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pi_Consents" sheetId="1" r:id="rId4"/>
    <sheet state="hidden" name="gis_ConsentWaterTakeJoin" sheetId="2" r:id="rId5"/>
    <sheet state="hidden" name="Rec2" sheetId="3" r:id="rId6"/>
    <sheet state="hidden" name="Recipe" sheetId="4" r:id="rId7"/>
    <sheet state="hidden" name="Upstream Reaches" sheetId="5" r:id="rId8"/>
    <sheet state="visible" name="Application" sheetId="6" r:id="rId9"/>
    <sheet state="hidden" name="DamReach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52">
      <text>
        <t xml:space="preserve">8.42
	-James Low</t>
      </text>
    </comment>
  </commentList>
</comments>
</file>

<file path=xl/sharedStrings.xml><?xml version="1.0" encoding="utf-8"?>
<sst xmlns="http://schemas.openxmlformats.org/spreadsheetml/2006/main" count="10357" uniqueCount="3072">
  <si>
    <t>OBJECTID</t>
  </si>
  <si>
    <t>Status</t>
  </si>
  <si>
    <t>SiteAddress</t>
  </si>
  <si>
    <t>Purpose</t>
  </si>
  <si>
    <t>ExpiryDate</t>
  </si>
  <si>
    <t>FeatureID</t>
  </si>
  <si>
    <t>GISType</t>
  </si>
  <si>
    <t>ConsentID</t>
  </si>
  <si>
    <t>Subtype</t>
  </si>
  <si>
    <t>Category</t>
  </si>
  <si>
    <t>ProjectNumber</t>
  </si>
  <si>
    <t>StatusDate</t>
  </si>
  <si>
    <t>WaterManagementZone</t>
  </si>
  <si>
    <t>GrantedDate</t>
  </si>
  <si>
    <t>WaterManagementArea</t>
  </si>
  <si>
    <t>PrimaryConsentHolder</t>
  </si>
  <si>
    <t>PrimaryConsentHolderAddress</t>
  </si>
  <si>
    <t>CoordinateX</t>
  </si>
  <si>
    <t>CoordinateY</t>
  </si>
  <si>
    <t>FactorySupplyNumber</t>
  </si>
  <si>
    <t>ComplianceOfficer</t>
  </si>
  <si>
    <t>PublicDocumentsLink</t>
  </si>
  <si>
    <t>LodgedDate</t>
  </si>
  <si>
    <t>DeemedPermitted</t>
  </si>
  <si>
    <t>CapID</t>
  </si>
  <si>
    <t>GlobalID</t>
  </si>
  <si>
    <t>Current</t>
  </si>
  <si>
    <t>HOT SPRINGS ROAD KATIKATI</t>
  </si>
  <si>
    <t>Take water from the Te Mania Stream for horticultural irrigation</t>
  </si>
  <si>
    <t>POINT</t>
  </si>
  <si>
    <t>20006.0.02-WT+</t>
  </si>
  <si>
    <t>Water Take</t>
  </si>
  <si>
    <t>Surface</t>
  </si>
  <si>
    <t>Tauranga Harbour Catchment General</t>
  </si>
  <si>
    <t>Tauranga Harbour</t>
  </si>
  <si>
    <t>Alfred and Michele Lee Reichmuth and David and Deborah Wood</t>
  </si>
  <si>
    <t>335 Hot Springs Road, RD 2, Katikati 3178</t>
  </si>
  <si>
    <t>Project Water Take</t>
  </si>
  <si>
    <t>https://www.boprc.govt.nz/environment/resource-consents/consent-documents?pfid=20006.0.02-WT%2B</t>
  </si>
  <si>
    <t>-26312400000</t>
  </si>
  <si>
    <t>15BOP-00000-45727</t>
  </si>
  <si>
    <t>{AA94AA60-15E1-4E75-966B-117B2C3666F6}</t>
  </si>
  <si>
    <t>CAMERON ROAD GREERTON TAURANGA</t>
  </si>
  <si>
    <t>Take and use water from the Kopurererua Stream for irrigation of a golf course</t>
  </si>
  <si>
    <t>20178.0.02-WT+</t>
  </si>
  <si>
    <t>Tauranga Golf Club</t>
  </si>
  <si>
    <t>Po Box 3037    , Greerton, Tauranga 3142</t>
  </si>
  <si>
    <t>https://www.boprc.govt.nz/environment/resource-consents/consent-documents?pfid=20178.0.02-WT%2B</t>
  </si>
  <si>
    <t>15BOP-00000-45775</t>
  </si>
  <si>
    <t>{F475CB9B-FD6A-4F5B-A342-319CFAD6788C}</t>
  </si>
  <si>
    <t>MACMILLAN ROAD KATIKATI</t>
  </si>
  <si>
    <t>Take water from the Tuapiro stream for horticultural irrigation</t>
  </si>
  <si>
    <t>20920.0.02-WT+</t>
  </si>
  <si>
    <t>IG Douglas</t>
  </si>
  <si>
    <t>47 Mcmillan Road, RD 3, Katikati 3170</t>
  </si>
  <si>
    <t>https://www.boprc.govt.nz/environment/resource-consents/consent-documents?pfid=20920.0.02-WT%2B</t>
  </si>
  <si>
    <t>15BOP-00000-46007</t>
  </si>
  <si>
    <t>{231026CD-DADB-4682-A69B-5DB0B6D1B9B1}</t>
  </si>
  <si>
    <t>12 WESTBANK DRIVE KATIKATI</t>
  </si>
  <si>
    <t>Take water from the Waione stream for horticultural irrigation</t>
  </si>
  <si>
    <t>20927.0.02-WT+</t>
  </si>
  <si>
    <t>KA Taylor</t>
  </si>
  <si>
    <t>12 Westbank Drive, RD 4, Katikati 3181</t>
  </si>
  <si>
    <t>https://www.boprc.govt.nz/environment/resource-consents/consent-documents?pfid=20927.0.02-WT%2B</t>
  </si>
  <si>
    <t>15BOP-00000-46010</t>
  </si>
  <si>
    <t>{8C7B94DC-F371-42D5-9C3A-06679F3CB6C3}</t>
  </si>
  <si>
    <t>NORTH ROAD KATIKATI</t>
  </si>
  <si>
    <t>Take water for horticultural irrigation and stock watering</t>
  </si>
  <si>
    <t>21055.2.01-WT+</t>
  </si>
  <si>
    <t>Holly Rose Turner for Estate of Ivan John Turner</t>
  </si>
  <si>
    <t>11 North Road, RD 4, Katikati 3181</t>
  </si>
  <si>
    <t>https://www.boprc.govt.nz/environment/resource-consents/consent-documents?pfid=21055.2.01-WT%2B</t>
  </si>
  <si>
    <t>15BOP-00000-02164</t>
  </si>
  <si>
    <t>{DCAF756A-DDF0-42DD-A7A7-28490DA446E4}</t>
  </si>
  <si>
    <t>HENDERSONS QUARRY ROAD EDGECUMBE</t>
  </si>
  <si>
    <t>TAKE WATER FOR TRUCK WASHING FROM THE TE RAHU STREAM</t>
  </si>
  <si>
    <t>20228.1.02-WT+</t>
  </si>
  <si>
    <t>Region Wide</t>
  </si>
  <si>
    <t>Whakatane and Tauranga</t>
  </si>
  <si>
    <t>All Needs Investments Limited</t>
  </si>
  <si>
    <t>Po Box 7063    , Te Ngae, Rotorua 3042</t>
  </si>
  <si>
    <t>https://www.boprc.govt.nz/environment/resource-consents/consent-documents?pfid=20228.1.02-WT%2B</t>
  </si>
  <si>
    <t>15BOP-00000-45795</t>
  </si>
  <si>
    <t>{0919D039-F60F-42BF-B661-3A83E8B18B7E}</t>
  </si>
  <si>
    <t>TURNER ROAD HAMURANA</t>
  </si>
  <si>
    <t>TAKE WATER FOR A COMMUNITY WATER SUPPLY</t>
  </si>
  <si>
    <t>20231.2.02-WT+</t>
  </si>
  <si>
    <t>Rotorua Lakes Catchment General</t>
  </si>
  <si>
    <t>Rotorua Lakes</t>
  </si>
  <si>
    <t>Rotorua Lakes Council</t>
  </si>
  <si>
    <t>Private Bag 3029, Rotorua Mail Centre, Rotorua 3046</t>
  </si>
  <si>
    <t>Project Municipal</t>
  </si>
  <si>
    <t>https://www.boprc.govt.nz/environment/resource-consents/consent-documents?pfid=20231.2.02-WT%2B</t>
  </si>
  <si>
    <t>15BOP-00000-45796</t>
  </si>
  <si>
    <t>{E0555070-DDCC-40CB-9B3F-B5749F67DBF8}</t>
  </si>
  <si>
    <t>OMANAWA FALLS POWER ST ATION</t>
  </si>
  <si>
    <t>Take water from the headpond for the purpose of generation of electric power</t>
  </si>
  <si>
    <t>20234.2.01-WT</t>
  </si>
  <si>
    <t>Omanawa Falls Hydro Limited</t>
  </si>
  <si>
    <t>58A Windmill Road, RD 3, Hamilton 3283</t>
  </si>
  <si>
    <t>Jason Laurent</t>
  </si>
  <si>
    <t>https://www.boprc.govt.nz/environment/resource-consents/consent-documents?pfid=20234.2.01-WT</t>
  </si>
  <si>
    <t>15BOP-00000-00430</t>
  </si>
  <si>
    <t>{A4575D70-68B3-4DA6-BCC2-A24A7F7DD9F4}</t>
  </si>
  <si>
    <t>WALFORD ROAD KATIKATI</t>
  </si>
  <si>
    <t>Take water from the Whatakao stream for horticultural irrigation</t>
  </si>
  <si>
    <t>21108.0.02-WT+</t>
  </si>
  <si>
    <t>Whatakau Farms Limited</t>
  </si>
  <si>
    <t>135 Walford Road, RD 4, Katikati 3181</t>
  </si>
  <si>
    <t>https://www.boprc.govt.nz/environment/resource-consents/consent-documents?pfid=21108.0.02-WT%2B</t>
  </si>
  <si>
    <t>15BOP-00000-46053</t>
  </si>
  <si>
    <t>{0D8B448E-3EC1-48FD-8C6D-395D70FC9075}</t>
  </si>
  <si>
    <t>CANON ROAD KATIKATI</t>
  </si>
  <si>
    <t>Take water from the Hikurangi stream for horticultural irrigation and frost protection</t>
  </si>
  <si>
    <t>21110.0.03-WT+</t>
  </si>
  <si>
    <t>WJ and EC Rae</t>
  </si>
  <si>
    <t>25 Canon Road , RD 3, Katikati 3170</t>
  </si>
  <si>
    <t>https://www.boprc.govt.nz/environment/resource-consents/consent-documents?pfid=21110.0.03-WT%2B</t>
  </si>
  <si>
    <t>15BOP-00000-02287</t>
  </si>
  <si>
    <t>{BAF8D9E0-D7DC-428B-B8A6-FE8F7F362E9E}</t>
  </si>
  <si>
    <t>WHARAWHARA ROAD KATIKATI</t>
  </si>
  <si>
    <t>Take water for quarry metal washing</t>
  </si>
  <si>
    <t>20257.2.02-WT+</t>
  </si>
  <si>
    <t>Katikati Quarries (2001) Limited</t>
  </si>
  <si>
    <t>Po Box 153    , Matamata 3440</t>
  </si>
  <si>
    <t>Wayne Lewis</t>
  </si>
  <si>
    <t>https://www.boprc.govt.nz/environment/resource-consents/consent-documents?pfid=20257.2.02-WT%2B</t>
  </si>
  <si>
    <t>15BOP-00000-45808</t>
  </si>
  <si>
    <t>{05A6D293-D5A5-42C5-BBFA-4929DEA3D6BD}</t>
  </si>
  <si>
    <t>STATE HIGHWAY 29 TAURIKO TAURANGA</t>
  </si>
  <si>
    <t>Take water from the Wairoa river for irrigation</t>
  </si>
  <si>
    <t>20323.0.02-WT+</t>
  </si>
  <si>
    <t>Tauriko Property Group LP</t>
  </si>
  <si>
    <t>160 Seventeenth Avenue, Tauranga South, Tauranga 3112</t>
  </si>
  <si>
    <t>https://www.boprc.govt.nz/environment/resource-consents/consent-documents?pfid=20323.0.02-WT%2B</t>
  </si>
  <si>
    <t>15BOP-00000-45826</t>
  </si>
  <si>
    <t>{4567192F-04E0-4F8B-9B63-16E5B19631DC}</t>
  </si>
  <si>
    <t>SEDDON STREET TE PUKE</t>
  </si>
  <si>
    <t>Take water from the Ohineangaanga Stream and from a farm drain for irrigation</t>
  </si>
  <si>
    <t>20402.0.03-WT+</t>
  </si>
  <si>
    <t>Kaituna Catchment General</t>
  </si>
  <si>
    <t>Kaituna, Maketu and Pongakawa</t>
  </si>
  <si>
    <t>David Lucien Marshall</t>
  </si>
  <si>
    <t>44 Seddon Street , Te Puke 3119</t>
  </si>
  <si>
    <t>https://www.boprc.govt.nz/environment/resource-consents/consent-documents?pfid=20402.0.03-WT%2B</t>
  </si>
  <si>
    <t>15BOP-00000-45841</t>
  </si>
  <si>
    <t>{44528D6A-9CB0-48CB-83BA-31D4B73ACC27}</t>
  </si>
  <si>
    <t>HIKURANGIHA STREAM ANIWHENUA DAM GALATEA</t>
  </si>
  <si>
    <t>Divert the Hikurangiha Stream and discharge back into Lake Aniwhenua</t>
  </si>
  <si>
    <t>20458.1.01-WT+</t>
  </si>
  <si>
    <t>Rangitaiiki Catchment General</t>
  </si>
  <si>
    <t>Rangitaiki</t>
  </si>
  <si>
    <t>Pioneer Energy Renewables Limited Partnership</t>
  </si>
  <si>
    <t>PO Box 275, Alexandra 9340</t>
  </si>
  <si>
    <t>Hayden Graham</t>
  </si>
  <si>
    <t>https://www.boprc.govt.nz/environment/resource-consents/consent-documents?pfid=20458.1.01-WT%2B</t>
  </si>
  <si>
    <t>18CAP-00000-005YM</t>
  </si>
  <si>
    <t>{CC52BF4B-9F9E-4C9D-BFF5-8B85D0726158}</t>
  </si>
  <si>
    <t>Matahina Hydroelectric Power Station 1 Te Mahoe Village Road, Te Mahoe Rangitaiki River/Lake Matahina</t>
  </si>
  <si>
    <t>*DUMMY record to receive telemetered hydro dam data - Cooling water</t>
  </si>
  <si>
    <t>65750.0.04-WT</t>
  </si>
  <si>
    <t>Manawa Energy Limited</t>
  </si>
  <si>
    <t>Private Bag 12055, Tauranga Mail Centre, Tauranga 3143</t>
  </si>
  <si>
    <t>https://www.boprc.govt.nz/environment/resource-consents/consent-documents?pfid=65750.0.04-WT</t>
  </si>
  <si>
    <t>15BOP-00000-46880</t>
  </si>
  <si>
    <t>{85FF768D-9EBB-4656-9651-59AFFF38A361}</t>
  </si>
  <si>
    <t>RANUI HOLDINGS LIMITED RANGIURU ROAD TE PUKE</t>
  </si>
  <si>
    <t>Take water from the Mangorewa river for horticultural irrigation</t>
  </si>
  <si>
    <t>20790.0.02-WT+</t>
  </si>
  <si>
    <t>Ranui Irrigation Limited</t>
  </si>
  <si>
    <t>511 Rangiuru Road, RD 8, Te Puke 3188</t>
  </si>
  <si>
    <t>https://www.boprc.govt.nz/environment/resource-consents/consent-documents?pfid=20790.0.02-WT%2B</t>
  </si>
  <si>
    <t>15BOP-00000-45955</t>
  </si>
  <si>
    <t>{4D335CA6-C656-4E7E-8B56-9A5C12A0DB69}</t>
  </si>
  <si>
    <t>State Highway 33 Mourea</t>
  </si>
  <si>
    <t>TAKE WATER FROM LAKE ROTOITI FOR IRRIGATION AND CONSTRUCTION PURPOSES</t>
  </si>
  <si>
    <t>21484.1.03-WT</t>
  </si>
  <si>
    <t>VR Rotorua Limited t/a VR Rotorua Lake Resort</t>
  </si>
  <si>
    <t>Private Bag 3035    , Rotorua Mail Centre, Rotorua 3046</t>
  </si>
  <si>
    <t>https://www.boprc.govt.nz/environment/resource-consents/consent-documents?pfid=21484.1.03-WT</t>
  </si>
  <si>
    <t>15BOP-00000-46187</t>
  </si>
  <si>
    <t>{510C4879-C9A3-4802-A636-F9F83125DDCE}</t>
  </si>
  <si>
    <t>GALATEA ROAD GALATEA</t>
  </si>
  <si>
    <t>TAKE WATER FROM A TRIBUTARY OF THE HAUMEA STREAM FOR PASTURE IRRIGATION</t>
  </si>
  <si>
    <t>21589.2.03-WT</t>
  </si>
  <si>
    <t>Colin Holmes</t>
  </si>
  <si>
    <t>4465 Galatea Road , RD 1, Murupara 3079</t>
  </si>
  <si>
    <t>https://www.boprc.govt.nz/environment/resource-consents/consent-documents?pfid=21589.2.03-WT</t>
  </si>
  <si>
    <t>16CAP-00000-0011Y</t>
  </si>
  <si>
    <t>{5AEAFA6D-FCFA-4189-A57E-FDD0F2014239}</t>
  </si>
  <si>
    <t>PUKEHINA STATION ROAD, PUKEHINA</t>
  </si>
  <si>
    <t>Take water from the Pongakawa stream for stock watering and cowshed washing</t>
  </si>
  <si>
    <t>21616.0.02-WT+</t>
  </si>
  <si>
    <t>John Cameron Family Trust</t>
  </si>
  <si>
    <t>2196 Old Coach Road, RD 6, Te Puke 3186</t>
  </si>
  <si>
    <t>https://www.boprc.govt.nz/environment/resource-consents/consent-documents?pfid=21616.0.02-WT%2B</t>
  </si>
  <si>
    <t>15BOP-00000-46232</t>
  </si>
  <si>
    <t>{3F854F0C-E4B6-450C-A59A-BC5278E0D4C3}</t>
  </si>
  <si>
    <t>LAKE ROTOMAHANA LAKE TARAWERA</t>
  </si>
  <si>
    <t>Take excess water from Lake Rotomahana for the control of controlling outflows from Lake Rotomahana</t>
  </si>
  <si>
    <t>20105.1.02-WT+</t>
  </si>
  <si>
    <t>Bay of Plenty Regional Council</t>
  </si>
  <si>
    <t>Po Box 364, Whakatane 3158</t>
  </si>
  <si>
    <t>https://www.boprc.govt.nz/environment/resource-consents/consent-documents?pfid=20105.1.02-WT%2B</t>
  </si>
  <si>
    <t>15BOP-00000-45748</t>
  </si>
  <si>
    <t>{80DFC72E-3363-49EA-9E1F-74294674E129}</t>
  </si>
  <si>
    <t>PUKEMAPU ROAD TAURANGA</t>
  </si>
  <si>
    <t>Take water from the Waimapu stream for horticultural irrigation</t>
  </si>
  <si>
    <t>21312.0.02-WT+</t>
  </si>
  <si>
    <t>Melvern John Wainwright</t>
  </si>
  <si>
    <t>120 Pukemapu Road, RD 3, Tauranga 3173</t>
  </si>
  <si>
    <t>https://www.boprc.govt.nz/environment/resource-consents/consent-documents?pfid=21312.0.02-WT%2B</t>
  </si>
  <si>
    <t>15BOP-00000-46115</t>
  </si>
  <si>
    <t>{A6AEA1AD-8DD0-4B6F-833B-16146F366542}</t>
  </si>
  <si>
    <t>349 WAITAO ROAD WELCOME BAY TAURANGA</t>
  </si>
  <si>
    <t>Take water from the Kaiate stream for horticultural irrigation</t>
  </si>
  <si>
    <t>21411.0.02-WT+</t>
  </si>
  <si>
    <t>Lynda Florey Family Trust</t>
  </si>
  <si>
    <t>PO Box 13523, Tauranga Central, Tauranga 3141</t>
  </si>
  <si>
    <t>https://www.boprc.govt.nz/environment/resource-consents/consent-documents?pfid=21411.0.02-WT%2B</t>
  </si>
  <si>
    <t>15BOP-00000-46158</t>
  </si>
  <si>
    <t>{8931213D-A2B9-4634-8FC9-C205AE1A0099}</t>
  </si>
  <si>
    <t>MANAWAHE ROAD AWAKAPONGA</t>
  </si>
  <si>
    <t>Take water from a spring at Awakaponga for community water supplies</t>
  </si>
  <si>
    <t>20280.0.02-WT+</t>
  </si>
  <si>
    <t>Other Catchment Generals</t>
  </si>
  <si>
    <t>Tarawera</t>
  </si>
  <si>
    <t>Whakatane District Council</t>
  </si>
  <si>
    <t>Private Bag 1002, Whakatane 3158</t>
  </si>
  <si>
    <t>https://www.boprc.govt.nz/environment/resource-consents/consent-documents?pfid=20280.0.02-WT%2B</t>
  </si>
  <si>
    <t>15BOP-00000-45817</t>
  </si>
  <si>
    <t>{8C8DA4CB-C210-4589-9A86-3895E4F1924B}</t>
  </si>
  <si>
    <t>WOODLANDS ROAD KATIKATI</t>
  </si>
  <si>
    <t>Take water from the Tuapiro stream for domestic and general farm use and for orchard irrigation</t>
  </si>
  <si>
    <t>20453.0.02-WT+</t>
  </si>
  <si>
    <t>Hillview Trust</t>
  </si>
  <si>
    <t>31 Kauri Point Road , RD 3, Katikati 3170</t>
  </si>
  <si>
    <t>https://www.boprc.govt.nz/environment/resource-consents/consent-documents?pfid=20453.0.02-WT%2B</t>
  </si>
  <si>
    <t>15BOP-00000-45859</t>
  </si>
  <si>
    <t>{4EBBB417-71BE-4B51-BEF9-F8A64D8E3CCC}</t>
  </si>
  <si>
    <t>MACMILLANS ROAD KATIKATI</t>
  </si>
  <si>
    <t>Take water from the Tuapiro stream for horticultural irrigation and frost protection</t>
  </si>
  <si>
    <t>20541.0.03-WT+</t>
  </si>
  <si>
    <t>Allan Frank and Brenda Karen Potter</t>
  </si>
  <si>
    <t>32 Mcmillan Road , RD 3, Katikati 3170</t>
  </si>
  <si>
    <t>https://www.boprc.govt.nz/environment/resource-consents/consent-documents?pfid=20541.0.03-WT%2B</t>
  </si>
  <si>
    <t>15BOP-00000-01049</t>
  </si>
  <si>
    <t>{FF48649F-6AD5-4DF7-9B5F-104D1A6F6943}</t>
  </si>
  <si>
    <t>Waitaruna Road Galatea</t>
  </si>
  <si>
    <t>Take and use water from the Mangatotukutuku stream for pature irrigation</t>
  </si>
  <si>
    <t>20166.0.02-WT+</t>
  </si>
  <si>
    <t>Albatross Farms Limited</t>
  </si>
  <si>
    <t>291 Haumea Road, RD 1, Murupara 3079</t>
  </si>
  <si>
    <t>https://www.boprc.govt.nz/environment/resource-consents/consent-documents?pfid=20166.0.02-WT%2B</t>
  </si>
  <si>
    <t>15BOP-00000-45773</t>
  </si>
  <si>
    <t>{86AD714A-F590-48A4-8826-3B19EBBBD34F}</t>
  </si>
  <si>
    <t>Te Teko - Murupara Road Murupara</t>
  </si>
  <si>
    <t>Take and use water from the Rangitaiki River for Industrial Purposes</t>
  </si>
  <si>
    <t>20180.0.02-WT+</t>
  </si>
  <si>
    <t>Heli Resources 2012 Limited</t>
  </si>
  <si>
    <t>Po Box 407, Rotorua 3040</t>
  </si>
  <si>
    <t>https://www.boprc.govt.nz/environment/resource-consents/consent-documents?pfid=20180.0.02-WT%2B</t>
  </si>
  <si>
    <t>15BOP-00000-45776</t>
  </si>
  <si>
    <t>{54C19A41-62F1-40DB-9988-E608D0E0A113}</t>
  </si>
  <si>
    <t>MAUNGARANGI ROAD PAENGAROA</t>
  </si>
  <si>
    <t>Take water from the Mangorewa River for horticultural irrigation</t>
  </si>
  <si>
    <t>21218.0.02-WT+</t>
  </si>
  <si>
    <t>P and N Kensington</t>
  </si>
  <si>
    <t>217 Maungarangi Road , RD 9, Te Puke 3189</t>
  </si>
  <si>
    <t>https://www.boprc.govt.nz/environment/resource-consents/consent-documents?pfid=21218.0.02-WT%2B</t>
  </si>
  <si>
    <t>15BOP-00000-46086</t>
  </si>
  <si>
    <t>{984D6122-06B9-4383-B44E-9D27D913FE48}</t>
  </si>
  <si>
    <t>WAI-ITI STREAM ROTOITI</t>
  </si>
  <si>
    <t>Take water for a community water supply</t>
  </si>
  <si>
    <t>20243.2.02-WT+</t>
  </si>
  <si>
    <t>https://www.boprc.govt.nz/environment/resource-consents/consent-documents?pfid=20243.2.02-WT%2B</t>
  </si>
  <si>
    <t>15BOP-00000-45801</t>
  </si>
  <si>
    <t>{B8F6C52D-BE57-451C-B7EB-1989D193FF2D}</t>
  </si>
  <si>
    <t>BRAEMAR ROAD, WHAKATANE</t>
  </si>
  <si>
    <t>use water to drive a water wheel and take water for general farm use</t>
  </si>
  <si>
    <t>20325.4.02-WT+</t>
  </si>
  <si>
    <t>Foundry Farms Limited</t>
  </si>
  <si>
    <t>693G Stanley Road, RD 2, Opotiki 3198</t>
  </si>
  <si>
    <t>https://www.boprc.govt.nz/environment/resource-consents/consent-documents?pfid=20325.4.02-WT%2B</t>
  </si>
  <si>
    <t>15BOP-00000-45827</t>
  </si>
  <si>
    <t>{E3607FAE-B254-4C8E-87D3-D404C5AF25BD}</t>
  </si>
  <si>
    <t>RAINBOW AND FAIRY SPRINGS STATE HIGHWAY 5 ROTORUA</t>
  </si>
  <si>
    <t>Take water from a tributary of the Waiwhiro stream for irrigation</t>
  </si>
  <si>
    <t>20860.0.02-WT+</t>
  </si>
  <si>
    <t>Te Kohea Limited Partnership</t>
  </si>
  <si>
    <t>PO Box 12031, Rotorua South, Rotorua 3045</t>
  </si>
  <si>
    <t>https://www.boprc.govt.nz/environment/resource-consents/consent-documents?pfid=20860.0.02-WT%2B</t>
  </si>
  <si>
    <t>15BOP-00000-45986</t>
  </si>
  <si>
    <t>{0F906ED6-C788-4E71-8BC7-84E66A321941}</t>
  </si>
  <si>
    <t>NO.4 ROAD TE PUKE</t>
  </si>
  <si>
    <t>Take water from the Wairapukao stream for orchard irrigation and general use and for stock watering and domestic use</t>
  </si>
  <si>
    <t>20877.0.02-WT+</t>
  </si>
  <si>
    <t>ASAD Horticulture 2013 Limited</t>
  </si>
  <si>
    <t>40 Tui Street, Te Puke 3119</t>
  </si>
  <si>
    <t>https://www.boprc.govt.nz/environment/resource-consents/consent-documents?pfid=20877.0.02-WT%2B</t>
  </si>
  <si>
    <t>15BOP-00000-45995</t>
  </si>
  <si>
    <t>{3FF7DAD8-1E83-4023-A169-B0F70C1EC228}</t>
  </si>
  <si>
    <t>KILLEN ROAD KATIKATI</t>
  </si>
  <si>
    <t>Take water from the Te Rereatukahia stream for horticultural irrigation</t>
  </si>
  <si>
    <t>20882.0.02-WT+</t>
  </si>
  <si>
    <t>J and B Orchards Limited</t>
  </si>
  <si>
    <t>51A Killen Road, RD 2, Katikati 3178</t>
  </si>
  <si>
    <t>https://www.boprc.govt.nz/environment/resource-consents/consent-documents?pfid=20882.0.02-WT%2B</t>
  </si>
  <si>
    <t>15BOP-00000-45996</t>
  </si>
  <si>
    <t>{16C11DAB-773E-409A-AE3B-F5ECD010822E}</t>
  </si>
  <si>
    <t>PYES PA ROAD TAURANGA</t>
  </si>
  <si>
    <t>Take water from the Tautau stream for horticultural irrigation</t>
  </si>
  <si>
    <t>21064.0.02-WT+</t>
  </si>
  <si>
    <t>N G Baker Family Trust</t>
  </si>
  <si>
    <t>932 Pyes Pa Road, RD 3, Tauranga 3173</t>
  </si>
  <si>
    <t>https://www.boprc.govt.nz/environment/resource-consents/consent-documents?pfid=21064.0.02-WT%2B</t>
  </si>
  <si>
    <t>15BOP-00000-46045</t>
  </si>
  <si>
    <t>{EF430755-277A-479B-9144-9EF6DB72B653}</t>
  </si>
  <si>
    <t>ANIWHENUA POWERHOUSE LAKE ANIWHENUA</t>
  </si>
  <si>
    <t>Take water from Lake Aniwhenua through an outlet pipe for the purpose of hyrdo-electric power</t>
  </si>
  <si>
    <t>20190.4.01-WT</t>
  </si>
  <si>
    <t>https://www.boprc.govt.nz/environment/resource-consents/consent-documents?pfid=20190.4.01-WT</t>
  </si>
  <si>
    <t>16CAP-00000-001HV</t>
  </si>
  <si>
    <t>{258057AC-6E0D-470E-81DF-CDED381B85E9}</t>
  </si>
  <si>
    <t>WEIR ON WAIOROHI STRM</t>
  </si>
  <si>
    <t>Take water from the Waiorohi stream for a municipal water supply</t>
  </si>
  <si>
    <t>20202.2.02-WT+</t>
  </si>
  <si>
    <t>Tauranga City Council</t>
  </si>
  <si>
    <t>Private Bag 12022, Tauranga Mail Centre, Tauranga 3143</t>
  </si>
  <si>
    <t>https://www.boprc.govt.nz/environment/resource-consents/consent-documents?pfid=20202.2.02-WT%2B</t>
  </si>
  <si>
    <t>15BOP-00000-45785</t>
  </si>
  <si>
    <t>{EC4D310C-2303-412D-B670-942E8B123F0F}</t>
  </si>
  <si>
    <t>Rainbow Springs Fairy Springs Road Rotorua</t>
  </si>
  <si>
    <t>TAKE WATER FOR USE IN A TOURIST RESORT</t>
  </si>
  <si>
    <t>20213.1.02-WT+</t>
  </si>
  <si>
    <t>https://www.boprc.govt.nz/environment/resource-consents/consent-documents?pfid=20213.1.02-WT%2B</t>
  </si>
  <si>
    <t>18CAP-00000-001SK</t>
  </si>
  <si>
    <t>{555CC3C4-7D44-44AB-B594-18BEB51D8E31}</t>
  </si>
  <si>
    <t>Discharge from powerstation</t>
  </si>
  <si>
    <t>20234.3.01-WT</t>
  </si>
  <si>
    <t>https://www.boprc.govt.nz/environment/resource-consents/consent-documents?pfid=20234.3.01-WT</t>
  </si>
  <si>
    <t>15BOP-00000-00431</t>
  </si>
  <si>
    <t>{8AA78E99-A81F-4A1C-A6D3-9965EE7B7A42}</t>
  </si>
  <si>
    <t>RUATAHUNA TOWNSHIP WATER SUPPLY</t>
  </si>
  <si>
    <t>Take water from a spring for public water supply</t>
  </si>
  <si>
    <t>20235.0.02-WT+</t>
  </si>
  <si>
    <t>Tuhoe Manawaru Tribal</t>
  </si>
  <si>
    <t>PO Box 3001, Ruatahuna 3031</t>
  </si>
  <si>
    <t>https://www.boprc.govt.nz/environment/resource-consents/consent-documents?pfid=20235.0.02-WT%2B</t>
  </si>
  <si>
    <t>15BOP-00000-45798</t>
  </si>
  <si>
    <t>{5E19C3B7-8054-4237-965F-B31566C5129F}</t>
  </si>
  <si>
    <t>WHEAO HYDRO SCHEME WHEAO RIVER</t>
  </si>
  <si>
    <t>Generation of hydro-electric power</t>
  </si>
  <si>
    <t>20253.2.03-WT</t>
  </si>
  <si>
    <t>Monique Ullyett</t>
  </si>
  <si>
    <t>https://www.boprc.govt.nz/environment/resource-consents/consent-documents?pfid=20253.2.03-WT</t>
  </si>
  <si>
    <t>17CAP-00000-000DH</t>
  </si>
  <si>
    <t>{B3917DFB-6021-4E53-83ED-AC62BD8721EA}</t>
  </si>
  <si>
    <t>HIKURANGI ROAD KATIKATI</t>
  </si>
  <si>
    <t>20467.0.02-WT+</t>
  </si>
  <si>
    <t>N and M Trebilco</t>
  </si>
  <si>
    <t>76 Emeny Road , RD 2, Tauranga 3172</t>
  </si>
  <si>
    <t>https://www.boprc.govt.nz/environment/resource-consents/consent-documents?pfid=20467.0.02-WT%2B</t>
  </si>
  <si>
    <t>15BOP-00000-45864</t>
  </si>
  <si>
    <t>{938BCBAD-F1A2-4045-8225-9B1554C74838}</t>
  </si>
  <si>
    <t>TE MATAI ROAD TE PUKE</t>
  </si>
  <si>
    <t>Take water from the Waiari stream for horticultural irrigation</t>
  </si>
  <si>
    <t>20501.0.02-WT+</t>
  </si>
  <si>
    <t>Pauline Williamson and Shawn Williamson</t>
  </si>
  <si>
    <t>736 Te Matai Road, RD 8, Te Puke 3188</t>
  </si>
  <si>
    <t>https://www.boprc.govt.nz/environment/resource-consents/consent-documents?pfid=20501.0.02-WT%2B</t>
  </si>
  <si>
    <t>15BOP-00000-45880</t>
  </si>
  <si>
    <t>{C7483E11-32B3-4C13-B199-3E112BB2BFFF}</t>
  </si>
  <si>
    <t>55 BENNER ROAD PONGAKAWA</t>
  </si>
  <si>
    <t>Take water from the Pongakawa stream for horticultural irrigation, stock watering and domestic use</t>
  </si>
  <si>
    <t>21764.0.02-WT+</t>
  </si>
  <si>
    <t>Pongakawa Water Supply Scheme</t>
  </si>
  <si>
    <t>119 Pongakawa Station Road , RD 6, Te Puke 3186</t>
  </si>
  <si>
    <t>https://www.boprc.govt.nz/environment/resource-consents/consent-documents?pfid=21764.0.02-WT%2B</t>
  </si>
  <si>
    <t>15BOP-00000-03710</t>
  </si>
  <si>
    <t>{D286256E-7333-46F3-BF1C-2FB444C55BE4}</t>
  </si>
  <si>
    <t>2155 State Highway 30 Te Teko</t>
  </si>
  <si>
    <t>Take water from the Rangitaiki River for horticultural irrigation and frost protection</t>
  </si>
  <si>
    <t>64967.0.01-WT+</t>
  </si>
  <si>
    <t>R M and H R Hudson</t>
  </si>
  <si>
    <t>Po Box 168    , Te Teko 3167</t>
  </si>
  <si>
    <t>https://www.boprc.govt.nz/environment/resource-consents/consent-documents?pfid=64967.0.01-WT%2B</t>
  </si>
  <si>
    <t>15BOP-00000-26998</t>
  </si>
  <si>
    <t>{F01DCC75-3F76-45F7-A624-3822A00E3599}</t>
  </si>
  <si>
    <t>I'ANSON ROAD TE PUNA TAURANGA</t>
  </si>
  <si>
    <t>Take water for horticultural irrigation</t>
  </si>
  <si>
    <t>21121.2.02-WT+</t>
  </si>
  <si>
    <t>Dave Robertson Family Trust</t>
  </si>
  <si>
    <t>25 Moana Drive, RD 1, Katikati 3177</t>
  </si>
  <si>
    <t>https://www.boprc.govt.nz/environment/resource-consents/consent-documents?pfid=21121.2.02-WT%2B</t>
  </si>
  <si>
    <t>15BOP-00000-46058</t>
  </si>
  <si>
    <t>{857C5668-5580-4585-87D1-15F9F170E091}</t>
  </si>
  <si>
    <t>20652.0.02-WT+</t>
  </si>
  <si>
    <t>Elmley Orchard Limited</t>
  </si>
  <si>
    <t>16 Mcmillan Road, RD 3, Katikati 3170</t>
  </si>
  <si>
    <t>https://www.boprc.govt.nz/environment/resource-consents/consent-documents?pfid=20652.0.02-WT%2B</t>
  </si>
  <si>
    <t>15BOP-00000-45924</t>
  </si>
  <si>
    <t>{6968652A-73B1-4EF8-835C-64FA8D6EDA31}</t>
  </si>
  <si>
    <t>DEMETER ROAD RESERVE TE PUKE</t>
  </si>
  <si>
    <t>Take water from a tributary of the Raparahoe stream for horticultural irrigation and domestic use</t>
  </si>
  <si>
    <t>21802.0.02-WT+</t>
  </si>
  <si>
    <t>Dhesi Orchards Limited</t>
  </si>
  <si>
    <t>124 Santa Monica Drive, Papamoa Beach, Papamoa 3118</t>
  </si>
  <si>
    <t>https://www.boprc.govt.nz/environment/resource-consents/consent-documents?pfid=21802.0.02-WT%2B</t>
  </si>
  <si>
    <t>15BOP-00000-46299</t>
  </si>
  <si>
    <t>{9B74A4C9-BFB0-49EF-BF8D-83B8DC9AC73F}</t>
  </si>
  <si>
    <t>KAITEMAKO ROAD, WELCOME BAY, TAURANGA</t>
  </si>
  <si>
    <t>TAKE WATER FROM THE OTUMANGA STREAM FOR HORTICULTURAL IRRIGATION AND STOCK WATERING</t>
  </si>
  <si>
    <t>21898.1.02-WT+</t>
  </si>
  <si>
    <t>RW Ogle</t>
  </si>
  <si>
    <t>102 Te Hono Street, Maungatapu, Tauranga 3112</t>
  </si>
  <si>
    <t>https://www.boprc.govt.nz/environment/resource-consents/consent-documents?pfid=21898.1.02-WT%2B</t>
  </si>
  <si>
    <t>16CAP-00000-00130</t>
  </si>
  <si>
    <t>{03A694BA-73A4-4DFE-8164-4FA4942BD9F4}</t>
  </si>
  <si>
    <t>Tissue Facilities Kawerau</t>
  </si>
  <si>
    <t>Take water from the Tarawera river for the manufacture of pulp and paper and for associated services</t>
  </si>
  <si>
    <t>21989.1.02-WT+</t>
  </si>
  <si>
    <t>Essity Australasia Limited</t>
  </si>
  <si>
    <t>1 Fletcher Avenue, Kawerau 3192</t>
  </si>
  <si>
    <t>https://www.boprc.govt.nz/environment/resource-consents/consent-documents?pfid=21989.1.02-WT%2B</t>
  </si>
  <si>
    <t>15BOP-00000-46362</t>
  </si>
  <si>
    <t>{DE0AC924-06F9-490B-8E16-86F995B3A0EE}</t>
  </si>
  <si>
    <t>RANGIURU ROAD TE PUKE</t>
  </si>
  <si>
    <t>TAKE WATER FROM A SPRING FOR PIGGERY WASHDOWN AND DRINKING WATER</t>
  </si>
  <si>
    <t>21441.1.02-WT+</t>
  </si>
  <si>
    <t>IJ Schultz</t>
  </si>
  <si>
    <t>36 Casuarina Drive , RD 8, Te Puke 3188</t>
  </si>
  <si>
    <t>https://www.boprc.govt.nz/environment/resource-consents/consent-documents?pfid=21441.1.02-WT%2B</t>
  </si>
  <si>
    <t>15BOP-00000-46171</t>
  </si>
  <si>
    <t>{D940A998-9710-4D47-AE11-1929B547780B}</t>
  </si>
  <si>
    <t>WALKER ROAD EAST KATIKATI</t>
  </si>
  <si>
    <t>Take water from the Waitekohe stream for horticultural irrigation</t>
  </si>
  <si>
    <t>21267.0.02-WT+</t>
  </si>
  <si>
    <t>HM &amp; NH Trust</t>
  </si>
  <si>
    <t>Flat 97, Carmel Country Estate, 11 Hollister Lane, Ohauiti, Tauranga 3112</t>
  </si>
  <si>
    <t>https://www.boprc.govt.nz/environment/resource-consents/consent-documents?pfid=21267.0.02-WT%2B</t>
  </si>
  <si>
    <t>15BOP-00000-46102</t>
  </si>
  <si>
    <t>{E2C4E05C-E406-4530-B42F-8B0EF099DFEF}</t>
  </si>
  <si>
    <t>NO.1 ROAD TE PUKE</t>
  </si>
  <si>
    <t>Take water from the Waiari stream for horticultural irrigation and frost protection</t>
  </si>
  <si>
    <t>21459.0.02-WT+</t>
  </si>
  <si>
    <t>Janet Vivian Persey</t>
  </si>
  <si>
    <t>73 No 1 Road, RD 2, Te Puke 3182</t>
  </si>
  <si>
    <t>https://www.boprc.govt.nz/environment/resource-consents/consent-documents?pfid=21459.0.02-WT%2B</t>
  </si>
  <si>
    <t>15BOP-00000-46178</t>
  </si>
  <si>
    <t>{E60091E8-7785-42C2-B0B8-D5F6A075EEDD}</t>
  </si>
  <si>
    <t>MAUNGARANGI ROAD TE PUKE</t>
  </si>
  <si>
    <t>Take water from the Mangorewa River for Horticultural irrigation and domestic use</t>
  </si>
  <si>
    <t>20605.0.02-WT+</t>
  </si>
  <si>
    <t>Joy and Ray Kranenbarg trustees of Kbarg Trust</t>
  </si>
  <si>
    <t>328 Maungarangi Road, RD 9, Te Puke 3189</t>
  </si>
  <si>
    <t>https://www.boprc.govt.nz/environment/resource-consents/consent-documents?pfid=20605.0.02-WT%2B</t>
  </si>
  <si>
    <t>15BOP-00000-45907</t>
  </si>
  <si>
    <t>{6295EC42-2B4C-4866-8C17-91A13DA49B17}</t>
  </si>
  <si>
    <t>37 Canon Road Katikati</t>
  </si>
  <si>
    <t>Take and use water from the Hikurangi stream for horticultural irrigation and frost protection</t>
  </si>
  <si>
    <t>66840.0.01-WT+</t>
  </si>
  <si>
    <t>Sally Gardiner &amp; David Tanner t/a Golden Tui Orchards Limited Partnership</t>
  </si>
  <si>
    <t>PO Box 4606, Mount Maunganui South, Mount Maunganui 3149</t>
  </si>
  <si>
    <t>https://www.boprc.govt.nz/environment/resource-consents/consent-documents?pfid=66840.0.01-WT%2B</t>
  </si>
  <si>
    <t>15BOP-00000-32868</t>
  </si>
  <si>
    <t>{07E2C323-6634-443F-AA75-4D0C5A410C2F}</t>
  </si>
  <si>
    <t>State Highway 2 Waioeka Gorge</t>
  </si>
  <si>
    <t>Take Contaminated Water from the Opato Stream Associated with the Dewatering of the Construction Area of the Retaining Wall Structures</t>
  </si>
  <si>
    <t>67067.0.08-WT</t>
  </si>
  <si>
    <t>Waioeka and Otara</t>
  </si>
  <si>
    <t>New Zealand Transport Agency</t>
  </si>
  <si>
    <t>Po Box 13055, Tauranga Central, Tauranga 3141</t>
  </si>
  <si>
    <t>Chris Lawrence</t>
  </si>
  <si>
    <t>https://www.boprc.govt.nz/environment/resource-consents/consent-documents?pfid=67067.0.08-WT</t>
  </si>
  <si>
    <t>16CAP-00000-000WS</t>
  </si>
  <si>
    <t>{21427273-CBB2-4210-816F-32D1CD9DF9FA}</t>
  </si>
  <si>
    <t>POWER SCHEME LOWER MANGAPAPA</t>
  </si>
  <si>
    <t>Take water from the reservoir for the purpose of generating hydro-electric power</t>
  </si>
  <si>
    <t>20011.3.02-WT</t>
  </si>
  <si>
    <t>https://www.boprc.govt.nz/environment/resource-consents/consent-documents?pfid=20011.3.02-WT</t>
  </si>
  <si>
    <t>15BOP-00000-45728</t>
  </si>
  <si>
    <t>{8FBB64B5-B93E-4523-8EFC-8105CF07BA1C}</t>
  </si>
  <si>
    <t>POPLAR LANE PAPAMOA</t>
  </si>
  <si>
    <t>Take water for quarry metal washing from a pond</t>
  </si>
  <si>
    <t>20112.1.02-WT+</t>
  </si>
  <si>
    <t>Stevenson Aggregates Limited</t>
  </si>
  <si>
    <t>Private Bag 94000, Manukau City, Auckland 2241</t>
  </si>
  <si>
    <t>https://www.boprc.govt.nz/environment/resource-consents/consent-documents?pfid=20112.1.02-WT%2B</t>
  </si>
  <si>
    <t>15BOP-00000-45749</t>
  </si>
  <si>
    <t>{D55AF70B-FA2B-4C18-9AFB-36EB8CBCFAA6}</t>
  </si>
  <si>
    <t>MURUPARA WATER SUPPLY ADJACENT TO RANGITAIKI RIVER</t>
  </si>
  <si>
    <t>Take and use water from an underground stream for public water supply purposes</t>
  </si>
  <si>
    <t>20114.0.02-WT+</t>
  </si>
  <si>
    <t>https://www.boprc.govt.nz/environment/resource-consents/consent-documents?pfid=20114.0.02-WT%2B</t>
  </si>
  <si>
    <t>15BOP-00000-45750</t>
  </si>
  <si>
    <t>{EC4790B7-5678-43B3-BAE1-4DDDF30B5965}</t>
  </si>
  <si>
    <t>Take water from the Pahekeheke Headpond through a control structure and penstocks leading to a powerhouse for the purpose of generating hydro-electric power</t>
  </si>
  <si>
    <t>20190.5.01-WT</t>
  </si>
  <si>
    <t>https://www.boprc.govt.nz/environment/resource-consents/consent-documents?pfid=20190.5.01-WT</t>
  </si>
  <si>
    <t>16CAP-00000-001HW</t>
  </si>
  <si>
    <t>{60BDC283-0AA8-44A5-8D4D-6FA303BEA956}</t>
  </si>
  <si>
    <t>TAKE WATER FROM THE IMPOUNDMENT IN HAUMEA STREAM FOR PASTURE IRRIGATION</t>
  </si>
  <si>
    <t>21589.2.01-WT+</t>
  </si>
  <si>
    <t>https://www.boprc.govt.nz/environment/resource-consents/consent-documents?pfid=21589.2.01-WT%2B</t>
  </si>
  <si>
    <t>15BOP-00000-03324</t>
  </si>
  <si>
    <t>{0C79CA9A-EBF0-45CD-9D7A-A39F4918CF84}</t>
  </si>
  <si>
    <t>BRAEMAR ROAD AWAKAPONGA</t>
  </si>
  <si>
    <t>Take and use water from a spring for water supply scheme</t>
  </si>
  <si>
    <t>20017.0.03-WT+</t>
  </si>
  <si>
    <t>-12916800000</t>
  </si>
  <si>
    <t>Withy Water Scheme</t>
  </si>
  <si>
    <t>PO Box 38, Matata 3168</t>
  </si>
  <si>
    <t>https://www.boprc.govt.nz/environment/resource-consents/consent-documents?pfid=20017.0.03-WT%2B</t>
  </si>
  <si>
    <t>15BOP-00000-45731</t>
  </si>
  <si>
    <t>{85B8B57D-6E01-4911-BD9E-FAEB583659F4}</t>
  </si>
  <si>
    <t>ROTOMA SETTLEMENT ROTOMA</t>
  </si>
  <si>
    <t>Take water from Lake Rotoma for a public water supply</t>
  </si>
  <si>
    <t>20800.0.02-WT+</t>
  </si>
  <si>
    <t>https://www.boprc.govt.nz/environment/resource-consents/consent-documents?pfid=20800.0.02-WT%2B</t>
  </si>
  <si>
    <t>15BOP-00000-45963</t>
  </si>
  <si>
    <t>{839CDCC3-76F6-4CF8-B399-2595EA5406ED}</t>
  </si>
  <si>
    <t>Reas Road Katikati</t>
  </si>
  <si>
    <t>20991.0.04-WT+</t>
  </si>
  <si>
    <t>David Harold and Julie Kay Hayes</t>
  </si>
  <si>
    <t>63 Rea Road , RD 2, Katikati 3178</t>
  </si>
  <si>
    <t>https://www.boprc.govt.nz/environment/resource-consents/consent-documents?pfid=20991.0.04-WT%2B</t>
  </si>
  <si>
    <t>15BOP-00000-02019</t>
  </si>
  <si>
    <t>{A236B24D-BCDE-41F3-BF89-5FCE2B85CD82}</t>
  </si>
  <si>
    <t>WHAKATANE RIVER WHAKATANE</t>
  </si>
  <si>
    <t>Take and Use water from the Whakatane River for a municipal supply</t>
  </si>
  <si>
    <t>20198.1.02-WT+</t>
  </si>
  <si>
    <t>https://www.boprc.govt.nz/environment/resource-consents/consent-documents?pfid=20198.1.02-WT%2B</t>
  </si>
  <si>
    <t>15BOP-00000-45783</t>
  </si>
  <si>
    <t>{5226F757-3C45-4668-9301-843D237C8D09}</t>
  </si>
  <si>
    <t>MANGAMATE ROAD GALATEA</t>
  </si>
  <si>
    <t>Take water from the Taranui stream for pasture irrigation</t>
  </si>
  <si>
    <t>20209.0.02-WT+</t>
  </si>
  <si>
    <t>AK &amp; MR Steiner Family Trust</t>
  </si>
  <si>
    <t>353 Jolly Road, RD 1, Murupara 3079</t>
  </si>
  <si>
    <t>https://www.boprc.govt.nz/environment/resource-consents/consent-documents?pfid=20209.0.02-WT%2B</t>
  </si>
  <si>
    <t>15BOP-00000-45790</t>
  </si>
  <si>
    <t>{525E847D-2F2D-4096-B7E6-105391BAC0A4}</t>
  </si>
  <si>
    <t>MANOEKA ROAD TE PUKE</t>
  </si>
  <si>
    <t>Take water from the Atuaroa stream for horticultural irrigation</t>
  </si>
  <si>
    <t>21592.0.02-WT+</t>
  </si>
  <si>
    <t>Tamihana Putoko Trust</t>
  </si>
  <si>
    <t>8 Fred Judd Crescent, Whakatane 3120</t>
  </si>
  <si>
    <t>https://www.boprc.govt.nz/environment/resource-consents/consent-documents?pfid=21592.0.02-WT%2B</t>
  </si>
  <si>
    <t>15BOP-00000-46216</t>
  </si>
  <si>
    <t>{00315690-F24F-44CB-94B3-FA275FC93076}</t>
  </si>
  <si>
    <t>TE MATAI ROAD TE PUKE PROPERTIES OF SCHEME MEMBERS</t>
  </si>
  <si>
    <t>Take water from the Waiari stream for horticultural irrigation, stock watering and domestic use</t>
  </si>
  <si>
    <t>21685.0.02-WT+</t>
  </si>
  <si>
    <t>Te Matai Water Scheme Limited</t>
  </si>
  <si>
    <t>917 Te Matai Road, RD 8, Te Puke 3188</t>
  </si>
  <si>
    <t>https://www.boprc.govt.nz/environment/resource-consents/consent-documents?pfid=21685.0.02-WT%2B</t>
  </si>
  <si>
    <t>15BOP-00000-46267</t>
  </si>
  <si>
    <t>{51610678-F10E-4C40-961B-1FACE227A8CD}</t>
  </si>
  <si>
    <t>MCPHAIL ROAD, TAURANGA</t>
  </si>
  <si>
    <t>divert a minor tributary of the waimapu stream</t>
  </si>
  <si>
    <t>21770.0.02-WT+</t>
  </si>
  <si>
    <t>RPL Limited</t>
  </si>
  <si>
    <t>Mike Caldwell</t>
  </si>
  <si>
    <t>https://www.boprc.govt.nz/environment/resource-consents/consent-documents?pfid=21770.0.02-WT%2B</t>
  </si>
  <si>
    <t>18CAP-00000-005YR</t>
  </si>
  <si>
    <t>{5AFD8321-BBB3-412B-849E-9A9B6B71193F}</t>
  </si>
  <si>
    <t>HANNAHS BAY ROTORUA</t>
  </si>
  <si>
    <t>divert water from a drain for the purpose of improving drainage in a subdivided area</t>
  </si>
  <si>
    <t>20220.1.01-WT+</t>
  </si>
  <si>
    <t>Belinda Westerman</t>
  </si>
  <si>
    <t>https://www.boprc.govt.nz/environment/resource-consents/consent-documents?pfid=20220.1.01-WT%2B</t>
  </si>
  <si>
    <t>18CAP-00000-005YL</t>
  </si>
  <si>
    <t>{B88A19EB-4FC8-459E-BFA2-FC021554C827}</t>
  </si>
  <si>
    <t>20253.2.05-WT</t>
  </si>
  <si>
    <t>https://www.boprc.govt.nz/environment/resource-consents/consent-documents?pfid=20253.2.05-WT</t>
  </si>
  <si>
    <t>17CAP-00000-000DJ</t>
  </si>
  <si>
    <t>{4E3DE4B5-D4AE-4AC1-AABF-3629AA8DAA74}</t>
  </si>
  <si>
    <t>AWAKAPONGA WHAKATANE</t>
  </si>
  <si>
    <t>Take water for irrigation</t>
  </si>
  <si>
    <t>20359.3.02-WT+</t>
  </si>
  <si>
    <t>LA Jennings</t>
  </si>
  <si>
    <t>145 Caverhill Road, RD 3, Whakatane 3193</t>
  </si>
  <si>
    <t>https://www.boprc.govt.nz/environment/resource-consents/consent-documents?pfid=20359.3.02-WT%2B</t>
  </si>
  <si>
    <t>15BOP-00000-45835</t>
  </si>
  <si>
    <t>{77CC81D0-AD84-44CB-9C5C-BAD92356E46F}</t>
  </si>
  <si>
    <t>NO.2 ROAD TE PUKE</t>
  </si>
  <si>
    <t>Take water from the Ohineangaanga stream for irrigation and spraying</t>
  </si>
  <si>
    <t>20380.0.02-WT+</t>
  </si>
  <si>
    <t>Steel Partnership Limited</t>
  </si>
  <si>
    <t>162 No 2 Road, RD 2, Te Puke 3182</t>
  </si>
  <si>
    <t>https://www.boprc.govt.nz/environment/resource-consents/consent-documents?pfid=20380.0.02-WT%2B</t>
  </si>
  <si>
    <t>15BOP-00000-45838</t>
  </si>
  <si>
    <t>{A6DF1CBD-0064-4196-94FB-864AE0AE486B}</t>
  </si>
  <si>
    <t>JOYCE ROAD PYES PA TAURANGA</t>
  </si>
  <si>
    <t>Take water from a tributary of the Waiorohi Stream for orchard irrigation</t>
  </si>
  <si>
    <t>20451.0.02-WT+</t>
  </si>
  <si>
    <t>WM DYET</t>
  </si>
  <si>
    <t>456 Joyce Road, RD 3, Tauranga 3173</t>
  </si>
  <si>
    <t>https://www.boprc.govt.nz/environment/resource-consents/consent-documents?pfid=20451.0.02-WT%2B</t>
  </si>
  <si>
    <t>15BOP-00000-45857</t>
  </si>
  <si>
    <t>{44758C31-691C-4393-A772-941E7AB215F4}</t>
  </si>
  <si>
    <t>Hikurangi Road Katikati</t>
  </si>
  <si>
    <t>20457.0.02-WT+</t>
  </si>
  <si>
    <t>DEO Orchards Limited</t>
  </si>
  <si>
    <t>PO Box 294, Katikati 3166</t>
  </si>
  <si>
    <t>https://www.boprc.govt.nz/environment/resource-consents/consent-documents?pfid=20457.0.02-WT%2B</t>
  </si>
  <si>
    <t>15BOP-00000-45862</t>
  </si>
  <si>
    <t>{6427C2D4-0F11-49DB-8912-6D2210BE2E45}</t>
  </si>
  <si>
    <t>JOYCE ROAD, R.D. 3, TAURANGA</t>
  </si>
  <si>
    <t>TAKE WATER FROM A WELL ADJACENT TO A TRIBUTARY OF THE WAIOROHI STREAM FOR FISH FARMING</t>
  </si>
  <si>
    <t>20510.1.02-WT+</t>
  </si>
  <si>
    <t>Scott R &amp; Kirsty L Cleghorn</t>
  </si>
  <si>
    <t>526 Joyce Road, RD 3, Tauranga 3173</t>
  </si>
  <si>
    <t>https://www.boprc.govt.nz/environment/resource-consents/consent-documents?pfid=20510.1.02-WT%2B</t>
  </si>
  <si>
    <t>15BOP-00000-45881</t>
  </si>
  <si>
    <t>{5D9DA9B9-855E-4416-9BB8-3973D601AFD6}</t>
  </si>
  <si>
    <t>KAITUNA RIVER ROAD TE PUKE</t>
  </si>
  <si>
    <t>Take water from the Kaituna River for horticultural irrigation</t>
  </si>
  <si>
    <t>21515.0.02-WT+</t>
  </si>
  <si>
    <t>Mohit Enterprises Limited</t>
  </si>
  <si>
    <t>193A Maketu Road, RD 9, Te Puke 3189</t>
  </si>
  <si>
    <t>https://www.boprc.govt.nz/environment/resource-consents/consent-documents?pfid=21515.0.02-WT%2B</t>
  </si>
  <si>
    <t>15BOP-00000-46195</t>
  </si>
  <si>
    <t>{F77B129A-7E94-4857-A246-3FA5110547D8}</t>
  </si>
  <si>
    <t>1355 STATE HIGHWAY 2 OTAMARAKAU</t>
  </si>
  <si>
    <t>Take water from a spring for horticultural irrigation</t>
  </si>
  <si>
    <t>21908.0.02-WT+</t>
  </si>
  <si>
    <t>DJ Blennerhasset</t>
  </si>
  <si>
    <t>1321A State Highway 2  , RD 6, Te Puke 3186</t>
  </si>
  <si>
    <t>https://www.boprc.govt.nz/environment/resource-consents/consent-documents?pfid=21908.0.02-WT%2B</t>
  </si>
  <si>
    <t>15BOP-00000-46327</t>
  </si>
  <si>
    <t>{433E5599-17FE-495D-8060-6CC536AFEB37}</t>
  </si>
  <si>
    <t>Disc water from headpond to omanawa</t>
  </si>
  <si>
    <t>20234.5.01-WT</t>
  </si>
  <si>
    <t>https://www.boprc.govt.nz/environment/resource-consents/consent-documents?pfid=20234.5.01-WT</t>
  </si>
  <si>
    <t>15BOP-00000-00432</t>
  </si>
  <si>
    <t>{ED1B7D6C-5A39-426D-A851-C42E8191E358}</t>
  </si>
  <si>
    <t>20253.2.04-WT</t>
  </si>
  <si>
    <t>https://www.boprc.govt.nz/environment/resource-consents/consent-documents?pfid=20253.2.04-WT</t>
  </si>
  <si>
    <t>17CAP-00000-000DI</t>
  </si>
  <si>
    <t>{044948AB-2AF9-4AB4-AEB1-5D6E7167F246}</t>
  </si>
  <si>
    <t>HAUMEA ROAD GALATEA</t>
  </si>
  <si>
    <t>Take water from the Managakotukutuku stream and its tributary for irrigation</t>
  </si>
  <si>
    <t>20266.0.02-WT+</t>
  </si>
  <si>
    <t>Tulip Rose Farms Limited</t>
  </si>
  <si>
    <t>1451 Troutbeck Road , RD 1, Murupara 3079</t>
  </si>
  <si>
    <t>https://www.boprc.govt.nz/environment/resource-consents/consent-documents?pfid=20266.0.02-WT%2B</t>
  </si>
  <si>
    <t>15BOP-00000-45812</t>
  </si>
  <si>
    <t>{80D69B57-CF4F-45FD-BB58-DB8EC6CFBB1A}</t>
  </si>
  <si>
    <t>WORKS ROAD KATIKATI</t>
  </si>
  <si>
    <t>Take water from the Whakatao stream for horticultural irrigation and domestic use</t>
  </si>
  <si>
    <t>21674.0.02-WT+</t>
  </si>
  <si>
    <t>MC and BE Nicholson</t>
  </si>
  <si>
    <t>14 Jess Road, RD 2, Tauranga 3172</t>
  </si>
  <si>
    <t>https://www.boprc.govt.nz/environment/resource-consents/consent-documents?pfid=21674.0.02-WT%2B</t>
  </si>
  <si>
    <t>15BOP-00000-46261</t>
  </si>
  <si>
    <t>{9A89F7BB-8754-47C5-AB43-D2774FF8BEAE}</t>
  </si>
  <si>
    <t>WAITAO ROAD TAURANGA</t>
  </si>
  <si>
    <t>21775.0.02-WT+</t>
  </si>
  <si>
    <t>https://www.boprc.govt.nz/environment/resource-consents/consent-documents?pfid=21775.0.02-WT%2B</t>
  </si>
  <si>
    <t>15BOP-00000-46291</t>
  </si>
  <si>
    <t>{8A764D56-43AE-4564-98C8-D14DBF9BCDBC}</t>
  </si>
  <si>
    <t>25 SH 2/LOCKINGTON ROAD KATIKATI</t>
  </si>
  <si>
    <t>Take water from the Aongtete River for horticultural irrigation</t>
  </si>
  <si>
    <t>21199.0.02-WT+</t>
  </si>
  <si>
    <t>Shangara Limited</t>
  </si>
  <si>
    <t>127 Esdaile Road, RD 8, Tauranga 3180</t>
  </si>
  <si>
    <t>https://www.boprc.govt.nz/environment/resource-consents/consent-documents?pfid=21199.0.02-WT%2B</t>
  </si>
  <si>
    <t>15BOP-00000-46081</t>
  </si>
  <si>
    <t>{9D64F820-74BD-455C-A41C-18D10A6C9C1F}</t>
  </si>
  <si>
    <t>WAITARUNA ROAD GALATEA</t>
  </si>
  <si>
    <t>TAKE WATER FROM THE MANGAKOTUKUTUKU STREAM FOR PASTURE IRRIGATION</t>
  </si>
  <si>
    <t>21319.1.02-WT</t>
  </si>
  <si>
    <t>Wilhaven Farm Limited</t>
  </si>
  <si>
    <t>49 Waitaruna Road, Galatea 3079</t>
  </si>
  <si>
    <t>https://www.boprc.govt.nz/environment/resource-consents/consent-documents?pfid=21319.1.02-WT</t>
  </si>
  <si>
    <t>15BOP-00000-46119</t>
  </si>
  <si>
    <t>{1334D30A-7D0E-4E77-9232-C41DD3EFAD6F}</t>
  </si>
  <si>
    <t>Take water from the Waiari Stream for irrigation and spraying</t>
  </si>
  <si>
    <t>20333.0.02-WT+</t>
  </si>
  <si>
    <t>DM Reid</t>
  </si>
  <si>
    <t>149 Karewa Parade, Papamoa Beach, Papamoa 3118</t>
  </si>
  <si>
    <t>https://www.boprc.govt.nz/environment/resource-consents/consent-documents?pfid=20333.0.02-WT%2B</t>
  </si>
  <si>
    <t>15BOP-00000-45830</t>
  </si>
  <si>
    <t>{224FC50B-35EB-4C0B-ADF6-3CDCF6667CBA}</t>
  </si>
  <si>
    <t>Take water from the Tuapiro stream for domestic, farm use and for orchard irrigation</t>
  </si>
  <si>
    <t>20452.0.02-WT+</t>
  </si>
  <si>
    <t>McCarrelly Holdings Limited</t>
  </si>
  <si>
    <t>286A Woodland Road, Tahawai 3170</t>
  </si>
  <si>
    <t>https://www.boprc.govt.nz/environment/resource-consents/consent-documents?pfid=20452.0.02-WT%2B</t>
  </si>
  <si>
    <t>15BOP-00000-45858</t>
  </si>
  <si>
    <t>{3321F310-FE27-4BB5-B51C-35A31D0B4D36}</t>
  </si>
  <si>
    <t>20472.0.02-WT+</t>
  </si>
  <si>
    <t>Trebs Limited</t>
  </si>
  <si>
    <t>20 Wallace Road, RD 4, Tauranga 3174</t>
  </si>
  <si>
    <t>https://www.boprc.govt.nz/environment/resource-consents/consent-documents?pfid=20472.0.02-WT%2B</t>
  </si>
  <si>
    <t>15BOP-00000-45868</t>
  </si>
  <si>
    <t>{23047FA2-5AB0-474A-884A-55EA6E36F3EC}</t>
  </si>
  <si>
    <t>20495.0.02-WT+</t>
  </si>
  <si>
    <t>Te Arawa Management Limited</t>
  </si>
  <si>
    <t>Po Box 128, Rotorua 3040</t>
  </si>
  <si>
    <t>https://www.boprc.govt.nz/environment/resource-consents/consent-documents?pfid=20495.0.02-WT%2B</t>
  </si>
  <si>
    <t>15BOP-00000-45876</t>
  </si>
  <si>
    <t>{C47DAC35-AA1C-4DEA-AEF6-E1B5A17F96B4}</t>
  </si>
  <si>
    <t>TAKE WATER FROM A SPRING AND/OR THE HOROMANGA RIVER FOR PASTURE IRRIGATION</t>
  </si>
  <si>
    <t>21409.0.02-WT+</t>
  </si>
  <si>
    <t>OBE Haumea Limited</t>
  </si>
  <si>
    <t>73 Thompson Road, RD 2, Whakatane 3192</t>
  </si>
  <si>
    <t>https://www.boprc.govt.nz/environment/resource-consents/consent-documents?pfid=21409.0.02-WT%2B</t>
  </si>
  <si>
    <t>15BOP-00000-46157</t>
  </si>
  <si>
    <t>{BD2DACD9-F1F3-471F-8A04-1F1D399BA0B0}</t>
  </si>
  <si>
    <t>*DUMMY record to receive telemetered hydro dam data</t>
  </si>
  <si>
    <t>65750.0.06-WT</t>
  </si>
  <si>
    <t>https://www.boprc.govt.nz/environment/resource-consents/consent-documents?pfid=65750.0.06-WT</t>
  </si>
  <si>
    <t>21CAP-00000-0098V</t>
  </si>
  <si>
    <t>{20B21B68-8E9A-4D63-9EDE-AABA0295AC03}</t>
  </si>
  <si>
    <t>TAUMATA ROAD TAURANGA</t>
  </si>
  <si>
    <t>Take water from the Kopurererua for horticultural irrigation</t>
  </si>
  <si>
    <t>21606.0.02-WT+</t>
  </si>
  <si>
    <t>Grandview Irrigation Co Limited</t>
  </si>
  <si>
    <t>18 Dekker Road , RD 3, Tauranga 3173</t>
  </si>
  <si>
    <t>https://www.boprc.govt.nz/environment/resource-consents/consent-documents?pfid=21606.0.02-WT%2B</t>
  </si>
  <si>
    <t>15BOP-00000-46226</t>
  </si>
  <si>
    <t>{40079CA1-B6F4-4F91-9A6A-FC29A386A7F2}</t>
  </si>
  <si>
    <t>PONGAKAWA BUSH ROAD PONGAKAWA</t>
  </si>
  <si>
    <t>20787.0.02-WT+</t>
  </si>
  <si>
    <t>Pauls Farms Limited</t>
  </si>
  <si>
    <t>371 Pongakawa Bush Road, RD 6, Te Puke 3186</t>
  </si>
  <si>
    <t>https://www.boprc.govt.nz/environment/resource-consents/consent-documents?pfid=20787.0.02-WT%2B</t>
  </si>
  <si>
    <t>15BOP-00000-45953</t>
  </si>
  <si>
    <t>{7540A090-07B1-45CE-80F5-3A6A74B9F3F3}</t>
  </si>
  <si>
    <t>FORESTRY DEPOT AND HEADQUARTERS NEAR TARAWERA RD. -KAWERAU</t>
  </si>
  <si>
    <t>Take Water From a Spring For Domestic Use and Firefighting</t>
  </si>
  <si>
    <t>20843.1.02-WT+</t>
  </si>
  <si>
    <t>Tiaki Plantations Company</t>
  </si>
  <si>
    <t>PO Box 7403, Te Ngae, Rotorua 3042</t>
  </si>
  <si>
    <t>https://www.boprc.govt.nz/environment/resource-consents/consent-documents?pfid=20843.1.02-WT%2B</t>
  </si>
  <si>
    <t>15BOP-00000-45980</t>
  </si>
  <si>
    <t>{0594C066-BC95-4E3D-BF4F-26FD999D3FB4}</t>
  </si>
  <si>
    <t>LOCKINGTON ROAD KATIKATI</t>
  </si>
  <si>
    <t>Take water from the Tuapo stream for horticultural irrigation</t>
  </si>
  <si>
    <t>21151.0.02-WT+</t>
  </si>
  <si>
    <t>William James Nettleingham</t>
  </si>
  <si>
    <t>647 Pongakawa Bush Road, RD 6, Te Puke 3186</t>
  </si>
  <si>
    <t>https://www.boprc.govt.nz/environment/resource-consents/consent-documents?pfid=21151.0.02-WT%2B</t>
  </si>
  <si>
    <t>15BOP-00000-46067</t>
  </si>
  <si>
    <t>{3B6DD987-E54B-4EC7-A611-7C0239145632}</t>
  </si>
  <si>
    <t>MACMILLAN ROAD RD 1 KATIKATI</t>
  </si>
  <si>
    <t>21237.0.02-WT+</t>
  </si>
  <si>
    <t>Keith Ewen Gregor</t>
  </si>
  <si>
    <t>14 Everard Place, Ngongotaha, Rotorua 3010</t>
  </si>
  <si>
    <t>https://www.boprc.govt.nz/environment/resource-consents/consent-documents?pfid=21237.0.02-WT%2B</t>
  </si>
  <si>
    <t>15BOP-00000-46091</t>
  </si>
  <si>
    <t>{1B8C4AA1-53F3-401B-BB06-B6520A774988}</t>
  </si>
  <si>
    <t>JENSEN ROAD TAURANGA</t>
  </si>
  <si>
    <t>Take water from the Otawhiti stream for poultry drinking water and horticultural irrigation</t>
  </si>
  <si>
    <t>21264.1.03-WT+</t>
  </si>
  <si>
    <t>Michael G and Jaymie L Aulding</t>
  </si>
  <si>
    <t>79 Jensen Road, RD 1, Tauranga 3171</t>
  </si>
  <si>
    <t>https://www.boprc.govt.nz/environment/resource-consents/consent-documents?pfid=21264.1.03-WT%2B</t>
  </si>
  <si>
    <t>15BOP-00000-46101</t>
  </si>
  <si>
    <t>{941331CA-34F5-4CFD-8D4E-317745D3CA43}</t>
  </si>
  <si>
    <t>TARAMU-TAKINA SPRINGS (ADJACENT TO UTUHINA STREAM)</t>
  </si>
  <si>
    <t>To take water for Municipal water supply purposes</t>
  </si>
  <si>
    <t>20057.0.02-WT+</t>
  </si>
  <si>
    <t>https://www.boprc.govt.nz/environment/resource-consents/consent-documents?pfid=20057.0.02-WT%2B</t>
  </si>
  <si>
    <t>15BOP-00000-45737</t>
  </si>
  <si>
    <t>{435EE03A-04D7-431D-B605-9D2577DDD683}</t>
  </si>
  <si>
    <t>LAKE ROTOMA DIVERSION INTO LAKE ROTOEHU (AT WAIROA BAY)</t>
  </si>
  <si>
    <t>Divert Water From Lake Rotoma at a Point on the South Western Shore of the Lake (co-ordinate n77:012152) by Means of An Open Channel, Control Weir and Pipeline</t>
  </si>
  <si>
    <t>20075.1.01-WT</t>
  </si>
  <si>
    <t>https://www.boprc.govt.nz/environment/resource-consents/consent-documents?pfid=20075.1.01-WT</t>
  </si>
  <si>
    <t>18CAP-00000-005YH</t>
  </si>
  <si>
    <t>{BB538BD4-4991-48AA-BC6A-076E813BFA78}</t>
  </si>
  <si>
    <t>TAUTAU STREAM INTAKE UPSTREAM TAURANGA- ROTORUA DIRECT RD</t>
  </si>
  <si>
    <t>Take and use water from the Tautau Stream for a municipal water supply</t>
  </si>
  <si>
    <t>20173.0.02-WT+</t>
  </si>
  <si>
    <t>https://www.boprc.govt.nz/environment/resource-consents/consent-documents?pfid=20173.0.02-WT%2B</t>
  </si>
  <si>
    <t>15BOP-00000-45774</t>
  </si>
  <si>
    <t>{73D5A336-50C1-4F9F-947D-70D64DA5767F}</t>
  </si>
  <si>
    <t>Dam the omanawa river to form a headpond</t>
  </si>
  <si>
    <t>20234.1.03-WT</t>
  </si>
  <si>
    <t>https://www.boprc.govt.nz/environment/resource-consents/consent-documents?pfid=20234.1.03-WT</t>
  </si>
  <si>
    <t>15BOP-00000-00429</t>
  </si>
  <si>
    <t>{F3D62091-068D-4DC5-977F-6D90DA32BDA5}</t>
  </si>
  <si>
    <t>20253.2.02-WT</t>
  </si>
  <si>
    <t>https://www.boprc.govt.nz/environment/resource-consents/consent-documents?pfid=20253.2.02-WT</t>
  </si>
  <si>
    <t>17CAP-00000-000DG</t>
  </si>
  <si>
    <t>{5CF7028A-E697-4AAE-B2D6-77706FAAD24E}</t>
  </si>
  <si>
    <t>Take water from an online storage pond for orchard irrigation and frost protection</t>
  </si>
  <si>
    <t>20433.0.02-WT+</t>
  </si>
  <si>
    <t>Pencam Limited</t>
  </si>
  <si>
    <t>48 Winemakers Drive, Bethlehem, Tauranga 3110</t>
  </si>
  <si>
    <t>https://www.boprc.govt.nz/environment/resource-consents/consent-documents?pfid=20433.0.02-WT%2B</t>
  </si>
  <si>
    <t>15BOP-00000-00821</t>
  </si>
  <si>
    <t>{3F9E8A95-EAE9-4F52-BDF8-EAF4618E2CCC}</t>
  </si>
  <si>
    <t>372 WAIROA ROAD TE PUNA</t>
  </si>
  <si>
    <t>TAKE WATER FROM THE WAIROA RIVER AND TWO OF ITS TRIBUTARIES FOR HORTICULTURAL IRRIGATION</t>
  </si>
  <si>
    <t>21298.0.02-WT+</t>
  </si>
  <si>
    <t>Raymond Canning Carter</t>
  </si>
  <si>
    <t>Po Box 54    , Seventh Avenue, Tauranga 3140</t>
  </si>
  <si>
    <t>https://www.boprc.govt.nz/environment/resource-consents/consent-documents?pfid=21298.0.02-WT%2B</t>
  </si>
  <si>
    <t>15BOP-00000-46109</t>
  </si>
  <si>
    <t>{17EEFFAB-FD41-4618-90C8-1128684772FD}</t>
  </si>
  <si>
    <t>TROUTBECK ROAD GALATEA</t>
  </si>
  <si>
    <t>Take water from the Te Kopua stream for pasture and crop irrigation</t>
  </si>
  <si>
    <t>21349.0.02-WT+</t>
  </si>
  <si>
    <t>Grace Farms Limited</t>
  </si>
  <si>
    <t>1658 Troutbeck Road, RD 1, Murupara 3079</t>
  </si>
  <si>
    <t>https://www.boprc.govt.nz/environment/resource-consents/consent-documents?pfid=21349.0.02-WT%2B</t>
  </si>
  <si>
    <t>15BOP-00000-46133</t>
  </si>
  <si>
    <t>{78DFB58A-29AE-46CF-9109-CF9D21E55C5A}</t>
  </si>
  <si>
    <t>Tasman Mill Waste Water Treatment System Fletcher Avenue Kawerau</t>
  </si>
  <si>
    <t>Take and use water from the Tarawera river for wastewater treatment pond foam control</t>
  </si>
  <si>
    <t>65722.0.15-WT</t>
  </si>
  <si>
    <t>OJI Fibre Solutions (NZ) Limited</t>
  </si>
  <si>
    <t>Private Bag 1005, Kawerau 3169</t>
  </si>
  <si>
    <t>https://www.boprc.govt.nz/environment/resource-consents/consent-documents?pfid=65722.0.15-WT</t>
  </si>
  <si>
    <t>15BOP-00000-46876</t>
  </si>
  <si>
    <t>{104E8457-362B-427D-891E-8E60E426DBAB}</t>
  </si>
  <si>
    <t>Take Water From Lake Matahina for the Purpose of Cooling Water</t>
  </si>
  <si>
    <t>65750.0.03-WT</t>
  </si>
  <si>
    <t>https://www.boprc.govt.nz/environment/resource-consents/consent-documents?pfid=65750.0.03-WT</t>
  </si>
  <si>
    <t>15BOP-00000-29489</t>
  </si>
  <si>
    <t>{1AD3B562-8A88-41B4-AD8A-C0830856E337}</t>
  </si>
  <si>
    <t>{0F5D5BD7-0430-4A14-9038-6CA1F2E8CBB5}</t>
  </si>
  <si>
    <t>Maniatutu Road, Te Puke</t>
  </si>
  <si>
    <t>Take water from the Mangatoetoe Stream for the purpose of dust suppression</t>
  </si>
  <si>
    <t>RM17-0149-WT.01+</t>
  </si>
  <si>
    <t>RM17-0149</t>
  </si>
  <si>
    <t>Marball Orchard Limited</t>
  </si>
  <si>
    <t>474 Maniatutu Road, RD 6, Te Puke 3186</t>
  </si>
  <si>
    <t>https://www.boprc.govt.nz/environment/resource-consents/consent-documents?pfid=RM17-0149-WT.01%2B</t>
  </si>
  <si>
    <t>17CAP-00000-000WV</t>
  </si>
  <si>
    <t>{4ADDDEDB-793A-42BA-8AA6-1CB2EEDD509C}</t>
  </si>
  <si>
    <t>KAITEMAKO ROAD TAURANGA</t>
  </si>
  <si>
    <t>Take water from the Waitao stream for washing crushed rock</t>
  </si>
  <si>
    <t>20448.0.02-WT+</t>
  </si>
  <si>
    <t>Tauranga Quarries Limited</t>
  </si>
  <si>
    <t>https://www.boprc.govt.nz/environment/resource-consents/consent-documents?pfid=20448.0.02-WT%2B</t>
  </si>
  <si>
    <t>15BOP-00000-45855</t>
  </si>
  <si>
    <t>{6F7DCCE3-3C58-4CF2-953B-24CB4CF1B9FF}</t>
  </si>
  <si>
    <t>Take water from Ngakaroa stream for horticultural irrigation</t>
  </si>
  <si>
    <t>20632.0.02-WT+</t>
  </si>
  <si>
    <t>James Frederick Young</t>
  </si>
  <si>
    <t>1739 State Highway 30, RD 2, Whakatane 3192</t>
  </si>
  <si>
    <t>https://www.boprc.govt.nz/environment/resource-consents/consent-documents?pfid=20632.0.02-WT%2B</t>
  </si>
  <si>
    <t>15BOP-00000-45913</t>
  </si>
  <si>
    <t>{0BED1751-9B7A-4B06-BB5C-22F53AD478E2}</t>
  </si>
  <si>
    <t>REID ROAD TANEATUA</t>
  </si>
  <si>
    <t>Take water from the Waiwherowhero stream for washing aggregates</t>
  </si>
  <si>
    <t>20696.1.02-WT+</t>
  </si>
  <si>
    <t>Waiotahi Contractors Limited</t>
  </si>
  <si>
    <t>Po Box 382    , Whakatane 3158</t>
  </si>
  <si>
    <t>Pete McLaren</t>
  </si>
  <si>
    <t>https://www.boprc.govt.nz/environment/resource-consents/consent-documents?pfid=20696.1.02-WT%2B</t>
  </si>
  <si>
    <t>15BOP-00000-45935</t>
  </si>
  <si>
    <t>{C5525F94-C200-4D70-A243-A213AA57FBC4}</t>
  </si>
  <si>
    <t>ROTOKAWA CATCHMENT</t>
  </si>
  <si>
    <t>Take Water from Rotokawa Drain and/or Lake Rotorua for Dust Suppression during the Earthworks</t>
  </si>
  <si>
    <t>61893.0.15-WT</t>
  </si>
  <si>
    <t>Project Municipal Stormwater</t>
  </si>
  <si>
    <t>https://www.boprc.govt.nz/environment/resource-consents/consent-documents?pfid=61893.0.15-WT</t>
  </si>
  <si>
    <t>15BOP-00000-46503</t>
  </si>
  <si>
    <t>{825D8749-D07A-490E-A64B-BFD616CFCFFB}</t>
  </si>
  <si>
    <t>{8754BCB0-83CB-466C-90E4-62CBEF34526F}</t>
  </si>
  <si>
    <t>1027 Old Coach Road, Pongakawa, Te Puke, Western Bay of Plenty District</t>
  </si>
  <si>
    <t>take and use surface water from a tributary of the Wharere Stream for frost protection</t>
  </si>
  <si>
    <t>RM19-0189-WT.01+</t>
  </si>
  <si>
    <t>RM19-0189</t>
  </si>
  <si>
    <t>Matai Pacific Iwi Collective</t>
  </si>
  <si>
    <t>PO Box 67, Rotorua 3040</t>
  </si>
  <si>
    <t>Project Water Take - Lowflow</t>
  </si>
  <si>
    <t>https://www.boprc.govt.nz/environment/resource-consents/consent-documents?pfid=RM19-0189-WT.01%2B</t>
  </si>
  <si>
    <t>19CAP-00000-002UJ</t>
  </si>
  <si>
    <t>{BE94CF58-7F5A-43B3-81C0-060080CBCC25}</t>
  </si>
  <si>
    <t>6 Page Street, Fraser Cove, Tauranga</t>
  </si>
  <si>
    <t>take water for industry</t>
  </si>
  <si>
    <t>RM19-0259-WT.01</t>
  </si>
  <si>
    <t>RM19-0259</t>
  </si>
  <si>
    <t>Page Group Holdings Limited</t>
  </si>
  <si>
    <t>7 Seventeenth Avenue, Tauranga South, Tauranga 3112</t>
  </si>
  <si>
    <t>https://www.boprc.govt.nz/environment/resource-consents/consent-documents?pfid=RM19-0259-WT.01</t>
  </si>
  <si>
    <t>21CAP-00000-0067Q</t>
  </si>
  <si>
    <t>{13E9D8E1-C331-4F58-9D1D-023142768B6C}</t>
  </si>
  <si>
    <t>350 Whirinaki Road Galatea</t>
  </si>
  <si>
    <t>Take water from the Whirinaki River for pasture irrigation</t>
  </si>
  <si>
    <t>68177-WT.01+</t>
  </si>
  <si>
    <t>Eric Francis and Rosalind Marata Merriman</t>
  </si>
  <si>
    <t>350 Whirinaki Road, RD 1, Murupara 3079</t>
  </si>
  <si>
    <t>https://www.boprc.govt.nz/environment/resource-consents/consent-documents?pfid=68177-WT.01%2B</t>
  </si>
  <si>
    <t>16CAP-00000-000CJ</t>
  </si>
  <si>
    <t>{A4C5DA07-B6AA-4396-B57C-375E532DBA03}</t>
  </si>
  <si>
    <t>444 East Bank Road, Whakatane District</t>
  </si>
  <si>
    <t>take surface water from Rangataiki River for irrigation, and frost protection</t>
  </si>
  <si>
    <t>RM18-0616-WT.01</t>
  </si>
  <si>
    <t>RM18-0616</t>
  </si>
  <si>
    <t>Adirondack Limited</t>
  </si>
  <si>
    <t>404 East Bank Road, RD 3, Whakatane 3193</t>
  </si>
  <si>
    <t>https://www.boprc.govt.nz/environment/resource-consents/consent-documents?pfid=RM18-0616-WT.01</t>
  </si>
  <si>
    <t>18CAP-00000-007PP</t>
  </si>
  <si>
    <t>{800888D6-9E9B-4232-B264-D7CC56B408C6}</t>
  </si>
  <si>
    <t>624 Western Drain Road, Te Teko, Whakatane District</t>
  </si>
  <si>
    <t>take and use of surface water from the Rangitaiki River for pasture irrigation</t>
  </si>
  <si>
    <t>RM19-0049-WT.01</t>
  </si>
  <si>
    <t>RM19-0049</t>
  </si>
  <si>
    <t>Ngati Awa Farms (Rangitaiki) Limited</t>
  </si>
  <si>
    <t>Po Box 76, Whakatane 3158</t>
  </si>
  <si>
    <t>https://www.boprc.govt.nz/environment/resource-consents/consent-documents?pfid=RM19-0049-WT.01</t>
  </si>
  <si>
    <t>19CAP-00000-000XQ</t>
  </si>
  <si>
    <t>{BB7EAC3D-FC37-4519-918B-CA25C3775238}</t>
  </si>
  <si>
    <t>MILL ROAD WHAKATANE</t>
  </si>
  <si>
    <t>take water from the Whakatane River for paperboard mill operation</t>
  </si>
  <si>
    <t>61438.0.03-WT</t>
  </si>
  <si>
    <t>Whakatane Mill Limited</t>
  </si>
  <si>
    <t>Private Bag 1000    , Whakatane 3158</t>
  </si>
  <si>
    <t>https://www.boprc.govt.nz/environment/resource-consents/consent-documents?pfid=61438.0.03-WT</t>
  </si>
  <si>
    <t>15BOP-00000-46468</t>
  </si>
  <si>
    <t>{19F6E5DF-20FF-4118-ACC8-B1DFDD1BA5A7}</t>
  </si>
  <si>
    <t>116 Awaiti North Road, Matata</t>
  </si>
  <si>
    <t>take and use surface water from the Awaiti Canal for pastoral irrigation</t>
  </si>
  <si>
    <t>RM18-0076-WT.01+</t>
  </si>
  <si>
    <t>RM18-0076</t>
  </si>
  <si>
    <t>Gow Family Trust</t>
  </si>
  <si>
    <t>396 West Bank Road , RD 2, Whakatane 3192</t>
  </si>
  <si>
    <t>https://www.boprc.govt.nz/environment/resource-consents/consent-documents?pfid=RM18-0076-WT.01%2B</t>
  </si>
  <si>
    <t>18CAP-00000-004BU</t>
  </si>
  <si>
    <t>{AA2CEB8F-5123-4574-A167-7F289F592D76}</t>
  </si>
  <si>
    <t>BELK ROAD TAURANGA</t>
  </si>
  <si>
    <t>Take water from a spring for horticultural irrigation and spraying and domestic use</t>
  </si>
  <si>
    <t>21500.0.02-WT+</t>
  </si>
  <si>
    <t>G and M Powell</t>
  </si>
  <si>
    <t>394 Belk Road , RD 1, Tauranga 3171</t>
  </si>
  <si>
    <t>https://www.boprc.govt.nz/environment/resource-consents/consent-documents?pfid=21500.0.02-WT%2B</t>
  </si>
  <si>
    <t>15BOP-00000-46191</t>
  </si>
  <si>
    <t>{409CCCA7-1D52-466C-861B-B2E69FD435F9}</t>
  </si>
  <si>
    <t>Take water from the Whatakao Stream for horticultural irrigation</t>
  </si>
  <si>
    <t>21702.0.02-WT+</t>
  </si>
  <si>
    <t>Bay of Plenty Limited</t>
  </si>
  <si>
    <t>3 Bankart Street, Raglan 3225</t>
  </si>
  <si>
    <t>https://www.boprc.govt.nz/environment/resource-consents/consent-documents?pfid=21702.0.02-WT%2B</t>
  </si>
  <si>
    <t>15BOP-00000-46270</t>
  </si>
  <si>
    <t>{0395161B-82BD-4193-B3BE-F83500EDFC21}</t>
  </si>
  <si>
    <t>471 Old Coach Road Paengaroa</t>
  </si>
  <si>
    <t>Take surface water for  irrigating and providing frost protection.</t>
  </si>
  <si>
    <t>64929.0.07-WT</t>
  </si>
  <si>
    <t>Coachview Limited</t>
  </si>
  <si>
    <t>1706 Maniatutu Road, RD 6, Te Puke 3186</t>
  </si>
  <si>
    <t>https://www.boprc.govt.nz/environment/resource-consents/consent-documents?pfid=64929.0.07-WT</t>
  </si>
  <si>
    <t>15BOP-00000-46747</t>
  </si>
  <si>
    <t>{8FB64DC5-0FC4-43E7-BFB8-A1DC28AB20C2}</t>
  </si>
  <si>
    <t>64929.0.08-WT</t>
  </si>
  <si>
    <t>https://www.boprc.govt.nz/environment/resource-consents/consent-documents?pfid=64929.0.08-WT</t>
  </si>
  <si>
    <t>15BOP-00000-46748</t>
  </si>
  <si>
    <t>{128A12D0-B6C1-40D4-8286-264D9879DF3D}</t>
  </si>
  <si>
    <t>4 Golf Road, Galatea, Whakatane District</t>
  </si>
  <si>
    <t>Take and use water from the Rangitaiki River for irrigation of pasture</t>
  </si>
  <si>
    <t>RM16-0191-WT.01+</t>
  </si>
  <si>
    <t>RM16-0191</t>
  </si>
  <si>
    <t>Waipuke Trust</t>
  </si>
  <si>
    <t>823B Maniatutu Road, RD 6, Te Puke 3186</t>
  </si>
  <si>
    <t>https://www.boprc.govt.nz/environment/resource-consents/consent-documents?pfid=RM16-0191-WT.01%2B</t>
  </si>
  <si>
    <t>16CAP-00000-000RI</t>
  </si>
  <si>
    <t>{E8722F1D-90AB-41DA-9B7C-B1393756FB58}</t>
  </si>
  <si>
    <t>90 &amp; 170 Whirinaki Road Galatea</t>
  </si>
  <si>
    <t>Take and use surface water for irrigation of pasture</t>
  </si>
  <si>
    <t>68010-WT.01+</t>
  </si>
  <si>
    <t>PR and CJ Brown Family Trust and OBE Whirinaki Limited</t>
  </si>
  <si>
    <t>6 Esdaile Road, RD 8, Tauranga 3180</t>
  </si>
  <si>
    <t>https://www.boprc.govt.nz/environment/resource-consents/consent-documents?pfid=68010-WT.01%2B</t>
  </si>
  <si>
    <t>17CAP-00000-0071C</t>
  </si>
  <si>
    <t>{624F4949-61E5-4B94-9494-6B1DEA33730E}</t>
  </si>
  <si>
    <t>Main Road Galatea</t>
  </si>
  <si>
    <t>Take and Use Water From the Rangitāiki River for Pasture Irrigation</t>
  </si>
  <si>
    <t>68112-WT.01+</t>
  </si>
  <si>
    <t>EJ &amp; BY Steiner Family Trust</t>
  </si>
  <si>
    <t>374 Jolly Road , RD 1, Murupara 3079</t>
  </si>
  <si>
    <t>https://www.boprc.govt.nz/environment/resource-consents/consent-documents?pfid=68112-WT.01%2B</t>
  </si>
  <si>
    <t>18CAP-00000-0083J</t>
  </si>
  <si>
    <t>{5AC48B2E-F2B7-4D12-B3A8-B5E22751AC02}</t>
  </si>
  <si>
    <t>Take and use water from the Waipapa River for the purpose of dust suppression at various sites on the Omokoroa Peninsula.</t>
  </si>
  <si>
    <t>RM16-0099-WT.01+</t>
  </si>
  <si>
    <t>RM16-0099</t>
  </si>
  <si>
    <t>Western Bay of Plenty District Council</t>
  </si>
  <si>
    <t>Private Bag 12803, Tauranga Mail Centre, Tauranga 3143</t>
  </si>
  <si>
    <t>https://www.boprc.govt.nz/environment/resource-consents/consent-documents?pfid=RM16-0099-WT.01%2B</t>
  </si>
  <si>
    <t>16CAP-00000-00086</t>
  </si>
  <si>
    <t>{8276787D-E8C7-4B82-98CF-08A3B714CB2C}</t>
  </si>
  <si>
    <t>755 Tablelands Road, Opotiki</t>
  </si>
  <si>
    <t>take and use surface water</t>
  </si>
  <si>
    <t>RM16-0186-WT.01</t>
  </si>
  <si>
    <t>RM16-0186</t>
  </si>
  <si>
    <t>Otara Land Company Limited</t>
  </si>
  <si>
    <t>447 Tablelands Road, RD 1, Opotiki 3197</t>
  </si>
  <si>
    <t>https://www.boprc.govt.nz/environment/resource-consents/consent-documents?pfid=RM16-0186-WT.01</t>
  </si>
  <si>
    <t>16CAP-00000-000QO</t>
  </si>
  <si>
    <t>{4BBFBDE6-E8CD-42D6-97E9-D527F5810E52}</t>
  </si>
  <si>
    <t>Lewis Road Otakiri</t>
  </si>
  <si>
    <t>take and use surface water from the Tarawera River irrigation of 125 hectare of pasture and operation of the dairy shed</t>
  </si>
  <si>
    <t>68225-WT.01</t>
  </si>
  <si>
    <t>NP and BA Laing</t>
  </si>
  <si>
    <t>110 Lewis Road , RD 3, Whakatane 3193</t>
  </si>
  <si>
    <t>https://www.boprc.govt.nz/environment/resource-consents/consent-documents?pfid=68225-WT.01</t>
  </si>
  <si>
    <t>15CAP-00000-0007Q</t>
  </si>
  <si>
    <t>{2FE08361-646E-48E8-AC58-A995935BFD24}</t>
  </si>
  <si>
    <t>construction and operational activities associated with a 6.8km relocation of a State Highway</t>
  </si>
  <si>
    <t>RM17-0579-WT.02</t>
  </si>
  <si>
    <t>RM17-0579</t>
  </si>
  <si>
    <t>https://www.boprc.govt.nz/environment/resource-consents/consent-documents?pfid=RM17-0579-WT.02</t>
  </si>
  <si>
    <t>18CAP-00000-001AE</t>
  </si>
  <si>
    <t>{AA6592B1-092E-4B91-A2D3-A86CEC7F29B3}</t>
  </si>
  <si>
    <t>take and use surface water from a quarry stormwater pond</t>
  </si>
  <si>
    <t>RM17-0582-WT.01</t>
  </si>
  <si>
    <t>RM17-0582</t>
  </si>
  <si>
    <t>TBE 2 Limited</t>
  </si>
  <si>
    <t>Po Box 13289, Tauranga Central, Tauranga 3141</t>
  </si>
  <si>
    <t>https://www.boprc.govt.nz/environment/resource-consents/consent-documents?pfid=RM17-0582-WT.01</t>
  </si>
  <si>
    <t>17CAP-00000-009ID</t>
  </si>
  <si>
    <t>{CC4B9D2D-6B76-4147-8F5E-04C811FD160F}</t>
  </si>
  <si>
    <t>45 McIvor Road Whakatane</t>
  </si>
  <si>
    <t>Take water from Mangawiki Stream for Pasture Irrigation</t>
  </si>
  <si>
    <t>68453-WT.01+</t>
  </si>
  <si>
    <t>Kelby Farms Limited</t>
  </si>
  <si>
    <t>45 Mcivor Road , RD 2, Whakatane 3192</t>
  </si>
  <si>
    <t>https://www.boprc.govt.nz/environment/resource-consents/consent-documents?pfid=68453-WT.01%2B</t>
  </si>
  <si>
    <t>16CAP-00000-001W8</t>
  </si>
  <si>
    <t>{D27CA904-A33B-491A-B7AF-98CCD681154E}</t>
  </si>
  <si>
    <t>2KM downstream of Motu River Bridge State Highway 35 Opotiki</t>
  </si>
  <si>
    <t>Take Surface Water from the Motu River</t>
  </si>
  <si>
    <t>68480-WT.01</t>
  </si>
  <si>
    <t>East Coast</t>
  </si>
  <si>
    <t>Motu Metal Crushing Limited</t>
  </si>
  <si>
    <t>4400 State Highway 35, RD 3, Opotiki 3199</t>
  </si>
  <si>
    <t>Paraone Butler</t>
  </si>
  <si>
    <t>https://www.boprc.govt.nz/environment/resource-consents/consent-documents?pfid=68480-WT.01</t>
  </si>
  <si>
    <t>16CAP-00000-00064</t>
  </si>
  <si>
    <t>{48B525AB-73AE-4A00-B98F-50987521BDA6}</t>
  </si>
  <si>
    <t>Multiple addresses, Papamoa, Tauranga City District</t>
  </si>
  <si>
    <t>surface water take for dust suppression, pavement and batter construction and landscape planting</t>
  </si>
  <si>
    <t>RM19-0351-WT.01</t>
  </si>
  <si>
    <t>RM19-0351</t>
  </si>
  <si>
    <t>Heidi Fraser</t>
  </si>
  <si>
    <t>https://www.boprc.govt.nz/environment/resource-consents/consent-documents?pfid=RM19-0351-WT.01</t>
  </si>
  <si>
    <t>19CAP-00000-0054Y</t>
  </si>
  <si>
    <t>{16482416-D737-4902-A5EC-A8FE555312BC}</t>
  </si>
  <si>
    <t>4840 Galatea Road Galatea</t>
  </si>
  <si>
    <t>Take and Use Water From the Rangitaikai River for Pasture Irrigation</t>
  </si>
  <si>
    <t>68241-WT.01</t>
  </si>
  <si>
    <t>https://www.boprc.govt.nz/environment/resource-consents/consent-documents?pfid=68241-WT.01</t>
  </si>
  <si>
    <t>19CAP-00000-004WM</t>
  </si>
  <si>
    <t>{41FDA4C4-116C-48DA-A34D-A2E8AE0328F9}</t>
  </si>
  <si>
    <t>19-39 Butler Road Poroporo</t>
  </si>
  <si>
    <t>Take surface water from Waioho Stream for irrigation and frost protection</t>
  </si>
  <si>
    <t>68258-WT.01+</t>
  </si>
  <si>
    <t>Trinity Lands Limited</t>
  </si>
  <si>
    <t>Po Box 181    , Putaruru 3443</t>
  </si>
  <si>
    <t>https://www.boprc.govt.nz/environment/resource-consents/consent-documents?pfid=68258-WT.01%2B</t>
  </si>
  <si>
    <t>16CAP-00000-0009S</t>
  </si>
  <si>
    <t>{1BEA6246-350D-453F-95F5-F993F6925BFE}</t>
  </si>
  <si>
    <t>129B Cameron Road Te Puke</t>
  </si>
  <si>
    <t>Take and use water from the Ohineangaanga Stream for horticultural irrigation of kiwifruit</t>
  </si>
  <si>
    <t>68422-WT.01+</t>
  </si>
  <si>
    <t>Amarsham Trust</t>
  </si>
  <si>
    <t>70B Hammond Street , Hairini, Tauranga 3112</t>
  </si>
  <si>
    <t>https://www.boprc.govt.nz/environment/resource-consents/consent-documents?pfid=68422-WT.01%2B</t>
  </si>
  <si>
    <t>15CAP-00000-00056</t>
  </si>
  <si>
    <t>{18E98B44-AB77-4BFE-82DA-E227B0F0A9D7}</t>
  </si>
  <si>
    <t>51 Acacia Road, Okareka, Rotorua District</t>
  </si>
  <si>
    <t>RM19-0347-WT.01</t>
  </si>
  <si>
    <t>RM19-0347</t>
  </si>
  <si>
    <t>Project Lake Structure</t>
  </si>
  <si>
    <t>https://www.boprc.govt.nz/environment/resource-consents/consent-documents?pfid=RM19-0347-WT.01</t>
  </si>
  <si>
    <t>19CAP-00000-00800</t>
  </si>
  <si>
    <t>{86B59153-C941-4A15-9630-F7214F0AE4E2}</t>
  </si>
  <si>
    <t>{10EAB0E4-05E9-4882-B523-10401437DE48}</t>
  </si>
  <si>
    <t>STATE HIGHWAY 2 KATIKATI</t>
  </si>
  <si>
    <t>20558.0.02-WT+</t>
  </si>
  <si>
    <t>Woodland Road Orchard Limited Partnership</t>
  </si>
  <si>
    <t>PO Box 11872, Manners Street, Wellington 6142</t>
  </si>
  <si>
    <t>https://www.boprc.govt.nz/environment/resource-consents/consent-documents?pfid=20558.0.02-WT%2B</t>
  </si>
  <si>
    <t>15BOP-00000-45893</t>
  </si>
  <si>
    <t>{199AA2A3-AFC4-45F9-A3FC-9B5C9869767A}</t>
  </si>
  <si>
    <t>Take water from the springs and/or the Mangorewa River for horticultural irrigation, domestic use and stock watering</t>
  </si>
  <si>
    <t>21214.0.02-WT+</t>
  </si>
  <si>
    <t>Arthur and Jenny Butlin</t>
  </si>
  <si>
    <t>1031 Rangiuru Road, RD 8, Te Puke 3188</t>
  </si>
  <si>
    <t>https://www.boprc.govt.nz/environment/resource-consents/consent-documents?pfid=21214.0.02-WT%2B</t>
  </si>
  <si>
    <t>15BOP-00000-46084</t>
  </si>
  <si>
    <t>{255BEE8C-06F5-4B77-BA9F-E3AAA7864738}</t>
  </si>
  <si>
    <t>TAKE WATER FROM THE MANGAMUTU STREAM FOR PASTURE IRRIGATION</t>
  </si>
  <si>
    <t>21319.2.02-WT+</t>
  </si>
  <si>
    <t>https://www.boprc.govt.nz/environment/resource-consents/consent-documents?pfid=21319.2.02-WT%2B</t>
  </si>
  <si>
    <t>15BOP-00000-46120</t>
  </si>
  <si>
    <t>{5DCFE7E5-F50B-4E53-AC83-1581374DF83F}</t>
  </si>
  <si>
    <t>4156 Galatea Road Murupara</t>
  </si>
  <si>
    <t>Take water from Rangitāiki River for pasture irrigation</t>
  </si>
  <si>
    <t>67078-WT.01+</t>
  </si>
  <si>
    <t>Paramount Holdings Limited</t>
  </si>
  <si>
    <t>4193 GALATEA ROAD , RD 1, MURUPARA 3079</t>
  </si>
  <si>
    <t>https://www.boprc.govt.nz/environment/resource-consents/consent-documents?pfid=67078-WT.01%2B</t>
  </si>
  <si>
    <t>16CAP-00000-0007H</t>
  </si>
  <si>
    <t>{3F9BB298-5788-4851-B0DB-C96D47EE62C7}</t>
  </si>
  <si>
    <t>469 West Bank Road, Edgecumbe-Thornton, Whakatane District</t>
  </si>
  <si>
    <t>take water from the Rangitaiki River for horticultural irrigation and frost protection purposes</t>
  </si>
  <si>
    <t>RM16-0387-WT.01+</t>
  </si>
  <si>
    <t>RM16-0387</t>
  </si>
  <si>
    <t>Edgecumbe Golden Kiwifruit Investments Limited</t>
  </si>
  <si>
    <t>Po Box 94, Te Puke 3153</t>
  </si>
  <si>
    <t>https://www.boprc.govt.nz/environment/resource-consents/consent-documents?pfid=RM16-0387-WT.01%2B</t>
  </si>
  <si>
    <t>17CAP-00000-001SW</t>
  </si>
  <si>
    <t>{B90BFF5E-04AB-4575-96FB-64AB0301E226}</t>
  </si>
  <si>
    <t>1569A Thornton Road Matata</t>
  </si>
  <si>
    <t>Divert Floodwater From the Awarua Drain Into the Tarawera River</t>
  </si>
  <si>
    <t>63912.0.03-WT</t>
  </si>
  <si>
    <t>Project Structure</t>
  </si>
  <si>
    <t>https://www.boprc.govt.nz/environment/resource-consents/consent-documents?pfid=63912.0.03-WT</t>
  </si>
  <si>
    <t>18CAP-00000-00679</t>
  </si>
  <si>
    <t>{7522AF3D-2012-4F23-87D6-F2ADAC1A2474}</t>
  </si>
  <si>
    <t>478 No.4 Road Te Puke</t>
  </si>
  <si>
    <t>Take surface water from Raparapahoe Stream for horticultural irrigation of 31 hectares and frost protection of 3.5 hectares of orchard and general farm use</t>
  </si>
  <si>
    <t>68053-WT.01+</t>
  </si>
  <si>
    <t>AJ and SN Muir</t>
  </si>
  <si>
    <t>478 No 4 Road, RD 3, Te Puke 3183</t>
  </si>
  <si>
    <t>https://www.boprc.govt.nz/environment/resource-consents/consent-documents?pfid=68053-WT.01%2B</t>
  </si>
  <si>
    <t>16CAP-00000-001IO</t>
  </si>
  <si>
    <t>{546CA06A-7AFD-4B59-9B79-E6CAED84B1F6}</t>
  </si>
  <si>
    <t>92 Gridley Road Te Puke</t>
  </si>
  <si>
    <t>Take and use water from the Pakipaki Stream for the Frost Protection of Kiwifruit and the Irrigation of an Kiwifruit and Avocado Orchard</t>
  </si>
  <si>
    <t>68065.0.02-WT+</t>
  </si>
  <si>
    <t>Dragon Fly Trust</t>
  </si>
  <si>
    <t>92 Gridley Road, RD 8, Te Puke 3188</t>
  </si>
  <si>
    <t>https://www.boprc.govt.nz/environment/resource-consents/consent-documents?pfid=68065.0.02-WT%2B</t>
  </si>
  <si>
    <t>15BOP-00000-47248</t>
  </si>
  <si>
    <t>{3AFDCB62-E876-438D-B15E-855CFB361876}</t>
  </si>
  <si>
    <t>56 Pongakawa Station Road, Western Bay of Plenty District</t>
  </si>
  <si>
    <t>take water From the Wharere Stream from a fixed main irrigation intake</t>
  </si>
  <si>
    <t>RM18-0676-WT.01+</t>
  </si>
  <si>
    <t>RM18-0676</t>
  </si>
  <si>
    <t>Cawte Investments Limited</t>
  </si>
  <si>
    <t>34A Pongakawa Bush Road, RD 6, Te Puke 3186</t>
  </si>
  <si>
    <t>https://www.boprc.govt.nz/environment/resource-consents/consent-documents?pfid=RM18-0676-WT.01%2B</t>
  </si>
  <si>
    <t>18CAP-00000-008UU</t>
  </si>
  <si>
    <t>{6021C41F-30A3-4B2C-8FD4-8E23EEB0CE35}</t>
  </si>
  <si>
    <t>170 Whirinaki Road RD 1 Murupara</t>
  </si>
  <si>
    <t>Take and use surface water for irrigating 70 hectares of pasture</t>
  </si>
  <si>
    <t>67608-WT.01+</t>
  </si>
  <si>
    <t>OBE Whirinaki Limited</t>
  </si>
  <si>
    <t>https://www.boprc.govt.nz/environment/resource-consents/consent-documents?pfid=67608-WT.01%2B</t>
  </si>
  <si>
    <t>17CAP-00000-005I2</t>
  </si>
  <si>
    <t>{5E857D80-2908-4E96-8DC8-61239B3995C6}</t>
  </si>
  <si>
    <t>619A Esdaile Road, Whakamarama</t>
  </si>
  <si>
    <t>the non-consumptive take and use of water from the Waipapa River for the purposes of generating hydro-electricity for use on the consent holder's property</t>
  </si>
  <si>
    <t>RM17-0507-WT.01+</t>
  </si>
  <si>
    <t>RM17-0507</t>
  </si>
  <si>
    <t>Alan M &amp; Susan V Herbert</t>
  </si>
  <si>
    <t>619A Esdaile Road, RD 8, Tauranga 3180</t>
  </si>
  <si>
    <t>https://www.boprc.govt.nz/environment/resource-consents/consent-documents?pfid=RM17-0507-WT.01%2B</t>
  </si>
  <si>
    <t>18CAP-00000-006DT</t>
  </si>
  <si>
    <t>{409AA79E-1CCA-464A-9344-EC14C31215D3}</t>
  </si>
  <si>
    <t>773 Hamurana Road, Hamurana</t>
  </si>
  <si>
    <t>take and use surface water for water bottling</t>
  </si>
  <si>
    <t>RM17-0759-WT.01</t>
  </si>
  <si>
    <t>RM17-0759</t>
  </si>
  <si>
    <t>Te Tahuhu O Tawakeheimoa Trust</t>
  </si>
  <si>
    <t>PO Box 131, Rotorua 3040</t>
  </si>
  <si>
    <t>https://www.boprc.govt.nz/environment/resource-consents/consent-documents?pfid=RM17-0759-WT.01</t>
  </si>
  <si>
    <t>18CAP-00000-007MP</t>
  </si>
  <si>
    <t>{30FF3C94-5767-4F5B-8988-816556BCC4B5}</t>
  </si>
  <si>
    <t>Old Coach Road Pongakawa</t>
  </si>
  <si>
    <t>Take water from the Pongakawa stream for horticultural irrigation and stock watering, frost protection and domestic use</t>
  </si>
  <si>
    <t>21808.0.03-WT+</t>
  </si>
  <si>
    <t>Old Coach Road Irrigation Limited</t>
  </si>
  <si>
    <t>Po Box 542, Te Puke 3153</t>
  </si>
  <si>
    <t>https://www.boprc.govt.nz/environment/resource-consents/consent-documents?pfid=21808.0.03-WT%2B</t>
  </si>
  <si>
    <t>15BOP-00000-03814</t>
  </si>
  <si>
    <t>{215382B8-C51A-4DFF-97A9-49B4D1458689}</t>
  </si>
  <si>
    <t>TE PUKE</t>
  </si>
  <si>
    <t>Divert the total flow of the ohineangaanga stream into the Raparapahoe Canal to alleviate flooding</t>
  </si>
  <si>
    <t>21825.1.01-WT+</t>
  </si>
  <si>
    <t>https://www.boprc.govt.nz/environment/resource-consents/consent-documents?pfid=21825.1.01-WT%2B</t>
  </si>
  <si>
    <t>18CAP-00000-005YT</t>
  </si>
  <si>
    <t>{C1F8AE36-9D83-4075-86D9-E191644B72CA}</t>
  </si>
  <si>
    <t>Otakiri Road Edgecumbe</t>
  </si>
  <si>
    <t>Take Water from the Rangitaiki River for Horticultural Irrigation</t>
  </si>
  <si>
    <t>21923.0.02-WT+</t>
  </si>
  <si>
    <t>Nahal Farm Limited</t>
  </si>
  <si>
    <t>72 Otakiri Road, RD 2, Whakatane 3192</t>
  </si>
  <si>
    <t>https://www.boprc.govt.nz/environment/resource-consents/consent-documents?pfid=21923.0.02-WT%2B</t>
  </si>
  <si>
    <t>15BOP-00000-46332</t>
  </si>
  <si>
    <t>{20B3BA41-390F-4F6A-9E4E-9E48261F92F1}</t>
  </si>
  <si>
    <t>{7A5EA0F1-1122-470E-86A6-75011DF9B6F3}</t>
  </si>
  <si>
    <t>{14CEEA01-2590-413F-BD6F-B2056D2BE242}</t>
  </si>
  <si>
    <t>{36CDE7E7-B2AC-4E69-BA8F-C0ECB70418F8}</t>
  </si>
  <si>
    <t>KOPURERERUA VALLEY TAURANGA</t>
  </si>
  <si>
    <t>Take Water From The Kopurererua Stream to Irrigate for Dust Suppression During Construction Works</t>
  </si>
  <si>
    <t>62663.0.04-WT</t>
  </si>
  <si>
    <t>https://www.boprc.govt.nz/environment/resource-consents/consent-documents?pfid=62663.0.04-WT</t>
  </si>
  <si>
    <t>15BOP-00000-46560</t>
  </si>
  <si>
    <t>{84FD3355-3B39-4208-B181-364B30237878}</t>
  </si>
  <si>
    <t>Highfields Drive Katikati</t>
  </si>
  <si>
    <t>Take Water from the Uretara Stream for damming and diversion and permanent stormwater discharge to the Uretara Stream.</t>
  </si>
  <si>
    <t>67915.0.07-WT</t>
  </si>
  <si>
    <t>MCA 29 Limited</t>
  </si>
  <si>
    <t>PO Box 16306, Bethlehem, Tauranga 3147</t>
  </si>
  <si>
    <t>https://www.boprc.govt.nz/environment/resource-consents/consent-documents?pfid=67915.0.07-WT</t>
  </si>
  <si>
    <t>15BOP-00000-47236</t>
  </si>
  <si>
    <t>{7D852E2D-4D0D-49C7-A6E1-02B0BCB8C2B3}</t>
  </si>
  <si>
    <t>Kawerau Geothermal Field Kawerau</t>
  </si>
  <si>
    <t>Take of up to 3,300 cubic metres of water from the Tarawera River for the construction of a well drilling pad and drilling pond</t>
  </si>
  <si>
    <t>67087.0.02-WT</t>
  </si>
  <si>
    <t>Geothermal Developments Limited</t>
  </si>
  <si>
    <t>Po Box 1048    , Gisborne 4040</t>
  </si>
  <si>
    <t>https://www.boprc.govt.nz/environment/resource-consents/consent-documents?pfid=67087.0.02-WT</t>
  </si>
  <si>
    <t>18CAP-00000-001T7</t>
  </si>
  <si>
    <t>{23584AE1-82CC-4D1D-87D5-2F405A0A8DF1}</t>
  </si>
  <si>
    <t>33 Hall Road, Paengaroa, Western Bay of Plenty District</t>
  </si>
  <si>
    <t>Take water from Pokopoko Sream for irrigation and frost protection</t>
  </si>
  <si>
    <t>RM16-0336-WT.01+</t>
  </si>
  <si>
    <t>RM16-0336</t>
  </si>
  <si>
    <t>Blackmore Family Trust</t>
  </si>
  <si>
    <t>95 Black Road , RD 9, Te Puke 3189</t>
  </si>
  <si>
    <t>https://www.boprc.govt.nz/environment/resource-consents/consent-documents?pfid=RM16-0336-WT.01%2B</t>
  </si>
  <si>
    <t>17CAP-00000-0007O</t>
  </si>
  <si>
    <t>{2E209F86-A83E-4889-9C2A-3EEC9B12F92A}</t>
  </si>
  <si>
    <t>take and use surface water from the from Te Waro Uri (also known as the Taniwha Spring and the Pekehaua Puna) for municipal supply</t>
  </si>
  <si>
    <t>RM18-0294-WT.01+</t>
  </si>
  <si>
    <t>RM18-0294</t>
  </si>
  <si>
    <t>Pekehaua Puna Reserve Trust</t>
  </si>
  <si>
    <t>PO Box 131, Ngongotaha, Rotorua 3041</t>
  </si>
  <si>
    <t>https://www.boprc.govt.nz/environment/resource-consents/consent-documents?pfid=RM18-0294-WT.01%2B</t>
  </si>
  <si>
    <t>21CAP-00000-005LP</t>
  </si>
  <si>
    <t>{A84EBAE1-3FE7-4D46-80ED-5A2A0031F8D9}</t>
  </si>
  <si>
    <t>74 Wright Road, Aongatete</t>
  </si>
  <si>
    <t>take and use surface water for irrigation and frost protection</t>
  </si>
  <si>
    <t>RM18-0333-WT.01+</t>
  </si>
  <si>
    <t>RM18-0333</t>
  </si>
  <si>
    <t>https://www.boprc.govt.nz/environment/resource-consents/consent-documents?pfid=RM18-0333-WT.01%2B</t>
  </si>
  <si>
    <t>18CAP-00000-0055X</t>
  </si>
  <si>
    <t>{14127978-5AA4-42D4-9B8A-ACF13720792F}</t>
  </si>
  <si>
    <t>take and use surface water for irrigation of 16.04 hectares of Manuka</t>
  </si>
  <si>
    <t>RM18-0474-WT.01</t>
  </si>
  <si>
    <t>RM18-0474</t>
  </si>
  <si>
    <t>Nepia Hona Lands Trust</t>
  </si>
  <si>
    <t>28 Fishermans Drive, Coastlands, Whakatane 3120</t>
  </si>
  <si>
    <t>https://www.boprc.govt.nz/environment/resource-consents/consent-documents?pfid=RM18-0474-WT.01</t>
  </si>
  <si>
    <t>18CAP-00000-006U4</t>
  </si>
  <si>
    <t>{6C8E8850-652F-4E55-98AC-9AA5FECC09A8}</t>
  </si>
  <si>
    <t>{7E1AFB5E-95CE-4EE2-A44B-60203C15511E}</t>
  </si>
  <si>
    <t>Jackson Road Waiaua River Opotiki</t>
  </si>
  <si>
    <t>Take and use water from the Waiaua river for irrigation, frost protection, dairy shed use, stock water and domestic use</t>
  </si>
  <si>
    <t>68394-WT.01+</t>
  </si>
  <si>
    <t>Waiaua Irrigation Scheme Limited</t>
  </si>
  <si>
    <t>Po Box 541, Opotiki 3162</t>
  </si>
  <si>
    <t>https://www.boprc.govt.nz/environment/resource-consents/consent-documents?pfid=68394-WT.01%2B</t>
  </si>
  <si>
    <t>17CAP-00000-005QJ</t>
  </si>
  <si>
    <t>{2760930F-A292-446D-B222-3412A0E023B1}</t>
  </si>
  <si>
    <t>Kaituna River and Ongatoro/Maketu Estuary</t>
  </si>
  <si>
    <t>for the temporary take of water during construction activities</t>
  </si>
  <si>
    <t>67958.0.05-WT</t>
  </si>
  <si>
    <t>https://www.boprc.govt.nz/environment/resource-consents/consent-documents?pfid=67958.0.05-WT</t>
  </si>
  <si>
    <t>17CAP-00000-000Q7</t>
  </si>
  <si>
    <t>{9060C2C4-3597-41FF-BB0F-C97AEE608D59}</t>
  </si>
  <si>
    <t>860 Pyes Pa Road Tauranga</t>
  </si>
  <si>
    <t>Take Surface Water from the Tautau Stream for horticultural irrigation, frost protection and household use</t>
  </si>
  <si>
    <t>68060-WT.01+</t>
  </si>
  <si>
    <t>Lincoln Croot On Behalf Of Tautau Irrigation Scheme</t>
  </si>
  <si>
    <t>760 Pyes Pa Road, RD 3, Tauranga 3173</t>
  </si>
  <si>
    <t>https://www.boprc.govt.nz/environment/resource-consents/consent-documents?pfid=68060-WT.01%2B</t>
  </si>
  <si>
    <t>16CAP-00000-0013O</t>
  </si>
  <si>
    <t>{FF3201C7-28D6-4C15-8D93-217E763A0594}</t>
  </si>
  <si>
    <t>4103 Galatea Road RD 1 Murupara</t>
  </si>
  <si>
    <t>take and use water from the Rangitaiki River for irrigation</t>
  </si>
  <si>
    <t>67069.0.01-WT</t>
  </si>
  <si>
    <t>Trenberth Family Trust</t>
  </si>
  <si>
    <t>105 Harbour Road, Ohope 3121</t>
  </si>
  <si>
    <t>https://www.boprc.govt.nz/environment/resource-consents/consent-documents?pfid=67069.0.01-WT</t>
  </si>
  <si>
    <t>19CAP-00000-005KU</t>
  </si>
  <si>
    <t>{8D5CB364-E911-493A-8DA8-861F814ADDD5}</t>
  </si>
  <si>
    <t>716 Rangiuru Road, Te Puke, Western Bay of Plenty District</t>
  </si>
  <si>
    <t>take surface water for hoticultural irrigation, frost protection and dairyshed use</t>
  </si>
  <si>
    <t>RM16-0456-WT.02</t>
  </si>
  <si>
    <t>RM16-0456</t>
  </si>
  <si>
    <t>Bailey Farms Limited</t>
  </si>
  <si>
    <t>764 Rangiuru Road, RD 8, Te Puke 3188</t>
  </si>
  <si>
    <t>https://www.boprc.govt.nz/environment/resource-consents/consent-documents?pfid=RM16-0456-WT.02</t>
  </si>
  <si>
    <t>17CAP-00000-00778</t>
  </si>
  <si>
    <t>{EB8F3167-3C92-463F-8A6C-82C0B7A00DC5}</t>
  </si>
  <si>
    <t>Kope Canal Whakatane</t>
  </si>
  <si>
    <t>take water from the Kopeopeo Canal for the purposes of removing contaminated sediment from the Kopeopeo Canal</t>
  </si>
  <si>
    <t>67173.0.13-WT</t>
  </si>
  <si>
    <t>https://www.boprc.govt.nz/environment/resource-consents/consent-documents?pfid=67173.0.13-WT</t>
  </si>
  <si>
    <t>18CAP-00000-001T8</t>
  </si>
  <si>
    <t>{964A48AE-D1F6-4AB7-A3C0-D9266943C310}</t>
  </si>
  <si>
    <t>694 Otara East Road, Tirohanga, Opotiki District</t>
  </si>
  <si>
    <t>take surface water from the Otara River via bores</t>
  </si>
  <si>
    <t>RM16-0048-WT.02</t>
  </si>
  <si>
    <t>RM16-0048</t>
  </si>
  <si>
    <t>Oreti Farms Limited</t>
  </si>
  <si>
    <t>468 Tablelands Road, RD 1, Opotiki 3197</t>
  </si>
  <si>
    <t>https://www.boprc.govt.nz/environment/resource-consents/consent-documents?pfid=RM16-0048-WT.02</t>
  </si>
  <si>
    <t>16CAP-00000-001A2</t>
  </si>
  <si>
    <t>{A6DCEC3A-62E2-4C6C-9C61-C8E0C3556C1A}</t>
  </si>
  <si>
    <t>48 Rawaka Drive, Katikati, Western Bay of Plenty District</t>
  </si>
  <si>
    <t>Take water from the Uretara Stream for horticultural use, irrigation and frost protection</t>
  </si>
  <si>
    <t>RM16-0183-WT.01+</t>
  </si>
  <si>
    <t>RM16-0183</t>
  </si>
  <si>
    <t>Spyroc Trust</t>
  </si>
  <si>
    <t>10 The Loop, Waihi Beach 3611</t>
  </si>
  <si>
    <t>https://www.boprc.govt.nz/environment/resource-consents/consent-documents?pfid=RM16-0183-WT.01%2B</t>
  </si>
  <si>
    <t>16CAP-00000-001I3</t>
  </si>
  <si>
    <t>{DE886DF8-D77B-49C3-A215-2C06E0E0AEE8}</t>
  </si>
  <si>
    <t>29 Old Highway, Whakamarama, Western Bay of Plenty District</t>
  </si>
  <si>
    <t>Take water from the Waipapa Stream for horticultural irrigation</t>
  </si>
  <si>
    <t>RM16-0261-WT.01+</t>
  </si>
  <si>
    <t>RM16-0261</t>
  </si>
  <si>
    <t>BOP Orchards Management Limited</t>
  </si>
  <si>
    <t>31 Old Highway, RD 8, Tauranga 3180</t>
  </si>
  <si>
    <t>https://www.boprc.govt.nz/environment/resource-consents/consent-documents?pfid=RM16-0261-WT.01%2B</t>
  </si>
  <si>
    <t>16CAP-00000-00145</t>
  </si>
  <si>
    <t>{61AA08D2-BE77-495E-85C4-36F07E04D224}</t>
  </si>
  <si>
    <t>Winterbre Lane Tauriko Tauranga</t>
  </si>
  <si>
    <t>Take and Use Surface Water from Stormwater and Sediment Ponds for Dust Suppression Purposes</t>
  </si>
  <si>
    <t>68185-WT.01</t>
  </si>
  <si>
    <t>TBE 3 Limited</t>
  </si>
  <si>
    <t>https://www.boprc.govt.nz/environment/resource-consents/consent-documents?pfid=68185-WT.01</t>
  </si>
  <si>
    <t>16CAP-00000-00053</t>
  </si>
  <si>
    <t>{735C0DA1-61ED-48B5-9813-701E9CD9B37A}</t>
  </si>
  <si>
    <t>334 Allport Road, Pongakawa, Western Bay of Plenty Doistrict</t>
  </si>
  <si>
    <t>Take and use surface water from a dammed pond in an unnamed tributary of the Pokopoko Stream</t>
  </si>
  <si>
    <t>RM21-0071-WT.01</t>
  </si>
  <si>
    <t>RM21-0071</t>
  </si>
  <si>
    <t>High Fives Kiwifruit Limited Partnership</t>
  </si>
  <si>
    <t>PO Box 96, Te Puke 3153</t>
  </si>
  <si>
    <t>https://www.boprc.govt.nz/environment/resource-consents/consent-documents?pfid=RM21-0071-WT.01</t>
  </si>
  <si>
    <t>22CAP-00000-004ZY</t>
  </si>
  <si>
    <t>{3EAA639C-5C6C-47E7-BC9F-08F0DD31D93B}</t>
  </si>
  <si>
    <t>take and use surface water from a tributary of the Tahawai Stream for irrigation and frost protection of a kiwifruit orchard</t>
  </si>
  <si>
    <t>RM21-0082-WT.01+</t>
  </si>
  <si>
    <t>RM21-0082</t>
  </si>
  <si>
    <t>WD &amp; TS Partnership</t>
  </si>
  <si>
    <t>33 Paparoa Road, RD 4, Tauranga 3174</t>
  </si>
  <si>
    <t>https://www.boprc.govt.nz/environment/resource-consents/consent-documents?pfid=RM21-0082-WT.01%2B</t>
  </si>
  <si>
    <t>21CAP-00000-006A1</t>
  </si>
  <si>
    <t>{94AE580E-E87D-462A-8876-D4221ABA376C}</t>
  </si>
  <si>
    <t>Bell Road Papamoa</t>
  </si>
  <si>
    <t>Take Surface Water from the Bell Road No.1 Drain for earthworks associated with the development of pump station</t>
  </si>
  <si>
    <t>65089.0.05-WT</t>
  </si>
  <si>
    <t>May Cheuyglintase</t>
  </si>
  <si>
    <t>https://www.boprc.govt.nz/environment/resource-consents/consent-documents?pfid=65089.0.05-WT</t>
  </si>
  <si>
    <t>15BOP-00000-46775</t>
  </si>
  <si>
    <t>{23684BC5-E7B5-4A05-A689-039FACA82DB8}</t>
  </si>
  <si>
    <t>4572 Galatea Road RD 1 Murupara</t>
  </si>
  <si>
    <t>Take and use surface water for irrigating 60 hectares of pasture</t>
  </si>
  <si>
    <t>67554-WT.01+</t>
  </si>
  <si>
    <t>Kuhawaea Farms Limited</t>
  </si>
  <si>
    <t>4572 Galatea Road , RD 1, Murupara 3079</t>
  </si>
  <si>
    <t>https://www.boprc.govt.nz/environment/resource-consents/consent-documents?pfid=67554-WT.01%2B</t>
  </si>
  <si>
    <t>17CAP-00000-0087P</t>
  </si>
  <si>
    <t>{B3E9A5FA-8B35-43B6-9DE8-6DAA341507C9}</t>
  </si>
  <si>
    <t>151 Te Puna Road, Te Puna</t>
  </si>
  <si>
    <t>Take and use surface water for Kiwifruit frost protection</t>
  </si>
  <si>
    <t>RM18-0232-WT.01</t>
  </si>
  <si>
    <t>RM18-0232</t>
  </si>
  <si>
    <t>Te Puna Farm Limited</t>
  </si>
  <si>
    <t>Po Box 15174    , Tauranga 3144</t>
  </si>
  <si>
    <t>https://www.boprc.govt.nz/environment/resource-consents/consent-documents?pfid=RM18-0232-WT.01</t>
  </si>
  <si>
    <t>18CAP-00000-00403</t>
  </si>
  <si>
    <t>{21A4827B-3E02-468E-BCF3-9D26762EDF0E}</t>
  </si>
  <si>
    <t>70 Moody Road, Rotoma</t>
  </si>
  <si>
    <t>take and use surface water from The Tarawera River for irrigation, of pasture on the consent holder’s property located at 70 Moody Road, Onepu</t>
  </si>
  <si>
    <t>RM18-0238-WT.01</t>
  </si>
  <si>
    <t>RM18-0238</t>
  </si>
  <si>
    <t>Midwater Farms Limited</t>
  </si>
  <si>
    <t>70 Moody Road, RD 2, Whakatane 3192</t>
  </si>
  <si>
    <t>https://www.boprc.govt.nz/environment/resource-consents/consent-documents?pfid=RM18-0238-WT.01</t>
  </si>
  <si>
    <t>18CAP-00000-00444</t>
  </si>
  <si>
    <t>{18A081FC-5482-4951-A2E4-86590DCA0C09}</t>
  </si>
  <si>
    <t>215 Ongare Point Road, Tahawai, Western Bay of Plenty District</t>
  </si>
  <si>
    <t>RM20-0569-WT.02</t>
  </si>
  <si>
    <t>RM20-0569</t>
  </si>
  <si>
    <t>Vina Loco Limited</t>
  </si>
  <si>
    <t>PO Box 5075, Mount Maunganui 3150</t>
  </si>
  <si>
    <t>https://www.boprc.govt.nz/environment/resource-consents/consent-documents?pfid=RM20-0569-WT.02</t>
  </si>
  <si>
    <t>23CAP-00000-002FZ</t>
  </si>
  <si>
    <t>{D0143DF2-4957-4AAE-9727-4481E508A7E7}</t>
  </si>
  <si>
    <t>445 Maungarangi Road, Paengaroa</t>
  </si>
  <si>
    <t>Authorise take and use of water from the Kaituna River from water intake structure #2, for the irrigation and frost protection of an avocado and kiwifruit orchard.</t>
  </si>
  <si>
    <t>RM20-0861-WT.02</t>
  </si>
  <si>
    <t>RM20-0861</t>
  </si>
  <si>
    <t>https://www.boprc.govt.nz/environment/resource-consents/consent-documents?pfid=RM20-0861-WT.02</t>
  </si>
  <si>
    <t>21CAP-00000-002FV</t>
  </si>
  <si>
    <t>{5C0D2F7A-B232-4BF8-B337-A4D42EC7FC2B}</t>
  </si>
  <si>
    <t>18 &amp; 21 Winroy Grove RD 1 Katikati</t>
  </si>
  <si>
    <t>take and use surface water from the Kauri Point Stream for frost protection of 5.07 hectares of kiwifruit orchard</t>
  </si>
  <si>
    <t>67278-WT.02</t>
  </si>
  <si>
    <t>Phillip and Jane Wordley</t>
  </si>
  <si>
    <t>21 Winroy Grove , RD 3, Katikati 3170</t>
  </si>
  <si>
    <t>https://www.boprc.govt.nz/environment/resource-consents/consent-documents?pfid=67278-WT.02</t>
  </si>
  <si>
    <t>17CAP-00000-009IG</t>
  </si>
  <si>
    <t>{22D96A7E-E54D-4889-9F81-B35AED4C4809}</t>
  </si>
  <si>
    <t>716 Maungarangi Road Rangiuru Western Bay of Plenty District</t>
  </si>
  <si>
    <t>Take and use water from Paraiti River for irrigation, frost protection, and spraying</t>
  </si>
  <si>
    <t>RM21-0069-WT.01</t>
  </si>
  <si>
    <t>RM21-0069</t>
  </si>
  <si>
    <t>https://www.boprc.govt.nz/environment/resource-consents/consent-documents?pfid=RM21-0069-WT.01</t>
  </si>
  <si>
    <t>22CAP-00000-004AI</t>
  </si>
  <si>
    <t>{50EC88D4-FE95-4A2C-AE2D-E41749DECA3C}</t>
  </si>
  <si>
    <t>102 Huse Lane, Rangiuru, Western Bay of Plenty District</t>
  </si>
  <si>
    <t>take and use of surface water from an unnamed tributary of the Pakipaki Stream for irrigation and frost protection kiwifruit orchard</t>
  </si>
  <si>
    <t>RM20-0346-WT.01+</t>
  </si>
  <si>
    <t>RM20-0346</t>
  </si>
  <si>
    <t>The Willowbank Trust</t>
  </si>
  <si>
    <t>48 Huse Lane, RD 8, Te Puke 3188</t>
  </si>
  <si>
    <t>https://www.boprc.govt.nz/environment/resource-consents/consent-documents?pfid=RM20-0346-WT.01%2B</t>
  </si>
  <si>
    <t>20CAP-00000-004YH</t>
  </si>
  <si>
    <t>{7BD536E8-565D-4709-ABFF-BAE8A0243CB0}</t>
  </si>
  <si>
    <t>take and use of surface water for dust suppression</t>
  </si>
  <si>
    <t>RM18-0582-WT.01</t>
  </si>
  <si>
    <t>RM18-0582</t>
  </si>
  <si>
    <t>https://www.boprc.govt.nz/environment/resource-consents/consent-documents?pfid=RM18-0582-WT.01</t>
  </si>
  <si>
    <t>19CAP-00000-003DW</t>
  </si>
  <si>
    <t>{362C5331-3681-42A4-A0A8-9C08330F9B6E}</t>
  </si>
  <si>
    <t>242 Pongakawa Station Rd (1340 Old Coach Rd), Western Bay of Plenty District</t>
  </si>
  <si>
    <t>take and use surface water for horticultural irrigation, frost protection ,spraying and dust suppression</t>
  </si>
  <si>
    <t>RM21-0504-WT.01</t>
  </si>
  <si>
    <t>RM21-0504</t>
  </si>
  <si>
    <t>Scott Farms (Pongakawa) Limited</t>
  </si>
  <si>
    <t>1212C Old Coach Road, RD 6, Te Puke 3186</t>
  </si>
  <si>
    <t>https://www.boprc.govt.nz/environment/resource-consents/consent-documents?pfid=RM21-0504-WT.01</t>
  </si>
  <si>
    <t>22CAP-00000-001N2</t>
  </si>
  <si>
    <t>{32B9E87E-5857-44B0-AB97-A1D847318A49}</t>
  </si>
  <si>
    <t>1562 Te Puke Highway, Te Puke</t>
  </si>
  <si>
    <t>take surface water from the Kaituna River for use in the Rangiuru Meat Processing Plant</t>
  </si>
  <si>
    <t>RM20-0862-WT.01</t>
  </si>
  <si>
    <t>RM20-0862</t>
  </si>
  <si>
    <t>Affco New Zealand Limited</t>
  </si>
  <si>
    <t>Po Box 132    , Te Puke 3153</t>
  </si>
  <si>
    <t>https://www.boprc.govt.nz/environment/resource-consents/consent-documents?pfid=RM20-0862-WT.01</t>
  </si>
  <si>
    <t>20CAP-00000-007UR</t>
  </si>
  <si>
    <t>{7A34B6BC-FB36-40E8-A8B9-0A8B2CED9FC1}</t>
  </si>
  <si>
    <t>4303 Galatea Road Whakatane District</t>
  </si>
  <si>
    <t>Take and use of surfacewater for pasture irrigation</t>
  </si>
  <si>
    <t>RM21-0162-WT.01</t>
  </si>
  <si>
    <t>RM21-0162</t>
  </si>
  <si>
    <t>G and K Mathis Limited</t>
  </si>
  <si>
    <t>4303 Galatea Road , RD 1, Murupara 3079</t>
  </si>
  <si>
    <t>https://www.boprc.govt.nz/environment/resource-consents/consent-documents?pfid=RM21-0162-WT.01</t>
  </si>
  <si>
    <t>21CAP-00000-004PL</t>
  </si>
  <si>
    <t>{B9301F0B-AA66-4971-A2DE-5592FF9B13CC}</t>
  </si>
  <si>
    <t>29 Hot Springs Road Tahawai Western Bay of Plenty District</t>
  </si>
  <si>
    <t>take and use surface water from a man-made pond</t>
  </si>
  <si>
    <t>RM23-0114-WT.01</t>
  </si>
  <si>
    <t>RM23-0114</t>
  </si>
  <si>
    <t>ANSH Hort Limited</t>
  </si>
  <si>
    <t>PO Box 352, Katikati 3166</t>
  </si>
  <si>
    <t>https://www.boprc.govt.nz/environment/resource-consents/consent-documents?pfid=RM23-0114-WT.01</t>
  </si>
  <si>
    <t>23CAP-00000-001SY</t>
  </si>
  <si>
    <t>{DCDE09DD-FACC-4D27-B753-C0FFF44A5C4B}</t>
  </si>
  <si>
    <t>Various Locations Waitahanui Stream Western Bay of Plenty District</t>
  </si>
  <si>
    <t>take and use of surface water from Waitahanui Stream for frost protection, irrigation, spraying, dairy shed use, domestic supply, dust suppression and stock drinking water</t>
  </si>
  <si>
    <t xml:space="preserve"> </t>
  </si>
  <si>
    <t>RM23-0145-WT.03</t>
  </si>
  <si>
    <t>RM23-0145</t>
  </si>
  <si>
    <t>WWUG Limited</t>
  </si>
  <si>
    <t>2082 Old Coach Road, RD 6, Te Puke 3186</t>
  </si>
  <si>
    <t>https://www.boprc.govt.nz/environment/resource-consents/consent-documents?pfid=RM23-0145-WT.03</t>
  </si>
  <si>
    <t>23CAP-00000-005WB</t>
  </si>
  <si>
    <t>{D349D8FD-6E98-4E26-8362-55E994A477C6}</t>
  </si>
  <si>
    <t>RM23-0145-WT.04</t>
  </si>
  <si>
    <t>https://www.boprc.govt.nz/environment/resource-consents/consent-documents?pfid=RM23-0145-WT.04</t>
  </si>
  <si>
    <t>23CAP-00000-005WC</t>
  </si>
  <si>
    <t>{73095695-7985-4B4E-A0B2-FAE5A515ADE2}</t>
  </si>
  <si>
    <t>17 Henry Road, Katikati, Western Bay of Plenty District</t>
  </si>
  <si>
    <t>take and use of surface water from a pond in an unnamed tributary of the Uretara Stream for frost protection</t>
  </si>
  <si>
    <t>RM22-0346-WT.02</t>
  </si>
  <si>
    <t>RM22-0346</t>
  </si>
  <si>
    <t>David and Kay Corin</t>
  </si>
  <si>
    <t>116 Marine Parade , Mount Maunganui 3116</t>
  </si>
  <si>
    <t>https://www.boprc.govt.nz/environment/resource-consents/consent-documents?pfid=RM22-0346-WT.02</t>
  </si>
  <si>
    <t>22CAP-00000-00359</t>
  </si>
  <si>
    <t>{74AC3ACC-181C-4512-926C-6121F17B84E9}</t>
  </si>
  <si>
    <t>Wharenui Road, Owhata, Rotorua District</t>
  </si>
  <si>
    <t>take and use of surface water from the Waingaehe Stream for dust suppression at Wharenui Road, Owhata</t>
  </si>
  <si>
    <t>RM22-0465-WT.01</t>
  </si>
  <si>
    <t>RM22-0465</t>
  </si>
  <si>
    <t>Ngati Whakaue Tribal Lands</t>
  </si>
  <si>
    <t>PO Box 12015, Rotorua South, Rotorua 3045</t>
  </si>
  <si>
    <t>https://www.boprc.govt.nz/environment/resource-consents/consent-documents?pfid=RM22-0465-WT.01</t>
  </si>
  <si>
    <t>22CAP-00000-003ZV</t>
  </si>
  <si>
    <t>{C448406D-4F88-4614-A756-0D99846B70A0}</t>
  </si>
  <si>
    <t>1250 A &amp; B State Highway 35, Opotiki District</t>
  </si>
  <si>
    <t>Take and use surface water from a pond formed in an unnamed stream for irrigation and frost protection of a kiwifruit orchard</t>
  </si>
  <si>
    <t>RM21-0664-WT.01</t>
  </si>
  <si>
    <t>RM21-0664</t>
  </si>
  <si>
    <t>Otanemutu Lands Trust</t>
  </si>
  <si>
    <t>PO BOX 226    , OPOTIKI 3162</t>
  </si>
  <si>
    <t>https://www.boprc.govt.nz/environment/resource-consents/consent-documents?pfid=RM21-0664-WT.01</t>
  </si>
  <si>
    <t>22CAP-00000-000QR</t>
  </si>
  <si>
    <t>{FCCAA665-0EDC-4B89-BD39-09884B3C380E}</t>
  </si>
  <si>
    <t>416 Whirinaki Road, Galatea, Whakatane District</t>
  </si>
  <si>
    <t>Take and use surface water from the Whirinaki River for dairy farm pasture irrigation</t>
  </si>
  <si>
    <t>RM22-0103-WT.01</t>
  </si>
  <si>
    <t>RM22-0103</t>
  </si>
  <si>
    <t>Three RD Limited</t>
  </si>
  <si>
    <t>416 Whirinaki Road , RD 1, Murupara 3079</t>
  </si>
  <si>
    <t>https://www.boprc.govt.nz/environment/resource-consents/consent-documents?pfid=RM22-0103-WT.01</t>
  </si>
  <si>
    <t>22CAP-00000-001F2</t>
  </si>
  <si>
    <t>{827FF251-D2CA-4F6F-A907-E5ED363F4964}</t>
  </si>
  <si>
    <t>1567 Old Coach Road, Pukehina</t>
  </si>
  <si>
    <t>take and use surface water from the Pongakawa Stream for irrigation of pasture and gold kiwifruit, horticulture spraying of gold kiwifruit, and frost protection of kiwifruit</t>
  </si>
  <si>
    <t>RM24-0058-WT.01</t>
  </si>
  <si>
    <t>RM24-0058</t>
  </si>
  <si>
    <t>Eichler Farms Limited</t>
  </si>
  <si>
    <t>1567 Old Coach Road, RD 6, Te Puke 3186</t>
  </si>
  <si>
    <t>https://www.boprc.govt.nz/environment/resource-consents/consent-documents?pfid=RM24-0058-WT.01</t>
  </si>
  <si>
    <t>24CAP-00000-000VM</t>
  </si>
  <si>
    <t>{7A0DA1B3-EBFA-48E7-8E30-7057E7503B07}</t>
  </si>
  <si>
    <t>100 &amp; 142 Tetley Road, Katikati</t>
  </si>
  <si>
    <t>to take and use surface water for irrigation and frost protection</t>
  </si>
  <si>
    <t>RM24-0115-WT.02</t>
  </si>
  <si>
    <t>RM24-0115</t>
  </si>
  <si>
    <t>Michelle &amp; Martyn Blair Diggelmann</t>
  </si>
  <si>
    <t>142 Tetley Road, RD 2, Katikati 3178</t>
  </si>
  <si>
    <t>https://www.boprc.govt.nz/environment/resource-consents/consent-documents?pfid=RM24-0115-WT.02</t>
  </si>
  <si>
    <t>24CAP-00000-002OD</t>
  </si>
  <si>
    <t>{41AC1144-0508-44F5-8229-850F651233B3}</t>
  </si>
  <si>
    <t>Take and use surface water for irrigation and frost protection</t>
  </si>
  <si>
    <t>RM18-0502-WT.02</t>
  </si>
  <si>
    <t>RM18-0502</t>
  </si>
  <si>
    <t>Peter John and Johanna Maria Crossan</t>
  </si>
  <si>
    <t>255 Kaituna Road, RD 9, Te Puke 3189</t>
  </si>
  <si>
    <t>https://www.boprc.govt.nz/environment/resource-consents/consent-documents?pfid=RM18-0502-WT.02</t>
  </si>
  <si>
    <t>19CAP-00000-007ZD</t>
  </si>
  <si>
    <t>{97B27F5B-DF39-485C-B82D-06317B00C04C}</t>
  </si>
  <si>
    <t>*DUMMY record to receive telemetered hydro dam data - Matahina Scheme Discharge</t>
  </si>
  <si>
    <t>65750.0.05-WT</t>
  </si>
  <si>
    <t>https://www.boprc.govt.nz/environment/resource-consents/consent-documents?pfid=65750.0.05-WT</t>
  </si>
  <si>
    <t>15BOP-00000-46881</t>
  </si>
  <si>
    <t>{9E06E043-A489-48C4-A47C-A19DF2327992}</t>
  </si>
  <si>
    <t>1426 Te Puke Highway, Rangiuru, Western Bay of Plenty District</t>
  </si>
  <si>
    <t>take and use of surface water from the Kaituna River for the frost protection of kiwifruit</t>
  </si>
  <si>
    <t>RM20-0553-WT.01</t>
  </si>
  <si>
    <t>RM20-0553</t>
  </si>
  <si>
    <t>Jack Edward Shalfoon Roberts t/a Kakariki</t>
  </si>
  <si>
    <t>1426 Te Puke Highway, RD 6, Te Puke 3186</t>
  </si>
  <si>
    <t>https://www.boprc.govt.nz/environment/resource-consents/consent-documents?pfid=RM20-0553-WT.01</t>
  </si>
  <si>
    <t>20CAP-00000-00666</t>
  </si>
  <si>
    <t>{B5342446-32A6-4AE7-B55F-F238D6BA8B45}</t>
  </si>
  <si>
    <t>143 McCutchan Road, Otakiri</t>
  </si>
  <si>
    <t>take and use of surface water from the Tarawera River for pasture irrigation</t>
  </si>
  <si>
    <t>RM24-0088-WT.01</t>
  </si>
  <si>
    <t>RM24-0088</t>
  </si>
  <si>
    <t>JL Murray &amp; Sons Limited</t>
  </si>
  <si>
    <t>1 Omega Place, Coastlands, Whakatane 3120</t>
  </si>
  <si>
    <t>https://www.boprc.govt.nz/environment/resource-consents/consent-documents?pfid=RM24-0088-WT.01</t>
  </si>
  <si>
    <t>24CAP-00000-001A0</t>
  </si>
  <si>
    <t>{AC31B265-3297-4DC0-B4A7-BFC8BB061BDF}</t>
  </si>
  <si>
    <t>{1F4E8189-8B26-4C6D-B23B-1EB1B06228AC}</t>
  </si>
  <si>
    <t>take and use surface water from Wharere Canal for horticultural irrigation and frost protection</t>
  </si>
  <si>
    <t>RM19-0189-WT.02</t>
  </si>
  <si>
    <t>https://www.boprc.govt.nz/environment/resource-consents/consent-documents?pfid=RM19-0189-WT.02</t>
  </si>
  <si>
    <t>19CAP-00000-004DE</t>
  </si>
  <si>
    <t>{81087460-0F17-497D-B1FA-678D7FC9F206}</t>
  </si>
  <si>
    <t>State Highway 35, Opotiki, Opotiki District</t>
  </si>
  <si>
    <t>Take and use surface water for an irrigation scheme and domestic supply</t>
  </si>
  <si>
    <t>RM19-0631-WT.01</t>
  </si>
  <si>
    <t>RM19-0631</t>
  </si>
  <si>
    <t>Te Whanau a Maruhaeremuri</t>
  </si>
  <si>
    <t>Waihau Bay Postcentre, Opotiki 3140</t>
  </si>
  <si>
    <t>https://www.boprc.govt.nz/environment/resource-consents/consent-documents?pfid=RM19-0631-WT.01</t>
  </si>
  <si>
    <t>19CAP-00000-0075U</t>
  </si>
  <si>
    <t>{4E9FD30C-5C07-4501-B806-F66D76FE425C}</t>
  </si>
  <si>
    <t>48 Seddon Street Te Puke Western Bay of Plenty District</t>
  </si>
  <si>
    <t>take and use surface water for dairy shed, stock drinking and domestic purposes</t>
  </si>
  <si>
    <t>RM23-0139-WT.01</t>
  </si>
  <si>
    <t>RM23-0139</t>
  </si>
  <si>
    <t>Armer Farms Limited</t>
  </si>
  <si>
    <t>PO Box 4283, Mount Maunganui South, Mount Maunganui 3149</t>
  </si>
  <si>
    <t>https://www.boprc.govt.nz/environment/resource-consents/consent-documents?pfid=RM23-0139-WT.01</t>
  </si>
  <si>
    <t>23CAP-00000-0027G</t>
  </si>
  <si>
    <t>{9AD0B47D-79AC-496D-984A-8DBD80550A6A}</t>
  </si>
  <si>
    <t>RM23-0145-WT.05</t>
  </si>
  <si>
    <t>https://www.boprc.govt.nz/environment/resource-consents/consent-documents?pfid=RM23-0145-WT.05</t>
  </si>
  <si>
    <t>23CAP-00000-005WD</t>
  </si>
  <si>
    <t>{EC905D38-00A9-4718-BE34-D3D4BB8BEBA1}</t>
  </si>
  <si>
    <t>2A Paku Road, Matata</t>
  </si>
  <si>
    <t>take and use surface water from the Omeheu Canal for pastoral irrigation</t>
  </si>
  <si>
    <t>RM18-0077-WT.02+</t>
  </si>
  <si>
    <t>RM18-0077</t>
  </si>
  <si>
    <t>John &amp; Emily Steiner Family Trust</t>
  </si>
  <si>
    <t>2 Awaiti North Road, RD 3, Whakatane 3193</t>
  </si>
  <si>
    <t>https://www.boprc.govt.nz/environment/resource-consents/consent-documents?pfid=RM18-0077-WT.02%2B</t>
  </si>
  <si>
    <t>18CAP-00000-007Y4</t>
  </si>
  <si>
    <t>{38EA0E15-88ED-4150-B062-95672D89D6EE}</t>
  </si>
  <si>
    <t>Ohinepanea Road Western Bay of Plenty District</t>
  </si>
  <si>
    <t>take and use of surface water for irrigation and frost protection</t>
  </si>
  <si>
    <t>RM21-0693-WT.01</t>
  </si>
  <si>
    <t>RM21-0693</t>
  </si>
  <si>
    <t>S A and J M Roberts</t>
  </si>
  <si>
    <t>149 Rogers Road, RD 6, Te Puke 3186</t>
  </si>
  <si>
    <t>https://www.boprc.govt.nz/environment/resource-consents/consent-documents?pfid=RM21-0693-WT.01</t>
  </si>
  <si>
    <t>21CAP-00000-00A8W</t>
  </si>
  <si>
    <t>{FA1D09C6-3445-4A1B-8B25-FF555D61C625}</t>
  </si>
  <si>
    <t>201, 207, 213, 221 and 250 Keenan Road, Pyes Pa, Tauranga</t>
  </si>
  <si>
    <t>take and use surface water from the Kopurererua Stream for irrigation and frost protection</t>
  </si>
  <si>
    <t>RM22-0047-WT.01</t>
  </si>
  <si>
    <t>RM22-0047</t>
  </si>
  <si>
    <t>Kitchener Estate Limited</t>
  </si>
  <si>
    <t>250 Keenan Road, RD 3, Tauranga 3173</t>
  </si>
  <si>
    <t>https://www.boprc.govt.nz/environment/resource-consents/consent-documents?pfid=RM22-0047-WT.01</t>
  </si>
  <si>
    <t>22CAP-00000-000R9</t>
  </si>
  <si>
    <t>{5BC10C1F-3267-4B90-A9DA-0E5333D4B3EC}</t>
  </si>
  <si>
    <t>85 Pine Ridge Lane, Katikati</t>
  </si>
  <si>
    <t>take water from the Aongatete River for horticultural irrigation, frost protection, spraying and domestic use</t>
  </si>
  <si>
    <t>RM25-0182-WT.01</t>
  </si>
  <si>
    <t>RM25-0182</t>
  </si>
  <si>
    <t>Paul Alan Edmiston</t>
  </si>
  <si>
    <t>85 Pine Ridge Lane, RD 4, Katikati 3181</t>
  </si>
  <si>
    <t>https://www.boprc.govt.nz/environment/resource-consents/consent-documents?pfid=RM25-0182-WT.01</t>
  </si>
  <si>
    <t>25CAP-00000-0022I</t>
  </si>
  <si>
    <t>{02593A5E-34A7-4F46-86E2-6CC6BAADD107}</t>
  </si>
  <si>
    <t>RM23-0145-WT.16</t>
  </si>
  <si>
    <t>https://www.boprc.govt.nz/environment/resource-consents/consent-documents?pfid=RM23-0145-WT.16</t>
  </si>
  <si>
    <t>23CAP-00000-005WY</t>
  </si>
  <si>
    <t>{A3D802FA-E180-4A0D-965F-A680B325257C}</t>
  </si>
  <si>
    <t>RM23-0145-WT.18</t>
  </si>
  <si>
    <t>https://www.boprc.govt.nz/environment/resource-consents/consent-documents?pfid=RM23-0145-WT.18</t>
  </si>
  <si>
    <t>24CAP-00000-003DQ</t>
  </si>
  <si>
    <t>{9ED1D6FF-7F60-4756-89C5-BD48F53D05E8}</t>
  </si>
  <si>
    <t>124 State Highway 33, Paengaroa, Western Bay of Plenty District</t>
  </si>
  <si>
    <t>take and use of surface water from a spring that is a tributary of the Kaituna River for irrigation of a kiwifruit orchard, spraying agrichemicals, domestic purposes, and stock water</t>
  </si>
  <si>
    <t>RM20-0618-WT.01</t>
  </si>
  <si>
    <t>RM20-0618</t>
  </si>
  <si>
    <t>Michael Crichton and Angela Frances Maltby</t>
  </si>
  <si>
    <t>124 State Highway 33, RD 9, Te Puke 3189</t>
  </si>
  <si>
    <t>https://www.boprc.govt.nz/environment/resource-consents/consent-documents?pfid=RM20-0618-WT.01</t>
  </si>
  <si>
    <t>20CAP-00000-007DK</t>
  </si>
  <si>
    <t>{3807C295-4BF7-4DBD-BB28-D6CC889E6CAA}</t>
  </si>
  <si>
    <t>4980 Galatea Road, Whakatane District</t>
  </si>
  <si>
    <t>Take and use water from a dammed pond on the Omahuru Stream</t>
  </si>
  <si>
    <t>RM20-0785-WT.01</t>
  </si>
  <si>
    <t>RM20-0785</t>
  </si>
  <si>
    <t>Clinton Patrick &amp; Robyn Margaret Ashby</t>
  </si>
  <si>
    <t>5042 Galatea Road, RD 1, Murupara 3079</t>
  </si>
  <si>
    <t>https://www.boprc.govt.nz/environment/resource-consents/consent-documents?pfid=RM20-0785-WT.01</t>
  </si>
  <si>
    <t>22CAP-00000-0044W</t>
  </si>
  <si>
    <t>{1459B35B-C6F9-4CB4-84F3-3732AFFAC56E}</t>
  </si>
  <si>
    <t>2745 &amp; 2752 State Highway 2, Waioeka, Opotiki, Whakatane District</t>
  </si>
  <si>
    <t>*DUMMY consent to show SW connectivity</t>
  </si>
  <si>
    <t>RM19-0030-WT.09</t>
  </si>
  <si>
    <t>RM19-0030</t>
  </si>
  <si>
    <t>Riverlock Dairy Farm Limited</t>
  </si>
  <si>
    <t>PO Box 248, Opotiki 3162</t>
  </si>
  <si>
    <t>https://www.boprc.govt.nz/environment/resource-consents/consent-documents?pfid=RM19-0030-WT.09</t>
  </si>
  <si>
    <t>21CAP-00000-002A4</t>
  </si>
  <si>
    <t>{61729C90-300F-44D0-A9F5-E0A6C99F8348}</t>
  </si>
  <si>
    <t>18 Wolseley Road, Western Bay of Plenty District</t>
  </si>
  <si>
    <t>take and use of surface water from the Un-named Tributary of the Hikurangi Stream for frost protection</t>
  </si>
  <si>
    <t>RM22-0275-WT.01</t>
  </si>
  <si>
    <t>RM22-0275</t>
  </si>
  <si>
    <t>Tarata Trust</t>
  </si>
  <si>
    <t>74 Emeny Road, RD 2, Tauranga 3172</t>
  </si>
  <si>
    <t>https://www.boprc.govt.nz/environment/resource-consents/consent-documents?pfid=RM22-0275-WT.01</t>
  </si>
  <si>
    <t>22CAP-00000-002OQ</t>
  </si>
  <si>
    <t>{4A11A55E-82DE-474E-A007-6763885D3925}</t>
  </si>
  <si>
    <t>603B State Highway 2, Tahawai 3170</t>
  </si>
  <si>
    <t>take and use surface water from Tuapiro Creek for irrigation and frost protection</t>
  </si>
  <si>
    <t>RM24-0196-WT.01</t>
  </si>
  <si>
    <t>RM24-0196</t>
  </si>
  <si>
    <t>KSD Mahi Limited</t>
  </si>
  <si>
    <t>PO Box 112, Katikati 3166</t>
  </si>
  <si>
    <t>https://www.boprc.govt.nz/environment/resource-consents/consent-documents?pfid=RM24-0196-WT.01</t>
  </si>
  <si>
    <t>24CAP-00000-002H7</t>
  </si>
  <si>
    <t>{7741C3D1-82BA-4497-91F7-ADEABBA93E46}</t>
  </si>
  <si>
    <t>93 QUARRY ROAD TE PUNA</t>
  </si>
  <si>
    <t>Take water from an unnamed stream for horticultural irrigation</t>
  </si>
  <si>
    <t>20517.0.02-WT+</t>
  </si>
  <si>
    <t>Clark Mazey and Kirsty Redmayne</t>
  </si>
  <si>
    <t>93 Te Puna Quarry Road, RD 7, Tauranga 3179</t>
  </si>
  <si>
    <t>https://www.boprc.govt.nz/environment/resource-consents/consent-documents?pfid=20517.0.02-WT%2B</t>
  </si>
  <si>
    <t>15BOP-00000-45883</t>
  </si>
  <si>
    <t>{0A512174-3513-46CB-B34B-45D9127A7A11}</t>
  </si>
  <si>
    <t>Rea Road Katikati</t>
  </si>
  <si>
    <t>Take water from tributaries of the Te Rereeatukahia stream for stock and domestic use and for horticultural spraying and irrigation</t>
  </si>
  <si>
    <t>20549.0.02-WT+</t>
  </si>
  <si>
    <t>E and  J Tye</t>
  </si>
  <si>
    <t>Rea Road, RD 2, Katikati 3178</t>
  </si>
  <si>
    <t>https://www.boprc.govt.nz/environment/resource-consents/consent-documents?pfid=20549.0.02-WT%2B</t>
  </si>
  <si>
    <t>15BOP-00000-45890</t>
  </si>
  <si>
    <t>{B739C9E0-3B7A-498B-B60D-43D4BA7FB61E}</t>
  </si>
  <si>
    <t>394 Te Puke Quarry Road Te Puke</t>
  </si>
  <si>
    <t>Take Water From a Tributary of the Kopuroa Stream for Horticultural Irrigation</t>
  </si>
  <si>
    <t>20627.0.02-WT+</t>
  </si>
  <si>
    <t>John L Dohnt</t>
  </si>
  <si>
    <t>Po Box 452    , Te Puke 3153</t>
  </si>
  <si>
    <t>https://www.boprc.govt.nz/environment/resource-consents/consent-documents?pfid=20627.0.02-WT%2B</t>
  </si>
  <si>
    <t>15BOP-00000-45912</t>
  </si>
  <si>
    <t>{442CCB72-1F7E-4937-BA36-C685E04C48E6}</t>
  </si>
  <si>
    <t>396 West Bank Road, Edgecumbe, Whakatane District</t>
  </si>
  <si>
    <t>Take and use surface water from the Rangitaiki River for pasture irrigation and for the irrigation and frost protection of kiwifruit</t>
  </si>
  <si>
    <t>RM20-0075-WT.01</t>
  </si>
  <si>
    <t>RM20-0075</t>
  </si>
  <si>
    <t>https://www.boprc.govt.nz/environment/resource-consents/consent-documents?pfid=RM20-0075-WT.01</t>
  </si>
  <si>
    <t>20CAP-00000-001HD</t>
  </si>
  <si>
    <t>{D41BE415-8F63-4FB7-9FD1-3595154025C3}</t>
  </si>
  <si>
    <t>{79E5BFA6-BBFC-41E8-86C1-E80902CE544A}</t>
  </si>
  <si>
    <t>Pokairoa Arm of Lake Aniwhenua, Whakatane District</t>
  </si>
  <si>
    <t>Take surface water to remove sediment from the Pokairoa Stream and Lake Aniwaniwa</t>
  </si>
  <si>
    <t>RM20-0412-WT.01</t>
  </si>
  <si>
    <t>RM20-0412</t>
  </si>
  <si>
    <t>https://www.boprc.govt.nz/environment/resource-consents/consent-documents?pfid=RM20-0412-WT.01</t>
  </si>
  <si>
    <t>21CAP-00000-007K9</t>
  </si>
  <si>
    <t>{3858A891-9926-4778-B321-9D297C0AE232}</t>
  </si>
  <si>
    <t>1854B, 1854C &amp; 1856D State Highway 30, RD 3, Whakatane</t>
  </si>
  <si>
    <t>take and use surface water from the Rangitaiki River for irrigation, frost protection and spraying of a kiwifruit orchard, and for packhouse and orchard staff facilities, stock water and domestic use</t>
  </si>
  <si>
    <t>RM24-0526-WT.01</t>
  </si>
  <si>
    <t>RM24-0526</t>
  </si>
  <si>
    <t>Omataroa 7Ac1A &amp; 7Ac1C2 Trust</t>
  </si>
  <si>
    <t>PO Box 5038, Wellington 6140</t>
  </si>
  <si>
    <t>https://www.boprc.govt.nz/environment/resource-consents/consent-documents?pfid=RM24-0526-WT.01</t>
  </si>
  <si>
    <t>24CAP-00000-0053H</t>
  </si>
  <si>
    <t>{C262E01A-03DD-494F-9C14-D9AAAED03169}</t>
  </si>
  <si>
    <t>43B Partridge Lane, Western Bay of Plenty District</t>
  </si>
  <si>
    <t>Take and use surface water from the Kaituna River for irrigation, frost protection and spraying of a kiwifruit orchard</t>
  </si>
  <si>
    <t>RM21-0566-WT.01</t>
  </si>
  <si>
    <t>RM21-0566</t>
  </si>
  <si>
    <t>Alistair William and Jeannie Reese</t>
  </si>
  <si>
    <t>43 Partridge Lane, RD 9, Te Puke 3189</t>
  </si>
  <si>
    <t>https://www.boprc.govt.nz/environment/resource-consents/consent-documents?pfid=RM21-0566-WT.01</t>
  </si>
  <si>
    <t>21CAP-00000-007WA</t>
  </si>
  <si>
    <t>{439EA552-98A4-4890-A973-E5362B3B0903}</t>
  </si>
  <si>
    <t>8350 A&amp;B State Highway 35 Whanarua Bay Opotiki District</t>
  </si>
  <si>
    <t>take and use surface water from the Whanarua Stream for communal supply</t>
  </si>
  <si>
    <t>RM21-0655-WT.01</t>
  </si>
  <si>
    <t>RM21-0655</t>
  </si>
  <si>
    <t>Whanarua Bay Water Supply Soc.</t>
  </si>
  <si>
    <t>36 Seaview Road, Whakatane 3120</t>
  </si>
  <si>
    <t>https://www.boprc.govt.nz/environment/resource-consents/consent-documents?pfid=RM21-0655-WT.01</t>
  </si>
  <si>
    <t>22CAP-00000-001PD</t>
  </si>
  <si>
    <t>{19C36391-ECF4-4DC8-9245-CEE1C417C2F0}</t>
  </si>
  <si>
    <t>49 Morton Road, Aongatete, Western Bay of Plenty District</t>
  </si>
  <si>
    <t>take and use surface water from a man-made pond for the irrigation and frost protection of a kiwifruit orchard</t>
  </si>
  <si>
    <t>RM19-0449-WT.01</t>
  </si>
  <si>
    <t>RM19-0449</t>
  </si>
  <si>
    <t>Rimu Ridge Orchard Partnership</t>
  </si>
  <si>
    <t>49 Morton Road, RD 4, Katikati 3181</t>
  </si>
  <si>
    <t>https://www.boprc.govt.nz/environment/resource-consents/consent-documents?pfid=RM19-0449-WT.01</t>
  </si>
  <si>
    <t>19CAP-00000-006ZQ</t>
  </si>
  <si>
    <t>{2DEB44AC-8708-488E-BBE4-08077F7D3BC7}</t>
  </si>
  <si>
    <t>100 / 106 Pukehina Station Road, RD6, Te Puke 3186</t>
  </si>
  <si>
    <t>take and use water from the Pongakawa stream for frost protection and irrigation</t>
  </si>
  <si>
    <t>RM23-0616-WT.01</t>
  </si>
  <si>
    <t>RM23-0616</t>
  </si>
  <si>
    <t>Pukehina Station Rd Orchards Water Limited</t>
  </si>
  <si>
    <t>123 Pukehina Station Road , RD 6, Te Puke 3186</t>
  </si>
  <si>
    <t>https://www.boprc.govt.nz/environment/resource-consents/consent-documents?pfid=RM23-0616-WT.01</t>
  </si>
  <si>
    <t>24CAP-00000-00185</t>
  </si>
  <si>
    <t>{144B700E-62A5-4794-B1CD-C58B08830146}</t>
  </si>
  <si>
    <t>9 Nature Place, Greerton, Tauranga City</t>
  </si>
  <si>
    <t>take and use of surface water from a man-made pond for dust suppression during earthworks at 9 Nature Place</t>
  </si>
  <si>
    <t>RM22-0242-WT.01</t>
  </si>
  <si>
    <t>RM22-0242</t>
  </si>
  <si>
    <t>Frances Holdings Limited</t>
  </si>
  <si>
    <t>PO Box 12075, Inner City, Palmerston North 4444</t>
  </si>
  <si>
    <t>https://www.boprc.govt.nz/environment/resource-consents/consent-documents?pfid=RM22-0242-WT.01</t>
  </si>
  <si>
    <t>22CAP-00000-002M7</t>
  </si>
  <si>
    <t>{1A4FF9C0-0FDE-49FC-AB8B-CB7A0EB6C966}</t>
  </si>
  <si>
    <t>RM23-0145-WT.02</t>
  </si>
  <si>
    <t>https://www.boprc.govt.nz/environment/resource-consents/consent-documents?pfid=RM23-0145-WT.02</t>
  </si>
  <si>
    <t>23CAP-00000-005WA</t>
  </si>
  <si>
    <t>{D5312D65-878A-4511-B444-8EA934043A41}</t>
  </si>
  <si>
    <t>1010 Te Matai Road, Te Puke</t>
  </si>
  <si>
    <t>take and use water from the Waiari Stream for irrigation and frost protection of gold kiwifruit</t>
  </si>
  <si>
    <t>RM24-0100-WT.01</t>
  </si>
  <si>
    <t>RM24-0100</t>
  </si>
  <si>
    <t>Sukha Orchards Limited</t>
  </si>
  <si>
    <t>PO Box 11170, Palm Beach, Papamoa 3151</t>
  </si>
  <si>
    <t>https://www.boprc.govt.nz/environment/resource-consents/consent-documents?pfid=RM24-0100-WT.01</t>
  </si>
  <si>
    <t>24CAP-00000-001CS</t>
  </si>
  <si>
    <t>{5E6A9806-FF91-4239-8801-AFD21ACB9D3D}</t>
  </si>
  <si>
    <t>61 Albert Road, Te Kaha</t>
  </si>
  <si>
    <t>take and use surface water from the Orini Stream for irrigation and spraying of a 5 hectare gold kiwifruit orchard</t>
  </si>
  <si>
    <t>RM24-0200-WT.01</t>
  </si>
  <si>
    <t>RM24-0200</t>
  </si>
  <si>
    <t>Awanui 4A2B Orchard Joint Venture</t>
  </si>
  <si>
    <t>Po Box 339    , Opotiki 3162</t>
  </si>
  <si>
    <t>https://www.boprc.govt.nz/environment/resource-consents/consent-documents?pfid=RM24-0200-WT.01</t>
  </si>
  <si>
    <t>24CAP-00000-002UK</t>
  </si>
  <si>
    <t>{AA1FA55C-EF44-4619-A3D7-4BEE04584C08}</t>
  </si>
  <si>
    <t>81 Lund Road, RD2, Katikati, Western Bay of Plenty District</t>
  </si>
  <si>
    <t>take and use surface water from an intermittent tributary of the Te Mania Stream for irrigation and frost protection of a kiwifruit and avocado orchard</t>
  </si>
  <si>
    <t>RM20-0221-WT.03+</t>
  </si>
  <si>
    <t>RM20-0221</t>
  </si>
  <si>
    <t>Mark and Sheree Silson Family Trust</t>
  </si>
  <si>
    <t>69 LUND ROAD , RD 2, KATIKATI 3178</t>
  </si>
  <si>
    <t>https://www.boprc.govt.nz/environment/resource-consents/consent-documents?pfid=RM20-0221-WT.03%2B</t>
  </si>
  <si>
    <t>20CAP-00000-002P8</t>
  </si>
  <si>
    <t>{1947A73E-B07C-4D6A-8C17-EB69D72E3CDF}</t>
  </si>
  <si>
    <t>TBE3 Stage 4 Earthworks, Tauriko, Western Bay of Plenty District</t>
  </si>
  <si>
    <t>take and use of surface water from the Omanawa River</t>
  </si>
  <si>
    <t>RM20-0411-WT.01</t>
  </si>
  <si>
    <t>RM20-0411</t>
  </si>
  <si>
    <t>https://www.boprc.govt.nz/environment/resource-consents/consent-documents?pfid=RM20-0411-WT.01</t>
  </si>
  <si>
    <t>21CAP-00000-005FV</t>
  </si>
  <si>
    <t>{C845953F-4F37-42F6-AD5F-BE3019330DC2}</t>
  </si>
  <si>
    <t>80 WELLINGTON STREET OPOTIKI</t>
  </si>
  <si>
    <t>Take water from the Duke St drain for metal washing and concrete batching</t>
  </si>
  <si>
    <t>63148.0.03-WT+</t>
  </si>
  <si>
    <t>https://www.boprc.govt.nz/environment/resource-consents/consent-documents?pfid=63148.0.03-WT%2B</t>
  </si>
  <si>
    <t>15BOP-00000-46599</t>
  </si>
  <si>
    <t>{11327C84-3903-4519-B1BE-79A6F3A234C1}</t>
  </si>
  <si>
    <t>Take and Divert Water from the Wairakei Stream to the Bell Road No.1 Drain (via proposed Pond G)</t>
  </si>
  <si>
    <t>65119.0.04-WT</t>
  </si>
  <si>
    <t>https://www.boprc.govt.nz/environment/resource-consents/consent-documents?pfid=65119.0.04-WT</t>
  </si>
  <si>
    <t>15BOP-00000-46782</t>
  </si>
  <si>
    <t>{0397B25C-4906-4B88-B210-3CD624BFC846}</t>
  </si>
  <si>
    <t>260 Whirinaki Road Galatea</t>
  </si>
  <si>
    <t>Take and use surface water for irrigating 84 hectares of pasture</t>
  </si>
  <si>
    <t>67550-WT.01+</t>
  </si>
  <si>
    <t>Eric A and Margaret J Smeith</t>
  </si>
  <si>
    <t>286 Whirinaki Road, RD 1, Murupara 3079</t>
  </si>
  <si>
    <t>https://www.boprc.govt.nz/environment/resource-consents/consent-documents?pfid=67550-WT.01%2B</t>
  </si>
  <si>
    <t>17CAP-00000-0056Z</t>
  </si>
  <si>
    <t>{F4399C4E-E020-489F-8D95-9C41DFDE4E6E}</t>
  </si>
  <si>
    <t>4768 Galatea Road, Whakatane District</t>
  </si>
  <si>
    <t>Take and use surface water from the Rangitaiki River for irrigation of pasture</t>
  </si>
  <si>
    <t>RM20-0445-WT.01</t>
  </si>
  <si>
    <t>RM20-0445</t>
  </si>
  <si>
    <t>Roaring View Farms Limited</t>
  </si>
  <si>
    <t>516 Troutbeck Road , RD 1 , Murupara 3079</t>
  </si>
  <si>
    <t>https://www.boprc.govt.nz/environment/resource-consents/consent-documents?pfid=RM20-0445-WT.01</t>
  </si>
  <si>
    <t>20CAP-00000-004Q3</t>
  </si>
  <si>
    <t>{2A703E84-61F5-4900-88ED-EDF37A947654}</t>
  </si>
  <si>
    <t>4620 Galatea Road Galatea</t>
  </si>
  <si>
    <t>take and use of water from the Rangitaiki River for irrigating 100 hectares of pasture</t>
  </si>
  <si>
    <t>68445-WT.01+</t>
  </si>
  <si>
    <t>Magee Farms Limited</t>
  </si>
  <si>
    <t>1 Charles Street, Ohope 3121</t>
  </si>
  <si>
    <t>https://www.boprc.govt.nz/environment/resource-consents/consent-documents?pfid=68445-WT.01%2B</t>
  </si>
  <si>
    <t>17CAP-00000-00989</t>
  </si>
  <si>
    <t>{06FC4E39-8FBE-48F7-9F47-152B899A8081}</t>
  </si>
  <si>
    <t>38 Morton Road, Aongatere, Western Bay of Plenty District</t>
  </si>
  <si>
    <t>take and use groundwater for frost protection</t>
  </si>
  <si>
    <t>RM19-0417-WT.01</t>
  </si>
  <si>
    <t>RM19-0417</t>
  </si>
  <si>
    <t>Paul and Paula O'Brien Family Trust</t>
  </si>
  <si>
    <t>38 Morton Road, RD 4, Katikati 3181</t>
  </si>
  <si>
    <t>https://www.boprc.govt.nz/environment/resource-consents/consent-documents?pfid=RM19-0417-WT.01</t>
  </si>
  <si>
    <t>19CAP-00000-0055G</t>
  </si>
  <si>
    <t>{FEBDF999-FE84-489E-B705-99B56AA2210F}</t>
  </si>
  <si>
    <t>Section 6 SO 458341, Lot 1 DP South Auckland 37343 &amp; Section SO 433774</t>
  </si>
  <si>
    <t>temporarily Take Water from the Kaituna River and areas of open water within the site for the purposes of dust suppression during site works</t>
  </si>
  <si>
    <t>RM19-0513-WT.02</t>
  </si>
  <si>
    <t>RM19-0513</t>
  </si>
  <si>
    <t>https://www.boprc.govt.nz/environment/resource-consents/consent-documents?pfid=RM19-0513-WT.02</t>
  </si>
  <si>
    <t>19CAP-00000-007A8</t>
  </si>
  <si>
    <t>{4A2A110E-25EC-446E-90C2-43F33D981AA1}</t>
  </si>
  <si>
    <t>66 State Highway 33, Te Puke</t>
  </si>
  <si>
    <t>take and use water from a pond for irrigation</t>
  </si>
  <si>
    <t>RM23-0430-WT.01</t>
  </si>
  <si>
    <t>RM23-0430</t>
  </si>
  <si>
    <t>CJ &amp; TL Hill Partnership</t>
  </si>
  <si>
    <t>66 State Highway 33, RD 6, Te Puke 3186</t>
  </si>
  <si>
    <t>https://www.boprc.govt.nz/environment/resource-consents/consent-documents?pfid=RM23-0430-WT.01</t>
  </si>
  <si>
    <t>23CAP-00000-004KZ</t>
  </si>
  <si>
    <t>{CAFB2C21-0DA3-4ADE-99AE-043071223128}</t>
  </si>
  <si>
    <t>204 Tetley Road, Aongatete, Western Bay of Plenty District</t>
  </si>
  <si>
    <t>RM20-0662-WT.01</t>
  </si>
  <si>
    <t>RM20-0662</t>
  </si>
  <si>
    <t>Roanne Crone Trust</t>
  </si>
  <si>
    <t>https://www.boprc.govt.nz/environment/resource-consents/consent-documents?pfid=RM20-0662-WT.01</t>
  </si>
  <si>
    <t>20CAP-00000-0066R</t>
  </si>
  <si>
    <t>{69371B4B-9210-46A9-8984-378392B2F1FF}</t>
  </si>
  <si>
    <t>843 State Highway 30 Rotorua District</t>
  </si>
  <si>
    <t>take and use groundwater from Lake Rotoiti for irrigation</t>
  </si>
  <si>
    <t>RM20-0768-WT.01</t>
  </si>
  <si>
    <t>RM20-0768</t>
  </si>
  <si>
    <t>Cogent Corporation Limited</t>
  </si>
  <si>
    <t>PO Box 7547, Victoria Street West, Auckland 1142</t>
  </si>
  <si>
    <t>https://www.boprc.govt.nz/environment/resource-consents/consent-documents?pfid=RM20-0768-WT.01</t>
  </si>
  <si>
    <t>22CAP-00000-0035G</t>
  </si>
  <si>
    <t>{234C2313-4D54-4770-9FAC-BC46767828C4}</t>
  </si>
  <si>
    <t>Authorise take and use of water from the Kaituna River from water intake structure #1, for the irrigation and frost protection of an avocado and kiwifruit orchard.</t>
  </si>
  <si>
    <t>RM20-0861-WT.01+</t>
  </si>
  <si>
    <t>https://www.boprc.govt.nz/environment/resource-consents/consent-documents?pfid=RM20-0861-WT.01%2B</t>
  </si>
  <si>
    <t>20CAP-00000-007UP</t>
  </si>
  <si>
    <t>{5148275C-F80E-4454-AF6E-1F4652DD7FE5}</t>
  </si>
  <si>
    <t>26 Poplar Lane, Edgecumbe, Edgecumbe, Whakatane District</t>
  </si>
  <si>
    <t>take surface water from Omeheu Canal for irrigation and frost protection</t>
  </si>
  <si>
    <t>RM17-0210-WT.01</t>
  </si>
  <si>
    <t>RM17-0210</t>
  </si>
  <si>
    <t>Toor &amp; Sidhu Farms Limited</t>
  </si>
  <si>
    <t>4 Lewknor Drive, Papamoa Beach, Papamoa 3118</t>
  </si>
  <si>
    <t>https://www.boprc.govt.nz/environment/resource-consents/consent-documents?pfid=RM17-0210-WT.01</t>
  </si>
  <si>
    <t>17CAP-00000-001CP</t>
  </si>
  <si>
    <t>{5C3C3182-70A2-4648-BE27-0A575E3A8CD7}</t>
  </si>
  <si>
    <t>122 Roydon Downs Road, Paengaroa</t>
  </si>
  <si>
    <t>Take water from the Oeuteheuheu Stream for the irrigation and frost protection of kiwifruit</t>
  </si>
  <si>
    <t>RM17-0296-WT.01+</t>
  </si>
  <si>
    <t>RM17-0296</t>
  </si>
  <si>
    <t>Baygold Limited</t>
  </si>
  <si>
    <t>146 State Highway 33, RD 9, Te Puke 3189</t>
  </si>
  <si>
    <t>https://www.boprc.govt.nz/environment/resource-consents/consent-documents?pfid=RM17-0296-WT.01%2B</t>
  </si>
  <si>
    <t>17CAP-00000-00354</t>
  </si>
  <si>
    <t>{05F04E95-5589-4E9D-9401-23DEEA3E8D2A}</t>
  </si>
  <si>
    <t>45 Benner Road, Pukehina</t>
  </si>
  <si>
    <t>The purpose of this resource consent is to authorise and specify conditions with the irrigation and frost protection of approximately 8.4ha of crop.</t>
  </si>
  <si>
    <t>RM18-0389-WT.01+</t>
  </si>
  <si>
    <t>RM18-0389</t>
  </si>
  <si>
    <t>Pattie Farm Limited</t>
  </si>
  <si>
    <t>45 Benner Road, RD 6, Te Puke 3186</t>
  </si>
  <si>
    <t>https://www.boprc.govt.nz/environment/resource-consents/consent-documents?pfid=RM18-0389-WT.01%2B</t>
  </si>
  <si>
    <t>18CAP-00000-0061L</t>
  </si>
  <si>
    <t>{0256DA79-5AE7-4C4C-B5C8-BBE92846A0AC}</t>
  </si>
  <si>
    <t>Ross Ware Drive (103 Waiau Road), Waiau, Western Bay of Plenty District</t>
  </si>
  <si>
    <t>take and use of surface water from the Waiau River for irrigation and spraying</t>
  </si>
  <si>
    <t>RM21-0410-WT.02</t>
  </si>
  <si>
    <t>RM21-0410</t>
  </si>
  <si>
    <t>Richard Dudley Hampton Badger</t>
  </si>
  <si>
    <t>28 Fairview Road, Katikati 3129</t>
  </si>
  <si>
    <t>https://www.boprc.govt.nz/environment/resource-consents/consent-documents?pfid=RM21-0410-WT.02</t>
  </si>
  <si>
    <t>21CAP-00000-006KX</t>
  </si>
  <si>
    <t>{74894FA6-1521-4A11-9E3B-3CE6B24B8AD2}</t>
  </si>
  <si>
    <t>336 Kaituna Road, Rangiuru, Western Bay of Plenty District</t>
  </si>
  <si>
    <t>take of surface water from the Kaituna River and use for pasture irrigation</t>
  </si>
  <si>
    <t>RM21-0450-WT.01</t>
  </si>
  <si>
    <t>RM21-0450</t>
  </si>
  <si>
    <t>Chitham Farms Limited</t>
  </si>
  <si>
    <t>336 Kaituna Road, RD 9, Te Puke 3189</t>
  </si>
  <si>
    <t>https://www.boprc.govt.nz/environment/resource-consents/consent-documents?pfid=RM21-0450-WT.01</t>
  </si>
  <si>
    <t>21CAP-00000-006VF</t>
  </si>
  <si>
    <t>{DC689FCC-F17C-4BAC-9924-4B8EB38097A6}</t>
  </si>
  <si>
    <t>Partridge Lane, Paengaroa, Western Bay of Plenty District</t>
  </si>
  <si>
    <t>take and use surface water from Kaituna River for horticultural irrigation, frost protection and spraying</t>
  </si>
  <si>
    <t>RM21-0509-WT.02+</t>
  </si>
  <si>
    <t>RM21-0509</t>
  </si>
  <si>
    <t>Paengaroa Investments Limited Partnership</t>
  </si>
  <si>
    <t>8 Estates Terrace, RD 5, Tauranga 3175</t>
  </si>
  <si>
    <t>https://www.boprc.govt.nz/environment/resource-consents/consent-documents?pfid=RM21-0509-WT.02%2B</t>
  </si>
  <si>
    <t>21CAP-00000-007GY</t>
  </si>
  <si>
    <t>{00B00A7E-27FB-4B8D-AB91-7AF5028CB0EA}</t>
  </si>
  <si>
    <t>621 State Highway 2, Katikati</t>
  </si>
  <si>
    <t>Take and use water from the Tuapiro Creek for the Frost Protection of Kiwifruit</t>
  </si>
  <si>
    <t>RM16-0361-WT.01+</t>
  </si>
  <si>
    <t>RM16-0361</t>
  </si>
  <si>
    <t>Neil L Trebilco</t>
  </si>
  <si>
    <t>76 Emeny Road, RD 2, Tauranga 3172</t>
  </si>
  <si>
    <t>https://www.boprc.govt.nz/environment/resource-consents/consent-documents?pfid=RM16-0361-WT.01%2B</t>
  </si>
  <si>
    <t>17CAP-00000-003XX</t>
  </si>
  <si>
    <t>{E58B4663-1E7F-4700-A95C-9B1228FC3422}</t>
  </si>
  <si>
    <t>1458 Old Coach Road, Pongakawa, Western Bay of Plenty District</t>
  </si>
  <si>
    <t>take and use surface water for the irrigation and frost protection of a 28 hectare gold kiwifruit orchard on the applicants property located at 1458 Old Coach Road, Pongakawa</t>
  </si>
  <si>
    <t>RM20-0057-WT.01</t>
  </si>
  <si>
    <t>RM20-0057</t>
  </si>
  <si>
    <t>https://www.boprc.govt.nz/environment/resource-consents/consent-documents?pfid=RM20-0057-WT.01</t>
  </si>
  <si>
    <t>20CAP-00000-00144</t>
  </si>
  <si>
    <t>{2C776D3E-4B2D-4FBD-AEAD-9BFC25EC83EA}</t>
  </si>
  <si>
    <t>take and use surface water from Waitahanui Stream for frost protection, irrigation, spraying, dairy shed use and stock drinking water</t>
  </si>
  <si>
    <t>RM23-0145-WT.01</t>
  </si>
  <si>
    <t>https://www.boprc.govt.nz/environment/resource-consents/consent-documents?pfid=RM23-0145-WT.01</t>
  </si>
  <si>
    <t>23CAP-00000-0025A</t>
  </si>
  <si>
    <t>{414E063F-762B-4267-AE27-E9BFCA8B7168}</t>
  </si>
  <si>
    <t>1792 State Highway 30, Whakatane District</t>
  </si>
  <si>
    <t>take and use surface water from the Rangitaiki River for irrigation</t>
  </si>
  <si>
    <t>RM21-0059-WT.01</t>
  </si>
  <si>
    <t>RM21-0059</t>
  </si>
  <si>
    <t>Rob Martin Family Trust</t>
  </si>
  <si>
    <t>504A State Highway 30, RD 1, Whakatane 3191</t>
  </si>
  <si>
    <t>https://www.boprc.govt.nz/environment/resource-consents/consent-documents?pfid=RM21-0059-WT.01</t>
  </si>
  <si>
    <t>21CAP-00000-001U0</t>
  </si>
  <si>
    <t>{1FC52EDF-62D3-4007-8862-3AF57A213118}</t>
  </si>
  <si>
    <t>Various Locations, Kawerau District</t>
  </si>
  <si>
    <t>take and use surface water from the Tarawera River and Ruruanga Stream for geothermal well drilling and associated activities</t>
  </si>
  <si>
    <t>RM21-0202-WT.01</t>
  </si>
  <si>
    <t>RM21-0202</t>
  </si>
  <si>
    <t>Ngati Tuwharetoa Geothermal Assets Limited</t>
  </si>
  <si>
    <t>PO Box 334, Kawerau 3169</t>
  </si>
  <si>
    <t>https://www.boprc.govt.nz/environment/resource-consents/consent-documents?pfid=RM21-0202-WT.01</t>
  </si>
  <si>
    <t>22CAP-00000-00565</t>
  </si>
  <si>
    <t>{9F383FD9-1201-4D84-8348-83AEF51AF1A6}</t>
  </si>
  <si>
    <t>stopbank outside 61/63 Hydro Road Edgecumbe Whakatane District</t>
  </si>
  <si>
    <t>take and use surface water from the Rangitaiki River for stock drinking and dairy shed</t>
  </si>
  <si>
    <t>RM21-0303-WT.01+</t>
  </si>
  <si>
    <t>RM21-0303</t>
  </si>
  <si>
    <t>H &amp; M By de Ley Family Trust</t>
  </si>
  <si>
    <t>1157 Te Matai Road, RD 8, Te Puke 3188</t>
  </si>
  <si>
    <t>https://www.boprc.govt.nz/environment/resource-consents/consent-documents?pfid=RM21-0303-WT.01%2B</t>
  </si>
  <si>
    <t>21CAP-00000-005NV</t>
  </si>
  <si>
    <t>{6274C91C-B03F-49BB-80A5-1DFCA48177BF}</t>
  </si>
  <si>
    <t>4995 Galatea Road, Whakatane District</t>
  </si>
  <si>
    <t>take and use of surface water from the Rangitaiki River for the irrigation of pasture</t>
  </si>
  <si>
    <t>RM21-0394-WT.01</t>
  </si>
  <si>
    <t>RM21-0394</t>
  </si>
  <si>
    <t>N and C Scott Holdings Limited</t>
  </si>
  <si>
    <t>1212A Old Coach Road, RD 6, Te Puke 3186</t>
  </si>
  <si>
    <t>https://www.boprc.govt.nz/environment/resource-consents/consent-documents?pfid=RM21-0394-WT.01</t>
  </si>
  <si>
    <t>21CAP-00000-006BD</t>
  </si>
  <si>
    <t>{7DB59397-8BCC-49D0-88C3-CC940D0ABAB0}</t>
  </si>
  <si>
    <t>12089 State Highway 35 Whangaparoa Opotiki District</t>
  </si>
  <si>
    <t>take and use surface water from Te Rereauira Stream for irrigation and spraying</t>
  </si>
  <si>
    <t>RM23-0144-WT.01</t>
  </si>
  <si>
    <t>RM23-0144</t>
  </si>
  <si>
    <t>Hapa Whanau Trust</t>
  </si>
  <si>
    <t>18 Coast View Road, RD 1, Opotiki 3197</t>
  </si>
  <si>
    <t>https://www.boprc.govt.nz/environment/resource-consents/consent-documents?pfid=RM23-0144-WT.01</t>
  </si>
  <si>
    <t>23CAP-00000-003JE</t>
  </si>
  <si>
    <t>{3727F2D1-1CED-419D-909A-4C69F8BA6658}</t>
  </si>
  <si>
    <t>565 West Bank Road, Whakatane District</t>
  </si>
  <si>
    <t>take and use of surface water from the Rangitāiki River for irrigation and frost protection of a 2.21-hectare gold kiwifruit orchard</t>
  </si>
  <si>
    <t>RM20-0562-WT.01</t>
  </si>
  <si>
    <t>RM20-0562</t>
  </si>
  <si>
    <t>Royce Fleming</t>
  </si>
  <si>
    <t>6 Pukeko Lane, RD 2, Whakatane 3192</t>
  </si>
  <si>
    <t>https://www.boprc.govt.nz/environment/resource-consents/consent-documents?pfid=RM20-0562-WT.01</t>
  </si>
  <si>
    <t>20CAP-00000-006EN</t>
  </si>
  <si>
    <t>{8E82DC28-564B-4F67-A2F9-6FF4ABD804F3}</t>
  </si>
  <si>
    <t>124 Walker Road East, Aongatete, Western Bay of Plenty District</t>
  </si>
  <si>
    <t>take and use of surface water from Pond 2 for frost protection of a kiwifruit orchard</t>
  </si>
  <si>
    <t>RM20-0596-WT.01</t>
  </si>
  <si>
    <t>RM20-0596</t>
  </si>
  <si>
    <t>https://www.boprc.govt.nz/environment/resource-consents/consent-documents?pfid=RM20-0596-WT.01</t>
  </si>
  <si>
    <t>20CAP-00000-005N1</t>
  </si>
  <si>
    <t>{918FCE3A-4AC8-4804-B3D0-BA1F56201A90}</t>
  </si>
  <si>
    <t>630, 589, 617B, 617D Otakiri Road, Whakatāne, 3193</t>
  </si>
  <si>
    <t>RM24-0108-WT.01</t>
  </si>
  <si>
    <t>RM24-0108</t>
  </si>
  <si>
    <t>SKMoore Limited</t>
  </si>
  <si>
    <t>108A Lewis Road, RD 3, Whakatane 3193</t>
  </si>
  <si>
    <t>https://www.boprc.govt.nz/environment/resource-consents/consent-documents?pfid=RM24-0108-WT.01</t>
  </si>
  <si>
    <t>24CAP-00000-001JF</t>
  </si>
  <si>
    <t>{038D3776-64A6-4222-B151-24DEEACC8C31}</t>
  </si>
  <si>
    <t>7386 State Highway 35, Opotiki District</t>
  </si>
  <si>
    <t>RM20-0281-WT.01</t>
  </si>
  <si>
    <t>RM20-0281</t>
  </si>
  <si>
    <t>Te Huata Irrigation 1 GP Limited</t>
  </si>
  <si>
    <t>6773 State Highway 35, RD 3, Opotiki 3199</t>
  </si>
  <si>
    <t>https://www.boprc.govt.nz/environment/resource-consents/consent-documents?pfid=RM20-0281-WT.01</t>
  </si>
  <si>
    <t>20CAP-00000-0037Z</t>
  </si>
  <si>
    <t>{290DDF2C-B894-4A45-8CD5-2B3303A1EA90}</t>
  </si>
  <si>
    <t>194B Allport Road, Paengaroa</t>
  </si>
  <si>
    <t>take and use water for domestic use and irrigation, spraying and frost protection of a kiwifruit orchard.</t>
  </si>
  <si>
    <t>RM24-0084-WT.01</t>
  </si>
  <si>
    <t>RM24-0084</t>
  </si>
  <si>
    <t>https://www.boprc.govt.nz/environment/resource-consents/consent-documents?pfid=RM24-0084-WT.01</t>
  </si>
  <si>
    <t>24CAP-00000-00184</t>
  </si>
  <si>
    <t>{8037C6EB-8BD4-455C-8CF7-D52A56E1A695}</t>
  </si>
  <si>
    <t>take surface water from the Kaituna River and use for spraying of pasture and dairy shed operation</t>
  </si>
  <si>
    <t>RM21-0450-WT.02</t>
  </si>
  <si>
    <t>https://www.boprc.govt.nz/environment/resource-consents/consent-documents?pfid=RM21-0450-WT.02</t>
  </si>
  <si>
    <t>21CAP-00000-006VG</t>
  </si>
  <si>
    <t>{E485AE01-94B5-416B-9B8C-12680D9C89A4}</t>
  </si>
  <si>
    <t>RM23-0145-WT.09</t>
  </si>
  <si>
    <t>https://www.boprc.govt.nz/environment/resource-consents/consent-documents?pfid=RM23-0145-WT.09</t>
  </si>
  <si>
    <t>23CAP-00000-005WH</t>
  </si>
  <si>
    <t>{0F52FC98-8DB2-44B1-81B6-644F3D533368}</t>
  </si>
  <si>
    <t>RM23-0145-WT.11</t>
  </si>
  <si>
    <t>https://www.boprc.govt.nz/environment/resource-consents/consent-documents?pfid=RM23-0145-WT.11</t>
  </si>
  <si>
    <t>23CAP-00000-005WJ</t>
  </si>
  <si>
    <t>{31D401A0-E0CF-4826-9EF6-8F945D7598A2}</t>
  </si>
  <si>
    <t>223-293 Maungarangi Road Rangiuru Western Bay of Plenty District</t>
  </si>
  <si>
    <t>take surface water for irrigation and frost protection</t>
  </si>
  <si>
    <t>RM21-0523-WT.01</t>
  </si>
  <si>
    <t>RM21-0523</t>
  </si>
  <si>
    <t>https://www.boprc.govt.nz/environment/resource-consents/consent-documents?pfid=RM21-0523-WT.01</t>
  </si>
  <si>
    <t>21CAP-00000-007EP</t>
  </si>
  <si>
    <t>{2DF9FF37-B6BF-4751-A55B-E48971EF479F}</t>
  </si>
  <si>
    <t>RM23-0145-WT.07</t>
  </si>
  <si>
    <t>https://www.boprc.govt.nz/environment/resource-consents/consent-documents?pfid=RM23-0145-WT.07</t>
  </si>
  <si>
    <t>23CAP-00000-005WF</t>
  </si>
  <si>
    <t>{F740B364-26CA-49D1-AB08-CCC383502101}</t>
  </si>
  <si>
    <t>RM23-0145-WT.14</t>
  </si>
  <si>
    <t>https://www.boprc.govt.nz/environment/resource-consents/consent-documents?pfid=RM23-0145-WT.14</t>
  </si>
  <si>
    <t>23CAP-00000-005WM</t>
  </si>
  <si>
    <t>{5E94167E-F671-4123-BECA-492107FE4721}</t>
  </si>
  <si>
    <t>376 Hydro Road, Edgecumbe, Whakatane District</t>
  </si>
  <si>
    <t>to take and use surface water from the Rangitaiki River for irrigation and frost protection of a 12ha gold kiwifruit orchard</t>
  </si>
  <si>
    <t>RM19-0133-WT.02</t>
  </si>
  <si>
    <t>RM19-0133</t>
  </si>
  <si>
    <t>KEL Edgecumbe Orchard Limited</t>
  </si>
  <si>
    <t>46 Otakiri Road, RD 2, Whakatane 3192</t>
  </si>
  <si>
    <t>https://www.boprc.govt.nz/environment/resource-consents/consent-documents?pfid=RM19-0133-WT.02</t>
  </si>
  <si>
    <t>19CAP-00000-00200</t>
  </si>
  <si>
    <t>{139541F1-41EB-4771-BF8B-98D6E792F0BD}</t>
  </si>
  <si>
    <t>RM24-0115-WT.01</t>
  </si>
  <si>
    <t>https://www.boprc.govt.nz/environment/resource-consents/consent-documents?pfid=RM24-0115-WT.01</t>
  </si>
  <si>
    <t>24CAP-00000-001G7</t>
  </si>
  <si>
    <t>{EA5F9AC0-064A-45F4-8BCA-C1CF34D07E5A}</t>
  </si>
  <si>
    <t>7054B &amp; 7038 State Highway 35, Te Kaha</t>
  </si>
  <si>
    <t>take &amp; use surface water from the Waingaue Stream for irrigation, frost protection &amp; spraying of a 13.4 hectare gold kiwifruit orchard - Maungaroa 6 &amp; 28 Orchard - Te Kotahi Mano Ltd</t>
  </si>
  <si>
    <t>RM24-0201-WT.01</t>
  </si>
  <si>
    <t>RM24-0201</t>
  </si>
  <si>
    <t>Te Kotahi Mano Limited</t>
  </si>
  <si>
    <t>PO Box 399, Opotiki 3162</t>
  </si>
  <si>
    <t>https://www.boprc.govt.nz/environment/resource-consents/consent-documents?pfid=RM24-0201-WT.01</t>
  </si>
  <si>
    <t>24CAP-00000-00240</t>
  </si>
  <si>
    <t>{46B8CDB8-3137-418F-83B1-A4DEBC6B2F1C}</t>
  </si>
  <si>
    <t>1890 &amp; 1856 State Highway 30, RD 3, Whakatane</t>
  </si>
  <si>
    <t>Take and use surface water from the Rangitaiki River for irrigation and frost protection of a kiwifruit orchard</t>
  </si>
  <si>
    <t>RM24-0239-WT.01</t>
  </si>
  <si>
    <t>RM24-0239</t>
  </si>
  <si>
    <t>Putauaki Trust</t>
  </si>
  <si>
    <t>Po Box 99    , Kawerau 3169</t>
  </si>
  <si>
    <t>https://www.boprc.govt.nz/environment/resource-consents/consent-documents?pfid=RM24-0239-WT.01</t>
  </si>
  <si>
    <t>24CAP-00000-002LG</t>
  </si>
  <si>
    <t>{00E0E79F-F2EF-499D-B932-8C16BF6BEB2C}</t>
  </si>
  <si>
    <t>RM23-0145-WT.13</t>
  </si>
  <si>
    <t>https://www.boprc.govt.nz/environment/resource-consents/consent-documents?pfid=RM23-0145-WT.13</t>
  </si>
  <si>
    <t>23CAP-00000-005WL</t>
  </si>
  <si>
    <t>{CA9B2F95-18CC-42AF-9A17-6F9F8D72ECB8}</t>
  </si>
  <si>
    <t>RM23-0145-WT.15</t>
  </si>
  <si>
    <t>https://www.boprc.govt.nz/environment/resource-consents/consent-documents?pfid=RM23-0145-WT.15</t>
  </si>
  <si>
    <t>23CAP-00000-005WX</t>
  </si>
  <si>
    <t>{4B27EC9F-7E7B-4ECB-8168-F5A609E437B6}</t>
  </si>
  <si>
    <t>RM23-0145-WT.17</t>
  </si>
  <si>
    <t>https://www.boprc.govt.nz/environment/resource-consents/consent-documents?pfid=RM23-0145-WT.17</t>
  </si>
  <si>
    <t>23CAP-00000-005WZ</t>
  </si>
  <si>
    <t>{114F226A-8AA6-42C7-ABEF-E151189C5E5B}</t>
  </si>
  <si>
    <t>631 Matata Road, Whakatane District</t>
  </si>
  <si>
    <t>Take and use surface water from Tarawera River for pasture irrigation</t>
  </si>
  <si>
    <t>RM22-0330-WT.01</t>
  </si>
  <si>
    <t>RM22-0330</t>
  </si>
  <si>
    <t>Michael John and Kaye Lynette Watkins</t>
  </si>
  <si>
    <t>631 Matata Road, RD3, Whakatane 3193</t>
  </si>
  <si>
    <t>https://www.boprc.govt.nz/environment/resource-consents/consent-documents?pfid=RM22-0330-WT.01</t>
  </si>
  <si>
    <t>22CAP-00000-0041D</t>
  </si>
  <si>
    <t>{39B5FCD3-1DFD-4E8F-8716-E42A63161888}</t>
  </si>
  <si>
    <t>Pongakawa Bush Road Pongakawa Western Bay of Plenty District</t>
  </si>
  <si>
    <t>Take and use surface water from the Pongakawa Stream for irrigation, frost protection, spraying, dust suppression, dairy shed, domestic use and stock drinking water</t>
  </si>
  <si>
    <t>RM22-0559-WT.01</t>
  </si>
  <si>
    <t>RM22-0559</t>
  </si>
  <si>
    <t>S and P Atkinson Farms Limited and AO Marama Farms Limited</t>
  </si>
  <si>
    <t>286 Wardville Road, RD 1, Waharoa 3474</t>
  </si>
  <si>
    <t>https://www.boprc.govt.nz/environment/resource-consents/consent-documents?pfid=RM22-0559-WT.01</t>
  </si>
  <si>
    <t>22CAP-00000-004UB</t>
  </si>
  <si>
    <t>{091ED41C-BF35-493D-97E1-166360185DDA}</t>
  </si>
  <si>
    <t>516 Awakeri Road Edgecumbe Whakatane District</t>
  </si>
  <si>
    <t>Take surface water from the Rangitāiki River for industrial processing, cooling and cleaning and firefighting purposes at the dairy manufacturing site</t>
  </si>
  <si>
    <t>RM22-0610-WT.01</t>
  </si>
  <si>
    <t>RM22-0610</t>
  </si>
  <si>
    <t>Fonterra Limited</t>
  </si>
  <si>
    <t>PO Box 1    , Edgecumbe 3160</t>
  </si>
  <si>
    <t>https://www.boprc.govt.nz/environment/resource-consents/consent-documents?pfid=RM22-0610-WT.01</t>
  </si>
  <si>
    <t>22CAP-00000-00579</t>
  </si>
  <si>
    <t>{22476E97-3650-4CFF-9667-90ED9940D083}</t>
  </si>
  <si>
    <t>RM23-0145-WT.20</t>
  </si>
  <si>
    <t>https://www.boprc.govt.nz/environment/resource-consents/consent-documents?pfid=RM23-0145-WT.20</t>
  </si>
  <si>
    <t>24CAP-00000-003QO</t>
  </si>
  <si>
    <t>{F3DAFA7B-F97A-4760-B5EE-DA134A9F972B}</t>
  </si>
  <si>
    <t>Take and use surface water from the Pongakawa Stream for dairy shed, domestic use and stock drinking water</t>
  </si>
  <si>
    <t>RM22-0559-WT.03</t>
  </si>
  <si>
    <t>https://www.boprc.govt.nz/environment/resource-consents/consent-documents?pfid=RM22-0559-WT.03</t>
  </si>
  <si>
    <t>22CAP-00000-005IH</t>
  </si>
  <si>
    <t>{85BDFBEA-F7BD-4A61-AD81-D5B9137521BA}</t>
  </si>
  <si>
    <t>975 Maniatutu Road and 466 Pongakawa Bush Road, Pongakawa</t>
  </si>
  <si>
    <t>take and use water from the Wharere Stream for irrigation and stock drinking water</t>
  </si>
  <si>
    <t>RM23-0479-WT.01</t>
  </si>
  <si>
    <t>RM23-0479</t>
  </si>
  <si>
    <t>John Robert and Margaret Frances Scrimgeour</t>
  </si>
  <si>
    <t>953B Maniatutu Road , RD 6, Te Puke 3186</t>
  </si>
  <si>
    <t>https://www.boprc.govt.nz/environment/resource-consents/consent-documents?pfid=RM23-0479-WT.01</t>
  </si>
  <si>
    <t>23CAP-00000-004ZE</t>
  </si>
  <si>
    <t>{6EF7547C-37A6-41BD-9E31-43DFF66A2835}</t>
  </si>
  <si>
    <t>67 Malcolm Avenue Rangiuru Western Bay of Plenty District</t>
  </si>
  <si>
    <t>take and use surface water from the Kaituna River for irrigation and frost protection</t>
  </si>
  <si>
    <t>RM21-0183-WT.01</t>
  </si>
  <si>
    <t>RM21-0183</t>
  </si>
  <si>
    <t>Centre Produce Markets Porirua Limited</t>
  </si>
  <si>
    <t>1152A Eruera Street, Rotorua 3010</t>
  </si>
  <si>
    <t>https://www.boprc.govt.nz/environment/resource-consents/consent-documents?pfid=RM21-0183-WT.01</t>
  </si>
  <si>
    <t>21CAP-00000-004J3</t>
  </si>
  <si>
    <t>{DF995C4F-F381-4AF4-9E13-709EDCEF229E}</t>
  </si>
  <si>
    <t>264/265 Cutwater Road, Pukehina 3189</t>
  </si>
  <si>
    <t>permanently divert surface water including within or within 100 metres of a natural inland wetland</t>
  </si>
  <si>
    <t>RM24-0438-WT.01</t>
  </si>
  <si>
    <t>RM24-0438</t>
  </si>
  <si>
    <t>https://www.boprc.govt.nz/environment/resource-consents/consent-documents?pfid=RM24-0438-WT.01</t>
  </si>
  <si>
    <t>24CAP-00000-004WL</t>
  </si>
  <si>
    <t>{1754B83D-7918-4A3A-9069-91ED1C41DE31}</t>
  </si>
  <si>
    <t>811 State Highway 33, Okere Falls, Rotorua District</t>
  </si>
  <si>
    <t>take and use water from the Kaituna River for construction activities (dust suppression and bore drilling) and use with a geothermal power station</t>
  </si>
  <si>
    <t>RM24-0449-WT.01</t>
  </si>
  <si>
    <t>RM24-0449</t>
  </si>
  <si>
    <t>ROOPU Whakarite Mahi Limited Partnership</t>
  </si>
  <si>
    <t>PO Box 10097, Rotorua Mail Centre, Rotorua 3046</t>
  </si>
  <si>
    <t>https://www.boprc.govt.nz/environment/resource-consents/consent-documents?pfid=RM24-0449-WT.01</t>
  </si>
  <si>
    <t>24CAP-00000-004AT</t>
  </si>
  <si>
    <t>{80025F3B-E1B2-42EE-B2CA-887E8BF566BB}</t>
  </si>
  <si>
    <t>540 Te Puke Highway, Te Puke</t>
  </si>
  <si>
    <t>to take water from the Kopuaroa Canal for irrigation and frost protection</t>
  </si>
  <si>
    <t>RM24-0539-WT.01</t>
  </si>
  <si>
    <t>RM24-0539</t>
  </si>
  <si>
    <t>S &amp; J 2020 Limited</t>
  </si>
  <si>
    <t>52 Waterside Drive, Pyes Pa, Tauranga 3112</t>
  </si>
  <si>
    <t>https://www.boprc.govt.nz/environment/resource-consents/consent-documents?pfid=RM24-0539-WT.01</t>
  </si>
  <si>
    <t>24CAP-00000-005AC</t>
  </si>
  <si>
    <t>{97378287-C8F8-480C-BF00-764B4D7EA205}</t>
  </si>
  <si>
    <t>90 Hot Springs Road, Tahawai</t>
  </si>
  <si>
    <t>to take water from the Te Rereatukahia Stream for irrigation and frost protection</t>
  </si>
  <si>
    <t>RM24-0639-WT.01</t>
  </si>
  <si>
    <t>RM24-0639</t>
  </si>
  <si>
    <t>Equipoise Investments Limited</t>
  </si>
  <si>
    <t>86 Freeburn Road, Pyes Pa, Tauranga 3112</t>
  </si>
  <si>
    <t>https://www.boprc.govt.nz/environment/resource-consents/consent-documents?pfid=RM24-0639-WT.01</t>
  </si>
  <si>
    <t>25CAP-00000-000BU</t>
  </si>
  <si>
    <t>{CEB95E73-BB17-4818-B1A0-9480ED0E29FE}</t>
  </si>
  <si>
    <t>RM18-0182-WT.01</t>
  </si>
  <si>
    <t>RM18-0182</t>
  </si>
  <si>
    <t>https://www.boprc.govt.nz/environment/resource-consents/consent-documents?pfid=RM18-0182-WT.01</t>
  </si>
  <si>
    <t>18CAP-00000-004YC</t>
  </si>
  <si>
    <t>{634C54A4-5FD3-4AF2-867E-252557275B24}</t>
  </si>
  <si>
    <t>RM18-0077-WT.03</t>
  </si>
  <si>
    <t>https://www.boprc.govt.nz/environment/resource-consents/consent-documents?pfid=RM18-0077-WT.03</t>
  </si>
  <si>
    <t>18CAP-00000-007Y5</t>
  </si>
  <si>
    <t>{81C68473-6F0F-4105-A853-54ED2C3FE040}</t>
  </si>
  <si>
    <t>250 Galatea Road, Te Teko</t>
  </si>
  <si>
    <t>take and use surface water for irrigation of 54 hectares of Manuka</t>
  </si>
  <si>
    <t>RM18-0101-WT.01+</t>
  </si>
  <si>
    <t>RM18-0101</t>
  </si>
  <si>
    <t>Trustees of Lot 60B No 10B Parish of Rangitaiki</t>
  </si>
  <si>
    <t>PO Box 432, Whakatane 3158</t>
  </si>
  <si>
    <t>https://www.boprc.govt.nz/environment/resource-consents/consent-documents?pfid=RM18-0101-WT.01%2B</t>
  </si>
  <si>
    <t>18CAP-00000-00367</t>
  </si>
  <si>
    <t>{DA51C48C-273E-4A63-ACD3-85C2FE44F0CF}</t>
  </si>
  <si>
    <t>RM22-0047-WT.02</t>
  </si>
  <si>
    <t>https://www.boprc.govt.nz/environment/resource-consents/consent-documents?pfid=RM22-0047-WT.02</t>
  </si>
  <si>
    <t>23CAP-00000-004ZP</t>
  </si>
  <si>
    <t>{4186085A-806C-4742-B764-192A2703D868}</t>
  </si>
  <si>
    <t>118J Maungarangi Road, Paengaroa</t>
  </si>
  <si>
    <t>take water from the Paraiti River for irrigation, frost protection and spraying of kiwifruit</t>
  </si>
  <si>
    <t>RM23-0513-WT.01</t>
  </si>
  <si>
    <t>RM23-0513</t>
  </si>
  <si>
    <t>https://www.boprc.govt.nz/environment/resource-consents/consent-documents?pfid=RM23-0513-WT.01</t>
  </si>
  <si>
    <t>23CAP-00000-005A5</t>
  </si>
  <si>
    <t>{5C60E349-25E1-443F-B927-5461D9CCBDB0}</t>
  </si>
  <si>
    <t>193 Copenhagen Road, Te Kaha</t>
  </si>
  <si>
    <t>take and use surface water from the Maraetai Stream for irrigation, frost protection and spraying of a 4.8 hectare gold kiwifruit orchard</t>
  </si>
  <si>
    <t>RM23-0630-WT.01</t>
  </si>
  <si>
    <t>RM23-0630</t>
  </si>
  <si>
    <t>Huakiwi Copenhagen Lot 4 Orchard Limited</t>
  </si>
  <si>
    <t>Po Box 434    , Opotiki 3162</t>
  </si>
  <si>
    <t>https://www.boprc.govt.nz/environment/resource-consents/consent-documents?pfid=RM23-0630-WT.01</t>
  </si>
  <si>
    <t>24CAP-00000-002UP</t>
  </si>
  <si>
    <t>{282ED531-2E40-4BA8-9EA2-C5DAAEC418C1}</t>
  </si>
  <si>
    <t>1491 State Highway 2, Pongakawa, Western Bay of Plenty District</t>
  </si>
  <si>
    <t>take and use surface water from the Puanene Stream for irrigation of pasture</t>
  </si>
  <si>
    <t>RM21-0701-WT.01</t>
  </si>
  <si>
    <t>RM21-0701</t>
  </si>
  <si>
    <t>Kevin Alexander and Andrea Dawn Marsh</t>
  </si>
  <si>
    <t>1491 State Highway 2, RD 6, Te Puke 3186</t>
  </si>
  <si>
    <t>https://www.boprc.govt.nz/environment/resource-consents/consent-documents?pfid=RM21-0701-WT.01</t>
  </si>
  <si>
    <t>21CAP-00000-00AIP</t>
  </si>
  <si>
    <t>{1E2BB049-5ACB-436E-8307-AE57493B1F63}</t>
  </si>
  <si>
    <t>229 Tuapiro Road, Tahawai, Western Bay of Plenty District</t>
  </si>
  <si>
    <t>RM19-0439-WT.01</t>
  </si>
  <si>
    <t>RM19-0439</t>
  </si>
  <si>
    <t>Onemata Trust</t>
  </si>
  <si>
    <t>229 Tuapiro Road, RD 3, Katikati 3170</t>
  </si>
  <si>
    <t>https://www.boprc.govt.nz/environment/resource-consents/consent-documents?pfid=RM19-0439-WT.01</t>
  </si>
  <si>
    <t>19CAP-00000-005AB</t>
  </si>
  <si>
    <t>{E9D44F1E-0D11-4D4F-A25D-56C1BAE0B8FE}</t>
  </si>
  <si>
    <t>118 Onepu Springs Road, RD 2, Whakatane</t>
  </si>
  <si>
    <t>take water from Tarawera River to irrigate dairy farm pasture from Intake #2</t>
  </si>
  <si>
    <t>RM23-0364-WT.02</t>
  </si>
  <si>
    <t>RM23-0364</t>
  </si>
  <si>
    <t>OBE Holdings Limited</t>
  </si>
  <si>
    <t>73 Thompson Road , RD 2, Whakatane 3192</t>
  </si>
  <si>
    <t>https://www.boprc.govt.nz/environment/resource-consents/consent-documents?pfid=RM23-0364-WT.02</t>
  </si>
  <si>
    <t>24CAP-00000-000ZG</t>
  </si>
  <si>
    <t>{BE0E43C3-CC98-4D5D-8240-CED72FBC1929}</t>
  </si>
  <si>
    <t>25 The Boulevard, Papamoa Beach, Papamoa</t>
  </si>
  <si>
    <t>take and use surface water for dust suppression associated with earthworks activities</t>
  </si>
  <si>
    <t>RM23-0604-WT.02</t>
  </si>
  <si>
    <t>RM23-0604</t>
  </si>
  <si>
    <t>Palm Springs Limited</t>
  </si>
  <si>
    <t>PO Box 11125, Palm Beach, Papamoa 3151</t>
  </si>
  <si>
    <t>https://www.boprc.govt.nz/environment/resource-consents/consent-documents?pfid=RM23-0604-WT.02</t>
  </si>
  <si>
    <t>24CAP-00000-000QS</t>
  </si>
  <si>
    <t>{4E5B8B86-10D7-4048-B42E-950DA9EC140B}</t>
  </si>
  <si>
    <t>41 Upland Road, Aongatete, Western Bay of Plenty District</t>
  </si>
  <si>
    <t>the take and use of surface water from the Aongatete River for irrigation, frost protection, domestic purposes and kiwifruit spraying of a 2.11-hectare gold kiwifruit orchard</t>
  </si>
  <si>
    <t>RM20-0486-WT.01</t>
  </si>
  <si>
    <t>RM20-0486</t>
  </si>
  <si>
    <t>NANUAN BROTHERS LIMITED</t>
  </si>
  <si>
    <t>133 Tuapiro Road, RD 3, Katikati 3170</t>
  </si>
  <si>
    <t>https://www.boprc.govt.nz/environment/resource-consents/consent-documents?pfid=RM20-0486-WT.01</t>
  </si>
  <si>
    <t>20CAP-00000-007LT</t>
  </si>
  <si>
    <t>{940D517C-66C0-4F7D-ACE1-882F56C6849F}</t>
  </si>
  <si>
    <t>Ohotu Road, Omaio</t>
  </si>
  <si>
    <t>take and use surface water from the Waioria Stream for irrigation, frost protection and spraying of a 12.1 hectare gold kiwifruit orchard</t>
  </si>
  <si>
    <t>RM23-0632-WT.01</t>
  </si>
  <si>
    <t>RM23-0632</t>
  </si>
  <si>
    <t>Huakiwi Omaio49 Limited, Huakiwi Omaio53 Limited &amp; Huakiwi Tahora Limited</t>
  </si>
  <si>
    <t>https://www.boprc.govt.nz/environment/resource-consents/consent-documents?pfid=RM23-0632-WT.01</t>
  </si>
  <si>
    <t>24CAP-00000-002UR</t>
  </si>
  <si>
    <t>{69251DE9-5B48-4E36-B524-EABA0E32DDBE}</t>
  </si>
  <si>
    <t>103 Lockington Road, Aongatete 3181</t>
  </si>
  <si>
    <t>take and use surface water from the Aongatete River for frost protection and irrigation of a kiwifruit orchard</t>
  </si>
  <si>
    <t>RM24-0268-WT.01</t>
  </si>
  <si>
    <t>RM24-0268</t>
  </si>
  <si>
    <t>Stephen G Bell</t>
  </si>
  <si>
    <t>103 Lockington Road, RD 4, Katikati 3181</t>
  </si>
  <si>
    <t>https://www.boprc.govt.nz/environment/resource-consents/consent-documents?pfid=RM24-0268-WT.01</t>
  </si>
  <si>
    <t>24CAP-00000-002PQ</t>
  </si>
  <si>
    <t>{D22A42C9-11B0-46C0-A39E-2C1FB17192AA}</t>
  </si>
  <si>
    <t>499B White Pine Bush Road, White Pine Bush 3192</t>
  </si>
  <si>
    <t>take and use surface water from Waioho Stream for irrigation, fertigation, frost protection and spraying of a 2.15 ha kiwifruit orchard</t>
  </si>
  <si>
    <t>RM24-0359-WT.01</t>
  </si>
  <si>
    <t>RM24-0359</t>
  </si>
  <si>
    <t>Terahu Orchard Limited</t>
  </si>
  <si>
    <t>PO Box 35, Edgecumbe 3160</t>
  </si>
  <si>
    <t>https://www.boprc.govt.nz/environment/resource-consents/consent-documents?pfid=RM24-0359-WT.01</t>
  </si>
  <si>
    <t>24CAP-00000-003FT</t>
  </si>
  <si>
    <t>{176EA2C3-1267-4D4A-8F52-83B81163635E}</t>
  </si>
  <si>
    <t>99 Walker Road East, Aongatete 3178</t>
  </si>
  <si>
    <t>take and use surface water from a pond</t>
  </si>
  <si>
    <t>RM24-0380-WT.01</t>
  </si>
  <si>
    <t>RM24-0380</t>
  </si>
  <si>
    <t>The Mac Family Trust</t>
  </si>
  <si>
    <t>62 Prole Road, RD 2, Tauranga 3172</t>
  </si>
  <si>
    <t>https://www.boprc.govt.nz/environment/resource-consents/consent-documents?pfid=RM24-0380-WT.01</t>
  </si>
  <si>
    <t>24CAP-00000-003UK</t>
  </si>
  <si>
    <t>{8CD79A81-E4A3-453A-A6D6-2F50979FADE7}</t>
  </si>
  <si>
    <t>4680A Galatea Road, RD1, Murupara 3079</t>
  </si>
  <si>
    <t>authorise and set conditions for the take and use of surface water from the Rangitaiki River for irrigation of farm pasture at 4680A Galatea Road, Galatea.</t>
  </si>
  <si>
    <t>RM24-0424-WT.01</t>
  </si>
  <si>
    <t>RM24-0424</t>
  </si>
  <si>
    <t>Roy Kenneth James Allen</t>
  </si>
  <si>
    <t>4680A Galatea Road, RD 1, Murupara 3079</t>
  </si>
  <si>
    <t>https://www.boprc.govt.nz/environment/resource-consents/consent-documents?pfid=RM24-0424-WT.01</t>
  </si>
  <si>
    <t>24CAP-00000-003W9</t>
  </si>
  <si>
    <t>{F3420F9C-1733-4347-9395-4309DFAB50F8}</t>
  </si>
  <si>
    <t>MANIATUTU ROAD TE PUKE</t>
  </si>
  <si>
    <t>Take water from a spring for general farm use</t>
  </si>
  <si>
    <t>20322.0.02-WT+</t>
  </si>
  <si>
    <t>K and E Taylor</t>
  </si>
  <si>
    <t>265 Okoroire Road , RD 2, Tirau 3485</t>
  </si>
  <si>
    <t>https://www.boprc.govt.nz/environment/resource-consents/consent-documents?pfid=20322.0.02-WT%2B</t>
  </si>
  <si>
    <t>15BOP-00000-45825</t>
  </si>
  <si>
    <t>{BDE7C8A5-40DD-4C2F-8E14-78136F18F6D6}</t>
  </si>
  <si>
    <t>Take water from the Tuapiro stream form domestic and general farm use and for orchard irrigation</t>
  </si>
  <si>
    <t>20425.0.02-WT+</t>
  </si>
  <si>
    <t>Julian and Veronica Hartley</t>
  </si>
  <si>
    <t>286 Woodland Road, RD 3, Katikati 3170</t>
  </si>
  <si>
    <t>https://www.boprc.govt.nz/environment/resource-consents/consent-documents?pfid=20425.0.02-WT%2B</t>
  </si>
  <si>
    <t>15BOP-00000-45849</t>
  </si>
  <si>
    <t>{180B280D-41CC-483E-9EFD-3E03F99CD786}</t>
  </si>
  <si>
    <t>STATE HIGHWAY 30 AWAKERI</t>
  </si>
  <si>
    <t>Take water from the Mangaroa stream for horticultural irrigation</t>
  </si>
  <si>
    <t>21239.0.02-WT+</t>
  </si>
  <si>
    <t>CE Carter and KM Torkington-Carter</t>
  </si>
  <si>
    <t>996B State Highway 30  , RD 2, Whakatane 3192</t>
  </si>
  <si>
    <t>https://www.boprc.govt.nz/environment/resource-consents/consent-documents?pfid=21239.0.02-WT%2B</t>
  </si>
  <si>
    <t>15BOP-00000-46093</t>
  </si>
  <si>
    <t>{AE9CA8BE-01B6-491E-A3D6-AE2FD99564A7}</t>
  </si>
  <si>
    <t>315 No.1 Road Te Puke Waiari Water Supply Scheme</t>
  </si>
  <si>
    <t>Take Water From the Waiari Stream for Municipal Supply</t>
  </si>
  <si>
    <t>65637.0.02-WT+</t>
  </si>
  <si>
    <t>https://www.boprc.govt.nz/environment/resource-consents/consent-documents?pfid=65637.0.02-WT%2B</t>
  </si>
  <si>
    <t>15BOP-00000-46869</t>
  </si>
  <si>
    <t>{66494AE1-F5CD-43C9-A10D-F3AEC712F58C}</t>
  </si>
  <si>
    <t>STATE HIGHWAY 35 TORERE</t>
  </si>
  <si>
    <t>Divert the Torere river</t>
  </si>
  <si>
    <t>61804.0.06-WT</t>
  </si>
  <si>
    <t>https://www.boprc.govt.nz/environment/resource-consents/consent-documents?pfid=61804.0.06-WT</t>
  </si>
  <si>
    <t>18CAP-00000-00619</t>
  </si>
  <si>
    <t>{610FC78F-5492-4B1B-A851-073442781725}</t>
  </si>
  <si>
    <t>Otara River adjacent to Otara East Road Opotiki</t>
  </si>
  <si>
    <t>take water from the Otara River for Irrigation, Frost Protection, Dairy Shed Use, Stock Water, Domestic Use and Truck Wash</t>
  </si>
  <si>
    <t>68331-WT.01+</t>
  </si>
  <si>
    <t>Tablelands Irrigation Scheme Limited</t>
  </si>
  <si>
    <t>Po Box 541    , Opotiki 3162</t>
  </si>
  <si>
    <t>https://www.boprc.govt.nz/environment/resource-consents/consent-documents?pfid=68331-WT.01%2B</t>
  </si>
  <si>
    <t>16CAP-00000-000UQ</t>
  </si>
  <si>
    <t>{DF5B2CC4-813A-4129-B9CB-34D17F9FF699}</t>
  </si>
  <si>
    <t>311 Pongakawa Bush Road Te Puke</t>
  </si>
  <si>
    <t>Take water from the Pongakawa Stream for irrigation and frost protection</t>
  </si>
  <si>
    <t>68461-WT.01+</t>
  </si>
  <si>
    <t>https://www.boprc.govt.nz/environment/resource-consents/consent-documents?pfid=68461-WT.01%2B</t>
  </si>
  <si>
    <t>16CAP-00000-0005U</t>
  </si>
  <si>
    <t>{4F62647F-183F-4CEF-BABC-3A80781E4089}</t>
  </si>
  <si>
    <t>1437 STATE HIGHWAY 2 OMOKOROA</t>
  </si>
  <si>
    <t>Take water from the Waipapa River for horticultural purposes and household use</t>
  </si>
  <si>
    <t>20622.0.02-WT+</t>
  </si>
  <si>
    <t>Amanda J Taylor, Daniel P McGovern and Wendy E Sinclair Trustee Company (2017) Limited</t>
  </si>
  <si>
    <t>PO Box 16515, Bethlehem, Tauranga 3147</t>
  </si>
  <si>
    <t>https://www.boprc.govt.nz/environment/resource-consents/consent-documents?pfid=20622.0.02-WT%2B</t>
  </si>
  <si>
    <t>15BOP-00000-01227</t>
  </si>
  <si>
    <t>{53CFC6F8-10C3-4CF0-BF17-AB121B14DE29}</t>
  </si>
  <si>
    <t>Take and Use Surface Water from the Opato Stream for Dust Suppression</t>
  </si>
  <si>
    <t>67067.0.09-WT</t>
  </si>
  <si>
    <t>https://www.boprc.govt.nz/environment/resource-consents/consent-documents?pfid=67067.0.09-WT</t>
  </si>
  <si>
    <t>18CAP-00000-001T3</t>
  </si>
  <si>
    <t>{8FD58FDA-7DEF-4D07-94C5-658ADD7D6581}</t>
  </si>
  <si>
    <t>10804 State Highway 35, Waihau Bay, Opotiki District</t>
  </si>
  <si>
    <t>take and use surface water for use at the Waihau Bay Holiday Park</t>
  </si>
  <si>
    <t>RM16-0546-WT.01+</t>
  </si>
  <si>
    <t>RM16-0546</t>
  </si>
  <si>
    <t>Matapapa 12 Trust</t>
  </si>
  <si>
    <t>12 Ford Street, Opotiki 3122</t>
  </si>
  <si>
    <t>https://www.boprc.govt.nz/environment/resource-consents/consent-documents?pfid=RM16-0546-WT.01%2B</t>
  </si>
  <si>
    <t>17CAP-00000-00096</t>
  </si>
  <si>
    <t>{0552AB75-3F57-4B07-BE37-6A1C05DB2DD9}</t>
  </si>
  <si>
    <t>STATE HIGHWAY 33 PAENGAROA</t>
  </si>
  <si>
    <t>Take water from the Kaituna river for horticultural irrigation</t>
  </si>
  <si>
    <t>22011.0.02-WT+</t>
  </si>
  <si>
    <t>Beech Orchard Limited</t>
  </si>
  <si>
    <t>66 Maungarangi Road, RD 9, Te Puke 3189</t>
  </si>
  <si>
    <t>https://www.boprc.govt.nz/environment/resource-consents/consent-documents?pfid=22011.0.02-WT%2B</t>
  </si>
  <si>
    <t>15BOP-00000-46366</t>
  </si>
  <si>
    <t>{3037B044-BB3D-4742-A012-505E9883215A}</t>
  </si>
  <si>
    <t>OFF NO.3 ROAD TE PUKE</t>
  </si>
  <si>
    <t>Take Water From the Whataroa Stream for Municipal Water Supply</t>
  </si>
  <si>
    <t>61169.0.05-WT+</t>
  </si>
  <si>
    <t>https://www.boprc.govt.nz/environment/resource-consents/consent-documents?pfid=61169.0.05-WT%2B</t>
  </si>
  <si>
    <t>15BOP-00000-46442</t>
  </si>
  <si>
    <t>{7EB32805-C0BE-4656-AAB3-28EECC68A88E}</t>
  </si>
  <si>
    <t>291 Haumea Road Galatea</t>
  </si>
  <si>
    <t>Take and use surface water for taking and use of water from a spring of the Horomanga River for irrigating 63 hectares of pasture</t>
  </si>
  <si>
    <t>67563-WT.01+</t>
  </si>
  <si>
    <t>https://www.boprc.govt.nz/environment/resource-consents/consent-documents?pfid=67563-WT.01%2B</t>
  </si>
  <si>
    <t>17CAP-00000-006BF</t>
  </si>
  <si>
    <t>{4853218F-9265-466B-B4AF-CB20BD7AF083}</t>
  </si>
  <si>
    <t>401 YOUNGSON ROAD WHAKAMARAMA TAURANGA</t>
  </si>
  <si>
    <t>Take water from the Mangawhai Stream for horticulture irrigation</t>
  </si>
  <si>
    <t>63637.0.03-WT+</t>
  </si>
  <si>
    <t>Alignment Trust</t>
  </si>
  <si>
    <t>Private Bag 12506    , Tauranga Mail Centre, Tauranga 3143</t>
  </si>
  <si>
    <t>https://www.boprc.govt.nz/environment/resource-consents/consent-documents?pfid=63637.0.03-WT%2B</t>
  </si>
  <si>
    <t>15BOP-00000-46659</t>
  </si>
  <si>
    <t>{DBADE437-B3A3-4A61-B175-ED3C00A46B7F}</t>
  </si>
  <si>
    <t>take and use surface water from the Tarawera River to irrigate 77.33 hectares of pasture</t>
  </si>
  <si>
    <t>RM18-0041-WT.01</t>
  </si>
  <si>
    <t>RM18-0041</t>
  </si>
  <si>
    <t>Awaiti Trust</t>
  </si>
  <si>
    <t>4 Awaiti South Road, RD 3, Whakatane 3193</t>
  </si>
  <si>
    <t>https://www.boprc.govt.nz/environment/resource-consents/consent-documents?pfid=RM18-0041-WT.01</t>
  </si>
  <si>
    <t>18CAP-00000-00825</t>
  </si>
  <si>
    <t>{9F3CC073-ABA9-4814-8B3D-2C9C8B25428C}</t>
  </si>
  <si>
    <t>BRAEMAR ROAD EDGECUMBE</t>
  </si>
  <si>
    <t>Dam and divert Water</t>
  </si>
  <si>
    <t>62414.0.03-WT</t>
  </si>
  <si>
    <t>https://www.boprc.govt.nz/environment/resource-consents/consent-documents?pfid=62414.0.03-WT</t>
  </si>
  <si>
    <t>18CAP-00000-0061U</t>
  </si>
  <si>
    <t>{DA2BEB38-0E19-4EAC-BF7D-18A466B22CF6}</t>
  </si>
  <si>
    <t>4572 Galatea Road Galatea</t>
  </si>
  <si>
    <t>Take water and use surface water for irrigating 65 hectares of pasture.</t>
  </si>
  <si>
    <t>68055-WT.01+</t>
  </si>
  <si>
    <t>https://www.boprc.govt.nz/environment/resource-consents/consent-documents?pfid=68055-WT.01%2B</t>
  </si>
  <si>
    <t>17CAP-00000-008VO</t>
  </si>
  <si>
    <t>{025CEB21-306C-4835-9047-CE741942C6EA}</t>
  </si>
  <si>
    <t>2398 Galatea Road, Galatea, Whakatane District</t>
  </si>
  <si>
    <t>take and use of surface water from Rangitaiki River for irrigation and frost protection (Rangtaiki 60D5B).</t>
  </si>
  <si>
    <t>RM18-0652-WT.01</t>
  </si>
  <si>
    <t>RM18-0652</t>
  </si>
  <si>
    <t>Huakiwi Developments Limited Partnership</t>
  </si>
  <si>
    <t>PO Box 996, Wellington 6140</t>
  </si>
  <si>
    <t>https://www.boprc.govt.nz/environment/resource-consents/consent-documents?pfid=RM18-0652-WT.01</t>
  </si>
  <si>
    <t>18CAP-00000-00872</t>
  </si>
  <si>
    <t>{1C19C78A-09D9-40EB-B4B2-AE65347365A0}</t>
  </si>
  <si>
    <t>take water From the Wharere Stream from a mobile flood intake</t>
  </si>
  <si>
    <t>RM18-0676-WT.02</t>
  </si>
  <si>
    <t>https://www.boprc.govt.nz/environment/resource-consents/consent-documents?pfid=RM18-0676-WT.02</t>
  </si>
  <si>
    <t>19CAP-00000-002EL</t>
  </si>
  <si>
    <t>{9F94AA99-E0F6-40AA-8E04-9F2A3EB1C457}</t>
  </si>
  <si>
    <t>1130 PARADISE VALLEY ROAD ROTORUA</t>
  </si>
  <si>
    <t>Take, Use, Dam and Divert Water From Waimataa Spring and Stream for Trout Hatchery and Rearing</t>
  </si>
  <si>
    <t>61085.0.05-WT</t>
  </si>
  <si>
    <t>Eastern Region Fish and Game Council</t>
  </si>
  <si>
    <t>Private Bag 3010, Rotorua Mail Centre, Rotorua 3046</t>
  </si>
  <si>
    <t>https://www.boprc.govt.nz/environment/resource-consents/consent-documents?pfid=61085.0.05-WT</t>
  </si>
  <si>
    <t>15BOP-00000-46436</t>
  </si>
  <si>
    <t>{102F9ADB-DDFF-47EB-AD62-D13AB64B0F28}</t>
  </si>
  <si>
    <t>*DUMMY record to receive telemetered stream level data</t>
  </si>
  <si>
    <t>RM18-0077-WT.04</t>
  </si>
  <si>
    <t>https://www.boprc.govt.nz/environment/resource-consents/consent-documents?pfid=RM18-0077-WT.04</t>
  </si>
  <si>
    <t>18CAP-00000-009ES</t>
  </si>
  <si>
    <t>{3F4BD27F-2B59-44EF-B21A-282A9EC8DD4B}</t>
  </si>
  <si>
    <t>{2483A080-2CA4-456C-9DF1-795F63A18872}</t>
  </si>
  <si>
    <t>{366894A9-34BE-437E-91C6-0C78B0906D2D}</t>
  </si>
  <si>
    <t>take and use of surface water from the Raukokore River</t>
  </si>
  <si>
    <t>RM19-0631-WT.02</t>
  </si>
  <si>
    <t>https://www.boprc.govt.nz/environment/resource-consents/consent-documents?pfid=RM19-0631-WT.02</t>
  </si>
  <si>
    <t>21CAP-00000-00741</t>
  </si>
  <si>
    <t>{26ED84EE-C999-476B-BD72-B103B765E740}</t>
  </si>
  <si>
    <t>RM23-0145-WT.10</t>
  </si>
  <si>
    <t>https://www.boprc.govt.nz/environment/resource-consents/consent-documents?pfid=RM23-0145-WT.10</t>
  </si>
  <si>
    <t>23CAP-00000-005WI</t>
  </si>
  <si>
    <t>{845E2817-4B71-40CF-AF5B-6EF6F64223C6}</t>
  </si>
  <si>
    <t>5358 State Highway 35, Omaio</t>
  </si>
  <si>
    <t>take and use surface water from the Rerepa Stream for irrigation, frost protection and spraying of a 5.5 hectare gold kiwifruit orchard</t>
  </si>
  <si>
    <t>RM24-0199-WT.01</t>
  </si>
  <si>
    <t>RM24-0199</t>
  </si>
  <si>
    <t>Omaio 36 Orchard Joint Venture</t>
  </si>
  <si>
    <t>https://www.boprc.govt.nz/environment/resource-consents/consent-documents?pfid=RM24-0199-WT.01</t>
  </si>
  <si>
    <t>24CAP-00000-002UM</t>
  </si>
  <si>
    <t>{02CBFA55-B583-4863-AE9A-94BD2766883F}</t>
  </si>
  <si>
    <t>291 Paroa Road, 5 Selwyn Road, 408 Te Rahu Road, 411 Te Rahu Road and 423 Te Rahu Road, Paroa, Whakatane</t>
  </si>
  <si>
    <t>take and use of surface water from Whakatane River for frost protection</t>
  </si>
  <si>
    <t>RM24-0360-WT.02</t>
  </si>
  <si>
    <t>RM24-0360</t>
  </si>
  <si>
    <t>https://www.boprc.govt.nz/environment/resource-consents/consent-documents?pfid=RM24-0360-WT.02</t>
  </si>
  <si>
    <t>24CAP-00000-003I5</t>
  </si>
  <si>
    <t>{32AFA87D-2526-43CB-AB4E-F083EA046A91}</t>
  </si>
  <si>
    <t>R800 &amp; 820 State Highway 29, Tauriko, Tauranga</t>
  </si>
  <si>
    <t>take and use of surface water from the Wairoa River for dust suppression</t>
  </si>
  <si>
    <t>RM24-0613-WT.01</t>
  </si>
  <si>
    <t>RM24-0613</t>
  </si>
  <si>
    <t>https://www.boprc.govt.nz/environment/resource-consents/consent-documents?pfid=RM24-0613-WT.01</t>
  </si>
  <si>
    <t>25CAP-00000-0013G</t>
  </si>
  <si>
    <t>{17A7BD74-DA24-4DC6-BDAB-F34B95BB5E82}</t>
  </si>
  <si>
    <t>811 State Highway 33, Okere Falls, Rotorua</t>
  </si>
  <si>
    <t>take and use water from the Kaituna River for geothermal well drilling, geothermal power generation and other direct uses</t>
  </si>
  <si>
    <t>RM24-0634-WT.01</t>
  </si>
  <si>
    <t>RM24-0634</t>
  </si>
  <si>
    <t>Taheke 8C and Adjoining Blocks Incorporation</t>
  </si>
  <si>
    <t>https://www.boprc.govt.nz/environment/resource-consents/consent-documents?pfid=RM24-0634-WT.01</t>
  </si>
  <si>
    <t>24CAP-00000-0059A</t>
  </si>
  <si>
    <t>{3B602337-6ACF-4874-ABDA-C12816CD948D}</t>
  </si>
  <si>
    <t>27 Thomas Road Tahawai Western Bay of Plenty District</t>
  </si>
  <si>
    <t>take and use surface water from the Te Rereatukahia Stream for the purpose of irrigating a 1.7 hectare avocado orchard</t>
  </si>
  <si>
    <t>RM23-0332-WT.01</t>
  </si>
  <si>
    <t>RM23-0332</t>
  </si>
  <si>
    <t>Shavinder Pal Singh and Kiranjeet Kaur trading as GILL ORCHARD</t>
  </si>
  <si>
    <t>27 Thomas Road, RD 2, Katikati 3178</t>
  </si>
  <si>
    <t>https://www.boprc.govt.nz/environment/resource-consents/consent-documents?pfid=RM23-0332-WT.01</t>
  </si>
  <si>
    <t>24CAP-00000-003X1</t>
  </si>
  <si>
    <t>{1FD48213-D550-4128-9E12-D88544D91500}</t>
  </si>
  <si>
    <t>South-Central Motiti Island</t>
  </si>
  <si>
    <t>Take Water From the Wairere Stream and an adjacent Stream of Motiti Island</t>
  </si>
  <si>
    <t>66343.0.03-WT+</t>
  </si>
  <si>
    <t>Sunchaser Investments Limited Partnership</t>
  </si>
  <si>
    <t>PO Box 14422, Tauranga Mail Centre, Tauranga 3143</t>
  </si>
  <si>
    <t>https://www.boprc.govt.nz/environment/resource-consents/consent-documents?pfid=66343.0.03-WT%2B</t>
  </si>
  <si>
    <t>15BOP-00000-46991</t>
  </si>
  <si>
    <t>{42B254E7-663C-404E-91EB-D9F4AE1B77A6}</t>
  </si>
  <si>
    <t>Tasman Mill site Fletcher Avenue Kawerau</t>
  </si>
  <si>
    <t>Take and use water from the Tarawera River for general mill process use and fire fighting</t>
  </si>
  <si>
    <t>65720.0.09-WT+</t>
  </si>
  <si>
    <t>https://www.boprc.govt.nz/environment/resource-consents/consent-documents?pfid=65720.0.09-WT%2B</t>
  </si>
  <si>
    <t>15BOP-00000-46875</t>
  </si>
  <si>
    <t>{0498D9EA-0C0B-4C0E-82C2-B4E567218720}</t>
  </si>
  <si>
    <t>{195098C8-DAF9-4F03-82FF-2AC5C4EA8ECB}</t>
  </si>
  <si>
    <t>1892 Te Puke Highway, Upper Papamoa, Western Bay of Plenty District</t>
  </si>
  <si>
    <t>Take surface water from the Kopuaroa Canal for frost protection</t>
  </si>
  <si>
    <t>RM20-0292-WT.01</t>
  </si>
  <si>
    <t>RM20-0292</t>
  </si>
  <si>
    <t>Mags Orchards Limited</t>
  </si>
  <si>
    <t>58A Matene Place, Papamoa Beach, Papamoa 3118</t>
  </si>
  <si>
    <t>https://www.boprc.govt.nz/environment/resource-consents/consent-documents?pfid=RM20-0292-WT.01</t>
  </si>
  <si>
    <t>20CAP-00000-005JB</t>
  </si>
  <si>
    <t>{924E7068-62F8-4589-BD24-4808307A55AF}</t>
  </si>
  <si>
    <t>985 Troutbeck Road, Galatea, Western Bay of Plenty District</t>
  </si>
  <si>
    <t>take and use surface water from a tributary of the Rauarepuae Stream for irrigation</t>
  </si>
  <si>
    <t>RM19-0668-WT.01+</t>
  </si>
  <si>
    <t>RM19-0668</t>
  </si>
  <si>
    <t>Full Flow Farms Limited</t>
  </si>
  <si>
    <t>952 Troutbeck Road, RD 1, Murupara 3079</t>
  </si>
  <si>
    <t>https://www.boprc.govt.nz/environment/resource-consents/consent-documents?pfid=RM19-0668-WT.01%2B</t>
  </si>
  <si>
    <t>20CAP-00000-000NM</t>
  </si>
  <si>
    <t>{3024F01E-3A40-443B-899A-1B2135F7BF4F}</t>
  </si>
  <si>
    <t>606 East Bank Road, Edgecumbe</t>
  </si>
  <si>
    <t>take and use of surface water from the Rangitaiki River for irrigation and forst protection of 6 hectares of gold kiwifruit on the consent holders property located at 606 Eastbank Road, Edgecumbe</t>
  </si>
  <si>
    <t>RM19-0222-WT.02</t>
  </si>
  <si>
    <t>RM19-0222</t>
  </si>
  <si>
    <t>The Proprietors of Potikirua Incorporated</t>
  </si>
  <si>
    <t>PO Box 209, Opotiki 3162</t>
  </si>
  <si>
    <t>https://www.boprc.govt.nz/environment/resource-consents/consent-documents?pfid=RM19-0222-WT.02</t>
  </si>
  <si>
    <t>19CAP-00000-003OG</t>
  </si>
  <si>
    <t>{0CA805AF-42BA-49D3-A550-C46E64C9E053}</t>
  </si>
  <si>
    <t>852 Rangiuru Road, Rangiuru, Western Bay of Plenty District</t>
  </si>
  <si>
    <t>take and use surface water for irrigation</t>
  </si>
  <si>
    <t>RM19-0482-WT.01</t>
  </si>
  <si>
    <t>RM19-0482</t>
  </si>
  <si>
    <t>Seeka Limited</t>
  </si>
  <si>
    <t>PO Box 47, Te Puke 3153</t>
  </si>
  <si>
    <t>https://www.boprc.govt.nz/environment/resource-consents/consent-documents?pfid=RM19-0482-WT.01</t>
  </si>
  <si>
    <t>20CAP-00000-0061T</t>
  </si>
  <si>
    <t>{13547E6F-2A85-4535-AA6E-872F25BFA4BE}</t>
  </si>
  <si>
    <t>take water from Tarawera River to irrigate dairy farm pasture from Intake #1</t>
  </si>
  <si>
    <t>RM23-0364-WT.01</t>
  </si>
  <si>
    <t>https://www.boprc.govt.nz/environment/resource-consents/consent-documents?pfid=RM23-0364-WT.01</t>
  </si>
  <si>
    <t>24CAP-00000-000ZF</t>
  </si>
  <si>
    <t>{FF72BB74-44CD-46CE-A745-C1D9BB4C7D14}</t>
  </si>
  <si>
    <t>409B West Bank Road, Edgecumbe</t>
  </si>
  <si>
    <t>RM23-0440-WT.01</t>
  </si>
  <si>
    <t>RM23-0440</t>
  </si>
  <si>
    <t>Philip Stanley and Margaret Amy Leaming</t>
  </si>
  <si>
    <t>409B West Bank Road, RD 2, Whakatane 3192</t>
  </si>
  <si>
    <t>https://www.boprc.govt.nz/environment/resource-consents/consent-documents?pfid=RM23-0440-WT.01</t>
  </si>
  <si>
    <t>23CAP-00000-004PU</t>
  </si>
  <si>
    <t>{484FC963-9E67-4F47-AC24-AC25B0CD059C}</t>
  </si>
  <si>
    <t>41 Partridge Lane, Te Puke, Western Bay of Plenty District</t>
  </si>
  <si>
    <t>Take and use surface water from the Kaituna River for irrigation and spraying of a kiwifruit orchard</t>
  </si>
  <si>
    <t>RM22-0300-WT.01</t>
  </si>
  <si>
    <t>RM22-0300</t>
  </si>
  <si>
    <t>Longridge Orchards Limited</t>
  </si>
  <si>
    <t>41 Partridge Lane, RD 9, Te Puke 3189</t>
  </si>
  <si>
    <t>https://www.boprc.govt.nz/environment/resource-consents/consent-documents?pfid=RM22-0300-WT.01</t>
  </si>
  <si>
    <t>22CAP-00000-0038J</t>
  </si>
  <si>
    <t>{98590F5D-6E6E-47F4-9FE2-CFAA08F0567F}</t>
  </si>
  <si>
    <t>288 Rewatu Road, Whakatane District</t>
  </si>
  <si>
    <t>take and use surface water from the Whakatane River for irrigaiton and frost protection</t>
  </si>
  <si>
    <t>RM20-0049-WT.01</t>
  </si>
  <si>
    <t>RM20-0049</t>
  </si>
  <si>
    <t>David Alexander and Joan Margaret Julian</t>
  </si>
  <si>
    <t>13 Melville Drive, Whakatane 3120</t>
  </si>
  <si>
    <t>https://www.boprc.govt.nz/environment/resource-consents/consent-documents?pfid=RM20-0049-WT.01</t>
  </si>
  <si>
    <t>20CAP-00000-000ZA</t>
  </si>
  <si>
    <t>{F02C8361-B5C0-4933-9C24-A72E061752C0}</t>
  </si>
  <si>
    <t>take and use surface water from a man-made dam for horticultural frost protection</t>
  </si>
  <si>
    <t>RM20-0852-WT.01</t>
  </si>
  <si>
    <t>RM20-0852</t>
  </si>
  <si>
    <t>T &amp; A McCormick Family Trust</t>
  </si>
  <si>
    <t>239 Ongare Point Road, RD 3, Katikati 3170</t>
  </si>
  <si>
    <t>https://www.boprc.govt.nz/environment/resource-consents/consent-documents?pfid=RM20-0852-WT.01</t>
  </si>
  <si>
    <t>21CAP-00000-002F3</t>
  </si>
  <si>
    <t>{EB856BED-FBEC-4C70-B10E-CABFE7B0E059}</t>
  </si>
  <si>
    <t>Authorise take and use of water from the Kaituna River from water intake structure #3, for the irrigation and frost protection of an avocado and kiwifruit orchard.</t>
  </si>
  <si>
    <t>RM20-0861-WT.03</t>
  </si>
  <si>
    <t>https://www.boprc.govt.nz/environment/resource-consents/consent-documents?pfid=RM20-0861-WT.03</t>
  </si>
  <si>
    <t>21CAP-00000-002FW</t>
  </si>
  <si>
    <t>{E463F278-648E-44CA-B4D8-C0380F0B9BD9}</t>
  </si>
  <si>
    <t>670 Kaitemako Road, Welcome Bay, Tauranga</t>
  </si>
  <si>
    <t>to authorise and set conditions for the take and use of surface water from Kaitemako Stream for irrigation, spraying and frost protection of a 5.24 hectare kiwifruit orchard at 670 Kaitemako Road, Welcome Bay.</t>
  </si>
  <si>
    <t>RM24-0463-WT.01</t>
  </si>
  <si>
    <t>RM24-0463</t>
  </si>
  <si>
    <t>Welcome Bay Farm Limited</t>
  </si>
  <si>
    <t>670 Kaitemako Road , RD 5, Tauranga 3175</t>
  </si>
  <si>
    <t>https://www.boprc.govt.nz/environment/resource-consents/consent-documents?pfid=RM24-0463-WT.01</t>
  </si>
  <si>
    <t>24CAP-00000-0047T</t>
  </si>
  <si>
    <t>{2A6EBD85-93DF-4DAA-B5AC-BD2BE756AF91}</t>
  </si>
  <si>
    <t>take water from Tarawera River to irrigate dairy farm pasture from Intake #3</t>
  </si>
  <si>
    <t>RM23-0364-WT.03</t>
  </si>
  <si>
    <t>https://www.boprc.govt.nz/environment/resource-consents/consent-documents?pfid=RM23-0364-WT.03</t>
  </si>
  <si>
    <t>24CAP-00000-000ZH</t>
  </si>
  <si>
    <t>{9BA341AB-D369-4EDF-B009-D5463096A3EF}</t>
  </si>
  <si>
    <t>Take and use surface water from the Pongakawa Stream for irrigation and spraying</t>
  </si>
  <si>
    <t>RM22-0559-WT.02</t>
  </si>
  <si>
    <t>https://www.boprc.govt.nz/environment/resource-consents/consent-documents?pfid=RM22-0559-WT.02</t>
  </si>
  <si>
    <t>22CAP-00000-004UC</t>
  </si>
  <si>
    <t>{4118E183-C98C-4A28-9C5F-A8CEB79D2547}</t>
  </si>
  <si>
    <t>Awatapu Lagoon Whakatane</t>
  </si>
  <si>
    <t>Take water from the Awatapu Lagoon for flood protection, pump station maintenance and algae control</t>
  </si>
  <si>
    <t>64253.0.04-WT+</t>
  </si>
  <si>
    <t>https://www.boprc.govt.nz/environment/resource-consents/consent-documents?pfid=64253.0.04-WT%2B</t>
  </si>
  <si>
    <t>18CAP-00000-0052M</t>
  </si>
  <si>
    <t>{753AA1B9-E62A-4F80-A846-9F0EFD0701E6}</t>
  </si>
  <si>
    <t>RM23-0145-WT.12</t>
  </si>
  <si>
    <t>https://www.boprc.govt.nz/environment/resource-consents/consent-documents?pfid=RM23-0145-WT.12</t>
  </si>
  <si>
    <t>23CAP-00000-005WK</t>
  </si>
  <si>
    <t>{575B59A0-F7A0-4307-BE56-096C499E33F0}</t>
  </si>
  <si>
    <t>1227 Braemar Road Onepu Whakatane District</t>
  </si>
  <si>
    <t>take and use of surface water from the Mangaone Stream for irrigation and frost protection of 3.62 hectares of kiwifruit, stock drinking water and domestic use</t>
  </si>
  <si>
    <t>RM23-0187-WT.03</t>
  </si>
  <si>
    <t>RM23-0187</t>
  </si>
  <si>
    <t>Jennifer Jean Davies</t>
  </si>
  <si>
    <t>1227 Braemar Road, RD 2, Whakatane 3192</t>
  </si>
  <si>
    <t>https://www.boprc.govt.nz/environment/resource-consents/consent-documents?pfid=RM23-0187-WT.03</t>
  </si>
  <si>
    <t>24CAP-00000-0010H</t>
  </si>
  <si>
    <t>{0B15A90E-10F1-48AA-A04E-A617652B2753}</t>
  </si>
  <si>
    <t>5251 Ruatahuna Road Te Urewera National Park Whakatane District</t>
  </si>
  <si>
    <t>for the diversion of water to reconnect two unnamed tributaries to the Mimiha Stream</t>
  </si>
  <si>
    <t>RM23-0233-WT.01</t>
  </si>
  <si>
    <t>RM23-0233</t>
  </si>
  <si>
    <t>https://www.boprc.govt.nz/environment/resource-consents/consent-documents?pfid=RM23-0233-WT.01</t>
  </si>
  <si>
    <t>23CAP-00000-004B0</t>
  </si>
  <si>
    <t>{1C3E4BED-D133-4031-9161-8657C4C8F724}</t>
  </si>
  <si>
    <t>30 Apata Station Road, Pahoia, Western Bay of Plenty District</t>
  </si>
  <si>
    <t>Take and use surface water from an unnamed stream for irrigation and spraying of 4 ha of kiwifruit</t>
  </si>
  <si>
    <t>RM21-0129-WT.01</t>
  </si>
  <si>
    <t>RM21-0129</t>
  </si>
  <si>
    <t>Ram Krishan Family Trust and Chandra Suri</t>
  </si>
  <si>
    <t>PO Box 15254, Tauranga 3144</t>
  </si>
  <si>
    <t>https://www.boprc.govt.nz/environment/resource-consents/consent-documents?pfid=RM21-0129-WT.01</t>
  </si>
  <si>
    <t>23CAP-00000-00139</t>
  </si>
  <si>
    <t>{8C438621-6054-4E66-A6BF-62A5CB047196}</t>
  </si>
  <si>
    <t>43 Partridge Lane, Rangiuru, Western Bay of Plenty District</t>
  </si>
  <si>
    <t>take and use of surface water from the Kaituna River for irrigation, frost protection, domestic purposes and kiwifruit spraying</t>
  </si>
  <si>
    <t>RM21-0135-WT.01</t>
  </si>
  <si>
    <t>RM21-0135</t>
  </si>
  <si>
    <t>https://www.boprc.govt.nz/environment/resource-consents/consent-documents?pfid=RM21-0135-WT.01</t>
  </si>
  <si>
    <t>21CAP-00000-006XL</t>
  </si>
  <si>
    <t>{21ADD58B-7D88-486A-A932-7DD68CA8857E}</t>
  </si>
  <si>
    <t>119 Warrington Road, Opotiki District</t>
  </si>
  <si>
    <t>RM21-0161-WT.03</t>
  </si>
  <si>
    <t>RM21-0161</t>
  </si>
  <si>
    <t>G and D Redpath Family Trust</t>
  </si>
  <si>
    <t>119 Warrington Road , RD 1, Opotiki 3197</t>
  </si>
  <si>
    <t>https://www.boprc.govt.nz/environment/resource-consents/consent-documents?pfid=RM21-0161-WT.03</t>
  </si>
  <si>
    <t>21CAP-00000-0074G</t>
  </si>
  <si>
    <t>{E561580D-7DFD-4D25-ACFE-D55DC83DD602}</t>
  </si>
  <si>
    <t>409A West Bank Road, Whakatane District</t>
  </si>
  <si>
    <t>take water for irrigation and frost protection of gold kiwifruit</t>
  </si>
  <si>
    <t>RM21-0329-WT.01</t>
  </si>
  <si>
    <t>RM21-0329</t>
  </si>
  <si>
    <t>Ian James and Julie Michele Kinvig</t>
  </si>
  <si>
    <t>409A West Bank Road, RD 2, Whakatane 3192</t>
  </si>
  <si>
    <t>https://www.boprc.govt.nz/environment/resource-consents/consent-documents?pfid=RM21-0329-WT.01</t>
  </si>
  <si>
    <t>21CAP-00000-0064E</t>
  </si>
  <si>
    <t>{CFF0ACE9-245A-4E56-876B-6D083F78179B}</t>
  </si>
  <si>
    <t>RM23-0145-WT.19</t>
  </si>
  <si>
    <t>https://www.boprc.govt.nz/environment/resource-consents/consent-documents?pfid=RM23-0145-WT.19</t>
  </si>
  <si>
    <t>24CAP-00000-003DR</t>
  </si>
  <si>
    <t>{75B4C176-DABD-41D0-8C59-C09F5FD04930}</t>
  </si>
  <si>
    <t>139 Otakiri Soldiers Road, Whakatane</t>
  </si>
  <si>
    <t>take and use surface water from the tarawera river for pasture irrigation</t>
  </si>
  <si>
    <t>RM23-0378-WT.01</t>
  </si>
  <si>
    <t>RM23-0378</t>
  </si>
  <si>
    <t>Bernard Algirdas Virbickas and Linda Marjorie Presow</t>
  </si>
  <si>
    <t>139 Otakiri Soldiers Road, RD 3, Whakatane 3193</t>
  </si>
  <si>
    <t>https://www.boprc.govt.nz/environment/resource-consents/consent-documents?pfid=RM23-0378-WT.01</t>
  </si>
  <si>
    <t>23CAP-00000-00456</t>
  </si>
  <si>
    <t>{EC7B4B05-DA3C-4BF3-A3B6-3DFB93F01901}</t>
  </si>
  <si>
    <t>take and use water from a spring for dairy shed use, stock drinking water and domestic use</t>
  </si>
  <si>
    <t>RM23-0479-WT.02</t>
  </si>
  <si>
    <t>https://www.boprc.govt.nz/environment/resource-consents/consent-documents?pfid=RM23-0479-WT.02</t>
  </si>
  <si>
    <t>24CAP-00000-002FL</t>
  </si>
  <si>
    <t>{3931258D-CEBC-40FB-BB39-A236C8451F70}</t>
  </si>
  <si>
    <t>2558 State Highway 35, Hawai</t>
  </si>
  <si>
    <t>take and use surface water from the Waipuna Stream for dairy shed washdown, agricultural spraying, domestic and stock watering purposes</t>
  </si>
  <si>
    <t>RM23-0573-WT.01</t>
  </si>
  <si>
    <t>RM23-0573</t>
  </si>
  <si>
    <t>Tunapahore B2A Incorporated</t>
  </si>
  <si>
    <t>PO Box 225, Opotiki 3162</t>
  </si>
  <si>
    <t>https://www.boprc.govt.nz/environment/resource-consents/consent-documents?pfid=RM23-0573-WT.01</t>
  </si>
  <si>
    <t>23CAP-00000-005QQ</t>
  </si>
  <si>
    <t>{559D58EC-5A2A-4E95-A2E7-C5B10066A72F}</t>
  </si>
  <si>
    <t>take surface water from Aongatete River for irrigation, frost protection, spraying, domestic use and supply to 3 neighbouring properties</t>
  </si>
  <si>
    <t>RM18-0580-WT.01</t>
  </si>
  <si>
    <t>RM18-0580</t>
  </si>
  <si>
    <t>Allan Donald and Nell Dorothy Dawson</t>
  </si>
  <si>
    <t>2C Upland Road, RD 4, Katikati 3181</t>
  </si>
  <si>
    <t>https://www.boprc.govt.nz/environment/resource-consents/consent-documents?pfid=RM18-0580-WT.01</t>
  </si>
  <si>
    <t>18CAP-00000-007I5</t>
  </si>
  <si>
    <t>{04402806-9AAA-4C2D-AD30-DCF93F5E8C1D}</t>
  </si>
  <si>
    <t>178 State Highway 33, Western Bay of Plenty District</t>
  </si>
  <si>
    <t>Take and use surface water from the Kaituna River for irrigation, frost protection and spraying of a kiwifruit and avocado orchard</t>
  </si>
  <si>
    <t>RM21-0612-WT.01</t>
  </si>
  <si>
    <t>RM21-0612</t>
  </si>
  <si>
    <t>Otama Marere Trust</t>
  </si>
  <si>
    <t>PO Box 1040, Rotorua 3040</t>
  </si>
  <si>
    <t>https://www.boprc.govt.nz/environment/resource-consents/consent-documents?pfid=RM21-0612-WT.01</t>
  </si>
  <si>
    <t>21CAP-00000-009DB</t>
  </si>
  <si>
    <t>{0A60DF13-8ECB-4504-B6C4-888555B40A48}</t>
  </si>
  <si>
    <t>535 West Bank Road, Edgecumbe, Whakatane District</t>
  </si>
  <si>
    <t>take and use surface water from Rangitaiki River for irrigation, frost protection, spraying, domestic use and stock drinking water</t>
  </si>
  <si>
    <t>RM22-0170-WT.01</t>
  </si>
  <si>
    <t>RM22-0170</t>
  </si>
  <si>
    <t>Arrie Holdings Limited</t>
  </si>
  <si>
    <t>504 West Bank Road, RD 3, Whakatane 3193</t>
  </si>
  <si>
    <t>https://www.boprc.govt.nz/environment/resource-consents/consent-documents?pfid=RM22-0170-WT.01</t>
  </si>
  <si>
    <t>22CAP-00000-001QW</t>
  </si>
  <si>
    <t>{D31634BA-FD5D-4037-AF44-FE0C4B6C8584}</t>
  </si>
  <si>
    <t>518 Hydro Road, Rotoma, Whakatane District</t>
  </si>
  <si>
    <t>for irrigation, frost protection, and spraying of red kiwifruit</t>
  </si>
  <si>
    <t>RM22-0224-WT.01</t>
  </si>
  <si>
    <t>RM22-0224</t>
  </si>
  <si>
    <t>Omataroa Orchard Limited Partnership</t>
  </si>
  <si>
    <t>15 The Strand, Whakatane 3120</t>
  </si>
  <si>
    <t>https://www.boprc.govt.nz/environment/resource-consents/consent-documents?pfid=RM22-0224-WT.01</t>
  </si>
  <si>
    <t>22CAP-00000-0026I</t>
  </si>
  <si>
    <t>{63D19816-A5C4-43ED-88D1-03F344E746F2}</t>
  </si>
  <si>
    <t>1252 State Highway 2, RD6, Te Puke</t>
  </si>
  <si>
    <t>Take and use of surface water for irrigation and frost protection of kiwifruit and irrigation of pasture</t>
  </si>
  <si>
    <t>RM24-0020-WT.01</t>
  </si>
  <si>
    <t>RM24-0020</t>
  </si>
  <si>
    <t>Dennis and Karen Walker</t>
  </si>
  <si>
    <t>51 Taupata Street, RD 9, Te Puke 3189</t>
  </si>
  <si>
    <t>https://www.boprc.govt.nz/environment/resource-consents/consent-documents?pfid=RM24-0020-WT.01</t>
  </si>
  <si>
    <t>24CAP-00000-000DQ</t>
  </si>
  <si>
    <t>{20ED7C83-AB70-4271-BB7A-7217D725E60A}</t>
  </si>
  <si>
    <t>404 East Bank Road, Edgecumbe</t>
  </si>
  <si>
    <t>Take and use surface water for Irrigation and Frost protection</t>
  </si>
  <si>
    <t>RM24-0021-WT.01</t>
  </si>
  <si>
    <t>RM24-0021</t>
  </si>
  <si>
    <t>Cape Fruit Company Limited</t>
  </si>
  <si>
    <t>PO Box 3161, Ohope 3161</t>
  </si>
  <si>
    <t>https://www.boprc.govt.nz/environment/resource-consents/consent-documents?pfid=RM24-0021-WT.01</t>
  </si>
  <si>
    <t>24CAP-00000-000E0</t>
  </si>
  <si>
    <t>{A4C9B5D0-9EA5-49B5-BEE4-40AFF3A73AE9}</t>
  </si>
  <si>
    <t>277 Benner Road, Pukehina</t>
  </si>
  <si>
    <t>take and use of surface water from the Pongakawa Stream for orchard irrigation and frost protection</t>
  </si>
  <si>
    <t>RM24-0057-WT.01</t>
  </si>
  <si>
    <t>RM24-0057</t>
  </si>
  <si>
    <t>Strathboss Kiwifruit Limited</t>
  </si>
  <si>
    <t>2196A Old Coach Road, RD 6, Te Puke 3186</t>
  </si>
  <si>
    <t>https://www.boprc.govt.nz/environment/resource-consents/consent-documents?pfid=RM24-0057-WT.01</t>
  </si>
  <si>
    <t>24CAP-00000-000VJ</t>
  </si>
  <si>
    <t>{DB458E0F-2E9D-46DF-A68A-BD9F2BD07FE4}</t>
  </si>
  <si>
    <t>171 Mystery Valley, Te Puke</t>
  </si>
  <si>
    <t>take and use surface water from the Waiari Stream for irrigation</t>
  </si>
  <si>
    <t>RM24-0364-WT.01</t>
  </si>
  <si>
    <t>RM24-0364</t>
  </si>
  <si>
    <t>Grassvale Family Trust Partnership</t>
  </si>
  <si>
    <t>270 Mystery Valley Road, RD 9, Te Puke 3189</t>
  </si>
  <si>
    <t>https://www.boprc.govt.nz/environment/resource-consents/consent-documents?pfid=RM24-0364-WT.01</t>
  </si>
  <si>
    <t>24CAP-00000-003GF</t>
  </si>
  <si>
    <t>{BBFCC799-9F96-4C24-8573-0935F4F23350}</t>
  </si>
  <si>
    <t>141 McCracken Road and 154 Hydro Road, Whakatane</t>
  </si>
  <si>
    <t>take and use of water for irrigation and frost protection</t>
  </si>
  <si>
    <t>RM21-0179-WT.01</t>
  </si>
  <si>
    <t>RM21-0179</t>
  </si>
  <si>
    <t>Corrinne Maree and Thomas Shane O'Donnell</t>
  </si>
  <si>
    <t>444 East Bank Road, RD 3, Whakatane 3193</t>
  </si>
  <si>
    <t>https://www.boprc.govt.nz/environment/resource-consents/consent-documents?pfid=RM21-0179-WT.01</t>
  </si>
  <si>
    <t>21CAP-00000-004BF</t>
  </si>
  <si>
    <t>{0F10B59A-AAC2-4C0C-8EE0-07CCC58EB08F}</t>
  </si>
  <si>
    <t>Various Locations Kawerau &amp; Whakatane Districts</t>
  </si>
  <si>
    <t>take and use surface water from the Tarawera River for geothermal well drilling and associated well operations, and operation of the electricity generation plant</t>
  </si>
  <si>
    <t>RM21-0201-WT.01</t>
  </si>
  <si>
    <t>RM21-0201</t>
  </si>
  <si>
    <t>Mercury NZ Limited</t>
  </si>
  <si>
    <t>PO Box 445, Waikato Mail Centre, Hamilton 3240</t>
  </si>
  <si>
    <t>https://www.boprc.govt.nz/environment/resource-consents/consent-documents?pfid=RM21-0201-WT.01</t>
  </si>
  <si>
    <t>22CAP-00000-004XF</t>
  </si>
  <si>
    <t>{5DAADE5E-F162-4CE4-9D45-924AF455A05B}</t>
  </si>
  <si>
    <t>43 Thompsons Track, RD 2, Katikati 3178</t>
  </si>
  <si>
    <t>take and use surface water from the Tuapo Stream for the irrigation of a 2 hectare avocado orchard at 43 Thompsons Track, Katikati</t>
  </si>
  <si>
    <t>RM21-0217-WT.01</t>
  </si>
  <si>
    <t>RM21-0217</t>
  </si>
  <si>
    <t>Wei Xu</t>
  </si>
  <si>
    <t>99 Cluny Park Road, 04-06, Singapore 257496</t>
  </si>
  <si>
    <t>https://www.boprc.govt.nz/environment/resource-consents/consent-documents?pfid=RM21-0217-WT.01</t>
  </si>
  <si>
    <t>21CAP-00000-004QK</t>
  </si>
  <si>
    <t>{ED8C6799-C008-424F-A0B5-61785A5E7E5B}</t>
  </si>
  <si>
    <t>Casuarina Drive Rangiuru Western Bay of Plenty District</t>
  </si>
  <si>
    <t>Take and use surface water from the Kaituna River for irrigation and frost protection of a kwifruit orchard</t>
  </si>
  <si>
    <t>RM21-0299-WT.01</t>
  </si>
  <si>
    <t>RM21-0299</t>
  </si>
  <si>
    <t>Phillip Smith</t>
  </si>
  <si>
    <t>https://www.boprc.govt.nz/environment/resource-consents/consent-documents?pfid=RM21-0299-WT.01</t>
  </si>
  <si>
    <t>21CAP-00000-007EK</t>
  </si>
  <si>
    <t>{6BCB361A-F5D2-4481-9E1B-EB6DA724A130}</t>
  </si>
  <si>
    <t>30 Wintrebre Lane, Tauriko, Tauranga</t>
  </si>
  <si>
    <t>for water take from a permanent stormwater pond for the purposes of dust supression.</t>
  </si>
  <si>
    <t>RM19-0102-WT.01</t>
  </si>
  <si>
    <t>RM19-0102</t>
  </si>
  <si>
    <t>https://www.boprc.govt.nz/environment/resource-consents/consent-documents?pfid=RM19-0102-WT.01</t>
  </si>
  <si>
    <t>19CAP-00000-003BM</t>
  </si>
  <si>
    <t>{6F3E929B-E62B-4634-9EA2-848E7CA13021}</t>
  </si>
  <si>
    <t>State Highway 35 Hawai Opotiki District</t>
  </si>
  <si>
    <t>take and use of surface water for irrigation and domestic supply</t>
  </si>
  <si>
    <t>RM22-0628-WT.01</t>
  </si>
  <si>
    <t>RM22-0628</t>
  </si>
  <si>
    <t>https://www.boprc.govt.nz/environment/resource-consents/consent-documents?pfid=RM22-0628-WT.01</t>
  </si>
  <si>
    <t>22CAP-00000-005D3</t>
  </si>
  <si>
    <t>{F9DAC820-AA25-41B6-80AB-5E35A7D30001}</t>
  </si>
  <si>
    <t>Redwood Lane, Tauriko, Tauranga 3171</t>
  </si>
  <si>
    <t>take and use of surface water from the Wairoa River for dust suppression purposes at Redwood Lane</t>
  </si>
  <si>
    <t>RM23-0634-WT.01</t>
  </si>
  <si>
    <t>RM23-0634</t>
  </si>
  <si>
    <t>https://www.boprc.govt.nz/environment/resource-consents/consent-documents?pfid=RM23-0634-WT.01</t>
  </si>
  <si>
    <t>24CAP-00000-0007Y</t>
  </si>
  <si>
    <t>{42A084C6-A5B3-49F4-BBDC-D8A1C50FF8EC}</t>
  </si>
  <si>
    <t>118 Maungarangi Road, Paengaroa 3189</t>
  </si>
  <si>
    <t>Take and use surface water from the Kaituna River for irrigation, frost protection and spraying</t>
  </si>
  <si>
    <t>RM24-0296-WT.01</t>
  </si>
  <si>
    <t>RM24-0296</t>
  </si>
  <si>
    <t>Ohana Enterprise Limited</t>
  </si>
  <si>
    <t>118 Maungarangi Road, RD 9, Te Puke 3189</t>
  </si>
  <si>
    <t>https://www.boprc.govt.nz/environment/resource-consents/consent-documents?pfid=RM24-0296-WT.01</t>
  </si>
  <si>
    <t>24CAP-00000-0030Z</t>
  </si>
  <si>
    <t>{3D0E9A9E-C0B3-4111-BB39-0E7D18B15FC3}</t>
  </si>
  <si>
    <t>1987 State Highway 2, Nukuhou North</t>
  </si>
  <si>
    <t>take and use surface water from the Nukuhou River for irrigation, frost protection, spraying and fertigation of kiwifruit orchard</t>
  </si>
  <si>
    <t>RM24-0343-WT.01</t>
  </si>
  <si>
    <t>RM24-0343</t>
  </si>
  <si>
    <t>Ohiwa Harbour and Waiotahi</t>
  </si>
  <si>
    <t>https://www.boprc.govt.nz/environment/resource-consents/consent-documents?pfid=RM24-0343-WT.01</t>
  </si>
  <si>
    <t>24CAP-00000-003CY</t>
  </si>
  <si>
    <t>{BBC34820-CF21-4C0B-8639-2023BED75CF7}</t>
  </si>
  <si>
    <t>137A &amp; B Gulliver Road, Paengaroa</t>
  </si>
  <si>
    <t>Take and use surface water from the Kaituna River for irrigation, spraying and staff facilities</t>
  </si>
  <si>
    <t>RM24-0665-WT.01</t>
  </si>
  <si>
    <t>RM24-0665</t>
  </si>
  <si>
    <t>Progeny Kiwifruit Limited</t>
  </si>
  <si>
    <t>PO Box 13210, Tauranga Central, Tauranga 3141</t>
  </si>
  <si>
    <t>https://www.boprc.govt.nz/environment/resource-consents/consent-documents?pfid=RM24-0665-WT.01</t>
  </si>
  <si>
    <t>25CAP-00000-000BK</t>
  </si>
  <si>
    <t>{7DC5FB5F-FF1F-4EFB-8D3C-A1B81181FE01}</t>
  </si>
  <si>
    <t>RM23-0145-WT.06</t>
  </si>
  <si>
    <t>https://www.boprc.govt.nz/environment/resource-consents/consent-documents?pfid=RM23-0145-WT.06</t>
  </si>
  <si>
    <t>23CAP-00000-005WE</t>
  </si>
  <si>
    <t>{6A25F3C1-CCC8-43B9-903B-A62A87D24D54}</t>
  </si>
  <si>
    <t>RM23-0145-WT.08</t>
  </si>
  <si>
    <t>https://www.boprc.govt.nz/environment/resource-consents/consent-documents?pfid=RM23-0145-WT.08</t>
  </si>
  <si>
    <t>23CAP-00000-005WG</t>
  </si>
  <si>
    <t>{78E8DF45-558C-4213-9441-37EE5A8A760C}</t>
  </si>
  <si>
    <t>65 Maungarangi Road Rangiuru Western Bay of Plenty District</t>
  </si>
  <si>
    <t>take water from the Kaituna River for irrigation and frost protection</t>
  </si>
  <si>
    <t>RM23-0309-WT.01</t>
  </si>
  <si>
    <t>RM23-0309</t>
  </si>
  <si>
    <t>River Gold Orchards Limited</t>
  </si>
  <si>
    <t>65 Maungarangi Road, RD 9, Te Puke 3189</t>
  </si>
  <si>
    <t>https://www.boprc.govt.nz/environment/resource-consents/consent-documents?pfid=RM23-0309-WT.01</t>
  </si>
  <si>
    <t>23CAP-00000-0047C</t>
  </si>
  <si>
    <t>{E91D25AA-6895-4812-BA45-30915C73D76D}</t>
  </si>
  <si>
    <t>27A Lockington Road Aongatete Western Bay of Plenty District</t>
  </si>
  <si>
    <t>Take water from the Aongatete River for frost protection of a kiwifruit orchard</t>
  </si>
  <si>
    <t>RM23-0323-WT.01</t>
  </si>
  <si>
    <t>RM23-0323</t>
  </si>
  <si>
    <t>Christina Jane Morgan</t>
  </si>
  <si>
    <t>44 Prestidge Road, RD 4, Katikati 3181</t>
  </si>
  <si>
    <t>https://www.boprc.govt.nz/environment/resource-consents/consent-documents?pfid=RM23-0323-WT.01</t>
  </si>
  <si>
    <t>23CAP-00000-003OE</t>
  </si>
  <si>
    <t>{15FD7584-4A05-4FA1-820D-A8A2E2136EED}</t>
  </si>
  <si>
    <t>take and use of surface water from Pond 3 for frost protection of a kiwifruit orchard</t>
  </si>
  <si>
    <t>RM20-0596-WT.02</t>
  </si>
  <si>
    <t>https://www.boprc.govt.nz/environment/resource-consents/consent-documents?pfid=RM20-0596-WT.02</t>
  </si>
  <si>
    <t>20CAP-00000-005S7</t>
  </si>
  <si>
    <t>{34EA2382-7699-46C5-9005-642838944CBE}</t>
  </si>
  <si>
    <t>209 Kelly Road, Paengaroa</t>
  </si>
  <si>
    <t>take and use surface water from an unnamed drain for the purposes of frost protection and irrigation of a kwiwfruit orchard</t>
  </si>
  <si>
    <t>RM20-0858-WT.01</t>
  </si>
  <si>
    <t>RM20-0858</t>
  </si>
  <si>
    <t>Siemelink Farms Limited</t>
  </si>
  <si>
    <t>263 Kelly Road , RD 9, Te Puke 3189</t>
  </si>
  <si>
    <t>https://www.boprc.govt.nz/environment/resource-consents/consent-documents?pfid=RM20-0858-WT.01</t>
  </si>
  <si>
    <t>21CAP-00000-002ER</t>
  </si>
  <si>
    <t>{C7BA846A-424E-4FC2-9A60-56B0418B6D94}</t>
  </si>
  <si>
    <t>69 McMillan Road, RD 3, Katikati</t>
  </si>
  <si>
    <t>take and use surface water from the Tuapiro Creek for irrigation and frost protection</t>
  </si>
  <si>
    <t>RM24-0367-WT.01</t>
  </si>
  <si>
    <t>RM24-0367</t>
  </si>
  <si>
    <t>Footprint Trust</t>
  </si>
  <si>
    <t>Po Box 110    , Katikati 3166</t>
  </si>
  <si>
    <t>https://www.boprc.govt.nz/environment/resource-consents/consent-documents?pfid=RM24-0367-WT.01</t>
  </si>
  <si>
    <t>24CAP-00000-003GY</t>
  </si>
  <si>
    <t>{3EC8658A-9E07-4C74-8EB5-7F3C4E9518C9}</t>
  </si>
  <si>
    <t>OHOPE GOLF COURSE HARBOUR ROAD OHOPE</t>
  </si>
  <si>
    <t>Take Surface Water from Two Ponds for Irrigation of a Golf Course</t>
  </si>
  <si>
    <t>63704.0.03-WT</t>
  </si>
  <si>
    <t>Ohope Golf Club Inc</t>
  </si>
  <si>
    <t>Po Box 3037    , Ohope 3161</t>
  </si>
  <si>
    <t>https://www.boprc.govt.nz/environment/resource-consents/consent-documents?pfid=63704.0.03-WT</t>
  </si>
  <si>
    <t>15BOP-00000-46661</t>
  </si>
  <si>
    <t>{884577A1-AE5E-4B47-BBE1-E0EC1BC0481F}</t>
  </si>
  <si>
    <t>63704.0.04-WT</t>
  </si>
  <si>
    <t>https://www.boprc.govt.nz/environment/resource-consents/consent-documents?pfid=63704.0.04-WT</t>
  </si>
  <si>
    <t>19CAP-00000-006RV</t>
  </si>
  <si>
    <t>{0B352FC3-1339-4D6A-AC7F-AA8D8C82CC7E}</t>
  </si>
  <si>
    <t>20 Burt Road Matata</t>
  </si>
  <si>
    <t>Take water from the Awakaponga Canal for irrigation and frost protection</t>
  </si>
  <si>
    <t>66155.0.03-WT+</t>
  </si>
  <si>
    <t>Kopuatawhiti Maori Lands Trust</t>
  </si>
  <si>
    <t>PO Box 810, Whakatane 3158</t>
  </si>
  <si>
    <t>https://www.boprc.govt.nz/environment/resource-consents/consent-documents?pfid=66155.0.03-WT%2B</t>
  </si>
  <si>
    <t>15BOP-00000-30678</t>
  </si>
  <si>
    <t>{0D74D246-5AC3-4047-98BE-664B2D1794D5}</t>
  </si>
  <si>
    <t>23 Bennetts Road, Koutu, Rotorua District</t>
  </si>
  <si>
    <t>to take water for dust suppression purposes</t>
  </si>
  <si>
    <t>RM21-0672-WT.01</t>
  </si>
  <si>
    <t>RM21-0672</t>
  </si>
  <si>
    <t>Nicholls Group Developments Limited</t>
  </si>
  <si>
    <t>PO Box 38293, Howick, Auckland 2145</t>
  </si>
  <si>
    <t>https://www.boprc.govt.nz/environment/resource-consents/consent-documents?pfid=RM21-0672-WT.01</t>
  </si>
  <si>
    <t>22CAP-00000-0023V</t>
  </si>
  <si>
    <t>{9D52A95F-D7F5-472C-BF6C-48115E472A59}</t>
  </si>
  <si>
    <t>11 Maungaroa Access Road, Te Kaha</t>
  </si>
  <si>
    <t>take and use surface water from the Pakaranui Stream for irrigation, frost protection and spraying of a 13.2 hectare gold kiwifruit orchard</t>
  </si>
  <si>
    <t>RM23-0631-WT.01</t>
  </si>
  <si>
    <t>RM23-0631</t>
  </si>
  <si>
    <t>Huakiwi Te Kaha 85 Orchard Limited</t>
  </si>
  <si>
    <t>https://www.boprc.govt.nz/environment/resource-consents/consent-documents?pfid=RM23-0631-WT.01</t>
  </si>
  <si>
    <t>24CAP-00000-002UQ</t>
  </si>
  <si>
    <t>{3145C071-C92B-4DBF-B875-C4B5BF4D620E}</t>
  </si>
  <si>
    <t>RM24-0613-WT.02</t>
  </si>
  <si>
    <t>https://www.boprc.govt.nz/environment/resource-consents/consent-documents?pfid=RM24-0613-WT.02</t>
  </si>
  <si>
    <t>25CAP-00000-0013H</t>
  </si>
  <si>
    <t>{8AAFB807-BDF5-4D59-907B-FB743075891E}</t>
  </si>
  <si>
    <t>RM23-0332-WT.02</t>
  </si>
  <si>
    <t>https://www.boprc.govt.nz/environment/resource-consents/consent-documents?pfid=RM23-0332-WT.02</t>
  </si>
  <si>
    <t>24CAP-00000-003X2</t>
  </si>
  <si>
    <t>{EF352FA0-37FA-483C-B62C-D8B4FD395898}</t>
  </si>
  <si>
    <t>65 Lockington Road, Aongatete</t>
  </si>
  <si>
    <t>take and use surface water from the Aongatete River for frost protection and irrigation of two kiwifruit orchards</t>
  </si>
  <si>
    <t>RM24-0275-WT.01</t>
  </si>
  <si>
    <t>RM24-0275</t>
  </si>
  <si>
    <t>Brian Burton</t>
  </si>
  <si>
    <t>65 Lockington Road, RD 4, Katikati 3181</t>
  </si>
  <si>
    <t>https://www.boprc.govt.nz/environment/resource-consents/consent-documents?pfid=RM24-0275-WT.01</t>
  </si>
  <si>
    <t>24CAP-00000-002RM</t>
  </si>
  <si>
    <t>{253D4815-EEC8-4F7F-A933-2D2057FAFCA1}</t>
  </si>
  <si>
    <t>RM24-0380-WT.02</t>
  </si>
  <si>
    <t>https://www.boprc.govt.nz/environment/resource-consents/consent-documents?pfid=RM24-0380-WT.02</t>
  </si>
  <si>
    <t>24CAP-00000-003UL</t>
  </si>
  <si>
    <t>{18B4D60C-7E41-48AE-81D3-360B135BC0E6}</t>
  </si>
  <si>
    <t>764 State Highway 29, Tauriko</t>
  </si>
  <si>
    <t>for the construction of a Spine Road and Stormwater Detention Basins within a natural inland wetland; and constructing a permanent stream diversion, and temporary stream diversion of tributaries of the Wairoa River for future urban development.</t>
  </si>
  <si>
    <t>RM23-0594-WT.01</t>
  </si>
  <si>
    <t>RM23-0594</t>
  </si>
  <si>
    <t>Kainga Ora Homes and Communities</t>
  </si>
  <si>
    <t>PO Box 74598, Greenlane, Auckland 1546</t>
  </si>
  <si>
    <t>https://www.boprc.govt.nz/environment/resource-consents/consent-documents?pfid=RM23-0594-WT.01</t>
  </si>
  <si>
    <t>24CAP-00000-001UM</t>
  </si>
  <si>
    <t>{076FF071-0A14-4B48-B1DE-1FB5B7EE3D8D}</t>
  </si>
  <si>
    <t>6556 State Highway 35, Te Kaha</t>
  </si>
  <si>
    <t>take and use surface water from the Puremutahuri Stream for irrigation, frost protection and spraying of a 11.3 hectare gold kiwifruit orchard</t>
  </si>
  <si>
    <t>RM23-0629-WT.01</t>
  </si>
  <si>
    <t>RM23-0629</t>
  </si>
  <si>
    <t>Huakiwi Te Kaha 35C 2B Orchard Limited</t>
  </si>
  <si>
    <t>https://www.boprc.govt.nz/environment/resource-consents/consent-documents?pfid=RM23-0629-WT.01</t>
  </si>
  <si>
    <t>24CAP-00000-002UO</t>
  </si>
  <si>
    <t>{480DD4A5-7E38-40CD-8FF8-797BC14E9F64}</t>
  </si>
  <si>
    <t>Join_Count</t>
  </si>
  <si>
    <t>TARGET_FID</t>
  </si>
  <si>
    <t>ActivityType</t>
  </si>
  <si>
    <t>NatureOfWaterSource</t>
  </si>
  <si>
    <t>HorticulturalIrrigationUse</t>
  </si>
  <si>
    <t>PastureIrrigationUse</t>
  </si>
  <si>
    <t>FrostProtectionUse</t>
  </si>
  <si>
    <t>OtherUse</t>
  </si>
  <si>
    <t>Commercial_IndustrialUse</t>
  </si>
  <si>
    <t>Community_DomesticUse</t>
  </si>
  <si>
    <t>MunicipalUse</t>
  </si>
  <si>
    <t>InvestigationPurpose</t>
  </si>
  <si>
    <t>MaxTotalWater_M3perY</t>
  </si>
  <si>
    <t>MaxAbstractionRate</t>
  </si>
  <si>
    <t>IrrigationMaxTotalWater_M3perY</t>
  </si>
  <si>
    <t>IrrigationAbstractRate_LperSec</t>
  </si>
  <si>
    <t>IrrigationAreaHA</t>
  </si>
  <si>
    <t>FrostMaxTotalWater_M3perY</t>
  </si>
  <si>
    <t>FrostAbstractRate_LperSec</t>
  </si>
  <si>
    <t>FrostAreaHA</t>
  </si>
  <si>
    <t>OtherMaxTotalWater_M3PerY</t>
  </si>
  <si>
    <t>OtherAbstractRate_LperSec</t>
  </si>
  <si>
    <t>ConsentType</t>
  </si>
  <si>
    <t>Q5_norm_LperSec</t>
  </si>
  <si>
    <t>MALF_LperSec</t>
  </si>
  <si>
    <t>StreamOrder</t>
  </si>
  <si>
    <t>HydroID</t>
  </si>
  <si>
    <t>NextDownID</t>
  </si>
  <si>
    <t>CatchmentAreaM2</t>
  </si>
  <si>
    <t>CumulativeAreaM2</t>
  </si>
  <si>
    <t>MeanFlowCumecs</t>
  </si>
  <si>
    <t>Discretionary</t>
  </si>
  <si>
    <t>Groundwater</t>
  </si>
  <si>
    <t>CHECKED</t>
  </si>
  <si>
    <t>Surface Water Take</t>
  </si>
  <si>
    <t>Surface Water</t>
  </si>
  <si>
    <t>20482.0.02-WT+</t>
  </si>
  <si>
    <t>TAKE WATER FROM THE AONGATETE RIVER FOR HORTICULTURAL IRRIGATION, DOMESTIC USE AND STOCK WATERING</t>
  </si>
  <si>
    <t>Take surface water for irrigating and providing frost protection.</t>
  </si>
  <si>
    <t>Non-Complying</t>
  </si>
  <si>
    <t>ID</t>
  </si>
  <si>
    <t>NextDown_ID</t>
  </si>
  <si>
    <t>HasDam</t>
  </si>
  <si>
    <t>Sheet Name</t>
  </si>
  <si>
    <t>Google Sheets App - shareable so can be used by people outside BOPRC</t>
  </si>
  <si>
    <t>Import Rec2 HydroID and Downstream HydroID fields only (you can import other fields but we do not need them). This is how we link the stream network to sum consents.</t>
  </si>
  <si>
    <t>Rec2</t>
  </si>
  <si>
    <t>Script ImportGeoJSonData queries "https://gis.boprc.govt.nz/server2/rest/services/BayOfPlentyMaps/ConsentsandCompliance/MapServer/45/query?outFields=*&amp;where=1%3D1&amp;f=geojson". BOPRC Server has a vcolume limiter so have had to add a custom where clause. The only reason for this  script is to provide a current list of consent in the BOPRC system. Unfortunately BOPRC does not publish complete water take records so we need to use a STATIC dump of these records  for the cumulative takle calculation. This GeoJson data is used to match consentIDs and identify new and deleted.</t>
  </si>
  <si>
    <t>api_Consents</t>
  </si>
  <si>
    <t>In GIS load the BOPRC vector.GIS.ConsentPointAccela_WaterTake layer and Rec2. Filter: Category = 'Surface' And NatureOfWaterSource = 'Surface Water'. Show only required fields: We need HydroID, ConsentID, PastureIrrigationUse, FrostProtectionUse, Other Use, Commercial/Industrial Use, MunicipalUse, Investigation Purposes, &lt;&lt;all the use and volume fields&gt;&gt;, purpose. Spatial Join vthis layer to Rec2 (100m peroximity).  Export to a CSV.</t>
  </si>
  <si>
    <t>gis_ConsentWaterTakeJoin</t>
  </si>
  <si>
    <t>The script compareAndAppendConsentIDs then compares the two sheets highlighting rows in the gis_ConsentWaterTakeJoin that are not in the live api_Consents data and it also appends extra that are in the live data but not in gis_ConsentsWaterTakeJoin. This will ensure you are confident (or not) that the static data is OK for your currwent consent purposes.</t>
  </si>
  <si>
    <t>DamCaution</t>
  </si>
  <si>
    <t>Search for this  HydroID</t>
  </si>
  <si>
    <t>All consent information:</t>
  </si>
  <si>
    <t>Grouped and summed data</t>
  </si>
  <si>
    <t>DamCode</t>
  </si>
  <si>
    <t>ASN</t>
  </si>
  <si>
    <t>ASB</t>
  </si>
  <si>
    <t>hsbuc</t>
  </si>
  <si>
    <t>hsbc</t>
  </si>
  <si>
    <t>HSB</t>
  </si>
  <si>
    <t>hsbcex</t>
  </si>
  <si>
    <t>hsnuc</t>
  </si>
  <si>
    <t>hsbex</t>
  </si>
  <si>
    <t>hsnex</t>
  </si>
  <si>
    <t>HSN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</si>
</sst>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Verdana"/>
      <scheme val="minor"/>
    </font>
    <font>
      <color theme="1"/>
      <name val="Verdana"/>
      <scheme val="minor"/>
    </font>
    <font>
      <u/>
      <color rgb="FF0000FF"/>
    </font>
    <font>
      <b/>
      <sz val="12.0"/>
      <color theme="1"/>
      <name val="Calibri"/>
    </font>
    <font>
      <sz val="11.0"/>
      <color rgb="FF000000"/>
      <name val="Calibri"/>
    </font>
    <font>
      <b/>
      <color theme="0"/>
      <name val="Verdana"/>
      <scheme val="minor"/>
    </font>
    <font>
      <color rgb="FFFFFFFF"/>
      <name val="Verdana"/>
      <scheme val="minor"/>
    </font>
    <font>
      <b/>
      <sz val="12.0"/>
      <color theme="1"/>
      <name val="Verdana"/>
      <scheme val="minor"/>
    </font>
    <font>
      <b/>
      <color rgb="FFFFFFFF"/>
      <name val="Verdana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11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0" fillId="0" fontId="1" numFmtId="0" xfId="0" applyFont="1"/>
    <xf borderId="0" fillId="3" fontId="4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4" fontId="5" numFmtId="0" xfId="0" applyAlignment="1" applyBorder="1" applyFill="1" applyFont="1">
      <alignment horizontal="center" shrinkToFit="0" wrapText="1"/>
    </xf>
    <xf borderId="2" fillId="0" fontId="1" numFmtId="0" xfId="0" applyBorder="1" applyFont="1"/>
    <xf borderId="0" fillId="0" fontId="1" numFmtId="0" xfId="0" applyAlignment="1" applyFont="1">
      <alignment shrinkToFit="0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3" fillId="4" fontId="8" numFmtId="0" xfId="0" applyAlignment="1" applyBorder="1" applyFont="1">
      <alignment readingOrder="0" shrinkToFit="0" wrapText="1"/>
    </xf>
    <xf borderId="3" fillId="4" fontId="8" numFmtId="0" xfId="0" applyAlignment="1" applyBorder="1" applyFont="1">
      <alignment shrinkToFit="0" wrapText="1"/>
    </xf>
    <xf borderId="2" fillId="4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0</xdr:row>
      <xdr:rowOff>190500</xdr:rowOff>
    </xdr:from>
    <xdr:ext cx="1666875" cy="485775"/>
    <xdr:sp>
      <xdr:nvSpPr>
        <xdr:cNvPr id="3" name="Shape 3"/>
        <xdr:cNvSpPr/>
      </xdr:nvSpPr>
      <xdr:spPr>
        <a:xfrm>
          <a:off x="100075" y="190150"/>
          <a:ext cx="1981500" cy="550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Select from map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oprc.govt.nz/environment/resource-consents/consent-documents?pfid=RM20-0862-WT.01" TargetMode="External"/><Relationship Id="rId194" Type="http://schemas.openxmlformats.org/officeDocument/2006/relationships/hyperlink" Target="https://www.boprc.govt.nz/environment/resource-consents/consent-documents?pfid=RM23-0145-WT.04" TargetMode="External"/><Relationship Id="rId193" Type="http://schemas.openxmlformats.org/officeDocument/2006/relationships/hyperlink" Target="https://www.boprc.govt.nz/environment/resource-consents/consent-documents?pfid=RM23-0145-WT.03" TargetMode="External"/><Relationship Id="rId192" Type="http://schemas.openxmlformats.org/officeDocument/2006/relationships/hyperlink" Target="https://www.boprc.govt.nz/environment/resource-consents/consent-documents?pfid=RM23-0114-WT.01" TargetMode="External"/><Relationship Id="rId191" Type="http://schemas.openxmlformats.org/officeDocument/2006/relationships/hyperlink" Target="https://www.boprc.govt.nz/environment/resource-consents/consent-documents?pfid=RM21-0162-WT.01" TargetMode="External"/><Relationship Id="rId187" Type="http://schemas.openxmlformats.org/officeDocument/2006/relationships/hyperlink" Target="https://www.boprc.govt.nz/environment/resource-consents/consent-documents?pfid=RM20-0346-WT.01%2B" TargetMode="External"/><Relationship Id="rId186" Type="http://schemas.openxmlformats.org/officeDocument/2006/relationships/hyperlink" Target="https://www.boprc.govt.nz/environment/resource-consents/consent-documents?pfid=RM21-0069-WT.01" TargetMode="External"/><Relationship Id="rId185" Type="http://schemas.openxmlformats.org/officeDocument/2006/relationships/hyperlink" Target="https://www.boprc.govt.nz/environment/resource-consents/consent-documents?pfid=67278-WT.02" TargetMode="External"/><Relationship Id="rId184" Type="http://schemas.openxmlformats.org/officeDocument/2006/relationships/hyperlink" Target="https://www.boprc.govt.nz/environment/resource-consents/consent-documents?pfid=RM20-0861-WT.02" TargetMode="External"/><Relationship Id="rId189" Type="http://schemas.openxmlformats.org/officeDocument/2006/relationships/hyperlink" Target="https://www.boprc.govt.nz/environment/resource-consents/consent-documents?pfid=RM21-0504-WT.01" TargetMode="External"/><Relationship Id="rId188" Type="http://schemas.openxmlformats.org/officeDocument/2006/relationships/hyperlink" Target="https://www.boprc.govt.nz/environment/resource-consents/consent-documents?pfid=RM18-0582-WT.01" TargetMode="External"/><Relationship Id="rId183" Type="http://schemas.openxmlformats.org/officeDocument/2006/relationships/hyperlink" Target="https://www.boprc.govt.nz/environment/resource-consents/consent-documents?pfid=RM20-0569-WT.02" TargetMode="External"/><Relationship Id="rId182" Type="http://schemas.openxmlformats.org/officeDocument/2006/relationships/hyperlink" Target="https://www.boprc.govt.nz/environment/resource-consents/consent-documents?pfid=RM18-0238-WT.01" TargetMode="External"/><Relationship Id="rId181" Type="http://schemas.openxmlformats.org/officeDocument/2006/relationships/hyperlink" Target="https://www.boprc.govt.nz/environment/resource-consents/consent-documents?pfid=RM18-0232-WT.01" TargetMode="External"/><Relationship Id="rId180" Type="http://schemas.openxmlformats.org/officeDocument/2006/relationships/hyperlink" Target="https://www.boprc.govt.nz/environment/resource-consents/consent-documents?pfid=67554-WT.01%2B" TargetMode="External"/><Relationship Id="rId176" Type="http://schemas.openxmlformats.org/officeDocument/2006/relationships/hyperlink" Target="https://www.boprc.govt.nz/environment/resource-consents/consent-documents?pfid=68185-WT.01" TargetMode="External"/><Relationship Id="rId297" Type="http://schemas.openxmlformats.org/officeDocument/2006/relationships/hyperlink" Target="https://www.boprc.govt.nz/environment/resource-consents/consent-documents?pfid=RM23-0630-WT.01" TargetMode="External"/><Relationship Id="rId175" Type="http://schemas.openxmlformats.org/officeDocument/2006/relationships/hyperlink" Target="https://www.boprc.govt.nz/environment/resource-consents/consent-documents?pfid=RM16-0261-WT.01%2B" TargetMode="External"/><Relationship Id="rId296" Type="http://schemas.openxmlformats.org/officeDocument/2006/relationships/hyperlink" Target="https://www.boprc.govt.nz/environment/resource-consents/consent-documents?pfid=RM23-0513-WT.01" TargetMode="External"/><Relationship Id="rId174" Type="http://schemas.openxmlformats.org/officeDocument/2006/relationships/hyperlink" Target="https://www.boprc.govt.nz/environment/resource-consents/consent-documents?pfid=RM16-0183-WT.01%2B" TargetMode="External"/><Relationship Id="rId295" Type="http://schemas.openxmlformats.org/officeDocument/2006/relationships/hyperlink" Target="https://www.boprc.govt.nz/environment/resource-consents/consent-documents?pfid=RM22-0047-WT.02" TargetMode="External"/><Relationship Id="rId173" Type="http://schemas.openxmlformats.org/officeDocument/2006/relationships/hyperlink" Target="https://www.boprc.govt.nz/environment/resource-consents/consent-documents?pfid=RM16-0048-WT.02" TargetMode="External"/><Relationship Id="rId294" Type="http://schemas.openxmlformats.org/officeDocument/2006/relationships/hyperlink" Target="https://www.boprc.govt.nz/environment/resource-consents/consent-documents?pfid=RM18-0101-WT.01%2B" TargetMode="External"/><Relationship Id="rId179" Type="http://schemas.openxmlformats.org/officeDocument/2006/relationships/hyperlink" Target="https://www.boprc.govt.nz/environment/resource-consents/consent-documents?pfid=65089.0.05-WT" TargetMode="External"/><Relationship Id="rId178" Type="http://schemas.openxmlformats.org/officeDocument/2006/relationships/hyperlink" Target="https://www.boprc.govt.nz/environment/resource-consents/consent-documents?pfid=RM21-0082-WT.01%2B" TargetMode="External"/><Relationship Id="rId299" Type="http://schemas.openxmlformats.org/officeDocument/2006/relationships/hyperlink" Target="https://www.boprc.govt.nz/environment/resource-consents/consent-documents?pfid=RM19-0439-WT.01" TargetMode="External"/><Relationship Id="rId177" Type="http://schemas.openxmlformats.org/officeDocument/2006/relationships/hyperlink" Target="https://www.boprc.govt.nz/environment/resource-consents/consent-documents?pfid=RM21-0071-WT.01" TargetMode="External"/><Relationship Id="rId298" Type="http://schemas.openxmlformats.org/officeDocument/2006/relationships/hyperlink" Target="https://www.boprc.govt.nz/environment/resource-consents/consent-documents?pfid=RM21-0701-WT.01" TargetMode="External"/><Relationship Id="rId198" Type="http://schemas.openxmlformats.org/officeDocument/2006/relationships/hyperlink" Target="https://www.boprc.govt.nz/environment/resource-consents/consent-documents?pfid=RM22-0103-WT.01" TargetMode="External"/><Relationship Id="rId197" Type="http://schemas.openxmlformats.org/officeDocument/2006/relationships/hyperlink" Target="https://www.boprc.govt.nz/environment/resource-consents/consent-documents?pfid=RM21-0664-WT.01" TargetMode="External"/><Relationship Id="rId196" Type="http://schemas.openxmlformats.org/officeDocument/2006/relationships/hyperlink" Target="https://www.boprc.govt.nz/environment/resource-consents/consent-documents?pfid=RM22-0465-WT.01" TargetMode="External"/><Relationship Id="rId195" Type="http://schemas.openxmlformats.org/officeDocument/2006/relationships/hyperlink" Target="https://www.boprc.govt.nz/environment/resource-consents/consent-documents?pfid=RM22-0346-WT.02" TargetMode="External"/><Relationship Id="rId199" Type="http://schemas.openxmlformats.org/officeDocument/2006/relationships/hyperlink" Target="https://www.boprc.govt.nz/environment/resource-consents/consent-documents?pfid=RM24-0058-WT.01" TargetMode="External"/><Relationship Id="rId150" Type="http://schemas.openxmlformats.org/officeDocument/2006/relationships/hyperlink" Target="https://www.boprc.govt.nz/environment/resource-consents/consent-documents?pfid=67608-WT.01%2B" TargetMode="External"/><Relationship Id="rId271" Type="http://schemas.openxmlformats.org/officeDocument/2006/relationships/hyperlink" Target="https://www.boprc.govt.nz/environment/resource-consents/consent-documents?pfid=RM21-0523-WT.01" TargetMode="External"/><Relationship Id="rId392" Type="http://schemas.openxmlformats.org/officeDocument/2006/relationships/hyperlink" Target="https://www.boprc.govt.nz/environment/resource-consents/consent-documents?pfid=63704.0.04-WT" TargetMode="External"/><Relationship Id="rId270" Type="http://schemas.openxmlformats.org/officeDocument/2006/relationships/hyperlink" Target="https://www.boprc.govt.nz/environment/resource-consents/consent-documents?pfid=RM23-0145-WT.11" TargetMode="External"/><Relationship Id="rId391" Type="http://schemas.openxmlformats.org/officeDocument/2006/relationships/hyperlink" Target="https://www.boprc.govt.nz/environment/resource-consents/consent-documents?pfid=63704.0.03-WT" TargetMode="External"/><Relationship Id="rId390" Type="http://schemas.openxmlformats.org/officeDocument/2006/relationships/hyperlink" Target="https://www.boprc.govt.nz/environment/resource-consents/consent-documents?pfid=RM24-0367-WT.01" TargetMode="External"/><Relationship Id="rId1" Type="http://schemas.openxmlformats.org/officeDocument/2006/relationships/hyperlink" Target="https://www.boprc.govt.nz/environment/resource-consents/consent-documents?pfid=20006.0.02-WT%2B" TargetMode="External"/><Relationship Id="rId2" Type="http://schemas.openxmlformats.org/officeDocument/2006/relationships/hyperlink" Target="https://www.boprc.govt.nz/environment/resource-consents/consent-documents?pfid=20178.0.02-WT%2B" TargetMode="External"/><Relationship Id="rId3" Type="http://schemas.openxmlformats.org/officeDocument/2006/relationships/hyperlink" Target="https://www.boprc.govt.nz/environment/resource-consents/consent-documents?pfid=20920.0.02-WT%2B" TargetMode="External"/><Relationship Id="rId149" Type="http://schemas.openxmlformats.org/officeDocument/2006/relationships/hyperlink" Target="https://www.boprc.govt.nz/environment/resource-consents/consent-documents?pfid=RM18-0676-WT.01%2B" TargetMode="External"/><Relationship Id="rId4" Type="http://schemas.openxmlformats.org/officeDocument/2006/relationships/hyperlink" Target="https://www.boprc.govt.nz/environment/resource-consents/consent-documents?pfid=20927.0.02-WT%2B" TargetMode="External"/><Relationship Id="rId148" Type="http://schemas.openxmlformats.org/officeDocument/2006/relationships/hyperlink" Target="https://www.boprc.govt.nz/environment/resource-consents/consent-documents?pfid=68065.0.02-WT%2B" TargetMode="External"/><Relationship Id="rId269" Type="http://schemas.openxmlformats.org/officeDocument/2006/relationships/hyperlink" Target="https://www.boprc.govt.nz/environment/resource-consents/consent-documents?pfid=RM23-0145-WT.09" TargetMode="External"/><Relationship Id="rId9" Type="http://schemas.openxmlformats.org/officeDocument/2006/relationships/hyperlink" Target="https://www.boprc.govt.nz/environment/resource-consents/consent-documents?pfid=21108.0.02-WT%2B" TargetMode="External"/><Relationship Id="rId143" Type="http://schemas.openxmlformats.org/officeDocument/2006/relationships/hyperlink" Target="https://www.boprc.govt.nz/environment/resource-consents/consent-documents?pfid=21319.2.02-WT%2B" TargetMode="External"/><Relationship Id="rId264" Type="http://schemas.openxmlformats.org/officeDocument/2006/relationships/hyperlink" Target="https://www.boprc.govt.nz/environment/resource-consents/consent-documents?pfid=RM20-0596-WT.01" TargetMode="External"/><Relationship Id="rId385" Type="http://schemas.openxmlformats.org/officeDocument/2006/relationships/hyperlink" Target="https://www.boprc.govt.nz/environment/resource-consents/consent-documents?pfid=RM23-0145-WT.08" TargetMode="External"/><Relationship Id="rId142" Type="http://schemas.openxmlformats.org/officeDocument/2006/relationships/hyperlink" Target="https://www.boprc.govt.nz/environment/resource-consents/consent-documents?pfid=21214.0.02-WT%2B" TargetMode="External"/><Relationship Id="rId263" Type="http://schemas.openxmlformats.org/officeDocument/2006/relationships/hyperlink" Target="https://www.boprc.govt.nz/environment/resource-consents/consent-documents?pfid=RM20-0562-WT.01" TargetMode="External"/><Relationship Id="rId384" Type="http://schemas.openxmlformats.org/officeDocument/2006/relationships/hyperlink" Target="https://www.boprc.govt.nz/environment/resource-consents/consent-documents?pfid=RM23-0145-WT.06" TargetMode="External"/><Relationship Id="rId141" Type="http://schemas.openxmlformats.org/officeDocument/2006/relationships/hyperlink" Target="https://www.boprc.govt.nz/environment/resource-consents/consent-documents?pfid=20558.0.02-WT%2B" TargetMode="External"/><Relationship Id="rId262" Type="http://schemas.openxmlformats.org/officeDocument/2006/relationships/hyperlink" Target="https://www.boprc.govt.nz/environment/resource-consents/consent-documents?pfid=RM23-0144-WT.01" TargetMode="External"/><Relationship Id="rId383" Type="http://schemas.openxmlformats.org/officeDocument/2006/relationships/hyperlink" Target="https://www.boprc.govt.nz/environment/resource-consents/consent-documents?pfid=RM24-0665-WT.01" TargetMode="External"/><Relationship Id="rId140" Type="http://schemas.openxmlformats.org/officeDocument/2006/relationships/hyperlink" Target="https://www.boprc.govt.nz/environment/resource-consents/consent-documents?pfid=65750.0.06-WT" TargetMode="External"/><Relationship Id="rId261" Type="http://schemas.openxmlformats.org/officeDocument/2006/relationships/hyperlink" Target="https://www.boprc.govt.nz/environment/resource-consents/consent-documents?pfid=RM21-0394-WT.01" TargetMode="External"/><Relationship Id="rId382" Type="http://schemas.openxmlformats.org/officeDocument/2006/relationships/hyperlink" Target="https://www.boprc.govt.nz/environment/resource-consents/consent-documents?pfid=RM24-0343-WT.01" TargetMode="External"/><Relationship Id="rId5" Type="http://schemas.openxmlformats.org/officeDocument/2006/relationships/hyperlink" Target="https://www.boprc.govt.nz/environment/resource-consents/consent-documents?pfid=21055.2.01-WT%2B" TargetMode="External"/><Relationship Id="rId147" Type="http://schemas.openxmlformats.org/officeDocument/2006/relationships/hyperlink" Target="https://www.boprc.govt.nz/environment/resource-consents/consent-documents?pfid=68053-WT.01%2B" TargetMode="External"/><Relationship Id="rId268" Type="http://schemas.openxmlformats.org/officeDocument/2006/relationships/hyperlink" Target="https://www.boprc.govt.nz/environment/resource-consents/consent-documents?pfid=RM21-0450-WT.02" TargetMode="External"/><Relationship Id="rId389" Type="http://schemas.openxmlformats.org/officeDocument/2006/relationships/hyperlink" Target="https://www.boprc.govt.nz/environment/resource-consents/consent-documents?pfid=RM20-0858-WT.01" TargetMode="External"/><Relationship Id="rId6" Type="http://schemas.openxmlformats.org/officeDocument/2006/relationships/hyperlink" Target="https://www.boprc.govt.nz/environment/resource-consents/consent-documents?pfid=20228.1.02-WT%2B" TargetMode="External"/><Relationship Id="rId146" Type="http://schemas.openxmlformats.org/officeDocument/2006/relationships/hyperlink" Target="https://www.boprc.govt.nz/environment/resource-consents/consent-documents?pfid=63912.0.03-WT" TargetMode="External"/><Relationship Id="rId267" Type="http://schemas.openxmlformats.org/officeDocument/2006/relationships/hyperlink" Target="https://www.boprc.govt.nz/environment/resource-consents/consent-documents?pfid=RM24-0084-WT.01" TargetMode="External"/><Relationship Id="rId388" Type="http://schemas.openxmlformats.org/officeDocument/2006/relationships/hyperlink" Target="https://www.boprc.govt.nz/environment/resource-consents/consent-documents?pfid=RM20-0596-WT.02" TargetMode="External"/><Relationship Id="rId7" Type="http://schemas.openxmlformats.org/officeDocument/2006/relationships/hyperlink" Target="https://www.boprc.govt.nz/environment/resource-consents/consent-documents?pfid=20231.2.02-WT%2B" TargetMode="External"/><Relationship Id="rId145" Type="http://schemas.openxmlformats.org/officeDocument/2006/relationships/hyperlink" Target="https://www.boprc.govt.nz/environment/resource-consents/consent-documents?pfid=RM16-0387-WT.01%2B" TargetMode="External"/><Relationship Id="rId266" Type="http://schemas.openxmlformats.org/officeDocument/2006/relationships/hyperlink" Target="https://www.boprc.govt.nz/environment/resource-consents/consent-documents?pfid=RM20-0281-WT.01" TargetMode="External"/><Relationship Id="rId387" Type="http://schemas.openxmlformats.org/officeDocument/2006/relationships/hyperlink" Target="https://www.boprc.govt.nz/environment/resource-consents/consent-documents?pfid=RM23-0323-WT.01" TargetMode="External"/><Relationship Id="rId8" Type="http://schemas.openxmlformats.org/officeDocument/2006/relationships/hyperlink" Target="https://www.boprc.govt.nz/environment/resource-consents/consent-documents?pfid=20234.2.01-WT" TargetMode="External"/><Relationship Id="rId144" Type="http://schemas.openxmlformats.org/officeDocument/2006/relationships/hyperlink" Target="https://www.boprc.govt.nz/environment/resource-consents/consent-documents?pfid=67078-WT.01%2B" TargetMode="External"/><Relationship Id="rId265" Type="http://schemas.openxmlformats.org/officeDocument/2006/relationships/hyperlink" Target="https://www.boprc.govt.nz/environment/resource-consents/consent-documents?pfid=RM24-0108-WT.01" TargetMode="External"/><Relationship Id="rId386" Type="http://schemas.openxmlformats.org/officeDocument/2006/relationships/hyperlink" Target="https://www.boprc.govt.nz/environment/resource-consents/consent-documents?pfid=RM23-0309-WT.01" TargetMode="External"/><Relationship Id="rId260" Type="http://schemas.openxmlformats.org/officeDocument/2006/relationships/hyperlink" Target="https://www.boprc.govt.nz/environment/resource-consents/consent-documents?pfid=RM21-0303-WT.01%2B" TargetMode="External"/><Relationship Id="rId381" Type="http://schemas.openxmlformats.org/officeDocument/2006/relationships/hyperlink" Target="https://www.boprc.govt.nz/environment/resource-consents/consent-documents?pfid=RM24-0296-WT.01" TargetMode="External"/><Relationship Id="rId380" Type="http://schemas.openxmlformats.org/officeDocument/2006/relationships/hyperlink" Target="https://www.boprc.govt.nz/environment/resource-consents/consent-documents?pfid=RM23-0634-WT.01" TargetMode="External"/><Relationship Id="rId139" Type="http://schemas.openxmlformats.org/officeDocument/2006/relationships/hyperlink" Target="https://www.boprc.govt.nz/environment/resource-consents/consent-documents?pfid=RM19-0347-WT.01" TargetMode="External"/><Relationship Id="rId138" Type="http://schemas.openxmlformats.org/officeDocument/2006/relationships/hyperlink" Target="https://www.boprc.govt.nz/environment/resource-consents/consent-documents?pfid=68422-WT.01%2B" TargetMode="External"/><Relationship Id="rId259" Type="http://schemas.openxmlformats.org/officeDocument/2006/relationships/hyperlink" Target="https://www.boprc.govt.nz/environment/resource-consents/consent-documents?pfid=RM21-0202-WT.01" TargetMode="External"/><Relationship Id="rId137" Type="http://schemas.openxmlformats.org/officeDocument/2006/relationships/hyperlink" Target="https://www.boprc.govt.nz/environment/resource-consents/consent-documents?pfid=68258-WT.01%2B" TargetMode="External"/><Relationship Id="rId258" Type="http://schemas.openxmlformats.org/officeDocument/2006/relationships/hyperlink" Target="https://www.boprc.govt.nz/environment/resource-consents/consent-documents?pfid=RM21-0059-WT.01" TargetMode="External"/><Relationship Id="rId379" Type="http://schemas.openxmlformats.org/officeDocument/2006/relationships/hyperlink" Target="https://www.boprc.govt.nz/environment/resource-consents/consent-documents?pfid=RM22-0628-WT.01" TargetMode="External"/><Relationship Id="rId132" Type="http://schemas.openxmlformats.org/officeDocument/2006/relationships/hyperlink" Target="https://www.boprc.govt.nz/environment/resource-consents/consent-documents?pfid=RM17-0582-WT.01" TargetMode="External"/><Relationship Id="rId253" Type="http://schemas.openxmlformats.org/officeDocument/2006/relationships/hyperlink" Target="https://www.boprc.govt.nz/environment/resource-consents/consent-documents?pfid=RM21-0450-WT.01" TargetMode="External"/><Relationship Id="rId374" Type="http://schemas.openxmlformats.org/officeDocument/2006/relationships/hyperlink" Target="https://www.boprc.govt.nz/environment/resource-consents/consent-documents?pfid=RM21-0179-WT.01" TargetMode="External"/><Relationship Id="rId131" Type="http://schemas.openxmlformats.org/officeDocument/2006/relationships/hyperlink" Target="https://www.boprc.govt.nz/environment/resource-consents/consent-documents?pfid=RM17-0579-WT.02" TargetMode="External"/><Relationship Id="rId252" Type="http://schemas.openxmlformats.org/officeDocument/2006/relationships/hyperlink" Target="https://www.boprc.govt.nz/environment/resource-consents/consent-documents?pfid=RM21-0410-WT.02" TargetMode="External"/><Relationship Id="rId373" Type="http://schemas.openxmlformats.org/officeDocument/2006/relationships/hyperlink" Target="https://www.boprc.govt.nz/environment/resource-consents/consent-documents?pfid=RM24-0364-WT.01" TargetMode="External"/><Relationship Id="rId130" Type="http://schemas.openxmlformats.org/officeDocument/2006/relationships/hyperlink" Target="https://www.boprc.govt.nz/environment/resource-consents/consent-documents?pfid=68225-WT.01" TargetMode="External"/><Relationship Id="rId251" Type="http://schemas.openxmlformats.org/officeDocument/2006/relationships/hyperlink" Target="https://www.boprc.govt.nz/environment/resource-consents/consent-documents?pfid=RM18-0389-WT.01%2B" TargetMode="External"/><Relationship Id="rId372" Type="http://schemas.openxmlformats.org/officeDocument/2006/relationships/hyperlink" Target="https://www.boprc.govt.nz/environment/resource-consents/consent-documents?pfid=RM24-0057-WT.01" TargetMode="External"/><Relationship Id="rId250" Type="http://schemas.openxmlformats.org/officeDocument/2006/relationships/hyperlink" Target="https://www.boprc.govt.nz/environment/resource-consents/consent-documents?pfid=RM17-0296-WT.01%2B" TargetMode="External"/><Relationship Id="rId371" Type="http://schemas.openxmlformats.org/officeDocument/2006/relationships/hyperlink" Target="https://www.boprc.govt.nz/environment/resource-consents/consent-documents?pfid=RM24-0021-WT.01" TargetMode="External"/><Relationship Id="rId136" Type="http://schemas.openxmlformats.org/officeDocument/2006/relationships/hyperlink" Target="https://www.boprc.govt.nz/environment/resource-consents/consent-documents?pfid=68241-WT.01" TargetMode="External"/><Relationship Id="rId257" Type="http://schemas.openxmlformats.org/officeDocument/2006/relationships/hyperlink" Target="https://www.boprc.govt.nz/environment/resource-consents/consent-documents?pfid=RM23-0145-WT.01" TargetMode="External"/><Relationship Id="rId378" Type="http://schemas.openxmlformats.org/officeDocument/2006/relationships/hyperlink" Target="https://www.boprc.govt.nz/environment/resource-consents/consent-documents?pfid=RM19-0102-WT.01" TargetMode="External"/><Relationship Id="rId135" Type="http://schemas.openxmlformats.org/officeDocument/2006/relationships/hyperlink" Target="https://www.boprc.govt.nz/environment/resource-consents/consent-documents?pfid=RM19-0351-WT.01" TargetMode="External"/><Relationship Id="rId256" Type="http://schemas.openxmlformats.org/officeDocument/2006/relationships/hyperlink" Target="https://www.boprc.govt.nz/environment/resource-consents/consent-documents?pfid=RM20-0057-WT.01" TargetMode="External"/><Relationship Id="rId377" Type="http://schemas.openxmlformats.org/officeDocument/2006/relationships/hyperlink" Target="https://www.boprc.govt.nz/environment/resource-consents/consent-documents?pfid=RM21-0299-WT.01" TargetMode="External"/><Relationship Id="rId134" Type="http://schemas.openxmlformats.org/officeDocument/2006/relationships/hyperlink" Target="https://www.boprc.govt.nz/environment/resource-consents/consent-documents?pfid=68480-WT.01" TargetMode="External"/><Relationship Id="rId255" Type="http://schemas.openxmlformats.org/officeDocument/2006/relationships/hyperlink" Target="https://www.boprc.govt.nz/environment/resource-consents/consent-documents?pfid=RM16-0361-WT.01%2B" TargetMode="External"/><Relationship Id="rId376" Type="http://schemas.openxmlformats.org/officeDocument/2006/relationships/hyperlink" Target="https://www.boprc.govt.nz/environment/resource-consents/consent-documents?pfid=RM21-0217-WT.01" TargetMode="External"/><Relationship Id="rId133" Type="http://schemas.openxmlformats.org/officeDocument/2006/relationships/hyperlink" Target="https://www.boprc.govt.nz/environment/resource-consents/consent-documents?pfid=68453-WT.01%2B" TargetMode="External"/><Relationship Id="rId254" Type="http://schemas.openxmlformats.org/officeDocument/2006/relationships/hyperlink" Target="https://www.boprc.govt.nz/environment/resource-consents/consent-documents?pfid=RM21-0509-WT.02%2B" TargetMode="External"/><Relationship Id="rId375" Type="http://schemas.openxmlformats.org/officeDocument/2006/relationships/hyperlink" Target="https://www.boprc.govt.nz/environment/resource-consents/consent-documents?pfid=RM21-0201-WT.01" TargetMode="External"/><Relationship Id="rId172" Type="http://schemas.openxmlformats.org/officeDocument/2006/relationships/hyperlink" Target="https://www.boprc.govt.nz/environment/resource-consents/consent-documents?pfid=67173.0.13-WT" TargetMode="External"/><Relationship Id="rId293" Type="http://schemas.openxmlformats.org/officeDocument/2006/relationships/hyperlink" Target="https://www.boprc.govt.nz/environment/resource-consents/consent-documents?pfid=RM18-0077-WT.03" TargetMode="External"/><Relationship Id="rId171" Type="http://schemas.openxmlformats.org/officeDocument/2006/relationships/hyperlink" Target="https://www.boprc.govt.nz/environment/resource-consents/consent-documents?pfid=RM16-0456-WT.02" TargetMode="External"/><Relationship Id="rId292" Type="http://schemas.openxmlformats.org/officeDocument/2006/relationships/hyperlink" Target="https://www.boprc.govt.nz/environment/resource-consents/consent-documents?pfid=RM18-0182-WT.01" TargetMode="External"/><Relationship Id="rId170" Type="http://schemas.openxmlformats.org/officeDocument/2006/relationships/hyperlink" Target="https://www.boprc.govt.nz/environment/resource-consents/consent-documents?pfid=67069.0.01-WT" TargetMode="External"/><Relationship Id="rId291" Type="http://schemas.openxmlformats.org/officeDocument/2006/relationships/hyperlink" Target="https://www.boprc.govt.nz/environment/resource-consents/consent-documents?pfid=RM24-0639-WT.01" TargetMode="External"/><Relationship Id="rId290" Type="http://schemas.openxmlformats.org/officeDocument/2006/relationships/hyperlink" Target="https://www.boprc.govt.nz/environment/resource-consents/consent-documents?pfid=RM24-0539-WT.01" TargetMode="External"/><Relationship Id="rId165" Type="http://schemas.openxmlformats.org/officeDocument/2006/relationships/hyperlink" Target="https://www.boprc.govt.nz/environment/resource-consents/consent-documents?pfid=RM18-0474-WT.01" TargetMode="External"/><Relationship Id="rId286" Type="http://schemas.openxmlformats.org/officeDocument/2006/relationships/hyperlink" Target="https://www.boprc.govt.nz/environment/resource-consents/consent-documents?pfid=RM23-0479-WT.01" TargetMode="External"/><Relationship Id="rId164" Type="http://schemas.openxmlformats.org/officeDocument/2006/relationships/hyperlink" Target="https://www.boprc.govt.nz/environment/resource-consents/consent-documents?pfid=RM18-0333-WT.01%2B" TargetMode="External"/><Relationship Id="rId285" Type="http://schemas.openxmlformats.org/officeDocument/2006/relationships/hyperlink" Target="https://www.boprc.govt.nz/environment/resource-consents/consent-documents?pfid=RM22-0559-WT.03" TargetMode="External"/><Relationship Id="rId163" Type="http://schemas.openxmlformats.org/officeDocument/2006/relationships/hyperlink" Target="https://www.boprc.govt.nz/environment/resource-consents/consent-documents?pfid=RM18-0294-WT.01%2B" TargetMode="External"/><Relationship Id="rId284" Type="http://schemas.openxmlformats.org/officeDocument/2006/relationships/hyperlink" Target="https://www.boprc.govt.nz/environment/resource-consents/consent-documents?pfid=RM23-0145-WT.20" TargetMode="External"/><Relationship Id="rId162" Type="http://schemas.openxmlformats.org/officeDocument/2006/relationships/hyperlink" Target="https://www.boprc.govt.nz/environment/resource-consents/consent-documents?pfid=RM16-0336-WT.01%2B" TargetMode="External"/><Relationship Id="rId283" Type="http://schemas.openxmlformats.org/officeDocument/2006/relationships/hyperlink" Target="https://www.boprc.govt.nz/environment/resource-consents/consent-documents?pfid=RM22-0610-WT.01" TargetMode="External"/><Relationship Id="rId169" Type="http://schemas.openxmlformats.org/officeDocument/2006/relationships/hyperlink" Target="https://www.boprc.govt.nz/environment/resource-consents/consent-documents?pfid=68060-WT.01%2B" TargetMode="External"/><Relationship Id="rId168" Type="http://schemas.openxmlformats.org/officeDocument/2006/relationships/hyperlink" Target="https://www.boprc.govt.nz/environment/resource-consents/consent-documents?pfid=67958.0.05-WT" TargetMode="External"/><Relationship Id="rId289" Type="http://schemas.openxmlformats.org/officeDocument/2006/relationships/hyperlink" Target="https://www.boprc.govt.nz/environment/resource-consents/consent-documents?pfid=RM24-0449-WT.01" TargetMode="External"/><Relationship Id="rId167" Type="http://schemas.openxmlformats.org/officeDocument/2006/relationships/hyperlink" Target="https://www.boprc.govt.nz/environment/resource-consents/consent-documents?pfid=68394-WT.01%2B" TargetMode="External"/><Relationship Id="rId288" Type="http://schemas.openxmlformats.org/officeDocument/2006/relationships/hyperlink" Target="https://www.boprc.govt.nz/environment/resource-consents/consent-documents?pfid=RM24-0438-WT.01" TargetMode="External"/><Relationship Id="rId166" Type="http://schemas.openxmlformats.org/officeDocument/2006/relationships/hyperlink" Target="https://www.boprc.govt.nz/environment/resource-consents/consent-documents?pfid=61893.0.15-WT" TargetMode="External"/><Relationship Id="rId287" Type="http://schemas.openxmlformats.org/officeDocument/2006/relationships/hyperlink" Target="https://www.boprc.govt.nz/environment/resource-consents/consent-documents?pfid=RM21-0183-WT.01" TargetMode="External"/><Relationship Id="rId161" Type="http://schemas.openxmlformats.org/officeDocument/2006/relationships/hyperlink" Target="https://www.boprc.govt.nz/environment/resource-consents/consent-documents?pfid=67087.0.02-WT" TargetMode="External"/><Relationship Id="rId282" Type="http://schemas.openxmlformats.org/officeDocument/2006/relationships/hyperlink" Target="https://www.boprc.govt.nz/environment/resource-consents/consent-documents?pfid=RM22-0559-WT.01" TargetMode="External"/><Relationship Id="rId160" Type="http://schemas.openxmlformats.org/officeDocument/2006/relationships/hyperlink" Target="https://www.boprc.govt.nz/environment/resource-consents/consent-documents?pfid=67915.0.07-WT" TargetMode="External"/><Relationship Id="rId281" Type="http://schemas.openxmlformats.org/officeDocument/2006/relationships/hyperlink" Target="https://www.boprc.govt.nz/environment/resource-consents/consent-documents?pfid=RM22-0330-WT.01" TargetMode="External"/><Relationship Id="rId280" Type="http://schemas.openxmlformats.org/officeDocument/2006/relationships/hyperlink" Target="https://www.boprc.govt.nz/environment/resource-consents/consent-documents?pfid=RM23-0145-WT.17" TargetMode="External"/><Relationship Id="rId159" Type="http://schemas.openxmlformats.org/officeDocument/2006/relationships/hyperlink" Target="https://www.boprc.govt.nz/environment/resource-consents/consent-documents?pfid=62663.0.04-WT" TargetMode="External"/><Relationship Id="rId154" Type="http://schemas.openxmlformats.org/officeDocument/2006/relationships/hyperlink" Target="https://www.boprc.govt.nz/environment/resource-consents/consent-documents?pfid=21825.1.01-WT%2B" TargetMode="External"/><Relationship Id="rId275" Type="http://schemas.openxmlformats.org/officeDocument/2006/relationships/hyperlink" Target="https://www.boprc.govt.nz/environment/resource-consents/consent-documents?pfid=RM24-0115-WT.01" TargetMode="External"/><Relationship Id="rId396" Type="http://schemas.openxmlformats.org/officeDocument/2006/relationships/hyperlink" Target="https://www.boprc.govt.nz/environment/resource-consents/consent-documents?pfid=RM24-0613-WT.02" TargetMode="External"/><Relationship Id="rId153" Type="http://schemas.openxmlformats.org/officeDocument/2006/relationships/hyperlink" Target="https://www.boprc.govt.nz/environment/resource-consents/consent-documents?pfid=21808.0.03-WT%2B" TargetMode="External"/><Relationship Id="rId274" Type="http://schemas.openxmlformats.org/officeDocument/2006/relationships/hyperlink" Target="https://www.boprc.govt.nz/environment/resource-consents/consent-documents?pfid=RM19-0133-WT.02" TargetMode="External"/><Relationship Id="rId395" Type="http://schemas.openxmlformats.org/officeDocument/2006/relationships/hyperlink" Target="https://www.boprc.govt.nz/environment/resource-consents/consent-documents?pfid=RM23-0631-WT.01" TargetMode="External"/><Relationship Id="rId152" Type="http://schemas.openxmlformats.org/officeDocument/2006/relationships/hyperlink" Target="https://www.boprc.govt.nz/environment/resource-consents/consent-documents?pfid=RM17-0759-WT.01" TargetMode="External"/><Relationship Id="rId273" Type="http://schemas.openxmlformats.org/officeDocument/2006/relationships/hyperlink" Target="https://www.boprc.govt.nz/environment/resource-consents/consent-documents?pfid=RM23-0145-WT.14" TargetMode="External"/><Relationship Id="rId394" Type="http://schemas.openxmlformats.org/officeDocument/2006/relationships/hyperlink" Target="https://www.boprc.govt.nz/environment/resource-consents/consent-documents?pfid=RM21-0672-WT.01" TargetMode="External"/><Relationship Id="rId151" Type="http://schemas.openxmlformats.org/officeDocument/2006/relationships/hyperlink" Target="https://www.boprc.govt.nz/environment/resource-consents/consent-documents?pfid=RM17-0507-WT.01%2B" TargetMode="External"/><Relationship Id="rId272" Type="http://schemas.openxmlformats.org/officeDocument/2006/relationships/hyperlink" Target="https://www.boprc.govt.nz/environment/resource-consents/consent-documents?pfid=RM23-0145-WT.07" TargetMode="External"/><Relationship Id="rId393" Type="http://schemas.openxmlformats.org/officeDocument/2006/relationships/hyperlink" Target="https://www.boprc.govt.nz/environment/resource-consents/consent-documents?pfid=66155.0.03-WT%2B" TargetMode="External"/><Relationship Id="rId158" Type="http://schemas.openxmlformats.org/officeDocument/2006/relationships/hyperlink" Target="https://www.boprc.govt.nz/environment/resource-consents/consent-documents?pfid=65750.0.06-WT" TargetMode="External"/><Relationship Id="rId279" Type="http://schemas.openxmlformats.org/officeDocument/2006/relationships/hyperlink" Target="https://www.boprc.govt.nz/environment/resource-consents/consent-documents?pfid=RM23-0145-WT.15" TargetMode="External"/><Relationship Id="rId157" Type="http://schemas.openxmlformats.org/officeDocument/2006/relationships/hyperlink" Target="https://www.boprc.govt.nz/environment/resource-consents/consent-documents?pfid=65750.0.04-WT" TargetMode="External"/><Relationship Id="rId278" Type="http://schemas.openxmlformats.org/officeDocument/2006/relationships/hyperlink" Target="https://www.boprc.govt.nz/environment/resource-consents/consent-documents?pfid=RM23-0145-WT.13" TargetMode="External"/><Relationship Id="rId399" Type="http://schemas.openxmlformats.org/officeDocument/2006/relationships/hyperlink" Target="https://www.boprc.govt.nz/environment/resource-consents/consent-documents?pfid=RM24-0380-WT.02" TargetMode="External"/><Relationship Id="rId156" Type="http://schemas.openxmlformats.org/officeDocument/2006/relationships/hyperlink" Target="https://www.boprc.govt.nz/environment/resource-consents/consent-documents?pfid=65750.0.03-WT" TargetMode="External"/><Relationship Id="rId277" Type="http://schemas.openxmlformats.org/officeDocument/2006/relationships/hyperlink" Target="https://www.boprc.govt.nz/environment/resource-consents/consent-documents?pfid=RM24-0239-WT.01" TargetMode="External"/><Relationship Id="rId398" Type="http://schemas.openxmlformats.org/officeDocument/2006/relationships/hyperlink" Target="https://www.boprc.govt.nz/environment/resource-consents/consent-documents?pfid=RM24-0275-WT.01" TargetMode="External"/><Relationship Id="rId155" Type="http://schemas.openxmlformats.org/officeDocument/2006/relationships/hyperlink" Target="https://www.boprc.govt.nz/environment/resource-consents/consent-documents?pfid=21923.0.02-WT%2B" TargetMode="External"/><Relationship Id="rId276" Type="http://schemas.openxmlformats.org/officeDocument/2006/relationships/hyperlink" Target="https://www.boprc.govt.nz/environment/resource-consents/consent-documents?pfid=RM24-0201-WT.01" TargetMode="External"/><Relationship Id="rId397" Type="http://schemas.openxmlformats.org/officeDocument/2006/relationships/hyperlink" Target="https://www.boprc.govt.nz/environment/resource-consents/consent-documents?pfid=RM23-0332-WT.02" TargetMode="External"/><Relationship Id="rId40" Type="http://schemas.openxmlformats.org/officeDocument/2006/relationships/hyperlink" Target="https://www.boprc.govt.nz/environment/resource-consents/consent-documents?pfid=20253.2.03-WT" TargetMode="External"/><Relationship Id="rId42" Type="http://schemas.openxmlformats.org/officeDocument/2006/relationships/hyperlink" Target="https://www.boprc.govt.nz/environment/resource-consents/consent-documents?pfid=20501.0.02-WT%2B" TargetMode="External"/><Relationship Id="rId41" Type="http://schemas.openxmlformats.org/officeDocument/2006/relationships/hyperlink" Target="https://www.boprc.govt.nz/environment/resource-consents/consent-documents?pfid=20467.0.02-WT%2B" TargetMode="External"/><Relationship Id="rId44" Type="http://schemas.openxmlformats.org/officeDocument/2006/relationships/hyperlink" Target="https://www.boprc.govt.nz/environment/resource-consents/consent-documents?pfid=64967.0.01-WT%2B" TargetMode="External"/><Relationship Id="rId43" Type="http://schemas.openxmlformats.org/officeDocument/2006/relationships/hyperlink" Target="https://www.boprc.govt.nz/environment/resource-consents/consent-documents?pfid=21764.0.02-WT%2B" TargetMode="External"/><Relationship Id="rId46" Type="http://schemas.openxmlformats.org/officeDocument/2006/relationships/hyperlink" Target="https://www.boprc.govt.nz/environment/resource-consents/consent-documents?pfid=20652.0.02-WT%2B" TargetMode="External"/><Relationship Id="rId45" Type="http://schemas.openxmlformats.org/officeDocument/2006/relationships/hyperlink" Target="https://www.boprc.govt.nz/environment/resource-consents/consent-documents?pfid=21121.2.02-WT%2B" TargetMode="External"/><Relationship Id="rId48" Type="http://schemas.openxmlformats.org/officeDocument/2006/relationships/hyperlink" Target="https://www.boprc.govt.nz/environment/resource-consents/consent-documents?pfid=21898.1.02-WT%2B" TargetMode="External"/><Relationship Id="rId47" Type="http://schemas.openxmlformats.org/officeDocument/2006/relationships/hyperlink" Target="https://www.boprc.govt.nz/environment/resource-consents/consent-documents?pfid=21802.0.02-WT%2B" TargetMode="External"/><Relationship Id="rId49" Type="http://schemas.openxmlformats.org/officeDocument/2006/relationships/hyperlink" Target="https://www.boprc.govt.nz/environment/resource-consents/consent-documents?pfid=21989.1.02-WT%2B" TargetMode="External"/><Relationship Id="rId31" Type="http://schemas.openxmlformats.org/officeDocument/2006/relationships/hyperlink" Target="https://www.boprc.govt.nz/environment/resource-consents/consent-documents?pfid=20860.0.02-WT%2B" TargetMode="External"/><Relationship Id="rId30" Type="http://schemas.openxmlformats.org/officeDocument/2006/relationships/hyperlink" Target="https://www.boprc.govt.nz/environment/resource-consents/consent-documents?pfid=20325.4.02-WT%2B" TargetMode="External"/><Relationship Id="rId33" Type="http://schemas.openxmlformats.org/officeDocument/2006/relationships/hyperlink" Target="https://www.boprc.govt.nz/environment/resource-consents/consent-documents?pfid=20882.0.02-WT%2B" TargetMode="External"/><Relationship Id="rId32" Type="http://schemas.openxmlformats.org/officeDocument/2006/relationships/hyperlink" Target="https://www.boprc.govt.nz/environment/resource-consents/consent-documents?pfid=20877.0.02-WT%2B" TargetMode="External"/><Relationship Id="rId35" Type="http://schemas.openxmlformats.org/officeDocument/2006/relationships/hyperlink" Target="https://www.boprc.govt.nz/environment/resource-consents/consent-documents?pfid=20190.4.01-WT" TargetMode="External"/><Relationship Id="rId34" Type="http://schemas.openxmlformats.org/officeDocument/2006/relationships/hyperlink" Target="https://www.boprc.govt.nz/environment/resource-consents/consent-documents?pfid=21064.0.02-WT%2B" TargetMode="External"/><Relationship Id="rId37" Type="http://schemas.openxmlformats.org/officeDocument/2006/relationships/hyperlink" Target="https://www.boprc.govt.nz/environment/resource-consents/consent-documents?pfid=20213.1.02-WT%2B" TargetMode="External"/><Relationship Id="rId36" Type="http://schemas.openxmlformats.org/officeDocument/2006/relationships/hyperlink" Target="https://www.boprc.govt.nz/environment/resource-consents/consent-documents?pfid=20202.2.02-WT%2B" TargetMode="External"/><Relationship Id="rId39" Type="http://schemas.openxmlformats.org/officeDocument/2006/relationships/hyperlink" Target="https://www.boprc.govt.nz/environment/resource-consents/consent-documents?pfid=20235.0.02-WT%2B" TargetMode="External"/><Relationship Id="rId38" Type="http://schemas.openxmlformats.org/officeDocument/2006/relationships/hyperlink" Target="https://www.boprc.govt.nz/environment/resource-consents/consent-documents?pfid=20234.3.01-WT" TargetMode="External"/><Relationship Id="rId20" Type="http://schemas.openxmlformats.org/officeDocument/2006/relationships/hyperlink" Target="https://www.boprc.govt.nz/environment/resource-consents/consent-documents?pfid=20105.1.02-WT%2B" TargetMode="External"/><Relationship Id="rId22" Type="http://schemas.openxmlformats.org/officeDocument/2006/relationships/hyperlink" Target="https://www.boprc.govt.nz/environment/resource-consents/consent-documents?pfid=21411.0.02-WT%2B" TargetMode="External"/><Relationship Id="rId21" Type="http://schemas.openxmlformats.org/officeDocument/2006/relationships/hyperlink" Target="https://www.boprc.govt.nz/environment/resource-consents/consent-documents?pfid=21312.0.02-WT%2B" TargetMode="External"/><Relationship Id="rId24" Type="http://schemas.openxmlformats.org/officeDocument/2006/relationships/hyperlink" Target="https://www.boprc.govt.nz/environment/resource-consents/consent-documents?pfid=20453.0.02-WT%2B" TargetMode="External"/><Relationship Id="rId23" Type="http://schemas.openxmlformats.org/officeDocument/2006/relationships/hyperlink" Target="https://www.boprc.govt.nz/environment/resource-consents/consent-documents?pfid=20280.0.02-WT%2B" TargetMode="External"/><Relationship Id="rId402" Type="http://schemas.openxmlformats.org/officeDocument/2006/relationships/drawing" Target="../drawings/drawing1.xml"/><Relationship Id="rId401" Type="http://schemas.openxmlformats.org/officeDocument/2006/relationships/hyperlink" Target="https://www.boprc.govt.nz/environment/resource-consents/consent-documents?pfid=RM23-0629-WT.01" TargetMode="External"/><Relationship Id="rId26" Type="http://schemas.openxmlformats.org/officeDocument/2006/relationships/hyperlink" Target="https://www.boprc.govt.nz/environment/resource-consents/consent-documents?pfid=20166.0.02-WT%2B" TargetMode="External"/><Relationship Id="rId25" Type="http://schemas.openxmlformats.org/officeDocument/2006/relationships/hyperlink" Target="https://www.boprc.govt.nz/environment/resource-consents/consent-documents?pfid=20541.0.03-WT%2B" TargetMode="External"/><Relationship Id="rId28" Type="http://schemas.openxmlformats.org/officeDocument/2006/relationships/hyperlink" Target="https://www.boprc.govt.nz/environment/resource-consents/consent-documents?pfid=21218.0.02-WT%2B" TargetMode="External"/><Relationship Id="rId27" Type="http://schemas.openxmlformats.org/officeDocument/2006/relationships/hyperlink" Target="https://www.boprc.govt.nz/environment/resource-consents/consent-documents?pfid=20180.0.02-WT%2B" TargetMode="External"/><Relationship Id="rId400" Type="http://schemas.openxmlformats.org/officeDocument/2006/relationships/hyperlink" Target="https://www.boprc.govt.nz/environment/resource-consents/consent-documents?pfid=RM23-0594-WT.01" TargetMode="External"/><Relationship Id="rId29" Type="http://schemas.openxmlformats.org/officeDocument/2006/relationships/hyperlink" Target="https://www.boprc.govt.nz/environment/resource-consents/consent-documents?pfid=20243.2.02-WT%2B" TargetMode="External"/><Relationship Id="rId11" Type="http://schemas.openxmlformats.org/officeDocument/2006/relationships/hyperlink" Target="https://www.boprc.govt.nz/environment/resource-consents/consent-documents?pfid=20257.2.02-WT%2B" TargetMode="External"/><Relationship Id="rId10" Type="http://schemas.openxmlformats.org/officeDocument/2006/relationships/hyperlink" Target="https://www.boprc.govt.nz/environment/resource-consents/consent-documents?pfid=21110.0.03-WT%2B" TargetMode="External"/><Relationship Id="rId13" Type="http://schemas.openxmlformats.org/officeDocument/2006/relationships/hyperlink" Target="https://www.boprc.govt.nz/environment/resource-consents/consent-documents?pfid=20402.0.03-WT%2B" TargetMode="External"/><Relationship Id="rId12" Type="http://schemas.openxmlformats.org/officeDocument/2006/relationships/hyperlink" Target="https://www.boprc.govt.nz/environment/resource-consents/consent-documents?pfid=20323.0.02-WT%2B" TargetMode="External"/><Relationship Id="rId15" Type="http://schemas.openxmlformats.org/officeDocument/2006/relationships/hyperlink" Target="https://www.boprc.govt.nz/environment/resource-consents/consent-documents?pfid=65750.0.04-WT" TargetMode="External"/><Relationship Id="rId14" Type="http://schemas.openxmlformats.org/officeDocument/2006/relationships/hyperlink" Target="https://www.boprc.govt.nz/environment/resource-consents/consent-documents?pfid=20458.1.01-WT%2B" TargetMode="External"/><Relationship Id="rId17" Type="http://schemas.openxmlformats.org/officeDocument/2006/relationships/hyperlink" Target="https://www.boprc.govt.nz/environment/resource-consents/consent-documents?pfid=21484.1.03-WT" TargetMode="External"/><Relationship Id="rId16" Type="http://schemas.openxmlformats.org/officeDocument/2006/relationships/hyperlink" Target="https://www.boprc.govt.nz/environment/resource-consents/consent-documents?pfid=20790.0.02-WT%2B" TargetMode="External"/><Relationship Id="rId19" Type="http://schemas.openxmlformats.org/officeDocument/2006/relationships/hyperlink" Target="https://www.boprc.govt.nz/environment/resource-consents/consent-documents?pfid=21616.0.02-WT%2B" TargetMode="External"/><Relationship Id="rId18" Type="http://schemas.openxmlformats.org/officeDocument/2006/relationships/hyperlink" Target="https://www.boprc.govt.nz/environment/resource-consents/consent-documents?pfid=21589.2.03-WT" TargetMode="External"/><Relationship Id="rId84" Type="http://schemas.openxmlformats.org/officeDocument/2006/relationships/hyperlink" Target="https://www.boprc.govt.nz/environment/resource-consents/consent-documents?pfid=21319.1.02-WT" TargetMode="External"/><Relationship Id="rId83" Type="http://schemas.openxmlformats.org/officeDocument/2006/relationships/hyperlink" Target="https://www.boprc.govt.nz/environment/resource-consents/consent-documents?pfid=21199.0.02-WT%2B" TargetMode="External"/><Relationship Id="rId86" Type="http://schemas.openxmlformats.org/officeDocument/2006/relationships/hyperlink" Target="https://www.boprc.govt.nz/environment/resource-consents/consent-documents?pfid=20452.0.02-WT%2B" TargetMode="External"/><Relationship Id="rId85" Type="http://schemas.openxmlformats.org/officeDocument/2006/relationships/hyperlink" Target="https://www.boprc.govt.nz/environment/resource-consents/consent-documents?pfid=20333.0.02-WT%2B" TargetMode="External"/><Relationship Id="rId88" Type="http://schemas.openxmlformats.org/officeDocument/2006/relationships/hyperlink" Target="https://www.boprc.govt.nz/environment/resource-consents/consent-documents?pfid=20495.0.02-WT%2B" TargetMode="External"/><Relationship Id="rId87" Type="http://schemas.openxmlformats.org/officeDocument/2006/relationships/hyperlink" Target="https://www.boprc.govt.nz/environment/resource-consents/consent-documents?pfid=20472.0.02-WT%2B" TargetMode="External"/><Relationship Id="rId89" Type="http://schemas.openxmlformats.org/officeDocument/2006/relationships/hyperlink" Target="https://www.boprc.govt.nz/environment/resource-consents/consent-documents?pfid=21409.0.02-WT%2B" TargetMode="External"/><Relationship Id="rId80" Type="http://schemas.openxmlformats.org/officeDocument/2006/relationships/hyperlink" Target="https://www.boprc.govt.nz/environment/resource-consents/consent-documents?pfid=20266.0.02-WT%2B" TargetMode="External"/><Relationship Id="rId82" Type="http://schemas.openxmlformats.org/officeDocument/2006/relationships/hyperlink" Target="https://www.boprc.govt.nz/environment/resource-consents/consent-documents?pfid=21775.0.02-WT%2B" TargetMode="External"/><Relationship Id="rId81" Type="http://schemas.openxmlformats.org/officeDocument/2006/relationships/hyperlink" Target="https://www.boprc.govt.nz/environment/resource-consents/consent-documents?pfid=21674.0.02-WT%2B" TargetMode="External"/><Relationship Id="rId73" Type="http://schemas.openxmlformats.org/officeDocument/2006/relationships/hyperlink" Target="https://www.boprc.govt.nz/environment/resource-consents/consent-documents?pfid=20451.0.02-WT%2B" TargetMode="External"/><Relationship Id="rId72" Type="http://schemas.openxmlformats.org/officeDocument/2006/relationships/hyperlink" Target="https://www.boprc.govt.nz/environment/resource-consents/consent-documents?pfid=20380.0.02-WT%2B" TargetMode="External"/><Relationship Id="rId75" Type="http://schemas.openxmlformats.org/officeDocument/2006/relationships/hyperlink" Target="https://www.boprc.govt.nz/environment/resource-consents/consent-documents?pfid=20510.1.02-WT%2B" TargetMode="External"/><Relationship Id="rId74" Type="http://schemas.openxmlformats.org/officeDocument/2006/relationships/hyperlink" Target="https://www.boprc.govt.nz/environment/resource-consents/consent-documents?pfid=20457.0.02-WT%2B" TargetMode="External"/><Relationship Id="rId77" Type="http://schemas.openxmlformats.org/officeDocument/2006/relationships/hyperlink" Target="https://www.boprc.govt.nz/environment/resource-consents/consent-documents?pfid=21908.0.02-WT%2B" TargetMode="External"/><Relationship Id="rId76" Type="http://schemas.openxmlformats.org/officeDocument/2006/relationships/hyperlink" Target="https://www.boprc.govt.nz/environment/resource-consents/consent-documents?pfid=21515.0.02-WT%2B" TargetMode="External"/><Relationship Id="rId79" Type="http://schemas.openxmlformats.org/officeDocument/2006/relationships/hyperlink" Target="https://www.boprc.govt.nz/environment/resource-consents/consent-documents?pfid=20253.2.04-WT" TargetMode="External"/><Relationship Id="rId78" Type="http://schemas.openxmlformats.org/officeDocument/2006/relationships/hyperlink" Target="https://www.boprc.govt.nz/environment/resource-consents/consent-documents?pfid=20234.5.01-WT" TargetMode="External"/><Relationship Id="rId71" Type="http://schemas.openxmlformats.org/officeDocument/2006/relationships/hyperlink" Target="https://www.boprc.govt.nz/environment/resource-consents/consent-documents?pfid=20359.3.02-WT%2B" TargetMode="External"/><Relationship Id="rId70" Type="http://schemas.openxmlformats.org/officeDocument/2006/relationships/hyperlink" Target="https://www.boprc.govt.nz/environment/resource-consents/consent-documents?pfid=20253.2.05-WT" TargetMode="External"/><Relationship Id="rId62" Type="http://schemas.openxmlformats.org/officeDocument/2006/relationships/hyperlink" Target="https://www.boprc.govt.nz/environment/resource-consents/consent-documents?pfid=20800.0.02-WT%2B" TargetMode="External"/><Relationship Id="rId61" Type="http://schemas.openxmlformats.org/officeDocument/2006/relationships/hyperlink" Target="https://www.boprc.govt.nz/environment/resource-consents/consent-documents?pfid=20017.0.03-WT%2B" TargetMode="External"/><Relationship Id="rId64" Type="http://schemas.openxmlformats.org/officeDocument/2006/relationships/hyperlink" Target="https://www.boprc.govt.nz/environment/resource-consents/consent-documents?pfid=20198.1.02-WT%2B" TargetMode="External"/><Relationship Id="rId63" Type="http://schemas.openxmlformats.org/officeDocument/2006/relationships/hyperlink" Target="https://www.boprc.govt.nz/environment/resource-consents/consent-documents?pfid=20991.0.04-WT%2B" TargetMode="External"/><Relationship Id="rId66" Type="http://schemas.openxmlformats.org/officeDocument/2006/relationships/hyperlink" Target="https://www.boprc.govt.nz/environment/resource-consents/consent-documents?pfid=21592.0.02-WT%2B" TargetMode="External"/><Relationship Id="rId65" Type="http://schemas.openxmlformats.org/officeDocument/2006/relationships/hyperlink" Target="https://www.boprc.govt.nz/environment/resource-consents/consent-documents?pfid=20209.0.02-WT%2B" TargetMode="External"/><Relationship Id="rId68" Type="http://schemas.openxmlformats.org/officeDocument/2006/relationships/hyperlink" Target="https://www.boprc.govt.nz/environment/resource-consents/consent-documents?pfid=21770.0.02-WT%2B" TargetMode="External"/><Relationship Id="rId67" Type="http://schemas.openxmlformats.org/officeDocument/2006/relationships/hyperlink" Target="https://www.boprc.govt.nz/environment/resource-consents/consent-documents?pfid=21685.0.02-WT%2B" TargetMode="External"/><Relationship Id="rId60" Type="http://schemas.openxmlformats.org/officeDocument/2006/relationships/hyperlink" Target="https://www.boprc.govt.nz/environment/resource-consents/consent-documents?pfid=21589.2.01-WT%2B" TargetMode="External"/><Relationship Id="rId69" Type="http://schemas.openxmlformats.org/officeDocument/2006/relationships/hyperlink" Target="https://www.boprc.govt.nz/environment/resource-consents/consent-documents?pfid=20220.1.01-WT%2B" TargetMode="External"/><Relationship Id="rId51" Type="http://schemas.openxmlformats.org/officeDocument/2006/relationships/hyperlink" Target="https://www.boprc.govt.nz/environment/resource-consents/consent-documents?pfid=21267.0.02-WT%2B" TargetMode="External"/><Relationship Id="rId50" Type="http://schemas.openxmlformats.org/officeDocument/2006/relationships/hyperlink" Target="https://www.boprc.govt.nz/environment/resource-consents/consent-documents?pfid=21441.1.02-WT%2B" TargetMode="External"/><Relationship Id="rId53" Type="http://schemas.openxmlformats.org/officeDocument/2006/relationships/hyperlink" Target="https://www.boprc.govt.nz/environment/resource-consents/consent-documents?pfid=20605.0.02-WT%2B" TargetMode="External"/><Relationship Id="rId52" Type="http://schemas.openxmlformats.org/officeDocument/2006/relationships/hyperlink" Target="https://www.boprc.govt.nz/environment/resource-consents/consent-documents?pfid=21459.0.02-WT%2B" TargetMode="External"/><Relationship Id="rId55" Type="http://schemas.openxmlformats.org/officeDocument/2006/relationships/hyperlink" Target="https://www.boprc.govt.nz/environment/resource-consents/consent-documents?pfid=67067.0.08-WT" TargetMode="External"/><Relationship Id="rId54" Type="http://schemas.openxmlformats.org/officeDocument/2006/relationships/hyperlink" Target="https://www.boprc.govt.nz/environment/resource-consents/consent-documents?pfid=66840.0.01-WT%2B" TargetMode="External"/><Relationship Id="rId57" Type="http://schemas.openxmlformats.org/officeDocument/2006/relationships/hyperlink" Target="https://www.boprc.govt.nz/environment/resource-consents/consent-documents?pfid=20112.1.02-WT%2B" TargetMode="External"/><Relationship Id="rId56" Type="http://schemas.openxmlformats.org/officeDocument/2006/relationships/hyperlink" Target="https://www.boprc.govt.nz/environment/resource-consents/consent-documents?pfid=20011.3.02-WT" TargetMode="External"/><Relationship Id="rId59" Type="http://schemas.openxmlformats.org/officeDocument/2006/relationships/hyperlink" Target="https://www.boprc.govt.nz/environment/resource-consents/consent-documents?pfid=20190.5.01-WT" TargetMode="External"/><Relationship Id="rId58" Type="http://schemas.openxmlformats.org/officeDocument/2006/relationships/hyperlink" Target="https://www.boprc.govt.nz/environment/resource-consents/consent-documents?pfid=20114.0.02-WT%2B" TargetMode="External"/><Relationship Id="rId107" Type="http://schemas.openxmlformats.org/officeDocument/2006/relationships/hyperlink" Target="https://www.boprc.govt.nz/environment/resource-consents/consent-documents?pfid=65750.0.06-WT" TargetMode="External"/><Relationship Id="rId228" Type="http://schemas.openxmlformats.org/officeDocument/2006/relationships/hyperlink" Target="https://www.boprc.govt.nz/environment/resource-consents/consent-documents?pfid=RM21-0566-WT.01" TargetMode="External"/><Relationship Id="rId349" Type="http://schemas.openxmlformats.org/officeDocument/2006/relationships/hyperlink" Target="https://www.boprc.govt.nz/environment/resource-consents/consent-documents?pfid=RM20-0852-WT.01" TargetMode="External"/><Relationship Id="rId106" Type="http://schemas.openxmlformats.org/officeDocument/2006/relationships/hyperlink" Target="https://www.boprc.govt.nz/environment/resource-consents/consent-documents?pfid=65750.0.03-WT" TargetMode="External"/><Relationship Id="rId227" Type="http://schemas.openxmlformats.org/officeDocument/2006/relationships/hyperlink" Target="https://www.boprc.govt.nz/environment/resource-consents/consent-documents?pfid=RM24-0526-WT.01" TargetMode="External"/><Relationship Id="rId348" Type="http://schemas.openxmlformats.org/officeDocument/2006/relationships/hyperlink" Target="https://www.boprc.govt.nz/environment/resource-consents/consent-documents?pfid=RM20-0049-WT.01" TargetMode="External"/><Relationship Id="rId105" Type="http://schemas.openxmlformats.org/officeDocument/2006/relationships/hyperlink" Target="https://www.boprc.govt.nz/environment/resource-consents/consent-documents?pfid=65722.0.15-WT" TargetMode="External"/><Relationship Id="rId226" Type="http://schemas.openxmlformats.org/officeDocument/2006/relationships/hyperlink" Target="https://www.boprc.govt.nz/environment/resource-consents/consent-documents?pfid=RM20-0412-WT.01" TargetMode="External"/><Relationship Id="rId347" Type="http://schemas.openxmlformats.org/officeDocument/2006/relationships/hyperlink" Target="https://www.boprc.govt.nz/environment/resource-consents/consent-documents?pfid=RM22-0300-WT.01" TargetMode="External"/><Relationship Id="rId104" Type="http://schemas.openxmlformats.org/officeDocument/2006/relationships/hyperlink" Target="https://www.boprc.govt.nz/environment/resource-consents/consent-documents?pfid=21349.0.02-WT%2B" TargetMode="External"/><Relationship Id="rId225" Type="http://schemas.openxmlformats.org/officeDocument/2006/relationships/hyperlink" Target="https://www.boprc.govt.nz/environment/resource-consents/consent-documents?pfid=65750.0.05-WT" TargetMode="External"/><Relationship Id="rId346" Type="http://schemas.openxmlformats.org/officeDocument/2006/relationships/hyperlink" Target="https://www.boprc.govt.nz/environment/resource-consents/consent-documents?pfid=RM23-0440-WT.01" TargetMode="External"/><Relationship Id="rId109" Type="http://schemas.openxmlformats.org/officeDocument/2006/relationships/hyperlink" Target="https://www.boprc.govt.nz/environment/resource-consents/consent-documents?pfid=20448.0.02-WT%2B" TargetMode="External"/><Relationship Id="rId108" Type="http://schemas.openxmlformats.org/officeDocument/2006/relationships/hyperlink" Target="https://www.boprc.govt.nz/environment/resource-consents/consent-documents?pfid=RM17-0149-WT.01%2B" TargetMode="External"/><Relationship Id="rId229" Type="http://schemas.openxmlformats.org/officeDocument/2006/relationships/hyperlink" Target="https://www.boprc.govt.nz/environment/resource-consents/consent-documents?pfid=RM21-0655-WT.01" TargetMode="External"/><Relationship Id="rId220" Type="http://schemas.openxmlformats.org/officeDocument/2006/relationships/hyperlink" Target="https://www.boprc.govt.nz/environment/resource-consents/consent-documents?pfid=RM24-0196-WT.01" TargetMode="External"/><Relationship Id="rId341" Type="http://schemas.openxmlformats.org/officeDocument/2006/relationships/hyperlink" Target="https://www.boprc.govt.nz/environment/resource-consents/consent-documents?pfid=RM20-0292-WT.01" TargetMode="External"/><Relationship Id="rId340" Type="http://schemas.openxmlformats.org/officeDocument/2006/relationships/hyperlink" Target="https://www.boprc.govt.nz/environment/resource-consents/consent-documents?pfid=65750.0.03-WT" TargetMode="External"/><Relationship Id="rId103" Type="http://schemas.openxmlformats.org/officeDocument/2006/relationships/hyperlink" Target="https://www.boprc.govt.nz/environment/resource-consents/consent-documents?pfid=21298.0.02-WT%2B" TargetMode="External"/><Relationship Id="rId224" Type="http://schemas.openxmlformats.org/officeDocument/2006/relationships/hyperlink" Target="https://www.boprc.govt.nz/environment/resource-consents/consent-documents?pfid=RM20-0075-WT.01" TargetMode="External"/><Relationship Id="rId345" Type="http://schemas.openxmlformats.org/officeDocument/2006/relationships/hyperlink" Target="https://www.boprc.govt.nz/environment/resource-consents/consent-documents?pfid=RM23-0364-WT.01" TargetMode="External"/><Relationship Id="rId102" Type="http://schemas.openxmlformats.org/officeDocument/2006/relationships/hyperlink" Target="https://www.boprc.govt.nz/environment/resource-consents/consent-documents?pfid=20433.0.02-WT%2B" TargetMode="External"/><Relationship Id="rId223" Type="http://schemas.openxmlformats.org/officeDocument/2006/relationships/hyperlink" Target="https://www.boprc.govt.nz/environment/resource-consents/consent-documents?pfid=20627.0.02-WT%2B" TargetMode="External"/><Relationship Id="rId344" Type="http://schemas.openxmlformats.org/officeDocument/2006/relationships/hyperlink" Target="https://www.boprc.govt.nz/environment/resource-consents/consent-documents?pfid=RM19-0482-WT.01" TargetMode="External"/><Relationship Id="rId101" Type="http://schemas.openxmlformats.org/officeDocument/2006/relationships/hyperlink" Target="https://www.boprc.govt.nz/environment/resource-consents/consent-documents?pfid=20253.2.02-WT" TargetMode="External"/><Relationship Id="rId222" Type="http://schemas.openxmlformats.org/officeDocument/2006/relationships/hyperlink" Target="https://www.boprc.govt.nz/environment/resource-consents/consent-documents?pfid=20549.0.02-WT%2B" TargetMode="External"/><Relationship Id="rId343" Type="http://schemas.openxmlformats.org/officeDocument/2006/relationships/hyperlink" Target="https://www.boprc.govt.nz/environment/resource-consents/consent-documents?pfid=RM19-0222-WT.02" TargetMode="External"/><Relationship Id="rId100" Type="http://schemas.openxmlformats.org/officeDocument/2006/relationships/hyperlink" Target="https://www.boprc.govt.nz/environment/resource-consents/consent-documents?pfid=20234.1.03-WT" TargetMode="External"/><Relationship Id="rId221" Type="http://schemas.openxmlformats.org/officeDocument/2006/relationships/hyperlink" Target="https://www.boprc.govt.nz/environment/resource-consents/consent-documents?pfid=20517.0.02-WT%2B" TargetMode="External"/><Relationship Id="rId342" Type="http://schemas.openxmlformats.org/officeDocument/2006/relationships/hyperlink" Target="https://www.boprc.govt.nz/environment/resource-consents/consent-documents?pfid=RM19-0668-WT.01%2B" TargetMode="External"/><Relationship Id="rId217" Type="http://schemas.openxmlformats.org/officeDocument/2006/relationships/hyperlink" Target="https://www.boprc.govt.nz/environment/resource-consents/consent-documents?pfid=RM20-0785-WT.01" TargetMode="External"/><Relationship Id="rId338" Type="http://schemas.openxmlformats.org/officeDocument/2006/relationships/hyperlink" Target="https://www.boprc.govt.nz/environment/resource-consents/consent-documents?pfid=66343.0.03-WT%2B" TargetMode="External"/><Relationship Id="rId216" Type="http://schemas.openxmlformats.org/officeDocument/2006/relationships/hyperlink" Target="https://www.boprc.govt.nz/environment/resource-consents/consent-documents?pfid=RM20-0618-WT.01" TargetMode="External"/><Relationship Id="rId337" Type="http://schemas.openxmlformats.org/officeDocument/2006/relationships/hyperlink" Target="https://www.boprc.govt.nz/environment/resource-consents/consent-documents?pfid=RM23-0332-WT.01" TargetMode="External"/><Relationship Id="rId215" Type="http://schemas.openxmlformats.org/officeDocument/2006/relationships/hyperlink" Target="https://www.boprc.govt.nz/environment/resource-consents/consent-documents?pfid=RM23-0145-WT.18" TargetMode="External"/><Relationship Id="rId336" Type="http://schemas.openxmlformats.org/officeDocument/2006/relationships/hyperlink" Target="https://www.boprc.govt.nz/environment/resource-consents/consent-documents?pfid=RM24-0634-WT.01" TargetMode="External"/><Relationship Id="rId214" Type="http://schemas.openxmlformats.org/officeDocument/2006/relationships/hyperlink" Target="https://www.boprc.govt.nz/environment/resource-consents/consent-documents?pfid=RM23-0145-WT.16" TargetMode="External"/><Relationship Id="rId335" Type="http://schemas.openxmlformats.org/officeDocument/2006/relationships/hyperlink" Target="https://www.boprc.govt.nz/environment/resource-consents/consent-documents?pfid=RM24-0613-WT.01" TargetMode="External"/><Relationship Id="rId219" Type="http://schemas.openxmlformats.org/officeDocument/2006/relationships/hyperlink" Target="https://www.boprc.govt.nz/environment/resource-consents/consent-documents?pfid=RM22-0275-WT.01" TargetMode="External"/><Relationship Id="rId218" Type="http://schemas.openxmlformats.org/officeDocument/2006/relationships/hyperlink" Target="https://www.boprc.govt.nz/environment/resource-consents/consent-documents?pfid=RM19-0030-WT.09" TargetMode="External"/><Relationship Id="rId339" Type="http://schemas.openxmlformats.org/officeDocument/2006/relationships/hyperlink" Target="https://www.boprc.govt.nz/environment/resource-consents/consent-documents?pfid=65720.0.09-WT%2B" TargetMode="External"/><Relationship Id="rId330" Type="http://schemas.openxmlformats.org/officeDocument/2006/relationships/hyperlink" Target="https://www.boprc.govt.nz/environment/resource-consents/consent-documents?pfid=65750.0.05-WT" TargetMode="External"/><Relationship Id="rId213" Type="http://schemas.openxmlformats.org/officeDocument/2006/relationships/hyperlink" Target="https://www.boprc.govt.nz/environment/resource-consents/consent-documents?pfid=RM25-0182-WT.01" TargetMode="External"/><Relationship Id="rId334" Type="http://schemas.openxmlformats.org/officeDocument/2006/relationships/hyperlink" Target="https://www.boprc.govt.nz/environment/resource-consents/consent-documents?pfid=RM24-0360-WT.02" TargetMode="External"/><Relationship Id="rId212" Type="http://schemas.openxmlformats.org/officeDocument/2006/relationships/hyperlink" Target="https://www.boprc.govt.nz/environment/resource-consents/consent-documents?pfid=RM22-0047-WT.01" TargetMode="External"/><Relationship Id="rId333" Type="http://schemas.openxmlformats.org/officeDocument/2006/relationships/hyperlink" Target="https://www.boprc.govt.nz/environment/resource-consents/consent-documents?pfid=RM24-0199-WT.01" TargetMode="External"/><Relationship Id="rId211" Type="http://schemas.openxmlformats.org/officeDocument/2006/relationships/hyperlink" Target="https://www.boprc.govt.nz/environment/resource-consents/consent-documents?pfid=RM21-0693-WT.01" TargetMode="External"/><Relationship Id="rId332" Type="http://schemas.openxmlformats.org/officeDocument/2006/relationships/hyperlink" Target="https://www.boprc.govt.nz/environment/resource-consents/consent-documents?pfid=RM23-0145-WT.10" TargetMode="External"/><Relationship Id="rId210" Type="http://schemas.openxmlformats.org/officeDocument/2006/relationships/hyperlink" Target="https://www.boprc.govt.nz/environment/resource-consents/consent-documents?pfid=RM18-0077-WT.02%2B" TargetMode="External"/><Relationship Id="rId331" Type="http://schemas.openxmlformats.org/officeDocument/2006/relationships/hyperlink" Target="https://www.boprc.govt.nz/environment/resource-consents/consent-documents?pfid=RM19-0631-WT.02" TargetMode="External"/><Relationship Id="rId370" Type="http://schemas.openxmlformats.org/officeDocument/2006/relationships/hyperlink" Target="https://www.boprc.govt.nz/environment/resource-consents/consent-documents?pfid=RM24-0020-WT.01" TargetMode="External"/><Relationship Id="rId129" Type="http://schemas.openxmlformats.org/officeDocument/2006/relationships/hyperlink" Target="https://www.boprc.govt.nz/environment/resource-consents/consent-documents?pfid=RM16-0186-WT.01" TargetMode="External"/><Relationship Id="rId128" Type="http://schemas.openxmlformats.org/officeDocument/2006/relationships/hyperlink" Target="https://www.boprc.govt.nz/environment/resource-consents/consent-documents?pfid=RM16-0099-WT.01%2B" TargetMode="External"/><Relationship Id="rId249" Type="http://schemas.openxmlformats.org/officeDocument/2006/relationships/hyperlink" Target="https://www.boprc.govt.nz/environment/resource-consents/consent-documents?pfid=RM17-0210-WT.01" TargetMode="External"/><Relationship Id="rId127" Type="http://schemas.openxmlformats.org/officeDocument/2006/relationships/hyperlink" Target="https://www.boprc.govt.nz/environment/resource-consents/consent-documents?pfid=68112-WT.01%2B" TargetMode="External"/><Relationship Id="rId248" Type="http://schemas.openxmlformats.org/officeDocument/2006/relationships/hyperlink" Target="https://www.boprc.govt.nz/environment/resource-consents/consent-documents?pfid=RM20-0861-WT.01%2B" TargetMode="External"/><Relationship Id="rId369" Type="http://schemas.openxmlformats.org/officeDocument/2006/relationships/hyperlink" Target="https://www.boprc.govt.nz/environment/resource-consents/consent-documents?pfid=RM22-0224-WT.01" TargetMode="External"/><Relationship Id="rId126" Type="http://schemas.openxmlformats.org/officeDocument/2006/relationships/hyperlink" Target="https://www.boprc.govt.nz/environment/resource-consents/consent-documents?pfid=68010-WT.01%2B" TargetMode="External"/><Relationship Id="rId247" Type="http://schemas.openxmlformats.org/officeDocument/2006/relationships/hyperlink" Target="https://www.boprc.govt.nz/environment/resource-consents/consent-documents?pfid=RM20-0768-WT.01" TargetMode="External"/><Relationship Id="rId368" Type="http://schemas.openxmlformats.org/officeDocument/2006/relationships/hyperlink" Target="https://www.boprc.govt.nz/environment/resource-consents/consent-documents?pfid=RM22-0170-WT.01" TargetMode="External"/><Relationship Id="rId121" Type="http://schemas.openxmlformats.org/officeDocument/2006/relationships/hyperlink" Target="https://www.boprc.govt.nz/environment/resource-consents/consent-documents?pfid=21500.0.02-WT%2B" TargetMode="External"/><Relationship Id="rId242" Type="http://schemas.openxmlformats.org/officeDocument/2006/relationships/hyperlink" Target="https://www.boprc.govt.nz/environment/resource-consents/consent-documents?pfid=68445-WT.01%2B" TargetMode="External"/><Relationship Id="rId363" Type="http://schemas.openxmlformats.org/officeDocument/2006/relationships/hyperlink" Target="https://www.boprc.govt.nz/environment/resource-consents/consent-documents?pfid=RM23-0378-WT.01" TargetMode="External"/><Relationship Id="rId120" Type="http://schemas.openxmlformats.org/officeDocument/2006/relationships/hyperlink" Target="https://www.boprc.govt.nz/environment/resource-consents/consent-documents?pfid=RM18-0076-WT.01%2B" TargetMode="External"/><Relationship Id="rId241" Type="http://schemas.openxmlformats.org/officeDocument/2006/relationships/hyperlink" Target="https://www.boprc.govt.nz/environment/resource-consents/consent-documents?pfid=RM20-0445-WT.01" TargetMode="External"/><Relationship Id="rId362" Type="http://schemas.openxmlformats.org/officeDocument/2006/relationships/hyperlink" Target="https://www.boprc.govt.nz/environment/resource-consents/consent-documents?pfid=RM23-0145-WT.19" TargetMode="External"/><Relationship Id="rId240" Type="http://schemas.openxmlformats.org/officeDocument/2006/relationships/hyperlink" Target="https://www.boprc.govt.nz/environment/resource-consents/consent-documents?pfid=67550-WT.01%2B" TargetMode="External"/><Relationship Id="rId361" Type="http://schemas.openxmlformats.org/officeDocument/2006/relationships/hyperlink" Target="https://www.boprc.govt.nz/environment/resource-consents/consent-documents?pfid=RM21-0329-WT.01" TargetMode="External"/><Relationship Id="rId360" Type="http://schemas.openxmlformats.org/officeDocument/2006/relationships/hyperlink" Target="https://www.boprc.govt.nz/environment/resource-consents/consent-documents?pfid=RM21-0161-WT.03" TargetMode="External"/><Relationship Id="rId125" Type="http://schemas.openxmlformats.org/officeDocument/2006/relationships/hyperlink" Target="https://www.boprc.govt.nz/environment/resource-consents/consent-documents?pfid=RM16-0191-WT.01%2B" TargetMode="External"/><Relationship Id="rId246" Type="http://schemas.openxmlformats.org/officeDocument/2006/relationships/hyperlink" Target="https://www.boprc.govt.nz/environment/resource-consents/consent-documents?pfid=RM20-0662-WT.01" TargetMode="External"/><Relationship Id="rId367" Type="http://schemas.openxmlformats.org/officeDocument/2006/relationships/hyperlink" Target="https://www.boprc.govt.nz/environment/resource-consents/consent-documents?pfid=RM21-0612-WT.01" TargetMode="External"/><Relationship Id="rId124" Type="http://schemas.openxmlformats.org/officeDocument/2006/relationships/hyperlink" Target="https://www.boprc.govt.nz/environment/resource-consents/consent-documents?pfid=64929.0.08-WT" TargetMode="External"/><Relationship Id="rId245" Type="http://schemas.openxmlformats.org/officeDocument/2006/relationships/hyperlink" Target="https://www.boprc.govt.nz/environment/resource-consents/consent-documents?pfid=RM23-0430-WT.01" TargetMode="External"/><Relationship Id="rId366" Type="http://schemas.openxmlformats.org/officeDocument/2006/relationships/hyperlink" Target="https://www.boprc.govt.nz/environment/resource-consents/consent-documents?pfid=RM18-0580-WT.01" TargetMode="External"/><Relationship Id="rId123" Type="http://schemas.openxmlformats.org/officeDocument/2006/relationships/hyperlink" Target="https://www.boprc.govt.nz/environment/resource-consents/consent-documents?pfid=64929.0.07-WT" TargetMode="External"/><Relationship Id="rId244" Type="http://schemas.openxmlformats.org/officeDocument/2006/relationships/hyperlink" Target="https://www.boprc.govt.nz/environment/resource-consents/consent-documents?pfid=RM19-0513-WT.02" TargetMode="External"/><Relationship Id="rId365" Type="http://schemas.openxmlformats.org/officeDocument/2006/relationships/hyperlink" Target="https://www.boprc.govt.nz/environment/resource-consents/consent-documents?pfid=RM23-0573-WT.01" TargetMode="External"/><Relationship Id="rId122" Type="http://schemas.openxmlformats.org/officeDocument/2006/relationships/hyperlink" Target="https://www.boprc.govt.nz/environment/resource-consents/consent-documents?pfid=21702.0.02-WT%2B" TargetMode="External"/><Relationship Id="rId243" Type="http://schemas.openxmlformats.org/officeDocument/2006/relationships/hyperlink" Target="https://www.boprc.govt.nz/environment/resource-consents/consent-documents?pfid=RM19-0417-WT.01" TargetMode="External"/><Relationship Id="rId364" Type="http://schemas.openxmlformats.org/officeDocument/2006/relationships/hyperlink" Target="https://www.boprc.govt.nz/environment/resource-consents/consent-documents?pfid=RM23-0479-WT.02" TargetMode="External"/><Relationship Id="rId95" Type="http://schemas.openxmlformats.org/officeDocument/2006/relationships/hyperlink" Target="https://www.boprc.govt.nz/environment/resource-consents/consent-documents?pfid=21237.0.02-WT%2B" TargetMode="External"/><Relationship Id="rId94" Type="http://schemas.openxmlformats.org/officeDocument/2006/relationships/hyperlink" Target="https://www.boprc.govt.nz/environment/resource-consents/consent-documents?pfid=21151.0.02-WT%2B" TargetMode="External"/><Relationship Id="rId97" Type="http://schemas.openxmlformats.org/officeDocument/2006/relationships/hyperlink" Target="https://www.boprc.govt.nz/environment/resource-consents/consent-documents?pfid=20057.0.02-WT%2B" TargetMode="External"/><Relationship Id="rId96" Type="http://schemas.openxmlformats.org/officeDocument/2006/relationships/hyperlink" Target="https://www.boprc.govt.nz/environment/resource-consents/consent-documents?pfid=21264.1.03-WT%2B" TargetMode="External"/><Relationship Id="rId99" Type="http://schemas.openxmlformats.org/officeDocument/2006/relationships/hyperlink" Target="https://www.boprc.govt.nz/environment/resource-consents/consent-documents?pfid=20173.0.02-WT%2B" TargetMode="External"/><Relationship Id="rId98" Type="http://schemas.openxmlformats.org/officeDocument/2006/relationships/hyperlink" Target="https://www.boprc.govt.nz/environment/resource-consents/consent-documents?pfid=20075.1.01-WT" TargetMode="External"/><Relationship Id="rId91" Type="http://schemas.openxmlformats.org/officeDocument/2006/relationships/hyperlink" Target="https://www.boprc.govt.nz/environment/resource-consents/consent-documents?pfid=21606.0.02-WT%2B" TargetMode="External"/><Relationship Id="rId90" Type="http://schemas.openxmlformats.org/officeDocument/2006/relationships/hyperlink" Target="https://www.boprc.govt.nz/environment/resource-consents/consent-documents?pfid=65750.0.06-WT" TargetMode="External"/><Relationship Id="rId93" Type="http://schemas.openxmlformats.org/officeDocument/2006/relationships/hyperlink" Target="https://www.boprc.govt.nz/environment/resource-consents/consent-documents?pfid=20843.1.02-WT%2B" TargetMode="External"/><Relationship Id="rId92" Type="http://schemas.openxmlformats.org/officeDocument/2006/relationships/hyperlink" Target="https://www.boprc.govt.nz/environment/resource-consents/consent-documents?pfid=20787.0.02-WT%2B" TargetMode="External"/><Relationship Id="rId118" Type="http://schemas.openxmlformats.org/officeDocument/2006/relationships/hyperlink" Target="https://www.boprc.govt.nz/environment/resource-consents/consent-documents?pfid=RM19-0049-WT.01" TargetMode="External"/><Relationship Id="rId239" Type="http://schemas.openxmlformats.org/officeDocument/2006/relationships/hyperlink" Target="https://www.boprc.govt.nz/environment/resource-consents/consent-documents?pfid=65119.0.04-WT" TargetMode="External"/><Relationship Id="rId117" Type="http://schemas.openxmlformats.org/officeDocument/2006/relationships/hyperlink" Target="https://www.boprc.govt.nz/environment/resource-consents/consent-documents?pfid=RM18-0616-WT.01" TargetMode="External"/><Relationship Id="rId238" Type="http://schemas.openxmlformats.org/officeDocument/2006/relationships/hyperlink" Target="https://www.boprc.govt.nz/environment/resource-consents/consent-documents?pfid=63148.0.03-WT%2B" TargetMode="External"/><Relationship Id="rId359" Type="http://schemas.openxmlformats.org/officeDocument/2006/relationships/hyperlink" Target="https://www.boprc.govt.nz/environment/resource-consents/consent-documents?pfid=RM21-0135-WT.01" TargetMode="External"/><Relationship Id="rId116" Type="http://schemas.openxmlformats.org/officeDocument/2006/relationships/hyperlink" Target="https://www.boprc.govt.nz/environment/resource-consents/consent-documents?pfid=68177-WT.01%2B" TargetMode="External"/><Relationship Id="rId237" Type="http://schemas.openxmlformats.org/officeDocument/2006/relationships/hyperlink" Target="https://www.boprc.govt.nz/environment/resource-consents/consent-documents?pfid=RM20-0411-WT.01" TargetMode="External"/><Relationship Id="rId358" Type="http://schemas.openxmlformats.org/officeDocument/2006/relationships/hyperlink" Target="https://www.boprc.govt.nz/environment/resource-consents/consent-documents?pfid=RM21-0129-WT.01" TargetMode="External"/><Relationship Id="rId115" Type="http://schemas.openxmlformats.org/officeDocument/2006/relationships/hyperlink" Target="https://www.boprc.govt.nz/environment/resource-consents/consent-documents?pfid=RM19-0259-WT.01" TargetMode="External"/><Relationship Id="rId236" Type="http://schemas.openxmlformats.org/officeDocument/2006/relationships/hyperlink" Target="https://www.boprc.govt.nz/environment/resource-consents/consent-documents?pfid=RM20-0221-WT.03%2B" TargetMode="External"/><Relationship Id="rId357" Type="http://schemas.openxmlformats.org/officeDocument/2006/relationships/hyperlink" Target="https://www.boprc.govt.nz/environment/resource-consents/consent-documents?pfid=RM23-0233-WT.01" TargetMode="External"/><Relationship Id="rId119" Type="http://schemas.openxmlformats.org/officeDocument/2006/relationships/hyperlink" Target="https://www.boprc.govt.nz/environment/resource-consents/consent-documents?pfid=61438.0.03-WT" TargetMode="External"/><Relationship Id="rId110" Type="http://schemas.openxmlformats.org/officeDocument/2006/relationships/hyperlink" Target="https://www.boprc.govt.nz/environment/resource-consents/consent-documents?pfid=20632.0.02-WT%2B" TargetMode="External"/><Relationship Id="rId231" Type="http://schemas.openxmlformats.org/officeDocument/2006/relationships/hyperlink" Target="https://www.boprc.govt.nz/environment/resource-consents/consent-documents?pfid=RM23-0616-WT.01" TargetMode="External"/><Relationship Id="rId352" Type="http://schemas.openxmlformats.org/officeDocument/2006/relationships/hyperlink" Target="https://www.boprc.govt.nz/environment/resource-consents/consent-documents?pfid=RM23-0364-WT.03" TargetMode="External"/><Relationship Id="rId230" Type="http://schemas.openxmlformats.org/officeDocument/2006/relationships/hyperlink" Target="https://www.boprc.govt.nz/environment/resource-consents/consent-documents?pfid=RM19-0449-WT.01" TargetMode="External"/><Relationship Id="rId351" Type="http://schemas.openxmlformats.org/officeDocument/2006/relationships/hyperlink" Target="https://www.boprc.govt.nz/environment/resource-consents/consent-documents?pfid=RM24-0463-WT.01" TargetMode="External"/><Relationship Id="rId350" Type="http://schemas.openxmlformats.org/officeDocument/2006/relationships/hyperlink" Target="https://www.boprc.govt.nz/environment/resource-consents/consent-documents?pfid=RM20-0861-WT.03" TargetMode="External"/><Relationship Id="rId114" Type="http://schemas.openxmlformats.org/officeDocument/2006/relationships/hyperlink" Target="https://www.boprc.govt.nz/environment/resource-consents/consent-documents?pfid=RM19-0189-WT.01%2B" TargetMode="External"/><Relationship Id="rId235" Type="http://schemas.openxmlformats.org/officeDocument/2006/relationships/hyperlink" Target="https://www.boprc.govt.nz/environment/resource-consents/consent-documents?pfid=RM24-0200-WT.01" TargetMode="External"/><Relationship Id="rId356" Type="http://schemas.openxmlformats.org/officeDocument/2006/relationships/hyperlink" Target="https://www.boprc.govt.nz/environment/resource-consents/consent-documents?pfid=RM23-0187-WT.03" TargetMode="External"/><Relationship Id="rId113" Type="http://schemas.openxmlformats.org/officeDocument/2006/relationships/hyperlink" Target="https://www.boprc.govt.nz/environment/resource-consents/consent-documents?pfid=61893.0.15-WT" TargetMode="External"/><Relationship Id="rId234" Type="http://schemas.openxmlformats.org/officeDocument/2006/relationships/hyperlink" Target="https://www.boprc.govt.nz/environment/resource-consents/consent-documents?pfid=RM24-0100-WT.01" TargetMode="External"/><Relationship Id="rId355" Type="http://schemas.openxmlformats.org/officeDocument/2006/relationships/hyperlink" Target="https://www.boprc.govt.nz/environment/resource-consents/consent-documents?pfid=RM23-0145-WT.12" TargetMode="External"/><Relationship Id="rId112" Type="http://schemas.openxmlformats.org/officeDocument/2006/relationships/hyperlink" Target="https://www.boprc.govt.nz/environment/resource-consents/consent-documents?pfid=61893.0.15-WT" TargetMode="External"/><Relationship Id="rId233" Type="http://schemas.openxmlformats.org/officeDocument/2006/relationships/hyperlink" Target="https://www.boprc.govt.nz/environment/resource-consents/consent-documents?pfid=RM23-0145-WT.02" TargetMode="External"/><Relationship Id="rId354" Type="http://schemas.openxmlformats.org/officeDocument/2006/relationships/hyperlink" Target="https://www.boprc.govt.nz/environment/resource-consents/consent-documents?pfid=64253.0.04-WT%2B" TargetMode="External"/><Relationship Id="rId111" Type="http://schemas.openxmlformats.org/officeDocument/2006/relationships/hyperlink" Target="https://www.boprc.govt.nz/environment/resource-consents/consent-documents?pfid=20696.1.02-WT%2B" TargetMode="External"/><Relationship Id="rId232" Type="http://schemas.openxmlformats.org/officeDocument/2006/relationships/hyperlink" Target="https://www.boprc.govt.nz/environment/resource-consents/consent-documents?pfid=RM22-0242-WT.01" TargetMode="External"/><Relationship Id="rId353" Type="http://schemas.openxmlformats.org/officeDocument/2006/relationships/hyperlink" Target="https://www.boprc.govt.nz/environment/resource-consents/consent-documents?pfid=RM22-0559-WT.02" TargetMode="External"/><Relationship Id="rId305" Type="http://schemas.openxmlformats.org/officeDocument/2006/relationships/hyperlink" Target="https://www.boprc.govt.nz/environment/resource-consents/consent-documents?pfid=RM24-0359-WT.01" TargetMode="External"/><Relationship Id="rId304" Type="http://schemas.openxmlformats.org/officeDocument/2006/relationships/hyperlink" Target="https://www.boprc.govt.nz/environment/resource-consents/consent-documents?pfid=RM24-0268-WT.01" TargetMode="External"/><Relationship Id="rId303" Type="http://schemas.openxmlformats.org/officeDocument/2006/relationships/hyperlink" Target="https://www.boprc.govt.nz/environment/resource-consents/consent-documents?pfid=RM23-0632-WT.01" TargetMode="External"/><Relationship Id="rId302" Type="http://schemas.openxmlformats.org/officeDocument/2006/relationships/hyperlink" Target="https://www.boprc.govt.nz/environment/resource-consents/consent-documents?pfid=RM20-0486-WT.01" TargetMode="External"/><Relationship Id="rId309" Type="http://schemas.openxmlformats.org/officeDocument/2006/relationships/hyperlink" Target="https://www.boprc.govt.nz/environment/resource-consents/consent-documents?pfid=20425.0.02-WT%2B" TargetMode="External"/><Relationship Id="rId308" Type="http://schemas.openxmlformats.org/officeDocument/2006/relationships/hyperlink" Target="https://www.boprc.govt.nz/environment/resource-consents/consent-documents?pfid=20322.0.02-WT%2B" TargetMode="External"/><Relationship Id="rId307" Type="http://schemas.openxmlformats.org/officeDocument/2006/relationships/hyperlink" Target="https://www.boprc.govt.nz/environment/resource-consents/consent-documents?pfid=RM24-0424-WT.01" TargetMode="External"/><Relationship Id="rId306" Type="http://schemas.openxmlformats.org/officeDocument/2006/relationships/hyperlink" Target="https://www.boprc.govt.nz/environment/resource-consents/consent-documents?pfid=RM24-0380-WT.01" TargetMode="External"/><Relationship Id="rId301" Type="http://schemas.openxmlformats.org/officeDocument/2006/relationships/hyperlink" Target="https://www.boprc.govt.nz/environment/resource-consents/consent-documents?pfid=RM23-0604-WT.02" TargetMode="External"/><Relationship Id="rId300" Type="http://schemas.openxmlformats.org/officeDocument/2006/relationships/hyperlink" Target="https://www.boprc.govt.nz/environment/resource-consents/consent-documents?pfid=RM23-0364-WT.02" TargetMode="External"/><Relationship Id="rId206" Type="http://schemas.openxmlformats.org/officeDocument/2006/relationships/hyperlink" Target="https://www.boprc.govt.nz/environment/resource-consents/consent-documents?pfid=RM19-0189-WT.02" TargetMode="External"/><Relationship Id="rId327" Type="http://schemas.openxmlformats.org/officeDocument/2006/relationships/hyperlink" Target="https://www.boprc.govt.nz/environment/resource-consents/consent-documents?pfid=61085.0.05-WT" TargetMode="External"/><Relationship Id="rId205" Type="http://schemas.openxmlformats.org/officeDocument/2006/relationships/hyperlink" Target="https://www.boprc.govt.nz/environment/resource-consents/consent-documents?pfid=61893.0.15-WT" TargetMode="External"/><Relationship Id="rId326" Type="http://schemas.openxmlformats.org/officeDocument/2006/relationships/hyperlink" Target="https://www.boprc.govt.nz/environment/resource-consents/consent-documents?pfid=RM18-0676-WT.02" TargetMode="External"/><Relationship Id="rId204" Type="http://schemas.openxmlformats.org/officeDocument/2006/relationships/hyperlink" Target="https://www.boprc.govt.nz/environment/resource-consents/consent-documents?pfid=RM24-0088-WT.01" TargetMode="External"/><Relationship Id="rId325" Type="http://schemas.openxmlformats.org/officeDocument/2006/relationships/hyperlink" Target="https://www.boprc.govt.nz/environment/resource-consents/consent-documents?pfid=RM18-0652-WT.01" TargetMode="External"/><Relationship Id="rId203" Type="http://schemas.openxmlformats.org/officeDocument/2006/relationships/hyperlink" Target="https://www.boprc.govt.nz/environment/resource-consents/consent-documents?pfid=RM20-0553-WT.01" TargetMode="External"/><Relationship Id="rId324" Type="http://schemas.openxmlformats.org/officeDocument/2006/relationships/hyperlink" Target="https://www.boprc.govt.nz/environment/resource-consents/consent-documents?pfid=68055-WT.01%2B" TargetMode="External"/><Relationship Id="rId209" Type="http://schemas.openxmlformats.org/officeDocument/2006/relationships/hyperlink" Target="https://www.boprc.govt.nz/environment/resource-consents/consent-documents?pfid=RM23-0145-WT.05" TargetMode="External"/><Relationship Id="rId208" Type="http://schemas.openxmlformats.org/officeDocument/2006/relationships/hyperlink" Target="https://www.boprc.govt.nz/environment/resource-consents/consent-documents?pfid=RM23-0139-WT.01" TargetMode="External"/><Relationship Id="rId329" Type="http://schemas.openxmlformats.org/officeDocument/2006/relationships/hyperlink" Target="https://www.boprc.govt.nz/environment/resource-consents/consent-documents?pfid=65750.0.04-WT" TargetMode="External"/><Relationship Id="rId207" Type="http://schemas.openxmlformats.org/officeDocument/2006/relationships/hyperlink" Target="https://www.boprc.govt.nz/environment/resource-consents/consent-documents?pfid=RM19-0631-WT.01" TargetMode="External"/><Relationship Id="rId328" Type="http://schemas.openxmlformats.org/officeDocument/2006/relationships/hyperlink" Target="https://www.boprc.govt.nz/environment/resource-consents/consent-documents?pfid=RM18-0077-WT.04" TargetMode="External"/><Relationship Id="rId202" Type="http://schemas.openxmlformats.org/officeDocument/2006/relationships/hyperlink" Target="https://www.boprc.govt.nz/environment/resource-consents/consent-documents?pfid=65750.0.05-WT" TargetMode="External"/><Relationship Id="rId323" Type="http://schemas.openxmlformats.org/officeDocument/2006/relationships/hyperlink" Target="https://www.boprc.govt.nz/environment/resource-consents/consent-documents?pfid=62414.0.03-WT" TargetMode="External"/><Relationship Id="rId201" Type="http://schemas.openxmlformats.org/officeDocument/2006/relationships/hyperlink" Target="https://www.boprc.govt.nz/environment/resource-consents/consent-documents?pfid=RM18-0502-WT.02" TargetMode="External"/><Relationship Id="rId322" Type="http://schemas.openxmlformats.org/officeDocument/2006/relationships/hyperlink" Target="https://www.boprc.govt.nz/environment/resource-consents/consent-documents?pfid=RM18-0041-WT.01" TargetMode="External"/><Relationship Id="rId200" Type="http://schemas.openxmlformats.org/officeDocument/2006/relationships/hyperlink" Target="https://www.boprc.govt.nz/environment/resource-consents/consent-documents?pfid=RM24-0115-WT.02" TargetMode="External"/><Relationship Id="rId321" Type="http://schemas.openxmlformats.org/officeDocument/2006/relationships/hyperlink" Target="https://www.boprc.govt.nz/environment/resource-consents/consent-documents?pfid=63637.0.03-WT%2B" TargetMode="External"/><Relationship Id="rId320" Type="http://schemas.openxmlformats.org/officeDocument/2006/relationships/hyperlink" Target="https://www.boprc.govt.nz/environment/resource-consents/consent-documents?pfid=67563-WT.01%2B" TargetMode="External"/><Relationship Id="rId316" Type="http://schemas.openxmlformats.org/officeDocument/2006/relationships/hyperlink" Target="https://www.boprc.govt.nz/environment/resource-consents/consent-documents?pfid=67067.0.09-WT" TargetMode="External"/><Relationship Id="rId315" Type="http://schemas.openxmlformats.org/officeDocument/2006/relationships/hyperlink" Target="https://www.boprc.govt.nz/environment/resource-consents/consent-documents?pfid=20622.0.02-WT%2B" TargetMode="External"/><Relationship Id="rId314" Type="http://schemas.openxmlformats.org/officeDocument/2006/relationships/hyperlink" Target="https://www.boprc.govt.nz/environment/resource-consents/consent-documents?pfid=68461-WT.01%2B" TargetMode="External"/><Relationship Id="rId313" Type="http://schemas.openxmlformats.org/officeDocument/2006/relationships/hyperlink" Target="https://www.boprc.govt.nz/environment/resource-consents/consent-documents?pfid=68331-WT.01%2B" TargetMode="External"/><Relationship Id="rId319" Type="http://schemas.openxmlformats.org/officeDocument/2006/relationships/hyperlink" Target="https://www.boprc.govt.nz/environment/resource-consents/consent-documents?pfid=61169.0.05-WT%2B" TargetMode="External"/><Relationship Id="rId318" Type="http://schemas.openxmlformats.org/officeDocument/2006/relationships/hyperlink" Target="https://www.boprc.govt.nz/environment/resource-consents/consent-documents?pfid=22011.0.02-WT%2B" TargetMode="External"/><Relationship Id="rId317" Type="http://schemas.openxmlformats.org/officeDocument/2006/relationships/hyperlink" Target="https://www.boprc.govt.nz/environment/resource-consents/consent-documents?pfid=RM16-0546-WT.01%2B" TargetMode="External"/><Relationship Id="rId312" Type="http://schemas.openxmlformats.org/officeDocument/2006/relationships/hyperlink" Target="https://www.boprc.govt.nz/environment/resource-consents/consent-documents?pfid=61804.0.06-WT" TargetMode="External"/><Relationship Id="rId311" Type="http://schemas.openxmlformats.org/officeDocument/2006/relationships/hyperlink" Target="https://www.boprc.govt.nz/environment/resource-consents/consent-documents?pfid=65637.0.02-WT%2B" TargetMode="External"/><Relationship Id="rId310" Type="http://schemas.openxmlformats.org/officeDocument/2006/relationships/hyperlink" Target="https://www.boprc.govt.nz/environment/resource-consents/consent-documents?pfid=21239.0.02-WT%2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29.33"/>
    <col customWidth="1" min="8" max="8" width="16.44"/>
    <col customWidth="1" min="10" max="10" width="30.0"/>
    <col customWidth="1" min="13" max="13" width="29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1.4079626E7</v>
      </c>
      <c r="B2" s="1" t="s">
        <v>26</v>
      </c>
      <c r="C2" s="1" t="s">
        <v>27</v>
      </c>
      <c r="D2" s="1" t="s">
        <v>28</v>
      </c>
      <c r="E2" s="3">
        <v>46296.0</v>
      </c>
      <c r="F2" s="2">
        <v>4.0</v>
      </c>
      <c r="G2" s="1" t="s">
        <v>29</v>
      </c>
      <c r="H2" s="1" t="s">
        <v>30</v>
      </c>
      <c r="I2" s="1" t="s">
        <v>31</v>
      </c>
      <c r="J2" s="1" t="s">
        <v>32</v>
      </c>
      <c r="K2" s="1">
        <v>20006.0</v>
      </c>
      <c r="L2" s="3">
        <v>2.06064E10</v>
      </c>
      <c r="M2" s="1" t="s">
        <v>33</v>
      </c>
      <c r="N2" s="3">
        <v>4.075884E11</v>
      </c>
      <c r="O2" s="1" t="s">
        <v>34</v>
      </c>
      <c r="P2" s="1" t="s">
        <v>35</v>
      </c>
      <c r="Q2" s="1" t="s">
        <v>36</v>
      </c>
      <c r="R2" s="2">
        <v>1856150.5412</v>
      </c>
      <c r="S2" s="2">
        <v>5835887.4922</v>
      </c>
      <c r="U2" s="1" t="s">
        <v>37</v>
      </c>
      <c r="V2" s="4" t="s">
        <v>38</v>
      </c>
      <c r="W2" s="3" t="s">
        <v>39</v>
      </c>
      <c r="Y2" s="1" t="s">
        <v>40</v>
      </c>
      <c r="Z2" s="1" t="s">
        <v>41</v>
      </c>
    </row>
    <row r="3">
      <c r="A3" s="2">
        <v>1.407974E7</v>
      </c>
      <c r="B3" s="1" t="s">
        <v>26</v>
      </c>
      <c r="C3" s="1" t="s">
        <v>42</v>
      </c>
      <c r="D3" s="1" t="s">
        <v>43</v>
      </c>
      <c r="E3" s="3">
        <v>46296.0</v>
      </c>
      <c r="F3" s="2">
        <v>157.0</v>
      </c>
      <c r="G3" s="1" t="s">
        <v>29</v>
      </c>
      <c r="H3" s="1" t="s">
        <v>44</v>
      </c>
      <c r="I3" s="1" t="s">
        <v>31</v>
      </c>
      <c r="J3" s="1" t="s">
        <v>32</v>
      </c>
      <c r="K3" s="1">
        <v>20178.0</v>
      </c>
      <c r="L3" s="3">
        <v>1.632492E11</v>
      </c>
      <c r="M3" s="1" t="s">
        <v>33</v>
      </c>
      <c r="N3" s="3">
        <v>1.553868E11</v>
      </c>
      <c r="O3" s="1" t="s">
        <v>34</v>
      </c>
      <c r="P3" s="1" t="s">
        <v>45</v>
      </c>
      <c r="Q3" s="1" t="s">
        <v>46</v>
      </c>
      <c r="R3" s="2">
        <v>1874952.1418</v>
      </c>
      <c r="S3" s="2">
        <v>5820198.3505</v>
      </c>
      <c r="U3" s="1" t="s">
        <v>37</v>
      </c>
      <c r="V3" s="4" t="s">
        <v>47</v>
      </c>
      <c r="W3" s="2">
        <v>1.464048E11</v>
      </c>
      <c r="Y3" s="1" t="s">
        <v>48</v>
      </c>
      <c r="Z3" s="1" t="s">
        <v>49</v>
      </c>
    </row>
    <row r="4">
      <c r="A4" s="2">
        <v>1.4080676E7</v>
      </c>
      <c r="B4" s="1" t="s">
        <v>26</v>
      </c>
      <c r="C4" s="1" t="s">
        <v>50</v>
      </c>
      <c r="D4" s="1" t="s">
        <v>51</v>
      </c>
      <c r="E4" s="3">
        <v>46296.0</v>
      </c>
      <c r="F4" s="2">
        <v>1041.0</v>
      </c>
      <c r="G4" s="1" t="s">
        <v>29</v>
      </c>
      <c r="H4" s="1" t="s">
        <v>52</v>
      </c>
      <c r="I4" s="1" t="s">
        <v>31</v>
      </c>
      <c r="J4" s="1" t="s">
        <v>32</v>
      </c>
      <c r="K4" s="1">
        <v>20920.0</v>
      </c>
      <c r="L4" s="3">
        <v>3.941136E11</v>
      </c>
      <c r="M4" s="1" t="s">
        <v>33</v>
      </c>
      <c r="N4" s="3">
        <v>3.89448E11</v>
      </c>
      <c r="O4" s="1" t="s">
        <v>34</v>
      </c>
      <c r="P4" s="1" t="s">
        <v>53</v>
      </c>
      <c r="Q4" s="1" t="s">
        <v>54</v>
      </c>
      <c r="R4" s="2">
        <v>1857550.0</v>
      </c>
      <c r="S4" s="2">
        <v>5844446.0</v>
      </c>
      <c r="U4" s="1" t="s">
        <v>37</v>
      </c>
      <c r="V4" s="4" t="s">
        <v>55</v>
      </c>
      <c r="W4" s="3">
        <v>3.821004E11</v>
      </c>
      <c r="Y4" s="1" t="s">
        <v>56</v>
      </c>
      <c r="Z4" s="1" t="s">
        <v>57</v>
      </c>
    </row>
    <row r="5">
      <c r="A5" s="2">
        <v>1.4112817E7</v>
      </c>
      <c r="B5" s="1" t="s">
        <v>26</v>
      </c>
      <c r="C5" s="1" t="s">
        <v>58</v>
      </c>
      <c r="D5" s="1" t="s">
        <v>59</v>
      </c>
      <c r="E5" s="3">
        <v>46296.0</v>
      </c>
      <c r="F5" s="2">
        <v>1049.0</v>
      </c>
      <c r="G5" s="1" t="s">
        <v>29</v>
      </c>
      <c r="H5" s="1" t="s">
        <v>60</v>
      </c>
      <c r="I5" s="1" t="s">
        <v>31</v>
      </c>
      <c r="J5" s="1" t="s">
        <v>32</v>
      </c>
      <c r="K5" s="1">
        <v>20927.0</v>
      </c>
      <c r="L5" s="2">
        <v>3.941136E11</v>
      </c>
      <c r="M5" s="1" t="s">
        <v>33</v>
      </c>
      <c r="N5" s="2">
        <v>3.89448E11</v>
      </c>
      <c r="O5" s="1" t="s">
        <v>34</v>
      </c>
      <c r="P5" s="1" t="s">
        <v>61</v>
      </c>
      <c r="Q5" s="1" t="s">
        <v>62</v>
      </c>
      <c r="R5" s="2">
        <v>1859208.0021</v>
      </c>
      <c r="S5" s="2">
        <v>5834239.1458</v>
      </c>
      <c r="U5" s="1" t="s">
        <v>37</v>
      </c>
      <c r="V5" s="4" t="s">
        <v>63</v>
      </c>
      <c r="W5" s="2">
        <v>3.83742E11</v>
      </c>
      <c r="Y5" s="1" t="s">
        <v>64</v>
      </c>
      <c r="Z5" s="1" t="s">
        <v>65</v>
      </c>
    </row>
    <row r="6">
      <c r="A6" s="2">
        <v>1.4080829E7</v>
      </c>
      <c r="B6" s="1" t="s">
        <v>26</v>
      </c>
      <c r="C6" s="1" t="s">
        <v>66</v>
      </c>
      <c r="D6" s="1" t="s">
        <v>67</v>
      </c>
      <c r="E6" s="3">
        <v>46296.0</v>
      </c>
      <c r="F6" s="2">
        <v>1197.0</v>
      </c>
      <c r="G6" s="1" t="s">
        <v>29</v>
      </c>
      <c r="H6" s="1" t="s">
        <v>68</v>
      </c>
      <c r="I6" s="1" t="s">
        <v>31</v>
      </c>
      <c r="J6" s="1" t="s">
        <v>32</v>
      </c>
      <c r="K6" s="1">
        <v>21055.0</v>
      </c>
      <c r="L6" s="2">
        <v>4.167468E11</v>
      </c>
      <c r="M6" s="1" t="s">
        <v>33</v>
      </c>
      <c r="N6" s="2">
        <v>4.167468E11</v>
      </c>
      <c r="O6" s="1" t="s">
        <v>34</v>
      </c>
      <c r="P6" s="1" t="s">
        <v>69</v>
      </c>
      <c r="Q6" s="1" t="s">
        <v>70</v>
      </c>
      <c r="R6" s="2">
        <v>1861486.8056</v>
      </c>
      <c r="S6" s="2">
        <v>5829315.9022</v>
      </c>
      <c r="U6" s="1" t="s">
        <v>37</v>
      </c>
      <c r="V6" s="4" t="s">
        <v>71</v>
      </c>
      <c r="W6" s="2">
        <v>4.03182E11</v>
      </c>
      <c r="Y6" s="1" t="s">
        <v>72</v>
      </c>
      <c r="Z6" s="1" t="s">
        <v>73</v>
      </c>
    </row>
    <row r="7">
      <c r="A7" s="2">
        <v>1.4079785E7</v>
      </c>
      <c r="B7" s="1" t="s">
        <v>26</v>
      </c>
      <c r="C7" s="1" t="s">
        <v>74</v>
      </c>
      <c r="D7" s="1" t="s">
        <v>75</v>
      </c>
      <c r="E7" s="3">
        <v>46296.0</v>
      </c>
      <c r="F7" s="2">
        <v>239.0</v>
      </c>
      <c r="G7" s="1" t="s">
        <v>29</v>
      </c>
      <c r="H7" s="1" t="s">
        <v>76</v>
      </c>
      <c r="I7" s="1" t="s">
        <v>31</v>
      </c>
      <c r="J7" s="1" t="s">
        <v>32</v>
      </c>
      <c r="K7" s="1">
        <v>20228.0</v>
      </c>
      <c r="L7" s="3">
        <v>1.927116E11</v>
      </c>
      <c r="M7" s="1" t="s">
        <v>77</v>
      </c>
      <c r="N7" s="2">
        <v>1.868364E11</v>
      </c>
      <c r="O7" s="1" t="s">
        <v>78</v>
      </c>
      <c r="P7" s="1" t="s">
        <v>79</v>
      </c>
      <c r="Q7" s="1" t="s">
        <v>80</v>
      </c>
      <c r="R7" s="2">
        <v>1938524.5705</v>
      </c>
      <c r="S7" s="2">
        <v>5785173.5263</v>
      </c>
      <c r="U7" s="1" t="s">
        <v>37</v>
      </c>
      <c r="V7" s="4" t="s">
        <v>81</v>
      </c>
      <c r="W7" s="2">
        <v>1.820844E11</v>
      </c>
      <c r="Y7" s="1" t="s">
        <v>82</v>
      </c>
      <c r="Z7" s="1" t="s">
        <v>83</v>
      </c>
    </row>
    <row r="8">
      <c r="A8" s="2">
        <v>1.4107093E7</v>
      </c>
      <c r="B8" s="1" t="s">
        <v>26</v>
      </c>
      <c r="C8" s="1" t="s">
        <v>84</v>
      </c>
      <c r="D8" s="1" t="s">
        <v>85</v>
      </c>
      <c r="E8" s="3">
        <v>46296.0</v>
      </c>
      <c r="F8" s="2">
        <v>244.0</v>
      </c>
      <c r="G8" s="1" t="s">
        <v>29</v>
      </c>
      <c r="H8" s="1" t="s">
        <v>86</v>
      </c>
      <c r="I8" s="1" t="s">
        <v>31</v>
      </c>
      <c r="J8" s="1" t="s">
        <v>32</v>
      </c>
      <c r="K8" s="1">
        <v>20231.0</v>
      </c>
      <c r="L8" s="3">
        <v>2.004912E11</v>
      </c>
      <c r="M8" s="1" t="s">
        <v>87</v>
      </c>
      <c r="N8" s="3">
        <v>1.97118E11</v>
      </c>
      <c r="O8" s="1" t="s">
        <v>88</v>
      </c>
      <c r="P8" s="1" t="s">
        <v>89</v>
      </c>
      <c r="Q8" s="1" t="s">
        <v>90</v>
      </c>
      <c r="R8" s="2">
        <v>1885461.0</v>
      </c>
      <c r="S8" s="2">
        <v>5785843.0</v>
      </c>
      <c r="U8" s="1" t="s">
        <v>91</v>
      </c>
      <c r="V8" s="4" t="s">
        <v>92</v>
      </c>
      <c r="W8" s="2">
        <v>1.875276E11</v>
      </c>
      <c r="Y8" s="1" t="s">
        <v>93</v>
      </c>
      <c r="Z8" s="1" t="s">
        <v>94</v>
      </c>
    </row>
    <row r="9">
      <c r="A9" s="2">
        <v>1.40798E7</v>
      </c>
      <c r="B9" s="1" t="s">
        <v>26</v>
      </c>
      <c r="C9" s="1" t="s">
        <v>95</v>
      </c>
      <c r="D9" s="1" t="s">
        <v>96</v>
      </c>
      <c r="E9" s="3">
        <v>46296.0</v>
      </c>
      <c r="F9" s="2">
        <v>254.0</v>
      </c>
      <c r="G9" s="1" t="s">
        <v>29</v>
      </c>
      <c r="H9" s="1" t="s">
        <v>97</v>
      </c>
      <c r="I9" s="1" t="s">
        <v>31</v>
      </c>
      <c r="J9" s="1" t="s">
        <v>32</v>
      </c>
      <c r="K9" s="1">
        <v>20234.0</v>
      </c>
      <c r="L9" s="3">
        <v>2.004912E11</v>
      </c>
      <c r="M9" s="1" t="s">
        <v>33</v>
      </c>
      <c r="N9" s="3">
        <v>2.004912E11</v>
      </c>
      <c r="O9" s="1" t="s">
        <v>34</v>
      </c>
      <c r="P9" s="1" t="s">
        <v>98</v>
      </c>
      <c r="Q9" s="1" t="s">
        <v>99</v>
      </c>
      <c r="R9" s="2">
        <v>1871901.0</v>
      </c>
      <c r="S9" s="2">
        <v>5806677.0</v>
      </c>
      <c r="U9" s="1" t="s">
        <v>100</v>
      </c>
      <c r="V9" s="4" t="s">
        <v>101</v>
      </c>
      <c r="W9" s="2">
        <v>1.88478E11</v>
      </c>
      <c r="Y9" s="1" t="s">
        <v>102</v>
      </c>
      <c r="Z9" s="1" t="s">
        <v>103</v>
      </c>
    </row>
    <row r="10">
      <c r="A10" s="2">
        <v>1.4112758E7</v>
      </c>
      <c r="B10" s="1" t="s">
        <v>26</v>
      </c>
      <c r="C10" s="1" t="s">
        <v>104</v>
      </c>
      <c r="D10" s="1" t="s">
        <v>105</v>
      </c>
      <c r="E10" s="3">
        <v>46296.0</v>
      </c>
      <c r="F10" s="2">
        <v>1256.0</v>
      </c>
      <c r="G10" s="1" t="s">
        <v>29</v>
      </c>
      <c r="H10" s="1" t="s">
        <v>106</v>
      </c>
      <c r="I10" s="1" t="s">
        <v>31</v>
      </c>
      <c r="J10" s="1" t="s">
        <v>32</v>
      </c>
      <c r="K10" s="1">
        <v>21108.0</v>
      </c>
      <c r="L10" s="3">
        <v>4.215024E11</v>
      </c>
      <c r="M10" s="1" t="s">
        <v>33</v>
      </c>
      <c r="N10" s="3">
        <v>4.184784E11</v>
      </c>
      <c r="O10" s="1" t="s">
        <v>34</v>
      </c>
      <c r="P10" s="1" t="s">
        <v>107</v>
      </c>
      <c r="Q10" s="1" t="s">
        <v>108</v>
      </c>
      <c r="R10" s="2">
        <v>1859715.0</v>
      </c>
      <c r="S10" s="2">
        <v>5830752.0</v>
      </c>
      <c r="U10" s="1" t="s">
        <v>37</v>
      </c>
      <c r="V10" s="4" t="s">
        <v>109</v>
      </c>
      <c r="W10" s="2">
        <v>4.1139E11</v>
      </c>
      <c r="Y10" s="1" t="s">
        <v>110</v>
      </c>
      <c r="Z10" s="1" t="s">
        <v>111</v>
      </c>
    </row>
    <row r="11">
      <c r="A11" s="2">
        <v>1.4107191E7</v>
      </c>
      <c r="B11" s="1" t="s">
        <v>26</v>
      </c>
      <c r="C11" s="1" t="s">
        <v>112</v>
      </c>
      <c r="D11" s="1" t="s">
        <v>113</v>
      </c>
      <c r="E11" s="3">
        <v>46296.0</v>
      </c>
      <c r="F11" s="2">
        <v>1258.0</v>
      </c>
      <c r="G11" s="1" t="s">
        <v>29</v>
      </c>
      <c r="H11" s="1" t="s">
        <v>114</v>
      </c>
      <c r="I11" s="1" t="s">
        <v>31</v>
      </c>
      <c r="J11" s="1" t="s">
        <v>32</v>
      </c>
      <c r="K11" s="1">
        <v>21110.0</v>
      </c>
      <c r="L11" s="3">
        <v>4.215024E11</v>
      </c>
      <c r="M11" s="1" t="s">
        <v>33</v>
      </c>
      <c r="N11" s="3">
        <v>4.184784E11</v>
      </c>
      <c r="O11" s="1" t="s">
        <v>34</v>
      </c>
      <c r="P11" s="1" t="s">
        <v>115</v>
      </c>
      <c r="Q11" s="1" t="s">
        <v>116</v>
      </c>
      <c r="R11" s="2">
        <v>1858423.1555</v>
      </c>
      <c r="S11" s="2">
        <v>5846437.2927</v>
      </c>
      <c r="U11" s="1" t="s">
        <v>37</v>
      </c>
      <c r="V11" s="4" t="s">
        <v>117</v>
      </c>
      <c r="W11" s="2">
        <v>4.121676E11</v>
      </c>
      <c r="Y11" s="1" t="s">
        <v>118</v>
      </c>
      <c r="Z11" s="1" t="s">
        <v>119</v>
      </c>
    </row>
    <row r="12">
      <c r="A12" s="2">
        <v>1.411031E7</v>
      </c>
      <c r="B12" s="1" t="s">
        <v>26</v>
      </c>
      <c r="C12" s="1" t="s">
        <v>120</v>
      </c>
      <c r="D12" s="1" t="s">
        <v>121</v>
      </c>
      <c r="E12" s="3">
        <v>46296.0</v>
      </c>
      <c r="F12" s="2">
        <v>281.0</v>
      </c>
      <c r="G12" s="1" t="s">
        <v>29</v>
      </c>
      <c r="H12" s="1" t="s">
        <v>122</v>
      </c>
      <c r="I12" s="1" t="s">
        <v>31</v>
      </c>
      <c r="J12" s="1" t="s">
        <v>32</v>
      </c>
      <c r="K12" s="1">
        <v>20257.0</v>
      </c>
      <c r="L12" s="3">
        <v>2.061072E11</v>
      </c>
      <c r="M12" s="1" t="s">
        <v>33</v>
      </c>
      <c r="N12" s="3">
        <v>2.061072E11</v>
      </c>
      <c r="O12" s="1" t="s">
        <v>34</v>
      </c>
      <c r="P12" s="1" t="s">
        <v>123</v>
      </c>
      <c r="Q12" s="1" t="s">
        <v>124</v>
      </c>
      <c r="R12" s="2">
        <v>1852742.3536</v>
      </c>
      <c r="S12" s="2">
        <v>5838796.1026</v>
      </c>
      <c r="U12" s="1" t="s">
        <v>125</v>
      </c>
      <c r="V12" s="4" t="s">
        <v>126</v>
      </c>
      <c r="W12" s="2">
        <v>1.965132E11</v>
      </c>
      <c r="Y12" s="1" t="s">
        <v>127</v>
      </c>
      <c r="Z12" s="1" t="s">
        <v>128</v>
      </c>
    </row>
    <row r="13">
      <c r="A13" s="2">
        <v>1.4113485E7</v>
      </c>
      <c r="B13" s="1" t="s">
        <v>26</v>
      </c>
      <c r="C13" s="1" t="s">
        <v>129</v>
      </c>
      <c r="D13" s="1" t="s">
        <v>130</v>
      </c>
      <c r="E13" s="3">
        <v>46296.0</v>
      </c>
      <c r="F13" s="2">
        <v>355.0</v>
      </c>
      <c r="G13" s="1" t="s">
        <v>29</v>
      </c>
      <c r="H13" s="1" t="s">
        <v>131</v>
      </c>
      <c r="I13" s="1" t="s">
        <v>31</v>
      </c>
      <c r="J13" s="1" t="s">
        <v>32</v>
      </c>
      <c r="K13" s="1">
        <v>20323.0</v>
      </c>
      <c r="L13" s="3">
        <v>2.371248E11</v>
      </c>
      <c r="M13" s="1" t="s">
        <v>33</v>
      </c>
      <c r="N13" s="3">
        <v>2.340144E11</v>
      </c>
      <c r="O13" s="1" t="s">
        <v>34</v>
      </c>
      <c r="P13" s="1" t="s">
        <v>132</v>
      </c>
      <c r="Q13" s="1" t="s">
        <v>133</v>
      </c>
      <c r="R13" s="2">
        <v>1871790.3603</v>
      </c>
      <c r="S13" s="2">
        <v>5818798.1401</v>
      </c>
      <c r="U13" s="1" t="s">
        <v>37</v>
      </c>
      <c r="V13" s="4" t="s">
        <v>134</v>
      </c>
      <c r="W13" s="2">
        <v>2.285676E11</v>
      </c>
      <c r="Y13" s="1" t="s">
        <v>135</v>
      </c>
      <c r="Z13" s="1" t="s">
        <v>136</v>
      </c>
    </row>
    <row r="14">
      <c r="A14" s="2">
        <v>1.4080008E7</v>
      </c>
      <c r="B14" s="1" t="s">
        <v>26</v>
      </c>
      <c r="C14" s="1" t="s">
        <v>137</v>
      </c>
      <c r="D14" s="1" t="s">
        <v>138</v>
      </c>
      <c r="E14" s="3">
        <v>46296.0</v>
      </c>
      <c r="F14" s="2">
        <v>443.0</v>
      </c>
      <c r="G14" s="1" t="s">
        <v>29</v>
      </c>
      <c r="H14" s="1" t="s">
        <v>139</v>
      </c>
      <c r="I14" s="1" t="s">
        <v>31</v>
      </c>
      <c r="J14" s="1" t="s">
        <v>32</v>
      </c>
      <c r="K14" s="1">
        <v>20402.0</v>
      </c>
      <c r="L14" s="3">
        <v>2.720304E11</v>
      </c>
      <c r="M14" s="1" t="s">
        <v>140</v>
      </c>
      <c r="N14" s="3">
        <v>2.68488E11</v>
      </c>
      <c r="O14" s="1" t="s">
        <v>141</v>
      </c>
      <c r="P14" s="1" t="s">
        <v>142</v>
      </c>
      <c r="Q14" s="1" t="s">
        <v>143</v>
      </c>
      <c r="R14" s="2">
        <v>1892377.9883</v>
      </c>
      <c r="S14" s="2">
        <v>5813936.8832</v>
      </c>
      <c r="U14" s="1" t="s">
        <v>37</v>
      </c>
      <c r="V14" s="4" t="s">
        <v>144</v>
      </c>
      <c r="W14" s="2">
        <v>2.576844E11</v>
      </c>
      <c r="Y14" s="1" t="s">
        <v>145</v>
      </c>
      <c r="Z14" s="1" t="s">
        <v>146</v>
      </c>
    </row>
    <row r="15">
      <c r="A15" s="2">
        <v>1.4114104E7</v>
      </c>
      <c r="B15" s="1" t="s">
        <v>26</v>
      </c>
      <c r="C15" s="1" t="s">
        <v>147</v>
      </c>
      <c r="D15" s="1" t="s">
        <v>148</v>
      </c>
      <c r="E15" s="3">
        <v>46296.0</v>
      </c>
      <c r="F15" s="2">
        <v>504.0</v>
      </c>
      <c r="G15" s="1" t="s">
        <v>29</v>
      </c>
      <c r="H15" s="1" t="s">
        <v>149</v>
      </c>
      <c r="I15" s="1" t="s">
        <v>31</v>
      </c>
      <c r="J15" s="1" t="s">
        <v>32</v>
      </c>
      <c r="K15" s="1">
        <v>20458.0</v>
      </c>
      <c r="L15" s="3">
        <v>2.879244E11</v>
      </c>
      <c r="M15" s="1" t="s">
        <v>150</v>
      </c>
      <c r="N15" s="3">
        <v>2.879244E11</v>
      </c>
      <c r="O15" s="1" t="s">
        <v>151</v>
      </c>
      <c r="P15" s="1" t="s">
        <v>152</v>
      </c>
      <c r="Q15" s="1" t="s">
        <v>153</v>
      </c>
      <c r="R15" s="2">
        <v>1930619.0</v>
      </c>
      <c r="S15" s="2">
        <v>5749817.0</v>
      </c>
      <c r="U15" s="1" t="s">
        <v>154</v>
      </c>
      <c r="V15" s="4" t="s">
        <v>155</v>
      </c>
      <c r="W15" s="2">
        <v>2.744496E11</v>
      </c>
      <c r="Y15" s="1" t="s">
        <v>156</v>
      </c>
      <c r="Z15" s="1" t="s">
        <v>157</v>
      </c>
    </row>
    <row r="16">
      <c r="A16" s="2">
        <v>1.4108069E7</v>
      </c>
      <c r="B16" s="1" t="s">
        <v>26</v>
      </c>
      <c r="C16" s="1" t="s">
        <v>158</v>
      </c>
      <c r="D16" s="1" t="s">
        <v>159</v>
      </c>
      <c r="E16" s="3">
        <v>54301.0</v>
      </c>
      <c r="F16" s="2">
        <v>14168.0</v>
      </c>
      <c r="G16" s="1" t="s">
        <v>29</v>
      </c>
      <c r="H16" s="1" t="s">
        <v>160</v>
      </c>
      <c r="I16" s="1" t="s">
        <v>31</v>
      </c>
      <c r="J16" s="1" t="s">
        <v>32</v>
      </c>
      <c r="K16" s="1">
        <v>65750.0</v>
      </c>
      <c r="L16" s="3">
        <v>40962.0</v>
      </c>
      <c r="M16" s="1" t="s">
        <v>150</v>
      </c>
      <c r="N16" s="3">
        <v>40962.0</v>
      </c>
      <c r="O16" s="1" t="s">
        <v>151</v>
      </c>
      <c r="P16" s="1" t="s">
        <v>161</v>
      </c>
      <c r="Q16" s="1" t="s">
        <v>162</v>
      </c>
      <c r="R16" s="2">
        <v>1934603.0</v>
      </c>
      <c r="S16" s="2">
        <v>5774741.0</v>
      </c>
      <c r="U16" s="1" t="s">
        <v>154</v>
      </c>
      <c r="V16" s="4" t="s">
        <v>163</v>
      </c>
      <c r="W16" s="3">
        <v>39951.0</v>
      </c>
      <c r="Y16" s="1" t="s">
        <v>164</v>
      </c>
      <c r="Z16" s="1" t="s">
        <v>165</v>
      </c>
    </row>
    <row r="17">
      <c r="A17" s="2">
        <v>1.4110875E7</v>
      </c>
      <c r="B17" s="1" t="s">
        <v>26</v>
      </c>
      <c r="C17" s="1" t="s">
        <v>166</v>
      </c>
      <c r="D17" s="1" t="s">
        <v>167</v>
      </c>
      <c r="E17" s="3">
        <v>46296.0</v>
      </c>
      <c r="F17" s="2">
        <v>881.0</v>
      </c>
      <c r="G17" s="1" t="s">
        <v>29</v>
      </c>
      <c r="H17" s="1" t="s">
        <v>168</v>
      </c>
      <c r="I17" s="1" t="s">
        <v>31</v>
      </c>
      <c r="J17" s="1" t="s">
        <v>32</v>
      </c>
      <c r="K17" s="1">
        <v>20790.0</v>
      </c>
      <c r="L17" s="3">
        <v>3.591216E11</v>
      </c>
      <c r="M17" s="1" t="s">
        <v>140</v>
      </c>
      <c r="N17" s="3">
        <v>3.549708E11</v>
      </c>
      <c r="O17" s="1" t="s">
        <v>141</v>
      </c>
      <c r="P17" s="1" t="s">
        <v>169</v>
      </c>
      <c r="Q17" s="1" t="s">
        <v>170</v>
      </c>
      <c r="R17" s="2">
        <v>1897219.4833</v>
      </c>
      <c r="S17" s="2">
        <v>5806571.2854</v>
      </c>
      <c r="U17" s="1" t="s">
        <v>37</v>
      </c>
      <c r="V17" s="4" t="s">
        <v>171</v>
      </c>
      <c r="W17" s="2">
        <v>3.459852E11</v>
      </c>
      <c r="Y17" s="1" t="s">
        <v>172</v>
      </c>
      <c r="Z17" s="1" t="s">
        <v>173</v>
      </c>
    </row>
    <row r="18">
      <c r="A18" s="2">
        <v>1.4081314E7</v>
      </c>
      <c r="B18" s="1" t="s">
        <v>26</v>
      </c>
      <c r="C18" s="1" t="s">
        <v>174</v>
      </c>
      <c r="D18" s="1" t="s">
        <v>175</v>
      </c>
      <c r="E18" s="3">
        <v>46296.0</v>
      </c>
      <c r="F18" s="2">
        <v>1678.0</v>
      </c>
      <c r="G18" s="1" t="s">
        <v>29</v>
      </c>
      <c r="H18" s="1" t="s">
        <v>176</v>
      </c>
      <c r="I18" s="1" t="s">
        <v>31</v>
      </c>
      <c r="J18" s="1" t="s">
        <v>32</v>
      </c>
      <c r="K18" s="1">
        <v>21484.0</v>
      </c>
      <c r="L18" s="3">
        <v>4.590864E11</v>
      </c>
      <c r="M18" s="1" t="s">
        <v>87</v>
      </c>
      <c r="N18" s="3">
        <v>4.553712E11</v>
      </c>
      <c r="O18" s="1" t="s">
        <v>88</v>
      </c>
      <c r="P18" s="1" t="s">
        <v>177</v>
      </c>
      <c r="Q18" s="1" t="s">
        <v>178</v>
      </c>
      <c r="R18" s="2">
        <v>1892351.0</v>
      </c>
      <c r="S18" s="2">
        <v>5783490.0</v>
      </c>
      <c r="U18" s="1" t="s">
        <v>37</v>
      </c>
      <c r="V18" s="4" t="s">
        <v>179</v>
      </c>
      <c r="W18" s="2">
        <v>4.478508E11</v>
      </c>
      <c r="Y18" s="1" t="s">
        <v>180</v>
      </c>
      <c r="Z18" s="1" t="s">
        <v>181</v>
      </c>
    </row>
    <row r="19">
      <c r="A19" s="2">
        <v>1.4081431E7</v>
      </c>
      <c r="B19" s="1" t="s">
        <v>26</v>
      </c>
      <c r="C19" s="1" t="s">
        <v>182</v>
      </c>
      <c r="D19" s="1" t="s">
        <v>183</v>
      </c>
      <c r="E19" s="3">
        <v>46296.0</v>
      </c>
      <c r="F19" s="2">
        <v>1797.0</v>
      </c>
      <c r="G19" s="1" t="s">
        <v>29</v>
      </c>
      <c r="H19" s="1" t="s">
        <v>184</v>
      </c>
      <c r="I19" s="1" t="s">
        <v>31</v>
      </c>
      <c r="J19" s="1" t="s">
        <v>32</v>
      </c>
      <c r="K19" s="1">
        <v>21589.0</v>
      </c>
      <c r="L19" s="3">
        <v>4.74462E11</v>
      </c>
      <c r="M19" s="1" t="s">
        <v>150</v>
      </c>
      <c r="N19" s="3">
        <v>4.74462E11</v>
      </c>
      <c r="O19" s="1" t="s">
        <v>151</v>
      </c>
      <c r="P19" s="1" t="s">
        <v>185</v>
      </c>
      <c r="Q19" s="1" t="s">
        <v>186</v>
      </c>
      <c r="R19" s="2">
        <v>1929023.0</v>
      </c>
      <c r="S19" s="2">
        <v>5745704.0</v>
      </c>
      <c r="U19" s="1" t="s">
        <v>37</v>
      </c>
      <c r="V19" s="4" t="s">
        <v>187</v>
      </c>
      <c r="W19" s="3">
        <v>4.62456E11</v>
      </c>
      <c r="Y19" s="1" t="s">
        <v>188</v>
      </c>
      <c r="Z19" s="1" t="s">
        <v>189</v>
      </c>
    </row>
    <row r="20">
      <c r="A20" s="2">
        <v>1.4081464E7</v>
      </c>
      <c r="B20" s="1" t="s">
        <v>26</v>
      </c>
      <c r="C20" s="1" t="s">
        <v>190</v>
      </c>
      <c r="D20" s="1" t="s">
        <v>191</v>
      </c>
      <c r="E20" s="3">
        <v>46296.0</v>
      </c>
      <c r="F20" s="2">
        <v>1830.0</v>
      </c>
      <c r="G20" s="1" t="s">
        <v>29</v>
      </c>
      <c r="H20" s="1" t="s">
        <v>192</v>
      </c>
      <c r="I20" s="1" t="s">
        <v>31</v>
      </c>
      <c r="J20" s="1" t="s">
        <v>32</v>
      </c>
      <c r="K20" s="1">
        <v>21616.0</v>
      </c>
      <c r="L20" s="3">
        <v>4.820688E11</v>
      </c>
      <c r="M20" s="1" t="s">
        <v>140</v>
      </c>
      <c r="N20" s="3">
        <v>4.789548E11</v>
      </c>
      <c r="O20" s="1" t="s">
        <v>141</v>
      </c>
      <c r="P20" s="1" t="s">
        <v>193</v>
      </c>
      <c r="Q20" s="1" t="s">
        <v>194</v>
      </c>
      <c r="R20" s="2">
        <v>1910295.0</v>
      </c>
      <c r="S20" s="2">
        <v>5807019.0</v>
      </c>
      <c r="U20" s="1" t="s">
        <v>37</v>
      </c>
      <c r="V20" s="4" t="s">
        <v>195</v>
      </c>
      <c r="W20" s="2">
        <v>4.690188E11</v>
      </c>
      <c r="Y20" s="1" t="s">
        <v>196</v>
      </c>
      <c r="Z20" s="1" t="s">
        <v>197</v>
      </c>
    </row>
    <row r="21">
      <c r="A21" s="2">
        <v>1.4113851E7</v>
      </c>
      <c r="B21" s="1" t="s">
        <v>26</v>
      </c>
      <c r="C21" s="1" t="s">
        <v>198</v>
      </c>
      <c r="D21" s="1" t="s">
        <v>199</v>
      </c>
      <c r="E21" s="3">
        <v>46296.0</v>
      </c>
      <c r="F21" s="2">
        <v>80.0</v>
      </c>
      <c r="G21" s="1" t="s">
        <v>29</v>
      </c>
      <c r="H21" s="1" t="s">
        <v>200</v>
      </c>
      <c r="I21" s="1" t="s">
        <v>31</v>
      </c>
      <c r="J21" s="1" t="s">
        <v>32</v>
      </c>
      <c r="K21" s="1">
        <v>20105.0</v>
      </c>
      <c r="L21" s="3">
        <v>1.1124E11</v>
      </c>
      <c r="M21" s="1" t="s">
        <v>87</v>
      </c>
      <c r="N21" s="3">
        <v>1.1124E11</v>
      </c>
      <c r="O21" s="1" t="s">
        <v>88</v>
      </c>
      <c r="P21" s="1" t="s">
        <v>201</v>
      </c>
      <c r="Q21" s="1" t="s">
        <v>202</v>
      </c>
      <c r="R21" s="2">
        <v>1900623.1176</v>
      </c>
      <c r="S21" s="2">
        <v>5760237.5571</v>
      </c>
      <c r="U21" s="1" t="s">
        <v>91</v>
      </c>
      <c r="V21" s="4" t="s">
        <v>203</v>
      </c>
      <c r="W21" s="2">
        <v>9.96588E10</v>
      </c>
      <c r="Y21" s="1" t="s">
        <v>204</v>
      </c>
      <c r="Z21" s="1" t="s">
        <v>205</v>
      </c>
    </row>
    <row r="22">
      <c r="A22" s="2">
        <v>1.4081119E7</v>
      </c>
      <c r="B22" s="1" t="s">
        <v>26</v>
      </c>
      <c r="C22" s="1" t="s">
        <v>206</v>
      </c>
      <c r="D22" s="1" t="s">
        <v>207</v>
      </c>
      <c r="E22" s="3">
        <v>46296.0</v>
      </c>
      <c r="F22" s="2">
        <v>1480.0</v>
      </c>
      <c r="G22" s="1" t="s">
        <v>29</v>
      </c>
      <c r="H22" s="1" t="s">
        <v>208</v>
      </c>
      <c r="I22" s="1" t="s">
        <v>31</v>
      </c>
      <c r="J22" s="1" t="s">
        <v>32</v>
      </c>
      <c r="K22" s="1">
        <v>21312.0</v>
      </c>
      <c r="L22" s="3">
        <v>4.401612E11</v>
      </c>
      <c r="M22" s="1" t="s">
        <v>33</v>
      </c>
      <c r="N22" s="3">
        <v>4.366188E11</v>
      </c>
      <c r="O22" s="1" t="s">
        <v>34</v>
      </c>
      <c r="P22" s="1" t="s">
        <v>209</v>
      </c>
      <c r="Q22" s="1" t="s">
        <v>210</v>
      </c>
      <c r="R22" s="2">
        <v>1876989.0</v>
      </c>
      <c r="S22" s="2">
        <v>5816391.0</v>
      </c>
      <c r="U22" s="1" t="s">
        <v>37</v>
      </c>
      <c r="V22" s="4" t="s">
        <v>211</v>
      </c>
      <c r="W22" s="2">
        <v>4.303152E11</v>
      </c>
      <c r="Y22" s="1" t="s">
        <v>212</v>
      </c>
      <c r="Z22" s="1" t="s">
        <v>213</v>
      </c>
    </row>
    <row r="23">
      <c r="A23" s="2">
        <v>1.4107293E7</v>
      </c>
      <c r="B23" s="1" t="s">
        <v>26</v>
      </c>
      <c r="C23" s="1" t="s">
        <v>214</v>
      </c>
      <c r="D23" s="1" t="s">
        <v>215</v>
      </c>
      <c r="E23" s="3">
        <v>46296.0</v>
      </c>
      <c r="F23" s="2">
        <v>1592.0</v>
      </c>
      <c r="G23" s="1" t="s">
        <v>29</v>
      </c>
      <c r="H23" s="1" t="s">
        <v>216</v>
      </c>
      <c r="I23" s="1" t="s">
        <v>31</v>
      </c>
      <c r="J23" s="1" t="s">
        <v>32</v>
      </c>
      <c r="K23" s="1">
        <v>21411.0</v>
      </c>
      <c r="L23" s="3">
        <v>4.478508E11</v>
      </c>
      <c r="M23" s="1" t="s">
        <v>33</v>
      </c>
      <c r="N23" s="3">
        <v>4.467276E11</v>
      </c>
      <c r="O23" s="1" t="s">
        <v>34</v>
      </c>
      <c r="P23" s="1" t="s">
        <v>217</v>
      </c>
      <c r="Q23" s="1" t="s">
        <v>218</v>
      </c>
      <c r="R23" s="2">
        <v>1885217.051</v>
      </c>
      <c r="S23" s="2">
        <v>5817080.6242</v>
      </c>
      <c r="U23" s="1" t="s">
        <v>37</v>
      </c>
      <c r="V23" s="4" t="s">
        <v>219</v>
      </c>
      <c r="W23" s="2">
        <v>4.36014E11</v>
      </c>
      <c r="Y23" s="1" t="s">
        <v>220</v>
      </c>
      <c r="Z23" s="1" t="s">
        <v>221</v>
      </c>
    </row>
    <row r="24">
      <c r="A24" s="2">
        <v>1.4111371E7</v>
      </c>
      <c r="B24" s="1" t="s">
        <v>26</v>
      </c>
      <c r="C24" s="1" t="s">
        <v>222</v>
      </c>
      <c r="D24" s="1" t="s">
        <v>223</v>
      </c>
      <c r="E24" s="3">
        <v>46296.0</v>
      </c>
      <c r="F24" s="2">
        <v>307.0</v>
      </c>
      <c r="G24" s="1" t="s">
        <v>29</v>
      </c>
      <c r="H24" s="1" t="s">
        <v>224</v>
      </c>
      <c r="I24" s="1" t="s">
        <v>31</v>
      </c>
      <c r="J24" s="1" t="s">
        <v>32</v>
      </c>
      <c r="K24" s="1">
        <v>20280.0</v>
      </c>
      <c r="L24" s="3">
        <v>2.239884E11</v>
      </c>
      <c r="M24" s="1" t="s">
        <v>225</v>
      </c>
      <c r="N24" s="3">
        <v>2.18286E11</v>
      </c>
      <c r="O24" s="1" t="s">
        <v>226</v>
      </c>
      <c r="P24" s="1" t="s">
        <v>227</v>
      </c>
      <c r="Q24" s="1" t="s">
        <v>228</v>
      </c>
      <c r="R24" s="2">
        <v>1928442.1384</v>
      </c>
      <c r="S24" s="2">
        <v>5795283.261</v>
      </c>
      <c r="U24" s="1" t="s">
        <v>91</v>
      </c>
      <c r="V24" s="4" t="s">
        <v>229</v>
      </c>
      <c r="W24" s="2">
        <v>2.138796E11</v>
      </c>
      <c r="Y24" s="1" t="s">
        <v>230</v>
      </c>
      <c r="Z24" s="1" t="s">
        <v>231</v>
      </c>
    </row>
    <row r="25">
      <c r="A25" s="2">
        <v>1.4080066E7</v>
      </c>
      <c r="B25" s="1" t="s">
        <v>26</v>
      </c>
      <c r="C25" s="1" t="s">
        <v>232</v>
      </c>
      <c r="D25" s="1" t="s">
        <v>233</v>
      </c>
      <c r="E25" s="3">
        <v>46296.0</v>
      </c>
      <c r="F25" s="2">
        <v>498.0</v>
      </c>
      <c r="G25" s="1" t="s">
        <v>29</v>
      </c>
      <c r="H25" s="1" t="s">
        <v>234</v>
      </c>
      <c r="I25" s="1" t="s">
        <v>31</v>
      </c>
      <c r="J25" s="1" t="s">
        <v>32</v>
      </c>
      <c r="K25" s="1">
        <v>20453.0</v>
      </c>
      <c r="L25" s="3">
        <v>2.82222E11</v>
      </c>
      <c r="M25" s="1" t="s">
        <v>33</v>
      </c>
      <c r="N25" s="3">
        <v>2.78766E11</v>
      </c>
      <c r="O25" s="1" t="s">
        <v>34</v>
      </c>
      <c r="P25" s="1" t="s">
        <v>235</v>
      </c>
      <c r="Q25" s="1" t="s">
        <v>236</v>
      </c>
      <c r="R25" s="2">
        <v>1857163.9941</v>
      </c>
      <c r="S25" s="2">
        <v>5844145.7598</v>
      </c>
      <c r="U25" s="1" t="s">
        <v>37</v>
      </c>
      <c r="V25" s="4" t="s">
        <v>237</v>
      </c>
      <c r="W25" s="2">
        <v>2.72808E11</v>
      </c>
      <c r="Y25" s="1" t="s">
        <v>238</v>
      </c>
      <c r="Z25" s="1" t="s">
        <v>239</v>
      </c>
    </row>
    <row r="26">
      <c r="A26" s="2">
        <v>1.4080183E7</v>
      </c>
      <c r="B26" s="1" t="s">
        <v>26</v>
      </c>
      <c r="C26" s="1" t="s">
        <v>240</v>
      </c>
      <c r="D26" s="1" t="s">
        <v>241</v>
      </c>
      <c r="E26" s="3">
        <v>46296.0</v>
      </c>
      <c r="F26" s="2">
        <v>592.0</v>
      </c>
      <c r="G26" s="1" t="s">
        <v>29</v>
      </c>
      <c r="H26" s="1" t="s">
        <v>242</v>
      </c>
      <c r="I26" s="1" t="s">
        <v>31</v>
      </c>
      <c r="J26" s="1" t="s">
        <v>32</v>
      </c>
      <c r="K26" s="1">
        <v>20541.0</v>
      </c>
      <c r="L26" s="3">
        <v>3.02184E11</v>
      </c>
      <c r="M26" s="1" t="s">
        <v>33</v>
      </c>
      <c r="N26" s="3">
        <v>2.975184E11</v>
      </c>
      <c r="O26" s="1" t="s">
        <v>34</v>
      </c>
      <c r="P26" s="1" t="s">
        <v>243</v>
      </c>
      <c r="Q26" s="1" t="s">
        <v>244</v>
      </c>
      <c r="R26" s="2">
        <v>1857646.427</v>
      </c>
      <c r="S26" s="2">
        <v>5844714.0767</v>
      </c>
      <c r="U26" s="1" t="s">
        <v>37</v>
      </c>
      <c r="V26" s="4" t="s">
        <v>245</v>
      </c>
      <c r="W26" s="2">
        <v>2.89566E11</v>
      </c>
      <c r="Y26" s="1" t="s">
        <v>246</v>
      </c>
      <c r="Z26" s="1" t="s">
        <v>247</v>
      </c>
    </row>
    <row r="27">
      <c r="A27" s="2">
        <v>1.4079724E7</v>
      </c>
      <c r="B27" s="1" t="s">
        <v>26</v>
      </c>
      <c r="C27" s="1" t="s">
        <v>248</v>
      </c>
      <c r="D27" s="1" t="s">
        <v>249</v>
      </c>
      <c r="E27" s="3">
        <v>46296.0</v>
      </c>
      <c r="F27" s="2">
        <v>138.0</v>
      </c>
      <c r="G27" s="1" t="s">
        <v>29</v>
      </c>
      <c r="H27" s="1" t="s">
        <v>250</v>
      </c>
      <c r="I27" s="1" t="s">
        <v>31</v>
      </c>
      <c r="J27" s="1" t="s">
        <v>32</v>
      </c>
      <c r="K27" s="1">
        <v>20166.0</v>
      </c>
      <c r="L27" s="3">
        <v>1.535724E11</v>
      </c>
      <c r="M27" s="1" t="s">
        <v>150</v>
      </c>
      <c r="N27" s="3">
        <v>1.499436E11</v>
      </c>
      <c r="O27" s="1" t="s">
        <v>151</v>
      </c>
      <c r="P27" s="1" t="s">
        <v>251</v>
      </c>
      <c r="Q27" s="1" t="s">
        <v>252</v>
      </c>
      <c r="R27" s="2">
        <v>1929554.0</v>
      </c>
      <c r="S27" s="2">
        <v>5743352.0</v>
      </c>
      <c r="U27" s="1" t="s">
        <v>37</v>
      </c>
      <c r="V27" s="4" t="s">
        <v>253</v>
      </c>
      <c r="W27" s="2">
        <v>1.417392E11</v>
      </c>
      <c r="Y27" s="1" t="s">
        <v>254</v>
      </c>
      <c r="Z27" s="1" t="s">
        <v>255</v>
      </c>
    </row>
    <row r="28">
      <c r="A28" s="2">
        <v>1.4079742E7</v>
      </c>
      <c r="B28" s="1" t="s">
        <v>26</v>
      </c>
      <c r="C28" s="1" t="s">
        <v>256</v>
      </c>
      <c r="D28" s="1" t="s">
        <v>257</v>
      </c>
      <c r="E28" s="3">
        <v>46296.0</v>
      </c>
      <c r="F28" s="2">
        <v>159.0</v>
      </c>
      <c r="G28" s="1" t="s">
        <v>29</v>
      </c>
      <c r="H28" s="1" t="s">
        <v>258</v>
      </c>
      <c r="I28" s="1" t="s">
        <v>31</v>
      </c>
      <c r="J28" s="1" t="s">
        <v>32</v>
      </c>
      <c r="K28" s="1">
        <v>20180.0</v>
      </c>
      <c r="L28" s="3">
        <v>1.632492E11</v>
      </c>
      <c r="M28" s="1" t="s">
        <v>150</v>
      </c>
      <c r="N28" s="3">
        <v>1.553868E11</v>
      </c>
      <c r="O28" s="1" t="s">
        <v>151</v>
      </c>
      <c r="P28" s="1" t="s">
        <v>259</v>
      </c>
      <c r="Q28" s="1" t="s">
        <v>260</v>
      </c>
      <c r="R28" s="2">
        <v>1922998.1284</v>
      </c>
      <c r="S28" s="2">
        <v>5737825.5922</v>
      </c>
      <c r="U28" s="1" t="s">
        <v>37</v>
      </c>
      <c r="V28" s="4" t="s">
        <v>261</v>
      </c>
      <c r="W28" s="2">
        <v>1.490832E11</v>
      </c>
      <c r="Y28" s="1" t="s">
        <v>262</v>
      </c>
      <c r="Z28" s="1" t="s">
        <v>263</v>
      </c>
    </row>
    <row r="29">
      <c r="A29" s="2">
        <v>1.4081013E7</v>
      </c>
      <c r="B29" s="1" t="s">
        <v>26</v>
      </c>
      <c r="C29" s="1" t="s">
        <v>264</v>
      </c>
      <c r="D29" s="1" t="s">
        <v>265</v>
      </c>
      <c r="E29" s="3">
        <v>46296.0</v>
      </c>
      <c r="F29" s="2">
        <v>1378.0</v>
      </c>
      <c r="G29" s="1" t="s">
        <v>29</v>
      </c>
      <c r="H29" s="1" t="s">
        <v>266</v>
      </c>
      <c r="I29" s="1" t="s">
        <v>31</v>
      </c>
      <c r="J29" s="1" t="s">
        <v>32</v>
      </c>
      <c r="K29" s="1">
        <v>21218.0</v>
      </c>
      <c r="L29" s="3">
        <v>4.345452E11</v>
      </c>
      <c r="M29" s="1" t="s">
        <v>140</v>
      </c>
      <c r="N29" s="3">
        <v>4.311792E11</v>
      </c>
      <c r="O29" s="1" t="s">
        <v>141</v>
      </c>
      <c r="P29" s="1" t="s">
        <v>267</v>
      </c>
      <c r="Q29" s="1" t="s">
        <v>268</v>
      </c>
      <c r="R29" s="2">
        <v>1897157.9666</v>
      </c>
      <c r="S29" s="2">
        <v>5806462.9708</v>
      </c>
      <c r="U29" s="1" t="s">
        <v>37</v>
      </c>
      <c r="V29" s="4" t="s">
        <v>269</v>
      </c>
      <c r="W29" s="2">
        <v>4.221936E11</v>
      </c>
      <c r="Y29" s="1" t="s">
        <v>270</v>
      </c>
      <c r="Z29" s="1" t="s">
        <v>271</v>
      </c>
    </row>
    <row r="30">
      <c r="A30" s="2">
        <v>1.407981E7</v>
      </c>
      <c r="B30" s="1" t="s">
        <v>26</v>
      </c>
      <c r="C30" s="1" t="s">
        <v>272</v>
      </c>
      <c r="D30" s="1" t="s">
        <v>273</v>
      </c>
      <c r="E30" s="3">
        <v>46296.0</v>
      </c>
      <c r="F30" s="2">
        <v>264.0</v>
      </c>
      <c r="G30" s="1" t="s">
        <v>29</v>
      </c>
      <c r="H30" s="1" t="s">
        <v>274</v>
      </c>
      <c r="I30" s="1" t="s">
        <v>31</v>
      </c>
      <c r="J30" s="1" t="s">
        <v>32</v>
      </c>
      <c r="K30" s="1">
        <v>20243.0</v>
      </c>
      <c r="L30" s="3">
        <v>44357.0</v>
      </c>
      <c r="M30" s="1" t="s">
        <v>87</v>
      </c>
      <c r="N30" s="3">
        <v>1.97118E11</v>
      </c>
      <c r="O30" s="1" t="s">
        <v>88</v>
      </c>
      <c r="P30" s="1" t="s">
        <v>89</v>
      </c>
      <c r="Q30" s="1" t="s">
        <v>90</v>
      </c>
      <c r="R30" s="2">
        <v>1905274.9433</v>
      </c>
      <c r="S30" s="2">
        <v>5782363.5563</v>
      </c>
      <c r="U30" s="1" t="s">
        <v>91</v>
      </c>
      <c r="V30" s="4" t="s">
        <v>275</v>
      </c>
      <c r="W30" s="2">
        <v>1.909836E11</v>
      </c>
      <c r="Y30" s="1" t="s">
        <v>276</v>
      </c>
      <c r="Z30" s="1" t="s">
        <v>277</v>
      </c>
    </row>
    <row r="31">
      <c r="A31" s="2">
        <v>1.4108371E7</v>
      </c>
      <c r="B31" s="1" t="s">
        <v>26</v>
      </c>
      <c r="C31" s="1" t="s">
        <v>278</v>
      </c>
      <c r="D31" s="1" t="s">
        <v>279</v>
      </c>
      <c r="E31" s="3">
        <v>46296.0</v>
      </c>
      <c r="F31" s="2">
        <v>360.0</v>
      </c>
      <c r="G31" s="1" t="s">
        <v>29</v>
      </c>
      <c r="H31" s="1" t="s">
        <v>280</v>
      </c>
      <c r="I31" s="1" t="s">
        <v>31</v>
      </c>
      <c r="J31" s="1" t="s">
        <v>32</v>
      </c>
      <c r="K31" s="1">
        <v>20325.0</v>
      </c>
      <c r="L31" s="3">
        <v>2.401488E11</v>
      </c>
      <c r="M31" s="1" t="s">
        <v>225</v>
      </c>
      <c r="N31" s="3">
        <v>2.401488E11</v>
      </c>
      <c r="O31" s="1" t="s">
        <v>226</v>
      </c>
      <c r="P31" s="1" t="s">
        <v>281</v>
      </c>
      <c r="Q31" s="1" t="s">
        <v>282</v>
      </c>
      <c r="R31" s="2">
        <v>1926450.8995</v>
      </c>
      <c r="S31" s="2">
        <v>5787530.1042</v>
      </c>
      <c r="U31" s="1" t="s">
        <v>37</v>
      </c>
      <c r="V31" s="4" t="s">
        <v>283</v>
      </c>
      <c r="W31" s="2">
        <v>2.327184E11</v>
      </c>
      <c r="Y31" s="1" t="s">
        <v>284</v>
      </c>
      <c r="Z31" s="1" t="s">
        <v>285</v>
      </c>
    </row>
    <row r="32">
      <c r="A32" s="2">
        <v>1.4080599E7</v>
      </c>
      <c r="B32" s="1" t="s">
        <v>26</v>
      </c>
      <c r="C32" s="1" t="s">
        <v>286</v>
      </c>
      <c r="D32" s="1" t="s">
        <v>287</v>
      </c>
      <c r="E32" s="3">
        <v>46296.0</v>
      </c>
      <c r="F32" s="2">
        <v>970.0</v>
      </c>
      <c r="G32" s="1" t="s">
        <v>29</v>
      </c>
      <c r="H32" s="1" t="s">
        <v>288</v>
      </c>
      <c r="I32" s="1" t="s">
        <v>31</v>
      </c>
      <c r="J32" s="1" t="s">
        <v>32</v>
      </c>
      <c r="K32" s="1">
        <v>20860.0</v>
      </c>
      <c r="L32" s="3">
        <v>3.71646E11</v>
      </c>
      <c r="M32" s="1" t="s">
        <v>87</v>
      </c>
      <c r="N32" s="3">
        <v>3.6828E11</v>
      </c>
      <c r="O32" s="1" t="s">
        <v>88</v>
      </c>
      <c r="P32" s="1" t="s">
        <v>289</v>
      </c>
      <c r="Q32" s="1" t="s">
        <v>290</v>
      </c>
      <c r="R32" s="2">
        <v>1882434.6822</v>
      </c>
      <c r="S32" s="2">
        <v>5777103.2469</v>
      </c>
      <c r="U32" s="1" t="s">
        <v>37</v>
      </c>
      <c r="V32" s="4" t="s">
        <v>291</v>
      </c>
      <c r="W32" s="3">
        <v>3.627504E11</v>
      </c>
      <c r="Y32" s="1" t="s">
        <v>292</v>
      </c>
      <c r="Z32" s="1" t="s">
        <v>293</v>
      </c>
    </row>
    <row r="33">
      <c r="A33" s="2">
        <v>1.4080631E7</v>
      </c>
      <c r="B33" s="1" t="s">
        <v>26</v>
      </c>
      <c r="C33" s="1" t="s">
        <v>294</v>
      </c>
      <c r="D33" s="1" t="s">
        <v>295</v>
      </c>
      <c r="E33" s="3">
        <v>46296.0</v>
      </c>
      <c r="F33" s="2">
        <v>994.0</v>
      </c>
      <c r="G33" s="1" t="s">
        <v>29</v>
      </c>
      <c r="H33" s="1" t="s">
        <v>296</v>
      </c>
      <c r="I33" s="1" t="s">
        <v>31</v>
      </c>
      <c r="J33" s="1" t="s">
        <v>32</v>
      </c>
      <c r="K33" s="1">
        <v>20877.0</v>
      </c>
      <c r="L33" s="3">
        <v>3.821868E11</v>
      </c>
      <c r="M33" s="1" t="s">
        <v>140</v>
      </c>
      <c r="N33" s="3">
        <v>4.076748E11</v>
      </c>
      <c r="O33" s="1" t="s">
        <v>141</v>
      </c>
      <c r="P33" s="1" t="s">
        <v>297</v>
      </c>
      <c r="Q33" s="1" t="s">
        <v>298</v>
      </c>
      <c r="R33" s="2">
        <v>1888686.1195</v>
      </c>
      <c r="S33" s="2">
        <v>5809505.8375</v>
      </c>
      <c r="U33" s="1" t="s">
        <v>37</v>
      </c>
      <c r="V33" s="4" t="s">
        <v>299</v>
      </c>
      <c r="W33" s="3">
        <v>3.697488E11</v>
      </c>
      <c r="Y33" s="1" t="s">
        <v>300</v>
      </c>
      <c r="Z33" s="1" t="s">
        <v>301</v>
      </c>
    </row>
    <row r="34">
      <c r="A34" s="2">
        <v>1.4080638E7</v>
      </c>
      <c r="B34" s="1" t="s">
        <v>26</v>
      </c>
      <c r="C34" s="1" t="s">
        <v>302</v>
      </c>
      <c r="D34" s="1" t="s">
        <v>303</v>
      </c>
      <c r="E34" s="3">
        <v>46296.0</v>
      </c>
      <c r="F34" s="2">
        <v>1000.0</v>
      </c>
      <c r="G34" s="1" t="s">
        <v>29</v>
      </c>
      <c r="H34" s="1" t="s">
        <v>304</v>
      </c>
      <c r="I34" s="1" t="s">
        <v>31</v>
      </c>
      <c r="J34" s="1" t="s">
        <v>32</v>
      </c>
      <c r="K34" s="1">
        <v>20882.0</v>
      </c>
      <c r="L34" s="3">
        <v>3.821868E11</v>
      </c>
      <c r="M34" s="1" t="s">
        <v>33</v>
      </c>
      <c r="N34" s="3">
        <v>3.761388E11</v>
      </c>
      <c r="O34" s="1" t="s">
        <v>34</v>
      </c>
      <c r="P34" s="1" t="s">
        <v>305</v>
      </c>
      <c r="Q34" s="1" t="s">
        <v>306</v>
      </c>
      <c r="R34" s="2">
        <v>1855359.877</v>
      </c>
      <c r="S34" s="2">
        <v>5836640.2833</v>
      </c>
      <c r="U34" s="1" t="s">
        <v>37</v>
      </c>
      <c r="V34" s="4" t="s">
        <v>307</v>
      </c>
      <c r="W34" s="3">
        <v>3.706092E11</v>
      </c>
      <c r="Y34" s="1" t="s">
        <v>308</v>
      </c>
      <c r="Z34" s="1" t="s">
        <v>309</v>
      </c>
    </row>
    <row r="35">
      <c r="A35" s="2">
        <v>1.4109718E7</v>
      </c>
      <c r="B35" s="1" t="s">
        <v>26</v>
      </c>
      <c r="C35" s="1" t="s">
        <v>310</v>
      </c>
      <c r="D35" s="1" t="s">
        <v>311</v>
      </c>
      <c r="E35" s="3">
        <v>46296.0</v>
      </c>
      <c r="F35" s="2">
        <v>1206.0</v>
      </c>
      <c r="G35" s="1" t="s">
        <v>29</v>
      </c>
      <c r="H35" s="1" t="s">
        <v>312</v>
      </c>
      <c r="I35" s="1" t="s">
        <v>31</v>
      </c>
      <c r="J35" s="1" t="s">
        <v>32</v>
      </c>
      <c r="K35" s="1">
        <v>21064.0</v>
      </c>
      <c r="L35" s="3">
        <v>4.189104E11</v>
      </c>
      <c r="M35" s="1" t="s">
        <v>33</v>
      </c>
      <c r="N35" s="3">
        <v>4.154508E11</v>
      </c>
      <c r="O35" s="1" t="s">
        <v>34</v>
      </c>
      <c r="P35" s="1" t="s">
        <v>313</v>
      </c>
      <c r="Q35" s="1" t="s">
        <v>314</v>
      </c>
      <c r="R35" s="2">
        <v>1874647.8936</v>
      </c>
      <c r="S35" s="2">
        <v>5810161.515</v>
      </c>
      <c r="U35" s="1" t="s">
        <v>37</v>
      </c>
      <c r="V35" s="4" t="s">
        <v>315</v>
      </c>
      <c r="W35" s="3">
        <v>4.043916E11</v>
      </c>
      <c r="Y35" s="1" t="s">
        <v>316</v>
      </c>
      <c r="Z35" s="1" t="s">
        <v>317</v>
      </c>
    </row>
    <row r="36">
      <c r="A36" s="2">
        <v>1.4114098E7</v>
      </c>
      <c r="B36" s="1" t="s">
        <v>26</v>
      </c>
      <c r="C36" s="1" t="s">
        <v>318</v>
      </c>
      <c r="D36" s="1" t="s">
        <v>319</v>
      </c>
      <c r="E36" s="3">
        <v>46296.0</v>
      </c>
      <c r="F36" s="2">
        <v>173.0</v>
      </c>
      <c r="G36" s="1" t="s">
        <v>29</v>
      </c>
      <c r="H36" s="1" t="s">
        <v>320</v>
      </c>
      <c r="I36" s="1" t="s">
        <v>31</v>
      </c>
      <c r="J36" s="1" t="s">
        <v>32</v>
      </c>
      <c r="K36" s="1">
        <v>20190.0</v>
      </c>
      <c r="L36" s="3">
        <v>42628.0</v>
      </c>
      <c r="M36" s="1" t="s">
        <v>150</v>
      </c>
      <c r="N36" s="3">
        <v>1.868364E11</v>
      </c>
      <c r="O36" s="1" t="s">
        <v>151</v>
      </c>
      <c r="P36" s="1" t="s">
        <v>152</v>
      </c>
      <c r="Q36" s="1" t="s">
        <v>153</v>
      </c>
      <c r="R36" s="2">
        <v>1931537.0</v>
      </c>
      <c r="S36" s="2">
        <v>5753131.0</v>
      </c>
      <c r="U36" s="1" t="s">
        <v>154</v>
      </c>
      <c r="V36" s="4" t="s">
        <v>321</v>
      </c>
      <c r="W36" s="3">
        <v>1.732752E11</v>
      </c>
      <c r="Y36" s="1" t="s">
        <v>322</v>
      </c>
      <c r="Z36" s="1" t="s">
        <v>323</v>
      </c>
    </row>
    <row r="37">
      <c r="A37" s="2">
        <v>1.4107089E7</v>
      </c>
      <c r="B37" s="1" t="s">
        <v>26</v>
      </c>
      <c r="C37" s="1" t="s">
        <v>324</v>
      </c>
      <c r="D37" s="1" t="s">
        <v>325</v>
      </c>
      <c r="E37" s="3">
        <v>46296.0</v>
      </c>
      <c r="F37" s="2">
        <v>206.0</v>
      </c>
      <c r="G37" s="1" t="s">
        <v>29</v>
      </c>
      <c r="H37" s="1" t="s">
        <v>326</v>
      </c>
      <c r="I37" s="1" t="s">
        <v>31</v>
      </c>
      <c r="J37" s="1" t="s">
        <v>32</v>
      </c>
      <c r="K37" s="1">
        <v>20202.0</v>
      </c>
      <c r="L37" s="3">
        <v>1.789776E11</v>
      </c>
      <c r="M37" s="1" t="s">
        <v>33</v>
      </c>
      <c r="N37" s="3">
        <v>1.789776E11</v>
      </c>
      <c r="O37" s="1" t="s">
        <v>34</v>
      </c>
      <c r="P37" s="1" t="s">
        <v>327</v>
      </c>
      <c r="Q37" s="1" t="s">
        <v>328</v>
      </c>
      <c r="R37" s="2">
        <v>1876152.4292</v>
      </c>
      <c r="S37" s="2">
        <v>5815188.975</v>
      </c>
      <c r="U37" s="1" t="s">
        <v>91</v>
      </c>
      <c r="V37" s="4" t="s">
        <v>329</v>
      </c>
      <c r="W37" s="3">
        <v>1.696464E11</v>
      </c>
      <c r="Y37" s="1" t="s">
        <v>330</v>
      </c>
      <c r="Z37" s="1" t="s">
        <v>331</v>
      </c>
    </row>
    <row r="38">
      <c r="A38" s="2">
        <v>1.407977E7</v>
      </c>
      <c r="B38" s="1" t="s">
        <v>26</v>
      </c>
      <c r="C38" s="1" t="s">
        <v>332</v>
      </c>
      <c r="D38" s="1" t="s">
        <v>333</v>
      </c>
      <c r="E38" s="3">
        <v>46296.0</v>
      </c>
      <c r="F38" s="2">
        <v>221.0</v>
      </c>
      <c r="G38" s="1" t="s">
        <v>29</v>
      </c>
      <c r="H38" s="1" t="s">
        <v>334</v>
      </c>
      <c r="I38" s="1" t="s">
        <v>31</v>
      </c>
      <c r="J38" s="1" t="s">
        <v>32</v>
      </c>
      <c r="K38" s="1">
        <v>20213.0</v>
      </c>
      <c r="L38" s="3">
        <v>1.927116E11</v>
      </c>
      <c r="M38" s="1" t="s">
        <v>87</v>
      </c>
      <c r="N38" s="3">
        <v>1.844172E11</v>
      </c>
      <c r="O38" s="1" t="s">
        <v>88</v>
      </c>
      <c r="P38" s="1" t="s">
        <v>289</v>
      </c>
      <c r="Q38" s="1" t="s">
        <v>290</v>
      </c>
      <c r="R38" s="2">
        <v>1882399.3595</v>
      </c>
      <c r="S38" s="2">
        <v>5777382.5171</v>
      </c>
      <c r="U38" s="1" t="s">
        <v>37</v>
      </c>
      <c r="V38" s="4" t="s">
        <v>335</v>
      </c>
      <c r="W38" s="3">
        <v>1.752624E11</v>
      </c>
      <c r="Y38" s="1" t="s">
        <v>336</v>
      </c>
      <c r="Z38" s="1" t="s">
        <v>337</v>
      </c>
    </row>
    <row r="39">
      <c r="A39" s="2">
        <v>1.4079802E7</v>
      </c>
      <c r="B39" s="1" t="s">
        <v>26</v>
      </c>
      <c r="C39" s="1" t="s">
        <v>95</v>
      </c>
      <c r="D39" s="1" t="s">
        <v>338</v>
      </c>
      <c r="E39" s="3">
        <v>46296.0</v>
      </c>
      <c r="F39" s="2">
        <v>255.0</v>
      </c>
      <c r="G39" s="1" t="s">
        <v>29</v>
      </c>
      <c r="H39" s="1" t="s">
        <v>339</v>
      </c>
      <c r="I39" s="1" t="s">
        <v>31</v>
      </c>
      <c r="J39" s="1" t="s">
        <v>32</v>
      </c>
      <c r="K39" s="1">
        <v>20234.0</v>
      </c>
      <c r="L39" s="3">
        <v>2.004912E11</v>
      </c>
      <c r="M39" s="1" t="s">
        <v>33</v>
      </c>
      <c r="N39" s="3">
        <v>2.004912E11</v>
      </c>
      <c r="O39" s="1" t="s">
        <v>34</v>
      </c>
      <c r="P39" s="1" t="s">
        <v>98</v>
      </c>
      <c r="Q39" s="1" t="s">
        <v>99</v>
      </c>
      <c r="R39" s="2">
        <v>1871901.0</v>
      </c>
      <c r="S39" s="2">
        <v>5806704.0</v>
      </c>
      <c r="U39" s="1" t="s">
        <v>100</v>
      </c>
      <c r="V39" s="4" t="s">
        <v>340</v>
      </c>
      <c r="W39" s="3">
        <v>1.88478E11</v>
      </c>
      <c r="Y39" s="1" t="s">
        <v>341</v>
      </c>
      <c r="Z39" s="1" t="s">
        <v>342</v>
      </c>
    </row>
    <row r="40">
      <c r="A40" s="2">
        <v>1.4113487E7</v>
      </c>
      <c r="B40" s="1" t="s">
        <v>26</v>
      </c>
      <c r="C40" s="1" t="s">
        <v>343</v>
      </c>
      <c r="D40" s="1" t="s">
        <v>344</v>
      </c>
      <c r="E40" s="3">
        <v>46296.0</v>
      </c>
      <c r="F40" s="2">
        <v>257.0</v>
      </c>
      <c r="G40" s="1" t="s">
        <v>29</v>
      </c>
      <c r="H40" s="1" t="s">
        <v>345</v>
      </c>
      <c r="I40" s="1" t="s">
        <v>31</v>
      </c>
      <c r="J40" s="1" t="s">
        <v>32</v>
      </c>
      <c r="K40" s="1">
        <v>20235.0</v>
      </c>
      <c r="L40" s="3">
        <v>2.00664E11</v>
      </c>
      <c r="M40" s="1" t="s">
        <v>225</v>
      </c>
      <c r="N40" s="3">
        <v>1.97118E11</v>
      </c>
      <c r="O40" s="1" t="s">
        <v>78</v>
      </c>
      <c r="P40" s="1" t="s">
        <v>346</v>
      </c>
      <c r="Q40" s="1" t="s">
        <v>347</v>
      </c>
      <c r="R40" s="2">
        <v>1946184.0</v>
      </c>
      <c r="S40" s="2">
        <v>5718091.0001</v>
      </c>
      <c r="U40" s="1" t="s">
        <v>91</v>
      </c>
      <c r="V40" s="4" t="s">
        <v>348</v>
      </c>
      <c r="W40" s="3">
        <v>1.879596E11</v>
      </c>
      <c r="Y40" s="1" t="s">
        <v>349</v>
      </c>
      <c r="Z40" s="1" t="s">
        <v>350</v>
      </c>
    </row>
    <row r="41">
      <c r="A41" s="2">
        <v>1.4108021E7</v>
      </c>
      <c r="B41" s="1" t="s">
        <v>26</v>
      </c>
      <c r="C41" s="1" t="s">
        <v>351</v>
      </c>
      <c r="D41" s="1" t="s">
        <v>352</v>
      </c>
      <c r="E41" s="3">
        <v>46296.0</v>
      </c>
      <c r="F41" s="2">
        <v>19644.0</v>
      </c>
      <c r="G41" s="1" t="s">
        <v>29</v>
      </c>
      <c r="H41" s="1" t="s">
        <v>353</v>
      </c>
      <c r="I41" s="1" t="s">
        <v>31</v>
      </c>
      <c r="J41" s="1" t="s">
        <v>32</v>
      </c>
      <c r="K41" s="1">
        <v>20253.0</v>
      </c>
      <c r="L41" s="3">
        <v>44118.0</v>
      </c>
      <c r="M41" s="1" t="s">
        <v>150</v>
      </c>
      <c r="N41" s="3">
        <v>2.585484E11</v>
      </c>
      <c r="O41" s="1" t="s">
        <v>151</v>
      </c>
      <c r="P41" s="1" t="s">
        <v>161</v>
      </c>
      <c r="Q41" s="1" t="s">
        <v>162</v>
      </c>
      <c r="R41" s="2">
        <v>1910549.7345</v>
      </c>
      <c r="S41" s="2">
        <v>5712558.0084</v>
      </c>
      <c r="U41" s="1" t="s">
        <v>354</v>
      </c>
      <c r="V41" s="4" t="s">
        <v>355</v>
      </c>
      <c r="W41" s="3">
        <v>2.159532E11</v>
      </c>
      <c r="Y41" s="1" t="s">
        <v>356</v>
      </c>
      <c r="Z41" s="1" t="s">
        <v>357</v>
      </c>
    </row>
    <row r="42">
      <c r="A42" s="2">
        <v>1.4080088E7</v>
      </c>
      <c r="B42" s="1" t="s">
        <v>26</v>
      </c>
      <c r="C42" s="1" t="s">
        <v>358</v>
      </c>
      <c r="D42" s="1" t="s">
        <v>51</v>
      </c>
      <c r="E42" s="3">
        <v>46296.0</v>
      </c>
      <c r="F42" s="2">
        <v>514.0</v>
      </c>
      <c r="G42" s="1" t="s">
        <v>29</v>
      </c>
      <c r="H42" s="1" t="s">
        <v>359</v>
      </c>
      <c r="I42" s="1" t="s">
        <v>31</v>
      </c>
      <c r="J42" s="1" t="s">
        <v>32</v>
      </c>
      <c r="K42" s="1">
        <v>20467.0</v>
      </c>
      <c r="L42" s="3">
        <v>2.879244E11</v>
      </c>
      <c r="M42" s="1" t="s">
        <v>33</v>
      </c>
      <c r="N42" s="3">
        <v>2.8179E11</v>
      </c>
      <c r="O42" s="1" t="s">
        <v>34</v>
      </c>
      <c r="P42" s="1" t="s">
        <v>360</v>
      </c>
      <c r="Q42" s="1" t="s">
        <v>361</v>
      </c>
      <c r="R42" s="2">
        <v>1858016.7831</v>
      </c>
      <c r="S42" s="2">
        <v>5845525.0717</v>
      </c>
      <c r="U42" s="1" t="s">
        <v>37</v>
      </c>
      <c r="V42" s="4" t="s">
        <v>362</v>
      </c>
      <c r="W42" s="3">
        <v>2.746224E11</v>
      </c>
      <c r="Y42" s="1" t="s">
        <v>363</v>
      </c>
      <c r="Z42" s="1" t="s">
        <v>364</v>
      </c>
    </row>
    <row r="43">
      <c r="A43" s="2">
        <v>1.4080131E7</v>
      </c>
      <c r="B43" s="1" t="s">
        <v>26</v>
      </c>
      <c r="C43" s="1" t="s">
        <v>365</v>
      </c>
      <c r="D43" s="1" t="s">
        <v>366</v>
      </c>
      <c r="E43" s="3">
        <v>46296.0</v>
      </c>
      <c r="F43" s="2">
        <v>551.0</v>
      </c>
      <c r="G43" s="1" t="s">
        <v>29</v>
      </c>
      <c r="H43" s="1" t="s">
        <v>367</v>
      </c>
      <c r="I43" s="1" t="s">
        <v>31</v>
      </c>
      <c r="J43" s="1" t="s">
        <v>32</v>
      </c>
      <c r="K43" s="1">
        <v>20501.0</v>
      </c>
      <c r="L43" s="3">
        <v>2.93112E11</v>
      </c>
      <c r="M43" s="1" t="s">
        <v>140</v>
      </c>
      <c r="N43" s="3">
        <v>2.890476E11</v>
      </c>
      <c r="O43" s="1" t="s">
        <v>141</v>
      </c>
      <c r="P43" s="1" t="s">
        <v>368</v>
      </c>
      <c r="Q43" s="1" t="s">
        <v>369</v>
      </c>
      <c r="R43" s="2">
        <v>1890816.0</v>
      </c>
      <c r="S43" s="2">
        <v>5806106.0</v>
      </c>
      <c r="U43" s="1" t="s">
        <v>37</v>
      </c>
      <c r="V43" s="4" t="s">
        <v>370</v>
      </c>
      <c r="W43" s="3">
        <v>2.810988E11</v>
      </c>
      <c r="Y43" s="1" t="s">
        <v>371</v>
      </c>
      <c r="Z43" s="1" t="s">
        <v>372</v>
      </c>
    </row>
    <row r="44">
      <c r="A44" s="2">
        <v>1.4110933E7</v>
      </c>
      <c r="B44" s="1" t="s">
        <v>26</v>
      </c>
      <c r="C44" s="1" t="s">
        <v>373</v>
      </c>
      <c r="D44" s="1" t="s">
        <v>374</v>
      </c>
      <c r="E44" s="3">
        <v>46296.0</v>
      </c>
      <c r="F44" s="2">
        <v>2003.0</v>
      </c>
      <c r="G44" s="1" t="s">
        <v>29</v>
      </c>
      <c r="H44" s="1" t="s">
        <v>375</v>
      </c>
      <c r="I44" s="1" t="s">
        <v>31</v>
      </c>
      <c r="J44" s="1" t="s">
        <v>32</v>
      </c>
      <c r="K44" s="1">
        <v>21764.0</v>
      </c>
      <c r="L44" s="3">
        <v>5.035788E11</v>
      </c>
      <c r="M44" s="1" t="s">
        <v>140</v>
      </c>
      <c r="N44" s="3">
        <v>5.001228E11</v>
      </c>
      <c r="O44" s="1" t="s">
        <v>141</v>
      </c>
      <c r="P44" s="1" t="s">
        <v>376</v>
      </c>
      <c r="Q44" s="1" t="s">
        <v>377</v>
      </c>
      <c r="R44" s="2">
        <v>1909375.0141</v>
      </c>
      <c r="S44" s="2">
        <v>5808141.111</v>
      </c>
      <c r="U44" s="1" t="s">
        <v>37</v>
      </c>
      <c r="V44" s="4" t="s">
        <v>378</v>
      </c>
      <c r="W44" s="3">
        <v>4.904496E11</v>
      </c>
      <c r="Y44" s="1" t="s">
        <v>379</v>
      </c>
      <c r="Z44" s="1" t="s">
        <v>380</v>
      </c>
    </row>
    <row r="45">
      <c r="A45" s="2">
        <v>1.4093442E7</v>
      </c>
      <c r="B45" s="1" t="s">
        <v>26</v>
      </c>
      <c r="C45" s="1" t="s">
        <v>381</v>
      </c>
      <c r="D45" s="1" t="s">
        <v>382</v>
      </c>
      <c r="E45" s="3">
        <v>46783.0</v>
      </c>
      <c r="F45" s="2">
        <v>13156.0</v>
      </c>
      <c r="G45" s="1" t="s">
        <v>29</v>
      </c>
      <c r="H45" s="1" t="s">
        <v>383</v>
      </c>
      <c r="I45" s="1" t="s">
        <v>31</v>
      </c>
      <c r="J45" s="1" t="s">
        <v>32</v>
      </c>
      <c r="K45" s="1">
        <v>64967.0</v>
      </c>
      <c r="L45" s="3">
        <v>39486.0</v>
      </c>
      <c r="M45" s="1" t="s">
        <v>150</v>
      </c>
      <c r="N45" s="3">
        <v>39486.0</v>
      </c>
      <c r="O45" s="1" t="s">
        <v>151</v>
      </c>
      <c r="P45" s="1" t="s">
        <v>384</v>
      </c>
      <c r="Q45" s="1" t="s">
        <v>385</v>
      </c>
      <c r="R45" s="2">
        <v>1933470.0</v>
      </c>
      <c r="S45" s="2">
        <v>5783008.0</v>
      </c>
      <c r="U45" s="1" t="s">
        <v>37</v>
      </c>
      <c r="V45" s="4" t="s">
        <v>386</v>
      </c>
      <c r="W45" s="3">
        <v>39288.0</v>
      </c>
      <c r="Y45" s="1" t="s">
        <v>387</v>
      </c>
      <c r="Z45" s="1" t="s">
        <v>388</v>
      </c>
    </row>
    <row r="46">
      <c r="A46" s="2">
        <v>1.4080906E7</v>
      </c>
      <c r="B46" s="1" t="s">
        <v>26</v>
      </c>
      <c r="C46" s="1" t="s">
        <v>389</v>
      </c>
      <c r="D46" s="1" t="s">
        <v>390</v>
      </c>
      <c r="E46" s="3">
        <v>46296.0</v>
      </c>
      <c r="F46" s="2">
        <v>1273.0</v>
      </c>
      <c r="G46" s="1" t="s">
        <v>29</v>
      </c>
      <c r="H46" s="1" t="s">
        <v>391</v>
      </c>
      <c r="I46" s="1" t="s">
        <v>31</v>
      </c>
      <c r="J46" s="1" t="s">
        <v>32</v>
      </c>
      <c r="K46" s="1">
        <v>21121.0</v>
      </c>
      <c r="L46" s="3">
        <v>4.252176E11</v>
      </c>
      <c r="M46" s="1" t="s">
        <v>33</v>
      </c>
      <c r="N46" s="3">
        <v>4.208976E11</v>
      </c>
      <c r="O46" s="1" t="s">
        <v>34</v>
      </c>
      <c r="P46" s="1" t="s">
        <v>392</v>
      </c>
      <c r="Q46" s="1" t="s">
        <v>393</v>
      </c>
      <c r="R46" s="2">
        <v>1867664.6589</v>
      </c>
      <c r="S46" s="2">
        <v>5823967.8082</v>
      </c>
      <c r="U46" s="1" t="s">
        <v>37</v>
      </c>
      <c r="V46" s="4" t="s">
        <v>394</v>
      </c>
      <c r="W46" s="3">
        <v>4.123404E11</v>
      </c>
      <c r="Y46" s="1" t="s">
        <v>395</v>
      </c>
      <c r="Z46" s="1" t="s">
        <v>396</v>
      </c>
    </row>
    <row r="47">
      <c r="A47" s="2">
        <v>1.4110935E7</v>
      </c>
      <c r="B47" s="1" t="s">
        <v>26</v>
      </c>
      <c r="C47" s="1" t="s">
        <v>50</v>
      </c>
      <c r="D47" s="1" t="s">
        <v>51</v>
      </c>
      <c r="E47" s="3">
        <v>46296.0</v>
      </c>
      <c r="F47" s="2">
        <v>723.0</v>
      </c>
      <c r="G47" s="1" t="s">
        <v>29</v>
      </c>
      <c r="H47" s="1" t="s">
        <v>397</v>
      </c>
      <c r="I47" s="1" t="s">
        <v>31</v>
      </c>
      <c r="J47" s="1" t="s">
        <v>32</v>
      </c>
      <c r="K47" s="1">
        <v>20652.0</v>
      </c>
      <c r="L47" s="3">
        <v>3.217932E11</v>
      </c>
      <c r="M47" s="1" t="s">
        <v>33</v>
      </c>
      <c r="N47" s="3">
        <v>3.186828E11</v>
      </c>
      <c r="O47" s="1" t="s">
        <v>34</v>
      </c>
      <c r="P47" s="1" t="s">
        <v>398</v>
      </c>
      <c r="Q47" s="1" t="s">
        <v>399</v>
      </c>
      <c r="R47" s="2">
        <v>1857551.7965</v>
      </c>
      <c r="S47" s="2">
        <v>5844451.5163</v>
      </c>
      <c r="U47" s="1" t="s">
        <v>37</v>
      </c>
      <c r="V47" s="4" t="s">
        <v>400</v>
      </c>
      <c r="W47" s="3">
        <v>3.09438E11</v>
      </c>
      <c r="Y47" s="1" t="s">
        <v>401</v>
      </c>
      <c r="Z47" s="1" t="s">
        <v>402</v>
      </c>
    </row>
    <row r="48">
      <c r="A48" s="2">
        <v>1.4081687E7</v>
      </c>
      <c r="B48" s="1" t="s">
        <v>26</v>
      </c>
      <c r="C48" s="1" t="s">
        <v>403</v>
      </c>
      <c r="D48" s="1" t="s">
        <v>404</v>
      </c>
      <c r="E48" s="3">
        <v>46296.0</v>
      </c>
      <c r="F48" s="2">
        <v>2050.0</v>
      </c>
      <c r="G48" s="1" t="s">
        <v>29</v>
      </c>
      <c r="H48" s="1" t="s">
        <v>405</v>
      </c>
      <c r="I48" s="1" t="s">
        <v>31</v>
      </c>
      <c r="J48" s="1" t="s">
        <v>32</v>
      </c>
      <c r="K48" s="1">
        <v>21802.0</v>
      </c>
      <c r="L48" s="3">
        <v>5.159376E11</v>
      </c>
      <c r="M48" s="1" t="s">
        <v>140</v>
      </c>
      <c r="N48" s="3">
        <v>5.128236E11</v>
      </c>
      <c r="O48" s="1" t="s">
        <v>141</v>
      </c>
      <c r="P48" s="1" t="s">
        <v>406</v>
      </c>
      <c r="Q48" s="1" t="s">
        <v>407</v>
      </c>
      <c r="R48" s="2">
        <v>1884602.1083</v>
      </c>
      <c r="S48" s="2">
        <v>5807285.3583</v>
      </c>
      <c r="U48" s="1" t="s">
        <v>37</v>
      </c>
      <c r="V48" s="4" t="s">
        <v>408</v>
      </c>
      <c r="W48" s="3">
        <v>4.994316E11</v>
      </c>
      <c r="Y48" s="1" t="s">
        <v>409</v>
      </c>
      <c r="Z48" s="1" t="s">
        <v>410</v>
      </c>
    </row>
    <row r="49">
      <c r="A49" s="2">
        <v>1.4081806E7</v>
      </c>
      <c r="B49" s="1" t="s">
        <v>26</v>
      </c>
      <c r="C49" s="1" t="s">
        <v>411</v>
      </c>
      <c r="D49" s="1" t="s">
        <v>412</v>
      </c>
      <c r="E49" s="3">
        <v>46296.0</v>
      </c>
      <c r="F49" s="2">
        <v>2163.0</v>
      </c>
      <c r="G49" s="1" t="s">
        <v>29</v>
      </c>
      <c r="H49" s="1" t="s">
        <v>413</v>
      </c>
      <c r="I49" s="1" t="s">
        <v>31</v>
      </c>
      <c r="J49" s="1" t="s">
        <v>32</v>
      </c>
      <c r="K49" s="1">
        <v>21898.0</v>
      </c>
      <c r="L49" s="3">
        <v>5.315724E11</v>
      </c>
      <c r="M49" s="1" t="s">
        <v>33</v>
      </c>
      <c r="N49" s="2">
        <v>5.315724E11</v>
      </c>
      <c r="O49" s="1" t="s">
        <v>34</v>
      </c>
      <c r="P49" s="1" t="s">
        <v>414</v>
      </c>
      <c r="Q49" s="1" t="s">
        <v>415</v>
      </c>
      <c r="R49" s="2">
        <v>1880945.5588</v>
      </c>
      <c r="S49" s="2">
        <v>5817775.337</v>
      </c>
      <c r="U49" s="1" t="s">
        <v>37</v>
      </c>
      <c r="V49" s="4" t="s">
        <v>416</v>
      </c>
      <c r="W49" s="2">
        <v>5.201712E11</v>
      </c>
      <c r="Y49" s="1" t="s">
        <v>417</v>
      </c>
      <c r="Z49" s="1" t="s">
        <v>418</v>
      </c>
    </row>
    <row r="50">
      <c r="A50" s="2">
        <v>1.4081921E7</v>
      </c>
      <c r="B50" s="1" t="s">
        <v>26</v>
      </c>
      <c r="C50" s="1" t="s">
        <v>419</v>
      </c>
      <c r="D50" s="1" t="s">
        <v>420</v>
      </c>
      <c r="E50" s="3">
        <v>46296.0</v>
      </c>
      <c r="F50" s="2">
        <v>2269.0</v>
      </c>
      <c r="G50" s="1" t="s">
        <v>29</v>
      </c>
      <c r="H50" s="1" t="s">
        <v>421</v>
      </c>
      <c r="I50" s="1" t="s">
        <v>31</v>
      </c>
      <c r="J50" s="1" t="s">
        <v>32</v>
      </c>
      <c r="K50" s="1">
        <v>21989.0</v>
      </c>
      <c r="L50" s="3">
        <v>5.575824E11</v>
      </c>
      <c r="M50" s="1" t="s">
        <v>225</v>
      </c>
      <c r="N50" s="2">
        <v>5.772816E11</v>
      </c>
      <c r="O50" s="1" t="s">
        <v>226</v>
      </c>
      <c r="P50" s="1" t="s">
        <v>422</v>
      </c>
      <c r="Q50" s="1" t="s">
        <v>423</v>
      </c>
      <c r="R50" s="2">
        <v>1925826.256</v>
      </c>
      <c r="S50" s="2">
        <v>5779463.5596</v>
      </c>
      <c r="U50" s="1" t="s">
        <v>100</v>
      </c>
      <c r="V50" s="4" t="s">
        <v>424</v>
      </c>
      <c r="W50" s="2">
        <v>5.357196E11</v>
      </c>
      <c r="Y50" s="1" t="s">
        <v>425</v>
      </c>
      <c r="Z50" s="1" t="s">
        <v>426</v>
      </c>
    </row>
    <row r="51">
      <c r="A51" s="2">
        <v>1.4081272E7</v>
      </c>
      <c r="B51" s="1" t="s">
        <v>26</v>
      </c>
      <c r="C51" s="1" t="s">
        <v>427</v>
      </c>
      <c r="D51" s="1" t="s">
        <v>428</v>
      </c>
      <c r="E51" s="3">
        <v>46296.0</v>
      </c>
      <c r="F51" s="2">
        <v>1629.0</v>
      </c>
      <c r="G51" s="1" t="s">
        <v>29</v>
      </c>
      <c r="H51" s="1" t="s">
        <v>429</v>
      </c>
      <c r="I51" s="1" t="s">
        <v>31</v>
      </c>
      <c r="J51" s="1" t="s">
        <v>32</v>
      </c>
      <c r="K51" s="1">
        <v>21441.0</v>
      </c>
      <c r="L51" s="3">
        <v>4.563216E11</v>
      </c>
      <c r="M51" s="1" t="s">
        <v>140</v>
      </c>
      <c r="N51" s="2">
        <v>4.523472E11</v>
      </c>
      <c r="O51" s="1" t="s">
        <v>141</v>
      </c>
      <c r="P51" s="1" t="s">
        <v>430</v>
      </c>
      <c r="Q51" s="1" t="s">
        <v>431</v>
      </c>
      <c r="R51" s="2">
        <v>1895819.0</v>
      </c>
      <c r="S51" s="2">
        <v>5806814.0</v>
      </c>
      <c r="U51" s="1" t="s">
        <v>37</v>
      </c>
      <c r="V51" s="4" t="s">
        <v>432</v>
      </c>
      <c r="W51" s="2">
        <v>4.396428E11</v>
      </c>
      <c r="Y51" s="1" t="s">
        <v>433</v>
      </c>
      <c r="Z51" s="1" t="s">
        <v>434</v>
      </c>
    </row>
    <row r="52">
      <c r="A52" s="2">
        <v>1.4081074E7</v>
      </c>
      <c r="B52" s="1" t="s">
        <v>26</v>
      </c>
      <c r="C52" s="1" t="s">
        <v>435</v>
      </c>
      <c r="D52" s="1" t="s">
        <v>436</v>
      </c>
      <c r="E52" s="3">
        <v>46296.0</v>
      </c>
      <c r="F52" s="2">
        <v>1434.0</v>
      </c>
      <c r="G52" s="1" t="s">
        <v>29</v>
      </c>
      <c r="H52" s="1" t="s">
        <v>437</v>
      </c>
      <c r="I52" s="1" t="s">
        <v>31</v>
      </c>
      <c r="J52" s="1" t="s">
        <v>32</v>
      </c>
      <c r="K52" s="1">
        <v>21267.0</v>
      </c>
      <c r="L52" s="3">
        <v>4.401612E11</v>
      </c>
      <c r="M52" s="1" t="s">
        <v>33</v>
      </c>
      <c r="N52" s="3">
        <v>4.366188E11</v>
      </c>
      <c r="O52" s="1" t="s">
        <v>34</v>
      </c>
      <c r="P52" s="1" t="s">
        <v>438</v>
      </c>
      <c r="Q52" s="1" t="s">
        <v>439</v>
      </c>
      <c r="R52" s="2">
        <v>1859066.3996</v>
      </c>
      <c r="S52" s="2">
        <v>5836134.9294</v>
      </c>
      <c r="U52" s="1" t="s">
        <v>37</v>
      </c>
      <c r="V52" s="4" t="s">
        <v>440</v>
      </c>
      <c r="W52" s="3">
        <v>4.282416E11</v>
      </c>
      <c r="Y52" s="1" t="s">
        <v>441</v>
      </c>
      <c r="Z52" s="1" t="s">
        <v>442</v>
      </c>
    </row>
    <row r="53">
      <c r="A53" s="2">
        <v>1.4081292E7</v>
      </c>
      <c r="B53" s="1" t="s">
        <v>26</v>
      </c>
      <c r="C53" s="1" t="s">
        <v>443</v>
      </c>
      <c r="D53" s="1" t="s">
        <v>444</v>
      </c>
      <c r="E53" s="3">
        <v>46296.0</v>
      </c>
      <c r="F53" s="2">
        <v>1652.0</v>
      </c>
      <c r="G53" s="1" t="s">
        <v>29</v>
      </c>
      <c r="H53" s="1" t="s">
        <v>445</v>
      </c>
      <c r="I53" s="1" t="s">
        <v>31</v>
      </c>
      <c r="J53" s="1" t="s">
        <v>32</v>
      </c>
      <c r="K53" s="1">
        <v>21459.0</v>
      </c>
      <c r="L53" s="3">
        <v>4.563216E11</v>
      </c>
      <c r="M53" s="1" t="s">
        <v>140</v>
      </c>
      <c r="N53" s="3">
        <v>4.523472E11</v>
      </c>
      <c r="O53" s="1" t="s">
        <v>141</v>
      </c>
      <c r="P53" s="1" t="s">
        <v>446</v>
      </c>
      <c r="Q53" s="1" t="s">
        <v>447</v>
      </c>
      <c r="R53" s="2">
        <v>1893809.0</v>
      </c>
      <c r="S53" s="2">
        <v>5811615.0</v>
      </c>
      <c r="U53" s="1" t="s">
        <v>37</v>
      </c>
      <c r="V53" s="4" t="s">
        <v>448</v>
      </c>
      <c r="W53" s="3">
        <v>4.444812E11</v>
      </c>
      <c r="Y53" s="1" t="s">
        <v>449</v>
      </c>
      <c r="Z53" s="1" t="s">
        <v>450</v>
      </c>
    </row>
    <row r="54">
      <c r="A54" s="2">
        <v>1.4080263E7</v>
      </c>
      <c r="B54" s="1" t="s">
        <v>26</v>
      </c>
      <c r="C54" s="1" t="s">
        <v>451</v>
      </c>
      <c r="D54" s="1" t="s">
        <v>452</v>
      </c>
      <c r="E54" s="3">
        <v>46296.0</v>
      </c>
      <c r="F54" s="2">
        <v>670.0</v>
      </c>
      <c r="G54" s="1" t="s">
        <v>29</v>
      </c>
      <c r="H54" s="1" t="s">
        <v>453</v>
      </c>
      <c r="I54" s="1" t="s">
        <v>31</v>
      </c>
      <c r="J54" s="1" t="s">
        <v>32</v>
      </c>
      <c r="K54" s="1">
        <v>20605.0</v>
      </c>
      <c r="L54" s="3">
        <v>3.105612E11</v>
      </c>
      <c r="M54" s="1" t="s">
        <v>140</v>
      </c>
      <c r="N54" s="3">
        <v>3.077964E11</v>
      </c>
      <c r="O54" s="1" t="s">
        <v>141</v>
      </c>
      <c r="P54" s="1" t="s">
        <v>454</v>
      </c>
      <c r="Q54" s="1" t="s">
        <v>455</v>
      </c>
      <c r="R54" s="2">
        <v>1896603.9558</v>
      </c>
      <c r="S54" s="2">
        <v>5805740.0809</v>
      </c>
      <c r="U54" s="1" t="s">
        <v>37</v>
      </c>
      <c r="V54" s="4" t="s">
        <v>456</v>
      </c>
      <c r="W54" s="2">
        <v>3.015792E11</v>
      </c>
      <c r="Y54" s="1" t="s">
        <v>457</v>
      </c>
      <c r="Z54" s="1" t="s">
        <v>458</v>
      </c>
    </row>
    <row r="55">
      <c r="A55" s="2">
        <v>1.409665E7</v>
      </c>
      <c r="B55" s="1" t="s">
        <v>26</v>
      </c>
      <c r="C55" s="1" t="s">
        <v>459</v>
      </c>
      <c r="D55" s="1" t="s">
        <v>460</v>
      </c>
      <c r="E55" s="3">
        <v>46296.0</v>
      </c>
      <c r="F55" s="2">
        <v>15488.0</v>
      </c>
      <c r="G55" s="1" t="s">
        <v>29</v>
      </c>
      <c r="H55" s="1" t="s">
        <v>461</v>
      </c>
      <c r="I55" s="1" t="s">
        <v>31</v>
      </c>
      <c r="J55" s="1" t="s">
        <v>32</v>
      </c>
      <c r="K55" s="1">
        <v>66840.0</v>
      </c>
      <c r="L55" s="3">
        <v>40781.0</v>
      </c>
      <c r="M55" s="1" t="s">
        <v>33</v>
      </c>
      <c r="N55" s="3">
        <v>40784.0</v>
      </c>
      <c r="O55" s="1" t="s">
        <v>34</v>
      </c>
      <c r="P55" s="1" t="s">
        <v>462</v>
      </c>
      <c r="Q55" s="1" t="s">
        <v>463</v>
      </c>
      <c r="R55" s="2">
        <v>1858307.0</v>
      </c>
      <c r="S55" s="2">
        <v>5846378.0</v>
      </c>
      <c r="U55" s="1" t="s">
        <v>37</v>
      </c>
      <c r="V55" s="4" t="s">
        <v>464</v>
      </c>
      <c r="W55" s="3">
        <v>40756.0</v>
      </c>
      <c r="Y55" s="1" t="s">
        <v>465</v>
      </c>
      <c r="Z55" s="1" t="s">
        <v>466</v>
      </c>
    </row>
    <row r="56">
      <c r="A56" s="2">
        <v>1.4109125E7</v>
      </c>
      <c r="B56" s="1" t="s">
        <v>26</v>
      </c>
      <c r="C56" s="1" t="s">
        <v>467</v>
      </c>
      <c r="D56" s="1" t="s">
        <v>468</v>
      </c>
      <c r="E56" s="3">
        <v>53996.0</v>
      </c>
      <c r="F56" s="2">
        <v>26558.0</v>
      </c>
      <c r="G56" s="1" t="s">
        <v>29</v>
      </c>
      <c r="H56" s="1" t="s">
        <v>469</v>
      </c>
      <c r="I56" s="1" t="s">
        <v>31</v>
      </c>
      <c r="J56" s="1" t="s">
        <v>32</v>
      </c>
      <c r="K56" s="1">
        <v>67067.0</v>
      </c>
      <c r="L56" s="3">
        <v>43143.0</v>
      </c>
      <c r="M56" s="1" t="s">
        <v>140</v>
      </c>
      <c r="N56" s="3">
        <v>41201.0</v>
      </c>
      <c r="O56" s="1" t="s">
        <v>470</v>
      </c>
      <c r="P56" s="1" t="s">
        <v>471</v>
      </c>
      <c r="Q56" s="1" t="s">
        <v>472</v>
      </c>
      <c r="R56" s="2">
        <v>1984354.0899</v>
      </c>
      <c r="S56" s="2">
        <v>5750430.5475</v>
      </c>
      <c r="U56" s="1" t="s">
        <v>473</v>
      </c>
      <c r="V56" s="4" t="s">
        <v>474</v>
      </c>
      <c r="W56" s="3">
        <v>41010.0</v>
      </c>
      <c r="Y56" s="1" t="s">
        <v>475</v>
      </c>
      <c r="Z56" s="1" t="s">
        <v>476</v>
      </c>
    </row>
    <row r="57">
      <c r="A57" s="2">
        <v>1.4107948E7</v>
      </c>
      <c r="B57" s="1" t="s">
        <v>26</v>
      </c>
      <c r="C57" s="1" t="s">
        <v>477</v>
      </c>
      <c r="D57" s="1" t="s">
        <v>478</v>
      </c>
      <c r="E57" s="3">
        <v>46296.0</v>
      </c>
      <c r="F57" s="2">
        <v>7.0</v>
      </c>
      <c r="G57" s="1" t="s">
        <v>29</v>
      </c>
      <c r="H57" s="1" t="s">
        <v>479</v>
      </c>
      <c r="I57" s="1" t="s">
        <v>31</v>
      </c>
      <c r="J57" s="1" t="s">
        <v>32</v>
      </c>
      <c r="K57" s="1">
        <v>20011.0</v>
      </c>
      <c r="L57" s="3">
        <v>1.9764E11</v>
      </c>
      <c r="M57" s="1" t="s">
        <v>33</v>
      </c>
      <c r="N57" s="2">
        <v>1.9764E11</v>
      </c>
      <c r="O57" s="1" t="s">
        <v>34</v>
      </c>
      <c r="P57" s="1" t="s">
        <v>161</v>
      </c>
      <c r="Q57" s="1" t="s">
        <v>162</v>
      </c>
      <c r="R57" s="2">
        <v>1867659.0</v>
      </c>
      <c r="S57" s="2">
        <v>5809613.0</v>
      </c>
      <c r="U57" s="1" t="s">
        <v>154</v>
      </c>
      <c r="V57" s="4" t="s">
        <v>480</v>
      </c>
      <c r="W57" s="2">
        <v>-1.93104E10</v>
      </c>
      <c r="Y57" s="1" t="s">
        <v>481</v>
      </c>
      <c r="Z57" s="1" t="s">
        <v>482</v>
      </c>
    </row>
    <row r="58">
      <c r="A58" s="2">
        <v>1.4112074E7</v>
      </c>
      <c r="B58" s="1" t="s">
        <v>26</v>
      </c>
      <c r="C58" s="1" t="s">
        <v>483</v>
      </c>
      <c r="D58" s="1" t="s">
        <v>484</v>
      </c>
      <c r="E58" s="3">
        <v>46296.0</v>
      </c>
      <c r="F58" s="2">
        <v>88.0</v>
      </c>
      <c r="G58" s="1" t="s">
        <v>29</v>
      </c>
      <c r="H58" s="1" t="s">
        <v>485</v>
      </c>
      <c r="I58" s="1" t="s">
        <v>31</v>
      </c>
      <c r="J58" s="1" t="s">
        <v>32</v>
      </c>
      <c r="K58" s="1">
        <v>20112.0</v>
      </c>
      <c r="L58" s="3">
        <v>2.038608E11</v>
      </c>
      <c r="M58" s="1" t="s">
        <v>140</v>
      </c>
      <c r="N58" s="2">
        <v>2.038608E11</v>
      </c>
      <c r="O58" s="1" t="s">
        <v>141</v>
      </c>
      <c r="P58" s="1" t="s">
        <v>486</v>
      </c>
      <c r="Q58" s="1" t="s">
        <v>487</v>
      </c>
      <c r="R58" s="2">
        <v>1888755.3678</v>
      </c>
      <c r="S58" s="2">
        <v>5817400.7982</v>
      </c>
      <c r="U58" s="1" t="s">
        <v>37</v>
      </c>
      <c r="V58" s="4" t="s">
        <v>488</v>
      </c>
      <c r="W58" s="2">
        <v>1.74744E11</v>
      </c>
      <c r="Y58" s="1" t="s">
        <v>489</v>
      </c>
      <c r="Z58" s="1" t="s">
        <v>490</v>
      </c>
    </row>
    <row r="59">
      <c r="A59" s="2">
        <v>1.41146E7</v>
      </c>
      <c r="B59" s="1" t="s">
        <v>26</v>
      </c>
      <c r="C59" s="1" t="s">
        <v>491</v>
      </c>
      <c r="D59" s="1" t="s">
        <v>492</v>
      </c>
      <c r="E59" s="3">
        <v>46296.0</v>
      </c>
      <c r="F59" s="2">
        <v>92.0</v>
      </c>
      <c r="G59" s="1" t="s">
        <v>29</v>
      </c>
      <c r="H59" s="1" t="s">
        <v>493</v>
      </c>
      <c r="I59" s="1" t="s">
        <v>31</v>
      </c>
      <c r="J59" s="1" t="s">
        <v>32</v>
      </c>
      <c r="K59" s="1">
        <v>20114.0</v>
      </c>
      <c r="L59" s="3">
        <v>1.195308E11</v>
      </c>
      <c r="M59" s="1" t="s">
        <v>150</v>
      </c>
      <c r="N59" s="2">
        <v>1.160784E11</v>
      </c>
      <c r="O59" s="1" t="s">
        <v>151</v>
      </c>
      <c r="P59" s="1" t="s">
        <v>227</v>
      </c>
      <c r="Q59" s="1" t="s">
        <v>228</v>
      </c>
      <c r="R59" s="2">
        <v>1922579.575</v>
      </c>
      <c r="S59" s="2">
        <v>5736639.4</v>
      </c>
      <c r="U59" s="1" t="s">
        <v>91</v>
      </c>
      <c r="V59" s="4" t="s">
        <v>494</v>
      </c>
      <c r="W59" s="2">
        <v>1.088208E11</v>
      </c>
      <c r="Y59" s="1" t="s">
        <v>495</v>
      </c>
      <c r="Z59" s="1" t="s">
        <v>496</v>
      </c>
    </row>
    <row r="60">
      <c r="A60" s="2">
        <v>1.41141E7</v>
      </c>
      <c r="B60" s="1" t="s">
        <v>26</v>
      </c>
      <c r="C60" s="1" t="s">
        <v>318</v>
      </c>
      <c r="D60" s="1" t="s">
        <v>497</v>
      </c>
      <c r="E60" s="3">
        <v>46296.0</v>
      </c>
      <c r="F60" s="2">
        <v>174.0</v>
      </c>
      <c r="G60" s="1" t="s">
        <v>29</v>
      </c>
      <c r="H60" s="1" t="s">
        <v>498</v>
      </c>
      <c r="I60" s="1" t="s">
        <v>31</v>
      </c>
      <c r="J60" s="1" t="s">
        <v>32</v>
      </c>
      <c r="K60" s="1">
        <v>20190.0</v>
      </c>
      <c r="L60" s="3">
        <v>42628.0</v>
      </c>
      <c r="M60" s="1" t="s">
        <v>150</v>
      </c>
      <c r="N60" s="2">
        <v>2.159532E11</v>
      </c>
      <c r="O60" s="1" t="s">
        <v>151</v>
      </c>
      <c r="P60" s="1" t="s">
        <v>152</v>
      </c>
      <c r="Q60" s="1" t="s">
        <v>153</v>
      </c>
      <c r="R60" s="2">
        <v>1931537.0</v>
      </c>
      <c r="S60" s="2">
        <v>5753117.0</v>
      </c>
      <c r="U60" s="1" t="s">
        <v>154</v>
      </c>
      <c r="V60" s="4" t="s">
        <v>499</v>
      </c>
      <c r="W60" s="2">
        <v>1.732752E11</v>
      </c>
      <c r="Y60" s="1" t="s">
        <v>500</v>
      </c>
      <c r="Z60" s="1" t="s">
        <v>501</v>
      </c>
    </row>
    <row r="61">
      <c r="A61" s="2">
        <v>1.4081433E7</v>
      </c>
      <c r="B61" s="1" t="s">
        <v>26</v>
      </c>
      <c r="C61" s="1" t="s">
        <v>182</v>
      </c>
      <c r="D61" s="1" t="s">
        <v>502</v>
      </c>
      <c r="E61" s="3">
        <v>46296.0</v>
      </c>
      <c r="F61" s="2">
        <v>1798.0</v>
      </c>
      <c r="G61" s="1" t="s">
        <v>29</v>
      </c>
      <c r="H61" s="1" t="s">
        <v>503</v>
      </c>
      <c r="I61" s="1" t="s">
        <v>31</v>
      </c>
      <c r="J61" s="1" t="s">
        <v>32</v>
      </c>
      <c r="K61" s="1">
        <v>21589.0</v>
      </c>
      <c r="L61" s="3">
        <v>4.710924E11</v>
      </c>
      <c r="M61" s="1" t="s">
        <v>150</v>
      </c>
      <c r="N61" s="3">
        <v>4.710924E11</v>
      </c>
      <c r="O61" s="1" t="s">
        <v>151</v>
      </c>
      <c r="P61" s="1" t="s">
        <v>185</v>
      </c>
      <c r="Q61" s="1" t="s">
        <v>186</v>
      </c>
      <c r="R61" s="2">
        <v>1928698.3937</v>
      </c>
      <c r="S61" s="2">
        <v>5745781.8257</v>
      </c>
      <c r="U61" s="1" t="s">
        <v>37</v>
      </c>
      <c r="V61" s="4" t="s">
        <v>504</v>
      </c>
      <c r="W61" s="3">
        <v>4.62456E11</v>
      </c>
      <c r="Y61" s="1" t="s">
        <v>505</v>
      </c>
      <c r="Z61" s="1" t="s">
        <v>506</v>
      </c>
    </row>
    <row r="62">
      <c r="A62" s="2">
        <v>1.4079635E7</v>
      </c>
      <c r="B62" s="1" t="s">
        <v>26</v>
      </c>
      <c r="C62" s="1" t="s">
        <v>507</v>
      </c>
      <c r="D62" s="1" t="s">
        <v>508</v>
      </c>
      <c r="E62" s="3">
        <v>46296.0</v>
      </c>
      <c r="F62" s="2">
        <v>15.0</v>
      </c>
      <c r="G62" s="1" t="s">
        <v>29</v>
      </c>
      <c r="H62" s="1" t="s">
        <v>509</v>
      </c>
      <c r="I62" s="1" t="s">
        <v>31</v>
      </c>
      <c r="J62" s="1" t="s">
        <v>32</v>
      </c>
      <c r="K62" s="1">
        <v>20017.0</v>
      </c>
      <c r="L62" s="3">
        <v>2.06064E10</v>
      </c>
      <c r="M62" s="1" t="s">
        <v>225</v>
      </c>
      <c r="N62" s="3" t="s">
        <v>510</v>
      </c>
      <c r="O62" s="1" t="s">
        <v>226</v>
      </c>
      <c r="P62" s="1" t="s">
        <v>511</v>
      </c>
      <c r="Q62" s="1" t="s">
        <v>512</v>
      </c>
      <c r="R62" s="2">
        <v>1929747.0</v>
      </c>
      <c r="S62" s="2">
        <v>5793637.0</v>
      </c>
      <c r="U62" s="1" t="s">
        <v>37</v>
      </c>
      <c r="V62" s="4" t="s">
        <v>513</v>
      </c>
      <c r="W62" s="2">
        <v>-2.38932E10</v>
      </c>
      <c r="Y62" s="1" t="s">
        <v>514</v>
      </c>
      <c r="Z62" s="1" t="s">
        <v>515</v>
      </c>
    </row>
    <row r="63">
      <c r="A63" s="2">
        <v>1.4080514E7</v>
      </c>
      <c r="B63" s="1" t="s">
        <v>26</v>
      </c>
      <c r="C63" s="1" t="s">
        <v>516</v>
      </c>
      <c r="D63" s="1" t="s">
        <v>517</v>
      </c>
      <c r="E63" s="3">
        <v>46296.0</v>
      </c>
      <c r="F63" s="2">
        <v>894.0</v>
      </c>
      <c r="G63" s="1" t="s">
        <v>29</v>
      </c>
      <c r="H63" s="1" t="s">
        <v>518</v>
      </c>
      <c r="I63" s="1" t="s">
        <v>31</v>
      </c>
      <c r="J63" s="1" t="s">
        <v>32</v>
      </c>
      <c r="K63" s="1">
        <v>20800.0</v>
      </c>
      <c r="L63" s="3">
        <v>3.591216E11</v>
      </c>
      <c r="M63" s="1" t="s">
        <v>87</v>
      </c>
      <c r="N63" s="2">
        <v>3.549708E11</v>
      </c>
      <c r="O63" s="1" t="s">
        <v>88</v>
      </c>
      <c r="P63" s="1" t="s">
        <v>89</v>
      </c>
      <c r="Q63" s="1" t="s">
        <v>90</v>
      </c>
      <c r="R63" s="2">
        <v>1913453.525</v>
      </c>
      <c r="S63" s="2">
        <v>5782132.2292</v>
      </c>
      <c r="U63" s="1" t="s">
        <v>91</v>
      </c>
      <c r="V63" s="4" t="s">
        <v>519</v>
      </c>
      <c r="W63" s="2">
        <v>3.48318E11</v>
      </c>
      <c r="Y63" s="1" t="s">
        <v>520</v>
      </c>
      <c r="Z63" s="1" t="s">
        <v>521</v>
      </c>
    </row>
    <row r="64">
      <c r="A64" s="2">
        <v>1.4112968E7</v>
      </c>
      <c r="B64" s="1" t="s">
        <v>26</v>
      </c>
      <c r="C64" s="1" t="s">
        <v>522</v>
      </c>
      <c r="D64" s="1" t="s">
        <v>303</v>
      </c>
      <c r="E64" s="3">
        <v>46296.0</v>
      </c>
      <c r="F64" s="2">
        <v>1114.0</v>
      </c>
      <c r="G64" s="1" t="s">
        <v>29</v>
      </c>
      <c r="H64" s="1" t="s">
        <v>523</v>
      </c>
      <c r="I64" s="1" t="s">
        <v>31</v>
      </c>
      <c r="J64" s="1" t="s">
        <v>32</v>
      </c>
      <c r="K64" s="1">
        <v>20991.0</v>
      </c>
      <c r="L64" s="3">
        <v>4.058604E11</v>
      </c>
      <c r="M64" s="1" t="s">
        <v>33</v>
      </c>
      <c r="N64" s="2">
        <v>4.058604E11</v>
      </c>
      <c r="O64" s="1" t="s">
        <v>34</v>
      </c>
      <c r="P64" s="1" t="s">
        <v>524</v>
      </c>
      <c r="Q64" s="1" t="s">
        <v>525</v>
      </c>
      <c r="R64" s="2">
        <v>1856742.0</v>
      </c>
      <c r="S64" s="2">
        <v>5837270.0</v>
      </c>
      <c r="U64" s="1" t="s">
        <v>37</v>
      </c>
      <c r="V64" s="4" t="s">
        <v>526</v>
      </c>
      <c r="W64" s="2">
        <v>3.916944E11</v>
      </c>
      <c r="Y64" s="1" t="s">
        <v>527</v>
      </c>
      <c r="Z64" s="1" t="s">
        <v>528</v>
      </c>
    </row>
    <row r="65">
      <c r="A65" s="2">
        <v>1.4111366E7</v>
      </c>
      <c r="B65" s="1" t="s">
        <v>26</v>
      </c>
      <c r="C65" s="1" t="s">
        <v>529</v>
      </c>
      <c r="D65" s="1" t="s">
        <v>530</v>
      </c>
      <c r="E65" s="3">
        <v>46296.0</v>
      </c>
      <c r="F65" s="2">
        <v>199.0</v>
      </c>
      <c r="G65" s="1" t="s">
        <v>29</v>
      </c>
      <c r="H65" s="1" t="s">
        <v>531</v>
      </c>
      <c r="I65" s="1" t="s">
        <v>31</v>
      </c>
      <c r="J65" s="1" t="s">
        <v>32</v>
      </c>
      <c r="K65" s="1">
        <v>20198.0</v>
      </c>
      <c r="L65" s="3">
        <v>1.772496E11</v>
      </c>
      <c r="M65" s="1" t="s">
        <v>225</v>
      </c>
      <c r="N65" s="2">
        <v>1.735344E11</v>
      </c>
      <c r="O65" s="1" t="s">
        <v>78</v>
      </c>
      <c r="P65" s="1" t="s">
        <v>227</v>
      </c>
      <c r="Q65" s="1" t="s">
        <v>228</v>
      </c>
      <c r="R65" s="2">
        <v>1950203.7153</v>
      </c>
      <c r="S65" s="2">
        <v>5788538.6738</v>
      </c>
      <c r="U65" s="1" t="s">
        <v>91</v>
      </c>
      <c r="V65" s="4" t="s">
        <v>532</v>
      </c>
      <c r="W65" s="2">
        <v>1.667952E11</v>
      </c>
      <c r="Y65" s="1" t="s">
        <v>533</v>
      </c>
      <c r="Z65" s="1" t="s">
        <v>534</v>
      </c>
    </row>
    <row r="66">
      <c r="A66" s="2">
        <v>1.4114433E7</v>
      </c>
      <c r="B66" s="1" t="s">
        <v>26</v>
      </c>
      <c r="C66" s="1" t="s">
        <v>535</v>
      </c>
      <c r="D66" s="1" t="s">
        <v>536</v>
      </c>
      <c r="E66" s="3">
        <v>46296.0</v>
      </c>
      <c r="F66" s="2">
        <v>217.0</v>
      </c>
      <c r="G66" s="1" t="s">
        <v>29</v>
      </c>
      <c r="H66" s="1" t="s">
        <v>537</v>
      </c>
      <c r="I66" s="1" t="s">
        <v>31</v>
      </c>
      <c r="J66" s="1" t="s">
        <v>32</v>
      </c>
      <c r="K66" s="1">
        <v>20209.0</v>
      </c>
      <c r="L66" s="3">
        <v>1.836396E11</v>
      </c>
      <c r="M66" s="1" t="s">
        <v>150</v>
      </c>
      <c r="N66" s="2">
        <v>1.789776E11</v>
      </c>
      <c r="O66" s="1" t="s">
        <v>151</v>
      </c>
      <c r="P66" s="1" t="s">
        <v>538</v>
      </c>
      <c r="Q66" s="1" t="s">
        <v>539</v>
      </c>
      <c r="R66" s="2">
        <v>1927456.4979</v>
      </c>
      <c r="S66" s="2">
        <v>5740699.8098</v>
      </c>
      <c r="U66" s="1" t="s">
        <v>37</v>
      </c>
      <c r="V66" s="4" t="s">
        <v>540</v>
      </c>
      <c r="W66" s="2">
        <v>1.732752E11</v>
      </c>
      <c r="Y66" s="1" t="s">
        <v>541</v>
      </c>
      <c r="Z66" s="1" t="s">
        <v>542</v>
      </c>
    </row>
    <row r="67">
      <c r="A67" s="2">
        <v>1.4110949E7</v>
      </c>
      <c r="B67" s="1" t="s">
        <v>26</v>
      </c>
      <c r="C67" s="1" t="s">
        <v>543</v>
      </c>
      <c r="D67" s="1" t="s">
        <v>544</v>
      </c>
      <c r="E67" s="3">
        <v>46296.0</v>
      </c>
      <c r="F67" s="2">
        <v>1801.0</v>
      </c>
      <c r="G67" s="1" t="s">
        <v>29</v>
      </c>
      <c r="H67" s="1" t="s">
        <v>545</v>
      </c>
      <c r="I67" s="1" t="s">
        <v>31</v>
      </c>
      <c r="J67" s="1" t="s">
        <v>32</v>
      </c>
      <c r="K67" s="1">
        <v>21592.0</v>
      </c>
      <c r="L67" s="3">
        <v>4.794732E11</v>
      </c>
      <c r="M67" s="1" t="s">
        <v>140</v>
      </c>
      <c r="N67" s="2">
        <v>4.765356E11</v>
      </c>
      <c r="O67" s="1" t="s">
        <v>141</v>
      </c>
      <c r="P67" s="1" t="s">
        <v>546</v>
      </c>
      <c r="Q67" s="1" t="s">
        <v>547</v>
      </c>
      <c r="R67" s="2">
        <v>1890318.8249</v>
      </c>
      <c r="S67" s="2">
        <v>5814070.7164</v>
      </c>
      <c r="U67" s="1" t="s">
        <v>37</v>
      </c>
      <c r="V67" s="4" t="s">
        <v>548</v>
      </c>
      <c r="W67" s="2">
        <v>4.629744E11</v>
      </c>
      <c r="Y67" s="1" t="s">
        <v>549</v>
      </c>
      <c r="Z67" s="1" t="s">
        <v>550</v>
      </c>
    </row>
    <row r="68">
      <c r="A68" s="2">
        <v>1.4081544E7</v>
      </c>
      <c r="B68" s="1" t="s">
        <v>26</v>
      </c>
      <c r="C68" s="1" t="s">
        <v>551</v>
      </c>
      <c r="D68" s="1" t="s">
        <v>552</v>
      </c>
      <c r="E68" s="3">
        <v>46296.0</v>
      </c>
      <c r="F68" s="2">
        <v>1912.0</v>
      </c>
      <c r="G68" s="1" t="s">
        <v>29</v>
      </c>
      <c r="H68" s="1" t="s">
        <v>553</v>
      </c>
      <c r="I68" s="1" t="s">
        <v>31</v>
      </c>
      <c r="J68" s="1" t="s">
        <v>32</v>
      </c>
      <c r="K68" s="1">
        <v>21685.0</v>
      </c>
      <c r="L68" s="3">
        <v>4.958064E11</v>
      </c>
      <c r="M68" s="1" t="s">
        <v>140</v>
      </c>
      <c r="N68" s="3">
        <v>4.916592E11</v>
      </c>
      <c r="O68" s="1" t="s">
        <v>141</v>
      </c>
      <c r="P68" s="1" t="s">
        <v>554</v>
      </c>
      <c r="Q68" s="1" t="s">
        <v>555</v>
      </c>
      <c r="R68" s="2">
        <v>1890142.957</v>
      </c>
      <c r="S68" s="2">
        <v>5803392.9286</v>
      </c>
      <c r="U68" s="1" t="s">
        <v>37</v>
      </c>
      <c r="V68" s="4" t="s">
        <v>556</v>
      </c>
      <c r="W68" s="2">
        <v>4.808556E11</v>
      </c>
      <c r="Y68" s="1" t="s">
        <v>557</v>
      </c>
      <c r="Z68" s="1" t="s">
        <v>558</v>
      </c>
    </row>
    <row r="69">
      <c r="A69" s="2">
        <v>1.4081651E7</v>
      </c>
      <c r="B69" s="1" t="s">
        <v>26</v>
      </c>
      <c r="C69" s="1" t="s">
        <v>559</v>
      </c>
      <c r="D69" s="1" t="s">
        <v>560</v>
      </c>
      <c r="E69" s="3">
        <v>46296.0</v>
      </c>
      <c r="F69" s="2">
        <v>2011.0</v>
      </c>
      <c r="G69" s="1" t="s">
        <v>29</v>
      </c>
      <c r="H69" s="1" t="s">
        <v>561</v>
      </c>
      <c r="I69" s="1" t="s">
        <v>31</v>
      </c>
      <c r="J69" s="1" t="s">
        <v>32</v>
      </c>
      <c r="K69" s="1">
        <v>21770.0</v>
      </c>
      <c r="L69" s="3">
        <v>43285.0</v>
      </c>
      <c r="M69" s="1" t="s">
        <v>33</v>
      </c>
      <c r="N69" s="2">
        <v>5.035788E11</v>
      </c>
      <c r="O69" s="1" t="s">
        <v>34</v>
      </c>
      <c r="P69" s="1" t="s">
        <v>562</v>
      </c>
      <c r="Q69" s="1"/>
      <c r="R69" s="2">
        <v>1881637.0</v>
      </c>
      <c r="S69" s="2">
        <v>5808809.0</v>
      </c>
      <c r="U69" s="1" t="s">
        <v>563</v>
      </c>
      <c r="V69" s="4" t="s">
        <v>564</v>
      </c>
      <c r="W69" s="2">
        <v>4.917456E11</v>
      </c>
      <c r="Y69" s="1" t="s">
        <v>565</v>
      </c>
      <c r="Z69" s="1" t="s">
        <v>566</v>
      </c>
    </row>
    <row r="70">
      <c r="A70" s="2">
        <v>1.411271E7</v>
      </c>
      <c r="B70" s="1" t="s">
        <v>26</v>
      </c>
      <c r="C70" s="1" t="s">
        <v>567</v>
      </c>
      <c r="D70" s="1" t="s">
        <v>568</v>
      </c>
      <c r="E70" s="3">
        <v>46296.0</v>
      </c>
      <c r="F70" s="2">
        <v>229.0</v>
      </c>
      <c r="G70" s="1" t="s">
        <v>29</v>
      </c>
      <c r="H70" s="1" t="s">
        <v>569</v>
      </c>
      <c r="I70" s="1" t="s">
        <v>31</v>
      </c>
      <c r="J70" s="1" t="s">
        <v>32</v>
      </c>
      <c r="K70" s="1">
        <v>20220.0</v>
      </c>
      <c r="L70" s="3">
        <v>1.990224E11</v>
      </c>
      <c r="M70" s="1" t="s">
        <v>87</v>
      </c>
      <c r="N70" s="2">
        <v>1.990224E11</v>
      </c>
      <c r="O70" s="1" t="s">
        <v>88</v>
      </c>
      <c r="P70" s="1" t="s">
        <v>89</v>
      </c>
      <c r="Q70" s="1" t="s">
        <v>90</v>
      </c>
      <c r="R70" s="2">
        <v>1890186.0</v>
      </c>
      <c r="S70" s="2">
        <v>5775952.0</v>
      </c>
      <c r="U70" s="1" t="s">
        <v>570</v>
      </c>
      <c r="V70" s="4" t="s">
        <v>571</v>
      </c>
      <c r="W70" s="2">
        <v>1.79064E11</v>
      </c>
      <c r="Y70" s="1" t="s">
        <v>572</v>
      </c>
      <c r="Z70" s="1" t="s">
        <v>573</v>
      </c>
    </row>
    <row r="71">
      <c r="A71" s="2">
        <v>1.4108023E7</v>
      </c>
      <c r="B71" s="1" t="s">
        <v>26</v>
      </c>
      <c r="C71" s="1" t="s">
        <v>351</v>
      </c>
      <c r="D71" s="1" t="s">
        <v>352</v>
      </c>
      <c r="E71" s="3">
        <v>46296.0</v>
      </c>
      <c r="F71" s="2">
        <v>19646.0</v>
      </c>
      <c r="G71" s="1" t="s">
        <v>29</v>
      </c>
      <c r="H71" s="1" t="s">
        <v>574</v>
      </c>
      <c r="I71" s="1" t="s">
        <v>31</v>
      </c>
      <c r="J71" s="1" t="s">
        <v>32</v>
      </c>
      <c r="K71" s="1">
        <v>20253.0</v>
      </c>
      <c r="L71" s="3">
        <v>44118.0</v>
      </c>
      <c r="M71" s="1" t="s">
        <v>150</v>
      </c>
      <c r="N71" s="2">
        <v>2.585484E11</v>
      </c>
      <c r="O71" s="1" t="s">
        <v>151</v>
      </c>
      <c r="P71" s="1" t="s">
        <v>161</v>
      </c>
      <c r="Q71" s="1" t="s">
        <v>162</v>
      </c>
      <c r="R71" s="2">
        <v>1911156.0007</v>
      </c>
      <c r="S71" s="2">
        <v>5717753.7702</v>
      </c>
      <c r="U71" s="1" t="s">
        <v>354</v>
      </c>
      <c r="V71" s="4" t="s">
        <v>575</v>
      </c>
      <c r="W71" s="2">
        <v>2.159532E11</v>
      </c>
      <c r="Y71" s="1" t="s">
        <v>576</v>
      </c>
      <c r="Z71" s="1" t="s">
        <v>577</v>
      </c>
    </row>
    <row r="72">
      <c r="A72" s="2">
        <v>1.4079961E7</v>
      </c>
      <c r="B72" s="1" t="s">
        <v>26</v>
      </c>
      <c r="C72" s="1" t="s">
        <v>578</v>
      </c>
      <c r="D72" s="1" t="s">
        <v>579</v>
      </c>
      <c r="E72" s="3">
        <v>46296.0</v>
      </c>
      <c r="F72" s="2">
        <v>401.0</v>
      </c>
      <c r="G72" s="1" t="s">
        <v>29</v>
      </c>
      <c r="H72" s="1" t="s">
        <v>580</v>
      </c>
      <c r="I72" s="1" t="s">
        <v>31</v>
      </c>
      <c r="J72" s="1" t="s">
        <v>32</v>
      </c>
      <c r="K72" s="1">
        <v>20359.0</v>
      </c>
      <c r="L72" s="3">
        <v>2.508588E11</v>
      </c>
      <c r="M72" s="1" t="s">
        <v>225</v>
      </c>
      <c r="N72" s="3">
        <v>2.473164E11</v>
      </c>
      <c r="O72" s="1" t="s">
        <v>226</v>
      </c>
      <c r="P72" s="1" t="s">
        <v>581</v>
      </c>
      <c r="Q72" s="1" t="s">
        <v>582</v>
      </c>
      <c r="R72" s="2">
        <v>1929076.1737</v>
      </c>
      <c r="S72" s="2">
        <v>5795842.2056</v>
      </c>
      <c r="U72" s="1" t="s">
        <v>37</v>
      </c>
      <c r="V72" s="4" t="s">
        <v>583</v>
      </c>
      <c r="W72" s="2">
        <v>2.411856E11</v>
      </c>
      <c r="Y72" s="1" t="s">
        <v>584</v>
      </c>
      <c r="Z72" s="1" t="s">
        <v>585</v>
      </c>
    </row>
    <row r="73">
      <c r="A73" s="2">
        <v>1.4079979E7</v>
      </c>
      <c r="B73" s="1" t="s">
        <v>26</v>
      </c>
      <c r="C73" s="1" t="s">
        <v>586</v>
      </c>
      <c r="D73" s="1" t="s">
        <v>587</v>
      </c>
      <c r="E73" s="3">
        <v>46296.0</v>
      </c>
      <c r="F73" s="2">
        <v>419.0</v>
      </c>
      <c r="G73" s="1" t="s">
        <v>29</v>
      </c>
      <c r="H73" s="1" t="s">
        <v>588</v>
      </c>
      <c r="I73" s="1" t="s">
        <v>31</v>
      </c>
      <c r="J73" s="1" t="s">
        <v>32</v>
      </c>
      <c r="K73" s="1">
        <v>20380.0</v>
      </c>
      <c r="L73" s="3">
        <v>2.645136E11</v>
      </c>
      <c r="M73" s="1" t="s">
        <v>140</v>
      </c>
      <c r="N73" s="3">
        <v>2.606256E11</v>
      </c>
      <c r="O73" s="1" t="s">
        <v>141</v>
      </c>
      <c r="P73" s="1" t="s">
        <v>589</v>
      </c>
      <c r="Q73" s="1" t="s">
        <v>590</v>
      </c>
      <c r="R73" s="2">
        <v>1890795.8457</v>
      </c>
      <c r="S73" s="2">
        <v>5810098.0197</v>
      </c>
      <c r="U73" s="1" t="s">
        <v>37</v>
      </c>
      <c r="V73" s="4" t="s">
        <v>591</v>
      </c>
      <c r="W73" s="2">
        <v>2.503404E11</v>
      </c>
      <c r="Y73" s="1" t="s">
        <v>592</v>
      </c>
      <c r="Z73" s="1" t="s">
        <v>593</v>
      </c>
    </row>
    <row r="74">
      <c r="A74" s="2">
        <v>1.4080065E7</v>
      </c>
      <c r="B74" s="1" t="s">
        <v>26</v>
      </c>
      <c r="C74" s="1" t="s">
        <v>594</v>
      </c>
      <c r="D74" s="1" t="s">
        <v>595</v>
      </c>
      <c r="E74" s="3">
        <v>46296.0</v>
      </c>
      <c r="F74" s="2">
        <v>496.0</v>
      </c>
      <c r="G74" s="1" t="s">
        <v>29</v>
      </c>
      <c r="H74" s="1" t="s">
        <v>596</v>
      </c>
      <c r="I74" s="1" t="s">
        <v>31</v>
      </c>
      <c r="J74" s="1" t="s">
        <v>32</v>
      </c>
      <c r="K74" s="1">
        <v>20451.0</v>
      </c>
      <c r="L74" s="3">
        <v>2.82222E11</v>
      </c>
      <c r="M74" s="1" t="s">
        <v>33</v>
      </c>
      <c r="N74" s="3">
        <v>2.78766E11</v>
      </c>
      <c r="O74" s="1" t="s">
        <v>34</v>
      </c>
      <c r="P74" s="1" t="s">
        <v>597</v>
      </c>
      <c r="Q74" s="1" t="s">
        <v>598</v>
      </c>
      <c r="R74" s="2">
        <v>1874893.0</v>
      </c>
      <c r="S74" s="2">
        <v>5813286.0</v>
      </c>
      <c r="U74" s="1" t="s">
        <v>37</v>
      </c>
      <c r="V74" s="4" t="s">
        <v>599</v>
      </c>
      <c r="W74" s="3">
        <v>2.725488E11</v>
      </c>
      <c r="Y74" s="1" t="s">
        <v>600</v>
      </c>
      <c r="Z74" s="1" t="s">
        <v>601</v>
      </c>
    </row>
    <row r="75">
      <c r="A75" s="2">
        <v>1.4080072E7</v>
      </c>
      <c r="B75" s="1" t="s">
        <v>26</v>
      </c>
      <c r="C75" s="1" t="s">
        <v>602</v>
      </c>
      <c r="D75" s="1" t="s">
        <v>51</v>
      </c>
      <c r="E75" s="3">
        <v>46296.0</v>
      </c>
      <c r="F75" s="2">
        <v>502.0</v>
      </c>
      <c r="G75" s="1" t="s">
        <v>29</v>
      </c>
      <c r="H75" s="1" t="s">
        <v>603</v>
      </c>
      <c r="I75" s="1" t="s">
        <v>31</v>
      </c>
      <c r="J75" s="1" t="s">
        <v>32</v>
      </c>
      <c r="K75" s="1">
        <v>20457.0</v>
      </c>
      <c r="L75" s="3">
        <v>2.879244E11</v>
      </c>
      <c r="M75" s="1" t="s">
        <v>33</v>
      </c>
      <c r="N75" s="2">
        <v>2.8179E11</v>
      </c>
      <c r="O75" s="1" t="s">
        <v>34</v>
      </c>
      <c r="P75" s="1" t="s">
        <v>604</v>
      </c>
      <c r="Q75" s="1" t="s">
        <v>605</v>
      </c>
      <c r="R75" s="2">
        <v>1858013.6681</v>
      </c>
      <c r="S75" s="2">
        <v>5845730.7198</v>
      </c>
      <c r="U75" s="1" t="s">
        <v>37</v>
      </c>
      <c r="V75" s="4" t="s">
        <v>606</v>
      </c>
      <c r="W75" s="2">
        <v>2.740176E11</v>
      </c>
      <c r="Y75" s="1" t="s">
        <v>607</v>
      </c>
      <c r="Z75" s="1" t="s">
        <v>608</v>
      </c>
    </row>
    <row r="76">
      <c r="A76" s="2">
        <v>1.408014E7</v>
      </c>
      <c r="B76" s="1" t="s">
        <v>26</v>
      </c>
      <c r="C76" s="1" t="s">
        <v>609</v>
      </c>
      <c r="D76" s="1" t="s">
        <v>610</v>
      </c>
      <c r="E76" s="3">
        <v>46296.0</v>
      </c>
      <c r="F76" s="2">
        <v>560.0</v>
      </c>
      <c r="G76" s="1" t="s">
        <v>29</v>
      </c>
      <c r="H76" s="1" t="s">
        <v>611</v>
      </c>
      <c r="I76" s="1" t="s">
        <v>31</v>
      </c>
      <c r="J76" s="1" t="s">
        <v>32</v>
      </c>
      <c r="K76" s="1">
        <v>20510.0</v>
      </c>
      <c r="L76" s="3">
        <v>2.957904E11</v>
      </c>
      <c r="M76" s="1" t="s">
        <v>33</v>
      </c>
      <c r="N76" s="2">
        <v>2.920752E11</v>
      </c>
      <c r="O76" s="1" t="s">
        <v>34</v>
      </c>
      <c r="P76" s="1" t="s">
        <v>612</v>
      </c>
      <c r="Q76" s="1" t="s">
        <v>613</v>
      </c>
      <c r="R76" s="2">
        <v>1875012.241</v>
      </c>
      <c r="S76" s="2">
        <v>5812622.251</v>
      </c>
      <c r="U76" s="1" t="s">
        <v>37</v>
      </c>
      <c r="V76" s="4" t="s">
        <v>614</v>
      </c>
      <c r="W76" s="2">
        <v>2.83086E11</v>
      </c>
      <c r="Y76" s="1" t="s">
        <v>615</v>
      </c>
      <c r="Z76" s="1" t="s">
        <v>616</v>
      </c>
    </row>
    <row r="77">
      <c r="A77" s="2">
        <v>1.4081343E7</v>
      </c>
      <c r="B77" s="1" t="s">
        <v>26</v>
      </c>
      <c r="C77" s="1" t="s">
        <v>617</v>
      </c>
      <c r="D77" s="1" t="s">
        <v>618</v>
      </c>
      <c r="E77" s="3">
        <v>46296.0</v>
      </c>
      <c r="F77" s="2">
        <v>1710.0</v>
      </c>
      <c r="G77" s="1" t="s">
        <v>29</v>
      </c>
      <c r="H77" s="1" t="s">
        <v>619</v>
      </c>
      <c r="I77" s="1" t="s">
        <v>31</v>
      </c>
      <c r="J77" s="1" t="s">
        <v>32</v>
      </c>
      <c r="K77" s="1">
        <v>21515.0</v>
      </c>
      <c r="L77" s="3">
        <v>4.663404E11</v>
      </c>
      <c r="M77" s="1" t="s">
        <v>140</v>
      </c>
      <c r="N77" s="2">
        <v>4.632336E11</v>
      </c>
      <c r="O77" s="1" t="s">
        <v>141</v>
      </c>
      <c r="P77" s="1" t="s">
        <v>620</v>
      </c>
      <c r="Q77" s="1" t="s">
        <v>621</v>
      </c>
      <c r="R77" s="2">
        <v>1895415.4083</v>
      </c>
      <c r="S77" s="2">
        <v>5813028.0417</v>
      </c>
      <c r="U77" s="1" t="s">
        <v>37</v>
      </c>
      <c r="V77" s="4" t="s">
        <v>622</v>
      </c>
      <c r="W77" s="2">
        <v>4.510512E11</v>
      </c>
      <c r="Y77" s="1" t="s">
        <v>623</v>
      </c>
      <c r="Z77" s="1" t="s">
        <v>624</v>
      </c>
    </row>
    <row r="78">
      <c r="A78" s="2">
        <v>1.4081816E7</v>
      </c>
      <c r="B78" s="1" t="s">
        <v>26</v>
      </c>
      <c r="C78" s="1" t="s">
        <v>625</v>
      </c>
      <c r="D78" s="1" t="s">
        <v>626</v>
      </c>
      <c r="E78" s="3">
        <v>46296.0</v>
      </c>
      <c r="F78" s="2">
        <v>2172.0</v>
      </c>
      <c r="G78" s="1" t="s">
        <v>29</v>
      </c>
      <c r="H78" s="1" t="s">
        <v>627</v>
      </c>
      <c r="I78" s="1" t="s">
        <v>31</v>
      </c>
      <c r="J78" s="1" t="s">
        <v>32</v>
      </c>
      <c r="K78" s="1">
        <v>21908.0</v>
      </c>
      <c r="L78" s="3">
        <v>5.261328E11</v>
      </c>
      <c r="M78" s="1" t="s">
        <v>225</v>
      </c>
      <c r="N78" s="2">
        <v>5.261328E11</v>
      </c>
      <c r="O78" s="1" t="s">
        <v>141</v>
      </c>
      <c r="P78" s="1" t="s">
        <v>628</v>
      </c>
      <c r="Q78" s="1" t="s">
        <v>629</v>
      </c>
      <c r="R78" s="2">
        <v>1917420.6372</v>
      </c>
      <c r="S78" s="2">
        <v>5806208.116</v>
      </c>
      <c r="U78" s="1" t="s">
        <v>37</v>
      </c>
      <c r="V78" s="4" t="s">
        <v>630</v>
      </c>
      <c r="W78" s="2">
        <v>5.204304E11</v>
      </c>
      <c r="Y78" s="1" t="s">
        <v>631</v>
      </c>
      <c r="Z78" s="1" t="s">
        <v>632</v>
      </c>
    </row>
    <row r="79">
      <c r="A79" s="2">
        <v>1.4079803E7</v>
      </c>
      <c r="B79" s="1" t="s">
        <v>26</v>
      </c>
      <c r="C79" s="1" t="s">
        <v>95</v>
      </c>
      <c r="D79" s="1" t="s">
        <v>633</v>
      </c>
      <c r="E79" s="3">
        <v>46296.0</v>
      </c>
      <c r="F79" s="2">
        <v>256.0</v>
      </c>
      <c r="G79" s="1" t="s">
        <v>29</v>
      </c>
      <c r="H79" s="1" t="s">
        <v>634</v>
      </c>
      <c r="I79" s="1" t="s">
        <v>31</v>
      </c>
      <c r="J79" s="1" t="s">
        <v>32</v>
      </c>
      <c r="K79" s="1">
        <v>20234.0</v>
      </c>
      <c r="L79" s="3">
        <v>2.004912E11</v>
      </c>
      <c r="M79" s="1" t="s">
        <v>33</v>
      </c>
      <c r="N79" s="3">
        <v>2.004912E11</v>
      </c>
      <c r="O79" s="1" t="s">
        <v>34</v>
      </c>
      <c r="P79" s="1" t="s">
        <v>98</v>
      </c>
      <c r="Q79" s="1" t="s">
        <v>99</v>
      </c>
      <c r="R79" s="2">
        <v>1871817.0</v>
      </c>
      <c r="S79" s="2">
        <v>5806692.0</v>
      </c>
      <c r="U79" s="1" t="s">
        <v>100</v>
      </c>
      <c r="V79" s="4" t="s">
        <v>635</v>
      </c>
      <c r="W79" s="3">
        <v>1.88478E11</v>
      </c>
      <c r="Y79" s="1" t="s">
        <v>636</v>
      </c>
      <c r="Z79" s="1" t="s">
        <v>637</v>
      </c>
    </row>
    <row r="80">
      <c r="A80" s="2">
        <v>1.4108022E7</v>
      </c>
      <c r="B80" s="1" t="s">
        <v>26</v>
      </c>
      <c r="C80" s="1" t="s">
        <v>351</v>
      </c>
      <c r="D80" s="1" t="s">
        <v>352</v>
      </c>
      <c r="E80" s="3">
        <v>46296.0</v>
      </c>
      <c r="F80" s="2">
        <v>19645.0</v>
      </c>
      <c r="G80" s="1" t="s">
        <v>29</v>
      </c>
      <c r="H80" s="1" t="s">
        <v>638</v>
      </c>
      <c r="I80" s="1" t="s">
        <v>31</v>
      </c>
      <c r="J80" s="1" t="s">
        <v>32</v>
      </c>
      <c r="K80" s="1">
        <v>20253.0</v>
      </c>
      <c r="L80" s="3">
        <v>44118.0</v>
      </c>
      <c r="M80" s="1" t="s">
        <v>150</v>
      </c>
      <c r="N80" s="3">
        <v>2.585484E11</v>
      </c>
      <c r="O80" s="1" t="s">
        <v>151</v>
      </c>
      <c r="P80" s="1" t="s">
        <v>161</v>
      </c>
      <c r="Q80" s="1" t="s">
        <v>162</v>
      </c>
      <c r="R80" s="2">
        <v>1909267.9605</v>
      </c>
      <c r="S80" s="2">
        <v>5716068.7646</v>
      </c>
      <c r="U80" s="1" t="s">
        <v>354</v>
      </c>
      <c r="V80" s="4" t="s">
        <v>639</v>
      </c>
      <c r="W80" s="3">
        <v>2.159532E11</v>
      </c>
      <c r="Y80" s="1" t="s">
        <v>640</v>
      </c>
      <c r="Z80" s="1" t="s">
        <v>641</v>
      </c>
    </row>
    <row r="81">
      <c r="A81" s="2">
        <v>1.4114601E7</v>
      </c>
      <c r="B81" s="1" t="s">
        <v>26</v>
      </c>
      <c r="C81" s="1" t="s">
        <v>642</v>
      </c>
      <c r="D81" s="1" t="s">
        <v>643</v>
      </c>
      <c r="E81" s="3">
        <v>46296.0</v>
      </c>
      <c r="F81" s="2">
        <v>293.0</v>
      </c>
      <c r="G81" s="1" t="s">
        <v>29</v>
      </c>
      <c r="H81" s="1" t="s">
        <v>644</v>
      </c>
      <c r="I81" s="1" t="s">
        <v>31</v>
      </c>
      <c r="J81" s="1" t="s">
        <v>32</v>
      </c>
      <c r="K81" s="1">
        <v>20266.0</v>
      </c>
      <c r="L81" s="3">
        <v>2.132748E11</v>
      </c>
      <c r="M81" s="1" t="s">
        <v>150</v>
      </c>
      <c r="N81" s="3">
        <v>2.08008E11</v>
      </c>
      <c r="O81" s="1" t="s">
        <v>151</v>
      </c>
      <c r="P81" s="1" t="s">
        <v>645</v>
      </c>
      <c r="Q81" s="1" t="s">
        <v>646</v>
      </c>
      <c r="R81" s="2">
        <v>1928638.0</v>
      </c>
      <c r="S81" s="2">
        <v>5744512.0</v>
      </c>
      <c r="U81" s="1" t="s">
        <v>37</v>
      </c>
      <c r="V81" s="4" t="s">
        <v>647</v>
      </c>
      <c r="W81" s="3">
        <v>2.013552E11</v>
      </c>
      <c r="Y81" s="1" t="s">
        <v>648</v>
      </c>
      <c r="Z81" s="1" t="s">
        <v>649</v>
      </c>
    </row>
    <row r="82">
      <c r="A82" s="2">
        <v>1.4081534E7</v>
      </c>
      <c r="B82" s="1" t="s">
        <v>26</v>
      </c>
      <c r="C82" s="1" t="s">
        <v>650</v>
      </c>
      <c r="D82" s="1" t="s">
        <v>651</v>
      </c>
      <c r="E82" s="3">
        <v>46296.0</v>
      </c>
      <c r="F82" s="2">
        <v>1900.0</v>
      </c>
      <c r="G82" s="1" t="s">
        <v>29</v>
      </c>
      <c r="H82" s="1" t="s">
        <v>652</v>
      </c>
      <c r="I82" s="1" t="s">
        <v>31</v>
      </c>
      <c r="J82" s="1" t="s">
        <v>32</v>
      </c>
      <c r="K82" s="1">
        <v>21674.0</v>
      </c>
      <c r="L82" s="3">
        <v>4.8924E11</v>
      </c>
      <c r="M82" s="1" t="s">
        <v>33</v>
      </c>
      <c r="N82" s="2">
        <v>4.8924E11</v>
      </c>
      <c r="O82" s="1" t="s">
        <v>34</v>
      </c>
      <c r="P82" s="1" t="s">
        <v>653</v>
      </c>
      <c r="Q82" s="1" t="s">
        <v>654</v>
      </c>
      <c r="R82" s="2">
        <v>1859863.3775</v>
      </c>
      <c r="S82" s="2">
        <v>5831507.4461</v>
      </c>
      <c r="U82" s="1" t="s">
        <v>37</v>
      </c>
      <c r="V82" s="4" t="s">
        <v>655</v>
      </c>
      <c r="W82" s="2">
        <v>4.795596E11</v>
      </c>
      <c r="Y82" s="1" t="s">
        <v>656</v>
      </c>
      <c r="Z82" s="1" t="s">
        <v>657</v>
      </c>
    </row>
    <row r="83">
      <c r="A83" s="2">
        <v>1.4107295E7</v>
      </c>
      <c r="B83" s="1" t="s">
        <v>26</v>
      </c>
      <c r="C83" s="1" t="s">
        <v>658</v>
      </c>
      <c r="D83" s="1" t="s">
        <v>215</v>
      </c>
      <c r="E83" s="3">
        <v>46296.0</v>
      </c>
      <c r="F83" s="2">
        <v>2017.0</v>
      </c>
      <c r="G83" s="1" t="s">
        <v>29</v>
      </c>
      <c r="H83" s="1" t="s">
        <v>659</v>
      </c>
      <c r="I83" s="1" t="s">
        <v>31</v>
      </c>
      <c r="J83" s="1" t="s">
        <v>32</v>
      </c>
      <c r="K83" s="1">
        <v>21775.0</v>
      </c>
      <c r="L83" s="3">
        <v>5.035788E11</v>
      </c>
      <c r="M83" s="1" t="s">
        <v>33</v>
      </c>
      <c r="N83" s="2">
        <v>5.001228E11</v>
      </c>
      <c r="O83" s="1" t="s">
        <v>34</v>
      </c>
      <c r="P83" s="1" t="s">
        <v>217</v>
      </c>
      <c r="Q83" s="1" t="s">
        <v>218</v>
      </c>
      <c r="R83" s="2">
        <v>1885224.3215</v>
      </c>
      <c r="S83" s="2">
        <v>5817024.8248</v>
      </c>
      <c r="U83" s="1" t="s">
        <v>37</v>
      </c>
      <c r="V83" s="4" t="s">
        <v>660</v>
      </c>
      <c r="W83" s="2">
        <v>4.933008E11</v>
      </c>
      <c r="Y83" s="1" t="s">
        <v>661</v>
      </c>
      <c r="Z83" s="1" t="s">
        <v>662</v>
      </c>
    </row>
    <row r="84">
      <c r="A84" s="2">
        <v>1.4080991E7</v>
      </c>
      <c r="B84" s="1" t="s">
        <v>26</v>
      </c>
      <c r="C84" s="1" t="s">
        <v>663</v>
      </c>
      <c r="D84" s="1" t="s">
        <v>664</v>
      </c>
      <c r="E84" s="3">
        <v>46296.0</v>
      </c>
      <c r="F84" s="2">
        <v>1356.0</v>
      </c>
      <c r="G84" s="1" t="s">
        <v>29</v>
      </c>
      <c r="H84" s="1" t="s">
        <v>665</v>
      </c>
      <c r="I84" s="1" t="s">
        <v>31</v>
      </c>
      <c r="J84" s="1" t="s">
        <v>32</v>
      </c>
      <c r="K84" s="1">
        <v>21199.0</v>
      </c>
      <c r="L84" s="3">
        <v>4.3308E11</v>
      </c>
      <c r="M84" s="1" t="s">
        <v>33</v>
      </c>
      <c r="N84" s="2">
        <v>4.2876E11</v>
      </c>
      <c r="O84" s="1" t="s">
        <v>34</v>
      </c>
      <c r="P84" s="1" t="s">
        <v>666</v>
      </c>
      <c r="Q84" s="1" t="s">
        <v>667</v>
      </c>
      <c r="R84" s="2">
        <v>1859105.8349</v>
      </c>
      <c r="S84" s="2">
        <v>5833607.5313</v>
      </c>
      <c r="U84" s="1" t="s">
        <v>37</v>
      </c>
      <c r="V84" s="4" t="s">
        <v>668</v>
      </c>
      <c r="W84" s="2">
        <v>4.203792E11</v>
      </c>
      <c r="Y84" s="1" t="s">
        <v>669</v>
      </c>
      <c r="Z84" s="1" t="s">
        <v>670</v>
      </c>
    </row>
    <row r="85">
      <c r="A85" s="2">
        <v>1.4081125E7</v>
      </c>
      <c r="B85" s="1" t="s">
        <v>26</v>
      </c>
      <c r="C85" s="1" t="s">
        <v>671</v>
      </c>
      <c r="D85" s="1" t="s">
        <v>672</v>
      </c>
      <c r="E85" s="3">
        <v>46296.0</v>
      </c>
      <c r="F85" s="2">
        <v>1488.0</v>
      </c>
      <c r="G85" s="1" t="s">
        <v>29</v>
      </c>
      <c r="H85" s="1" t="s">
        <v>673</v>
      </c>
      <c r="I85" s="1" t="s">
        <v>31</v>
      </c>
      <c r="J85" s="1" t="s">
        <v>32</v>
      </c>
      <c r="K85" s="1">
        <v>21319.0</v>
      </c>
      <c r="L85" s="3">
        <v>4.4379E11</v>
      </c>
      <c r="M85" s="1" t="s">
        <v>150</v>
      </c>
      <c r="N85" s="3">
        <v>4.4379E11</v>
      </c>
      <c r="O85" s="1" t="s">
        <v>151</v>
      </c>
      <c r="P85" s="1" t="s">
        <v>674</v>
      </c>
      <c r="Q85" s="1" t="s">
        <v>675</v>
      </c>
      <c r="R85" s="2">
        <v>1930154.1677</v>
      </c>
      <c r="S85" s="2">
        <v>5743248.2149</v>
      </c>
      <c r="U85" s="1" t="s">
        <v>37</v>
      </c>
      <c r="V85" s="4" t="s">
        <v>676</v>
      </c>
      <c r="W85" s="3">
        <v>4.310928E11</v>
      </c>
      <c r="Y85" s="1" t="s">
        <v>677</v>
      </c>
      <c r="Z85" s="1" t="s">
        <v>678</v>
      </c>
    </row>
    <row r="86">
      <c r="A86" s="2">
        <v>1.4079923E7</v>
      </c>
      <c r="B86" s="1" t="s">
        <v>26</v>
      </c>
      <c r="C86" s="1" t="s">
        <v>365</v>
      </c>
      <c r="D86" s="1" t="s">
        <v>679</v>
      </c>
      <c r="E86" s="3">
        <v>46296.0</v>
      </c>
      <c r="F86" s="2">
        <v>369.0</v>
      </c>
      <c r="G86" s="1" t="s">
        <v>29</v>
      </c>
      <c r="H86" s="1" t="s">
        <v>680</v>
      </c>
      <c r="I86" s="1" t="s">
        <v>31</v>
      </c>
      <c r="J86" s="1" t="s">
        <v>32</v>
      </c>
      <c r="K86" s="1">
        <v>20333.0</v>
      </c>
      <c r="L86" s="3">
        <v>2.431728E11</v>
      </c>
      <c r="M86" s="1" t="s">
        <v>140</v>
      </c>
      <c r="N86" s="3">
        <v>2.394576E11</v>
      </c>
      <c r="O86" s="1" t="s">
        <v>141</v>
      </c>
      <c r="P86" s="1" t="s">
        <v>681</v>
      </c>
      <c r="Q86" s="1" t="s">
        <v>682</v>
      </c>
      <c r="R86" s="2">
        <v>1890781.7093</v>
      </c>
      <c r="S86" s="2">
        <v>5806056.7181</v>
      </c>
      <c r="U86" s="1" t="s">
        <v>37</v>
      </c>
      <c r="V86" s="4" t="s">
        <v>683</v>
      </c>
      <c r="W86" s="3">
        <v>2.314224E11</v>
      </c>
      <c r="Y86" s="1" t="s">
        <v>684</v>
      </c>
      <c r="Z86" s="1" t="s">
        <v>685</v>
      </c>
    </row>
    <row r="87">
      <c r="A87" s="2">
        <v>1.4107538E7</v>
      </c>
      <c r="B87" s="1" t="s">
        <v>26</v>
      </c>
      <c r="C87" s="1" t="s">
        <v>232</v>
      </c>
      <c r="D87" s="1" t="s">
        <v>686</v>
      </c>
      <c r="E87" s="3">
        <v>46296.0</v>
      </c>
      <c r="F87" s="2">
        <v>497.0</v>
      </c>
      <c r="G87" s="1" t="s">
        <v>29</v>
      </c>
      <c r="H87" s="1" t="s">
        <v>687</v>
      </c>
      <c r="I87" s="1" t="s">
        <v>31</v>
      </c>
      <c r="J87" s="1" t="s">
        <v>32</v>
      </c>
      <c r="K87" s="1">
        <v>20452.0</v>
      </c>
      <c r="L87" s="3">
        <v>2.82222E11</v>
      </c>
      <c r="M87" s="1" t="s">
        <v>33</v>
      </c>
      <c r="N87" s="2">
        <v>2.78766E11</v>
      </c>
      <c r="O87" s="1" t="s">
        <v>34</v>
      </c>
      <c r="P87" s="1" t="s">
        <v>688</v>
      </c>
      <c r="Q87" s="1" t="s">
        <v>689</v>
      </c>
      <c r="R87" s="2">
        <v>1855953.5607</v>
      </c>
      <c r="S87" s="2">
        <v>5844140.0851</v>
      </c>
      <c r="U87" s="1" t="s">
        <v>37</v>
      </c>
      <c r="V87" s="4" t="s">
        <v>690</v>
      </c>
      <c r="W87" s="2">
        <v>2.72808E11</v>
      </c>
      <c r="Y87" s="1" t="s">
        <v>691</v>
      </c>
      <c r="Z87" s="1" t="s">
        <v>692</v>
      </c>
    </row>
    <row r="88">
      <c r="A88" s="2">
        <v>1.4080096E7</v>
      </c>
      <c r="B88" s="1" t="s">
        <v>26</v>
      </c>
      <c r="C88" s="1" t="s">
        <v>358</v>
      </c>
      <c r="D88" s="1" t="s">
        <v>51</v>
      </c>
      <c r="E88" s="3">
        <v>46296.0</v>
      </c>
      <c r="F88" s="2">
        <v>519.0</v>
      </c>
      <c r="G88" s="1" t="s">
        <v>29</v>
      </c>
      <c r="H88" s="1" t="s">
        <v>693</v>
      </c>
      <c r="I88" s="1" t="s">
        <v>31</v>
      </c>
      <c r="J88" s="1" t="s">
        <v>32</v>
      </c>
      <c r="K88" s="1">
        <v>20472.0</v>
      </c>
      <c r="L88" s="3">
        <v>2.93112E11</v>
      </c>
      <c r="M88" s="1" t="s">
        <v>33</v>
      </c>
      <c r="N88" s="2">
        <v>2.890476E11</v>
      </c>
      <c r="O88" s="1" t="s">
        <v>34</v>
      </c>
      <c r="P88" s="1" t="s">
        <v>694</v>
      </c>
      <c r="Q88" s="1" t="s">
        <v>695</v>
      </c>
      <c r="R88" s="2">
        <v>1858017.8074</v>
      </c>
      <c r="S88" s="2">
        <v>5845526.2326</v>
      </c>
      <c r="U88" s="1" t="s">
        <v>37</v>
      </c>
      <c r="V88" s="4" t="s">
        <v>696</v>
      </c>
      <c r="W88" s="2">
        <v>2.7747E11</v>
      </c>
      <c r="Y88" s="1" t="s">
        <v>697</v>
      </c>
      <c r="Z88" s="1" t="s">
        <v>698</v>
      </c>
    </row>
    <row r="89">
      <c r="A89" s="2">
        <v>1.4080121E7</v>
      </c>
      <c r="B89" s="1" t="s">
        <v>26</v>
      </c>
      <c r="C89" s="1" t="s">
        <v>451</v>
      </c>
      <c r="D89" s="1" t="s">
        <v>265</v>
      </c>
      <c r="E89" s="3">
        <v>46296.0</v>
      </c>
      <c r="F89" s="2">
        <v>545.0</v>
      </c>
      <c r="G89" s="1" t="s">
        <v>29</v>
      </c>
      <c r="H89" s="1" t="s">
        <v>699</v>
      </c>
      <c r="I89" s="1" t="s">
        <v>31</v>
      </c>
      <c r="J89" s="1" t="s">
        <v>32</v>
      </c>
      <c r="K89" s="1">
        <v>20495.0</v>
      </c>
      <c r="L89" s="3">
        <v>2.93112E11</v>
      </c>
      <c r="M89" s="1" t="s">
        <v>140</v>
      </c>
      <c r="N89" s="2">
        <v>2.890476E11</v>
      </c>
      <c r="O89" s="1" t="s">
        <v>141</v>
      </c>
      <c r="P89" s="1" t="s">
        <v>700</v>
      </c>
      <c r="Q89" s="1" t="s">
        <v>701</v>
      </c>
      <c r="R89" s="2">
        <v>1897285.3645</v>
      </c>
      <c r="S89" s="2">
        <v>5806626.749</v>
      </c>
      <c r="U89" s="1" t="s">
        <v>37</v>
      </c>
      <c r="V89" s="4" t="s">
        <v>702</v>
      </c>
      <c r="W89" s="2">
        <v>2.812716E11</v>
      </c>
      <c r="Y89" s="1" t="s">
        <v>703</v>
      </c>
      <c r="Z89" s="1" t="s">
        <v>704</v>
      </c>
    </row>
    <row r="90">
      <c r="A90" s="2">
        <v>1.4081223E7</v>
      </c>
      <c r="B90" s="1" t="s">
        <v>26</v>
      </c>
      <c r="C90" s="1" t="s">
        <v>642</v>
      </c>
      <c r="D90" s="1" t="s">
        <v>705</v>
      </c>
      <c r="E90" s="3">
        <v>46296.0</v>
      </c>
      <c r="F90" s="2">
        <v>1590.0</v>
      </c>
      <c r="G90" s="1" t="s">
        <v>29</v>
      </c>
      <c r="H90" s="1" t="s">
        <v>706</v>
      </c>
      <c r="I90" s="1" t="s">
        <v>31</v>
      </c>
      <c r="J90" s="1" t="s">
        <v>32</v>
      </c>
      <c r="K90" s="1">
        <v>21409.0</v>
      </c>
      <c r="L90" s="3">
        <v>4.478508E11</v>
      </c>
      <c r="M90" s="1" t="s">
        <v>150</v>
      </c>
      <c r="N90" s="2">
        <v>4.444812E11</v>
      </c>
      <c r="O90" s="1" t="s">
        <v>151</v>
      </c>
      <c r="P90" s="1" t="s">
        <v>707</v>
      </c>
      <c r="Q90" s="1" t="s">
        <v>708</v>
      </c>
      <c r="R90" s="2">
        <v>1931239.0</v>
      </c>
      <c r="S90" s="2">
        <v>5744004.0</v>
      </c>
      <c r="U90" s="1" t="s">
        <v>37</v>
      </c>
      <c r="V90" s="4" t="s">
        <v>709</v>
      </c>
      <c r="W90" s="2">
        <v>4.354092E11</v>
      </c>
      <c r="Y90" s="1" t="s">
        <v>710</v>
      </c>
      <c r="Z90" s="1" t="s">
        <v>711</v>
      </c>
    </row>
    <row r="91">
      <c r="A91" s="2">
        <v>1.4108065E7</v>
      </c>
      <c r="B91" s="1" t="s">
        <v>26</v>
      </c>
      <c r="C91" s="1" t="s">
        <v>158</v>
      </c>
      <c r="D91" s="1" t="s">
        <v>712</v>
      </c>
      <c r="E91" s="3">
        <v>54301.0</v>
      </c>
      <c r="F91" s="2">
        <v>14167.0</v>
      </c>
      <c r="G91" s="1" t="s">
        <v>29</v>
      </c>
      <c r="H91" s="1" t="s">
        <v>713</v>
      </c>
      <c r="I91" s="1" t="s">
        <v>31</v>
      </c>
      <c r="J91" s="1" t="s">
        <v>32</v>
      </c>
      <c r="K91" s="1">
        <v>65750.0</v>
      </c>
      <c r="L91" s="3">
        <v>40962.0</v>
      </c>
      <c r="M91" s="1"/>
      <c r="N91" s="3">
        <v>40962.0</v>
      </c>
      <c r="O91" s="1" t="s">
        <v>151</v>
      </c>
      <c r="P91" s="1" t="s">
        <v>161</v>
      </c>
      <c r="Q91" s="1" t="s">
        <v>162</v>
      </c>
      <c r="R91" s="2">
        <v>1934603.0</v>
      </c>
      <c r="S91" s="2">
        <v>5774641.0</v>
      </c>
      <c r="U91" s="1" t="s">
        <v>154</v>
      </c>
      <c r="V91" s="4" t="s">
        <v>714</v>
      </c>
      <c r="W91" s="3">
        <v>39951.0</v>
      </c>
      <c r="Y91" s="1" t="s">
        <v>715</v>
      </c>
      <c r="Z91" s="1" t="s">
        <v>716</v>
      </c>
    </row>
    <row r="92">
      <c r="A92" s="2">
        <v>1.4081456E7</v>
      </c>
      <c r="B92" s="1" t="s">
        <v>26</v>
      </c>
      <c r="C92" s="1" t="s">
        <v>717</v>
      </c>
      <c r="D92" s="1" t="s">
        <v>718</v>
      </c>
      <c r="E92" s="3">
        <v>46296.0</v>
      </c>
      <c r="F92" s="2">
        <v>1820.0</v>
      </c>
      <c r="G92" s="1" t="s">
        <v>29</v>
      </c>
      <c r="H92" s="1" t="s">
        <v>719</v>
      </c>
      <c r="I92" s="1" t="s">
        <v>31</v>
      </c>
      <c r="J92" s="1" t="s">
        <v>32</v>
      </c>
      <c r="K92" s="1">
        <v>21606.0</v>
      </c>
      <c r="L92" s="3">
        <v>4.765356E11</v>
      </c>
      <c r="M92" s="1" t="s">
        <v>33</v>
      </c>
      <c r="N92" s="3">
        <v>4.765356E11</v>
      </c>
      <c r="O92" s="1" t="s">
        <v>34</v>
      </c>
      <c r="P92" s="1" t="s">
        <v>720</v>
      </c>
      <c r="Q92" s="1" t="s">
        <v>721</v>
      </c>
      <c r="R92" s="2">
        <v>1873803.0</v>
      </c>
      <c r="S92" s="2">
        <v>5806580.0</v>
      </c>
      <c r="U92" s="1" t="s">
        <v>37</v>
      </c>
      <c r="V92" s="4" t="s">
        <v>722</v>
      </c>
      <c r="W92" s="3">
        <v>4.66254E11</v>
      </c>
      <c r="Y92" s="1" t="s">
        <v>723</v>
      </c>
      <c r="Z92" s="1" t="s">
        <v>724</v>
      </c>
    </row>
    <row r="93">
      <c r="A93" s="2">
        <v>1.4080486E7</v>
      </c>
      <c r="B93" s="1" t="s">
        <v>26</v>
      </c>
      <c r="C93" s="1" t="s">
        <v>725</v>
      </c>
      <c r="D93" s="1" t="s">
        <v>626</v>
      </c>
      <c r="E93" s="3">
        <v>46296.0</v>
      </c>
      <c r="F93" s="2">
        <v>877.0</v>
      </c>
      <c r="G93" s="1" t="s">
        <v>29</v>
      </c>
      <c r="H93" s="1" t="s">
        <v>726</v>
      </c>
      <c r="I93" s="1" t="s">
        <v>31</v>
      </c>
      <c r="J93" s="1" t="s">
        <v>32</v>
      </c>
      <c r="K93" s="1">
        <v>20787.0</v>
      </c>
      <c r="L93" s="3">
        <v>3.591216E11</v>
      </c>
      <c r="M93" s="1" t="s">
        <v>140</v>
      </c>
      <c r="N93" s="2">
        <v>3.549708E11</v>
      </c>
      <c r="O93" s="1" t="s">
        <v>141</v>
      </c>
      <c r="P93" s="1" t="s">
        <v>727</v>
      </c>
      <c r="Q93" s="1" t="s">
        <v>728</v>
      </c>
      <c r="R93" s="2">
        <v>1907017.9629</v>
      </c>
      <c r="S93" s="2">
        <v>5803385.649</v>
      </c>
      <c r="U93" s="1" t="s">
        <v>37</v>
      </c>
      <c r="V93" s="4" t="s">
        <v>729</v>
      </c>
      <c r="W93" s="2">
        <v>3.456396E11</v>
      </c>
      <c r="Y93" s="1" t="s">
        <v>730</v>
      </c>
      <c r="Z93" s="1" t="s">
        <v>731</v>
      </c>
    </row>
    <row r="94">
      <c r="A94" s="2">
        <v>1.4080569E7</v>
      </c>
      <c r="B94" s="1" t="s">
        <v>26</v>
      </c>
      <c r="C94" s="1" t="s">
        <v>732</v>
      </c>
      <c r="D94" s="1" t="s">
        <v>733</v>
      </c>
      <c r="E94" s="3">
        <v>46296.0</v>
      </c>
      <c r="F94" s="2">
        <v>947.0</v>
      </c>
      <c r="G94" s="1" t="s">
        <v>29</v>
      </c>
      <c r="H94" s="1" t="s">
        <v>734</v>
      </c>
      <c r="I94" s="1" t="s">
        <v>31</v>
      </c>
      <c r="J94" s="1" t="s">
        <v>32</v>
      </c>
      <c r="K94" s="1">
        <v>20843.0</v>
      </c>
      <c r="L94" s="3">
        <v>3.704364E11</v>
      </c>
      <c r="M94" s="1" t="s">
        <v>225</v>
      </c>
      <c r="N94" s="2">
        <v>3.658608E11</v>
      </c>
      <c r="O94" s="1" t="s">
        <v>226</v>
      </c>
      <c r="P94" s="1" t="s">
        <v>735</v>
      </c>
      <c r="Q94" s="1" t="s">
        <v>736</v>
      </c>
      <c r="R94" s="2">
        <v>1926076.7456</v>
      </c>
      <c r="S94" s="2">
        <v>5777019.0617</v>
      </c>
      <c r="U94" s="1" t="s">
        <v>37</v>
      </c>
      <c r="V94" s="4" t="s">
        <v>737</v>
      </c>
      <c r="W94" s="2">
        <v>3.590352E11</v>
      </c>
      <c r="Y94" s="1" t="s">
        <v>738</v>
      </c>
      <c r="Z94" s="1" t="s">
        <v>739</v>
      </c>
    </row>
    <row r="95">
      <c r="A95" s="2">
        <v>1.4080937E7</v>
      </c>
      <c r="B95" s="1" t="s">
        <v>26</v>
      </c>
      <c r="C95" s="1" t="s">
        <v>740</v>
      </c>
      <c r="D95" s="1" t="s">
        <v>741</v>
      </c>
      <c r="E95" s="3">
        <v>46296.0</v>
      </c>
      <c r="F95" s="2">
        <v>1304.0</v>
      </c>
      <c r="G95" s="1" t="s">
        <v>29</v>
      </c>
      <c r="H95" s="1" t="s">
        <v>742</v>
      </c>
      <c r="I95" s="1" t="s">
        <v>31</v>
      </c>
      <c r="J95" s="1" t="s">
        <v>32</v>
      </c>
      <c r="K95" s="1">
        <v>21151.0</v>
      </c>
      <c r="L95" s="3">
        <v>4.294512E11</v>
      </c>
      <c r="M95" s="1" t="s">
        <v>33</v>
      </c>
      <c r="N95" s="3">
        <v>4.263408E11</v>
      </c>
      <c r="O95" s="1" t="s">
        <v>34</v>
      </c>
      <c r="P95" s="1" t="s">
        <v>743</v>
      </c>
      <c r="Q95" s="1" t="s">
        <v>744</v>
      </c>
      <c r="R95" s="2">
        <v>1854852.0</v>
      </c>
      <c r="S95" s="2">
        <v>5831064.0</v>
      </c>
      <c r="U95" s="1" t="s">
        <v>37</v>
      </c>
      <c r="V95" s="4" t="s">
        <v>745</v>
      </c>
      <c r="W95" s="3">
        <v>4.125996E11</v>
      </c>
      <c r="Y95" s="1" t="s">
        <v>746</v>
      </c>
      <c r="Z95" s="1" t="s">
        <v>747</v>
      </c>
    </row>
    <row r="96">
      <c r="A96" s="2">
        <v>1.4081037E7</v>
      </c>
      <c r="B96" s="1" t="s">
        <v>26</v>
      </c>
      <c r="C96" s="1" t="s">
        <v>748</v>
      </c>
      <c r="D96" s="1" t="s">
        <v>51</v>
      </c>
      <c r="E96" s="3">
        <v>46296.0</v>
      </c>
      <c r="F96" s="2">
        <v>1399.0</v>
      </c>
      <c r="G96" s="1" t="s">
        <v>29</v>
      </c>
      <c r="H96" s="1" t="s">
        <v>749</v>
      </c>
      <c r="I96" s="1" t="s">
        <v>31</v>
      </c>
      <c r="J96" s="1" t="s">
        <v>32</v>
      </c>
      <c r="K96" s="1">
        <v>21237.0</v>
      </c>
      <c r="L96" s="3">
        <v>4.345452E11</v>
      </c>
      <c r="M96" s="1" t="s">
        <v>33</v>
      </c>
      <c r="N96" s="3">
        <v>4.311792E11</v>
      </c>
      <c r="O96" s="1" t="s">
        <v>34</v>
      </c>
      <c r="P96" s="1" t="s">
        <v>750</v>
      </c>
      <c r="Q96" s="1" t="s">
        <v>751</v>
      </c>
      <c r="R96" s="2">
        <v>1857549.5266</v>
      </c>
      <c r="S96" s="2">
        <v>5844451.907</v>
      </c>
      <c r="U96" s="1" t="s">
        <v>37</v>
      </c>
      <c r="V96" s="4" t="s">
        <v>752</v>
      </c>
      <c r="W96" s="3">
        <v>4.250448E11</v>
      </c>
      <c r="Y96" s="1" t="s">
        <v>753</v>
      </c>
      <c r="Z96" s="1" t="s">
        <v>754</v>
      </c>
    </row>
    <row r="97">
      <c r="A97" s="2">
        <v>1.4081069E7</v>
      </c>
      <c r="B97" s="1" t="s">
        <v>26</v>
      </c>
      <c r="C97" s="1" t="s">
        <v>755</v>
      </c>
      <c r="D97" s="1" t="s">
        <v>756</v>
      </c>
      <c r="E97" s="3">
        <v>46296.0</v>
      </c>
      <c r="F97" s="2">
        <v>1429.0</v>
      </c>
      <c r="G97" s="1" t="s">
        <v>29</v>
      </c>
      <c r="H97" s="1" t="s">
        <v>757</v>
      </c>
      <c r="I97" s="1" t="s">
        <v>31</v>
      </c>
      <c r="J97" s="1" t="s">
        <v>32</v>
      </c>
      <c r="K97" s="1">
        <v>21264.0</v>
      </c>
      <c r="L97" s="3">
        <v>4.37742E11</v>
      </c>
      <c r="M97" s="1" t="s">
        <v>33</v>
      </c>
      <c r="N97" s="2">
        <v>4.341996E11</v>
      </c>
      <c r="O97" s="1" t="s">
        <v>34</v>
      </c>
      <c r="P97" s="1" t="s">
        <v>758</v>
      </c>
      <c r="Q97" s="1" t="s">
        <v>759</v>
      </c>
      <c r="R97" s="2">
        <v>1869816.2787</v>
      </c>
      <c r="S97" s="2">
        <v>5811279.1163</v>
      </c>
      <c r="U97" s="1" t="s">
        <v>37</v>
      </c>
      <c r="V97" s="4" t="s">
        <v>760</v>
      </c>
      <c r="W97" s="2">
        <v>4.273776E11</v>
      </c>
      <c r="Y97" s="1" t="s">
        <v>761</v>
      </c>
      <c r="Z97" s="1" t="s">
        <v>762</v>
      </c>
    </row>
    <row r="98">
      <c r="A98" s="2">
        <v>1.4079665E7</v>
      </c>
      <c r="B98" s="1" t="s">
        <v>26</v>
      </c>
      <c r="C98" s="1" t="s">
        <v>763</v>
      </c>
      <c r="D98" s="1" t="s">
        <v>764</v>
      </c>
      <c r="E98" s="3">
        <v>46296.0</v>
      </c>
      <c r="F98" s="2">
        <v>42.0</v>
      </c>
      <c r="G98" s="1" t="s">
        <v>29</v>
      </c>
      <c r="H98" s="1" t="s">
        <v>765</v>
      </c>
      <c r="I98" s="1" t="s">
        <v>31</v>
      </c>
      <c r="J98" s="1" t="s">
        <v>32</v>
      </c>
      <c r="K98" s="1">
        <v>20057.0</v>
      </c>
      <c r="L98" s="2">
        <v>5.31792E10</v>
      </c>
      <c r="M98" s="1" t="s">
        <v>87</v>
      </c>
      <c r="N98" s="2">
        <v>4.99824E10</v>
      </c>
      <c r="O98" s="1" t="s">
        <v>88</v>
      </c>
      <c r="P98" s="1" t="s">
        <v>89</v>
      </c>
      <c r="Q98" s="1" t="s">
        <v>90</v>
      </c>
      <c r="R98" s="2">
        <v>1881762.059</v>
      </c>
      <c r="S98" s="2">
        <v>5771316.0008</v>
      </c>
      <c r="U98" s="1" t="s">
        <v>91</v>
      </c>
      <c r="V98" s="4" t="s">
        <v>766</v>
      </c>
      <c r="W98" s="2">
        <v>3.80556E10</v>
      </c>
      <c r="Y98" s="1" t="s">
        <v>767</v>
      </c>
      <c r="Z98" s="1" t="s">
        <v>768</v>
      </c>
    </row>
    <row r="99">
      <c r="A99" s="2">
        <v>1.4079682E7</v>
      </c>
      <c r="B99" s="1" t="s">
        <v>26</v>
      </c>
      <c r="C99" s="1" t="s">
        <v>769</v>
      </c>
      <c r="D99" s="1" t="s">
        <v>770</v>
      </c>
      <c r="E99" s="3">
        <v>46296.0</v>
      </c>
      <c r="F99" s="2">
        <v>60.0</v>
      </c>
      <c r="G99" s="1" t="s">
        <v>29</v>
      </c>
      <c r="H99" s="1" t="s">
        <v>771</v>
      </c>
      <c r="I99" s="1" t="s">
        <v>31</v>
      </c>
      <c r="J99" s="1" t="s">
        <v>32</v>
      </c>
      <c r="K99" s="1">
        <v>20075.0</v>
      </c>
      <c r="L99" s="3">
        <v>8.532E10</v>
      </c>
      <c r="M99" s="1" t="s">
        <v>87</v>
      </c>
      <c r="N99" s="2">
        <v>8.532E10</v>
      </c>
      <c r="O99" s="1" t="s">
        <v>88</v>
      </c>
      <c r="P99" s="1" t="s">
        <v>201</v>
      </c>
      <c r="Q99" s="1" t="s">
        <v>202</v>
      </c>
      <c r="R99" s="2">
        <v>1911950.0</v>
      </c>
      <c r="S99" s="2">
        <v>5783106.0</v>
      </c>
      <c r="U99" s="1" t="s">
        <v>154</v>
      </c>
      <c r="V99" s="4" t="s">
        <v>772</v>
      </c>
      <c r="W99" s="2">
        <v>6.93324E10</v>
      </c>
      <c r="Y99" s="1" t="s">
        <v>773</v>
      </c>
      <c r="Z99" s="1" t="s">
        <v>774</v>
      </c>
    </row>
    <row r="100">
      <c r="A100" s="2">
        <v>1.4079735E7</v>
      </c>
      <c r="B100" s="1" t="s">
        <v>26</v>
      </c>
      <c r="C100" s="1" t="s">
        <v>775</v>
      </c>
      <c r="D100" s="1" t="s">
        <v>776</v>
      </c>
      <c r="E100" s="3">
        <v>46296.0</v>
      </c>
      <c r="F100" s="2">
        <v>152.0</v>
      </c>
      <c r="G100" s="1" t="s">
        <v>29</v>
      </c>
      <c r="H100" s="1" t="s">
        <v>777</v>
      </c>
      <c r="I100" s="1" t="s">
        <v>31</v>
      </c>
      <c r="J100" s="1" t="s">
        <v>32</v>
      </c>
      <c r="K100" s="1">
        <v>20173.0</v>
      </c>
      <c r="L100" s="3">
        <v>1.75176E11</v>
      </c>
      <c r="M100" s="1" t="s">
        <v>33</v>
      </c>
      <c r="N100" s="3">
        <v>1.711152E11</v>
      </c>
      <c r="O100" s="1" t="s">
        <v>34</v>
      </c>
      <c r="P100" s="1" t="s">
        <v>327</v>
      </c>
      <c r="Q100" s="1" t="s">
        <v>328</v>
      </c>
      <c r="R100" s="2">
        <v>1875249.0917</v>
      </c>
      <c r="S100" s="2">
        <v>5808133.5958</v>
      </c>
      <c r="U100" s="1" t="s">
        <v>91</v>
      </c>
      <c r="V100" s="4" t="s">
        <v>778</v>
      </c>
      <c r="W100" s="3">
        <v>1.454544E11</v>
      </c>
      <c r="Y100" s="1" t="s">
        <v>779</v>
      </c>
      <c r="Z100" s="1" t="s">
        <v>780</v>
      </c>
    </row>
    <row r="101">
      <c r="A101" s="2">
        <v>1.4079799E7</v>
      </c>
      <c r="B101" s="1" t="s">
        <v>26</v>
      </c>
      <c r="C101" s="1" t="s">
        <v>95</v>
      </c>
      <c r="D101" s="1" t="s">
        <v>781</v>
      </c>
      <c r="E101" s="3">
        <v>46296.0</v>
      </c>
      <c r="F101" s="2">
        <v>253.0</v>
      </c>
      <c r="G101" s="1" t="s">
        <v>29</v>
      </c>
      <c r="H101" s="1" t="s">
        <v>782</v>
      </c>
      <c r="I101" s="1" t="s">
        <v>31</v>
      </c>
      <c r="J101" s="1" t="s">
        <v>32</v>
      </c>
      <c r="K101" s="1">
        <v>20234.0</v>
      </c>
      <c r="L101" s="3">
        <v>2.004912E11</v>
      </c>
      <c r="M101" s="1" t="s">
        <v>33</v>
      </c>
      <c r="N101" s="3">
        <v>2.004912E11</v>
      </c>
      <c r="O101" s="1" t="s">
        <v>34</v>
      </c>
      <c r="P101" s="1" t="s">
        <v>98</v>
      </c>
      <c r="Q101" s="1" t="s">
        <v>99</v>
      </c>
      <c r="R101" s="2">
        <v>1871889.0</v>
      </c>
      <c r="S101" s="2">
        <v>5806680.0</v>
      </c>
      <c r="U101" s="1" t="s">
        <v>100</v>
      </c>
      <c r="V101" s="4" t="s">
        <v>783</v>
      </c>
      <c r="W101" s="3">
        <v>1.88478E11</v>
      </c>
      <c r="Y101" s="1" t="s">
        <v>784</v>
      </c>
      <c r="Z101" s="1" t="s">
        <v>785</v>
      </c>
    </row>
    <row r="102">
      <c r="A102" s="2">
        <v>1.4108028E7</v>
      </c>
      <c r="B102" s="1" t="s">
        <v>26</v>
      </c>
      <c r="C102" s="1" t="s">
        <v>351</v>
      </c>
      <c r="D102" s="1" t="s">
        <v>352</v>
      </c>
      <c r="E102" s="3">
        <v>46296.0</v>
      </c>
      <c r="F102" s="2">
        <v>19652.0</v>
      </c>
      <c r="G102" s="1" t="s">
        <v>29</v>
      </c>
      <c r="H102" s="1" t="s">
        <v>786</v>
      </c>
      <c r="I102" s="1" t="s">
        <v>31</v>
      </c>
      <c r="J102" s="1" t="s">
        <v>32</v>
      </c>
      <c r="K102" s="1">
        <v>20253.0</v>
      </c>
      <c r="L102" s="3">
        <v>44117.0</v>
      </c>
      <c r="M102" s="1" t="s">
        <v>150</v>
      </c>
      <c r="N102" s="3">
        <v>2.585484E11</v>
      </c>
      <c r="O102" s="1" t="s">
        <v>151</v>
      </c>
      <c r="P102" s="1" t="s">
        <v>161</v>
      </c>
      <c r="Q102" s="1" t="s">
        <v>162</v>
      </c>
      <c r="R102" s="2">
        <v>1906688.6037</v>
      </c>
      <c r="S102" s="2">
        <v>5718424.6808</v>
      </c>
      <c r="U102" s="1" t="s">
        <v>354</v>
      </c>
      <c r="V102" s="4" t="s">
        <v>787</v>
      </c>
      <c r="W102" s="3">
        <v>2.159532E11</v>
      </c>
      <c r="Y102" s="1" t="s">
        <v>788</v>
      </c>
      <c r="Z102" s="1" t="s">
        <v>789</v>
      </c>
    </row>
    <row r="103">
      <c r="A103" s="2">
        <v>1.4106488E7</v>
      </c>
      <c r="B103" s="1" t="s">
        <v>26</v>
      </c>
      <c r="C103" s="1" t="s">
        <v>365</v>
      </c>
      <c r="D103" s="1" t="s">
        <v>790</v>
      </c>
      <c r="E103" s="3">
        <v>46296.0</v>
      </c>
      <c r="F103" s="2">
        <v>476.0</v>
      </c>
      <c r="G103" s="1" t="s">
        <v>29</v>
      </c>
      <c r="H103" s="1" t="s">
        <v>791</v>
      </c>
      <c r="I103" s="1" t="s">
        <v>31</v>
      </c>
      <c r="J103" s="1" t="s">
        <v>32</v>
      </c>
      <c r="K103" s="1">
        <v>20433.0</v>
      </c>
      <c r="L103" s="3">
        <v>2.77038E11</v>
      </c>
      <c r="M103" s="1" t="s">
        <v>140</v>
      </c>
      <c r="N103" s="3">
        <v>2.739312E11</v>
      </c>
      <c r="O103" s="1" t="s">
        <v>141</v>
      </c>
      <c r="P103" s="1" t="s">
        <v>792</v>
      </c>
      <c r="Q103" s="1" t="s">
        <v>793</v>
      </c>
      <c r="R103" s="2">
        <v>1893953.3736</v>
      </c>
      <c r="S103" s="2">
        <v>5810416.6872</v>
      </c>
      <c r="U103" s="1" t="s">
        <v>37</v>
      </c>
      <c r="V103" s="4" t="s">
        <v>794</v>
      </c>
      <c r="W103" s="3">
        <v>2.652912E11</v>
      </c>
      <c r="Y103" s="1" t="s">
        <v>795</v>
      </c>
      <c r="Z103" s="1" t="s">
        <v>796</v>
      </c>
    </row>
    <row r="104">
      <c r="A104" s="2">
        <v>1.4081103E7</v>
      </c>
      <c r="B104" s="1" t="s">
        <v>26</v>
      </c>
      <c r="C104" s="1" t="s">
        <v>797</v>
      </c>
      <c r="D104" s="1" t="s">
        <v>798</v>
      </c>
      <c r="E104" s="3">
        <v>46296.0</v>
      </c>
      <c r="F104" s="2">
        <v>1466.0</v>
      </c>
      <c r="G104" s="1" t="s">
        <v>29</v>
      </c>
      <c r="H104" s="1" t="s">
        <v>799</v>
      </c>
      <c r="I104" s="1" t="s">
        <v>31</v>
      </c>
      <c r="J104" s="1" t="s">
        <v>32</v>
      </c>
      <c r="K104" s="1">
        <v>21298.0</v>
      </c>
      <c r="L104" s="3">
        <v>4.401612E11</v>
      </c>
      <c r="M104" s="1" t="s">
        <v>33</v>
      </c>
      <c r="N104" s="3">
        <v>4.366188E11</v>
      </c>
      <c r="O104" s="1" t="s">
        <v>34</v>
      </c>
      <c r="P104" s="1" t="s">
        <v>800</v>
      </c>
      <c r="Q104" s="1" t="s">
        <v>801</v>
      </c>
      <c r="R104" s="2">
        <v>1872276.6996</v>
      </c>
      <c r="S104" s="2">
        <v>5819430.6649</v>
      </c>
      <c r="U104" s="1" t="s">
        <v>37</v>
      </c>
      <c r="V104" s="4" t="s">
        <v>802</v>
      </c>
      <c r="W104" s="3">
        <v>4.294512E11</v>
      </c>
      <c r="Y104" s="1" t="s">
        <v>803</v>
      </c>
      <c r="Z104" s="1" t="s">
        <v>804</v>
      </c>
    </row>
    <row r="105">
      <c r="A105" s="2">
        <v>1.411371E7</v>
      </c>
      <c r="B105" s="1" t="s">
        <v>26</v>
      </c>
      <c r="C105" s="1" t="s">
        <v>805</v>
      </c>
      <c r="D105" s="1" t="s">
        <v>806</v>
      </c>
      <c r="E105" s="3">
        <v>46296.0</v>
      </c>
      <c r="F105" s="2">
        <v>1521.0</v>
      </c>
      <c r="G105" s="1" t="s">
        <v>29</v>
      </c>
      <c r="H105" s="1" t="s">
        <v>807</v>
      </c>
      <c r="I105" s="1" t="s">
        <v>31</v>
      </c>
      <c r="J105" s="1" t="s">
        <v>32</v>
      </c>
      <c r="K105" s="1">
        <v>21349.0</v>
      </c>
      <c r="L105" s="3">
        <v>4.478508E11</v>
      </c>
      <c r="M105" s="1" t="s">
        <v>150</v>
      </c>
      <c r="N105" s="3">
        <v>4.444812E11</v>
      </c>
      <c r="O105" s="1" t="s">
        <v>151</v>
      </c>
      <c r="P105" s="1" t="s">
        <v>808</v>
      </c>
      <c r="Q105" s="1" t="s">
        <v>809</v>
      </c>
      <c r="R105" s="2">
        <v>1934855.3528</v>
      </c>
      <c r="S105" s="2">
        <v>5745366.6013</v>
      </c>
      <c r="U105" s="1" t="s">
        <v>37</v>
      </c>
      <c r="V105" s="4" t="s">
        <v>810</v>
      </c>
      <c r="W105" s="3">
        <v>4.318704E11</v>
      </c>
      <c r="Y105" s="1" t="s">
        <v>811</v>
      </c>
      <c r="Z105" s="1" t="s">
        <v>812</v>
      </c>
    </row>
    <row r="106">
      <c r="A106" s="2">
        <v>1.4113627E7</v>
      </c>
      <c r="B106" s="1" t="s">
        <v>26</v>
      </c>
      <c r="C106" s="1" t="s">
        <v>813</v>
      </c>
      <c r="D106" s="1" t="s">
        <v>814</v>
      </c>
      <c r="E106" s="3">
        <v>49674.0</v>
      </c>
      <c r="F106" s="2">
        <v>20692.0</v>
      </c>
      <c r="G106" s="1" t="s">
        <v>29</v>
      </c>
      <c r="H106" s="1" t="s">
        <v>815</v>
      </c>
      <c r="I106" s="1" t="s">
        <v>31</v>
      </c>
      <c r="J106" s="1" t="s">
        <v>32</v>
      </c>
      <c r="K106" s="1">
        <v>65722.0</v>
      </c>
      <c r="L106" s="3">
        <v>40101.0</v>
      </c>
      <c r="M106" s="1" t="s">
        <v>225</v>
      </c>
      <c r="N106" s="3">
        <v>40101.0</v>
      </c>
      <c r="O106" s="1" t="s">
        <v>226</v>
      </c>
      <c r="P106" s="1" t="s">
        <v>816</v>
      </c>
      <c r="Q106" s="1" t="s">
        <v>817</v>
      </c>
      <c r="R106" s="2">
        <v>1926494.7168</v>
      </c>
      <c r="S106" s="2">
        <v>5782509.8729</v>
      </c>
      <c r="U106" s="1" t="s">
        <v>100</v>
      </c>
      <c r="V106" s="4" t="s">
        <v>818</v>
      </c>
      <c r="W106" s="3">
        <v>39930.0</v>
      </c>
      <c r="Y106" s="1" t="s">
        <v>819</v>
      </c>
      <c r="Z106" s="1" t="s">
        <v>820</v>
      </c>
    </row>
    <row r="107">
      <c r="A107" s="2">
        <v>1.4108068E7</v>
      </c>
      <c r="B107" s="1" t="s">
        <v>26</v>
      </c>
      <c r="C107" s="1" t="s">
        <v>158</v>
      </c>
      <c r="D107" s="1" t="s">
        <v>821</v>
      </c>
      <c r="E107" s="3">
        <v>54301.0</v>
      </c>
      <c r="F107" s="2">
        <v>14168.0</v>
      </c>
      <c r="G107" s="1" t="s">
        <v>29</v>
      </c>
      <c r="H107" s="1" t="s">
        <v>822</v>
      </c>
      <c r="I107" s="1" t="s">
        <v>31</v>
      </c>
      <c r="J107" s="1" t="s">
        <v>32</v>
      </c>
      <c r="K107" s="1">
        <v>65750.0</v>
      </c>
      <c r="L107" s="3">
        <v>40962.0</v>
      </c>
      <c r="M107" s="1" t="s">
        <v>150</v>
      </c>
      <c r="N107" s="3">
        <v>40962.0</v>
      </c>
      <c r="O107" s="1" t="s">
        <v>151</v>
      </c>
      <c r="P107" s="1" t="s">
        <v>161</v>
      </c>
      <c r="Q107" s="1" t="s">
        <v>162</v>
      </c>
      <c r="R107" s="2">
        <v>1934603.0</v>
      </c>
      <c r="S107" s="2">
        <v>5774741.0</v>
      </c>
      <c r="U107" s="1" t="s">
        <v>154</v>
      </c>
      <c r="V107" s="4" t="s">
        <v>823</v>
      </c>
      <c r="W107" s="3">
        <v>39951.0</v>
      </c>
      <c r="Y107" s="1" t="s">
        <v>824</v>
      </c>
      <c r="Z107" s="1" t="s">
        <v>825</v>
      </c>
    </row>
    <row r="108">
      <c r="A108" s="2">
        <v>1.4108085E7</v>
      </c>
      <c r="B108" s="1" t="s">
        <v>26</v>
      </c>
      <c r="C108" s="1" t="s">
        <v>158</v>
      </c>
      <c r="D108" s="1" t="s">
        <v>712</v>
      </c>
      <c r="E108" s="3">
        <v>54301.0</v>
      </c>
      <c r="F108" s="2">
        <v>14169.0</v>
      </c>
      <c r="G108" s="1" t="s">
        <v>29</v>
      </c>
      <c r="H108" s="1" t="s">
        <v>713</v>
      </c>
      <c r="I108" s="1" t="s">
        <v>31</v>
      </c>
      <c r="J108" s="1" t="s">
        <v>32</v>
      </c>
      <c r="K108" s="1">
        <v>65750.0</v>
      </c>
      <c r="L108" s="3">
        <v>40962.0</v>
      </c>
      <c r="M108" s="1"/>
      <c r="N108" s="3">
        <v>40962.0</v>
      </c>
      <c r="O108" s="1" t="s">
        <v>151</v>
      </c>
      <c r="P108" s="1" t="s">
        <v>161</v>
      </c>
      <c r="Q108" s="1" t="s">
        <v>162</v>
      </c>
      <c r="R108" s="2">
        <v>1934302.0</v>
      </c>
      <c r="S108" s="2">
        <v>5774640.0</v>
      </c>
      <c r="U108" s="1" t="s">
        <v>154</v>
      </c>
      <c r="V108" s="4" t="s">
        <v>714</v>
      </c>
      <c r="W108" s="3">
        <v>39951.0</v>
      </c>
      <c r="Y108" s="1" t="s">
        <v>715</v>
      </c>
      <c r="Z108" s="1" t="s">
        <v>826</v>
      </c>
    </row>
    <row r="109">
      <c r="A109" s="2">
        <v>1.4101134E7</v>
      </c>
      <c r="B109" s="1" t="s">
        <v>26</v>
      </c>
      <c r="C109" s="1" t="s">
        <v>827</v>
      </c>
      <c r="D109" s="1" t="s">
        <v>828</v>
      </c>
      <c r="E109" s="3">
        <v>48395.0</v>
      </c>
      <c r="F109" s="2">
        <v>20810.0</v>
      </c>
      <c r="G109" s="1" t="s">
        <v>29</v>
      </c>
      <c r="H109" s="1" t="s">
        <v>829</v>
      </c>
      <c r="I109" s="1" t="s">
        <v>31</v>
      </c>
      <c r="J109" s="1" t="s">
        <v>32</v>
      </c>
      <c r="K109" s="1" t="s">
        <v>830</v>
      </c>
      <c r="L109" s="3">
        <v>42916.0</v>
      </c>
      <c r="M109" s="1"/>
      <c r="N109" s="3">
        <v>42916.0</v>
      </c>
      <c r="O109" s="1" t="s">
        <v>141</v>
      </c>
      <c r="P109" s="1" t="s">
        <v>831</v>
      </c>
      <c r="Q109" s="1" t="s">
        <v>832</v>
      </c>
      <c r="R109" s="2">
        <v>1902739.1022</v>
      </c>
      <c r="S109" s="2">
        <v>5805209.2708</v>
      </c>
      <c r="U109" s="1" t="s">
        <v>37</v>
      </c>
      <c r="V109" s="4" t="s">
        <v>833</v>
      </c>
      <c r="W109" s="3">
        <v>42823.0</v>
      </c>
      <c r="Y109" s="1" t="s">
        <v>834</v>
      </c>
      <c r="Z109" s="1" t="s">
        <v>835</v>
      </c>
    </row>
    <row r="110">
      <c r="A110" s="2">
        <v>1.408006E7</v>
      </c>
      <c r="B110" s="1" t="s">
        <v>26</v>
      </c>
      <c r="C110" s="1" t="s">
        <v>836</v>
      </c>
      <c r="D110" s="1" t="s">
        <v>837</v>
      </c>
      <c r="E110" s="3">
        <v>46296.0</v>
      </c>
      <c r="F110" s="2">
        <v>492.0</v>
      </c>
      <c r="G110" s="1" t="s">
        <v>29</v>
      </c>
      <c r="H110" s="1" t="s">
        <v>838</v>
      </c>
      <c r="I110" s="1" t="s">
        <v>31</v>
      </c>
      <c r="J110" s="1" t="s">
        <v>32</v>
      </c>
      <c r="K110" s="1">
        <v>20448.0</v>
      </c>
      <c r="L110" s="3">
        <v>2.82222E11</v>
      </c>
      <c r="M110" s="1" t="s">
        <v>33</v>
      </c>
      <c r="N110" s="3">
        <v>2.78766E11</v>
      </c>
      <c r="O110" s="1" t="s">
        <v>34</v>
      </c>
      <c r="P110" s="1" t="s">
        <v>839</v>
      </c>
      <c r="Q110" s="1" t="s">
        <v>124</v>
      </c>
      <c r="R110" s="2">
        <v>1882896.0</v>
      </c>
      <c r="S110" s="2">
        <v>5815100.0</v>
      </c>
      <c r="U110" s="1" t="s">
        <v>37</v>
      </c>
      <c r="V110" s="4" t="s">
        <v>840</v>
      </c>
      <c r="W110" s="3">
        <v>2.696112E11</v>
      </c>
      <c r="Y110" s="1" t="s">
        <v>841</v>
      </c>
      <c r="Z110" s="1" t="s">
        <v>842</v>
      </c>
    </row>
    <row r="111">
      <c r="A111" s="2">
        <v>1.4080291E7</v>
      </c>
      <c r="B111" s="1" t="s">
        <v>26</v>
      </c>
      <c r="C111" s="1"/>
      <c r="D111" s="1" t="s">
        <v>843</v>
      </c>
      <c r="E111" s="3">
        <v>46296.0</v>
      </c>
      <c r="F111" s="2">
        <v>699.0</v>
      </c>
      <c r="G111" s="1" t="s">
        <v>29</v>
      </c>
      <c r="H111" s="1" t="s">
        <v>844</v>
      </c>
      <c r="I111" s="1" t="s">
        <v>31</v>
      </c>
      <c r="J111" s="1" t="s">
        <v>32</v>
      </c>
      <c r="K111" s="1">
        <v>20632.0</v>
      </c>
      <c r="L111" s="3">
        <v>3.169548E11</v>
      </c>
      <c r="M111" s="1" t="s">
        <v>150</v>
      </c>
      <c r="N111" s="3">
        <v>3.132396E11</v>
      </c>
      <c r="O111" s="1" t="s">
        <v>151</v>
      </c>
      <c r="P111" s="1" t="s">
        <v>845</v>
      </c>
      <c r="Q111" s="1" t="s">
        <v>846</v>
      </c>
      <c r="R111" s="2">
        <v>1936286.225</v>
      </c>
      <c r="S111" s="2">
        <v>5784574.6375</v>
      </c>
      <c r="U111" s="1" t="s">
        <v>37</v>
      </c>
      <c r="V111" s="4" t="s">
        <v>847</v>
      </c>
      <c r="W111" s="3">
        <v>3.016656E11</v>
      </c>
      <c r="Y111" s="1" t="s">
        <v>848</v>
      </c>
      <c r="Z111" s="1" t="s">
        <v>849</v>
      </c>
    </row>
    <row r="112">
      <c r="A112" s="2">
        <v>1.408036E7</v>
      </c>
      <c r="B112" s="1" t="s">
        <v>26</v>
      </c>
      <c r="C112" s="1" t="s">
        <v>850</v>
      </c>
      <c r="D112" s="1" t="s">
        <v>851</v>
      </c>
      <c r="E112" s="3">
        <v>46296.0</v>
      </c>
      <c r="F112" s="2">
        <v>768.0</v>
      </c>
      <c r="G112" s="1" t="s">
        <v>29</v>
      </c>
      <c r="H112" s="1" t="s">
        <v>852</v>
      </c>
      <c r="I112" s="1" t="s">
        <v>31</v>
      </c>
      <c r="J112" s="1" t="s">
        <v>32</v>
      </c>
      <c r="K112" s="1">
        <v>20696.0</v>
      </c>
      <c r="L112" s="3">
        <v>3.266352E11</v>
      </c>
      <c r="M112" s="1" t="s">
        <v>225</v>
      </c>
      <c r="N112" s="3">
        <v>3.235212E11</v>
      </c>
      <c r="O112" s="1" t="s">
        <v>78</v>
      </c>
      <c r="P112" s="1" t="s">
        <v>853</v>
      </c>
      <c r="Q112" s="1" t="s">
        <v>854</v>
      </c>
      <c r="R112" s="2">
        <v>1950804.7667</v>
      </c>
      <c r="S112" s="2">
        <v>5779023.8584</v>
      </c>
      <c r="U112" s="1" t="s">
        <v>855</v>
      </c>
      <c r="V112" s="4" t="s">
        <v>856</v>
      </c>
      <c r="W112" s="3">
        <v>3.18078E11</v>
      </c>
      <c r="Y112" s="1" t="s">
        <v>857</v>
      </c>
      <c r="Z112" s="1" t="s">
        <v>858</v>
      </c>
    </row>
    <row r="113">
      <c r="A113" s="2">
        <v>1.4111161E7</v>
      </c>
      <c r="B113" s="1" t="s">
        <v>26</v>
      </c>
      <c r="C113" s="1" t="s">
        <v>859</v>
      </c>
      <c r="D113" s="1" t="s">
        <v>860</v>
      </c>
      <c r="E113" s="3">
        <v>50921.0</v>
      </c>
      <c r="F113" s="2">
        <v>9533.0</v>
      </c>
      <c r="G113" s="1" t="s">
        <v>29</v>
      </c>
      <c r="H113" s="1" t="s">
        <v>861</v>
      </c>
      <c r="I113" s="1" t="s">
        <v>31</v>
      </c>
      <c r="J113" s="1" t="s">
        <v>32</v>
      </c>
      <c r="K113" s="1">
        <v>61893.0</v>
      </c>
      <c r="L113" s="3">
        <v>38144.0</v>
      </c>
      <c r="M113" s="1" t="s">
        <v>87</v>
      </c>
      <c r="N113" s="3">
        <v>38144.0</v>
      </c>
      <c r="O113" s="1" t="s">
        <v>88</v>
      </c>
      <c r="P113" s="1" t="s">
        <v>89</v>
      </c>
      <c r="Q113" s="1" t="s">
        <v>90</v>
      </c>
      <c r="R113" s="2">
        <v>1890144.0</v>
      </c>
      <c r="S113" s="2">
        <v>5776642.0</v>
      </c>
      <c r="U113" s="1" t="s">
        <v>862</v>
      </c>
      <c r="V113" s="4" t="s">
        <v>863</v>
      </c>
      <c r="W113" s="3">
        <v>37608.0</v>
      </c>
      <c r="Y113" s="1" t="s">
        <v>864</v>
      </c>
      <c r="Z113" s="1" t="s">
        <v>865</v>
      </c>
    </row>
    <row r="114">
      <c r="A114" s="2">
        <v>1.4111179E7</v>
      </c>
      <c r="B114" s="1" t="s">
        <v>26</v>
      </c>
      <c r="C114" s="1" t="s">
        <v>859</v>
      </c>
      <c r="D114" s="1" t="s">
        <v>860</v>
      </c>
      <c r="E114" s="3">
        <v>50921.0</v>
      </c>
      <c r="F114" s="2">
        <v>9536.0</v>
      </c>
      <c r="G114" s="1" t="s">
        <v>29</v>
      </c>
      <c r="H114" s="1" t="s">
        <v>861</v>
      </c>
      <c r="I114" s="1" t="s">
        <v>31</v>
      </c>
      <c r="J114" s="1" t="s">
        <v>32</v>
      </c>
      <c r="K114" s="1">
        <v>61893.0</v>
      </c>
      <c r="L114" s="3">
        <v>38144.0</v>
      </c>
      <c r="M114" s="1" t="s">
        <v>87</v>
      </c>
      <c r="N114" s="3">
        <v>38144.0</v>
      </c>
      <c r="O114" s="1" t="s">
        <v>88</v>
      </c>
      <c r="P114" s="1" t="s">
        <v>89</v>
      </c>
      <c r="Q114" s="1" t="s">
        <v>90</v>
      </c>
      <c r="R114" s="2">
        <v>1890249.0</v>
      </c>
      <c r="S114" s="2">
        <v>5776402.0</v>
      </c>
      <c r="U114" s="1" t="s">
        <v>862</v>
      </c>
      <c r="V114" s="4" t="s">
        <v>863</v>
      </c>
      <c r="W114" s="3">
        <v>37608.0</v>
      </c>
      <c r="Y114" s="1" t="s">
        <v>864</v>
      </c>
      <c r="Z114" s="1" t="s">
        <v>866</v>
      </c>
    </row>
    <row r="115">
      <c r="A115" s="2">
        <v>1.4102923E7</v>
      </c>
      <c r="B115" s="1" t="s">
        <v>26</v>
      </c>
      <c r="C115" s="1" t="s">
        <v>867</v>
      </c>
      <c r="D115" s="1" t="s">
        <v>868</v>
      </c>
      <c r="E115" s="3">
        <v>47330.0</v>
      </c>
      <c r="F115" s="2">
        <v>23380.0</v>
      </c>
      <c r="G115" s="1" t="s">
        <v>29</v>
      </c>
      <c r="H115" s="1" t="s">
        <v>869</v>
      </c>
      <c r="I115" s="1" t="s">
        <v>31</v>
      </c>
      <c r="J115" s="1" t="s">
        <v>32</v>
      </c>
      <c r="K115" s="1" t="s">
        <v>870</v>
      </c>
      <c r="L115" s="3">
        <v>43678.0</v>
      </c>
      <c r="M115" s="1" t="s">
        <v>225</v>
      </c>
      <c r="N115" s="3">
        <v>43678.0</v>
      </c>
      <c r="O115" s="1" t="s">
        <v>141</v>
      </c>
      <c r="P115" s="1" t="s">
        <v>871</v>
      </c>
      <c r="Q115" s="1" t="s">
        <v>872</v>
      </c>
      <c r="R115" s="2">
        <v>1906682.6506</v>
      </c>
      <c r="S115" s="2">
        <v>5806628.1651</v>
      </c>
      <c r="U115" s="1" t="s">
        <v>873</v>
      </c>
      <c r="V115" s="4" t="s">
        <v>874</v>
      </c>
      <c r="W115" s="3">
        <v>43558.0</v>
      </c>
      <c r="Y115" s="1" t="s">
        <v>875</v>
      </c>
      <c r="Z115" s="1" t="s">
        <v>876</v>
      </c>
    </row>
    <row r="116">
      <c r="A116" s="2">
        <v>1.4105964E7</v>
      </c>
      <c r="B116" s="1" t="s">
        <v>26</v>
      </c>
      <c r="C116" s="1" t="s">
        <v>877</v>
      </c>
      <c r="D116" s="1" t="s">
        <v>878</v>
      </c>
      <c r="E116" s="3">
        <v>49856.0</v>
      </c>
      <c r="F116" s="2">
        <v>27603.0</v>
      </c>
      <c r="G116" s="1" t="s">
        <v>29</v>
      </c>
      <c r="H116" s="1" t="s">
        <v>879</v>
      </c>
      <c r="I116" s="1" t="s">
        <v>31</v>
      </c>
      <c r="J116" s="1" t="s">
        <v>32</v>
      </c>
      <c r="K116" s="1" t="s">
        <v>880</v>
      </c>
      <c r="L116" s="3">
        <v>44369.0</v>
      </c>
      <c r="M116" s="1"/>
      <c r="N116" s="3">
        <v>44365.0</v>
      </c>
      <c r="O116" s="1" t="s">
        <v>34</v>
      </c>
      <c r="P116" s="1" t="s">
        <v>881</v>
      </c>
      <c r="Q116" s="1" t="s">
        <v>882</v>
      </c>
      <c r="R116" s="2">
        <v>1877498.641</v>
      </c>
      <c r="S116" s="2">
        <v>5821033.4019</v>
      </c>
      <c r="U116" s="1" t="s">
        <v>37</v>
      </c>
      <c r="V116" s="4" t="s">
        <v>883</v>
      </c>
      <c r="W116" s="3">
        <v>43594.0</v>
      </c>
      <c r="Y116" s="1" t="s">
        <v>884</v>
      </c>
      <c r="Z116" s="1" t="s">
        <v>885</v>
      </c>
    </row>
    <row r="117">
      <c r="A117" s="2">
        <v>1.4098762E7</v>
      </c>
      <c r="B117" s="1" t="s">
        <v>26</v>
      </c>
      <c r="C117" s="1" t="s">
        <v>886</v>
      </c>
      <c r="D117" s="1" t="s">
        <v>887</v>
      </c>
      <c r="E117" s="3">
        <v>46112.0</v>
      </c>
      <c r="F117" s="2">
        <v>18296.0</v>
      </c>
      <c r="G117" s="1" t="s">
        <v>29</v>
      </c>
      <c r="H117" s="1" t="s">
        <v>888</v>
      </c>
      <c r="I117" s="1" t="s">
        <v>31</v>
      </c>
      <c r="J117" s="1" t="s">
        <v>32</v>
      </c>
      <c r="K117" s="1">
        <v>68177.0</v>
      </c>
      <c r="L117" s="3">
        <v>42465.0</v>
      </c>
      <c r="M117" s="1" t="s">
        <v>77</v>
      </c>
      <c r="N117" s="3">
        <v>42465.0</v>
      </c>
      <c r="O117" s="1" t="s">
        <v>151</v>
      </c>
      <c r="P117" s="1" t="s">
        <v>889</v>
      </c>
      <c r="Q117" s="1" t="s">
        <v>890</v>
      </c>
      <c r="R117" s="2">
        <v>1926171.665</v>
      </c>
      <c r="S117" s="2">
        <v>5735648.9896</v>
      </c>
      <c r="U117" s="1" t="s">
        <v>37</v>
      </c>
      <c r="V117" s="4" t="s">
        <v>891</v>
      </c>
      <c r="W117" s="3">
        <v>42047.0</v>
      </c>
      <c r="Y117" s="1" t="s">
        <v>892</v>
      </c>
      <c r="Z117" s="1" t="s">
        <v>893</v>
      </c>
    </row>
    <row r="118">
      <c r="A118" s="2">
        <v>1.410252E7</v>
      </c>
      <c r="B118" s="1" t="s">
        <v>26</v>
      </c>
      <c r="C118" s="1" t="s">
        <v>894</v>
      </c>
      <c r="D118" s="1" t="s">
        <v>895</v>
      </c>
      <c r="E118" s="3">
        <v>48913.0</v>
      </c>
      <c r="F118" s="2">
        <v>22771.0</v>
      </c>
      <c r="G118" s="1" t="s">
        <v>29</v>
      </c>
      <c r="H118" s="1" t="s">
        <v>896</v>
      </c>
      <c r="I118" s="1" t="s">
        <v>31</v>
      </c>
      <c r="J118" s="1" t="s">
        <v>32</v>
      </c>
      <c r="K118" s="1" t="s">
        <v>897</v>
      </c>
      <c r="L118" s="3">
        <v>43425.0</v>
      </c>
      <c r="M118" s="1"/>
      <c r="N118" s="3">
        <v>43425.0</v>
      </c>
      <c r="O118" s="1" t="s">
        <v>151</v>
      </c>
      <c r="P118" s="1" t="s">
        <v>898</v>
      </c>
      <c r="Q118" s="1" t="s">
        <v>899</v>
      </c>
      <c r="R118" s="2">
        <v>1937380.7642</v>
      </c>
      <c r="S118" s="2">
        <v>5792294.2502</v>
      </c>
      <c r="U118" s="1" t="s">
        <v>873</v>
      </c>
      <c r="V118" s="4" t="s">
        <v>900</v>
      </c>
      <c r="W118" s="3">
        <v>43374.0</v>
      </c>
      <c r="Y118" s="1" t="s">
        <v>901</v>
      </c>
      <c r="Z118" s="1" t="s">
        <v>902</v>
      </c>
    </row>
    <row r="119">
      <c r="A119" s="2">
        <v>1.4102905E7</v>
      </c>
      <c r="B119" s="1" t="s">
        <v>26</v>
      </c>
      <c r="C119" s="1" t="s">
        <v>903</v>
      </c>
      <c r="D119" s="1" t="s">
        <v>904</v>
      </c>
      <c r="E119" s="3">
        <v>49125.0</v>
      </c>
      <c r="F119" s="2">
        <v>23364.0</v>
      </c>
      <c r="G119" s="1" t="s">
        <v>29</v>
      </c>
      <c r="H119" s="1" t="s">
        <v>905</v>
      </c>
      <c r="I119" s="1" t="s">
        <v>31</v>
      </c>
      <c r="J119" s="1" t="s">
        <v>32</v>
      </c>
      <c r="K119" s="1" t="s">
        <v>906</v>
      </c>
      <c r="L119" s="3">
        <v>43644.0</v>
      </c>
      <c r="M119" s="1" t="s">
        <v>150</v>
      </c>
      <c r="N119" s="3">
        <v>43644.0</v>
      </c>
      <c r="O119" s="1" t="s">
        <v>151</v>
      </c>
      <c r="P119" s="1" t="s">
        <v>907</v>
      </c>
      <c r="Q119" s="1" t="s">
        <v>908</v>
      </c>
      <c r="R119" s="2">
        <v>1935030.3735</v>
      </c>
      <c r="S119" s="2">
        <v>5785293.0912</v>
      </c>
      <c r="U119" s="1" t="s">
        <v>37</v>
      </c>
      <c r="V119" s="4" t="s">
        <v>909</v>
      </c>
      <c r="W119" s="3">
        <v>43489.0</v>
      </c>
      <c r="Y119" s="1" t="s">
        <v>910</v>
      </c>
      <c r="Z119" s="1" t="s">
        <v>911</v>
      </c>
    </row>
    <row r="120">
      <c r="A120" s="2">
        <v>1.4109639E7</v>
      </c>
      <c r="B120" s="1" t="s">
        <v>26</v>
      </c>
      <c r="C120" s="1" t="s">
        <v>912</v>
      </c>
      <c r="D120" s="1" t="s">
        <v>913</v>
      </c>
      <c r="E120" s="3">
        <v>46296.0</v>
      </c>
      <c r="F120" s="2">
        <v>9033.0</v>
      </c>
      <c r="G120" s="1" t="s">
        <v>29</v>
      </c>
      <c r="H120" s="1" t="s">
        <v>914</v>
      </c>
      <c r="I120" s="1" t="s">
        <v>31</v>
      </c>
      <c r="J120" s="1" t="s">
        <v>32</v>
      </c>
      <c r="K120" s="1">
        <v>61438.0</v>
      </c>
      <c r="L120" s="3">
        <v>37816.0</v>
      </c>
      <c r="M120" s="1" t="s">
        <v>225</v>
      </c>
      <c r="N120" s="3">
        <v>37816.0</v>
      </c>
      <c r="O120" s="1" t="s">
        <v>78</v>
      </c>
      <c r="P120" s="1" t="s">
        <v>915</v>
      </c>
      <c r="Q120" s="1" t="s">
        <v>916</v>
      </c>
      <c r="R120" s="2">
        <v>1949931.0</v>
      </c>
      <c r="S120" s="2">
        <v>5788118.0001</v>
      </c>
      <c r="U120" s="1" t="s">
        <v>154</v>
      </c>
      <c r="V120" s="4" t="s">
        <v>917</v>
      </c>
      <c r="W120" s="3">
        <v>37202.0</v>
      </c>
      <c r="Y120" s="1" t="s">
        <v>918</v>
      </c>
      <c r="Z120" s="1" t="s">
        <v>919</v>
      </c>
    </row>
    <row r="121">
      <c r="A121" s="2">
        <v>1.4102402E7</v>
      </c>
      <c r="B121" s="1" t="s">
        <v>26</v>
      </c>
      <c r="C121" s="1" t="s">
        <v>920</v>
      </c>
      <c r="D121" s="1" t="s">
        <v>921</v>
      </c>
      <c r="E121" s="3">
        <v>47087.0</v>
      </c>
      <c r="F121" s="2">
        <v>22587.0</v>
      </c>
      <c r="G121" s="1" t="s">
        <v>29</v>
      </c>
      <c r="H121" s="1" t="s">
        <v>922</v>
      </c>
      <c r="I121" s="1" t="s">
        <v>31</v>
      </c>
      <c r="J121" s="1" t="s">
        <v>32</v>
      </c>
      <c r="K121" s="1" t="s">
        <v>923</v>
      </c>
      <c r="L121" s="3">
        <v>43434.0</v>
      </c>
      <c r="M121" s="1" t="s">
        <v>77</v>
      </c>
      <c r="N121" s="3">
        <v>43434.0</v>
      </c>
      <c r="O121" s="1" t="s">
        <v>226</v>
      </c>
      <c r="P121" s="1" t="s">
        <v>924</v>
      </c>
      <c r="Q121" s="1" t="s">
        <v>925</v>
      </c>
      <c r="R121" s="2">
        <v>1933107.5429</v>
      </c>
      <c r="S121" s="2">
        <v>5793546.759</v>
      </c>
      <c r="U121" s="1" t="s">
        <v>873</v>
      </c>
      <c r="V121" s="4" t="s">
        <v>926</v>
      </c>
      <c r="W121" s="3">
        <v>43136.0</v>
      </c>
      <c r="Y121" s="1" t="s">
        <v>927</v>
      </c>
      <c r="Z121" s="1" t="s">
        <v>928</v>
      </c>
    </row>
    <row r="122">
      <c r="A122" s="2">
        <v>1.4081329E7</v>
      </c>
      <c r="B122" s="1" t="s">
        <v>26</v>
      </c>
      <c r="C122" s="1" t="s">
        <v>929</v>
      </c>
      <c r="D122" s="1" t="s">
        <v>930</v>
      </c>
      <c r="E122" s="3">
        <v>46296.0</v>
      </c>
      <c r="F122" s="2">
        <v>1695.0</v>
      </c>
      <c r="G122" s="1" t="s">
        <v>29</v>
      </c>
      <c r="H122" s="1" t="s">
        <v>931</v>
      </c>
      <c r="I122" s="1" t="s">
        <v>31</v>
      </c>
      <c r="J122" s="1" t="s">
        <v>32</v>
      </c>
      <c r="K122" s="1">
        <v>21500.0</v>
      </c>
      <c r="L122" s="3">
        <v>4.687596E11</v>
      </c>
      <c r="M122" s="1" t="s">
        <v>33</v>
      </c>
      <c r="N122" s="2">
        <v>4.656492E11</v>
      </c>
      <c r="O122" s="1" t="s">
        <v>34</v>
      </c>
      <c r="P122" s="1" t="s">
        <v>932</v>
      </c>
      <c r="Q122" s="1" t="s">
        <v>933</v>
      </c>
      <c r="R122" s="2">
        <v>1871984.352</v>
      </c>
      <c r="S122" s="2">
        <v>5813792.9433</v>
      </c>
      <c r="U122" s="1" t="s">
        <v>37</v>
      </c>
      <c r="V122" s="4" t="s">
        <v>934</v>
      </c>
      <c r="W122" s="2">
        <v>4.506192E11</v>
      </c>
      <c r="Y122" s="1" t="s">
        <v>935</v>
      </c>
      <c r="Z122" s="1" t="s">
        <v>936</v>
      </c>
    </row>
    <row r="123">
      <c r="A123" s="2">
        <v>1.4081562E7</v>
      </c>
      <c r="B123" s="1" t="s">
        <v>26</v>
      </c>
      <c r="C123" s="1" t="s">
        <v>650</v>
      </c>
      <c r="D123" s="1" t="s">
        <v>937</v>
      </c>
      <c r="E123" s="3">
        <v>46296.0</v>
      </c>
      <c r="F123" s="2">
        <v>1929.0</v>
      </c>
      <c r="G123" s="1" t="s">
        <v>29</v>
      </c>
      <c r="H123" s="1" t="s">
        <v>938</v>
      </c>
      <c r="I123" s="1" t="s">
        <v>31</v>
      </c>
      <c r="J123" s="1" t="s">
        <v>32</v>
      </c>
      <c r="K123" s="1">
        <v>21702.0</v>
      </c>
      <c r="L123" s="3">
        <v>4.958064E11</v>
      </c>
      <c r="M123" s="1" t="s">
        <v>33</v>
      </c>
      <c r="N123" s="3">
        <v>4.916592E11</v>
      </c>
      <c r="O123" s="1" t="s">
        <v>34</v>
      </c>
      <c r="P123" s="1" t="s">
        <v>939</v>
      </c>
      <c r="Q123" s="1" t="s">
        <v>940</v>
      </c>
      <c r="R123" s="2">
        <v>1859857.0</v>
      </c>
      <c r="S123" s="2">
        <v>5829772.0</v>
      </c>
      <c r="U123" s="1" t="s">
        <v>37</v>
      </c>
      <c r="V123" s="4" t="s">
        <v>941</v>
      </c>
      <c r="W123" s="3">
        <v>4.831056E11</v>
      </c>
      <c r="Y123" s="1" t="s">
        <v>942</v>
      </c>
      <c r="Z123" s="1" t="s">
        <v>943</v>
      </c>
    </row>
    <row r="124">
      <c r="A124" s="2">
        <v>1.4093379E7</v>
      </c>
      <c r="B124" s="1" t="s">
        <v>26</v>
      </c>
      <c r="C124" s="1" t="s">
        <v>944</v>
      </c>
      <c r="D124" s="1" t="s">
        <v>945</v>
      </c>
      <c r="E124" s="3">
        <v>47057.0</v>
      </c>
      <c r="F124" s="2">
        <v>13114.0</v>
      </c>
      <c r="G124" s="1" t="s">
        <v>29</v>
      </c>
      <c r="H124" s="1" t="s">
        <v>946</v>
      </c>
      <c r="I124" s="1" t="s">
        <v>31</v>
      </c>
      <c r="J124" s="1" t="s">
        <v>32</v>
      </c>
      <c r="K124" s="1">
        <v>64929.0</v>
      </c>
      <c r="L124" s="3">
        <v>39779.0</v>
      </c>
      <c r="M124" s="1" t="s">
        <v>140</v>
      </c>
      <c r="N124" s="3">
        <v>39779.0</v>
      </c>
      <c r="O124" s="1" t="s">
        <v>141</v>
      </c>
      <c r="P124" s="1" t="s">
        <v>947</v>
      </c>
      <c r="Q124" s="1" t="s">
        <v>948</v>
      </c>
      <c r="R124" s="2">
        <v>1901924.0</v>
      </c>
      <c r="S124" s="2">
        <v>5805794.0</v>
      </c>
      <c r="U124" s="1" t="s">
        <v>37</v>
      </c>
      <c r="V124" s="4" t="s">
        <v>949</v>
      </c>
      <c r="W124" s="3">
        <v>39262.0</v>
      </c>
      <c r="Y124" s="1" t="s">
        <v>950</v>
      </c>
      <c r="Z124" s="1" t="s">
        <v>951</v>
      </c>
    </row>
    <row r="125">
      <c r="A125" s="2">
        <v>1.409338E7</v>
      </c>
      <c r="B125" s="1" t="s">
        <v>26</v>
      </c>
      <c r="C125" s="1" t="s">
        <v>944</v>
      </c>
      <c r="D125" s="1" t="s">
        <v>945</v>
      </c>
      <c r="E125" s="3">
        <v>47057.0</v>
      </c>
      <c r="F125" s="2">
        <v>13115.0</v>
      </c>
      <c r="G125" s="1" t="s">
        <v>29</v>
      </c>
      <c r="H125" s="1" t="s">
        <v>952</v>
      </c>
      <c r="I125" s="1" t="s">
        <v>31</v>
      </c>
      <c r="J125" s="1" t="s">
        <v>32</v>
      </c>
      <c r="K125" s="1">
        <v>64929.0</v>
      </c>
      <c r="L125" s="3">
        <v>39779.0</v>
      </c>
      <c r="M125" s="1" t="s">
        <v>140</v>
      </c>
      <c r="N125" s="3">
        <v>39779.0</v>
      </c>
      <c r="O125" s="1" t="s">
        <v>141</v>
      </c>
      <c r="P125" s="1" t="s">
        <v>947</v>
      </c>
      <c r="Q125" s="1" t="s">
        <v>948</v>
      </c>
      <c r="R125" s="2">
        <v>1902239.0</v>
      </c>
      <c r="S125" s="2">
        <v>5805850.0</v>
      </c>
      <c r="U125" s="1" t="s">
        <v>37</v>
      </c>
      <c r="V125" s="4" t="s">
        <v>953</v>
      </c>
      <c r="W125" s="3">
        <v>39262.0</v>
      </c>
      <c r="Y125" s="1" t="s">
        <v>954</v>
      </c>
      <c r="Z125" s="1" t="s">
        <v>955</v>
      </c>
    </row>
    <row r="126">
      <c r="A126" s="2">
        <v>1.4107402E7</v>
      </c>
      <c r="B126" s="1" t="s">
        <v>26</v>
      </c>
      <c r="C126" s="1" t="s">
        <v>956</v>
      </c>
      <c r="D126" s="1" t="s">
        <v>957</v>
      </c>
      <c r="E126" s="3">
        <v>46752.0</v>
      </c>
      <c r="F126" s="2">
        <v>20801.0</v>
      </c>
      <c r="G126" s="1" t="s">
        <v>29</v>
      </c>
      <c r="H126" s="1" t="s">
        <v>958</v>
      </c>
      <c r="I126" s="1" t="s">
        <v>31</v>
      </c>
      <c r="J126" s="1" t="s">
        <v>32</v>
      </c>
      <c r="K126" s="1" t="s">
        <v>959</v>
      </c>
      <c r="L126" s="3">
        <v>43075.0</v>
      </c>
      <c r="M126" s="1" t="s">
        <v>150</v>
      </c>
      <c r="N126" s="3">
        <v>43074.0</v>
      </c>
      <c r="O126" s="1" t="s">
        <v>151</v>
      </c>
      <c r="P126" s="1" t="s">
        <v>960</v>
      </c>
      <c r="Q126" s="1" t="s">
        <v>961</v>
      </c>
      <c r="R126" s="2">
        <v>1923461.4011</v>
      </c>
      <c r="S126" s="2">
        <v>5734977.874</v>
      </c>
      <c r="U126" s="1" t="s">
        <v>37</v>
      </c>
      <c r="V126" s="4" t="s">
        <v>962</v>
      </c>
      <c r="W126" s="3">
        <v>42509.0</v>
      </c>
      <c r="Y126" s="1" t="s">
        <v>963</v>
      </c>
      <c r="Z126" s="1" t="s">
        <v>964</v>
      </c>
    </row>
    <row r="127">
      <c r="A127" s="2">
        <v>1.4101119E7</v>
      </c>
      <c r="B127" s="1" t="s">
        <v>26</v>
      </c>
      <c r="C127" s="1" t="s">
        <v>965</v>
      </c>
      <c r="D127" s="1" t="s">
        <v>966</v>
      </c>
      <c r="E127" s="3">
        <v>48487.0</v>
      </c>
      <c r="F127" s="2">
        <v>20799.0</v>
      </c>
      <c r="G127" s="1" t="s">
        <v>29</v>
      </c>
      <c r="H127" s="1" t="s">
        <v>967</v>
      </c>
      <c r="I127" s="1" t="s">
        <v>31</v>
      </c>
      <c r="J127" s="1" t="s">
        <v>32</v>
      </c>
      <c r="K127" s="1">
        <v>68010.0</v>
      </c>
      <c r="L127" s="3">
        <v>43045.0</v>
      </c>
      <c r="M127" s="1" t="s">
        <v>77</v>
      </c>
      <c r="N127" s="3">
        <v>43045.0</v>
      </c>
      <c r="O127" s="1" t="s">
        <v>151</v>
      </c>
      <c r="P127" s="1" t="s">
        <v>968</v>
      </c>
      <c r="Q127" s="1" t="s">
        <v>969</v>
      </c>
      <c r="R127" s="2">
        <v>1924768.8397</v>
      </c>
      <c r="S127" s="2">
        <v>5737369.1782</v>
      </c>
      <c r="U127" s="1" t="s">
        <v>37</v>
      </c>
      <c r="V127" s="4" t="s">
        <v>970</v>
      </c>
      <c r="W127" s="3">
        <v>41904.0</v>
      </c>
      <c r="Y127" s="1" t="s">
        <v>971</v>
      </c>
      <c r="Z127" s="1" t="s">
        <v>972</v>
      </c>
    </row>
    <row r="128">
      <c r="A128" s="2">
        <v>1.4102416E7</v>
      </c>
      <c r="B128" s="1" t="s">
        <v>26</v>
      </c>
      <c r="C128" s="1" t="s">
        <v>973</v>
      </c>
      <c r="D128" s="1" t="s">
        <v>974</v>
      </c>
      <c r="E128" s="3">
        <v>48883.0</v>
      </c>
      <c r="F128" s="2">
        <v>22607.0</v>
      </c>
      <c r="G128" s="1" t="s">
        <v>29</v>
      </c>
      <c r="H128" s="1" t="s">
        <v>975</v>
      </c>
      <c r="I128" s="1" t="s">
        <v>31</v>
      </c>
      <c r="J128" s="1" t="s">
        <v>32</v>
      </c>
      <c r="K128" s="1">
        <v>68112.0</v>
      </c>
      <c r="L128" s="3">
        <v>43413.0</v>
      </c>
      <c r="M128" s="1" t="s">
        <v>77</v>
      </c>
      <c r="N128" s="3">
        <v>43413.0</v>
      </c>
      <c r="O128" s="1" t="s">
        <v>151</v>
      </c>
      <c r="P128" s="1" t="s">
        <v>976</v>
      </c>
      <c r="Q128" s="1" t="s">
        <v>977</v>
      </c>
      <c r="R128" s="2">
        <v>1925348.211</v>
      </c>
      <c r="S128" s="2">
        <v>5743048.5256</v>
      </c>
      <c r="U128" s="1" t="s">
        <v>37</v>
      </c>
      <c r="V128" s="4" t="s">
        <v>978</v>
      </c>
      <c r="W128" s="3">
        <v>41984.0</v>
      </c>
      <c r="Y128" s="1" t="s">
        <v>979</v>
      </c>
      <c r="Z128" s="1" t="s">
        <v>980</v>
      </c>
    </row>
    <row r="129">
      <c r="A129" s="2">
        <v>1.41093E7</v>
      </c>
      <c r="B129" s="1" t="s">
        <v>26</v>
      </c>
      <c r="C129" s="1"/>
      <c r="D129" s="1" t="s">
        <v>981</v>
      </c>
      <c r="E129" s="3">
        <v>46142.0</v>
      </c>
      <c r="F129" s="2">
        <v>19118.0</v>
      </c>
      <c r="G129" s="1" t="s">
        <v>29</v>
      </c>
      <c r="H129" s="1" t="s">
        <v>982</v>
      </c>
      <c r="I129" s="1" t="s">
        <v>31</v>
      </c>
      <c r="J129" s="1" t="s">
        <v>32</v>
      </c>
      <c r="K129" s="1" t="s">
        <v>983</v>
      </c>
      <c r="L129" s="3">
        <v>42486.0</v>
      </c>
      <c r="M129" s="1"/>
      <c r="N129" s="3">
        <v>42486.0</v>
      </c>
      <c r="O129" s="1" t="s">
        <v>34</v>
      </c>
      <c r="P129" s="1" t="s">
        <v>984</v>
      </c>
      <c r="Q129" s="1" t="s">
        <v>985</v>
      </c>
      <c r="R129" s="2">
        <v>1864662.7824</v>
      </c>
      <c r="S129" s="2">
        <v>5827464.6979</v>
      </c>
      <c r="U129" s="1" t="s">
        <v>91</v>
      </c>
      <c r="V129" s="4" t="s">
        <v>986</v>
      </c>
      <c r="W129" s="3">
        <v>42424.0</v>
      </c>
      <c r="Y129" s="1" t="s">
        <v>987</v>
      </c>
      <c r="Z129" s="1" t="s">
        <v>988</v>
      </c>
    </row>
    <row r="130">
      <c r="A130" s="2">
        <v>1.4102623E7</v>
      </c>
      <c r="B130" s="1" t="s">
        <v>26</v>
      </c>
      <c r="C130" s="1" t="s">
        <v>989</v>
      </c>
      <c r="D130" s="1" t="s">
        <v>990</v>
      </c>
      <c r="E130" s="3">
        <v>47087.0</v>
      </c>
      <c r="F130" s="2">
        <v>22924.0</v>
      </c>
      <c r="G130" s="1" t="s">
        <v>29</v>
      </c>
      <c r="H130" s="1" t="s">
        <v>991</v>
      </c>
      <c r="I130" s="1" t="s">
        <v>31</v>
      </c>
      <c r="J130" s="1" t="s">
        <v>32</v>
      </c>
      <c r="K130" s="1" t="s">
        <v>992</v>
      </c>
      <c r="L130" s="3">
        <v>43451.0</v>
      </c>
      <c r="M130" s="1"/>
      <c r="N130" s="3">
        <v>43451.0</v>
      </c>
      <c r="O130" s="1" t="s">
        <v>470</v>
      </c>
      <c r="P130" s="1" t="s">
        <v>993</v>
      </c>
      <c r="Q130" s="1" t="s">
        <v>994</v>
      </c>
      <c r="R130" s="2">
        <v>1983040.3349</v>
      </c>
      <c r="S130" s="2">
        <v>5779074.2977</v>
      </c>
      <c r="U130" s="1" t="s">
        <v>873</v>
      </c>
      <c r="V130" s="4" t="s">
        <v>995</v>
      </c>
      <c r="W130" s="3">
        <v>42502.0</v>
      </c>
      <c r="Y130" s="1" t="s">
        <v>996</v>
      </c>
      <c r="Z130" s="1" t="s">
        <v>997</v>
      </c>
    </row>
    <row r="131">
      <c r="A131" s="2">
        <v>1.4098565E7</v>
      </c>
      <c r="B131" s="1" t="s">
        <v>26</v>
      </c>
      <c r="C131" s="1" t="s">
        <v>998</v>
      </c>
      <c r="D131" s="1" t="s">
        <v>999</v>
      </c>
      <c r="E131" s="3">
        <v>47149.0</v>
      </c>
      <c r="F131" s="2">
        <v>18097.0</v>
      </c>
      <c r="G131" s="1" t="s">
        <v>29</v>
      </c>
      <c r="H131" s="1" t="s">
        <v>1000</v>
      </c>
      <c r="I131" s="1" t="s">
        <v>31</v>
      </c>
      <c r="J131" s="1" t="s">
        <v>32</v>
      </c>
      <c r="K131" s="1">
        <v>68225.0</v>
      </c>
      <c r="L131" s="3">
        <v>43698.0</v>
      </c>
      <c r="M131" s="1" t="s">
        <v>77</v>
      </c>
      <c r="N131" s="3">
        <v>43697.0</v>
      </c>
      <c r="O131" s="1" t="s">
        <v>226</v>
      </c>
      <c r="P131" s="1" t="s">
        <v>1001</v>
      </c>
      <c r="Q131" s="1" t="s">
        <v>1002</v>
      </c>
      <c r="R131" s="2">
        <v>1928737.528</v>
      </c>
      <c r="S131" s="2">
        <v>5788058.9131</v>
      </c>
      <c r="U131" s="1" t="s">
        <v>37</v>
      </c>
      <c r="V131" s="4" t="s">
        <v>1003</v>
      </c>
      <c r="W131" s="3">
        <v>42093.0</v>
      </c>
      <c r="Y131" s="1" t="s">
        <v>1004</v>
      </c>
      <c r="Z131" s="1" t="s">
        <v>1005</v>
      </c>
    </row>
    <row r="132">
      <c r="A132" s="2">
        <v>1.4104761E7</v>
      </c>
      <c r="B132" s="1" t="s">
        <v>26</v>
      </c>
      <c r="C132" s="1"/>
      <c r="D132" s="1" t="s">
        <v>1006</v>
      </c>
      <c r="E132" s="3">
        <v>46896.0</v>
      </c>
      <c r="F132" s="2">
        <v>25970.0</v>
      </c>
      <c r="G132" s="1" t="s">
        <v>29</v>
      </c>
      <c r="H132" s="1" t="s">
        <v>1007</v>
      </c>
      <c r="I132" s="1" t="s">
        <v>31</v>
      </c>
      <c r="J132" s="1" t="s">
        <v>32</v>
      </c>
      <c r="K132" s="1" t="s">
        <v>1008</v>
      </c>
      <c r="L132" s="3">
        <v>43291.0</v>
      </c>
      <c r="M132" s="1"/>
      <c r="N132" s="3">
        <v>43215.0</v>
      </c>
      <c r="O132" s="1" t="s">
        <v>34</v>
      </c>
      <c r="P132" s="1" t="s">
        <v>471</v>
      </c>
      <c r="Q132" s="1" t="s">
        <v>472</v>
      </c>
      <c r="R132" s="2">
        <v>1872569.3261</v>
      </c>
      <c r="S132" s="2">
        <v>5823819.8641</v>
      </c>
      <c r="U132" s="1" t="s">
        <v>563</v>
      </c>
      <c r="V132" s="4" t="s">
        <v>1009</v>
      </c>
      <c r="W132" s="3">
        <v>43012.0</v>
      </c>
      <c r="Y132" s="1" t="s">
        <v>1010</v>
      </c>
      <c r="Z132" s="1" t="s">
        <v>1011</v>
      </c>
    </row>
    <row r="133">
      <c r="A133" s="2">
        <v>1.4101653E7</v>
      </c>
      <c r="B133" s="1" t="s">
        <v>26</v>
      </c>
      <c r="C133" s="1"/>
      <c r="D133" s="1" t="s">
        <v>1012</v>
      </c>
      <c r="E133" s="3">
        <v>46742.0</v>
      </c>
      <c r="F133" s="2">
        <v>21487.0</v>
      </c>
      <c r="G133" s="1" t="s">
        <v>29</v>
      </c>
      <c r="H133" s="1" t="s">
        <v>1013</v>
      </c>
      <c r="I133" s="1" t="s">
        <v>31</v>
      </c>
      <c r="J133" s="1" t="s">
        <v>32</v>
      </c>
      <c r="K133" s="1" t="s">
        <v>1014</v>
      </c>
      <c r="L133" s="3">
        <v>43090.0</v>
      </c>
      <c r="M133" s="1"/>
      <c r="N133" s="3">
        <v>43090.0</v>
      </c>
      <c r="O133" s="1" t="s">
        <v>34</v>
      </c>
      <c r="P133" s="1" t="s">
        <v>1015</v>
      </c>
      <c r="Q133" s="1" t="s">
        <v>1016</v>
      </c>
      <c r="R133" s="2">
        <v>1872672.1167</v>
      </c>
      <c r="S133" s="2">
        <v>5816296.3709</v>
      </c>
      <c r="U133" s="1" t="s">
        <v>125</v>
      </c>
      <c r="V133" s="4" t="s">
        <v>1017</v>
      </c>
      <c r="W133" s="3">
        <v>43014.0</v>
      </c>
      <c r="Y133" s="1" t="s">
        <v>1018</v>
      </c>
      <c r="Z133" s="1" t="s">
        <v>1019</v>
      </c>
    </row>
    <row r="134">
      <c r="A134" s="2">
        <v>1.4099363E7</v>
      </c>
      <c r="B134" s="1" t="s">
        <v>26</v>
      </c>
      <c r="C134" s="1" t="s">
        <v>1020</v>
      </c>
      <c r="D134" s="1" t="s">
        <v>1021</v>
      </c>
      <c r="E134" s="3">
        <v>48395.0</v>
      </c>
      <c r="F134" s="2">
        <v>18901.0</v>
      </c>
      <c r="G134" s="1" t="s">
        <v>29</v>
      </c>
      <c r="H134" s="1" t="s">
        <v>1022</v>
      </c>
      <c r="I134" s="1" t="s">
        <v>31</v>
      </c>
      <c r="J134" s="1" t="s">
        <v>32</v>
      </c>
      <c r="K134" s="1">
        <v>68453.0</v>
      </c>
      <c r="L134" s="3">
        <v>42901.0</v>
      </c>
      <c r="M134" s="1" t="s">
        <v>77</v>
      </c>
      <c r="N134" s="3">
        <v>42900.0</v>
      </c>
      <c r="O134" s="1" t="s">
        <v>226</v>
      </c>
      <c r="P134" s="1" t="s">
        <v>1023</v>
      </c>
      <c r="Q134" s="1" t="s">
        <v>1024</v>
      </c>
      <c r="R134" s="2">
        <v>1925817.6481</v>
      </c>
      <c r="S134" s="2">
        <v>5785759.8823</v>
      </c>
      <c r="U134" s="1" t="s">
        <v>37</v>
      </c>
      <c r="V134" s="4" t="s">
        <v>1025</v>
      </c>
      <c r="W134" s="3">
        <v>42278.0</v>
      </c>
      <c r="Y134" s="1" t="s">
        <v>1026</v>
      </c>
      <c r="Z134" s="1" t="s">
        <v>1027</v>
      </c>
    </row>
    <row r="135">
      <c r="A135" s="2">
        <v>1.4108973E7</v>
      </c>
      <c r="B135" s="1" t="s">
        <v>26</v>
      </c>
      <c r="C135" s="1" t="s">
        <v>1028</v>
      </c>
      <c r="D135" s="1" t="s">
        <v>1029</v>
      </c>
      <c r="E135" s="3">
        <v>46021.0</v>
      </c>
      <c r="F135" s="2">
        <v>19342.0</v>
      </c>
      <c r="G135" s="1" t="s">
        <v>29</v>
      </c>
      <c r="H135" s="1" t="s">
        <v>1030</v>
      </c>
      <c r="I135" s="1" t="s">
        <v>31</v>
      </c>
      <c r="J135" s="1" t="s">
        <v>32</v>
      </c>
      <c r="K135" s="1">
        <v>68480.0</v>
      </c>
      <c r="L135" s="3">
        <v>42355.0</v>
      </c>
      <c r="M135" s="1" t="s">
        <v>77</v>
      </c>
      <c r="N135" s="3">
        <v>42355.0</v>
      </c>
      <c r="O135" s="1" t="s">
        <v>1031</v>
      </c>
      <c r="P135" s="1" t="s">
        <v>1032</v>
      </c>
      <c r="Q135" s="1" t="s">
        <v>1033</v>
      </c>
      <c r="R135" s="2">
        <v>2005442.2824</v>
      </c>
      <c r="S135" s="2">
        <v>5799768.6438</v>
      </c>
      <c r="U135" s="1" t="s">
        <v>1034</v>
      </c>
      <c r="V135" s="4" t="s">
        <v>1035</v>
      </c>
      <c r="W135" s="3">
        <v>42297.0</v>
      </c>
      <c r="Y135" s="1" t="s">
        <v>1036</v>
      </c>
      <c r="Z135" s="1" t="s">
        <v>1037</v>
      </c>
    </row>
    <row r="136">
      <c r="A136" s="2">
        <v>1.4103407E7</v>
      </c>
      <c r="B136" s="1" t="s">
        <v>26</v>
      </c>
      <c r="C136" s="1" t="s">
        <v>1038</v>
      </c>
      <c r="D136" s="1" t="s">
        <v>1039</v>
      </c>
      <c r="E136" s="3">
        <v>49218.0</v>
      </c>
      <c r="F136" s="2">
        <v>24047.0</v>
      </c>
      <c r="G136" s="1" t="s">
        <v>29</v>
      </c>
      <c r="H136" s="1" t="s">
        <v>1040</v>
      </c>
      <c r="I136" s="1" t="s">
        <v>31</v>
      </c>
      <c r="J136" s="1" t="s">
        <v>32</v>
      </c>
      <c r="K136" s="1" t="s">
        <v>1041</v>
      </c>
      <c r="L136" s="3">
        <v>43748.0</v>
      </c>
      <c r="M136" s="1"/>
      <c r="N136" s="3">
        <v>43747.0</v>
      </c>
      <c r="O136" s="1" t="s">
        <v>141</v>
      </c>
      <c r="P136" s="1" t="s">
        <v>327</v>
      </c>
      <c r="Q136" s="1" t="s">
        <v>328</v>
      </c>
      <c r="R136" s="2">
        <v>1895607.6553</v>
      </c>
      <c r="S136" s="2">
        <v>5817711.2302</v>
      </c>
      <c r="U136" s="1" t="s">
        <v>1042</v>
      </c>
      <c r="V136" s="4" t="s">
        <v>1043</v>
      </c>
      <c r="W136" s="3">
        <v>43636.0</v>
      </c>
      <c r="Y136" s="1" t="s">
        <v>1044</v>
      </c>
      <c r="Z136" s="1" t="s">
        <v>1045</v>
      </c>
    </row>
    <row r="137">
      <c r="A137" s="2">
        <v>1.4103452E7</v>
      </c>
      <c r="B137" s="1" t="s">
        <v>26</v>
      </c>
      <c r="C137" s="1" t="s">
        <v>1046</v>
      </c>
      <c r="D137" s="1" t="s">
        <v>1047</v>
      </c>
      <c r="E137" s="3">
        <v>47361.0</v>
      </c>
      <c r="F137" s="2">
        <v>24093.0</v>
      </c>
      <c r="G137" s="1" t="s">
        <v>29</v>
      </c>
      <c r="H137" s="1" t="s">
        <v>1048</v>
      </c>
      <c r="I137" s="1" t="s">
        <v>31</v>
      </c>
      <c r="J137" s="1" t="s">
        <v>32</v>
      </c>
      <c r="K137" s="1">
        <v>68241.0</v>
      </c>
      <c r="L137" s="3">
        <v>43711.0</v>
      </c>
      <c r="M137" s="1" t="s">
        <v>77</v>
      </c>
      <c r="N137" s="3">
        <v>43707.0</v>
      </c>
      <c r="O137" s="1" t="s">
        <v>151</v>
      </c>
      <c r="P137" s="1" t="s">
        <v>976</v>
      </c>
      <c r="Q137" s="1" t="s">
        <v>977</v>
      </c>
      <c r="R137" s="2">
        <v>1925827.8745</v>
      </c>
      <c r="S137" s="2">
        <v>5743597.3745</v>
      </c>
      <c r="U137" s="1" t="s">
        <v>873</v>
      </c>
      <c r="V137" s="4" t="s">
        <v>1049</v>
      </c>
      <c r="W137" s="3">
        <v>42108.0</v>
      </c>
      <c r="Y137" s="1" t="s">
        <v>1050</v>
      </c>
      <c r="Z137" s="1" t="s">
        <v>1051</v>
      </c>
    </row>
    <row r="138">
      <c r="A138" s="2">
        <v>1.411303E7</v>
      </c>
      <c r="B138" s="1" t="s">
        <v>26</v>
      </c>
      <c r="C138" s="1" t="s">
        <v>1052</v>
      </c>
      <c r="D138" s="1" t="s">
        <v>1053</v>
      </c>
      <c r="E138" s="3">
        <v>47938.0</v>
      </c>
      <c r="F138" s="2">
        <v>19282.0</v>
      </c>
      <c r="G138" s="1" t="s">
        <v>29</v>
      </c>
      <c r="H138" s="1" t="s">
        <v>1054</v>
      </c>
      <c r="I138" s="1" t="s">
        <v>31</v>
      </c>
      <c r="J138" s="1" t="s">
        <v>32</v>
      </c>
      <c r="K138" s="1">
        <v>68258.0</v>
      </c>
      <c r="L138" s="3">
        <v>42488.0</v>
      </c>
      <c r="M138" s="1" t="s">
        <v>77</v>
      </c>
      <c r="N138" s="3">
        <v>42487.0</v>
      </c>
      <c r="O138" s="1" t="s">
        <v>78</v>
      </c>
      <c r="P138" s="1" t="s">
        <v>1055</v>
      </c>
      <c r="Q138" s="1" t="s">
        <v>1056</v>
      </c>
      <c r="R138" s="2">
        <v>1946905.8728</v>
      </c>
      <c r="S138" s="2">
        <v>5786680.3682</v>
      </c>
      <c r="U138" s="1" t="s">
        <v>37</v>
      </c>
      <c r="V138" s="4" t="s">
        <v>1057</v>
      </c>
      <c r="W138" s="3">
        <v>42122.0</v>
      </c>
      <c r="Y138" s="1" t="s">
        <v>1058</v>
      </c>
      <c r="Z138" s="1" t="s">
        <v>1059</v>
      </c>
    </row>
    <row r="139">
      <c r="A139" s="2">
        <v>1.4099719E7</v>
      </c>
      <c r="B139" s="1" t="s">
        <v>26</v>
      </c>
      <c r="C139" s="1" t="s">
        <v>1060</v>
      </c>
      <c r="D139" s="1" t="s">
        <v>1061</v>
      </c>
      <c r="E139" s="3">
        <v>45991.0</v>
      </c>
      <c r="F139" s="2">
        <v>19318.0</v>
      </c>
      <c r="G139" s="1" t="s">
        <v>29</v>
      </c>
      <c r="H139" s="1" t="s">
        <v>1062</v>
      </c>
      <c r="I139" s="1" t="s">
        <v>31</v>
      </c>
      <c r="J139" s="1" t="s">
        <v>32</v>
      </c>
      <c r="K139" s="1">
        <v>68422.0</v>
      </c>
      <c r="L139" s="3">
        <v>42332.0</v>
      </c>
      <c r="M139" s="1" t="s">
        <v>77</v>
      </c>
      <c r="N139" s="3">
        <v>42331.0</v>
      </c>
      <c r="O139" s="1" t="s">
        <v>141</v>
      </c>
      <c r="P139" s="1" t="s">
        <v>1063</v>
      </c>
      <c r="Q139" s="1" t="s">
        <v>1064</v>
      </c>
      <c r="R139" s="2">
        <v>1891606.1937</v>
      </c>
      <c r="S139" s="2">
        <v>5811905.1449</v>
      </c>
      <c r="U139" s="1" t="s">
        <v>37</v>
      </c>
      <c r="V139" s="4" t="s">
        <v>1065</v>
      </c>
      <c r="W139" s="3">
        <v>42261.0</v>
      </c>
      <c r="Y139" s="1" t="s">
        <v>1066</v>
      </c>
      <c r="Z139" s="1" t="s">
        <v>1067</v>
      </c>
    </row>
    <row r="140">
      <c r="A140" s="2">
        <v>1.4104002E7</v>
      </c>
      <c r="B140" s="1" t="s">
        <v>26</v>
      </c>
      <c r="C140" s="1" t="s">
        <v>1068</v>
      </c>
      <c r="D140" s="1" t="s">
        <v>990</v>
      </c>
      <c r="E140" s="3">
        <v>52900.0</v>
      </c>
      <c r="F140" s="2">
        <v>24921.0</v>
      </c>
      <c r="G140" s="1" t="s">
        <v>29</v>
      </c>
      <c r="H140" s="1" t="s">
        <v>1069</v>
      </c>
      <c r="I140" s="1" t="s">
        <v>31</v>
      </c>
      <c r="J140" s="1" t="s">
        <v>32</v>
      </c>
      <c r="K140" s="1" t="s">
        <v>1070</v>
      </c>
      <c r="L140" s="3">
        <v>43816.0</v>
      </c>
      <c r="M140" s="1"/>
      <c r="N140" s="3">
        <v>43816.0</v>
      </c>
      <c r="O140" s="1" t="s">
        <v>88</v>
      </c>
      <c r="P140" s="1" t="s">
        <v>201</v>
      </c>
      <c r="Q140" s="1" t="s">
        <v>202</v>
      </c>
      <c r="R140" s="2">
        <v>1895724.3493</v>
      </c>
      <c r="S140" s="2">
        <v>5769073.8983</v>
      </c>
      <c r="U140" s="1" t="s">
        <v>1071</v>
      </c>
      <c r="V140" s="4" t="s">
        <v>1072</v>
      </c>
      <c r="W140" s="3">
        <v>43635.0</v>
      </c>
      <c r="Y140" s="1" t="s">
        <v>1073</v>
      </c>
      <c r="Z140" s="1" t="s">
        <v>1074</v>
      </c>
    </row>
    <row r="141">
      <c r="A141" s="2">
        <v>1.4108075E7</v>
      </c>
      <c r="B141" s="1" t="s">
        <v>26</v>
      </c>
      <c r="C141" s="1" t="s">
        <v>158</v>
      </c>
      <c r="D141" s="1" t="s">
        <v>712</v>
      </c>
      <c r="E141" s="3">
        <v>54301.0</v>
      </c>
      <c r="F141" s="2">
        <v>14168.0</v>
      </c>
      <c r="G141" s="1" t="s">
        <v>29</v>
      </c>
      <c r="H141" s="1" t="s">
        <v>713</v>
      </c>
      <c r="I141" s="1" t="s">
        <v>31</v>
      </c>
      <c r="J141" s="1" t="s">
        <v>32</v>
      </c>
      <c r="K141" s="1">
        <v>65750.0</v>
      </c>
      <c r="L141" s="3">
        <v>40962.0</v>
      </c>
      <c r="M141" s="1"/>
      <c r="N141" s="3">
        <v>40962.0</v>
      </c>
      <c r="O141" s="1" t="s">
        <v>151</v>
      </c>
      <c r="P141" s="1" t="s">
        <v>161</v>
      </c>
      <c r="Q141" s="1" t="s">
        <v>162</v>
      </c>
      <c r="R141" s="2">
        <v>1934603.0</v>
      </c>
      <c r="S141" s="2">
        <v>5774741.0</v>
      </c>
      <c r="U141" s="1" t="s">
        <v>154</v>
      </c>
      <c r="V141" s="4" t="s">
        <v>714</v>
      </c>
      <c r="W141" s="3">
        <v>39951.0</v>
      </c>
      <c r="Y141" s="1" t="s">
        <v>715</v>
      </c>
      <c r="Z141" s="1" t="s">
        <v>1075</v>
      </c>
    </row>
    <row r="142">
      <c r="A142" s="2">
        <v>1.4080204E7</v>
      </c>
      <c r="B142" s="1" t="s">
        <v>26</v>
      </c>
      <c r="C142" s="1" t="s">
        <v>1076</v>
      </c>
      <c r="D142" s="1" t="s">
        <v>51</v>
      </c>
      <c r="E142" s="3">
        <v>46296.0</v>
      </c>
      <c r="F142" s="2">
        <v>613.0</v>
      </c>
      <c r="G142" s="1" t="s">
        <v>29</v>
      </c>
      <c r="H142" s="1" t="s">
        <v>1077</v>
      </c>
      <c r="I142" s="1" t="s">
        <v>31</v>
      </c>
      <c r="J142" s="1" t="s">
        <v>32</v>
      </c>
      <c r="K142" s="1">
        <v>20558.0</v>
      </c>
      <c r="L142" s="3">
        <v>3.035664E11</v>
      </c>
      <c r="M142" s="1" t="s">
        <v>33</v>
      </c>
      <c r="N142" s="3">
        <v>2.999376E11</v>
      </c>
      <c r="O142" s="1" t="s">
        <v>34</v>
      </c>
      <c r="P142" s="1" t="s">
        <v>1078</v>
      </c>
      <c r="Q142" s="1" t="s">
        <v>1079</v>
      </c>
      <c r="R142" s="2">
        <v>1857101.2833</v>
      </c>
      <c r="S142" s="2">
        <v>5844156.5667</v>
      </c>
      <c r="U142" s="1" t="s">
        <v>37</v>
      </c>
      <c r="V142" s="4" t="s">
        <v>1080</v>
      </c>
      <c r="W142" s="3">
        <v>2.931984E11</v>
      </c>
      <c r="Y142" s="1" t="s">
        <v>1081</v>
      </c>
      <c r="Z142" s="1" t="s">
        <v>1082</v>
      </c>
    </row>
    <row r="143">
      <c r="A143" s="2">
        <v>1.4081008E7</v>
      </c>
      <c r="B143" s="1" t="s">
        <v>26</v>
      </c>
      <c r="C143" s="1" t="s">
        <v>427</v>
      </c>
      <c r="D143" s="1" t="s">
        <v>1083</v>
      </c>
      <c r="E143" s="3">
        <v>46296.0</v>
      </c>
      <c r="F143" s="2">
        <v>1373.0</v>
      </c>
      <c r="G143" s="1" t="s">
        <v>29</v>
      </c>
      <c r="H143" s="1" t="s">
        <v>1084</v>
      </c>
      <c r="I143" s="1" t="s">
        <v>31</v>
      </c>
      <c r="J143" s="1" t="s">
        <v>32</v>
      </c>
      <c r="K143" s="1">
        <v>21214.0</v>
      </c>
      <c r="L143" s="3">
        <v>4.3308E11</v>
      </c>
      <c r="M143" s="1" t="s">
        <v>140</v>
      </c>
      <c r="N143" s="3">
        <v>4.2876E11</v>
      </c>
      <c r="O143" s="1" t="s">
        <v>141</v>
      </c>
      <c r="P143" s="1" t="s">
        <v>1085</v>
      </c>
      <c r="Q143" s="1" t="s">
        <v>1086</v>
      </c>
      <c r="R143" s="2">
        <v>1894323.0</v>
      </c>
      <c r="S143" s="2">
        <v>5803009.0</v>
      </c>
      <c r="U143" s="1" t="s">
        <v>37</v>
      </c>
      <c r="V143" s="4" t="s">
        <v>1087</v>
      </c>
      <c r="W143" s="3">
        <v>4.226256E11</v>
      </c>
      <c r="Y143" s="1" t="s">
        <v>1088</v>
      </c>
      <c r="Z143" s="1" t="s">
        <v>1089</v>
      </c>
    </row>
    <row r="144">
      <c r="A144" s="2">
        <v>1.4081126E7</v>
      </c>
      <c r="B144" s="1" t="s">
        <v>26</v>
      </c>
      <c r="C144" s="1" t="s">
        <v>671</v>
      </c>
      <c r="D144" s="1" t="s">
        <v>1090</v>
      </c>
      <c r="E144" s="3">
        <v>46296.0</v>
      </c>
      <c r="F144" s="2">
        <v>1489.0</v>
      </c>
      <c r="G144" s="1" t="s">
        <v>29</v>
      </c>
      <c r="H144" s="1" t="s">
        <v>1091</v>
      </c>
      <c r="I144" s="1" t="s">
        <v>31</v>
      </c>
      <c r="J144" s="1" t="s">
        <v>32</v>
      </c>
      <c r="K144" s="1">
        <v>21319.0</v>
      </c>
      <c r="L144" s="3">
        <v>4.4379E11</v>
      </c>
      <c r="M144" s="1" t="s">
        <v>150</v>
      </c>
      <c r="N144" s="3">
        <v>4.39038E11</v>
      </c>
      <c r="O144" s="1" t="s">
        <v>151</v>
      </c>
      <c r="P144" s="1" t="s">
        <v>674</v>
      </c>
      <c r="Q144" s="1" t="s">
        <v>675</v>
      </c>
      <c r="R144" s="2">
        <v>1929773.759</v>
      </c>
      <c r="S144" s="2">
        <v>5742775.0776</v>
      </c>
      <c r="U144" s="1" t="s">
        <v>37</v>
      </c>
      <c r="V144" s="4" t="s">
        <v>1092</v>
      </c>
      <c r="W144" s="3">
        <v>4.310928E11</v>
      </c>
      <c r="Y144" s="1" t="s">
        <v>1093</v>
      </c>
      <c r="Z144" s="1" t="s">
        <v>1094</v>
      </c>
    </row>
    <row r="145">
      <c r="A145" s="2">
        <v>1.4099399E7</v>
      </c>
      <c r="B145" s="1" t="s">
        <v>26</v>
      </c>
      <c r="C145" s="1" t="s">
        <v>1095</v>
      </c>
      <c r="D145" s="1" t="s">
        <v>1096</v>
      </c>
      <c r="E145" s="3">
        <v>46112.0</v>
      </c>
      <c r="F145" s="2">
        <v>18933.0</v>
      </c>
      <c r="G145" s="1" t="s">
        <v>29</v>
      </c>
      <c r="H145" s="1" t="s">
        <v>1097</v>
      </c>
      <c r="I145" s="1" t="s">
        <v>31</v>
      </c>
      <c r="J145" s="1" t="s">
        <v>32</v>
      </c>
      <c r="K145" s="1">
        <v>67078.0</v>
      </c>
      <c r="L145" s="3">
        <v>42433.0</v>
      </c>
      <c r="M145" s="1" t="s">
        <v>77</v>
      </c>
      <c r="N145" s="3">
        <v>42433.0</v>
      </c>
      <c r="O145" s="1" t="s">
        <v>151</v>
      </c>
      <c r="P145" s="1" t="s">
        <v>1098</v>
      </c>
      <c r="Q145" s="1" t="s">
        <v>1099</v>
      </c>
      <c r="R145" s="2">
        <v>1929481.8651</v>
      </c>
      <c r="S145" s="2">
        <v>5747953.8757</v>
      </c>
      <c r="U145" s="1" t="s">
        <v>37</v>
      </c>
      <c r="V145" s="4" t="s">
        <v>1100</v>
      </c>
      <c r="W145" s="3">
        <v>41025.0</v>
      </c>
      <c r="Y145" s="1" t="s">
        <v>1101</v>
      </c>
      <c r="Z145" s="1" t="s">
        <v>1102</v>
      </c>
    </row>
    <row r="146">
      <c r="A146" s="2">
        <v>1.4101482E7</v>
      </c>
      <c r="B146" s="1" t="s">
        <v>26</v>
      </c>
      <c r="C146" s="1" t="s">
        <v>1103</v>
      </c>
      <c r="D146" s="1" t="s">
        <v>1104</v>
      </c>
      <c r="E146" s="3">
        <v>48699.0</v>
      </c>
      <c r="F146" s="2">
        <v>21266.0</v>
      </c>
      <c r="G146" s="1" t="s">
        <v>29</v>
      </c>
      <c r="H146" s="1" t="s">
        <v>1105</v>
      </c>
      <c r="I146" s="1" t="s">
        <v>31</v>
      </c>
      <c r="J146" s="1" t="s">
        <v>32</v>
      </c>
      <c r="K146" s="1" t="s">
        <v>1106</v>
      </c>
      <c r="L146" s="3">
        <v>43237.0</v>
      </c>
      <c r="M146" s="1" t="s">
        <v>77</v>
      </c>
      <c r="N146" s="3">
        <v>43236.0</v>
      </c>
      <c r="O146" s="1" t="s">
        <v>151</v>
      </c>
      <c r="P146" s="1" t="s">
        <v>1107</v>
      </c>
      <c r="Q146" s="1" t="s">
        <v>1108</v>
      </c>
      <c r="R146" s="2">
        <v>1937475.1844</v>
      </c>
      <c r="S146" s="2">
        <v>5793119.8874</v>
      </c>
      <c r="U146" s="1" t="s">
        <v>37</v>
      </c>
      <c r="V146" s="4" t="s">
        <v>1109</v>
      </c>
      <c r="W146" s="3">
        <v>42634.0</v>
      </c>
      <c r="Y146" s="1" t="s">
        <v>1110</v>
      </c>
      <c r="Z146" s="1" t="s">
        <v>1111</v>
      </c>
    </row>
    <row r="147">
      <c r="A147" s="2">
        <v>1.4107816E7</v>
      </c>
      <c r="B147" s="1" t="s">
        <v>26</v>
      </c>
      <c r="C147" s="1" t="s">
        <v>1112</v>
      </c>
      <c r="D147" s="1" t="s">
        <v>1113</v>
      </c>
      <c r="E147" s="3">
        <v>52321.0</v>
      </c>
      <c r="F147" s="2">
        <v>12017.0</v>
      </c>
      <c r="G147" s="1" t="s">
        <v>29</v>
      </c>
      <c r="H147" s="1" t="s">
        <v>1114</v>
      </c>
      <c r="I147" s="1" t="s">
        <v>31</v>
      </c>
      <c r="J147" s="1" t="s">
        <v>32</v>
      </c>
      <c r="K147" s="1">
        <v>63912.0</v>
      </c>
      <c r="L147" s="3">
        <v>39589.0</v>
      </c>
      <c r="M147" s="1" t="s">
        <v>225</v>
      </c>
      <c r="N147" s="3">
        <v>39589.0</v>
      </c>
      <c r="O147" s="1" t="s">
        <v>226</v>
      </c>
      <c r="P147" s="1" t="s">
        <v>201</v>
      </c>
      <c r="Q147" s="1" t="s">
        <v>202</v>
      </c>
      <c r="R147" s="2">
        <v>1932753.0067</v>
      </c>
      <c r="S147" s="2">
        <v>5799054.251</v>
      </c>
      <c r="U147" s="1" t="s">
        <v>1115</v>
      </c>
      <c r="V147" s="4" t="s">
        <v>1116</v>
      </c>
      <c r="W147" s="3">
        <v>38931.0</v>
      </c>
      <c r="Y147" s="1" t="s">
        <v>1117</v>
      </c>
      <c r="Z147" s="1" t="s">
        <v>1118</v>
      </c>
    </row>
    <row r="148">
      <c r="A148" s="2">
        <v>1.4099181E7</v>
      </c>
      <c r="B148" s="1" t="s">
        <v>26</v>
      </c>
      <c r="C148" s="1" t="s">
        <v>1119</v>
      </c>
      <c r="D148" s="1" t="s">
        <v>1120</v>
      </c>
      <c r="E148" s="3">
        <v>48182.0</v>
      </c>
      <c r="F148" s="2">
        <v>18747.0</v>
      </c>
      <c r="G148" s="1" t="s">
        <v>29</v>
      </c>
      <c r="H148" s="1" t="s">
        <v>1121</v>
      </c>
      <c r="I148" s="1" t="s">
        <v>31</v>
      </c>
      <c r="J148" s="1" t="s">
        <v>32</v>
      </c>
      <c r="K148" s="1">
        <v>68053.0</v>
      </c>
      <c r="L148" s="3">
        <v>42703.0</v>
      </c>
      <c r="M148" s="1" t="s">
        <v>225</v>
      </c>
      <c r="N148" s="3">
        <v>42703.0</v>
      </c>
      <c r="O148" s="1" t="s">
        <v>141</v>
      </c>
      <c r="P148" s="1" t="s">
        <v>1122</v>
      </c>
      <c r="Q148" s="1" t="s">
        <v>1123</v>
      </c>
      <c r="R148" s="2">
        <v>1886767.2062</v>
      </c>
      <c r="S148" s="2">
        <v>5807650.5239</v>
      </c>
      <c r="U148" s="1" t="s">
        <v>37</v>
      </c>
      <c r="V148" s="4" t="s">
        <v>1124</v>
      </c>
      <c r="W148" s="3">
        <v>41940.0</v>
      </c>
      <c r="Y148" s="1" t="s">
        <v>1125</v>
      </c>
      <c r="Z148" s="1" t="s">
        <v>1126</v>
      </c>
    </row>
    <row r="149">
      <c r="A149" s="2">
        <v>1.4098156E7</v>
      </c>
      <c r="B149" s="1" t="s">
        <v>26</v>
      </c>
      <c r="C149" s="1" t="s">
        <v>1127</v>
      </c>
      <c r="D149" s="1" t="s">
        <v>1128</v>
      </c>
      <c r="E149" s="3">
        <v>47573.0</v>
      </c>
      <c r="F149" s="2">
        <v>16861.0</v>
      </c>
      <c r="G149" s="1" t="s">
        <v>29</v>
      </c>
      <c r="H149" s="1" t="s">
        <v>1129</v>
      </c>
      <c r="I149" s="1" t="s">
        <v>31</v>
      </c>
      <c r="J149" s="1" t="s">
        <v>32</v>
      </c>
      <c r="K149" s="1">
        <v>68065.0</v>
      </c>
      <c r="L149" s="3">
        <v>42123.0</v>
      </c>
      <c r="M149" s="1" t="s">
        <v>140</v>
      </c>
      <c r="N149" s="3">
        <v>42123.0</v>
      </c>
      <c r="O149" s="1" t="s">
        <v>141</v>
      </c>
      <c r="P149" s="1" t="s">
        <v>1130</v>
      </c>
      <c r="Q149" s="1" t="s">
        <v>1131</v>
      </c>
      <c r="R149" s="2">
        <v>1895558.4558</v>
      </c>
      <c r="S149" s="2">
        <v>5809665.3667</v>
      </c>
      <c r="U149" s="1" t="s">
        <v>37</v>
      </c>
      <c r="V149" s="4" t="s">
        <v>1132</v>
      </c>
      <c r="W149" s="3">
        <v>41948.0</v>
      </c>
      <c r="Y149" s="1" t="s">
        <v>1133</v>
      </c>
      <c r="Z149" s="1" t="s">
        <v>1134</v>
      </c>
    </row>
    <row r="150">
      <c r="A150" s="2">
        <v>1.41029E7</v>
      </c>
      <c r="B150" s="1" t="s">
        <v>26</v>
      </c>
      <c r="C150" s="1" t="s">
        <v>1135</v>
      </c>
      <c r="D150" s="1" t="s">
        <v>1136</v>
      </c>
      <c r="E150" s="3">
        <v>47208.0</v>
      </c>
      <c r="F150" s="2">
        <v>23356.0</v>
      </c>
      <c r="G150" s="1" t="s">
        <v>29</v>
      </c>
      <c r="H150" s="1" t="s">
        <v>1137</v>
      </c>
      <c r="I150" s="1" t="s">
        <v>31</v>
      </c>
      <c r="J150" s="1" t="s">
        <v>32</v>
      </c>
      <c r="K150" s="1" t="s">
        <v>1138</v>
      </c>
      <c r="L150" s="3">
        <v>43567.0</v>
      </c>
      <c r="M150" s="1"/>
      <c r="N150" s="3">
        <v>43567.0</v>
      </c>
      <c r="O150" s="1" t="s">
        <v>141</v>
      </c>
      <c r="P150" s="1" t="s">
        <v>1139</v>
      </c>
      <c r="Q150" s="1" t="s">
        <v>1140</v>
      </c>
      <c r="R150" s="2">
        <v>1906393.1964</v>
      </c>
      <c r="S150" s="2">
        <v>5807890.8891</v>
      </c>
      <c r="U150" s="1" t="s">
        <v>37</v>
      </c>
      <c r="V150" s="4" t="s">
        <v>1141</v>
      </c>
      <c r="W150" s="3">
        <v>43404.0</v>
      </c>
      <c r="Y150" s="1" t="s">
        <v>1142</v>
      </c>
      <c r="Z150" s="1" t="s">
        <v>1143</v>
      </c>
    </row>
    <row r="151">
      <c r="A151" s="2">
        <v>1.4101128E7</v>
      </c>
      <c r="B151" s="1" t="s">
        <v>26</v>
      </c>
      <c r="C151" s="1" t="s">
        <v>1144</v>
      </c>
      <c r="D151" s="1" t="s">
        <v>1145</v>
      </c>
      <c r="E151" s="3">
        <v>48457.0</v>
      </c>
      <c r="F151" s="2">
        <v>20796.0</v>
      </c>
      <c r="G151" s="1" t="s">
        <v>29</v>
      </c>
      <c r="H151" s="1" t="s">
        <v>1146</v>
      </c>
      <c r="I151" s="1" t="s">
        <v>31</v>
      </c>
      <c r="J151" s="1" t="s">
        <v>32</v>
      </c>
      <c r="K151" s="1">
        <v>67608.0</v>
      </c>
      <c r="L151" s="3">
        <v>43017.0</v>
      </c>
      <c r="M151" s="1" t="s">
        <v>150</v>
      </c>
      <c r="N151" s="3">
        <v>43011.0</v>
      </c>
      <c r="O151" s="1" t="s">
        <v>151</v>
      </c>
      <c r="P151" s="1" t="s">
        <v>1147</v>
      </c>
      <c r="Q151" s="1" t="s">
        <v>708</v>
      </c>
      <c r="R151" s="2">
        <v>1924763.4157</v>
      </c>
      <c r="S151" s="2">
        <v>5737265.0646</v>
      </c>
      <c r="U151" s="1" t="s">
        <v>37</v>
      </c>
      <c r="V151" s="4" t="s">
        <v>1148</v>
      </c>
      <c r="W151" s="3">
        <v>41500.0</v>
      </c>
      <c r="Y151" s="1" t="s">
        <v>1149</v>
      </c>
      <c r="Z151" s="1" t="s">
        <v>1150</v>
      </c>
    </row>
    <row r="152">
      <c r="A152" s="2">
        <v>1.4109252E7</v>
      </c>
      <c r="B152" s="1" t="s">
        <v>26</v>
      </c>
      <c r="C152" s="1" t="s">
        <v>1151</v>
      </c>
      <c r="D152" s="1" t="s">
        <v>1152</v>
      </c>
      <c r="E152" s="3">
        <v>55935.0</v>
      </c>
      <c r="F152" s="2">
        <v>20382.0</v>
      </c>
      <c r="G152" s="1" t="s">
        <v>29</v>
      </c>
      <c r="H152" s="1" t="s">
        <v>1153</v>
      </c>
      <c r="I152" s="1" t="s">
        <v>31</v>
      </c>
      <c r="J152" s="1" t="s">
        <v>32</v>
      </c>
      <c r="K152" s="1" t="s">
        <v>1154</v>
      </c>
      <c r="L152" s="3">
        <v>43159.0</v>
      </c>
      <c r="M152" s="1" t="s">
        <v>77</v>
      </c>
      <c r="N152" s="3">
        <v>43159.0</v>
      </c>
      <c r="O152" s="1" t="s">
        <v>34</v>
      </c>
      <c r="P152" s="1" t="s">
        <v>1155</v>
      </c>
      <c r="Q152" s="1" t="s">
        <v>1156</v>
      </c>
      <c r="R152" s="2">
        <v>1862710.7281</v>
      </c>
      <c r="S152" s="2">
        <v>5823964.8396</v>
      </c>
      <c r="U152" s="1" t="s">
        <v>154</v>
      </c>
      <c r="V152" s="4" t="s">
        <v>1157</v>
      </c>
      <c r="W152" s="3">
        <v>42982.0</v>
      </c>
      <c r="Y152" s="1" t="s">
        <v>1158</v>
      </c>
      <c r="Z152" s="1" t="s">
        <v>1159</v>
      </c>
    </row>
    <row r="153">
      <c r="A153" s="2">
        <v>1.41024E7</v>
      </c>
      <c r="B153" s="1" t="s">
        <v>26</v>
      </c>
      <c r="C153" s="1" t="s">
        <v>1160</v>
      </c>
      <c r="D153" s="1" t="s">
        <v>1161</v>
      </c>
      <c r="E153" s="3">
        <v>48852.0</v>
      </c>
      <c r="F153" s="2">
        <v>22584.0</v>
      </c>
      <c r="G153" s="1" t="s">
        <v>29</v>
      </c>
      <c r="H153" s="1" t="s">
        <v>1162</v>
      </c>
      <c r="I153" s="1" t="s">
        <v>31</v>
      </c>
      <c r="J153" s="1" t="s">
        <v>32</v>
      </c>
      <c r="K153" s="1" t="s">
        <v>1163</v>
      </c>
      <c r="L153" s="3">
        <v>43371.0</v>
      </c>
      <c r="M153" s="1" t="s">
        <v>77</v>
      </c>
      <c r="N153" s="3">
        <v>43371.0</v>
      </c>
      <c r="O153" s="1" t="s">
        <v>88</v>
      </c>
      <c r="P153" s="1" t="s">
        <v>1164</v>
      </c>
      <c r="Q153" s="1" t="s">
        <v>1165</v>
      </c>
      <c r="R153" s="2">
        <v>1885643.1162</v>
      </c>
      <c r="S153" s="2">
        <v>5785738.3849</v>
      </c>
      <c r="U153" s="1" t="s">
        <v>37</v>
      </c>
      <c r="V153" s="4" t="s">
        <v>1166</v>
      </c>
      <c r="W153" s="3">
        <v>43082.0</v>
      </c>
      <c r="Y153" s="1" t="s">
        <v>1167</v>
      </c>
      <c r="Z153" s="1" t="s">
        <v>1168</v>
      </c>
    </row>
    <row r="154">
      <c r="A154" s="2">
        <v>1.4081694E7</v>
      </c>
      <c r="B154" s="1" t="s">
        <v>26</v>
      </c>
      <c r="C154" s="1" t="s">
        <v>1169</v>
      </c>
      <c r="D154" s="1" t="s">
        <v>1170</v>
      </c>
      <c r="E154" s="3">
        <v>46296.0</v>
      </c>
      <c r="F154" s="2">
        <v>2057.0</v>
      </c>
      <c r="G154" s="1" t="s">
        <v>29</v>
      </c>
      <c r="H154" s="1" t="s">
        <v>1171</v>
      </c>
      <c r="I154" s="1" t="s">
        <v>31</v>
      </c>
      <c r="J154" s="1" t="s">
        <v>32</v>
      </c>
      <c r="K154" s="1">
        <v>21808.0</v>
      </c>
      <c r="L154" s="3">
        <v>5.137776E11</v>
      </c>
      <c r="M154" s="1" t="s">
        <v>140</v>
      </c>
      <c r="N154" s="3">
        <v>5.104044E11</v>
      </c>
      <c r="O154" s="1" t="s">
        <v>141</v>
      </c>
      <c r="P154" s="1" t="s">
        <v>1172</v>
      </c>
      <c r="Q154" s="1" t="s">
        <v>1173</v>
      </c>
      <c r="R154" s="2">
        <v>1908644.6115</v>
      </c>
      <c r="S154" s="2">
        <v>5804696.1701</v>
      </c>
      <c r="U154" s="1" t="s">
        <v>37</v>
      </c>
      <c r="V154" s="4" t="s">
        <v>1174</v>
      </c>
      <c r="W154" s="3">
        <v>5.017644E11</v>
      </c>
      <c r="Y154" s="1" t="s">
        <v>1175</v>
      </c>
      <c r="Z154" s="1" t="s">
        <v>1176</v>
      </c>
    </row>
    <row r="155">
      <c r="A155" s="2">
        <v>1.4081719E7</v>
      </c>
      <c r="B155" s="1" t="s">
        <v>26</v>
      </c>
      <c r="C155" s="1" t="s">
        <v>1177</v>
      </c>
      <c r="D155" s="1" t="s">
        <v>1178</v>
      </c>
      <c r="E155" s="3">
        <v>46296.0</v>
      </c>
      <c r="F155" s="2">
        <v>2077.0</v>
      </c>
      <c r="G155" s="1" t="s">
        <v>29</v>
      </c>
      <c r="H155" s="1" t="s">
        <v>1179</v>
      </c>
      <c r="I155" s="1" t="s">
        <v>31</v>
      </c>
      <c r="J155" s="1" t="s">
        <v>32</v>
      </c>
      <c r="K155" s="1">
        <v>21825.0</v>
      </c>
      <c r="L155" s="3">
        <v>5.159376E11</v>
      </c>
      <c r="M155" s="1" t="s">
        <v>140</v>
      </c>
      <c r="N155" s="3">
        <v>5.159376E11</v>
      </c>
      <c r="O155" s="1" t="s">
        <v>141</v>
      </c>
      <c r="P155" s="1" t="s">
        <v>201</v>
      </c>
      <c r="Q155" s="1" t="s">
        <v>202</v>
      </c>
      <c r="R155" s="2">
        <v>1893126.0</v>
      </c>
      <c r="S155" s="2">
        <v>5814933.0</v>
      </c>
      <c r="U155" s="1" t="s">
        <v>570</v>
      </c>
      <c r="V155" s="4" t="s">
        <v>1180</v>
      </c>
      <c r="W155" s="3">
        <v>5.07726E11</v>
      </c>
      <c r="Y155" s="1" t="s">
        <v>1181</v>
      </c>
      <c r="Z155" s="1" t="s">
        <v>1182</v>
      </c>
    </row>
    <row r="156">
      <c r="A156" s="2">
        <v>1.4081833E7</v>
      </c>
      <c r="B156" s="1" t="s">
        <v>26</v>
      </c>
      <c r="C156" s="1" t="s">
        <v>1183</v>
      </c>
      <c r="D156" s="1" t="s">
        <v>1184</v>
      </c>
      <c r="E156" s="3">
        <v>46296.0</v>
      </c>
      <c r="F156" s="2">
        <v>2188.0</v>
      </c>
      <c r="G156" s="1" t="s">
        <v>29</v>
      </c>
      <c r="H156" s="1" t="s">
        <v>1185</v>
      </c>
      <c r="I156" s="1" t="s">
        <v>31</v>
      </c>
      <c r="J156" s="1" t="s">
        <v>32</v>
      </c>
      <c r="K156" s="1">
        <v>21923.0</v>
      </c>
      <c r="L156" s="3">
        <v>5.285484E11</v>
      </c>
      <c r="M156" s="1" t="s">
        <v>150</v>
      </c>
      <c r="N156" s="3">
        <v>5.285484E11</v>
      </c>
      <c r="O156" s="1" t="s">
        <v>151</v>
      </c>
      <c r="P156" s="1" t="s">
        <v>1186</v>
      </c>
      <c r="Q156" s="1" t="s">
        <v>1187</v>
      </c>
      <c r="R156" s="2">
        <v>1936184.0</v>
      </c>
      <c r="S156" s="2">
        <v>5788859.0</v>
      </c>
      <c r="U156" s="1" t="s">
        <v>37</v>
      </c>
      <c r="V156" s="4" t="s">
        <v>1188</v>
      </c>
      <c r="W156" s="3">
        <v>5.205168E11</v>
      </c>
      <c r="Y156" s="1" t="s">
        <v>1189</v>
      </c>
      <c r="Z156" s="1" t="s">
        <v>1190</v>
      </c>
    </row>
    <row r="157">
      <c r="A157" s="2">
        <v>1.4108078E7</v>
      </c>
      <c r="B157" s="1" t="s">
        <v>26</v>
      </c>
      <c r="C157" s="1" t="s">
        <v>158</v>
      </c>
      <c r="D157" s="1" t="s">
        <v>821</v>
      </c>
      <c r="E157" s="3">
        <v>54301.0</v>
      </c>
      <c r="F157" s="2">
        <v>14169.0</v>
      </c>
      <c r="G157" s="1" t="s">
        <v>29</v>
      </c>
      <c r="H157" s="1" t="s">
        <v>822</v>
      </c>
      <c r="I157" s="1" t="s">
        <v>31</v>
      </c>
      <c r="J157" s="1" t="s">
        <v>32</v>
      </c>
      <c r="K157" s="1">
        <v>65750.0</v>
      </c>
      <c r="L157" s="3">
        <v>40962.0</v>
      </c>
      <c r="M157" s="1" t="s">
        <v>150</v>
      </c>
      <c r="N157" s="3">
        <v>40962.0</v>
      </c>
      <c r="O157" s="1" t="s">
        <v>151</v>
      </c>
      <c r="P157" s="1" t="s">
        <v>161</v>
      </c>
      <c r="Q157" s="1" t="s">
        <v>162</v>
      </c>
      <c r="R157" s="2">
        <v>1934302.0</v>
      </c>
      <c r="S157" s="2">
        <v>5774640.0</v>
      </c>
      <c r="U157" s="1" t="s">
        <v>154</v>
      </c>
      <c r="V157" s="4" t="s">
        <v>823</v>
      </c>
      <c r="W157" s="3">
        <v>39951.0</v>
      </c>
      <c r="Y157" s="1" t="s">
        <v>824</v>
      </c>
      <c r="Z157" s="1" t="s">
        <v>1191</v>
      </c>
    </row>
    <row r="158">
      <c r="A158" s="2">
        <v>1.4108059E7</v>
      </c>
      <c r="B158" s="1" t="s">
        <v>26</v>
      </c>
      <c r="C158" s="1" t="s">
        <v>158</v>
      </c>
      <c r="D158" s="1" t="s">
        <v>159</v>
      </c>
      <c r="E158" s="3">
        <v>54301.0</v>
      </c>
      <c r="F158" s="2">
        <v>14167.0</v>
      </c>
      <c r="G158" s="1" t="s">
        <v>29</v>
      </c>
      <c r="H158" s="1" t="s">
        <v>160</v>
      </c>
      <c r="I158" s="1" t="s">
        <v>31</v>
      </c>
      <c r="J158" s="1" t="s">
        <v>32</v>
      </c>
      <c r="K158" s="1">
        <v>65750.0</v>
      </c>
      <c r="L158" s="3">
        <v>40962.0</v>
      </c>
      <c r="M158" s="1" t="s">
        <v>150</v>
      </c>
      <c r="N158" s="3">
        <v>40962.0</v>
      </c>
      <c r="O158" s="1" t="s">
        <v>151</v>
      </c>
      <c r="P158" s="1" t="s">
        <v>161</v>
      </c>
      <c r="Q158" s="1" t="s">
        <v>162</v>
      </c>
      <c r="R158" s="2">
        <v>1934603.0</v>
      </c>
      <c r="S158" s="2">
        <v>5774641.0</v>
      </c>
      <c r="U158" s="1" t="s">
        <v>154</v>
      </c>
      <c r="V158" s="4" t="s">
        <v>163</v>
      </c>
      <c r="W158" s="3">
        <v>39951.0</v>
      </c>
      <c r="Y158" s="1" t="s">
        <v>164</v>
      </c>
      <c r="Z158" s="1" t="s">
        <v>1192</v>
      </c>
    </row>
    <row r="159">
      <c r="A159" s="2">
        <v>1.4108095E7</v>
      </c>
      <c r="B159" s="1" t="s">
        <v>26</v>
      </c>
      <c r="C159" s="1" t="s">
        <v>158</v>
      </c>
      <c r="D159" s="1" t="s">
        <v>712</v>
      </c>
      <c r="E159" s="3">
        <v>54301.0</v>
      </c>
      <c r="F159" s="2">
        <v>19561.0</v>
      </c>
      <c r="G159" s="1" t="s">
        <v>29</v>
      </c>
      <c r="H159" s="1" t="s">
        <v>713</v>
      </c>
      <c r="I159" s="1" t="s">
        <v>31</v>
      </c>
      <c r="J159" s="1" t="s">
        <v>32</v>
      </c>
      <c r="K159" s="1">
        <v>65750.0</v>
      </c>
      <c r="L159" s="3">
        <v>40962.0</v>
      </c>
      <c r="M159" s="1"/>
      <c r="N159" s="3">
        <v>40962.0</v>
      </c>
      <c r="O159" s="1" t="s">
        <v>151</v>
      </c>
      <c r="P159" s="1" t="s">
        <v>161</v>
      </c>
      <c r="Q159" s="1" t="s">
        <v>162</v>
      </c>
      <c r="R159" s="2">
        <v>1934531.9647</v>
      </c>
      <c r="S159" s="2">
        <v>5774660.4792</v>
      </c>
      <c r="U159" s="1" t="s">
        <v>154</v>
      </c>
      <c r="V159" s="4" t="s">
        <v>714</v>
      </c>
      <c r="W159" s="3">
        <v>39951.0</v>
      </c>
      <c r="Y159" s="1" t="s">
        <v>715</v>
      </c>
      <c r="Z159" s="1" t="s">
        <v>1193</v>
      </c>
    </row>
    <row r="160">
      <c r="A160" s="2">
        <v>1.409026E7</v>
      </c>
      <c r="B160" s="1" t="s">
        <v>26</v>
      </c>
      <c r="C160" s="1" t="s">
        <v>1194</v>
      </c>
      <c r="D160" s="1" t="s">
        <v>1195</v>
      </c>
      <c r="E160" s="3">
        <v>46022.0</v>
      </c>
      <c r="F160" s="2">
        <v>10509.0</v>
      </c>
      <c r="G160" s="1" t="s">
        <v>29</v>
      </c>
      <c r="H160" s="1" t="s">
        <v>1196</v>
      </c>
      <c r="I160" s="1" t="s">
        <v>31</v>
      </c>
      <c r="J160" s="1" t="s">
        <v>32</v>
      </c>
      <c r="K160" s="1">
        <v>62663.0</v>
      </c>
      <c r="L160" s="3">
        <v>44504.0</v>
      </c>
      <c r="M160" s="1" t="s">
        <v>33</v>
      </c>
      <c r="N160" s="3">
        <v>38448.0</v>
      </c>
      <c r="O160" s="1" t="s">
        <v>34</v>
      </c>
      <c r="P160" s="1" t="s">
        <v>327</v>
      </c>
      <c r="Q160" s="1" t="s">
        <v>328</v>
      </c>
      <c r="R160" s="2">
        <v>1873981.0</v>
      </c>
      <c r="S160" s="2">
        <v>5819413.0</v>
      </c>
      <c r="U160" s="1" t="s">
        <v>1042</v>
      </c>
      <c r="V160" s="4" t="s">
        <v>1197</v>
      </c>
      <c r="W160" s="3">
        <v>38104.0</v>
      </c>
      <c r="Y160" s="1" t="s">
        <v>1198</v>
      </c>
      <c r="Z160" s="1" t="s">
        <v>1199</v>
      </c>
    </row>
    <row r="161">
      <c r="A161" s="2">
        <v>1.4108695E7</v>
      </c>
      <c r="B161" s="1" t="s">
        <v>26</v>
      </c>
      <c r="C161" s="1" t="s">
        <v>1200</v>
      </c>
      <c r="D161" s="1" t="s">
        <v>1201</v>
      </c>
      <c r="E161" s="3">
        <v>49187.0</v>
      </c>
      <c r="F161" s="2">
        <v>16701.0</v>
      </c>
      <c r="G161" s="1" t="s">
        <v>29</v>
      </c>
      <c r="H161" s="1" t="s">
        <v>1202</v>
      </c>
      <c r="I161" s="1" t="s">
        <v>31</v>
      </c>
      <c r="J161" s="1" t="s">
        <v>32</v>
      </c>
      <c r="K161" s="1">
        <v>67915.0</v>
      </c>
      <c r="L161" s="3">
        <v>41880.0</v>
      </c>
      <c r="M161" s="1" t="s">
        <v>33</v>
      </c>
      <c r="N161" s="3">
        <v>41880.0</v>
      </c>
      <c r="O161" s="1" t="s">
        <v>34</v>
      </c>
      <c r="P161" s="1" t="s">
        <v>1203</v>
      </c>
      <c r="Q161" s="1" t="s">
        <v>1204</v>
      </c>
      <c r="R161" s="2">
        <v>1857511.7039</v>
      </c>
      <c r="S161" s="2">
        <v>5839612.2836</v>
      </c>
      <c r="U161" s="1" t="s">
        <v>570</v>
      </c>
      <c r="V161" s="4" t="s">
        <v>1205</v>
      </c>
      <c r="W161" s="3">
        <v>41813.0</v>
      </c>
      <c r="Y161" s="1" t="s">
        <v>1206</v>
      </c>
      <c r="Z161" s="1" t="s">
        <v>1207</v>
      </c>
    </row>
    <row r="162">
      <c r="A162" s="2">
        <v>1.4099567E7</v>
      </c>
      <c r="B162" s="1" t="s">
        <v>26</v>
      </c>
      <c r="C162" s="1" t="s">
        <v>1208</v>
      </c>
      <c r="D162" s="1" t="s">
        <v>1209</v>
      </c>
      <c r="E162" s="3">
        <v>54604.0</v>
      </c>
      <c r="F162" s="2">
        <v>19192.0</v>
      </c>
      <c r="G162" s="1" t="s">
        <v>29</v>
      </c>
      <c r="H162" s="1" t="s">
        <v>1210</v>
      </c>
      <c r="I162" s="1" t="s">
        <v>31</v>
      </c>
      <c r="J162" s="1" t="s">
        <v>32</v>
      </c>
      <c r="K162" s="1">
        <v>67087.0</v>
      </c>
      <c r="L162" s="3">
        <v>41425.0</v>
      </c>
      <c r="M162" s="1" t="s">
        <v>77</v>
      </c>
      <c r="N162" s="3">
        <v>41425.0</v>
      </c>
      <c r="O162" s="1" t="s">
        <v>226</v>
      </c>
      <c r="P162" s="1" t="s">
        <v>1211</v>
      </c>
      <c r="Q162" s="1" t="s">
        <v>1212</v>
      </c>
      <c r="R162" s="2">
        <v>1926517.8678</v>
      </c>
      <c r="S162" s="2">
        <v>5780885.4636</v>
      </c>
      <c r="U162" s="1" t="s">
        <v>100</v>
      </c>
      <c r="V162" s="4" t="s">
        <v>1213</v>
      </c>
      <c r="W162" s="3">
        <v>41029.0</v>
      </c>
      <c r="Y162" s="1" t="s">
        <v>1214</v>
      </c>
      <c r="Z162" s="1" t="s">
        <v>1215</v>
      </c>
    </row>
    <row r="163">
      <c r="A163" s="2">
        <v>1.4100135E7</v>
      </c>
      <c r="B163" s="1" t="s">
        <v>26</v>
      </c>
      <c r="C163" s="1" t="s">
        <v>1216</v>
      </c>
      <c r="D163" s="1" t="s">
        <v>1217</v>
      </c>
      <c r="E163" s="3">
        <v>48197.0</v>
      </c>
      <c r="F163" s="2">
        <v>19775.0</v>
      </c>
      <c r="G163" s="1" t="s">
        <v>29</v>
      </c>
      <c r="H163" s="1" t="s">
        <v>1218</v>
      </c>
      <c r="I163" s="1" t="s">
        <v>31</v>
      </c>
      <c r="J163" s="1" t="s">
        <v>32</v>
      </c>
      <c r="K163" s="1" t="s">
        <v>1219</v>
      </c>
      <c r="L163" s="3">
        <v>42773.0</v>
      </c>
      <c r="M163" s="1" t="s">
        <v>77</v>
      </c>
      <c r="N163" s="3">
        <v>42767.0</v>
      </c>
      <c r="O163" s="1" t="s">
        <v>141</v>
      </c>
      <c r="P163" s="1" t="s">
        <v>1220</v>
      </c>
      <c r="Q163" s="1" t="s">
        <v>1221</v>
      </c>
      <c r="R163" s="2">
        <v>1901985.5027</v>
      </c>
      <c r="S163" s="2">
        <v>5808907.8151</v>
      </c>
      <c r="U163" s="1" t="s">
        <v>37</v>
      </c>
      <c r="V163" s="4" t="s">
        <v>1222</v>
      </c>
      <c r="W163" s="3">
        <v>42608.0</v>
      </c>
      <c r="Y163" s="1" t="s">
        <v>1223</v>
      </c>
      <c r="Z163" s="1" t="s">
        <v>1224</v>
      </c>
    </row>
    <row r="164">
      <c r="A164" s="2">
        <v>1.4105894E7</v>
      </c>
      <c r="B164" s="1" t="s">
        <v>26</v>
      </c>
      <c r="C164" s="1"/>
      <c r="D164" s="1" t="s">
        <v>1225</v>
      </c>
      <c r="E164" s="3">
        <v>52468.0</v>
      </c>
      <c r="F164" s="2">
        <v>27950.0</v>
      </c>
      <c r="G164" s="1" t="s">
        <v>29</v>
      </c>
      <c r="H164" s="1" t="s">
        <v>1226</v>
      </c>
      <c r="I164" s="1" t="s">
        <v>31</v>
      </c>
      <c r="J164" s="1" t="s">
        <v>32</v>
      </c>
      <c r="K164" s="1" t="s">
        <v>1227</v>
      </c>
      <c r="L164" s="3">
        <v>44440.0</v>
      </c>
      <c r="M164" s="1"/>
      <c r="N164" s="3">
        <v>44434.0</v>
      </c>
      <c r="O164" s="1" t="s">
        <v>88</v>
      </c>
      <c r="P164" s="1" t="s">
        <v>1228</v>
      </c>
      <c r="Q164" s="1" t="s">
        <v>1229</v>
      </c>
      <c r="R164" s="2">
        <v>1881683.4145</v>
      </c>
      <c r="S164" s="2">
        <v>5783964.5059</v>
      </c>
      <c r="U164" s="1" t="s">
        <v>91</v>
      </c>
      <c r="V164" s="4" t="s">
        <v>1230</v>
      </c>
      <c r="W164" s="3">
        <v>43227.0</v>
      </c>
      <c r="Y164" s="1" t="s">
        <v>1231</v>
      </c>
      <c r="Z164" s="1" t="s">
        <v>1232</v>
      </c>
    </row>
    <row r="165">
      <c r="A165" s="2">
        <v>1.410793E7</v>
      </c>
      <c r="B165" s="1" t="s">
        <v>26</v>
      </c>
      <c r="C165" s="1" t="s">
        <v>1233</v>
      </c>
      <c r="D165" s="1" t="s">
        <v>1234</v>
      </c>
      <c r="E165" s="3">
        <v>47208.0</v>
      </c>
      <c r="F165" s="2">
        <v>22981.0</v>
      </c>
      <c r="G165" s="1" t="s">
        <v>29</v>
      </c>
      <c r="H165" s="1" t="s">
        <v>1235</v>
      </c>
      <c r="I165" s="1" t="s">
        <v>31</v>
      </c>
      <c r="J165" s="1" t="s">
        <v>32</v>
      </c>
      <c r="K165" s="1" t="s">
        <v>1236</v>
      </c>
      <c r="L165" s="3">
        <v>43557.0</v>
      </c>
      <c r="M165" s="1" t="s">
        <v>77</v>
      </c>
      <c r="N165" s="3">
        <v>43556.0</v>
      </c>
      <c r="O165" s="1" t="s">
        <v>34</v>
      </c>
      <c r="P165" s="1" t="s">
        <v>694</v>
      </c>
      <c r="Q165" s="1" t="s">
        <v>695</v>
      </c>
      <c r="R165" s="2">
        <v>1858837.8456</v>
      </c>
      <c r="S165" s="2">
        <v>5833347.4659</v>
      </c>
      <c r="U165" s="1" t="s">
        <v>873</v>
      </c>
      <c r="V165" s="4" t="s">
        <v>1237</v>
      </c>
      <c r="W165" s="3">
        <v>43250.0</v>
      </c>
      <c r="Y165" s="1" t="s">
        <v>1238</v>
      </c>
      <c r="Z165" s="1" t="s">
        <v>1239</v>
      </c>
    </row>
    <row r="166">
      <c r="A166" s="2">
        <v>1.4102325E7</v>
      </c>
      <c r="B166" s="1" t="s">
        <v>26</v>
      </c>
      <c r="C166" s="1"/>
      <c r="D166" s="1" t="s">
        <v>1240</v>
      </c>
      <c r="E166" s="3">
        <v>48883.0</v>
      </c>
      <c r="F166" s="2">
        <v>22502.0</v>
      </c>
      <c r="G166" s="1" t="s">
        <v>29</v>
      </c>
      <c r="H166" s="1" t="s">
        <v>1241</v>
      </c>
      <c r="I166" s="1" t="s">
        <v>31</v>
      </c>
      <c r="J166" s="1" t="s">
        <v>32</v>
      </c>
      <c r="K166" s="1" t="s">
        <v>1242</v>
      </c>
      <c r="L166" s="3">
        <v>43377.0</v>
      </c>
      <c r="M166" s="1"/>
      <c r="N166" s="3">
        <v>43377.0</v>
      </c>
      <c r="O166" s="1" t="s">
        <v>151</v>
      </c>
      <c r="P166" s="1" t="s">
        <v>1243</v>
      </c>
      <c r="Q166" s="1" t="s">
        <v>1244</v>
      </c>
      <c r="R166" s="2">
        <v>1933793.9094</v>
      </c>
      <c r="S166" s="2">
        <v>5782072.2959</v>
      </c>
      <c r="U166" s="1" t="s">
        <v>873</v>
      </c>
      <c r="V166" s="4" t="s">
        <v>1245</v>
      </c>
      <c r="W166" s="3">
        <v>43321.0</v>
      </c>
      <c r="Y166" s="1" t="s">
        <v>1246</v>
      </c>
      <c r="Z166" s="1" t="s">
        <v>1247</v>
      </c>
    </row>
    <row r="167">
      <c r="A167" s="2">
        <v>1.4111173E7</v>
      </c>
      <c r="B167" s="1" t="s">
        <v>26</v>
      </c>
      <c r="C167" s="1" t="s">
        <v>859</v>
      </c>
      <c r="D167" s="1" t="s">
        <v>860</v>
      </c>
      <c r="E167" s="3">
        <v>50921.0</v>
      </c>
      <c r="F167" s="2">
        <v>9535.0</v>
      </c>
      <c r="G167" s="1" t="s">
        <v>29</v>
      </c>
      <c r="H167" s="1" t="s">
        <v>861</v>
      </c>
      <c r="I167" s="1" t="s">
        <v>31</v>
      </c>
      <c r="J167" s="1" t="s">
        <v>32</v>
      </c>
      <c r="K167" s="1">
        <v>61893.0</v>
      </c>
      <c r="L167" s="3">
        <v>38144.0</v>
      </c>
      <c r="M167" s="1" t="s">
        <v>87</v>
      </c>
      <c r="N167" s="3">
        <v>38144.0</v>
      </c>
      <c r="O167" s="1" t="s">
        <v>88</v>
      </c>
      <c r="P167" s="1" t="s">
        <v>89</v>
      </c>
      <c r="Q167" s="1" t="s">
        <v>90</v>
      </c>
      <c r="R167" s="2">
        <v>1890149.0</v>
      </c>
      <c r="S167" s="2">
        <v>5776662.0</v>
      </c>
      <c r="U167" s="1" t="s">
        <v>862</v>
      </c>
      <c r="V167" s="4" t="s">
        <v>863</v>
      </c>
      <c r="W167" s="3">
        <v>37608.0</v>
      </c>
      <c r="Y167" s="1" t="s">
        <v>864</v>
      </c>
      <c r="Z167" s="1" t="s">
        <v>1248</v>
      </c>
    </row>
    <row r="168">
      <c r="A168" s="2">
        <v>1.410112E7</v>
      </c>
      <c r="B168" s="1" t="s">
        <v>26</v>
      </c>
      <c r="C168" s="1" t="s">
        <v>1249</v>
      </c>
      <c r="D168" s="1" t="s">
        <v>1250</v>
      </c>
      <c r="E168" s="3">
        <v>48426.0</v>
      </c>
      <c r="F168" s="2">
        <v>20800.0</v>
      </c>
      <c r="G168" s="1" t="s">
        <v>29</v>
      </c>
      <c r="H168" s="1" t="s">
        <v>1251</v>
      </c>
      <c r="I168" s="1" t="s">
        <v>31</v>
      </c>
      <c r="J168" s="1" t="s">
        <v>32</v>
      </c>
      <c r="K168" s="1">
        <v>68394.0</v>
      </c>
      <c r="L168" s="3">
        <v>43005.0</v>
      </c>
      <c r="M168" s="1" t="s">
        <v>77</v>
      </c>
      <c r="N168" s="3">
        <v>43003.0</v>
      </c>
      <c r="O168" s="1" t="s">
        <v>1031</v>
      </c>
      <c r="P168" s="1" t="s">
        <v>1252</v>
      </c>
      <c r="Q168" s="1" t="s">
        <v>1253</v>
      </c>
      <c r="R168" s="2">
        <v>1985518.9362</v>
      </c>
      <c r="S168" s="2">
        <v>5785468.9766</v>
      </c>
      <c r="U168" s="1" t="s">
        <v>873</v>
      </c>
      <c r="V168" s="4" t="s">
        <v>1254</v>
      </c>
      <c r="W168" s="3">
        <v>42241.0</v>
      </c>
      <c r="Y168" s="1" t="s">
        <v>1255</v>
      </c>
      <c r="Z168" s="1" t="s">
        <v>1256</v>
      </c>
    </row>
    <row r="169">
      <c r="A169" s="2">
        <v>1.4079587E7</v>
      </c>
      <c r="B169" s="1" t="s">
        <v>26</v>
      </c>
      <c r="C169" s="1" t="s">
        <v>1257</v>
      </c>
      <c r="D169" s="1" t="s">
        <v>1258</v>
      </c>
      <c r="E169" s="3">
        <v>54969.0</v>
      </c>
      <c r="F169" s="2">
        <v>22198.0</v>
      </c>
      <c r="G169" s="1" t="s">
        <v>29</v>
      </c>
      <c r="H169" s="1" t="s">
        <v>1259</v>
      </c>
      <c r="I169" s="1" t="s">
        <v>31</v>
      </c>
      <c r="J169" s="1" t="s">
        <v>32</v>
      </c>
      <c r="K169" s="1">
        <v>67958.0</v>
      </c>
      <c r="L169" s="3">
        <v>44427.0</v>
      </c>
      <c r="M169" s="1" t="s">
        <v>77</v>
      </c>
      <c r="N169" s="3">
        <v>42345.0</v>
      </c>
      <c r="O169" s="1" t="s">
        <v>141</v>
      </c>
      <c r="P169" s="1" t="s">
        <v>201</v>
      </c>
      <c r="Q169" s="1" t="s">
        <v>202</v>
      </c>
      <c r="R169" s="2">
        <v>1900764.8475</v>
      </c>
      <c r="S169" s="2">
        <v>5816403.0641</v>
      </c>
      <c r="U169" s="1" t="s">
        <v>855</v>
      </c>
      <c r="V169" s="4" t="s">
        <v>1260</v>
      </c>
      <c r="W169" s="3">
        <v>41850.0</v>
      </c>
      <c r="Y169" s="1" t="s">
        <v>1261</v>
      </c>
      <c r="Z169" s="1" t="s">
        <v>1262</v>
      </c>
    </row>
    <row r="170">
      <c r="A170" s="2">
        <v>1.410971E7</v>
      </c>
      <c r="B170" s="1" t="s">
        <v>26</v>
      </c>
      <c r="C170" s="1" t="s">
        <v>1263</v>
      </c>
      <c r="D170" s="1" t="s">
        <v>1264</v>
      </c>
      <c r="E170" s="3">
        <v>46265.0</v>
      </c>
      <c r="F170" s="2">
        <v>19022.0</v>
      </c>
      <c r="G170" s="1" t="s">
        <v>29</v>
      </c>
      <c r="H170" s="1" t="s">
        <v>1265</v>
      </c>
      <c r="I170" s="1" t="s">
        <v>31</v>
      </c>
      <c r="J170" s="1" t="s">
        <v>32</v>
      </c>
      <c r="K170" s="1">
        <v>68060.0</v>
      </c>
      <c r="L170" s="3">
        <v>42594.0</v>
      </c>
      <c r="M170" s="1" t="s">
        <v>77</v>
      </c>
      <c r="N170" s="3">
        <v>42594.0</v>
      </c>
      <c r="O170" s="1" t="s">
        <v>34</v>
      </c>
      <c r="P170" s="1" t="s">
        <v>1266</v>
      </c>
      <c r="Q170" s="1" t="s">
        <v>1267</v>
      </c>
      <c r="R170" s="2">
        <v>1874327.5592</v>
      </c>
      <c r="S170" s="2">
        <v>5810669.5546</v>
      </c>
      <c r="U170" s="1" t="s">
        <v>37</v>
      </c>
      <c r="V170" s="4" t="s">
        <v>1268</v>
      </c>
      <c r="W170" s="3">
        <v>41943.0</v>
      </c>
      <c r="Y170" s="1" t="s">
        <v>1269</v>
      </c>
      <c r="Z170" s="1" t="s">
        <v>1270</v>
      </c>
    </row>
    <row r="171">
      <c r="A171" s="2">
        <v>1.4103887E7</v>
      </c>
      <c r="B171" s="1" t="s">
        <v>26</v>
      </c>
      <c r="C171" s="1" t="s">
        <v>1271</v>
      </c>
      <c r="D171" s="1" t="s">
        <v>1272</v>
      </c>
      <c r="E171" s="3">
        <v>47483.0</v>
      </c>
      <c r="F171" s="2">
        <v>24751.0</v>
      </c>
      <c r="G171" s="1" t="s">
        <v>29</v>
      </c>
      <c r="H171" s="1" t="s">
        <v>1273</v>
      </c>
      <c r="I171" s="1" t="s">
        <v>31</v>
      </c>
      <c r="J171" s="1" t="s">
        <v>32</v>
      </c>
      <c r="K171" s="1">
        <v>67069.0</v>
      </c>
      <c r="L171" s="3">
        <v>43865.0</v>
      </c>
      <c r="M171" s="1" t="s">
        <v>77</v>
      </c>
      <c r="N171" s="3">
        <v>43865.0</v>
      </c>
      <c r="O171" s="1" t="s">
        <v>151</v>
      </c>
      <c r="P171" s="1" t="s">
        <v>1274</v>
      </c>
      <c r="Q171" s="1" t="s">
        <v>1275</v>
      </c>
      <c r="R171" s="2">
        <v>1930640.5392</v>
      </c>
      <c r="S171" s="2">
        <v>5749478.4297</v>
      </c>
      <c r="U171" s="1" t="s">
        <v>873</v>
      </c>
      <c r="V171" s="4" t="s">
        <v>1276</v>
      </c>
      <c r="W171" s="3">
        <v>41011.0</v>
      </c>
      <c r="Y171" s="1" t="s">
        <v>1277</v>
      </c>
      <c r="Z171" s="1" t="s">
        <v>1278</v>
      </c>
    </row>
    <row r="172">
      <c r="A172" s="2">
        <v>1.4101649E7</v>
      </c>
      <c r="B172" s="1" t="s">
        <v>26</v>
      </c>
      <c r="C172" s="1" t="s">
        <v>1279</v>
      </c>
      <c r="D172" s="1" t="s">
        <v>1280</v>
      </c>
      <c r="E172" s="3">
        <v>46752.0</v>
      </c>
      <c r="F172" s="2">
        <v>21482.0</v>
      </c>
      <c r="G172" s="1" t="s">
        <v>29</v>
      </c>
      <c r="H172" s="1" t="s">
        <v>1281</v>
      </c>
      <c r="I172" s="1" t="s">
        <v>31</v>
      </c>
      <c r="J172" s="1" t="s">
        <v>32</v>
      </c>
      <c r="K172" s="1" t="s">
        <v>1282</v>
      </c>
      <c r="L172" s="3">
        <v>43123.0</v>
      </c>
      <c r="M172" s="1" t="s">
        <v>77</v>
      </c>
      <c r="N172" s="3">
        <v>43123.0</v>
      </c>
      <c r="O172" s="1" t="s">
        <v>141</v>
      </c>
      <c r="P172" s="1" t="s">
        <v>1283</v>
      </c>
      <c r="Q172" s="1" t="s">
        <v>1284</v>
      </c>
      <c r="R172" s="2">
        <v>1896391.4327</v>
      </c>
      <c r="S172" s="2">
        <v>5805676.2696</v>
      </c>
      <c r="U172" s="1" t="s">
        <v>37</v>
      </c>
      <c r="V172" s="4" t="s">
        <v>1285</v>
      </c>
      <c r="W172" s="3">
        <v>42676.0</v>
      </c>
      <c r="Y172" s="1" t="s">
        <v>1286</v>
      </c>
      <c r="Z172" s="1" t="s">
        <v>1287</v>
      </c>
    </row>
    <row r="173">
      <c r="A173" s="2">
        <v>1.409965E7</v>
      </c>
      <c r="B173" s="1" t="s">
        <v>26</v>
      </c>
      <c r="C173" s="1" t="s">
        <v>1288</v>
      </c>
      <c r="D173" s="1" t="s">
        <v>1289</v>
      </c>
      <c r="E173" s="3">
        <v>47436.0</v>
      </c>
      <c r="F173" s="2">
        <v>19213.0</v>
      </c>
      <c r="G173" s="1" t="s">
        <v>29</v>
      </c>
      <c r="H173" s="1" t="s">
        <v>1290</v>
      </c>
      <c r="I173" s="1" t="s">
        <v>31</v>
      </c>
      <c r="J173" s="1" t="s">
        <v>32</v>
      </c>
      <c r="K173" s="1">
        <v>67173.0</v>
      </c>
      <c r="L173" s="3">
        <v>41684.0</v>
      </c>
      <c r="M173" s="1" t="s">
        <v>77</v>
      </c>
      <c r="N173" s="3">
        <v>41684.0</v>
      </c>
      <c r="O173" s="1" t="s">
        <v>78</v>
      </c>
      <c r="P173" s="1" t="s">
        <v>201</v>
      </c>
      <c r="Q173" s="1" t="s">
        <v>202</v>
      </c>
      <c r="R173" s="2">
        <v>1949320.4532</v>
      </c>
      <c r="S173" s="2">
        <v>5792267.9709</v>
      </c>
      <c r="U173" s="1" t="s">
        <v>855</v>
      </c>
      <c r="V173" s="4" t="s">
        <v>1291</v>
      </c>
      <c r="W173" s="3">
        <v>41141.0</v>
      </c>
      <c r="Y173" s="1" t="s">
        <v>1292</v>
      </c>
      <c r="Z173" s="1" t="s">
        <v>1293</v>
      </c>
    </row>
    <row r="174">
      <c r="A174" s="2">
        <v>1.4104355E7</v>
      </c>
      <c r="B174" s="1" t="s">
        <v>26</v>
      </c>
      <c r="C174" s="1" t="s">
        <v>1294</v>
      </c>
      <c r="D174" s="1" t="s">
        <v>1295</v>
      </c>
      <c r="E174" s="3">
        <v>48090.0</v>
      </c>
      <c r="F174" s="2">
        <v>25419.0</v>
      </c>
      <c r="G174" s="1" t="s">
        <v>29</v>
      </c>
      <c r="H174" s="1" t="s">
        <v>1296</v>
      </c>
      <c r="I174" s="1" t="s">
        <v>31</v>
      </c>
      <c r="J174" s="1" t="s">
        <v>32</v>
      </c>
      <c r="K174" s="1" t="s">
        <v>1297</v>
      </c>
      <c r="L174" s="3">
        <v>44477.0</v>
      </c>
      <c r="M174" s="1" t="s">
        <v>225</v>
      </c>
      <c r="N174" s="3">
        <v>42593.0</v>
      </c>
      <c r="O174" s="1" t="s">
        <v>470</v>
      </c>
      <c r="P174" s="1" t="s">
        <v>1298</v>
      </c>
      <c r="Q174" s="1" t="s">
        <v>1299</v>
      </c>
      <c r="R174" s="2">
        <v>1981365.5166</v>
      </c>
      <c r="S174" s="2">
        <v>5779330.1409</v>
      </c>
      <c r="U174" s="1" t="s">
        <v>37</v>
      </c>
      <c r="V174" s="4" t="s">
        <v>1300</v>
      </c>
      <c r="W174" s="3">
        <v>42404.0</v>
      </c>
      <c r="Y174" s="1" t="s">
        <v>1301</v>
      </c>
      <c r="Z174" s="1" t="s">
        <v>1302</v>
      </c>
    </row>
    <row r="175">
      <c r="A175" s="2">
        <v>1.4099175E7</v>
      </c>
      <c r="B175" s="1" t="s">
        <v>26</v>
      </c>
      <c r="C175" s="1" t="s">
        <v>1303</v>
      </c>
      <c r="D175" s="1" t="s">
        <v>1304</v>
      </c>
      <c r="E175" s="3">
        <v>46296.0</v>
      </c>
      <c r="F175" s="2">
        <v>18728.0</v>
      </c>
      <c r="G175" s="1" t="s">
        <v>29</v>
      </c>
      <c r="H175" s="1" t="s">
        <v>1305</v>
      </c>
      <c r="I175" s="1" t="s">
        <v>31</v>
      </c>
      <c r="J175" s="1" t="s">
        <v>32</v>
      </c>
      <c r="K175" s="1" t="s">
        <v>1306</v>
      </c>
      <c r="L175" s="3">
        <v>42642.0</v>
      </c>
      <c r="M175" s="1" t="s">
        <v>33</v>
      </c>
      <c r="N175" s="3">
        <v>42642.0</v>
      </c>
      <c r="O175" s="1" t="s">
        <v>34</v>
      </c>
      <c r="P175" s="1" t="s">
        <v>1307</v>
      </c>
      <c r="Q175" s="1" t="s">
        <v>1308</v>
      </c>
      <c r="R175" s="2">
        <v>1856634.195</v>
      </c>
      <c r="S175" s="2">
        <v>5838990.8489</v>
      </c>
      <c r="U175" s="1" t="s">
        <v>37</v>
      </c>
      <c r="V175" s="4" t="s">
        <v>1309</v>
      </c>
      <c r="W175" s="3">
        <v>42494.0</v>
      </c>
      <c r="Y175" s="1" t="s">
        <v>1310</v>
      </c>
      <c r="Z175" s="1" t="s">
        <v>1311</v>
      </c>
    </row>
    <row r="176">
      <c r="A176" s="2">
        <v>1.4112511E7</v>
      </c>
      <c r="B176" s="1" t="s">
        <v>26</v>
      </c>
      <c r="C176" s="1" t="s">
        <v>1312</v>
      </c>
      <c r="D176" s="1" t="s">
        <v>1313</v>
      </c>
      <c r="E176" s="3">
        <v>46295.0</v>
      </c>
      <c r="F176" s="2">
        <v>19197.0</v>
      </c>
      <c r="G176" s="1" t="s">
        <v>29</v>
      </c>
      <c r="H176" s="1" t="s">
        <v>1314</v>
      </c>
      <c r="I176" s="1" t="s">
        <v>31</v>
      </c>
      <c r="J176" s="1" t="s">
        <v>32</v>
      </c>
      <c r="K176" s="1" t="s">
        <v>1315</v>
      </c>
      <c r="L176" s="3">
        <v>42636.0</v>
      </c>
      <c r="M176" s="1" t="s">
        <v>77</v>
      </c>
      <c r="N176" s="3">
        <v>42635.0</v>
      </c>
      <c r="O176" s="1" t="s">
        <v>34</v>
      </c>
      <c r="P176" s="1" t="s">
        <v>1316</v>
      </c>
      <c r="Q176" s="1" t="s">
        <v>1317</v>
      </c>
      <c r="R176" s="2">
        <v>1864844.0079</v>
      </c>
      <c r="S176" s="2">
        <v>5827720.5565</v>
      </c>
      <c r="U176" s="1" t="s">
        <v>37</v>
      </c>
      <c r="V176" s="4" t="s">
        <v>1318</v>
      </c>
      <c r="W176" s="3">
        <v>42555.0</v>
      </c>
      <c r="Y176" s="1" t="s">
        <v>1319</v>
      </c>
      <c r="Z176" s="1" t="s">
        <v>1320</v>
      </c>
    </row>
    <row r="177">
      <c r="A177" s="2">
        <v>1.4099671E7</v>
      </c>
      <c r="B177" s="1" t="s">
        <v>26</v>
      </c>
      <c r="C177" s="1" t="s">
        <v>1321</v>
      </c>
      <c r="D177" s="1" t="s">
        <v>1322</v>
      </c>
      <c r="E177" s="3">
        <v>45838.0</v>
      </c>
      <c r="F177" s="2">
        <v>19243.0</v>
      </c>
      <c r="G177" s="1" t="s">
        <v>29</v>
      </c>
      <c r="H177" s="1" t="s">
        <v>1323</v>
      </c>
      <c r="I177" s="1" t="s">
        <v>31</v>
      </c>
      <c r="J177" s="1" t="s">
        <v>32</v>
      </c>
      <c r="K177" s="1">
        <v>68185.0</v>
      </c>
      <c r="L177" s="3">
        <v>42443.0</v>
      </c>
      <c r="M177" s="1" t="s">
        <v>77</v>
      </c>
      <c r="N177" s="3">
        <v>42340.0</v>
      </c>
      <c r="O177" s="1" t="s">
        <v>34</v>
      </c>
      <c r="P177" s="1" t="s">
        <v>1324</v>
      </c>
      <c r="Q177" s="1" t="s">
        <v>1016</v>
      </c>
      <c r="R177" s="2">
        <v>1873298.1209</v>
      </c>
      <c r="S177" s="2">
        <v>5817833.0709</v>
      </c>
      <c r="U177" s="1" t="s">
        <v>125</v>
      </c>
      <c r="V177" s="4" t="s">
        <v>1325</v>
      </c>
      <c r="W177" s="3">
        <v>42066.0</v>
      </c>
      <c r="Y177" s="1" t="s">
        <v>1326</v>
      </c>
      <c r="Z177" s="1" t="s">
        <v>1327</v>
      </c>
    </row>
    <row r="178">
      <c r="A178" s="2">
        <v>1.4110769E7</v>
      </c>
      <c r="B178" s="1" t="s">
        <v>26</v>
      </c>
      <c r="C178" s="1" t="s">
        <v>1328</v>
      </c>
      <c r="D178" s="1" t="s">
        <v>1329</v>
      </c>
      <c r="E178" s="3">
        <v>48791.0</v>
      </c>
      <c r="F178" s="2"/>
      <c r="G178" s="1"/>
      <c r="H178" s="1" t="s">
        <v>1330</v>
      </c>
      <c r="I178" s="1" t="s">
        <v>31</v>
      </c>
      <c r="J178" s="1" t="s">
        <v>32</v>
      </c>
      <c r="K178" s="1" t="s">
        <v>1331</v>
      </c>
      <c r="L178" s="3">
        <v>45140.0</v>
      </c>
      <c r="M178" s="1" t="s">
        <v>140</v>
      </c>
      <c r="N178" s="3">
        <v>45139.0</v>
      </c>
      <c r="O178" s="1" t="s">
        <v>141</v>
      </c>
      <c r="P178" s="1" t="s">
        <v>1332</v>
      </c>
      <c r="Q178" s="1" t="s">
        <v>1333</v>
      </c>
      <c r="R178" s="2">
        <v>1898927.6692</v>
      </c>
      <c r="S178" s="2">
        <v>5802354.8098</v>
      </c>
      <c r="U178" s="1" t="s">
        <v>873</v>
      </c>
      <c r="V178" s="4" t="s">
        <v>1334</v>
      </c>
      <c r="W178" s="3">
        <v>44231.0</v>
      </c>
      <c r="Y178" s="1" t="s">
        <v>1335</v>
      </c>
      <c r="Z178" s="1" t="s">
        <v>1336</v>
      </c>
    </row>
    <row r="179">
      <c r="A179" s="2">
        <v>1.4112541E7</v>
      </c>
      <c r="B179" s="1" t="s">
        <v>26</v>
      </c>
      <c r="C179" s="1"/>
      <c r="D179" s="1" t="s">
        <v>1337</v>
      </c>
      <c r="E179" s="3">
        <v>46204.0</v>
      </c>
      <c r="F179" s="2">
        <v>27609.0</v>
      </c>
      <c r="G179" s="1" t="s">
        <v>29</v>
      </c>
      <c r="H179" s="1" t="s">
        <v>1338</v>
      </c>
      <c r="I179" s="1" t="s">
        <v>31</v>
      </c>
      <c r="J179" s="1" t="s">
        <v>32</v>
      </c>
      <c r="K179" s="1" t="s">
        <v>1339</v>
      </c>
      <c r="L179" s="3">
        <v>44369.0</v>
      </c>
      <c r="M179" s="1"/>
      <c r="N179" s="3">
        <v>44369.0</v>
      </c>
      <c r="O179" s="1" t="s">
        <v>34</v>
      </c>
      <c r="P179" s="1" t="s">
        <v>1340</v>
      </c>
      <c r="Q179" s="1" t="s">
        <v>1341</v>
      </c>
      <c r="R179" s="2">
        <v>1855433.2916</v>
      </c>
      <c r="S179" s="2">
        <v>5842020.7781</v>
      </c>
      <c r="U179" s="1" t="s">
        <v>37</v>
      </c>
      <c r="V179" s="4" t="s">
        <v>1342</v>
      </c>
      <c r="W179" s="3">
        <v>44237.0</v>
      </c>
      <c r="Y179" s="1" t="s">
        <v>1343</v>
      </c>
      <c r="Z179" s="1" t="s">
        <v>1344</v>
      </c>
    </row>
    <row r="180">
      <c r="A180" s="2">
        <v>1.4093636E7</v>
      </c>
      <c r="B180" s="1" t="s">
        <v>26</v>
      </c>
      <c r="C180" s="1" t="s">
        <v>1345</v>
      </c>
      <c r="D180" s="1" t="s">
        <v>1346</v>
      </c>
      <c r="E180" s="3">
        <v>52443.0</v>
      </c>
      <c r="F180" s="2">
        <v>13286.0</v>
      </c>
      <c r="G180" s="1" t="s">
        <v>29</v>
      </c>
      <c r="H180" s="1" t="s">
        <v>1347</v>
      </c>
      <c r="I180" s="1" t="s">
        <v>31</v>
      </c>
      <c r="J180" s="1" t="s">
        <v>32</v>
      </c>
      <c r="K180" s="1">
        <v>65089.0</v>
      </c>
      <c r="L180" s="3">
        <v>39638.0</v>
      </c>
      <c r="M180" s="1" t="s">
        <v>140</v>
      </c>
      <c r="N180" s="3">
        <v>39638.0</v>
      </c>
      <c r="O180" s="1" t="s">
        <v>141</v>
      </c>
      <c r="P180" s="1" t="s">
        <v>201</v>
      </c>
      <c r="Q180" s="1" t="s">
        <v>202</v>
      </c>
      <c r="R180" s="2">
        <v>1895992.0</v>
      </c>
      <c r="S180" s="2">
        <v>5817383.0</v>
      </c>
      <c r="U180" s="1" t="s">
        <v>1348</v>
      </c>
      <c r="V180" s="4" t="s">
        <v>1349</v>
      </c>
      <c r="W180" s="3">
        <v>39353.0</v>
      </c>
      <c r="Y180" s="1" t="s">
        <v>1350</v>
      </c>
      <c r="Z180" s="1" t="s">
        <v>1351</v>
      </c>
    </row>
    <row r="181">
      <c r="A181" s="2">
        <v>1.4101126E7</v>
      </c>
      <c r="B181" s="1" t="s">
        <v>26</v>
      </c>
      <c r="C181" s="1" t="s">
        <v>1352</v>
      </c>
      <c r="D181" s="1" t="s">
        <v>1353</v>
      </c>
      <c r="E181" s="3">
        <v>48518.0</v>
      </c>
      <c r="F181" s="2">
        <v>20794.0</v>
      </c>
      <c r="G181" s="1" t="s">
        <v>29</v>
      </c>
      <c r="H181" s="1" t="s">
        <v>1354</v>
      </c>
      <c r="I181" s="1" t="s">
        <v>31</v>
      </c>
      <c r="J181" s="1" t="s">
        <v>32</v>
      </c>
      <c r="K181" s="1">
        <v>67554.0</v>
      </c>
      <c r="L181" s="3">
        <v>43049.0</v>
      </c>
      <c r="M181" s="1" t="s">
        <v>77</v>
      </c>
      <c r="N181" s="3">
        <v>43049.0</v>
      </c>
      <c r="O181" s="1" t="s">
        <v>151</v>
      </c>
      <c r="P181" s="1" t="s">
        <v>1355</v>
      </c>
      <c r="Q181" s="1" t="s">
        <v>1356</v>
      </c>
      <c r="R181" s="2">
        <v>1928220.8777</v>
      </c>
      <c r="S181" s="2">
        <v>5745166.6436</v>
      </c>
      <c r="U181" s="1" t="s">
        <v>37</v>
      </c>
      <c r="V181" s="4" t="s">
        <v>1357</v>
      </c>
      <c r="W181" s="3">
        <v>41450.0</v>
      </c>
      <c r="Y181" s="1" t="s">
        <v>1358</v>
      </c>
      <c r="Z181" s="1" t="s">
        <v>1359</v>
      </c>
    </row>
    <row r="182">
      <c r="A182" s="2">
        <v>1.4103692E7</v>
      </c>
      <c r="B182" s="1" t="s">
        <v>26</v>
      </c>
      <c r="C182" s="1" t="s">
        <v>1360</v>
      </c>
      <c r="D182" s="1" t="s">
        <v>1361</v>
      </c>
      <c r="E182" s="3">
        <v>49156.0</v>
      </c>
      <c r="F182" s="2">
        <v>24431.0</v>
      </c>
      <c r="G182" s="1" t="s">
        <v>29</v>
      </c>
      <c r="H182" s="1" t="s">
        <v>1362</v>
      </c>
      <c r="I182" s="1" t="s">
        <v>31</v>
      </c>
      <c r="J182" s="1" t="s">
        <v>32</v>
      </c>
      <c r="K182" s="1" t="s">
        <v>1363</v>
      </c>
      <c r="L182" s="3">
        <v>43784.0</v>
      </c>
      <c r="M182" s="1" t="s">
        <v>77</v>
      </c>
      <c r="N182" s="3">
        <v>43784.0</v>
      </c>
      <c r="O182" s="1" t="s">
        <v>34</v>
      </c>
      <c r="P182" s="1" t="s">
        <v>1364</v>
      </c>
      <c r="Q182" s="1" t="s">
        <v>1365</v>
      </c>
      <c r="R182" s="2">
        <v>1870580.0462</v>
      </c>
      <c r="S182" s="2">
        <v>5825054.6427</v>
      </c>
      <c r="U182" s="1" t="s">
        <v>37</v>
      </c>
      <c r="V182" s="4" t="s">
        <v>1366</v>
      </c>
      <c r="W182" s="3">
        <v>43200.0</v>
      </c>
      <c r="Y182" s="1" t="s">
        <v>1367</v>
      </c>
      <c r="Z182" s="1" t="s">
        <v>1368</v>
      </c>
    </row>
    <row r="183">
      <c r="A183" s="2">
        <v>1.4101752E7</v>
      </c>
      <c r="B183" s="1" t="s">
        <v>26</v>
      </c>
      <c r="C183" s="1" t="s">
        <v>1369</v>
      </c>
      <c r="D183" s="1" t="s">
        <v>1370</v>
      </c>
      <c r="E183" s="3">
        <v>46996.0</v>
      </c>
      <c r="F183" s="2">
        <v>21572.0</v>
      </c>
      <c r="G183" s="1" t="s">
        <v>29</v>
      </c>
      <c r="H183" s="1" t="s">
        <v>1371</v>
      </c>
      <c r="I183" s="1" t="s">
        <v>31</v>
      </c>
      <c r="J183" s="1" t="s">
        <v>32</v>
      </c>
      <c r="K183" s="1" t="s">
        <v>1372</v>
      </c>
      <c r="L183" s="3">
        <v>43299.0</v>
      </c>
      <c r="M183" s="1" t="s">
        <v>77</v>
      </c>
      <c r="N183" s="3">
        <v>43299.0</v>
      </c>
      <c r="O183" s="1" t="s">
        <v>226</v>
      </c>
      <c r="P183" s="1" t="s">
        <v>1373</v>
      </c>
      <c r="Q183" s="1" t="s">
        <v>1374</v>
      </c>
      <c r="R183" s="2">
        <v>1928188.1824</v>
      </c>
      <c r="S183" s="2">
        <v>5785015.874</v>
      </c>
      <c r="U183" s="1" t="s">
        <v>37</v>
      </c>
      <c r="V183" s="4" t="s">
        <v>1375</v>
      </c>
      <c r="W183" s="3">
        <v>43206.0</v>
      </c>
      <c r="Y183" s="1" t="s">
        <v>1376</v>
      </c>
      <c r="Z183" s="1" t="s">
        <v>1377</v>
      </c>
    </row>
    <row r="184">
      <c r="A184" s="2">
        <v>1.4114338E7</v>
      </c>
      <c r="B184" s="1" t="s">
        <v>26</v>
      </c>
      <c r="C184" s="1" t="s">
        <v>1378</v>
      </c>
      <c r="D184" s="1" t="s">
        <v>1234</v>
      </c>
      <c r="E184" s="3">
        <v>50556.0</v>
      </c>
      <c r="F184" s="2"/>
      <c r="G184" s="1"/>
      <c r="H184" s="1" t="s">
        <v>1379</v>
      </c>
      <c r="I184" s="1" t="s">
        <v>31</v>
      </c>
      <c r="J184" s="1" t="s">
        <v>32</v>
      </c>
      <c r="K184" s="1" t="s">
        <v>1380</v>
      </c>
      <c r="L184" s="3">
        <v>45076.0</v>
      </c>
      <c r="M184" s="1"/>
      <c r="N184" s="3">
        <v>45075.0</v>
      </c>
      <c r="O184" s="1" t="s">
        <v>34</v>
      </c>
      <c r="P184" s="1" t="s">
        <v>1381</v>
      </c>
      <c r="Q184" s="1" t="s">
        <v>1382</v>
      </c>
      <c r="R184" s="2">
        <v>1861402.2405</v>
      </c>
      <c r="S184" s="2">
        <v>5845493.3244</v>
      </c>
      <c r="U184" s="1" t="s">
        <v>37</v>
      </c>
      <c r="V184" s="4" t="s">
        <v>1383</v>
      </c>
      <c r="W184" s="3">
        <v>44067.0</v>
      </c>
      <c r="Y184" s="1" t="s">
        <v>1384</v>
      </c>
      <c r="Z184" s="1" t="s">
        <v>1385</v>
      </c>
    </row>
    <row r="185">
      <c r="A185" s="2">
        <v>1.4112897E7</v>
      </c>
      <c r="B185" s="1" t="s">
        <v>26</v>
      </c>
      <c r="C185" s="1" t="s">
        <v>1386</v>
      </c>
      <c r="D185" s="1" t="s">
        <v>1387</v>
      </c>
      <c r="E185" s="3">
        <v>49948.0</v>
      </c>
      <c r="F185" s="2">
        <v>28043.0</v>
      </c>
      <c r="G185" s="1" t="s">
        <v>29</v>
      </c>
      <c r="H185" s="1" t="s">
        <v>1388</v>
      </c>
      <c r="I185" s="1" t="s">
        <v>31</v>
      </c>
      <c r="J185" s="1" t="s">
        <v>32</v>
      </c>
      <c r="K185" s="1" t="s">
        <v>1389</v>
      </c>
      <c r="L185" s="3">
        <v>44462.0</v>
      </c>
      <c r="M185" s="1" t="s">
        <v>140</v>
      </c>
      <c r="N185" s="3">
        <v>44461.0</v>
      </c>
      <c r="O185" s="1" t="s">
        <v>141</v>
      </c>
      <c r="P185" s="1" t="s">
        <v>1332</v>
      </c>
      <c r="Q185" s="1" t="s">
        <v>1333</v>
      </c>
      <c r="R185" s="2">
        <v>1896985.3045</v>
      </c>
      <c r="S185" s="2">
        <v>5803826.0385</v>
      </c>
      <c r="U185" s="1" t="s">
        <v>37</v>
      </c>
      <c r="V185" s="4" t="s">
        <v>1390</v>
      </c>
      <c r="W185" s="3">
        <v>44176.0</v>
      </c>
      <c r="Y185" s="1" t="s">
        <v>1391</v>
      </c>
      <c r="Z185" s="1" t="s">
        <v>1392</v>
      </c>
    </row>
    <row r="186">
      <c r="A186" s="2">
        <v>1.4102219E7</v>
      </c>
      <c r="B186" s="1" t="s">
        <v>26</v>
      </c>
      <c r="C186" s="1" t="s">
        <v>1393</v>
      </c>
      <c r="D186" s="1" t="s">
        <v>1394</v>
      </c>
      <c r="E186" s="3">
        <v>46965.0</v>
      </c>
      <c r="F186" s="2">
        <v>22348.0</v>
      </c>
      <c r="G186" s="1" t="s">
        <v>29</v>
      </c>
      <c r="H186" s="1" t="s">
        <v>1395</v>
      </c>
      <c r="I186" s="1" t="s">
        <v>31</v>
      </c>
      <c r="J186" s="1" t="s">
        <v>32</v>
      </c>
      <c r="K186" s="1">
        <v>67278.0</v>
      </c>
      <c r="L186" s="3">
        <v>43328.0</v>
      </c>
      <c r="M186" s="1" t="s">
        <v>77</v>
      </c>
      <c r="N186" s="3">
        <v>43327.0</v>
      </c>
      <c r="O186" s="1" t="s">
        <v>34</v>
      </c>
      <c r="P186" s="1" t="s">
        <v>1396</v>
      </c>
      <c r="Q186" s="1" t="s">
        <v>1397</v>
      </c>
      <c r="R186" s="2">
        <v>1859439.0845</v>
      </c>
      <c r="S186" s="2">
        <v>5844798.6379</v>
      </c>
      <c r="U186" s="1" t="s">
        <v>37</v>
      </c>
      <c r="V186" s="4" t="s">
        <v>1398</v>
      </c>
      <c r="W186" s="3">
        <v>41213.0</v>
      </c>
      <c r="Y186" s="1" t="s">
        <v>1399</v>
      </c>
      <c r="Z186" s="1" t="s">
        <v>1400</v>
      </c>
    </row>
    <row r="187">
      <c r="A187" s="2">
        <v>1.4112898E7</v>
      </c>
      <c r="B187" s="1" t="s">
        <v>26</v>
      </c>
      <c r="C187" s="1" t="s">
        <v>1401</v>
      </c>
      <c r="D187" s="1" t="s">
        <v>1402</v>
      </c>
      <c r="E187" s="3">
        <v>50390.0</v>
      </c>
      <c r="F187" s="2"/>
      <c r="G187" s="1"/>
      <c r="H187" s="1" t="s">
        <v>1403</v>
      </c>
      <c r="I187" s="1" t="s">
        <v>31</v>
      </c>
      <c r="J187" s="1" t="s">
        <v>32</v>
      </c>
      <c r="K187" s="1" t="s">
        <v>1404</v>
      </c>
      <c r="L187" s="3">
        <v>44914.0</v>
      </c>
      <c r="M187" s="1" t="s">
        <v>140</v>
      </c>
      <c r="N187" s="3">
        <v>44911.0</v>
      </c>
      <c r="O187" s="1" t="s">
        <v>141</v>
      </c>
      <c r="P187" s="1" t="s">
        <v>1332</v>
      </c>
      <c r="Q187" s="1" t="s">
        <v>1333</v>
      </c>
      <c r="R187" s="2">
        <v>1894401.3084</v>
      </c>
      <c r="S187" s="2">
        <v>5802923.4347</v>
      </c>
      <c r="U187" s="1" t="s">
        <v>873</v>
      </c>
      <c r="V187" s="4" t="s">
        <v>1405</v>
      </c>
      <c r="W187" s="3">
        <v>44230.0</v>
      </c>
      <c r="Y187" s="1" t="s">
        <v>1406</v>
      </c>
      <c r="Z187" s="1" t="s">
        <v>1407</v>
      </c>
    </row>
    <row r="188">
      <c r="A188" s="2">
        <v>1.4104609E7</v>
      </c>
      <c r="B188" s="1" t="s">
        <v>26</v>
      </c>
      <c r="C188" s="1" t="s">
        <v>1408</v>
      </c>
      <c r="D188" s="1" t="s">
        <v>1409</v>
      </c>
      <c r="E188" s="3">
        <v>49612.0</v>
      </c>
      <c r="F188" s="2">
        <v>25802.0</v>
      </c>
      <c r="G188" s="1" t="s">
        <v>29</v>
      </c>
      <c r="H188" s="1" t="s">
        <v>1410</v>
      </c>
      <c r="I188" s="1" t="s">
        <v>31</v>
      </c>
      <c r="J188" s="1" t="s">
        <v>32</v>
      </c>
      <c r="K188" s="1" t="s">
        <v>1411</v>
      </c>
      <c r="L188" s="3">
        <v>44417.0</v>
      </c>
      <c r="M188" s="1"/>
      <c r="N188" s="3">
        <v>44048.0</v>
      </c>
      <c r="O188" s="1" t="s">
        <v>141</v>
      </c>
      <c r="P188" s="1" t="s">
        <v>1412</v>
      </c>
      <c r="Q188" s="1" t="s">
        <v>1413</v>
      </c>
      <c r="R188" s="2">
        <v>1896108.4032</v>
      </c>
      <c r="S188" s="2">
        <v>5810539.8102</v>
      </c>
      <c r="U188" s="1" t="s">
        <v>37</v>
      </c>
      <c r="V188" s="4" t="s">
        <v>1414</v>
      </c>
      <c r="W188" s="3">
        <v>43986.0</v>
      </c>
      <c r="Y188" s="1" t="s">
        <v>1415</v>
      </c>
      <c r="Z188" s="1" t="s">
        <v>1416</v>
      </c>
    </row>
    <row r="189">
      <c r="A189" s="2">
        <v>1.4103188E7</v>
      </c>
      <c r="B189" s="1" t="s">
        <v>26</v>
      </c>
      <c r="C189" s="1"/>
      <c r="D189" s="1" t="s">
        <v>1417</v>
      </c>
      <c r="E189" s="3">
        <v>47238.0</v>
      </c>
      <c r="F189" s="2">
        <v>23755.0</v>
      </c>
      <c r="G189" s="1" t="s">
        <v>29</v>
      </c>
      <c r="H189" s="1" t="s">
        <v>1418</v>
      </c>
      <c r="I189" s="1" t="s">
        <v>31</v>
      </c>
      <c r="J189" s="1" t="s">
        <v>32</v>
      </c>
      <c r="K189" s="1" t="s">
        <v>1419</v>
      </c>
      <c r="L189" s="3">
        <v>43643.0</v>
      </c>
      <c r="M189" s="1"/>
      <c r="N189" s="3">
        <v>43643.0</v>
      </c>
      <c r="O189" s="1" t="s">
        <v>34</v>
      </c>
      <c r="P189" s="1" t="s">
        <v>1324</v>
      </c>
      <c r="Q189" s="1" t="s">
        <v>1016</v>
      </c>
      <c r="R189" s="2">
        <v>1872225.2355</v>
      </c>
      <c r="S189" s="2">
        <v>5816710.0469</v>
      </c>
      <c r="U189" s="1" t="s">
        <v>125</v>
      </c>
      <c r="V189" s="4" t="s">
        <v>1420</v>
      </c>
      <c r="W189" s="3">
        <v>43362.0</v>
      </c>
      <c r="Y189" s="1" t="s">
        <v>1421</v>
      </c>
      <c r="Z189" s="1" t="s">
        <v>1422</v>
      </c>
    </row>
    <row r="190">
      <c r="A190" s="2">
        <v>1.4111079E7</v>
      </c>
      <c r="B190" s="1" t="s">
        <v>26</v>
      </c>
      <c r="C190" s="1" t="s">
        <v>1423</v>
      </c>
      <c r="D190" s="1" t="s">
        <v>1424</v>
      </c>
      <c r="E190" s="3">
        <v>48492.0</v>
      </c>
      <c r="F190" s="2"/>
      <c r="G190" s="1"/>
      <c r="H190" s="1" t="s">
        <v>1425</v>
      </c>
      <c r="I190" s="1" t="s">
        <v>31</v>
      </c>
      <c r="J190" s="1" t="s">
        <v>32</v>
      </c>
      <c r="K190" s="1" t="s">
        <v>1426</v>
      </c>
      <c r="L190" s="3">
        <v>44854.0</v>
      </c>
      <c r="M190" s="1" t="s">
        <v>140</v>
      </c>
      <c r="N190" s="3">
        <v>44852.0</v>
      </c>
      <c r="O190" s="1" t="s">
        <v>141</v>
      </c>
      <c r="P190" s="1" t="s">
        <v>1427</v>
      </c>
      <c r="Q190" s="1" t="s">
        <v>1428</v>
      </c>
      <c r="R190" s="2">
        <v>1908491.9448</v>
      </c>
      <c r="S190" s="2">
        <v>5804644.6015</v>
      </c>
      <c r="U190" s="1" t="s">
        <v>873</v>
      </c>
      <c r="V190" s="4" t="s">
        <v>1429</v>
      </c>
      <c r="W190" s="3">
        <v>44424.0</v>
      </c>
      <c r="Y190" s="1" t="s">
        <v>1430</v>
      </c>
      <c r="Z190" s="1" t="s">
        <v>1431</v>
      </c>
    </row>
    <row r="191">
      <c r="A191" s="2">
        <v>1.4110826E7</v>
      </c>
      <c r="B191" s="1" t="s">
        <v>26</v>
      </c>
      <c r="C191" s="1" t="s">
        <v>1432</v>
      </c>
      <c r="D191" s="1" t="s">
        <v>1433</v>
      </c>
      <c r="E191" s="3">
        <v>52121.0</v>
      </c>
      <c r="F191" s="2"/>
      <c r="G191" s="1"/>
      <c r="H191" s="1" t="s">
        <v>1434</v>
      </c>
      <c r="I191" s="1" t="s">
        <v>31</v>
      </c>
      <c r="J191" s="1" t="s">
        <v>32</v>
      </c>
      <c r="K191" s="1" t="s">
        <v>1435</v>
      </c>
      <c r="L191" s="3">
        <v>44882.0</v>
      </c>
      <c r="M191" s="1"/>
      <c r="N191" s="3">
        <v>44833.0</v>
      </c>
      <c r="O191" s="1" t="s">
        <v>141</v>
      </c>
      <c r="P191" s="1" t="s">
        <v>1436</v>
      </c>
      <c r="Q191" s="1" t="s">
        <v>1437</v>
      </c>
      <c r="R191" s="2">
        <v>1897630.5812</v>
      </c>
      <c r="S191" s="2">
        <v>5811477.3348</v>
      </c>
      <c r="U191" s="1" t="s">
        <v>570</v>
      </c>
      <c r="V191" s="4" t="s">
        <v>1438</v>
      </c>
      <c r="W191" s="3">
        <v>44179.0</v>
      </c>
      <c r="Y191" s="1" t="s">
        <v>1439</v>
      </c>
      <c r="Z191" s="1" t="s">
        <v>1440</v>
      </c>
    </row>
    <row r="192">
      <c r="A192" s="2">
        <v>1.4105627E7</v>
      </c>
      <c r="B192" s="1" t="s">
        <v>26</v>
      </c>
      <c r="C192" s="1" t="s">
        <v>1441</v>
      </c>
      <c r="D192" s="1" t="s">
        <v>1442</v>
      </c>
      <c r="E192" s="3">
        <v>49948.0</v>
      </c>
      <c r="F192" s="2">
        <v>27081.0</v>
      </c>
      <c r="G192" s="1" t="s">
        <v>29</v>
      </c>
      <c r="H192" s="1" t="s">
        <v>1443</v>
      </c>
      <c r="I192" s="1" t="s">
        <v>31</v>
      </c>
      <c r="J192" s="1" t="s">
        <v>32</v>
      </c>
      <c r="K192" s="1" t="s">
        <v>1444</v>
      </c>
      <c r="L192" s="3">
        <v>44469.0</v>
      </c>
      <c r="M192" s="1" t="s">
        <v>150</v>
      </c>
      <c r="N192" s="3">
        <v>44468.0</v>
      </c>
      <c r="O192" s="1" t="s">
        <v>151</v>
      </c>
      <c r="P192" s="1" t="s">
        <v>1445</v>
      </c>
      <c r="Q192" s="1" t="s">
        <v>1446</v>
      </c>
      <c r="R192" s="2">
        <v>1929466.7895</v>
      </c>
      <c r="S192" s="2">
        <v>5747936.8275</v>
      </c>
      <c r="U192" s="1" t="s">
        <v>37</v>
      </c>
      <c r="V192" s="4" t="s">
        <v>1447</v>
      </c>
      <c r="W192" s="3">
        <v>44264.0</v>
      </c>
      <c r="Y192" s="1" t="s">
        <v>1448</v>
      </c>
      <c r="Z192" s="1" t="s">
        <v>1449</v>
      </c>
    </row>
    <row r="193">
      <c r="A193" s="2">
        <v>1.4113519E7</v>
      </c>
      <c r="B193" s="1" t="s">
        <v>26</v>
      </c>
      <c r="C193" s="1" t="s">
        <v>1450</v>
      </c>
      <c r="D193" s="1" t="s">
        <v>1451</v>
      </c>
      <c r="E193" s="3">
        <v>50495.0</v>
      </c>
      <c r="F193" s="2"/>
      <c r="G193" s="1"/>
      <c r="H193" s="1" t="s">
        <v>1452</v>
      </c>
      <c r="I193" s="1" t="s">
        <v>31</v>
      </c>
      <c r="J193" s="1" t="s">
        <v>32</v>
      </c>
      <c r="K193" s="1" t="s">
        <v>1453</v>
      </c>
      <c r="L193" s="3">
        <v>45029.0</v>
      </c>
      <c r="M193" s="1"/>
      <c r="N193" s="3">
        <v>45029.0</v>
      </c>
      <c r="O193" s="1" t="s">
        <v>34</v>
      </c>
      <c r="P193" s="1" t="s">
        <v>1454</v>
      </c>
      <c r="Q193" s="1" t="s">
        <v>1455</v>
      </c>
      <c r="R193" s="2">
        <v>1856996.8153</v>
      </c>
      <c r="S193" s="2">
        <v>5836270.5333</v>
      </c>
      <c r="U193" s="1" t="s">
        <v>37</v>
      </c>
      <c r="V193" s="4" t="s">
        <v>1456</v>
      </c>
      <c r="W193" s="3">
        <v>45001.0</v>
      </c>
      <c r="Y193" s="1" t="s">
        <v>1457</v>
      </c>
      <c r="Z193" s="1" t="s">
        <v>1458</v>
      </c>
    </row>
    <row r="194">
      <c r="A194" s="2">
        <v>1.4224405E7</v>
      </c>
      <c r="B194" s="1" t="s">
        <v>26</v>
      </c>
      <c r="C194" s="1" t="s">
        <v>1459</v>
      </c>
      <c r="D194" s="1" t="s">
        <v>1460</v>
      </c>
      <c r="E194" s="3">
        <v>54575.0</v>
      </c>
      <c r="F194" s="2"/>
      <c r="G194" s="1" t="s">
        <v>1461</v>
      </c>
      <c r="H194" s="1" t="s">
        <v>1462</v>
      </c>
      <c r="I194" s="1" t="s">
        <v>31</v>
      </c>
      <c r="J194" s="1" t="s">
        <v>32</v>
      </c>
      <c r="K194" s="1" t="s">
        <v>1463</v>
      </c>
      <c r="L194" s="3">
        <v>45474.0</v>
      </c>
      <c r="M194" s="1"/>
      <c r="N194" s="3">
        <v>45470.0</v>
      </c>
      <c r="O194" s="1" t="s">
        <v>141</v>
      </c>
      <c r="P194" s="1" t="s">
        <v>1464</v>
      </c>
      <c r="Q194" s="1" t="s">
        <v>1465</v>
      </c>
      <c r="R194" s="2">
        <v>1916534.8507</v>
      </c>
      <c r="S194" s="2">
        <v>5805578.8212</v>
      </c>
      <c r="U194" s="1" t="s">
        <v>37</v>
      </c>
      <c r="V194" s="4" t="s">
        <v>1466</v>
      </c>
      <c r="W194" s="3">
        <v>45019.0</v>
      </c>
      <c r="Y194" s="1" t="s">
        <v>1467</v>
      </c>
      <c r="Z194" s="1" t="s">
        <v>1468</v>
      </c>
    </row>
    <row r="195">
      <c r="A195" s="2">
        <v>1.4224406E7</v>
      </c>
      <c r="B195" s="1" t="s">
        <v>26</v>
      </c>
      <c r="C195" s="1" t="s">
        <v>1459</v>
      </c>
      <c r="D195" s="1" t="s">
        <v>1460</v>
      </c>
      <c r="E195" s="3">
        <v>54575.0</v>
      </c>
      <c r="F195" s="2"/>
      <c r="G195" s="1" t="s">
        <v>1461</v>
      </c>
      <c r="H195" s="1" t="s">
        <v>1469</v>
      </c>
      <c r="I195" s="1" t="s">
        <v>31</v>
      </c>
      <c r="J195" s="1" t="s">
        <v>32</v>
      </c>
      <c r="K195" s="1" t="s">
        <v>1463</v>
      </c>
      <c r="L195" s="3">
        <v>45474.0</v>
      </c>
      <c r="M195" s="1"/>
      <c r="N195" s="3">
        <v>45470.0</v>
      </c>
      <c r="O195" s="1" t="s">
        <v>141</v>
      </c>
      <c r="P195" s="1" t="s">
        <v>1464</v>
      </c>
      <c r="Q195" s="1" t="s">
        <v>1465</v>
      </c>
      <c r="R195" s="2">
        <v>1915928.0746</v>
      </c>
      <c r="S195" s="2">
        <v>5804460.4479</v>
      </c>
      <c r="U195" s="1" t="s">
        <v>37</v>
      </c>
      <c r="V195" s="4" t="s">
        <v>1470</v>
      </c>
      <c r="W195" s="3">
        <v>45019.0</v>
      </c>
      <c r="Y195" s="1" t="s">
        <v>1471</v>
      </c>
      <c r="Z195" s="1" t="s">
        <v>1472</v>
      </c>
    </row>
    <row r="196">
      <c r="A196" s="2">
        <v>1.4109407E7</v>
      </c>
      <c r="B196" s="1" t="s">
        <v>26</v>
      </c>
      <c r="C196" s="1" t="s">
        <v>1473</v>
      </c>
      <c r="D196" s="1" t="s">
        <v>1474</v>
      </c>
      <c r="E196" s="3">
        <v>50252.0</v>
      </c>
      <c r="F196" s="2"/>
      <c r="G196" s="1"/>
      <c r="H196" s="1" t="s">
        <v>1475</v>
      </c>
      <c r="I196" s="1" t="s">
        <v>31</v>
      </c>
      <c r="J196" s="1" t="s">
        <v>32</v>
      </c>
      <c r="K196" s="1" t="s">
        <v>1476</v>
      </c>
      <c r="L196" s="3">
        <v>44778.0</v>
      </c>
      <c r="M196" s="1"/>
      <c r="N196" s="3">
        <v>44777.0</v>
      </c>
      <c r="O196" s="1" t="s">
        <v>34</v>
      </c>
      <c r="P196" s="1" t="s">
        <v>1477</v>
      </c>
      <c r="Q196" s="1" t="s">
        <v>1478</v>
      </c>
      <c r="R196" s="2">
        <v>1857078.7283</v>
      </c>
      <c r="S196" s="2">
        <v>5838921.3314</v>
      </c>
      <c r="U196" s="1" t="s">
        <v>37</v>
      </c>
      <c r="V196" s="4" t="s">
        <v>1479</v>
      </c>
      <c r="W196" s="3">
        <v>44033.0</v>
      </c>
      <c r="Y196" s="1" t="s">
        <v>1480</v>
      </c>
      <c r="Z196" s="1" t="s">
        <v>1481</v>
      </c>
    </row>
    <row r="197">
      <c r="A197" s="2">
        <v>1.4111011E7</v>
      </c>
      <c r="B197" s="1" t="s">
        <v>26</v>
      </c>
      <c r="C197" s="1" t="s">
        <v>1482</v>
      </c>
      <c r="D197" s="1" t="s">
        <v>1483</v>
      </c>
      <c r="E197" s="3">
        <v>48519.0</v>
      </c>
      <c r="F197" s="2"/>
      <c r="G197" s="1"/>
      <c r="H197" s="1" t="s">
        <v>1484</v>
      </c>
      <c r="I197" s="1" t="s">
        <v>31</v>
      </c>
      <c r="J197" s="1" t="s">
        <v>32</v>
      </c>
      <c r="K197" s="1" t="s">
        <v>1485</v>
      </c>
      <c r="L197" s="3">
        <v>44882.0</v>
      </c>
      <c r="M197" s="1"/>
      <c r="N197" s="3">
        <v>44881.0</v>
      </c>
      <c r="O197" s="1" t="s">
        <v>88</v>
      </c>
      <c r="P197" s="1" t="s">
        <v>1486</v>
      </c>
      <c r="Q197" s="1" t="s">
        <v>1487</v>
      </c>
      <c r="R197" s="2">
        <v>1890323.3598</v>
      </c>
      <c r="S197" s="2">
        <v>5774528.2008</v>
      </c>
      <c r="U197" s="1" t="s">
        <v>125</v>
      </c>
      <c r="V197" s="4" t="s">
        <v>1488</v>
      </c>
      <c r="W197" s="3">
        <v>44803.0</v>
      </c>
      <c r="Y197" s="1" t="s">
        <v>1489</v>
      </c>
      <c r="Z197" s="1" t="s">
        <v>1490</v>
      </c>
    </row>
    <row r="198">
      <c r="A198" s="2">
        <v>1.4107918E7</v>
      </c>
      <c r="B198" s="1" t="s">
        <v>26</v>
      </c>
      <c r="C198" s="1" t="s">
        <v>1491</v>
      </c>
      <c r="D198" s="1" t="s">
        <v>1492</v>
      </c>
      <c r="E198" s="3">
        <v>50091.0</v>
      </c>
      <c r="F198" s="2"/>
      <c r="G198" s="1"/>
      <c r="H198" s="1" t="s">
        <v>1493</v>
      </c>
      <c r="I198" s="1" t="s">
        <v>31</v>
      </c>
      <c r="J198" s="1" t="s">
        <v>32</v>
      </c>
      <c r="K198" s="1" t="s">
        <v>1494</v>
      </c>
      <c r="L198" s="3">
        <v>44671.0</v>
      </c>
      <c r="M198" s="1" t="s">
        <v>225</v>
      </c>
      <c r="N198" s="3">
        <v>44656.0</v>
      </c>
      <c r="O198" s="1" t="s">
        <v>1031</v>
      </c>
      <c r="P198" s="1" t="s">
        <v>1495</v>
      </c>
      <c r="Q198" s="1" t="s">
        <v>1496</v>
      </c>
      <c r="R198" s="2">
        <v>1988497.0789</v>
      </c>
      <c r="S198" s="2">
        <v>5785476.6706</v>
      </c>
      <c r="U198" s="1" t="s">
        <v>37</v>
      </c>
      <c r="V198" s="4" t="s">
        <v>1497</v>
      </c>
      <c r="W198" s="3">
        <v>44504.0</v>
      </c>
      <c r="Y198" s="1" t="s">
        <v>1498</v>
      </c>
      <c r="Z198" s="1" t="s">
        <v>1499</v>
      </c>
    </row>
    <row r="199">
      <c r="A199" s="2">
        <v>1.4106482E7</v>
      </c>
      <c r="B199" s="1" t="s">
        <v>26</v>
      </c>
      <c r="C199" s="1" t="s">
        <v>1500</v>
      </c>
      <c r="D199" s="1" t="s">
        <v>1501</v>
      </c>
      <c r="E199" s="3">
        <v>50839.0</v>
      </c>
      <c r="F199" s="2"/>
      <c r="G199" s="1"/>
      <c r="H199" s="1" t="s">
        <v>1502</v>
      </c>
      <c r="I199" s="1" t="s">
        <v>31</v>
      </c>
      <c r="J199" s="1" t="s">
        <v>32</v>
      </c>
      <c r="K199" s="1" t="s">
        <v>1503</v>
      </c>
      <c r="L199" s="3">
        <v>45363.0</v>
      </c>
      <c r="M199" s="1" t="s">
        <v>150</v>
      </c>
      <c r="N199" s="3">
        <v>45363.0</v>
      </c>
      <c r="O199" s="1" t="s">
        <v>151</v>
      </c>
      <c r="P199" s="1" t="s">
        <v>1504</v>
      </c>
      <c r="Q199" s="1" t="s">
        <v>1505</v>
      </c>
      <c r="R199" s="2">
        <v>1926409.9165</v>
      </c>
      <c r="S199" s="2">
        <v>5735388.098</v>
      </c>
      <c r="U199" s="1" t="s">
        <v>37</v>
      </c>
      <c r="V199" s="4" t="s">
        <v>1506</v>
      </c>
      <c r="W199" s="3">
        <v>44614.0</v>
      </c>
      <c r="Y199" s="1" t="s">
        <v>1507</v>
      </c>
      <c r="Z199" s="1" t="s">
        <v>1508</v>
      </c>
    </row>
    <row r="200">
      <c r="A200" s="2">
        <v>1.421441E7</v>
      </c>
      <c r="B200" s="1" t="s">
        <v>26</v>
      </c>
      <c r="C200" s="1" t="s">
        <v>1509</v>
      </c>
      <c r="D200" s="1" t="s">
        <v>1510</v>
      </c>
      <c r="E200" s="3">
        <v>49095.0</v>
      </c>
      <c r="F200" s="2"/>
      <c r="G200" s="1" t="s">
        <v>1461</v>
      </c>
      <c r="H200" s="1" t="s">
        <v>1511</v>
      </c>
      <c r="I200" s="1" t="s">
        <v>31</v>
      </c>
      <c r="J200" s="1" t="s">
        <v>32</v>
      </c>
      <c r="K200" s="1" t="s">
        <v>1512</v>
      </c>
      <c r="L200" s="3">
        <v>45443.0</v>
      </c>
      <c r="M200" s="1"/>
      <c r="N200" s="3">
        <v>45443.0</v>
      </c>
      <c r="O200" s="1" t="s">
        <v>141</v>
      </c>
      <c r="P200" s="1" t="s">
        <v>1513</v>
      </c>
      <c r="Q200" s="1" t="s">
        <v>1514</v>
      </c>
      <c r="R200" s="2">
        <v>1910323.5722</v>
      </c>
      <c r="S200" s="2">
        <v>5806308.7474</v>
      </c>
      <c r="U200" s="1" t="s">
        <v>873</v>
      </c>
      <c r="V200" s="4" t="s">
        <v>1515</v>
      </c>
      <c r="W200" s="3">
        <v>45336.0</v>
      </c>
      <c r="Y200" s="1" t="s">
        <v>1516</v>
      </c>
      <c r="Z200" s="1" t="s">
        <v>1517</v>
      </c>
    </row>
    <row r="201">
      <c r="A201" s="2">
        <v>1.4217203E7</v>
      </c>
      <c r="B201" s="1" t="s">
        <v>26</v>
      </c>
      <c r="C201" s="1" t="s">
        <v>1518</v>
      </c>
      <c r="D201" s="1" t="s">
        <v>1519</v>
      </c>
      <c r="E201" s="3">
        <v>50951.0</v>
      </c>
      <c r="F201" s="2"/>
      <c r="G201" s="1" t="s">
        <v>1461</v>
      </c>
      <c r="H201" s="1" t="s">
        <v>1520</v>
      </c>
      <c r="I201" s="1" t="s">
        <v>31</v>
      </c>
      <c r="J201" s="1" t="s">
        <v>32</v>
      </c>
      <c r="K201" s="1" t="s">
        <v>1521</v>
      </c>
      <c r="L201" s="3">
        <v>45469.0</v>
      </c>
      <c r="M201" s="1"/>
      <c r="N201" s="3">
        <v>45469.0</v>
      </c>
      <c r="O201" s="1" t="s">
        <v>34</v>
      </c>
      <c r="P201" s="1" t="s">
        <v>1522</v>
      </c>
      <c r="Q201" s="1" t="s">
        <v>1523</v>
      </c>
      <c r="R201" s="2">
        <v>1858186.8433</v>
      </c>
      <c r="S201" s="2">
        <v>5837971.8675</v>
      </c>
      <c r="U201" s="1" t="s">
        <v>37</v>
      </c>
      <c r="V201" s="4" t="s">
        <v>1524</v>
      </c>
      <c r="W201" s="3">
        <v>45365.0</v>
      </c>
      <c r="Y201" s="1" t="s">
        <v>1525</v>
      </c>
      <c r="Z201" s="1" t="s">
        <v>1526</v>
      </c>
    </row>
    <row r="202">
      <c r="A202" s="2">
        <v>1.4103754E7</v>
      </c>
      <c r="B202" s="1" t="s">
        <v>26</v>
      </c>
      <c r="C202" s="1"/>
      <c r="D202" s="1" t="s">
        <v>1527</v>
      </c>
      <c r="E202" s="3">
        <v>47483.0</v>
      </c>
      <c r="F202" s="2">
        <v>24511.0</v>
      </c>
      <c r="G202" s="1" t="s">
        <v>29</v>
      </c>
      <c r="H202" s="1" t="s">
        <v>1528</v>
      </c>
      <c r="I202" s="1" t="s">
        <v>31</v>
      </c>
      <c r="J202" s="1" t="s">
        <v>32</v>
      </c>
      <c r="K202" s="1" t="s">
        <v>1529</v>
      </c>
      <c r="L202" s="3">
        <v>43844.0</v>
      </c>
      <c r="M202" s="1"/>
      <c r="N202" s="3">
        <v>43844.0</v>
      </c>
      <c r="O202" s="1" t="s">
        <v>141</v>
      </c>
      <c r="P202" s="1" t="s">
        <v>1530</v>
      </c>
      <c r="Q202" s="1" t="s">
        <v>1531</v>
      </c>
      <c r="R202" s="2">
        <v>1900670.3548</v>
      </c>
      <c r="S202" s="2">
        <v>5814337.5743</v>
      </c>
      <c r="U202" s="1" t="s">
        <v>37</v>
      </c>
      <c r="V202" s="4" t="s">
        <v>1532</v>
      </c>
      <c r="W202" s="3">
        <v>43329.0</v>
      </c>
      <c r="Y202" s="1" t="s">
        <v>1533</v>
      </c>
      <c r="Z202" s="1" t="s">
        <v>1534</v>
      </c>
    </row>
    <row r="203">
      <c r="A203" s="2">
        <v>1.410808E7</v>
      </c>
      <c r="B203" s="1" t="s">
        <v>26</v>
      </c>
      <c r="C203" s="1" t="s">
        <v>158</v>
      </c>
      <c r="D203" s="1" t="s">
        <v>1535</v>
      </c>
      <c r="E203" s="3">
        <v>54301.0</v>
      </c>
      <c r="F203" s="2">
        <v>14169.0</v>
      </c>
      <c r="G203" s="1" t="s">
        <v>29</v>
      </c>
      <c r="H203" s="1" t="s">
        <v>1536</v>
      </c>
      <c r="I203" s="1" t="s">
        <v>31</v>
      </c>
      <c r="J203" s="1" t="s">
        <v>32</v>
      </c>
      <c r="K203" s="1">
        <v>65750.0</v>
      </c>
      <c r="L203" s="3">
        <v>44489.0</v>
      </c>
      <c r="M203" s="1" t="s">
        <v>150</v>
      </c>
      <c r="N203" s="3">
        <v>40962.0</v>
      </c>
      <c r="O203" s="1" t="s">
        <v>151</v>
      </c>
      <c r="P203" s="1" t="s">
        <v>161</v>
      </c>
      <c r="Q203" s="1" t="s">
        <v>162</v>
      </c>
      <c r="R203" s="2">
        <v>1934302.0</v>
      </c>
      <c r="S203" s="2">
        <v>5774640.0</v>
      </c>
      <c r="U203" s="1" t="s">
        <v>154</v>
      </c>
      <c r="V203" s="4" t="s">
        <v>1537</v>
      </c>
      <c r="W203" s="3">
        <v>39951.0</v>
      </c>
      <c r="Y203" s="1" t="s">
        <v>1538</v>
      </c>
      <c r="Z203" s="1" t="s">
        <v>1539</v>
      </c>
    </row>
    <row r="204">
      <c r="A204" s="2">
        <v>1.410484E7</v>
      </c>
      <c r="B204" s="1" t="s">
        <v>26</v>
      </c>
      <c r="C204" s="1" t="s">
        <v>1540</v>
      </c>
      <c r="D204" s="1" t="s">
        <v>1541</v>
      </c>
      <c r="E204" s="3">
        <v>49582.0</v>
      </c>
      <c r="F204" s="2">
        <v>26101.0</v>
      </c>
      <c r="G204" s="1" t="s">
        <v>29</v>
      </c>
      <c r="H204" s="1" t="s">
        <v>1542</v>
      </c>
      <c r="I204" s="1" t="s">
        <v>31</v>
      </c>
      <c r="J204" s="1" t="s">
        <v>32</v>
      </c>
      <c r="K204" s="1" t="s">
        <v>1543</v>
      </c>
      <c r="L204" s="3">
        <v>44110.0</v>
      </c>
      <c r="M204" s="1"/>
      <c r="N204" s="3">
        <v>44110.0</v>
      </c>
      <c r="O204" s="1" t="s">
        <v>141</v>
      </c>
      <c r="P204" s="1" t="s">
        <v>1544</v>
      </c>
      <c r="Q204" s="1" t="s">
        <v>1545</v>
      </c>
      <c r="R204" s="2">
        <v>1896669.9783</v>
      </c>
      <c r="S204" s="2">
        <v>5811854.4623</v>
      </c>
      <c r="U204" s="1" t="s">
        <v>37</v>
      </c>
      <c r="V204" s="4" t="s">
        <v>1546</v>
      </c>
      <c r="W204" s="3">
        <v>44069.0</v>
      </c>
      <c r="Y204" s="1" t="s">
        <v>1547</v>
      </c>
      <c r="Z204" s="1" t="s">
        <v>1548</v>
      </c>
    </row>
    <row r="205">
      <c r="A205" s="2">
        <v>1.4194784E7</v>
      </c>
      <c r="B205" s="1" t="s">
        <v>26</v>
      </c>
      <c r="C205" s="1" t="s">
        <v>1549</v>
      </c>
      <c r="D205" s="1" t="s">
        <v>1550</v>
      </c>
      <c r="E205" s="3">
        <v>50951.0</v>
      </c>
      <c r="F205" s="2"/>
      <c r="G205" s="1" t="s">
        <v>1461</v>
      </c>
      <c r="H205" s="1" t="s">
        <v>1551</v>
      </c>
      <c r="I205" s="1" t="s">
        <v>31</v>
      </c>
      <c r="J205" s="1" t="s">
        <v>32</v>
      </c>
      <c r="K205" s="1" t="s">
        <v>1552</v>
      </c>
      <c r="L205" s="3">
        <v>45394.0</v>
      </c>
      <c r="M205" s="1"/>
      <c r="N205" s="3">
        <v>45394.0</v>
      </c>
      <c r="O205" s="1" t="s">
        <v>226</v>
      </c>
      <c r="P205" s="1" t="s">
        <v>1553</v>
      </c>
      <c r="Q205" s="1" t="s">
        <v>1554</v>
      </c>
      <c r="R205" s="2">
        <v>1929694.3205</v>
      </c>
      <c r="S205" s="2">
        <v>5792159.7784</v>
      </c>
      <c r="U205" s="1" t="s">
        <v>37</v>
      </c>
      <c r="V205" s="4" t="s">
        <v>1555</v>
      </c>
      <c r="W205" s="3">
        <v>45352.0</v>
      </c>
      <c r="Y205" s="1" t="s">
        <v>1556</v>
      </c>
      <c r="Z205" s="1" t="s">
        <v>1557</v>
      </c>
    </row>
    <row r="206">
      <c r="A206" s="2">
        <v>1.4111167E7</v>
      </c>
      <c r="B206" s="1" t="s">
        <v>26</v>
      </c>
      <c r="C206" s="1" t="s">
        <v>859</v>
      </c>
      <c r="D206" s="1" t="s">
        <v>860</v>
      </c>
      <c r="E206" s="3">
        <v>50921.0</v>
      </c>
      <c r="F206" s="2">
        <v>9534.0</v>
      </c>
      <c r="G206" s="1" t="s">
        <v>29</v>
      </c>
      <c r="H206" s="1" t="s">
        <v>861</v>
      </c>
      <c r="I206" s="1" t="s">
        <v>31</v>
      </c>
      <c r="J206" s="1" t="s">
        <v>32</v>
      </c>
      <c r="K206" s="1">
        <v>61893.0</v>
      </c>
      <c r="L206" s="3">
        <v>38144.0</v>
      </c>
      <c r="M206" s="1" t="s">
        <v>87</v>
      </c>
      <c r="N206" s="3">
        <v>38144.0</v>
      </c>
      <c r="O206" s="1" t="s">
        <v>88</v>
      </c>
      <c r="P206" s="1" t="s">
        <v>89</v>
      </c>
      <c r="Q206" s="1" t="s">
        <v>90</v>
      </c>
      <c r="R206" s="2">
        <v>1890308.0</v>
      </c>
      <c r="S206" s="2">
        <v>5777202.0</v>
      </c>
      <c r="U206" s="1" t="s">
        <v>862</v>
      </c>
      <c r="V206" s="4" t="s">
        <v>863</v>
      </c>
      <c r="W206" s="3">
        <v>37608.0</v>
      </c>
      <c r="Y206" s="1" t="s">
        <v>864</v>
      </c>
      <c r="Z206" s="1" t="s">
        <v>1558</v>
      </c>
    </row>
    <row r="207">
      <c r="A207" s="2">
        <v>1.4103325E7</v>
      </c>
      <c r="B207" s="1" t="s">
        <v>26</v>
      </c>
      <c r="C207" s="1" t="s">
        <v>867</v>
      </c>
      <c r="D207" s="1" t="s">
        <v>1559</v>
      </c>
      <c r="E207" s="3">
        <v>47330.0</v>
      </c>
      <c r="F207" s="2">
        <v>23952.0</v>
      </c>
      <c r="G207" s="1" t="s">
        <v>29</v>
      </c>
      <c r="H207" s="1" t="s">
        <v>1560</v>
      </c>
      <c r="I207" s="1" t="s">
        <v>31</v>
      </c>
      <c r="J207" s="1" t="s">
        <v>32</v>
      </c>
      <c r="K207" s="1" t="s">
        <v>870</v>
      </c>
      <c r="L207" s="3">
        <v>43678.0</v>
      </c>
      <c r="M207" s="1" t="s">
        <v>225</v>
      </c>
      <c r="N207" s="3">
        <v>43678.0</v>
      </c>
      <c r="O207" s="1" t="s">
        <v>141</v>
      </c>
      <c r="P207" s="1" t="s">
        <v>871</v>
      </c>
      <c r="Q207" s="1" t="s">
        <v>872</v>
      </c>
      <c r="R207" s="2">
        <v>1906679.0258</v>
      </c>
      <c r="S207" s="2">
        <v>5806629.4756</v>
      </c>
      <c r="U207" s="1" t="s">
        <v>873</v>
      </c>
      <c r="V207" s="4" t="s">
        <v>1561</v>
      </c>
      <c r="W207" s="3">
        <v>43558.0</v>
      </c>
      <c r="Y207" s="1" t="s">
        <v>1562</v>
      </c>
      <c r="Z207" s="1" t="s">
        <v>1563</v>
      </c>
    </row>
    <row r="208">
      <c r="A208" s="2">
        <v>1.4103611E7</v>
      </c>
      <c r="B208" s="1" t="s">
        <v>26</v>
      </c>
      <c r="C208" s="1" t="s">
        <v>1564</v>
      </c>
      <c r="D208" s="1" t="s">
        <v>1565</v>
      </c>
      <c r="E208" s="3">
        <v>52901.0</v>
      </c>
      <c r="F208" s="2">
        <v>24318.0</v>
      </c>
      <c r="G208" s="1" t="s">
        <v>29</v>
      </c>
      <c r="H208" s="1" t="s">
        <v>1566</v>
      </c>
      <c r="I208" s="1" t="s">
        <v>31</v>
      </c>
      <c r="J208" s="1" t="s">
        <v>32</v>
      </c>
      <c r="K208" s="1" t="s">
        <v>1567</v>
      </c>
      <c r="L208" s="3">
        <v>43780.0</v>
      </c>
      <c r="M208" s="1"/>
      <c r="N208" s="3">
        <v>43780.0</v>
      </c>
      <c r="O208" s="1" t="s">
        <v>1031</v>
      </c>
      <c r="P208" s="1" t="s">
        <v>1568</v>
      </c>
      <c r="Q208" s="1" t="s">
        <v>1569</v>
      </c>
      <c r="R208" s="2">
        <v>2029775.8352</v>
      </c>
      <c r="S208" s="2">
        <v>5819317.0702</v>
      </c>
      <c r="U208" s="1" t="s">
        <v>873</v>
      </c>
      <c r="V208" s="4" t="s">
        <v>1570</v>
      </c>
      <c r="W208" s="3">
        <v>43752.0</v>
      </c>
      <c r="Y208" s="1" t="s">
        <v>1571</v>
      </c>
      <c r="Z208" s="1" t="s">
        <v>1572</v>
      </c>
    </row>
    <row r="209">
      <c r="A209" s="2">
        <v>1.4113782E7</v>
      </c>
      <c r="B209" s="1" t="s">
        <v>26</v>
      </c>
      <c r="C209" s="1" t="s">
        <v>1573</v>
      </c>
      <c r="D209" s="1" t="s">
        <v>1574</v>
      </c>
      <c r="E209" s="3">
        <v>50525.0</v>
      </c>
      <c r="F209" s="2"/>
      <c r="G209" s="1"/>
      <c r="H209" s="1" t="s">
        <v>1575</v>
      </c>
      <c r="I209" s="1" t="s">
        <v>31</v>
      </c>
      <c r="J209" s="1" t="s">
        <v>32</v>
      </c>
      <c r="K209" s="1" t="s">
        <v>1576</v>
      </c>
      <c r="L209" s="3">
        <v>45048.0</v>
      </c>
      <c r="M209" s="1"/>
      <c r="N209" s="3">
        <v>45048.0</v>
      </c>
      <c r="O209" s="1" t="s">
        <v>141</v>
      </c>
      <c r="P209" s="1" t="s">
        <v>1577</v>
      </c>
      <c r="Q209" s="1" t="s">
        <v>1578</v>
      </c>
      <c r="R209" s="2">
        <v>1894562.1795</v>
      </c>
      <c r="S209" s="2">
        <v>5814818.5397</v>
      </c>
      <c r="U209" s="1" t="s">
        <v>37</v>
      </c>
      <c r="V209" s="4" t="s">
        <v>1579</v>
      </c>
      <c r="W209" s="3">
        <v>45015.0</v>
      </c>
      <c r="Y209" s="1" t="s">
        <v>1580</v>
      </c>
      <c r="Z209" s="1" t="s">
        <v>1581</v>
      </c>
    </row>
    <row r="210">
      <c r="A210" s="2">
        <v>1.4224407E7</v>
      </c>
      <c r="B210" s="1" t="s">
        <v>26</v>
      </c>
      <c r="C210" s="1" t="s">
        <v>1459</v>
      </c>
      <c r="D210" s="1" t="s">
        <v>1460</v>
      </c>
      <c r="E210" s="3">
        <v>54575.0</v>
      </c>
      <c r="F210" s="2"/>
      <c r="G210" s="1" t="s">
        <v>1461</v>
      </c>
      <c r="H210" s="1" t="s">
        <v>1582</v>
      </c>
      <c r="I210" s="1" t="s">
        <v>31</v>
      </c>
      <c r="J210" s="1" t="s">
        <v>32</v>
      </c>
      <c r="K210" s="1" t="s">
        <v>1463</v>
      </c>
      <c r="L210" s="3">
        <v>45474.0</v>
      </c>
      <c r="M210" s="1"/>
      <c r="N210" s="3">
        <v>45470.0</v>
      </c>
      <c r="O210" s="1" t="s">
        <v>141</v>
      </c>
      <c r="P210" s="1" t="s">
        <v>1464</v>
      </c>
      <c r="Q210" s="1" t="s">
        <v>1465</v>
      </c>
      <c r="R210" s="2">
        <v>1916752.4466</v>
      </c>
      <c r="S210" s="2">
        <v>5805876.641</v>
      </c>
      <c r="U210" s="1" t="s">
        <v>37</v>
      </c>
      <c r="V210" s="4" t="s">
        <v>1583</v>
      </c>
      <c r="W210" s="3">
        <v>45019.0</v>
      </c>
      <c r="Y210" s="1" t="s">
        <v>1584</v>
      </c>
      <c r="Z210" s="1" t="s">
        <v>1585</v>
      </c>
    </row>
    <row r="211">
      <c r="A211" s="2">
        <v>1.4107037E7</v>
      </c>
      <c r="B211" s="1" t="s">
        <v>26</v>
      </c>
      <c r="C211" s="1" t="s">
        <v>1586</v>
      </c>
      <c r="D211" s="1" t="s">
        <v>1587</v>
      </c>
      <c r="E211" s="3">
        <v>47087.0</v>
      </c>
      <c r="F211" s="2">
        <v>22828.0</v>
      </c>
      <c r="G211" s="1" t="s">
        <v>29</v>
      </c>
      <c r="H211" s="1" t="s">
        <v>1588</v>
      </c>
      <c r="I211" s="1" t="s">
        <v>31</v>
      </c>
      <c r="J211" s="1" t="s">
        <v>32</v>
      </c>
      <c r="K211" s="1" t="s">
        <v>1589</v>
      </c>
      <c r="L211" s="3">
        <v>43434.0</v>
      </c>
      <c r="M211" s="1" t="s">
        <v>77</v>
      </c>
      <c r="N211" s="3">
        <v>43434.0</v>
      </c>
      <c r="O211" s="1" t="s">
        <v>226</v>
      </c>
      <c r="P211" s="1" t="s">
        <v>1590</v>
      </c>
      <c r="Q211" s="1" t="s">
        <v>1591</v>
      </c>
      <c r="R211" s="2">
        <v>1934191.6122</v>
      </c>
      <c r="S211" s="2">
        <v>5795530.3957</v>
      </c>
      <c r="U211" s="1" t="s">
        <v>873</v>
      </c>
      <c r="V211" s="4" t="s">
        <v>1592</v>
      </c>
      <c r="W211" s="3">
        <v>43136.0</v>
      </c>
      <c r="Y211" s="1" t="s">
        <v>1593</v>
      </c>
      <c r="Z211" s="1" t="s">
        <v>1594</v>
      </c>
    </row>
    <row r="212">
      <c r="A212" s="2">
        <v>1.4106312E7</v>
      </c>
      <c r="B212" s="1" t="s">
        <v>26</v>
      </c>
      <c r="C212" s="1" t="s">
        <v>1595</v>
      </c>
      <c r="D212" s="1" t="s">
        <v>1596</v>
      </c>
      <c r="E212" s="3">
        <v>50009.0</v>
      </c>
      <c r="F212" s="2"/>
      <c r="G212" s="1"/>
      <c r="H212" s="1" t="s">
        <v>1597</v>
      </c>
      <c r="I212" s="1" t="s">
        <v>31</v>
      </c>
      <c r="J212" s="1" t="s">
        <v>32</v>
      </c>
      <c r="K212" s="1" t="s">
        <v>1598</v>
      </c>
      <c r="L212" s="3">
        <v>44544.0</v>
      </c>
      <c r="M212" s="1"/>
      <c r="N212" s="3">
        <v>44544.0</v>
      </c>
      <c r="O212" s="1" t="s">
        <v>141</v>
      </c>
      <c r="P212" s="1" t="s">
        <v>1599</v>
      </c>
      <c r="Q212" s="1" t="s">
        <v>1600</v>
      </c>
      <c r="R212" s="2">
        <v>1913471.7774</v>
      </c>
      <c r="S212" s="2">
        <v>5807040.3902</v>
      </c>
      <c r="U212" s="1" t="s">
        <v>37</v>
      </c>
      <c r="V212" s="4" t="s">
        <v>1601</v>
      </c>
      <c r="W212" s="3">
        <v>44518.0</v>
      </c>
      <c r="Y212" s="1" t="s">
        <v>1602</v>
      </c>
      <c r="Z212" s="1" t="s">
        <v>1603</v>
      </c>
    </row>
    <row r="213">
      <c r="A213" s="2">
        <v>1.4149964E7</v>
      </c>
      <c r="B213" s="1" t="s">
        <v>26</v>
      </c>
      <c r="C213" s="1" t="s">
        <v>1604</v>
      </c>
      <c r="D213" s="1" t="s">
        <v>1605</v>
      </c>
      <c r="E213" s="3">
        <v>48883.0</v>
      </c>
      <c r="F213" s="2"/>
      <c r="G213" s="1" t="s">
        <v>1461</v>
      </c>
      <c r="H213" s="1" t="s">
        <v>1606</v>
      </c>
      <c r="I213" s="1" t="s">
        <v>31</v>
      </c>
      <c r="J213" s="1" t="s">
        <v>32</v>
      </c>
      <c r="K213" s="1" t="s">
        <v>1607</v>
      </c>
      <c r="L213" s="3">
        <v>45223.0</v>
      </c>
      <c r="M213" s="1"/>
      <c r="N213" s="3">
        <v>45217.0</v>
      </c>
      <c r="O213" s="1" t="s">
        <v>34</v>
      </c>
      <c r="P213" s="1" t="s">
        <v>1608</v>
      </c>
      <c r="Q213" s="1" t="s">
        <v>1609</v>
      </c>
      <c r="R213" s="2">
        <v>1872773.8843</v>
      </c>
      <c r="S213" s="2">
        <v>5815317.056</v>
      </c>
      <c r="U213" s="1" t="s">
        <v>873</v>
      </c>
      <c r="V213" s="4" t="s">
        <v>1610</v>
      </c>
      <c r="W213" s="3">
        <v>44593.0</v>
      </c>
      <c r="Y213" s="1" t="s">
        <v>1611</v>
      </c>
      <c r="Z213" s="1" t="s">
        <v>1612</v>
      </c>
    </row>
    <row r="214">
      <c r="A214" s="2">
        <v>1.4461259E7</v>
      </c>
      <c r="B214" s="1" t="s">
        <v>26</v>
      </c>
      <c r="C214" s="1" t="s">
        <v>1613</v>
      </c>
      <c r="D214" s="1" t="s">
        <v>1614</v>
      </c>
      <c r="E214" s="3">
        <v>51317.0</v>
      </c>
      <c r="F214" s="2"/>
      <c r="G214" s="1" t="s">
        <v>1461</v>
      </c>
      <c r="H214" s="1" t="s">
        <v>1615</v>
      </c>
      <c r="I214" s="1" t="s">
        <v>31</v>
      </c>
      <c r="J214" s="1" t="s">
        <v>32</v>
      </c>
      <c r="K214" s="1" t="s">
        <v>1616</v>
      </c>
      <c r="L214" s="3">
        <v>45814.0</v>
      </c>
      <c r="M214" s="1" t="s">
        <v>33</v>
      </c>
      <c r="N214" s="3">
        <v>45814.0</v>
      </c>
      <c r="O214" s="1" t="s">
        <v>34</v>
      </c>
      <c r="P214" s="1" t="s">
        <v>1617</v>
      </c>
      <c r="Q214" s="1" t="s">
        <v>1618</v>
      </c>
      <c r="R214" s="2">
        <v>1857747.91</v>
      </c>
      <c r="S214" s="2">
        <v>5831447.8225</v>
      </c>
      <c r="U214" s="1" t="s">
        <v>37</v>
      </c>
      <c r="V214" s="4" t="s">
        <v>1619</v>
      </c>
      <c r="W214" s="3">
        <v>45756.0</v>
      </c>
      <c r="Y214" s="1" t="s">
        <v>1620</v>
      </c>
      <c r="Z214" s="1" t="s">
        <v>1621</v>
      </c>
    </row>
    <row r="215">
      <c r="A215" s="2">
        <v>1.4224418E7</v>
      </c>
      <c r="B215" s="1" t="s">
        <v>26</v>
      </c>
      <c r="C215" s="1" t="s">
        <v>1459</v>
      </c>
      <c r="D215" s="1" t="s">
        <v>1460</v>
      </c>
      <c r="E215" s="3">
        <v>54575.0</v>
      </c>
      <c r="F215" s="2"/>
      <c r="G215" s="1" t="s">
        <v>1461</v>
      </c>
      <c r="H215" s="1" t="s">
        <v>1622</v>
      </c>
      <c r="I215" s="1" t="s">
        <v>31</v>
      </c>
      <c r="J215" s="1" t="s">
        <v>32</v>
      </c>
      <c r="K215" s="1" t="s">
        <v>1463</v>
      </c>
      <c r="L215" s="3">
        <v>45474.0</v>
      </c>
      <c r="M215" s="1"/>
      <c r="N215" s="3">
        <v>45470.0</v>
      </c>
      <c r="O215" s="1" t="s">
        <v>141</v>
      </c>
      <c r="P215" s="1" t="s">
        <v>1464</v>
      </c>
      <c r="Q215" s="1" t="s">
        <v>1465</v>
      </c>
      <c r="R215" s="2">
        <v>1913058.1364</v>
      </c>
      <c r="S215" s="2">
        <v>5801166.5321</v>
      </c>
      <c r="U215" s="1" t="s">
        <v>37</v>
      </c>
      <c r="V215" s="4" t="s">
        <v>1623</v>
      </c>
      <c r="W215" s="3">
        <v>45019.0</v>
      </c>
      <c r="Y215" s="1" t="s">
        <v>1624</v>
      </c>
      <c r="Z215" s="1" t="s">
        <v>1625</v>
      </c>
    </row>
    <row r="216">
      <c r="A216" s="2">
        <v>1.4235221E7</v>
      </c>
      <c r="B216" s="1" t="s">
        <v>26</v>
      </c>
      <c r="C216" s="1" t="s">
        <v>1459</v>
      </c>
      <c r="D216" s="1" t="s">
        <v>1460</v>
      </c>
      <c r="E216" s="3">
        <v>54575.0</v>
      </c>
      <c r="F216" s="2"/>
      <c r="G216" s="1" t="s">
        <v>1461</v>
      </c>
      <c r="H216" s="1" t="s">
        <v>1626</v>
      </c>
      <c r="I216" s="1" t="s">
        <v>31</v>
      </c>
      <c r="J216" s="1" t="s">
        <v>32</v>
      </c>
      <c r="K216" s="1" t="s">
        <v>1463</v>
      </c>
      <c r="L216" s="3">
        <v>45506.0</v>
      </c>
      <c r="M216" s="1"/>
      <c r="N216" s="3">
        <v>45525.0</v>
      </c>
      <c r="O216" s="1" t="s">
        <v>141</v>
      </c>
      <c r="P216" s="1" t="s">
        <v>1464</v>
      </c>
      <c r="Q216" s="1" t="s">
        <v>1465</v>
      </c>
      <c r="R216" s="2">
        <v>1916555.0362</v>
      </c>
      <c r="S216" s="2">
        <v>5806749.8864</v>
      </c>
      <c r="U216" s="1" t="s">
        <v>37</v>
      </c>
      <c r="V216" s="4" t="s">
        <v>1627</v>
      </c>
      <c r="W216" s="3">
        <v>45019.0</v>
      </c>
      <c r="Y216" s="1" t="s">
        <v>1628</v>
      </c>
      <c r="Z216" s="1" t="s">
        <v>1629</v>
      </c>
    </row>
    <row r="217">
      <c r="A217" s="2">
        <v>1.4104958E7</v>
      </c>
      <c r="B217" s="1" t="s">
        <v>26</v>
      </c>
      <c r="C217" s="1" t="s">
        <v>1630</v>
      </c>
      <c r="D217" s="1" t="s">
        <v>1631</v>
      </c>
      <c r="E217" s="3">
        <v>49643.0</v>
      </c>
      <c r="F217" s="2">
        <v>26426.0</v>
      </c>
      <c r="G217" s="1" t="s">
        <v>29</v>
      </c>
      <c r="H217" s="1" t="s">
        <v>1632</v>
      </c>
      <c r="I217" s="1" t="s">
        <v>31</v>
      </c>
      <c r="J217" s="1" t="s">
        <v>32</v>
      </c>
      <c r="K217" s="1" t="s">
        <v>1633</v>
      </c>
      <c r="L217" s="3">
        <v>44166.0</v>
      </c>
      <c r="M217" s="1"/>
      <c r="N217" s="3">
        <v>44162.0</v>
      </c>
      <c r="O217" s="1" t="s">
        <v>141</v>
      </c>
      <c r="P217" s="1" t="s">
        <v>1634</v>
      </c>
      <c r="Q217" s="1" t="s">
        <v>1635</v>
      </c>
      <c r="R217" s="2">
        <v>1899140.4381</v>
      </c>
      <c r="S217" s="2">
        <v>5809464.3662</v>
      </c>
      <c r="U217" s="1" t="s">
        <v>37</v>
      </c>
      <c r="V217" s="4" t="s">
        <v>1636</v>
      </c>
      <c r="W217" s="3">
        <v>44092.0</v>
      </c>
      <c r="Y217" s="1" t="s">
        <v>1637</v>
      </c>
      <c r="Z217" s="1" t="s">
        <v>1638</v>
      </c>
    </row>
    <row r="218">
      <c r="A218" s="2">
        <v>1.4112192E7</v>
      </c>
      <c r="B218" s="1" t="s">
        <v>26</v>
      </c>
      <c r="C218" s="1" t="s">
        <v>1639</v>
      </c>
      <c r="D218" s="1" t="s">
        <v>1640</v>
      </c>
      <c r="E218" s="3">
        <v>48563.0</v>
      </c>
      <c r="F218" s="2"/>
      <c r="G218" s="1"/>
      <c r="H218" s="1" t="s">
        <v>1641</v>
      </c>
      <c r="I218" s="1" t="s">
        <v>31</v>
      </c>
      <c r="J218" s="1" t="s">
        <v>32</v>
      </c>
      <c r="K218" s="1" t="s">
        <v>1642</v>
      </c>
      <c r="L218" s="3">
        <v>44910.0</v>
      </c>
      <c r="M218" s="1"/>
      <c r="N218" s="3">
        <v>44910.0</v>
      </c>
      <c r="O218" s="1" t="s">
        <v>151</v>
      </c>
      <c r="P218" s="1" t="s">
        <v>1643</v>
      </c>
      <c r="Q218" s="1" t="s">
        <v>1644</v>
      </c>
      <c r="R218" s="2">
        <v>1925944.5352</v>
      </c>
      <c r="S218" s="2">
        <v>5741911.9039</v>
      </c>
      <c r="U218" s="1" t="s">
        <v>37</v>
      </c>
      <c r="V218" s="4" t="s">
        <v>1645</v>
      </c>
      <c r="W218" s="3">
        <v>44153.0</v>
      </c>
      <c r="Y218" s="1" t="s">
        <v>1646</v>
      </c>
      <c r="Z218" s="1" t="s">
        <v>1647</v>
      </c>
    </row>
    <row r="219">
      <c r="A219" s="2">
        <v>1.4113721E7</v>
      </c>
      <c r="B219" s="1" t="s">
        <v>26</v>
      </c>
      <c r="C219" s="1" t="s">
        <v>1648</v>
      </c>
      <c r="D219" s="1" t="s">
        <v>1649</v>
      </c>
      <c r="E219" s="3">
        <v>49003.0</v>
      </c>
      <c r="F219" s="2">
        <v>23061.0</v>
      </c>
      <c r="G219" s="1" t="s">
        <v>29</v>
      </c>
      <c r="H219" s="1" t="s">
        <v>1650</v>
      </c>
      <c r="I219" s="1" t="s">
        <v>31</v>
      </c>
      <c r="J219" s="1" t="s">
        <v>32</v>
      </c>
      <c r="K219" s="1" t="s">
        <v>1651</v>
      </c>
      <c r="L219" s="3">
        <v>43519.0</v>
      </c>
      <c r="M219" s="1"/>
      <c r="N219" s="3">
        <v>43518.0</v>
      </c>
      <c r="O219" s="1" t="s">
        <v>470</v>
      </c>
      <c r="P219" s="1" t="s">
        <v>1652</v>
      </c>
      <c r="Q219" s="1" t="s">
        <v>1653</v>
      </c>
      <c r="R219" s="2">
        <v>1975697.9084</v>
      </c>
      <c r="S219" s="2">
        <v>5778307.8339</v>
      </c>
      <c r="U219" s="1" t="s">
        <v>37</v>
      </c>
      <c r="V219" s="4" t="s">
        <v>1654</v>
      </c>
      <c r="W219" s="3">
        <v>43481.0</v>
      </c>
      <c r="Y219" s="1" t="s">
        <v>1655</v>
      </c>
      <c r="Z219" s="1" t="s">
        <v>1656</v>
      </c>
    </row>
    <row r="220">
      <c r="A220" s="2">
        <v>1.410823E7</v>
      </c>
      <c r="B220" s="1" t="s">
        <v>26</v>
      </c>
      <c r="C220" s="1" t="s">
        <v>1657</v>
      </c>
      <c r="D220" s="1" t="s">
        <v>1658</v>
      </c>
      <c r="E220" s="3">
        <v>48395.0</v>
      </c>
      <c r="F220" s="2"/>
      <c r="G220" s="1"/>
      <c r="H220" s="1" t="s">
        <v>1659</v>
      </c>
      <c r="I220" s="1" t="s">
        <v>31</v>
      </c>
      <c r="J220" s="1" t="s">
        <v>32</v>
      </c>
      <c r="K220" s="1" t="s">
        <v>1660</v>
      </c>
      <c r="L220" s="3">
        <v>44742.0</v>
      </c>
      <c r="M220" s="1"/>
      <c r="N220" s="3">
        <v>44741.0</v>
      </c>
      <c r="O220" s="1" t="s">
        <v>34</v>
      </c>
      <c r="P220" s="1" t="s">
        <v>1661</v>
      </c>
      <c r="Q220" s="1" t="s">
        <v>1662</v>
      </c>
      <c r="R220" s="2">
        <v>1858680.8937</v>
      </c>
      <c r="S220" s="2">
        <v>5847190.7899</v>
      </c>
      <c r="U220" s="1" t="s">
        <v>37</v>
      </c>
      <c r="V220" s="4" t="s">
        <v>1663</v>
      </c>
      <c r="W220" s="3">
        <v>44700.0</v>
      </c>
      <c r="Y220" s="1" t="s">
        <v>1664</v>
      </c>
      <c r="Z220" s="1" t="s">
        <v>1665</v>
      </c>
    </row>
    <row r="221">
      <c r="A221" s="2">
        <v>1.42124E7</v>
      </c>
      <c r="B221" s="1" t="s">
        <v>26</v>
      </c>
      <c r="C221" s="1" t="s">
        <v>1666</v>
      </c>
      <c r="D221" s="1" t="s">
        <v>1667</v>
      </c>
      <c r="E221" s="3">
        <v>50981.0</v>
      </c>
      <c r="F221" s="2"/>
      <c r="G221" s="1" t="s">
        <v>1461</v>
      </c>
      <c r="H221" s="1" t="s">
        <v>1668</v>
      </c>
      <c r="I221" s="1" t="s">
        <v>31</v>
      </c>
      <c r="J221" s="1" t="s">
        <v>32</v>
      </c>
      <c r="K221" s="1" t="s">
        <v>1669</v>
      </c>
      <c r="L221" s="3">
        <v>45491.0</v>
      </c>
      <c r="M221" s="1"/>
      <c r="N221" s="3">
        <v>45482.0</v>
      </c>
      <c r="O221" s="1" t="s">
        <v>34</v>
      </c>
      <c r="P221" s="1" t="s">
        <v>1670</v>
      </c>
      <c r="Q221" s="1" t="s">
        <v>1671</v>
      </c>
      <c r="R221" s="2">
        <v>1857792.1743</v>
      </c>
      <c r="S221" s="2">
        <v>5845279.393</v>
      </c>
      <c r="U221" s="1" t="s">
        <v>37</v>
      </c>
      <c r="V221" s="4" t="s">
        <v>1672</v>
      </c>
      <c r="W221" s="3">
        <v>45411.0</v>
      </c>
      <c r="Y221" s="1" t="s">
        <v>1673</v>
      </c>
      <c r="Z221" s="1" t="s">
        <v>1674</v>
      </c>
    </row>
    <row r="222">
      <c r="A222" s="2">
        <v>1.4080158E7</v>
      </c>
      <c r="B222" s="1" t="s">
        <v>26</v>
      </c>
      <c r="C222" s="1" t="s">
        <v>1675</v>
      </c>
      <c r="D222" s="1" t="s">
        <v>1676</v>
      </c>
      <c r="E222" s="3">
        <v>46296.0</v>
      </c>
      <c r="F222" s="2">
        <v>568.0</v>
      </c>
      <c r="G222" s="1" t="s">
        <v>29</v>
      </c>
      <c r="H222" s="1" t="s">
        <v>1677</v>
      </c>
      <c r="I222" s="1" t="s">
        <v>31</v>
      </c>
      <c r="J222" s="1" t="s">
        <v>32</v>
      </c>
      <c r="K222" s="1">
        <v>20517.0</v>
      </c>
      <c r="L222" s="3">
        <v>2.957904E11</v>
      </c>
      <c r="M222" s="1" t="s">
        <v>33</v>
      </c>
      <c r="N222" s="3">
        <v>2.920752E11</v>
      </c>
      <c r="O222" s="1" t="s">
        <v>34</v>
      </c>
      <c r="P222" s="1" t="s">
        <v>1678</v>
      </c>
      <c r="Q222" s="1" t="s">
        <v>1679</v>
      </c>
      <c r="R222" s="2">
        <v>1868818.7083</v>
      </c>
      <c r="S222" s="2">
        <v>5822506.5083</v>
      </c>
      <c r="U222" s="1" t="s">
        <v>37</v>
      </c>
      <c r="V222" s="4" t="s">
        <v>1680</v>
      </c>
      <c r="W222" s="3">
        <v>2.857644E11</v>
      </c>
      <c r="Y222" s="1" t="s">
        <v>1681</v>
      </c>
      <c r="Z222" s="1" t="s">
        <v>1682</v>
      </c>
    </row>
    <row r="223">
      <c r="A223" s="2">
        <v>1.4080194E7</v>
      </c>
      <c r="B223" s="1" t="s">
        <v>26</v>
      </c>
      <c r="C223" s="1" t="s">
        <v>1683</v>
      </c>
      <c r="D223" s="1" t="s">
        <v>1684</v>
      </c>
      <c r="E223" s="3">
        <v>46296.0</v>
      </c>
      <c r="F223" s="2">
        <v>603.0</v>
      </c>
      <c r="G223" s="1" t="s">
        <v>29</v>
      </c>
      <c r="H223" s="1" t="s">
        <v>1685</v>
      </c>
      <c r="I223" s="1" t="s">
        <v>31</v>
      </c>
      <c r="J223" s="1" t="s">
        <v>32</v>
      </c>
      <c r="K223" s="1">
        <v>20549.0</v>
      </c>
      <c r="L223" s="3">
        <v>3.022704E11</v>
      </c>
      <c r="M223" s="1" t="s">
        <v>33</v>
      </c>
      <c r="N223" s="3">
        <v>2.975184E11</v>
      </c>
      <c r="O223" s="1" t="s">
        <v>34</v>
      </c>
      <c r="P223" s="1" t="s">
        <v>1686</v>
      </c>
      <c r="Q223" s="1" t="s">
        <v>1687</v>
      </c>
      <c r="R223" s="2">
        <v>1852790.0</v>
      </c>
      <c r="S223" s="2">
        <v>5836419.0</v>
      </c>
      <c r="U223" s="1" t="s">
        <v>37</v>
      </c>
      <c r="V223" s="4" t="s">
        <v>1688</v>
      </c>
      <c r="W223" s="3">
        <v>2.897388E11</v>
      </c>
      <c r="Y223" s="1" t="s">
        <v>1689</v>
      </c>
      <c r="Z223" s="1" t="s">
        <v>1690</v>
      </c>
    </row>
    <row r="224">
      <c r="A224" s="2">
        <v>1.4112146E7</v>
      </c>
      <c r="B224" s="1" t="s">
        <v>26</v>
      </c>
      <c r="C224" s="1" t="s">
        <v>1691</v>
      </c>
      <c r="D224" s="1" t="s">
        <v>1692</v>
      </c>
      <c r="E224" s="3">
        <v>46296.0</v>
      </c>
      <c r="F224" s="2">
        <v>694.0</v>
      </c>
      <c r="G224" s="1" t="s">
        <v>29</v>
      </c>
      <c r="H224" s="1" t="s">
        <v>1693</v>
      </c>
      <c r="I224" s="1" t="s">
        <v>31</v>
      </c>
      <c r="J224" s="1" t="s">
        <v>32</v>
      </c>
      <c r="K224" s="1">
        <v>20627.0</v>
      </c>
      <c r="L224" s="3">
        <v>3.169548E11</v>
      </c>
      <c r="M224" s="1" t="s">
        <v>140</v>
      </c>
      <c r="N224" s="3">
        <v>3.132396E11</v>
      </c>
      <c r="O224" s="1" t="s">
        <v>141</v>
      </c>
      <c r="P224" s="1" t="s">
        <v>1694</v>
      </c>
      <c r="Q224" s="1" t="s">
        <v>1695</v>
      </c>
      <c r="R224" s="2">
        <v>1888583.15</v>
      </c>
      <c r="S224" s="2">
        <v>5815439.6917</v>
      </c>
      <c r="U224" s="1" t="s">
        <v>37</v>
      </c>
      <c r="V224" s="4" t="s">
        <v>1696</v>
      </c>
      <c r="W224" s="3">
        <v>3.046032E11</v>
      </c>
      <c r="Y224" s="1" t="s">
        <v>1697</v>
      </c>
      <c r="Z224" s="1" t="s">
        <v>1698</v>
      </c>
    </row>
    <row r="225">
      <c r="A225" s="2">
        <v>1.4104007E7</v>
      </c>
      <c r="B225" s="1" t="s">
        <v>26</v>
      </c>
      <c r="C225" s="1" t="s">
        <v>1699</v>
      </c>
      <c r="D225" s="1" t="s">
        <v>1700</v>
      </c>
      <c r="E225" s="3">
        <v>49407.0</v>
      </c>
      <c r="F225" s="2">
        <v>24935.0</v>
      </c>
      <c r="G225" s="1" t="s">
        <v>29</v>
      </c>
      <c r="H225" s="1" t="s">
        <v>1701</v>
      </c>
      <c r="I225" s="1" t="s">
        <v>31</v>
      </c>
      <c r="J225" s="1" t="s">
        <v>32</v>
      </c>
      <c r="K225" s="1" t="s">
        <v>1702</v>
      </c>
      <c r="L225" s="3">
        <v>43993.0</v>
      </c>
      <c r="M225" s="1"/>
      <c r="N225" s="3">
        <v>43929.0</v>
      </c>
      <c r="O225" s="1" t="s">
        <v>151</v>
      </c>
      <c r="P225" s="1" t="s">
        <v>924</v>
      </c>
      <c r="Q225" s="1" t="s">
        <v>925</v>
      </c>
      <c r="R225" s="2">
        <v>1937272.8208</v>
      </c>
      <c r="S225" s="2">
        <v>5794004.3906</v>
      </c>
      <c r="U225" s="1" t="s">
        <v>37</v>
      </c>
      <c r="V225" s="4" t="s">
        <v>1703</v>
      </c>
      <c r="W225" s="3">
        <v>43875.0</v>
      </c>
      <c r="Y225" s="1" t="s">
        <v>1704</v>
      </c>
      <c r="Z225" s="1" t="s">
        <v>1705</v>
      </c>
    </row>
    <row r="226">
      <c r="A226" s="2">
        <v>1.410807E7</v>
      </c>
      <c r="B226" s="1" t="s">
        <v>26</v>
      </c>
      <c r="C226" s="1" t="s">
        <v>158</v>
      </c>
      <c r="D226" s="1" t="s">
        <v>1535</v>
      </c>
      <c r="E226" s="3">
        <v>54301.0</v>
      </c>
      <c r="F226" s="2">
        <v>14168.0</v>
      </c>
      <c r="G226" s="1" t="s">
        <v>29</v>
      </c>
      <c r="H226" s="1" t="s">
        <v>1536</v>
      </c>
      <c r="I226" s="1" t="s">
        <v>31</v>
      </c>
      <c r="J226" s="1" t="s">
        <v>32</v>
      </c>
      <c r="K226" s="1">
        <v>65750.0</v>
      </c>
      <c r="L226" s="3">
        <v>44489.0</v>
      </c>
      <c r="M226" s="1" t="s">
        <v>150</v>
      </c>
      <c r="N226" s="3">
        <v>40962.0</v>
      </c>
      <c r="O226" s="1" t="s">
        <v>151</v>
      </c>
      <c r="P226" s="1" t="s">
        <v>161</v>
      </c>
      <c r="Q226" s="1" t="s">
        <v>162</v>
      </c>
      <c r="R226" s="2">
        <v>1934603.0</v>
      </c>
      <c r="S226" s="2">
        <v>5774741.0</v>
      </c>
      <c r="U226" s="1" t="s">
        <v>154</v>
      </c>
      <c r="V226" s="4" t="s">
        <v>1537</v>
      </c>
      <c r="W226" s="3">
        <v>39951.0</v>
      </c>
      <c r="Y226" s="1" t="s">
        <v>1538</v>
      </c>
      <c r="Z226" s="1" t="s">
        <v>1706</v>
      </c>
    </row>
    <row r="227">
      <c r="A227" s="2">
        <v>1.4114118E7</v>
      </c>
      <c r="B227" s="1" t="s">
        <v>26</v>
      </c>
      <c r="C227" s="1" t="s">
        <v>1707</v>
      </c>
      <c r="D227" s="1" t="s">
        <v>1708</v>
      </c>
      <c r="E227" s="3">
        <v>52075.0</v>
      </c>
      <c r="F227" s="2"/>
      <c r="G227" s="1"/>
      <c r="H227" s="1" t="s">
        <v>1709</v>
      </c>
      <c r="I227" s="1" t="s">
        <v>31</v>
      </c>
      <c r="J227" s="1" t="s">
        <v>32</v>
      </c>
      <c r="K227" s="1" t="s">
        <v>1710</v>
      </c>
      <c r="L227" s="3">
        <v>44769.0</v>
      </c>
      <c r="M227" s="1"/>
      <c r="N227" s="3">
        <v>44762.0</v>
      </c>
      <c r="O227" s="1" t="s">
        <v>151</v>
      </c>
      <c r="P227" s="1" t="s">
        <v>152</v>
      </c>
      <c r="Q227" s="1" t="s">
        <v>153</v>
      </c>
      <c r="R227" s="2">
        <v>1931197.5616</v>
      </c>
      <c r="S227" s="2">
        <v>5753080.0812</v>
      </c>
      <c r="U227" s="1" t="s">
        <v>154</v>
      </c>
      <c r="V227" s="4" t="s">
        <v>1711</v>
      </c>
      <c r="W227" s="3">
        <v>44012.0</v>
      </c>
      <c r="Y227" s="1" t="s">
        <v>1712</v>
      </c>
      <c r="Z227" s="1" t="s">
        <v>1713</v>
      </c>
    </row>
    <row r="228">
      <c r="A228" s="2">
        <v>1.4280055E7</v>
      </c>
      <c r="B228" s="1" t="s">
        <v>26</v>
      </c>
      <c r="C228" s="1" t="s">
        <v>1714</v>
      </c>
      <c r="D228" s="1" t="s">
        <v>1715</v>
      </c>
      <c r="E228" s="3">
        <v>51135.0</v>
      </c>
      <c r="F228" s="2"/>
      <c r="G228" s="1" t="s">
        <v>1461</v>
      </c>
      <c r="H228" s="1" t="s">
        <v>1716</v>
      </c>
      <c r="I228" s="1" t="s">
        <v>31</v>
      </c>
      <c r="J228" s="1" t="s">
        <v>32</v>
      </c>
      <c r="K228" s="1" t="s">
        <v>1717</v>
      </c>
      <c r="L228" s="3">
        <v>45636.0</v>
      </c>
      <c r="M228" s="1"/>
      <c r="N228" s="3">
        <v>45635.0</v>
      </c>
      <c r="O228" s="1" t="s">
        <v>151</v>
      </c>
      <c r="P228" s="1" t="s">
        <v>1718</v>
      </c>
      <c r="Q228" s="1" t="s">
        <v>1719</v>
      </c>
      <c r="R228" s="2">
        <v>1934572.4127</v>
      </c>
      <c r="S228" s="2">
        <v>5784143.5506</v>
      </c>
      <c r="U228" s="1" t="s">
        <v>37</v>
      </c>
      <c r="V228" s="4" t="s">
        <v>1720</v>
      </c>
      <c r="W228" s="3">
        <v>45572.0</v>
      </c>
      <c r="Y228" s="1" t="s">
        <v>1721</v>
      </c>
      <c r="Z228" s="1" t="s">
        <v>1722</v>
      </c>
    </row>
    <row r="229">
      <c r="A229" s="2">
        <v>1.4106329E7</v>
      </c>
      <c r="B229" s="1" t="s">
        <v>26</v>
      </c>
      <c r="C229" s="1" t="s">
        <v>1723</v>
      </c>
      <c r="D229" s="1" t="s">
        <v>1724</v>
      </c>
      <c r="E229" s="3">
        <v>50029.0</v>
      </c>
      <c r="F229" s="2"/>
      <c r="G229" s="1"/>
      <c r="H229" s="1" t="s">
        <v>1725</v>
      </c>
      <c r="I229" s="1" t="s">
        <v>31</v>
      </c>
      <c r="J229" s="1" t="s">
        <v>32</v>
      </c>
      <c r="K229" s="1" t="s">
        <v>1726</v>
      </c>
      <c r="L229" s="3">
        <v>44554.0</v>
      </c>
      <c r="M229" s="1" t="s">
        <v>140</v>
      </c>
      <c r="N229" s="3">
        <v>44553.0</v>
      </c>
      <c r="O229" s="1" t="s">
        <v>141</v>
      </c>
      <c r="P229" s="1" t="s">
        <v>1727</v>
      </c>
      <c r="Q229" s="1" t="s">
        <v>1728</v>
      </c>
      <c r="R229" s="2">
        <v>1898093.3379</v>
      </c>
      <c r="S229" s="2">
        <v>5808143.8469</v>
      </c>
      <c r="U229" s="1" t="s">
        <v>37</v>
      </c>
      <c r="V229" s="4" t="s">
        <v>1729</v>
      </c>
      <c r="W229" s="3">
        <v>44468.0</v>
      </c>
      <c r="Y229" s="1" t="s">
        <v>1730</v>
      </c>
      <c r="Z229" s="1" t="s">
        <v>1731</v>
      </c>
    </row>
    <row r="230">
      <c r="A230" s="2">
        <v>1.4124746E7</v>
      </c>
      <c r="B230" s="1" t="s">
        <v>26</v>
      </c>
      <c r="C230" s="1" t="s">
        <v>1732</v>
      </c>
      <c r="D230" s="1" t="s">
        <v>1733</v>
      </c>
      <c r="E230" s="3">
        <v>52727.0</v>
      </c>
      <c r="F230" s="2"/>
      <c r="G230" s="1" t="s">
        <v>1461</v>
      </c>
      <c r="H230" s="1" t="s">
        <v>1734</v>
      </c>
      <c r="I230" s="1" t="s">
        <v>31</v>
      </c>
      <c r="J230" s="1" t="s">
        <v>32</v>
      </c>
      <c r="K230" s="1" t="s">
        <v>1735</v>
      </c>
      <c r="L230" s="3">
        <v>45462.0</v>
      </c>
      <c r="M230" s="1"/>
      <c r="N230" s="3">
        <v>45422.0</v>
      </c>
      <c r="O230" s="1" t="s">
        <v>1031</v>
      </c>
      <c r="P230" s="1" t="s">
        <v>1736</v>
      </c>
      <c r="Q230" s="1" t="s">
        <v>1737</v>
      </c>
      <c r="R230" s="2">
        <v>2022396.4966</v>
      </c>
      <c r="S230" s="2">
        <v>5818541.1949</v>
      </c>
      <c r="U230" s="1" t="s">
        <v>37</v>
      </c>
      <c r="V230" s="4" t="s">
        <v>1738</v>
      </c>
      <c r="W230" s="3">
        <v>44502.0</v>
      </c>
      <c r="Y230" s="1" t="s">
        <v>1739</v>
      </c>
      <c r="Z230" s="1" t="s">
        <v>1740</v>
      </c>
    </row>
    <row r="231">
      <c r="A231" s="2">
        <v>1.4103607E7</v>
      </c>
      <c r="B231" s="1" t="s">
        <v>26</v>
      </c>
      <c r="C231" s="1" t="s">
        <v>1741</v>
      </c>
      <c r="D231" s="1" t="s">
        <v>1742</v>
      </c>
      <c r="E231" s="3">
        <v>49248.0</v>
      </c>
      <c r="F231" s="2">
        <v>24311.0</v>
      </c>
      <c r="G231" s="1" t="s">
        <v>29</v>
      </c>
      <c r="H231" s="1" t="s">
        <v>1743</v>
      </c>
      <c r="I231" s="1" t="s">
        <v>31</v>
      </c>
      <c r="J231" s="1" t="s">
        <v>32</v>
      </c>
      <c r="K231" s="1" t="s">
        <v>1744</v>
      </c>
      <c r="L231" s="3">
        <v>43760.0</v>
      </c>
      <c r="M231" s="1"/>
      <c r="N231" s="3">
        <v>43756.0</v>
      </c>
      <c r="O231" s="1" t="s">
        <v>34</v>
      </c>
      <c r="P231" s="1" t="s">
        <v>1745</v>
      </c>
      <c r="Q231" s="1" t="s">
        <v>1746</v>
      </c>
      <c r="R231" s="2">
        <v>1860772.1931</v>
      </c>
      <c r="S231" s="2">
        <v>5832060.3383</v>
      </c>
      <c r="U231" s="1" t="s">
        <v>37</v>
      </c>
      <c r="V231" s="4" t="s">
        <v>1747</v>
      </c>
      <c r="W231" s="3">
        <v>43676.0</v>
      </c>
      <c r="Y231" s="1" t="s">
        <v>1748</v>
      </c>
      <c r="Z231" s="1" t="s">
        <v>1749</v>
      </c>
    </row>
    <row r="232">
      <c r="A232" s="2">
        <v>1.4187171E7</v>
      </c>
      <c r="B232" s="1" t="s">
        <v>26</v>
      </c>
      <c r="C232" s="1" t="s">
        <v>1750</v>
      </c>
      <c r="D232" s="1" t="s">
        <v>1751</v>
      </c>
      <c r="E232" s="3">
        <v>49156.0</v>
      </c>
      <c r="F232" s="2"/>
      <c r="G232" s="1" t="s">
        <v>1461</v>
      </c>
      <c r="H232" s="1" t="s">
        <v>1752</v>
      </c>
      <c r="I232" s="1" t="s">
        <v>31</v>
      </c>
      <c r="J232" s="1" t="s">
        <v>32</v>
      </c>
      <c r="K232" s="1" t="s">
        <v>1753</v>
      </c>
      <c r="L232" s="3">
        <v>45481.0</v>
      </c>
      <c r="M232" s="1"/>
      <c r="N232" s="3">
        <v>45478.0</v>
      </c>
      <c r="O232" s="1" t="s">
        <v>141</v>
      </c>
      <c r="P232" s="1" t="s">
        <v>1754</v>
      </c>
      <c r="Q232" s="1" t="s">
        <v>1755</v>
      </c>
      <c r="R232" s="2">
        <v>1910048.2079</v>
      </c>
      <c r="S232" s="2">
        <v>5807849.2288</v>
      </c>
      <c r="U232" s="1" t="s">
        <v>37</v>
      </c>
      <c r="V232" s="4" t="s">
        <v>1756</v>
      </c>
      <c r="W232" s="3">
        <v>45271.0</v>
      </c>
      <c r="Y232" s="1" t="s">
        <v>1757</v>
      </c>
      <c r="Z232" s="1" t="s">
        <v>1758</v>
      </c>
    </row>
    <row r="233">
      <c r="A233" s="2">
        <v>1.4110745E7</v>
      </c>
      <c r="B233" s="1" t="s">
        <v>26</v>
      </c>
      <c r="C233" s="1" t="s">
        <v>1759</v>
      </c>
      <c r="D233" s="1" t="s">
        <v>1760</v>
      </c>
      <c r="E233" s="3">
        <v>48518.0</v>
      </c>
      <c r="F233" s="2"/>
      <c r="G233" s="1"/>
      <c r="H233" s="1" t="s">
        <v>1761</v>
      </c>
      <c r="I233" s="1" t="s">
        <v>31</v>
      </c>
      <c r="J233" s="1" t="s">
        <v>32</v>
      </c>
      <c r="K233" s="1" t="s">
        <v>1762</v>
      </c>
      <c r="L233" s="3">
        <v>44869.0</v>
      </c>
      <c r="M233" s="1"/>
      <c r="N233" s="3">
        <v>44869.0</v>
      </c>
      <c r="O233" s="1" t="s">
        <v>34</v>
      </c>
      <c r="P233" s="1" t="s">
        <v>1763</v>
      </c>
      <c r="Q233" s="1" t="s">
        <v>1764</v>
      </c>
      <c r="R233" s="2">
        <v>1874842.1543</v>
      </c>
      <c r="S233" s="2">
        <v>5819018.7353</v>
      </c>
      <c r="U233" s="1" t="s">
        <v>125</v>
      </c>
      <c r="V233" s="4" t="s">
        <v>1765</v>
      </c>
      <c r="W233" s="3">
        <v>44685.0</v>
      </c>
      <c r="Y233" s="1" t="s">
        <v>1766</v>
      </c>
      <c r="Z233" s="1" t="s">
        <v>1767</v>
      </c>
    </row>
    <row r="234">
      <c r="A234" s="2">
        <v>1.4224404E7</v>
      </c>
      <c r="B234" s="1" t="s">
        <v>26</v>
      </c>
      <c r="C234" s="1" t="s">
        <v>1459</v>
      </c>
      <c r="D234" s="1" t="s">
        <v>1460</v>
      </c>
      <c r="E234" s="3">
        <v>54575.0</v>
      </c>
      <c r="F234" s="2"/>
      <c r="G234" s="1" t="s">
        <v>1461</v>
      </c>
      <c r="H234" s="1" t="s">
        <v>1768</v>
      </c>
      <c r="I234" s="1" t="s">
        <v>31</v>
      </c>
      <c r="J234" s="1" t="s">
        <v>32</v>
      </c>
      <c r="K234" s="1" t="s">
        <v>1463</v>
      </c>
      <c r="L234" s="3">
        <v>45474.0</v>
      </c>
      <c r="M234" s="1"/>
      <c r="N234" s="3">
        <v>45470.0</v>
      </c>
      <c r="O234" s="1" t="s">
        <v>141</v>
      </c>
      <c r="P234" s="1" t="s">
        <v>1464</v>
      </c>
      <c r="Q234" s="1" t="s">
        <v>1465</v>
      </c>
      <c r="R234" s="2">
        <v>1916439.742</v>
      </c>
      <c r="S234" s="2">
        <v>5806386.4456</v>
      </c>
      <c r="U234" s="1" t="s">
        <v>37</v>
      </c>
      <c r="V234" s="4" t="s">
        <v>1769</v>
      </c>
      <c r="W234" s="3">
        <v>45019.0</v>
      </c>
      <c r="Y234" s="1" t="s">
        <v>1770</v>
      </c>
      <c r="Z234" s="1" t="s">
        <v>1771</v>
      </c>
    </row>
    <row r="235">
      <c r="A235" s="2">
        <v>1.421E7</v>
      </c>
      <c r="B235" s="1" t="s">
        <v>26</v>
      </c>
      <c r="C235" s="1" t="s">
        <v>1772</v>
      </c>
      <c r="D235" s="1" t="s">
        <v>1773</v>
      </c>
      <c r="E235" s="3">
        <v>50921.0</v>
      </c>
      <c r="F235" s="2"/>
      <c r="G235" s="1" t="s">
        <v>1461</v>
      </c>
      <c r="H235" s="1" t="s">
        <v>1774</v>
      </c>
      <c r="I235" s="1" t="s">
        <v>31</v>
      </c>
      <c r="J235" s="1" t="s">
        <v>32</v>
      </c>
      <c r="K235" s="1" t="s">
        <v>1775</v>
      </c>
      <c r="L235" s="3">
        <v>45428.0</v>
      </c>
      <c r="M235" s="1" t="s">
        <v>140</v>
      </c>
      <c r="N235" s="3">
        <v>45428.0</v>
      </c>
      <c r="O235" s="1" t="s">
        <v>141</v>
      </c>
      <c r="P235" s="1" t="s">
        <v>1776</v>
      </c>
      <c r="Q235" s="1" t="s">
        <v>1777</v>
      </c>
      <c r="R235" s="2">
        <v>1890129.1251</v>
      </c>
      <c r="S235" s="2">
        <v>5803410.1984</v>
      </c>
      <c r="U235" s="1" t="s">
        <v>37</v>
      </c>
      <c r="V235" s="4" t="s">
        <v>1778</v>
      </c>
      <c r="W235" s="3">
        <v>45358.0</v>
      </c>
      <c r="Y235" s="1" t="s">
        <v>1779</v>
      </c>
      <c r="Z235" s="1" t="s">
        <v>1780</v>
      </c>
    </row>
    <row r="236">
      <c r="A236" s="2">
        <v>1.422081E7</v>
      </c>
      <c r="B236" s="1" t="s">
        <v>26</v>
      </c>
      <c r="C236" s="1" t="s">
        <v>1781</v>
      </c>
      <c r="D236" s="1" t="s">
        <v>1782</v>
      </c>
      <c r="E236" s="3">
        <v>49399.0</v>
      </c>
      <c r="F236" s="2"/>
      <c r="G236" s="1" t="s">
        <v>1461</v>
      </c>
      <c r="H236" s="1" t="s">
        <v>1783</v>
      </c>
      <c r="I236" s="1" t="s">
        <v>31</v>
      </c>
      <c r="J236" s="1" t="s">
        <v>32</v>
      </c>
      <c r="K236" s="1" t="s">
        <v>1784</v>
      </c>
      <c r="L236" s="3">
        <v>45723.0</v>
      </c>
      <c r="M236" s="1"/>
      <c r="N236" s="3">
        <v>45722.0</v>
      </c>
      <c r="O236" s="1" t="s">
        <v>1031</v>
      </c>
      <c r="P236" s="1" t="s">
        <v>1785</v>
      </c>
      <c r="Q236" s="1" t="s">
        <v>1786</v>
      </c>
      <c r="R236" s="2">
        <v>2010659.3035</v>
      </c>
      <c r="S236" s="2">
        <v>5807179.7431</v>
      </c>
      <c r="U236" s="1" t="s">
        <v>37</v>
      </c>
      <c r="V236" s="4" t="s">
        <v>1787</v>
      </c>
      <c r="W236" s="3">
        <v>45412.0</v>
      </c>
      <c r="Y236" s="1" t="s">
        <v>1788</v>
      </c>
      <c r="Z236" s="1" t="s">
        <v>1789</v>
      </c>
    </row>
    <row r="237">
      <c r="A237" s="2">
        <v>1.4104313E7</v>
      </c>
      <c r="B237" s="1" t="s">
        <v>26</v>
      </c>
      <c r="C237" s="1" t="s">
        <v>1790</v>
      </c>
      <c r="D237" s="1" t="s">
        <v>1791</v>
      </c>
      <c r="E237" s="3">
        <v>49429.0</v>
      </c>
      <c r="F237" s="2">
        <v>25330.0</v>
      </c>
      <c r="G237" s="1" t="s">
        <v>29</v>
      </c>
      <c r="H237" s="1" t="s">
        <v>1792</v>
      </c>
      <c r="I237" s="1" t="s">
        <v>31</v>
      </c>
      <c r="J237" s="1" t="s">
        <v>32</v>
      </c>
      <c r="K237" s="1" t="s">
        <v>1793</v>
      </c>
      <c r="L237" s="3">
        <v>43987.0</v>
      </c>
      <c r="M237" s="1"/>
      <c r="N237" s="3">
        <v>43987.0</v>
      </c>
      <c r="O237" s="1" t="s">
        <v>34</v>
      </c>
      <c r="P237" s="1" t="s">
        <v>1794</v>
      </c>
      <c r="Q237" s="1" t="s">
        <v>1795</v>
      </c>
      <c r="R237" s="2">
        <v>1856431.049</v>
      </c>
      <c r="S237" s="2">
        <v>5834864.3918</v>
      </c>
      <c r="U237" s="1" t="s">
        <v>37</v>
      </c>
      <c r="V237" s="4" t="s">
        <v>1796</v>
      </c>
      <c r="W237" s="3">
        <v>43851.0</v>
      </c>
      <c r="Y237" s="1" t="s">
        <v>1797</v>
      </c>
      <c r="Z237" s="1" t="s">
        <v>1798</v>
      </c>
    </row>
    <row r="238">
      <c r="A238" s="2">
        <v>1.4105506E7</v>
      </c>
      <c r="B238" s="1" t="s">
        <v>26</v>
      </c>
      <c r="C238" s="1" t="s">
        <v>1799</v>
      </c>
      <c r="D238" s="1" t="s">
        <v>1800</v>
      </c>
      <c r="E238" s="3">
        <v>47999.0</v>
      </c>
      <c r="F238" s="2">
        <v>27269.0</v>
      </c>
      <c r="G238" s="1" t="s">
        <v>29</v>
      </c>
      <c r="H238" s="1" t="s">
        <v>1801</v>
      </c>
      <c r="I238" s="1" t="s">
        <v>31</v>
      </c>
      <c r="J238" s="1" t="s">
        <v>32</v>
      </c>
      <c r="K238" s="1" t="s">
        <v>1802</v>
      </c>
      <c r="L238" s="3">
        <v>44329.0</v>
      </c>
      <c r="M238" s="1"/>
      <c r="N238" s="3">
        <v>44329.0</v>
      </c>
      <c r="O238" s="1" t="s">
        <v>34</v>
      </c>
      <c r="P238" s="1" t="s">
        <v>1324</v>
      </c>
      <c r="Q238" s="1" t="s">
        <v>1016</v>
      </c>
      <c r="R238" s="2">
        <v>1870780.4533</v>
      </c>
      <c r="S238" s="2">
        <v>5815484.8378</v>
      </c>
      <c r="U238" s="1" t="s">
        <v>125</v>
      </c>
      <c r="V238" s="4" t="s">
        <v>1803</v>
      </c>
      <c r="W238" s="3">
        <v>44012.0</v>
      </c>
      <c r="Y238" s="1" t="s">
        <v>1804</v>
      </c>
      <c r="Z238" s="1" t="s">
        <v>1805</v>
      </c>
    </row>
    <row r="239">
      <c r="A239" s="2">
        <v>1.4107714E7</v>
      </c>
      <c r="B239" s="1" t="s">
        <v>26</v>
      </c>
      <c r="C239" s="1" t="s">
        <v>1806</v>
      </c>
      <c r="D239" s="1" t="s">
        <v>1807</v>
      </c>
      <c r="E239" s="3">
        <v>46022.0</v>
      </c>
      <c r="F239" s="2">
        <v>11154.0</v>
      </c>
      <c r="G239" s="1" t="s">
        <v>29</v>
      </c>
      <c r="H239" s="1" t="s">
        <v>1808</v>
      </c>
      <c r="I239" s="1" t="s">
        <v>31</v>
      </c>
      <c r="J239" s="1" t="s">
        <v>32</v>
      </c>
      <c r="K239" s="1">
        <v>63148.0</v>
      </c>
      <c r="L239" s="3">
        <v>38490.0</v>
      </c>
      <c r="M239" s="1" t="s">
        <v>225</v>
      </c>
      <c r="N239" s="3">
        <v>38490.0</v>
      </c>
      <c r="O239" s="1" t="s">
        <v>470</v>
      </c>
      <c r="P239" s="1" t="s">
        <v>853</v>
      </c>
      <c r="Q239" s="1" t="s">
        <v>854</v>
      </c>
      <c r="R239" s="2">
        <v>1976125.5804</v>
      </c>
      <c r="S239" s="2">
        <v>5783713.7423</v>
      </c>
      <c r="U239" s="1" t="s">
        <v>855</v>
      </c>
      <c r="V239" s="4" t="s">
        <v>1809</v>
      </c>
      <c r="W239" s="3">
        <v>38471.0</v>
      </c>
      <c r="Y239" s="1" t="s">
        <v>1810</v>
      </c>
      <c r="Z239" s="1" t="s">
        <v>1811</v>
      </c>
    </row>
    <row r="240">
      <c r="A240" s="2">
        <v>1.4093699E7</v>
      </c>
      <c r="B240" s="1" t="s">
        <v>26</v>
      </c>
      <c r="C240" s="1" t="s">
        <v>1345</v>
      </c>
      <c r="D240" s="1" t="s">
        <v>1812</v>
      </c>
      <c r="E240" s="3">
        <v>52443.0</v>
      </c>
      <c r="F240" s="2">
        <v>13320.0</v>
      </c>
      <c r="G240" s="1" t="s">
        <v>29</v>
      </c>
      <c r="H240" s="1" t="s">
        <v>1813</v>
      </c>
      <c r="I240" s="1" t="s">
        <v>31</v>
      </c>
      <c r="J240" s="1" t="s">
        <v>32</v>
      </c>
      <c r="K240" s="1">
        <v>65119.0</v>
      </c>
      <c r="L240" s="3">
        <v>39638.0</v>
      </c>
      <c r="M240" s="1" t="s">
        <v>140</v>
      </c>
      <c r="N240" s="3">
        <v>39638.0</v>
      </c>
      <c r="O240" s="1" t="s">
        <v>141</v>
      </c>
      <c r="P240" s="1" t="s">
        <v>327</v>
      </c>
      <c r="Q240" s="1" t="s">
        <v>328</v>
      </c>
      <c r="R240" s="2">
        <v>1895651.3887</v>
      </c>
      <c r="S240" s="2">
        <v>5819172.9983</v>
      </c>
      <c r="U240" s="1" t="s">
        <v>1348</v>
      </c>
      <c r="V240" s="4" t="s">
        <v>1814</v>
      </c>
      <c r="W240" s="3">
        <v>39353.0</v>
      </c>
      <c r="Y240" s="1" t="s">
        <v>1815</v>
      </c>
      <c r="Z240" s="1" t="s">
        <v>1816</v>
      </c>
    </row>
    <row r="241">
      <c r="A241" s="2">
        <v>1.4112444E7</v>
      </c>
      <c r="B241" s="1" t="s">
        <v>26</v>
      </c>
      <c r="C241" s="1" t="s">
        <v>1817</v>
      </c>
      <c r="D241" s="1" t="s">
        <v>1818</v>
      </c>
      <c r="E241" s="3">
        <v>48457.0</v>
      </c>
      <c r="F241" s="2">
        <v>20793.0</v>
      </c>
      <c r="G241" s="1" t="s">
        <v>29</v>
      </c>
      <c r="H241" s="1" t="s">
        <v>1819</v>
      </c>
      <c r="I241" s="1" t="s">
        <v>31</v>
      </c>
      <c r="J241" s="1" t="s">
        <v>32</v>
      </c>
      <c r="K241" s="1">
        <v>67550.0</v>
      </c>
      <c r="L241" s="3">
        <v>43000.0</v>
      </c>
      <c r="M241" s="1" t="s">
        <v>77</v>
      </c>
      <c r="N241" s="3">
        <v>43000.0</v>
      </c>
      <c r="O241" s="1" t="s">
        <v>151</v>
      </c>
      <c r="P241" s="1" t="s">
        <v>1820</v>
      </c>
      <c r="Q241" s="1" t="s">
        <v>1821</v>
      </c>
      <c r="R241" s="2">
        <v>1925500.3465</v>
      </c>
      <c r="S241" s="2">
        <v>5736344.7776</v>
      </c>
      <c r="U241" s="1" t="s">
        <v>37</v>
      </c>
      <c r="V241" s="4" t="s">
        <v>1822</v>
      </c>
      <c r="W241" s="3">
        <v>41452.0</v>
      </c>
      <c r="Y241" s="1" t="s">
        <v>1823</v>
      </c>
      <c r="Z241" s="1" t="s">
        <v>1824</v>
      </c>
    </row>
    <row r="242">
      <c r="A242" s="2">
        <v>1.4109978E7</v>
      </c>
      <c r="B242" s="1" t="s">
        <v>26</v>
      </c>
      <c r="C242" s="1" t="s">
        <v>1825</v>
      </c>
      <c r="D242" s="1" t="s">
        <v>1826</v>
      </c>
      <c r="E242" s="3">
        <v>47695.0</v>
      </c>
      <c r="F242" s="2">
        <v>25725.0</v>
      </c>
      <c r="G242" s="1" t="s">
        <v>29</v>
      </c>
      <c r="H242" s="1" t="s">
        <v>1827</v>
      </c>
      <c r="I242" s="1" t="s">
        <v>31</v>
      </c>
      <c r="J242" s="1" t="s">
        <v>32</v>
      </c>
      <c r="K242" s="1" t="s">
        <v>1828</v>
      </c>
      <c r="L242" s="3">
        <v>44048.0</v>
      </c>
      <c r="M242" s="1"/>
      <c r="N242" s="3">
        <v>44048.0</v>
      </c>
      <c r="O242" s="1" t="s">
        <v>151</v>
      </c>
      <c r="P242" s="1" t="s">
        <v>1829</v>
      </c>
      <c r="Q242" s="1" t="s">
        <v>1830</v>
      </c>
      <c r="R242" s="2">
        <v>1926232.7174</v>
      </c>
      <c r="S242" s="2">
        <v>5744103.2477</v>
      </c>
      <c r="U242" s="1" t="s">
        <v>37</v>
      </c>
      <c r="V242" s="4" t="s">
        <v>1831</v>
      </c>
      <c r="W242" s="3">
        <v>44025.0</v>
      </c>
      <c r="Y242" s="1" t="s">
        <v>1832</v>
      </c>
      <c r="Z242" s="1" t="s">
        <v>1833</v>
      </c>
    </row>
    <row r="243">
      <c r="A243" s="2">
        <v>1.4101679E7</v>
      </c>
      <c r="B243" s="1" t="s">
        <v>26</v>
      </c>
      <c r="C243" s="1" t="s">
        <v>1834</v>
      </c>
      <c r="D243" s="1" t="s">
        <v>1835</v>
      </c>
      <c r="E243" s="3">
        <v>48579.0</v>
      </c>
      <c r="F243" s="2">
        <v>21479.0</v>
      </c>
      <c r="G243" s="1" t="s">
        <v>29</v>
      </c>
      <c r="H243" s="1" t="s">
        <v>1836</v>
      </c>
      <c r="I243" s="1" t="s">
        <v>31</v>
      </c>
      <c r="J243" s="1" t="s">
        <v>32</v>
      </c>
      <c r="K243" s="1">
        <v>68445.0</v>
      </c>
      <c r="L243" s="3">
        <v>43087.0</v>
      </c>
      <c r="M243" s="1" t="s">
        <v>77</v>
      </c>
      <c r="N243" s="3">
        <v>43087.0</v>
      </c>
      <c r="O243" s="1" t="s">
        <v>151</v>
      </c>
      <c r="P243" s="1" t="s">
        <v>1837</v>
      </c>
      <c r="Q243" s="1" t="s">
        <v>1838</v>
      </c>
      <c r="R243" s="2">
        <v>1927167.9816</v>
      </c>
      <c r="S243" s="2">
        <v>5745340.6093</v>
      </c>
      <c r="U243" s="1" t="s">
        <v>37</v>
      </c>
      <c r="V243" s="4" t="s">
        <v>1839</v>
      </c>
      <c r="W243" s="3">
        <v>42276.0</v>
      </c>
      <c r="Y243" s="1" t="s">
        <v>1840</v>
      </c>
      <c r="Z243" s="1" t="s">
        <v>1841</v>
      </c>
    </row>
    <row r="244">
      <c r="A244" s="2">
        <v>1.4103285E7</v>
      </c>
      <c r="B244" s="1" t="s">
        <v>26</v>
      </c>
      <c r="C244" s="1" t="s">
        <v>1842</v>
      </c>
      <c r="D244" s="1" t="s">
        <v>1843</v>
      </c>
      <c r="E244" s="3">
        <v>49156.0</v>
      </c>
      <c r="F244" s="2">
        <v>23910.0</v>
      </c>
      <c r="G244" s="1" t="s">
        <v>29</v>
      </c>
      <c r="H244" s="1" t="s">
        <v>1844</v>
      </c>
      <c r="I244" s="1" t="s">
        <v>31</v>
      </c>
      <c r="J244" s="1" t="s">
        <v>32</v>
      </c>
      <c r="K244" s="1" t="s">
        <v>1845</v>
      </c>
      <c r="L244" s="3">
        <v>43672.0</v>
      </c>
      <c r="M244" s="1"/>
      <c r="N244" s="3">
        <v>43671.0</v>
      </c>
      <c r="O244" s="1" t="s">
        <v>34</v>
      </c>
      <c r="P244" s="1" t="s">
        <v>1846</v>
      </c>
      <c r="Q244" s="1" t="s">
        <v>1847</v>
      </c>
      <c r="R244" s="2">
        <v>1861682.8438</v>
      </c>
      <c r="S244" s="2">
        <v>5831449.4251</v>
      </c>
      <c r="U244" s="1" t="s">
        <v>37</v>
      </c>
      <c r="V244" s="4" t="s">
        <v>1848</v>
      </c>
      <c r="W244" s="3">
        <v>43664.0</v>
      </c>
      <c r="Y244" s="1" t="s">
        <v>1849</v>
      </c>
      <c r="Z244" s="1" t="s">
        <v>1850</v>
      </c>
    </row>
    <row r="245">
      <c r="A245" s="2">
        <v>1.410463E7</v>
      </c>
      <c r="B245" s="1" t="s">
        <v>26</v>
      </c>
      <c r="C245" s="1" t="s">
        <v>1851</v>
      </c>
      <c r="D245" s="1" t="s">
        <v>1852</v>
      </c>
      <c r="E245" s="3">
        <v>45997.0</v>
      </c>
      <c r="F245" s="2">
        <v>25770.0</v>
      </c>
      <c r="G245" s="1" t="s">
        <v>29</v>
      </c>
      <c r="H245" s="1" t="s">
        <v>1853</v>
      </c>
      <c r="I245" s="1" t="s">
        <v>31</v>
      </c>
      <c r="J245" s="1" t="s">
        <v>32</v>
      </c>
      <c r="K245" s="1" t="s">
        <v>1854</v>
      </c>
      <c r="L245" s="3">
        <v>43816.0</v>
      </c>
      <c r="M245" s="1"/>
      <c r="N245" s="3">
        <v>43816.0</v>
      </c>
      <c r="O245" s="1" t="s">
        <v>141</v>
      </c>
      <c r="P245" s="1" t="s">
        <v>201</v>
      </c>
      <c r="Q245" s="1" t="s">
        <v>202</v>
      </c>
      <c r="R245" s="2">
        <v>1896787.8293</v>
      </c>
      <c r="S245" s="2">
        <v>5816871.3105</v>
      </c>
      <c r="U245" s="1" t="s">
        <v>855</v>
      </c>
      <c r="V245" s="4" t="s">
        <v>1855</v>
      </c>
      <c r="W245" s="3">
        <v>43699.0</v>
      </c>
      <c r="Y245" s="1" t="s">
        <v>1856</v>
      </c>
      <c r="Z245" s="1" t="s">
        <v>1857</v>
      </c>
    </row>
    <row r="246">
      <c r="A246" s="2">
        <v>1.4144765E7</v>
      </c>
      <c r="B246" s="1" t="s">
        <v>26</v>
      </c>
      <c r="C246" s="1" t="s">
        <v>1858</v>
      </c>
      <c r="D246" s="1" t="s">
        <v>1859</v>
      </c>
      <c r="E246" s="3">
        <v>48852.0</v>
      </c>
      <c r="F246" s="2"/>
      <c r="G246" s="1" t="s">
        <v>1461</v>
      </c>
      <c r="H246" s="1" t="s">
        <v>1860</v>
      </c>
      <c r="I246" s="1" t="s">
        <v>31</v>
      </c>
      <c r="J246" s="1" t="s">
        <v>32</v>
      </c>
      <c r="K246" s="1" t="s">
        <v>1861</v>
      </c>
      <c r="L246" s="3">
        <v>45190.0</v>
      </c>
      <c r="M246" s="1"/>
      <c r="N246" s="3">
        <v>45188.0</v>
      </c>
      <c r="O246" s="1" t="s">
        <v>141</v>
      </c>
      <c r="P246" s="1" t="s">
        <v>1862</v>
      </c>
      <c r="Q246" s="1" t="s">
        <v>1863</v>
      </c>
      <c r="R246" s="2">
        <v>1899593.3244</v>
      </c>
      <c r="S246" s="2">
        <v>5810183.504</v>
      </c>
      <c r="U246" s="1" t="s">
        <v>37</v>
      </c>
      <c r="V246" s="4" t="s">
        <v>1864</v>
      </c>
      <c r="W246" s="3">
        <v>45180.0</v>
      </c>
      <c r="Y246" s="1" t="s">
        <v>1865</v>
      </c>
      <c r="Z246" s="1" t="s">
        <v>1866</v>
      </c>
    </row>
    <row r="247">
      <c r="A247" s="2">
        <v>1.4104853E7</v>
      </c>
      <c r="B247" s="1" t="s">
        <v>26</v>
      </c>
      <c r="C247" s="1" t="s">
        <v>1867</v>
      </c>
      <c r="D247" s="1" t="s">
        <v>1234</v>
      </c>
      <c r="E247" s="3">
        <v>49125.0</v>
      </c>
      <c r="F247" s="2">
        <v>26126.0</v>
      </c>
      <c r="G247" s="1" t="s">
        <v>29</v>
      </c>
      <c r="H247" s="1" t="s">
        <v>1868</v>
      </c>
      <c r="I247" s="1" t="s">
        <v>31</v>
      </c>
      <c r="J247" s="1" t="s">
        <v>32</v>
      </c>
      <c r="K247" s="1" t="s">
        <v>1869</v>
      </c>
      <c r="L247" s="3">
        <v>44118.0</v>
      </c>
      <c r="M247" s="1"/>
      <c r="N247" s="3">
        <v>44117.0</v>
      </c>
      <c r="O247" s="1" t="s">
        <v>34</v>
      </c>
      <c r="P247" s="1" t="s">
        <v>1870</v>
      </c>
      <c r="Q247" s="1" t="s">
        <v>1523</v>
      </c>
      <c r="R247" s="2">
        <v>1858313.5066</v>
      </c>
      <c r="S247" s="2">
        <v>5838351.3747</v>
      </c>
      <c r="U247" s="1" t="s">
        <v>37</v>
      </c>
      <c r="V247" s="4" t="s">
        <v>1871</v>
      </c>
      <c r="W247" s="3">
        <v>44109.0</v>
      </c>
      <c r="Y247" s="1" t="s">
        <v>1872</v>
      </c>
      <c r="Z247" s="1" t="s">
        <v>1873</v>
      </c>
    </row>
    <row r="248">
      <c r="A248" s="2">
        <v>1.4108546E7</v>
      </c>
      <c r="B248" s="1" t="s">
        <v>26</v>
      </c>
      <c r="C248" s="1" t="s">
        <v>1874</v>
      </c>
      <c r="D248" s="1" t="s">
        <v>1875</v>
      </c>
      <c r="E248" s="3">
        <v>48396.0</v>
      </c>
      <c r="F248" s="2"/>
      <c r="G248" s="1"/>
      <c r="H248" s="1" t="s">
        <v>1876</v>
      </c>
      <c r="I248" s="1" t="s">
        <v>31</v>
      </c>
      <c r="J248" s="1" t="s">
        <v>32</v>
      </c>
      <c r="K248" s="1" t="s">
        <v>1877</v>
      </c>
      <c r="L248" s="3">
        <v>44753.0</v>
      </c>
      <c r="M248" s="1"/>
      <c r="N248" s="3">
        <v>44747.0</v>
      </c>
      <c r="O248" s="1" t="s">
        <v>88</v>
      </c>
      <c r="P248" s="1" t="s">
        <v>1878</v>
      </c>
      <c r="Q248" s="1" t="s">
        <v>1879</v>
      </c>
      <c r="R248" s="2">
        <v>1899348.929</v>
      </c>
      <c r="S248" s="2">
        <v>5783984.9912</v>
      </c>
      <c r="U248" s="1" t="s">
        <v>37</v>
      </c>
      <c r="V248" s="4" t="s">
        <v>1880</v>
      </c>
      <c r="W248" s="3">
        <v>44141.0</v>
      </c>
      <c r="Y248" s="1" t="s">
        <v>1881</v>
      </c>
      <c r="Z248" s="1" t="s">
        <v>1882</v>
      </c>
    </row>
    <row r="249">
      <c r="A249" s="2">
        <v>1.4112892E7</v>
      </c>
      <c r="B249" s="1" t="s">
        <v>26</v>
      </c>
      <c r="C249" s="1" t="s">
        <v>1386</v>
      </c>
      <c r="D249" s="1" t="s">
        <v>1883</v>
      </c>
      <c r="E249" s="3">
        <v>49948.0</v>
      </c>
      <c r="F249" s="2">
        <v>28042.0</v>
      </c>
      <c r="G249" s="1" t="s">
        <v>29</v>
      </c>
      <c r="H249" s="1" t="s">
        <v>1884</v>
      </c>
      <c r="I249" s="1" t="s">
        <v>31</v>
      </c>
      <c r="J249" s="1" t="s">
        <v>32</v>
      </c>
      <c r="K249" s="1" t="s">
        <v>1389</v>
      </c>
      <c r="L249" s="3">
        <v>44462.0</v>
      </c>
      <c r="M249" s="1" t="s">
        <v>140</v>
      </c>
      <c r="N249" s="3">
        <v>44461.0</v>
      </c>
      <c r="O249" s="1" t="s">
        <v>141</v>
      </c>
      <c r="P249" s="1" t="s">
        <v>1332</v>
      </c>
      <c r="Q249" s="1" t="s">
        <v>1333</v>
      </c>
      <c r="R249" s="2">
        <v>1896984.5319</v>
      </c>
      <c r="S249" s="2">
        <v>5803820.611</v>
      </c>
      <c r="U249" s="1" t="s">
        <v>37</v>
      </c>
      <c r="V249" s="4" t="s">
        <v>1885</v>
      </c>
      <c r="W249" s="3">
        <v>44176.0</v>
      </c>
      <c r="Y249" s="1" t="s">
        <v>1886</v>
      </c>
      <c r="Z249" s="1" t="s">
        <v>1887</v>
      </c>
    </row>
    <row r="250">
      <c r="A250" s="2">
        <v>1.4102545E7</v>
      </c>
      <c r="B250" s="1" t="s">
        <v>26</v>
      </c>
      <c r="C250" s="1" t="s">
        <v>1888</v>
      </c>
      <c r="D250" s="1" t="s">
        <v>1889</v>
      </c>
      <c r="E250" s="3">
        <v>47056.0</v>
      </c>
      <c r="F250" s="2">
        <v>22833.0</v>
      </c>
      <c r="G250" s="1" t="s">
        <v>29</v>
      </c>
      <c r="H250" s="1" t="s">
        <v>1890</v>
      </c>
      <c r="I250" s="1" t="s">
        <v>31</v>
      </c>
      <c r="J250" s="1" t="s">
        <v>32</v>
      </c>
      <c r="K250" s="1" t="s">
        <v>1891</v>
      </c>
      <c r="L250" s="3">
        <v>43434.0</v>
      </c>
      <c r="M250" s="1" t="s">
        <v>77</v>
      </c>
      <c r="N250" s="3">
        <v>43434.0</v>
      </c>
      <c r="O250" s="1" t="s">
        <v>226</v>
      </c>
      <c r="P250" s="1" t="s">
        <v>1892</v>
      </c>
      <c r="Q250" s="1" t="s">
        <v>1893</v>
      </c>
      <c r="R250" s="2">
        <v>1934388.3722</v>
      </c>
      <c r="S250" s="2">
        <v>5789198.7432</v>
      </c>
      <c r="U250" s="1" t="s">
        <v>873</v>
      </c>
      <c r="V250" s="4" t="s">
        <v>1894</v>
      </c>
      <c r="W250" s="3">
        <v>42857.0</v>
      </c>
      <c r="Y250" s="1" t="s">
        <v>1895</v>
      </c>
      <c r="Z250" s="1" t="s">
        <v>1896</v>
      </c>
    </row>
    <row r="251">
      <c r="A251" s="2">
        <v>1.4100707E7</v>
      </c>
      <c r="B251" s="1" t="s">
        <v>26</v>
      </c>
      <c r="C251" s="1" t="s">
        <v>1897</v>
      </c>
      <c r="D251" s="1" t="s">
        <v>1898</v>
      </c>
      <c r="E251" s="3">
        <v>48496.0</v>
      </c>
      <c r="F251" s="2">
        <v>20416.0</v>
      </c>
      <c r="G251" s="1" t="s">
        <v>29</v>
      </c>
      <c r="H251" s="1" t="s">
        <v>1899</v>
      </c>
      <c r="I251" s="1" t="s">
        <v>31</v>
      </c>
      <c r="J251" s="1" t="s">
        <v>32</v>
      </c>
      <c r="K251" s="1" t="s">
        <v>1900</v>
      </c>
      <c r="L251" s="3">
        <v>43017.0</v>
      </c>
      <c r="M251" s="1" t="s">
        <v>77</v>
      </c>
      <c r="N251" s="3">
        <v>43017.0</v>
      </c>
      <c r="O251" s="1" t="s">
        <v>141</v>
      </c>
      <c r="P251" s="1" t="s">
        <v>1901</v>
      </c>
      <c r="Q251" s="1" t="s">
        <v>1902</v>
      </c>
      <c r="R251" s="2">
        <v>1900890.0551</v>
      </c>
      <c r="S251" s="2">
        <v>5804413.0437</v>
      </c>
      <c r="U251" s="1" t="s">
        <v>37</v>
      </c>
      <c r="V251" s="4" t="s">
        <v>1903</v>
      </c>
      <c r="W251" s="3">
        <v>42898.0</v>
      </c>
      <c r="Y251" s="1" t="s">
        <v>1904</v>
      </c>
      <c r="Z251" s="1" t="s">
        <v>1905</v>
      </c>
    </row>
    <row r="252">
      <c r="A252" s="2">
        <v>1.4102616E7</v>
      </c>
      <c r="B252" s="1" t="s">
        <v>26</v>
      </c>
      <c r="C252" s="1" t="s">
        <v>1906</v>
      </c>
      <c r="D252" s="1" t="s">
        <v>1907</v>
      </c>
      <c r="E252" s="3">
        <v>48944.0</v>
      </c>
      <c r="F252" s="2">
        <v>22911.0</v>
      </c>
      <c r="G252" s="1" t="s">
        <v>29</v>
      </c>
      <c r="H252" s="1" t="s">
        <v>1908</v>
      </c>
      <c r="I252" s="1" t="s">
        <v>31</v>
      </c>
      <c r="J252" s="1" t="s">
        <v>32</v>
      </c>
      <c r="K252" s="1" t="s">
        <v>1909</v>
      </c>
      <c r="L252" s="3">
        <v>43455.0</v>
      </c>
      <c r="M252" s="1" t="s">
        <v>77</v>
      </c>
      <c r="N252" s="3">
        <v>43454.0</v>
      </c>
      <c r="O252" s="1" t="s">
        <v>141</v>
      </c>
      <c r="P252" s="1" t="s">
        <v>1910</v>
      </c>
      <c r="Q252" s="1" t="s">
        <v>1911</v>
      </c>
      <c r="R252" s="2">
        <v>1908981.5341</v>
      </c>
      <c r="S252" s="2">
        <v>5807715.219</v>
      </c>
      <c r="U252" s="1" t="s">
        <v>37</v>
      </c>
      <c r="V252" s="4" t="s">
        <v>1912</v>
      </c>
      <c r="W252" s="3">
        <v>43286.0</v>
      </c>
      <c r="Y252" s="1" t="s">
        <v>1913</v>
      </c>
      <c r="Z252" s="1" t="s">
        <v>1914</v>
      </c>
    </row>
    <row r="253">
      <c r="A253" s="2">
        <v>1.4105799E7</v>
      </c>
      <c r="B253" s="1" t="s">
        <v>26</v>
      </c>
      <c r="C253" s="1" t="s">
        <v>1915</v>
      </c>
      <c r="D253" s="1" t="s">
        <v>1916</v>
      </c>
      <c r="E253" s="3">
        <v>48060.0</v>
      </c>
      <c r="F253" s="2">
        <v>27708.0</v>
      </c>
      <c r="G253" s="1" t="s">
        <v>29</v>
      </c>
      <c r="H253" s="1" t="s">
        <v>1917</v>
      </c>
      <c r="I253" s="1" t="s">
        <v>31</v>
      </c>
      <c r="J253" s="1" t="s">
        <v>32</v>
      </c>
      <c r="K253" s="1" t="s">
        <v>1918</v>
      </c>
      <c r="L253" s="3">
        <v>44403.0</v>
      </c>
      <c r="M253" s="1"/>
      <c r="N253" s="3">
        <v>44400.0</v>
      </c>
      <c r="O253" s="1" t="s">
        <v>34</v>
      </c>
      <c r="P253" s="1" t="s">
        <v>1919</v>
      </c>
      <c r="Q253" s="1" t="s">
        <v>1920</v>
      </c>
      <c r="R253" s="2">
        <v>1859635.5109</v>
      </c>
      <c r="S253" s="2">
        <v>5851348.8595</v>
      </c>
      <c r="U253" s="1" t="s">
        <v>873</v>
      </c>
      <c r="V253" s="4" t="s">
        <v>1921</v>
      </c>
      <c r="W253" s="3">
        <v>44375.0</v>
      </c>
      <c r="Y253" s="1" t="s">
        <v>1922</v>
      </c>
      <c r="Z253" s="1" t="s">
        <v>1923</v>
      </c>
    </row>
    <row r="254">
      <c r="A254" s="2">
        <v>1.4108643E7</v>
      </c>
      <c r="B254" s="1" t="s">
        <v>26</v>
      </c>
      <c r="C254" s="1" t="s">
        <v>1924</v>
      </c>
      <c r="D254" s="1" t="s">
        <v>1925</v>
      </c>
      <c r="E254" s="3">
        <v>48304.0</v>
      </c>
      <c r="F254" s="2">
        <v>27786.0</v>
      </c>
      <c r="G254" s="1" t="s">
        <v>29</v>
      </c>
      <c r="H254" s="1" t="s">
        <v>1926</v>
      </c>
      <c r="I254" s="1" t="s">
        <v>31</v>
      </c>
      <c r="J254" s="1" t="s">
        <v>32</v>
      </c>
      <c r="K254" s="1" t="s">
        <v>1927</v>
      </c>
      <c r="L254" s="3">
        <v>44761.0</v>
      </c>
      <c r="M254" s="1" t="s">
        <v>140</v>
      </c>
      <c r="N254" s="3">
        <v>44760.0</v>
      </c>
      <c r="O254" s="1" t="s">
        <v>141</v>
      </c>
      <c r="P254" s="1" t="s">
        <v>1928</v>
      </c>
      <c r="Q254" s="1" t="s">
        <v>1929</v>
      </c>
      <c r="R254" s="2">
        <v>1899839.5042</v>
      </c>
      <c r="S254" s="2">
        <v>5816150.7752</v>
      </c>
      <c r="U254" s="1" t="s">
        <v>37</v>
      </c>
      <c r="V254" s="4" t="s">
        <v>1930</v>
      </c>
      <c r="W254" s="3">
        <v>44396.0</v>
      </c>
      <c r="Y254" s="1" t="s">
        <v>1931</v>
      </c>
      <c r="Z254" s="1" t="s">
        <v>1932</v>
      </c>
    </row>
    <row r="255">
      <c r="A255" s="2">
        <v>1.4107128E7</v>
      </c>
      <c r="B255" s="1" t="s">
        <v>26</v>
      </c>
      <c r="C255" s="1" t="s">
        <v>1933</v>
      </c>
      <c r="D255" s="1" t="s">
        <v>1934</v>
      </c>
      <c r="E255" s="3">
        <v>50130.0</v>
      </c>
      <c r="F255" s="2"/>
      <c r="G255" s="1"/>
      <c r="H255" s="1" t="s">
        <v>1935</v>
      </c>
      <c r="I255" s="1" t="s">
        <v>31</v>
      </c>
      <c r="J255" s="1" t="s">
        <v>32</v>
      </c>
      <c r="K255" s="1" t="s">
        <v>1936</v>
      </c>
      <c r="L255" s="3">
        <v>44644.0</v>
      </c>
      <c r="M255" s="1"/>
      <c r="N255" s="3">
        <v>44643.0</v>
      </c>
      <c r="O255" s="1" t="s">
        <v>141</v>
      </c>
      <c r="P255" s="1" t="s">
        <v>1937</v>
      </c>
      <c r="Q255" s="1" t="s">
        <v>1938</v>
      </c>
      <c r="R255" s="2">
        <v>1898614.695</v>
      </c>
      <c r="S255" s="2">
        <v>5808829.682</v>
      </c>
      <c r="U255" s="1" t="s">
        <v>37</v>
      </c>
      <c r="V255" s="4" t="s">
        <v>1939</v>
      </c>
      <c r="W255" s="3">
        <v>44426.0</v>
      </c>
      <c r="Y255" s="1" t="s">
        <v>1940</v>
      </c>
      <c r="Z255" s="1" t="s">
        <v>1941</v>
      </c>
    </row>
    <row r="256">
      <c r="A256" s="2">
        <v>1.410113E7</v>
      </c>
      <c r="B256" s="1" t="s">
        <v>26</v>
      </c>
      <c r="C256" s="1" t="s">
        <v>1942</v>
      </c>
      <c r="D256" s="1" t="s">
        <v>1943</v>
      </c>
      <c r="E256" s="3">
        <v>46643.0</v>
      </c>
      <c r="F256" s="2">
        <v>20802.0</v>
      </c>
      <c r="G256" s="1" t="s">
        <v>29</v>
      </c>
      <c r="H256" s="1" t="s">
        <v>1944</v>
      </c>
      <c r="I256" s="1" t="s">
        <v>31</v>
      </c>
      <c r="J256" s="1" t="s">
        <v>32</v>
      </c>
      <c r="K256" s="1" t="s">
        <v>1945</v>
      </c>
      <c r="L256" s="3">
        <v>42993.0</v>
      </c>
      <c r="M256" s="1"/>
      <c r="N256" s="3">
        <v>42992.0</v>
      </c>
      <c r="O256" s="1" t="s">
        <v>34</v>
      </c>
      <c r="P256" s="1" t="s">
        <v>1946</v>
      </c>
      <c r="Q256" s="1" t="s">
        <v>1947</v>
      </c>
      <c r="R256" s="2">
        <v>1858036.7558</v>
      </c>
      <c r="S256" s="2">
        <v>5845556.7078</v>
      </c>
      <c r="U256" s="1" t="s">
        <v>37</v>
      </c>
      <c r="V256" s="4" t="s">
        <v>1948</v>
      </c>
      <c r="W256" s="3">
        <v>42621.0</v>
      </c>
      <c r="Y256" s="1" t="s">
        <v>1949</v>
      </c>
      <c r="Z256" s="1" t="s">
        <v>1950</v>
      </c>
    </row>
    <row r="257">
      <c r="A257" s="2">
        <v>1.4110965E7</v>
      </c>
      <c r="B257" s="1" t="s">
        <v>26</v>
      </c>
      <c r="C257" s="1" t="s">
        <v>1951</v>
      </c>
      <c r="D257" s="1" t="s">
        <v>1952</v>
      </c>
      <c r="E257" s="3">
        <v>47635.0</v>
      </c>
      <c r="F257" s="2">
        <v>25245.0</v>
      </c>
      <c r="G257" s="1" t="s">
        <v>29</v>
      </c>
      <c r="H257" s="1" t="s">
        <v>1953</v>
      </c>
      <c r="I257" s="1" t="s">
        <v>31</v>
      </c>
      <c r="J257" s="1" t="s">
        <v>32</v>
      </c>
      <c r="K257" s="1" t="s">
        <v>1954</v>
      </c>
      <c r="L257" s="3">
        <v>43969.0</v>
      </c>
      <c r="M257" s="1" t="s">
        <v>225</v>
      </c>
      <c r="N257" s="3">
        <v>43966.0</v>
      </c>
      <c r="O257" s="1" t="s">
        <v>141</v>
      </c>
      <c r="P257" s="1" t="s">
        <v>871</v>
      </c>
      <c r="Q257" s="1" t="s">
        <v>872</v>
      </c>
      <c r="R257" s="2">
        <v>1909265.7039</v>
      </c>
      <c r="S257" s="2">
        <v>5804858.7142</v>
      </c>
      <c r="U257" s="1" t="s">
        <v>37</v>
      </c>
      <c r="V257" s="4" t="s">
        <v>1955</v>
      </c>
      <c r="W257" s="3">
        <v>43866.0</v>
      </c>
      <c r="Y257" s="1" t="s">
        <v>1956</v>
      </c>
      <c r="Z257" s="1" t="s">
        <v>1957</v>
      </c>
    </row>
    <row r="258">
      <c r="A258" s="2">
        <v>1.411353E7</v>
      </c>
      <c r="B258" s="1" t="s">
        <v>26</v>
      </c>
      <c r="C258" s="1" t="s">
        <v>1459</v>
      </c>
      <c r="D258" s="1" t="s">
        <v>1958</v>
      </c>
      <c r="E258" s="3">
        <v>54575.0</v>
      </c>
      <c r="F258" s="2"/>
      <c r="G258" s="1"/>
      <c r="H258" s="1" t="s">
        <v>1959</v>
      </c>
      <c r="I258" s="1" t="s">
        <v>31</v>
      </c>
      <c r="J258" s="1" t="s">
        <v>32</v>
      </c>
      <c r="K258" s="1" t="s">
        <v>1463</v>
      </c>
      <c r="L258" s="3">
        <v>45474.0</v>
      </c>
      <c r="M258" s="1"/>
      <c r="N258" s="3">
        <v>45470.0</v>
      </c>
      <c r="O258" s="1" t="s">
        <v>141</v>
      </c>
      <c r="P258" s="1" t="s">
        <v>1464</v>
      </c>
      <c r="Q258" s="1" t="s">
        <v>1465</v>
      </c>
      <c r="R258" s="2">
        <v>1916555.9901</v>
      </c>
      <c r="S258" s="2">
        <v>5806746.9605</v>
      </c>
      <c r="U258" s="1" t="s">
        <v>37</v>
      </c>
      <c r="V258" s="4" t="s">
        <v>1960</v>
      </c>
      <c r="W258" s="3">
        <v>45019.0</v>
      </c>
      <c r="Y258" s="1" t="s">
        <v>1961</v>
      </c>
      <c r="Z258" s="1" t="s">
        <v>1962</v>
      </c>
    </row>
    <row r="259">
      <c r="A259" s="2">
        <v>1.4105949E7</v>
      </c>
      <c r="B259" s="1" t="s">
        <v>26</v>
      </c>
      <c r="C259" s="1" t="s">
        <v>1963</v>
      </c>
      <c r="D259" s="1" t="s">
        <v>1964</v>
      </c>
      <c r="E259" s="3">
        <v>49918.0</v>
      </c>
      <c r="F259" s="2">
        <v>27563.0</v>
      </c>
      <c r="G259" s="1" t="s">
        <v>29</v>
      </c>
      <c r="H259" s="1" t="s">
        <v>1965</v>
      </c>
      <c r="I259" s="1" t="s">
        <v>31</v>
      </c>
      <c r="J259" s="1" t="s">
        <v>32</v>
      </c>
      <c r="K259" s="1" t="s">
        <v>1966</v>
      </c>
      <c r="L259" s="3">
        <v>44433.0</v>
      </c>
      <c r="M259" s="1" t="s">
        <v>150</v>
      </c>
      <c r="N259" s="3">
        <v>44433.0</v>
      </c>
      <c r="O259" s="1" t="s">
        <v>151</v>
      </c>
      <c r="P259" s="1" t="s">
        <v>1967</v>
      </c>
      <c r="Q259" s="1" t="s">
        <v>1968</v>
      </c>
      <c r="R259" s="2">
        <v>1935200.7767</v>
      </c>
      <c r="S259" s="2">
        <v>5784625.3107</v>
      </c>
      <c r="U259" s="1" t="s">
        <v>37</v>
      </c>
      <c r="V259" s="4" t="s">
        <v>1969</v>
      </c>
      <c r="W259" s="3">
        <v>44224.0</v>
      </c>
      <c r="Y259" s="1" t="s">
        <v>1970</v>
      </c>
      <c r="Z259" s="1" t="s">
        <v>1971</v>
      </c>
    </row>
    <row r="260">
      <c r="A260" s="2">
        <v>1.4112476E7</v>
      </c>
      <c r="B260" s="1" t="s">
        <v>26</v>
      </c>
      <c r="C260" s="1" t="s">
        <v>1972</v>
      </c>
      <c r="D260" s="1" t="s">
        <v>1973</v>
      </c>
      <c r="E260" s="3">
        <v>48548.0</v>
      </c>
      <c r="F260" s="2"/>
      <c r="G260" s="1"/>
      <c r="H260" s="1" t="s">
        <v>1974</v>
      </c>
      <c r="I260" s="1" t="s">
        <v>31</v>
      </c>
      <c r="J260" s="1" t="s">
        <v>32</v>
      </c>
      <c r="K260" s="1" t="s">
        <v>1975</v>
      </c>
      <c r="L260" s="3">
        <v>44900.0</v>
      </c>
      <c r="M260" s="1"/>
      <c r="N260" s="3">
        <v>44896.0</v>
      </c>
      <c r="O260" s="1" t="s">
        <v>226</v>
      </c>
      <c r="P260" s="1" t="s">
        <v>1976</v>
      </c>
      <c r="Q260" s="1" t="s">
        <v>1977</v>
      </c>
      <c r="R260" s="2">
        <v>1925545.6471</v>
      </c>
      <c r="S260" s="2">
        <v>5778178.8054</v>
      </c>
      <c r="U260" s="1" t="s">
        <v>100</v>
      </c>
      <c r="V260" s="4" t="s">
        <v>1978</v>
      </c>
      <c r="W260" s="3">
        <v>44286.0</v>
      </c>
      <c r="Y260" s="1" t="s">
        <v>1979</v>
      </c>
      <c r="Z260" s="1" t="s">
        <v>1980</v>
      </c>
    </row>
    <row r="261">
      <c r="A261" s="2">
        <v>1.4105524E7</v>
      </c>
      <c r="B261" s="1" t="s">
        <v>26</v>
      </c>
      <c r="C261" s="1" t="s">
        <v>1981</v>
      </c>
      <c r="D261" s="1" t="s">
        <v>1982</v>
      </c>
      <c r="E261" s="3">
        <v>49826.0</v>
      </c>
      <c r="F261" s="2">
        <v>27303.0</v>
      </c>
      <c r="G261" s="1" t="s">
        <v>29</v>
      </c>
      <c r="H261" s="1" t="s">
        <v>1983</v>
      </c>
      <c r="I261" s="1" t="s">
        <v>31</v>
      </c>
      <c r="J261" s="1" t="s">
        <v>32</v>
      </c>
      <c r="K261" s="1" t="s">
        <v>1984</v>
      </c>
      <c r="L261" s="3">
        <v>44376.0</v>
      </c>
      <c r="M261" s="1"/>
      <c r="N261" s="3">
        <v>44375.0</v>
      </c>
      <c r="O261" s="1" t="s">
        <v>151</v>
      </c>
      <c r="P261" s="1" t="s">
        <v>1985</v>
      </c>
      <c r="Q261" s="1" t="s">
        <v>1986</v>
      </c>
      <c r="R261" s="2">
        <v>1936605.7012</v>
      </c>
      <c r="S261" s="2">
        <v>5789117.3308</v>
      </c>
      <c r="U261" s="1" t="s">
        <v>37</v>
      </c>
      <c r="V261" s="4" t="s">
        <v>1987</v>
      </c>
      <c r="W261" s="3">
        <v>44330.0</v>
      </c>
      <c r="Y261" s="1" t="s">
        <v>1988</v>
      </c>
      <c r="Z261" s="1" t="s">
        <v>1989</v>
      </c>
    </row>
    <row r="262">
      <c r="A262" s="2">
        <v>1.41058E7</v>
      </c>
      <c r="B262" s="1" t="s">
        <v>26</v>
      </c>
      <c r="C262" s="1" t="s">
        <v>1990</v>
      </c>
      <c r="D262" s="1" t="s">
        <v>1991</v>
      </c>
      <c r="E262" s="3">
        <v>49887.0</v>
      </c>
      <c r="F262" s="2">
        <v>27709.0</v>
      </c>
      <c r="G262" s="1" t="s">
        <v>29</v>
      </c>
      <c r="H262" s="1" t="s">
        <v>1992</v>
      </c>
      <c r="I262" s="1" t="s">
        <v>31</v>
      </c>
      <c r="J262" s="1" t="s">
        <v>32</v>
      </c>
      <c r="K262" s="1" t="s">
        <v>1993</v>
      </c>
      <c r="L262" s="3">
        <v>44518.0</v>
      </c>
      <c r="M262" s="1"/>
      <c r="N262" s="3">
        <v>44515.0</v>
      </c>
      <c r="O262" s="1" t="s">
        <v>151</v>
      </c>
      <c r="P262" s="1" t="s">
        <v>1994</v>
      </c>
      <c r="Q262" s="1" t="s">
        <v>1995</v>
      </c>
      <c r="R262" s="2">
        <v>1924784.1583</v>
      </c>
      <c r="S262" s="2">
        <v>5741846.1626</v>
      </c>
      <c r="U262" s="1" t="s">
        <v>37</v>
      </c>
      <c r="V262" s="4" t="s">
        <v>1996</v>
      </c>
      <c r="W262" s="3">
        <v>44368.0</v>
      </c>
      <c r="Y262" s="1" t="s">
        <v>1997</v>
      </c>
      <c r="Z262" s="1" t="s">
        <v>1998</v>
      </c>
    </row>
    <row r="263">
      <c r="A263" s="2">
        <v>1.4123548E7</v>
      </c>
      <c r="B263" s="1" t="s">
        <v>26</v>
      </c>
      <c r="C263" s="1" t="s">
        <v>1999</v>
      </c>
      <c r="D263" s="1" t="s">
        <v>2000</v>
      </c>
      <c r="E263" s="3">
        <v>50739.0</v>
      </c>
      <c r="F263" s="2"/>
      <c r="G263" s="1" t="s">
        <v>1461</v>
      </c>
      <c r="H263" s="1" t="s">
        <v>2001</v>
      </c>
      <c r="I263" s="1" t="s">
        <v>31</v>
      </c>
      <c r="J263" s="1" t="s">
        <v>32</v>
      </c>
      <c r="K263" s="1" t="s">
        <v>2002</v>
      </c>
      <c r="L263" s="3">
        <v>45257.0</v>
      </c>
      <c r="M263" s="1"/>
      <c r="N263" s="3">
        <v>45253.0</v>
      </c>
      <c r="O263" s="1" t="s">
        <v>1031</v>
      </c>
      <c r="P263" s="1" t="s">
        <v>2003</v>
      </c>
      <c r="Q263" s="1" t="s">
        <v>2004</v>
      </c>
      <c r="R263" s="2">
        <v>2046321.0723</v>
      </c>
      <c r="S263" s="2">
        <v>5830007.2191</v>
      </c>
      <c r="U263" s="1" t="s">
        <v>37</v>
      </c>
      <c r="V263" s="4" t="s">
        <v>2005</v>
      </c>
      <c r="W263" s="3">
        <v>45019.0</v>
      </c>
      <c r="Y263" s="1" t="s">
        <v>2006</v>
      </c>
      <c r="Z263" s="1" t="s">
        <v>2007</v>
      </c>
    </row>
    <row r="264">
      <c r="A264" s="2">
        <v>1.4104889E7</v>
      </c>
      <c r="B264" s="1" t="s">
        <v>26</v>
      </c>
      <c r="C264" s="1" t="s">
        <v>2008</v>
      </c>
      <c r="D264" s="1" t="s">
        <v>2009</v>
      </c>
      <c r="E264" s="3">
        <v>49613.0</v>
      </c>
      <c r="F264" s="2">
        <v>26256.0</v>
      </c>
      <c r="G264" s="1" t="s">
        <v>29</v>
      </c>
      <c r="H264" s="1" t="s">
        <v>2010</v>
      </c>
      <c r="I264" s="1" t="s">
        <v>31</v>
      </c>
      <c r="J264" s="1" t="s">
        <v>32</v>
      </c>
      <c r="K264" s="1" t="s">
        <v>2011</v>
      </c>
      <c r="L264" s="3">
        <v>44139.0</v>
      </c>
      <c r="M264" s="1"/>
      <c r="N264" s="3">
        <v>44139.0</v>
      </c>
      <c r="O264" s="1" t="s">
        <v>151</v>
      </c>
      <c r="P264" s="1" t="s">
        <v>2012</v>
      </c>
      <c r="Q264" s="1" t="s">
        <v>2013</v>
      </c>
      <c r="R264" s="2">
        <v>1937230.6009</v>
      </c>
      <c r="S264" s="2">
        <v>5791975.1601</v>
      </c>
      <c r="U264" s="1" t="s">
        <v>37</v>
      </c>
      <c r="V264" s="4" t="s">
        <v>2014</v>
      </c>
      <c r="W264" s="3">
        <v>44067.0</v>
      </c>
      <c r="Y264" s="1" t="s">
        <v>2015</v>
      </c>
      <c r="Z264" s="1" t="s">
        <v>2016</v>
      </c>
    </row>
    <row r="265">
      <c r="A265" s="2">
        <v>1.4113824E7</v>
      </c>
      <c r="B265" s="1" t="s">
        <v>26</v>
      </c>
      <c r="C265" s="1" t="s">
        <v>2017</v>
      </c>
      <c r="D265" s="1" t="s">
        <v>2018</v>
      </c>
      <c r="E265" s="3">
        <v>47664.0</v>
      </c>
      <c r="F265" s="2">
        <v>25999.0</v>
      </c>
      <c r="G265" s="1" t="s">
        <v>29</v>
      </c>
      <c r="H265" s="1" t="s">
        <v>2019</v>
      </c>
      <c r="I265" s="1" t="s">
        <v>31</v>
      </c>
      <c r="J265" s="1" t="s">
        <v>32</v>
      </c>
      <c r="K265" s="1" t="s">
        <v>2020</v>
      </c>
      <c r="L265" s="3">
        <v>44092.0</v>
      </c>
      <c r="M265" s="1"/>
      <c r="N265" s="3">
        <v>44088.0</v>
      </c>
      <c r="O265" s="1" t="s">
        <v>34</v>
      </c>
      <c r="P265" s="1" t="s">
        <v>1055</v>
      </c>
      <c r="Q265" s="1" t="s">
        <v>1056</v>
      </c>
      <c r="R265" s="2">
        <v>1859259.4528</v>
      </c>
      <c r="S265" s="2">
        <v>5834999.2644</v>
      </c>
      <c r="U265" s="1" t="s">
        <v>37</v>
      </c>
      <c r="V265" s="4" t="s">
        <v>2021</v>
      </c>
      <c r="W265" s="3">
        <v>43692.0</v>
      </c>
      <c r="Y265" s="1" t="s">
        <v>2022</v>
      </c>
      <c r="Z265" s="1" t="s">
        <v>2023</v>
      </c>
    </row>
    <row r="266">
      <c r="A266" s="2">
        <v>1.4205204E7</v>
      </c>
      <c r="B266" s="1" t="s">
        <v>26</v>
      </c>
      <c r="C266" s="1" t="s">
        <v>2024</v>
      </c>
      <c r="D266" s="1" t="s">
        <v>1550</v>
      </c>
      <c r="E266" s="3">
        <v>50951.0</v>
      </c>
      <c r="F266" s="2"/>
      <c r="G266" s="1" t="s">
        <v>1461</v>
      </c>
      <c r="H266" s="1" t="s">
        <v>2025</v>
      </c>
      <c r="I266" s="1" t="s">
        <v>31</v>
      </c>
      <c r="J266" s="1" t="s">
        <v>32</v>
      </c>
      <c r="K266" s="1" t="s">
        <v>2026</v>
      </c>
      <c r="L266" s="3">
        <v>45411.0</v>
      </c>
      <c r="M266" s="1"/>
      <c r="N266" s="3">
        <v>45406.0</v>
      </c>
      <c r="O266" s="1" t="s">
        <v>226</v>
      </c>
      <c r="P266" s="1" t="s">
        <v>2027</v>
      </c>
      <c r="Q266" s="1" t="s">
        <v>2028</v>
      </c>
      <c r="R266" s="2">
        <v>1929026.0889</v>
      </c>
      <c r="S266" s="2">
        <v>5789158.3409</v>
      </c>
      <c r="U266" s="1" t="s">
        <v>37</v>
      </c>
      <c r="V266" s="4" t="s">
        <v>2029</v>
      </c>
      <c r="W266" s="3">
        <v>45362.0</v>
      </c>
      <c r="Y266" s="1" t="s">
        <v>2030</v>
      </c>
      <c r="Z266" s="1" t="s">
        <v>2031</v>
      </c>
    </row>
    <row r="267">
      <c r="A267" s="2">
        <v>1.4104215E7</v>
      </c>
      <c r="B267" s="1" t="s">
        <v>26</v>
      </c>
      <c r="C267" s="1" t="s">
        <v>2032</v>
      </c>
      <c r="D267" s="1" t="s">
        <v>1234</v>
      </c>
      <c r="E267" s="3">
        <v>53113.0</v>
      </c>
      <c r="F267" s="2">
        <v>25204.0</v>
      </c>
      <c r="G267" s="1" t="s">
        <v>29</v>
      </c>
      <c r="H267" s="1" t="s">
        <v>2033</v>
      </c>
      <c r="I267" s="1" t="s">
        <v>31</v>
      </c>
      <c r="J267" s="1" t="s">
        <v>32</v>
      </c>
      <c r="K267" s="1" t="s">
        <v>2034</v>
      </c>
      <c r="L267" s="3">
        <v>43986.0</v>
      </c>
      <c r="M267" s="1"/>
      <c r="N267" s="3">
        <v>43978.0</v>
      </c>
      <c r="O267" s="1" t="s">
        <v>1031</v>
      </c>
      <c r="P267" s="1" t="s">
        <v>2035</v>
      </c>
      <c r="Q267" s="1" t="s">
        <v>2036</v>
      </c>
      <c r="R267" s="2">
        <v>2016336.6334</v>
      </c>
      <c r="S267" s="2">
        <v>5815657.9313</v>
      </c>
      <c r="U267" s="1" t="s">
        <v>873</v>
      </c>
      <c r="V267" s="4" t="s">
        <v>2037</v>
      </c>
      <c r="W267" s="3">
        <v>43922.0</v>
      </c>
      <c r="Y267" s="1" t="s">
        <v>2038</v>
      </c>
      <c r="Z267" s="1" t="s">
        <v>2039</v>
      </c>
    </row>
    <row r="268">
      <c r="A268" s="2">
        <v>1.419719E7</v>
      </c>
      <c r="B268" s="1" t="s">
        <v>26</v>
      </c>
      <c r="C268" s="1" t="s">
        <v>2040</v>
      </c>
      <c r="D268" s="1" t="s">
        <v>2041</v>
      </c>
      <c r="E268" s="3">
        <v>51013.0</v>
      </c>
      <c r="F268" s="2"/>
      <c r="G268" s="1" t="s">
        <v>1461</v>
      </c>
      <c r="H268" s="1" t="s">
        <v>2042</v>
      </c>
      <c r="I268" s="1" t="s">
        <v>31</v>
      </c>
      <c r="J268" s="1" t="s">
        <v>32</v>
      </c>
      <c r="K268" s="1" t="s">
        <v>2043</v>
      </c>
      <c r="L268" s="3">
        <v>45533.0</v>
      </c>
      <c r="M268" s="1"/>
      <c r="N268" s="3">
        <v>45533.0</v>
      </c>
      <c r="O268" s="1" t="s">
        <v>141</v>
      </c>
      <c r="P268" s="1" t="s">
        <v>1332</v>
      </c>
      <c r="Q268" s="1" t="s">
        <v>1333</v>
      </c>
      <c r="R268" s="2">
        <v>1898891.4305</v>
      </c>
      <c r="S268" s="2">
        <v>5802827.6962</v>
      </c>
      <c r="U268" s="1" t="s">
        <v>37</v>
      </c>
      <c r="V268" s="4" t="s">
        <v>2044</v>
      </c>
      <c r="W268" s="3">
        <v>45351.0</v>
      </c>
      <c r="Y268" s="1" t="s">
        <v>2045</v>
      </c>
      <c r="Z268" s="1" t="s">
        <v>2046</v>
      </c>
    </row>
    <row r="269">
      <c r="A269" s="2">
        <v>1.4108644E7</v>
      </c>
      <c r="B269" s="1" t="s">
        <v>26</v>
      </c>
      <c r="C269" s="1" t="s">
        <v>1924</v>
      </c>
      <c r="D269" s="1" t="s">
        <v>2047</v>
      </c>
      <c r="E269" s="3">
        <v>48304.0</v>
      </c>
      <c r="F269" s="2">
        <v>27787.0</v>
      </c>
      <c r="G269" s="1" t="s">
        <v>29</v>
      </c>
      <c r="H269" s="1" t="s">
        <v>2048</v>
      </c>
      <c r="I269" s="1" t="s">
        <v>31</v>
      </c>
      <c r="J269" s="1" t="s">
        <v>32</v>
      </c>
      <c r="K269" s="1" t="s">
        <v>1927</v>
      </c>
      <c r="L269" s="3">
        <v>44761.0</v>
      </c>
      <c r="M269" s="1" t="s">
        <v>140</v>
      </c>
      <c r="N269" s="3">
        <v>44760.0</v>
      </c>
      <c r="O269" s="1" t="s">
        <v>141</v>
      </c>
      <c r="P269" s="1" t="s">
        <v>1928</v>
      </c>
      <c r="Q269" s="1" t="s">
        <v>1929</v>
      </c>
      <c r="R269" s="2">
        <v>1899854.8802</v>
      </c>
      <c r="S269" s="2">
        <v>5816147.2691</v>
      </c>
      <c r="U269" s="1" t="s">
        <v>37</v>
      </c>
      <c r="V269" s="4" t="s">
        <v>2049</v>
      </c>
      <c r="W269" s="3">
        <v>44396.0</v>
      </c>
      <c r="Y269" s="1" t="s">
        <v>2050</v>
      </c>
      <c r="Z269" s="1" t="s">
        <v>2051</v>
      </c>
    </row>
    <row r="270">
      <c r="A270" s="2">
        <v>1.4224411E7</v>
      </c>
      <c r="B270" s="1" t="s">
        <v>26</v>
      </c>
      <c r="C270" s="1" t="s">
        <v>1459</v>
      </c>
      <c r="D270" s="1" t="s">
        <v>1460</v>
      </c>
      <c r="E270" s="3">
        <v>54575.0</v>
      </c>
      <c r="F270" s="2"/>
      <c r="G270" s="1" t="s">
        <v>1461</v>
      </c>
      <c r="H270" s="1" t="s">
        <v>2052</v>
      </c>
      <c r="I270" s="1" t="s">
        <v>31</v>
      </c>
      <c r="J270" s="1" t="s">
        <v>32</v>
      </c>
      <c r="K270" s="1" t="s">
        <v>1463</v>
      </c>
      <c r="L270" s="3">
        <v>45474.0</v>
      </c>
      <c r="M270" s="1"/>
      <c r="N270" s="3">
        <v>45470.0</v>
      </c>
      <c r="O270" s="1" t="s">
        <v>141</v>
      </c>
      <c r="P270" s="1" t="s">
        <v>1464</v>
      </c>
      <c r="Q270" s="1" t="s">
        <v>1465</v>
      </c>
      <c r="R270" s="2">
        <v>1914673.3732</v>
      </c>
      <c r="S270" s="2">
        <v>5803709.2092</v>
      </c>
      <c r="U270" s="1" t="s">
        <v>37</v>
      </c>
      <c r="V270" s="4" t="s">
        <v>2053</v>
      </c>
      <c r="W270" s="3">
        <v>45019.0</v>
      </c>
      <c r="Y270" s="1" t="s">
        <v>2054</v>
      </c>
      <c r="Z270" s="1" t="s">
        <v>2055</v>
      </c>
    </row>
    <row r="271">
      <c r="A271" s="2">
        <v>1.4224413E7</v>
      </c>
      <c r="B271" s="1" t="s">
        <v>26</v>
      </c>
      <c r="C271" s="1" t="s">
        <v>1459</v>
      </c>
      <c r="D271" s="1" t="s">
        <v>1460</v>
      </c>
      <c r="E271" s="3">
        <v>54575.0</v>
      </c>
      <c r="F271" s="2"/>
      <c r="G271" s="1" t="s">
        <v>1461</v>
      </c>
      <c r="H271" s="1" t="s">
        <v>2056</v>
      </c>
      <c r="I271" s="1" t="s">
        <v>31</v>
      </c>
      <c r="J271" s="1" t="s">
        <v>32</v>
      </c>
      <c r="K271" s="1" t="s">
        <v>1463</v>
      </c>
      <c r="L271" s="3">
        <v>45474.0</v>
      </c>
      <c r="M271" s="1"/>
      <c r="N271" s="3">
        <v>45470.0</v>
      </c>
      <c r="O271" s="1" t="s">
        <v>141</v>
      </c>
      <c r="P271" s="1" t="s">
        <v>1464</v>
      </c>
      <c r="Q271" s="1" t="s">
        <v>1465</v>
      </c>
      <c r="R271" s="2">
        <v>1913632.8297</v>
      </c>
      <c r="S271" s="2">
        <v>5803104.1979</v>
      </c>
      <c r="U271" s="1" t="s">
        <v>37</v>
      </c>
      <c r="V271" s="4" t="s">
        <v>2057</v>
      </c>
      <c r="W271" s="3">
        <v>45019.0</v>
      </c>
      <c r="Y271" s="1" t="s">
        <v>2058</v>
      </c>
      <c r="Z271" s="1" t="s">
        <v>2059</v>
      </c>
    </row>
    <row r="272">
      <c r="A272" s="2">
        <v>1.4112894E7</v>
      </c>
      <c r="B272" s="1" t="s">
        <v>26</v>
      </c>
      <c r="C272" s="1" t="s">
        <v>2060</v>
      </c>
      <c r="D272" s="1" t="s">
        <v>2061</v>
      </c>
      <c r="E272" s="3">
        <v>48091.0</v>
      </c>
      <c r="F272" s="2">
        <v>28077.0</v>
      </c>
      <c r="G272" s="1" t="s">
        <v>29</v>
      </c>
      <c r="H272" s="1" t="s">
        <v>2062</v>
      </c>
      <c r="I272" s="1" t="s">
        <v>31</v>
      </c>
      <c r="J272" s="1" t="s">
        <v>32</v>
      </c>
      <c r="K272" s="1" t="s">
        <v>2063</v>
      </c>
      <c r="L272" s="3">
        <v>44452.0</v>
      </c>
      <c r="M272" s="1"/>
      <c r="N272" s="3">
        <v>44449.0</v>
      </c>
      <c r="O272" s="1" t="s">
        <v>141</v>
      </c>
      <c r="P272" s="1" t="s">
        <v>1332</v>
      </c>
      <c r="Q272" s="1" t="s">
        <v>1333</v>
      </c>
      <c r="R272" s="2">
        <v>1897254.3957</v>
      </c>
      <c r="S272" s="2">
        <v>5805762.8726</v>
      </c>
      <c r="U272" s="1" t="s">
        <v>37</v>
      </c>
      <c r="V272" s="4" t="s">
        <v>2064</v>
      </c>
      <c r="W272" s="3">
        <v>44125.0</v>
      </c>
      <c r="Y272" s="1" t="s">
        <v>2065</v>
      </c>
      <c r="Z272" s="1" t="s">
        <v>2066</v>
      </c>
    </row>
    <row r="273">
      <c r="A273" s="2">
        <v>1.4224409E7</v>
      </c>
      <c r="B273" s="1" t="s">
        <v>26</v>
      </c>
      <c r="C273" s="1" t="s">
        <v>1459</v>
      </c>
      <c r="D273" s="1" t="s">
        <v>1460</v>
      </c>
      <c r="E273" s="3">
        <v>54575.0</v>
      </c>
      <c r="F273" s="2"/>
      <c r="G273" s="1" t="s">
        <v>1461</v>
      </c>
      <c r="H273" s="1" t="s">
        <v>2067</v>
      </c>
      <c r="I273" s="1" t="s">
        <v>31</v>
      </c>
      <c r="J273" s="1" t="s">
        <v>32</v>
      </c>
      <c r="K273" s="1" t="s">
        <v>1463</v>
      </c>
      <c r="L273" s="3">
        <v>45474.0</v>
      </c>
      <c r="M273" s="1"/>
      <c r="N273" s="3">
        <v>45470.0</v>
      </c>
      <c r="O273" s="1" t="s">
        <v>141</v>
      </c>
      <c r="P273" s="1" t="s">
        <v>1464</v>
      </c>
      <c r="Q273" s="1" t="s">
        <v>1465</v>
      </c>
      <c r="R273" s="2">
        <v>1915598.3282</v>
      </c>
      <c r="S273" s="2">
        <v>5803856.1197</v>
      </c>
      <c r="U273" s="1" t="s">
        <v>37</v>
      </c>
      <c r="V273" s="4" t="s">
        <v>2068</v>
      </c>
      <c r="W273" s="3">
        <v>45019.0</v>
      </c>
      <c r="Y273" s="1" t="s">
        <v>2069</v>
      </c>
      <c r="Z273" s="1" t="s">
        <v>2070</v>
      </c>
    </row>
    <row r="274">
      <c r="A274" s="2">
        <v>1.4224416E7</v>
      </c>
      <c r="B274" s="1" t="s">
        <v>26</v>
      </c>
      <c r="C274" s="1" t="s">
        <v>1459</v>
      </c>
      <c r="D274" s="1" t="s">
        <v>1460</v>
      </c>
      <c r="E274" s="3">
        <v>54575.0</v>
      </c>
      <c r="F274" s="2"/>
      <c r="G274" s="1" t="s">
        <v>1461</v>
      </c>
      <c r="H274" s="1" t="s">
        <v>2071</v>
      </c>
      <c r="I274" s="1" t="s">
        <v>31</v>
      </c>
      <c r="J274" s="1" t="s">
        <v>32</v>
      </c>
      <c r="K274" s="1" t="s">
        <v>1463</v>
      </c>
      <c r="L274" s="3">
        <v>45474.0</v>
      </c>
      <c r="M274" s="1"/>
      <c r="N274" s="3">
        <v>45470.0</v>
      </c>
      <c r="O274" s="1" t="s">
        <v>141</v>
      </c>
      <c r="P274" s="1" t="s">
        <v>1464</v>
      </c>
      <c r="Q274" s="1" t="s">
        <v>1465</v>
      </c>
      <c r="R274" s="2">
        <v>1913181.9254</v>
      </c>
      <c r="S274" s="2">
        <v>5801293.8733</v>
      </c>
      <c r="U274" s="1" t="s">
        <v>37</v>
      </c>
      <c r="V274" s="4" t="s">
        <v>2072</v>
      </c>
      <c r="W274" s="3">
        <v>45019.0</v>
      </c>
      <c r="Y274" s="1" t="s">
        <v>2073</v>
      </c>
      <c r="Z274" s="1" t="s">
        <v>2074</v>
      </c>
    </row>
    <row r="275">
      <c r="A275" s="2">
        <v>1.4102884E7</v>
      </c>
      <c r="B275" s="1" t="s">
        <v>26</v>
      </c>
      <c r="C275" s="1" t="s">
        <v>2075</v>
      </c>
      <c r="D275" s="1" t="s">
        <v>2076</v>
      </c>
      <c r="E275" s="3">
        <v>49034.0</v>
      </c>
      <c r="F275" s="2">
        <v>23334.0</v>
      </c>
      <c r="G275" s="1" t="s">
        <v>29</v>
      </c>
      <c r="H275" s="1" t="s">
        <v>2077</v>
      </c>
      <c r="I275" s="1" t="s">
        <v>31</v>
      </c>
      <c r="J275" s="1" t="s">
        <v>32</v>
      </c>
      <c r="K275" s="1" t="s">
        <v>2078</v>
      </c>
      <c r="L275" s="3">
        <v>43566.0</v>
      </c>
      <c r="M275" s="1"/>
      <c r="N275" s="3">
        <v>43566.0</v>
      </c>
      <c r="O275" s="1" t="s">
        <v>151</v>
      </c>
      <c r="P275" s="1" t="s">
        <v>2079</v>
      </c>
      <c r="Q275" s="1" t="s">
        <v>2080</v>
      </c>
      <c r="R275" s="2">
        <v>1935320.6876</v>
      </c>
      <c r="S275" s="2">
        <v>5785983.3229</v>
      </c>
      <c r="U275" s="1" t="s">
        <v>873</v>
      </c>
      <c r="V275" s="4" t="s">
        <v>2081</v>
      </c>
      <c r="W275" s="3">
        <v>43530.0</v>
      </c>
      <c r="Y275" s="1" t="s">
        <v>2082</v>
      </c>
      <c r="Z275" s="1" t="s">
        <v>2083</v>
      </c>
    </row>
    <row r="276">
      <c r="A276" s="2">
        <v>1.4216804E7</v>
      </c>
      <c r="B276" s="1" t="s">
        <v>26</v>
      </c>
      <c r="C276" s="1" t="s">
        <v>1518</v>
      </c>
      <c r="D276" s="1" t="s">
        <v>1519</v>
      </c>
      <c r="E276" s="3">
        <v>50951.0</v>
      </c>
      <c r="F276" s="2"/>
      <c r="G276" s="1" t="s">
        <v>1461</v>
      </c>
      <c r="H276" s="1" t="s">
        <v>2084</v>
      </c>
      <c r="I276" s="1" t="s">
        <v>31</v>
      </c>
      <c r="J276" s="1" t="s">
        <v>32</v>
      </c>
      <c r="K276" s="1" t="s">
        <v>1521</v>
      </c>
      <c r="L276" s="3">
        <v>45469.0</v>
      </c>
      <c r="M276" s="1"/>
      <c r="N276" s="3">
        <v>45469.0</v>
      </c>
      <c r="O276" s="1" t="s">
        <v>34</v>
      </c>
      <c r="P276" s="1" t="s">
        <v>1522</v>
      </c>
      <c r="Q276" s="1" t="s">
        <v>1523</v>
      </c>
      <c r="R276" s="2">
        <v>1858186.9926</v>
      </c>
      <c r="S276" s="2">
        <v>5837976.39</v>
      </c>
      <c r="U276" s="1" t="s">
        <v>37</v>
      </c>
      <c r="V276" s="4" t="s">
        <v>2085</v>
      </c>
      <c r="W276" s="3">
        <v>45365.0</v>
      </c>
      <c r="Y276" s="1" t="s">
        <v>2086</v>
      </c>
      <c r="Z276" s="1" t="s">
        <v>2087</v>
      </c>
    </row>
    <row r="277">
      <c r="A277" s="2">
        <v>1.4220809E7</v>
      </c>
      <c r="B277" s="1" t="s">
        <v>26</v>
      </c>
      <c r="C277" s="1" t="s">
        <v>2088</v>
      </c>
      <c r="D277" s="1" t="s">
        <v>2089</v>
      </c>
      <c r="E277" s="3">
        <v>49399.0</v>
      </c>
      <c r="F277" s="2"/>
      <c r="G277" s="1" t="s">
        <v>1461</v>
      </c>
      <c r="H277" s="1" t="s">
        <v>2090</v>
      </c>
      <c r="I277" s="1" t="s">
        <v>31</v>
      </c>
      <c r="J277" s="1" t="s">
        <v>32</v>
      </c>
      <c r="K277" s="1" t="s">
        <v>2091</v>
      </c>
      <c r="L277" s="3">
        <v>45723.0</v>
      </c>
      <c r="M277" s="1"/>
      <c r="N277" s="3">
        <v>45722.0</v>
      </c>
      <c r="O277" s="1" t="s">
        <v>1031</v>
      </c>
      <c r="P277" s="1" t="s">
        <v>2092</v>
      </c>
      <c r="Q277" s="1" t="s">
        <v>2093</v>
      </c>
      <c r="R277" s="2">
        <v>2015877.4118</v>
      </c>
      <c r="S277" s="2">
        <v>5814302.5595</v>
      </c>
      <c r="U277" s="1" t="s">
        <v>37</v>
      </c>
      <c r="V277" s="4" t="s">
        <v>2094</v>
      </c>
      <c r="W277" s="3">
        <v>45412.0</v>
      </c>
      <c r="Y277" s="1" t="s">
        <v>2095</v>
      </c>
      <c r="Z277" s="1" t="s">
        <v>2096</v>
      </c>
    </row>
    <row r="278">
      <c r="A278" s="2">
        <v>1.4216002E7</v>
      </c>
      <c r="B278" s="1" t="s">
        <v>26</v>
      </c>
      <c r="C278" s="1" t="s">
        <v>2097</v>
      </c>
      <c r="D278" s="1" t="s">
        <v>2098</v>
      </c>
      <c r="E278" s="3">
        <v>51028.0</v>
      </c>
      <c r="F278" s="2"/>
      <c r="G278" s="1" t="s">
        <v>1461</v>
      </c>
      <c r="H278" s="1" t="s">
        <v>2099</v>
      </c>
      <c r="I278" s="1" t="s">
        <v>31</v>
      </c>
      <c r="J278" s="1" t="s">
        <v>32</v>
      </c>
      <c r="K278" s="1" t="s">
        <v>2100</v>
      </c>
      <c r="L278" s="3">
        <v>45554.0</v>
      </c>
      <c r="M278" s="1" t="s">
        <v>150</v>
      </c>
      <c r="N278" s="3">
        <v>45554.0</v>
      </c>
      <c r="O278" s="1" t="s">
        <v>151</v>
      </c>
      <c r="P278" s="1" t="s">
        <v>2101</v>
      </c>
      <c r="Q278" s="1" t="s">
        <v>2102</v>
      </c>
      <c r="R278" s="2">
        <v>1934571.1185</v>
      </c>
      <c r="S278" s="2">
        <v>5784138.7739</v>
      </c>
      <c r="U278" s="1" t="s">
        <v>37</v>
      </c>
      <c r="V278" s="4" t="s">
        <v>2103</v>
      </c>
      <c r="W278" s="3">
        <v>45447.0</v>
      </c>
      <c r="Y278" s="1" t="s">
        <v>2104</v>
      </c>
      <c r="Z278" s="1" t="s">
        <v>2105</v>
      </c>
    </row>
    <row r="279">
      <c r="A279" s="2">
        <v>1.4224415E7</v>
      </c>
      <c r="B279" s="1" t="s">
        <v>26</v>
      </c>
      <c r="C279" s="1" t="s">
        <v>1459</v>
      </c>
      <c r="D279" s="1" t="s">
        <v>1460</v>
      </c>
      <c r="E279" s="3">
        <v>54575.0</v>
      </c>
      <c r="F279" s="2"/>
      <c r="G279" s="1" t="s">
        <v>1461</v>
      </c>
      <c r="H279" s="1" t="s">
        <v>2106</v>
      </c>
      <c r="I279" s="1" t="s">
        <v>31</v>
      </c>
      <c r="J279" s="1" t="s">
        <v>32</v>
      </c>
      <c r="K279" s="1" t="s">
        <v>1463</v>
      </c>
      <c r="L279" s="3">
        <v>45474.0</v>
      </c>
      <c r="M279" s="1"/>
      <c r="N279" s="3">
        <v>45470.0</v>
      </c>
      <c r="O279" s="1" t="s">
        <v>141</v>
      </c>
      <c r="P279" s="1" t="s">
        <v>1464</v>
      </c>
      <c r="Q279" s="1" t="s">
        <v>1465</v>
      </c>
      <c r="R279" s="2">
        <v>1913159.8134</v>
      </c>
      <c r="S279" s="2">
        <v>5801953.1268</v>
      </c>
      <c r="U279" s="1" t="s">
        <v>37</v>
      </c>
      <c r="V279" s="4" t="s">
        <v>2107</v>
      </c>
      <c r="W279" s="3">
        <v>45019.0</v>
      </c>
      <c r="Y279" s="1" t="s">
        <v>2108</v>
      </c>
      <c r="Z279" s="1" t="s">
        <v>2109</v>
      </c>
    </row>
    <row r="280">
      <c r="A280" s="2">
        <v>1.4224417E7</v>
      </c>
      <c r="B280" s="1" t="s">
        <v>26</v>
      </c>
      <c r="C280" s="1" t="s">
        <v>1459</v>
      </c>
      <c r="D280" s="1" t="s">
        <v>1460</v>
      </c>
      <c r="E280" s="3">
        <v>54575.0</v>
      </c>
      <c r="F280" s="2"/>
      <c r="G280" s="1" t="s">
        <v>1461</v>
      </c>
      <c r="H280" s="1" t="s">
        <v>2110</v>
      </c>
      <c r="I280" s="1" t="s">
        <v>31</v>
      </c>
      <c r="J280" s="1" t="s">
        <v>32</v>
      </c>
      <c r="K280" s="1" t="s">
        <v>1463</v>
      </c>
      <c r="L280" s="3">
        <v>45474.0</v>
      </c>
      <c r="M280" s="1"/>
      <c r="N280" s="3">
        <v>45470.0</v>
      </c>
      <c r="O280" s="1" t="s">
        <v>141</v>
      </c>
      <c r="P280" s="1" t="s">
        <v>1464</v>
      </c>
      <c r="Q280" s="1" t="s">
        <v>1465</v>
      </c>
      <c r="R280" s="2">
        <v>1913459.3939</v>
      </c>
      <c r="S280" s="2">
        <v>5802065.4704</v>
      </c>
      <c r="U280" s="1" t="s">
        <v>37</v>
      </c>
      <c r="V280" s="4" t="s">
        <v>2111</v>
      </c>
      <c r="W280" s="3">
        <v>45019.0</v>
      </c>
      <c r="Y280" s="1" t="s">
        <v>2112</v>
      </c>
      <c r="Z280" s="1" t="s">
        <v>2113</v>
      </c>
    </row>
    <row r="281">
      <c r="A281" s="2">
        <v>1.4224419E7</v>
      </c>
      <c r="B281" s="1" t="s">
        <v>26</v>
      </c>
      <c r="C281" s="1" t="s">
        <v>1459</v>
      </c>
      <c r="D281" s="1" t="s">
        <v>1460</v>
      </c>
      <c r="E281" s="3">
        <v>54575.0</v>
      </c>
      <c r="F281" s="2"/>
      <c r="G281" s="1" t="s">
        <v>1461</v>
      </c>
      <c r="H281" s="1" t="s">
        <v>2114</v>
      </c>
      <c r="I281" s="1" t="s">
        <v>31</v>
      </c>
      <c r="J281" s="1" t="s">
        <v>32</v>
      </c>
      <c r="K281" s="1" t="s">
        <v>1463</v>
      </c>
      <c r="L281" s="3">
        <v>45474.0</v>
      </c>
      <c r="M281" s="1"/>
      <c r="N281" s="3">
        <v>45470.0</v>
      </c>
      <c r="O281" s="1" t="s">
        <v>141</v>
      </c>
      <c r="P281" s="1" t="s">
        <v>1464</v>
      </c>
      <c r="Q281" s="1" t="s">
        <v>1465</v>
      </c>
      <c r="R281" s="2">
        <v>1913361.5598</v>
      </c>
      <c r="S281" s="2">
        <v>5799161.7613</v>
      </c>
      <c r="U281" s="1" t="s">
        <v>37</v>
      </c>
      <c r="V281" s="4" t="s">
        <v>2115</v>
      </c>
      <c r="W281" s="3">
        <v>45019.0</v>
      </c>
      <c r="Y281" s="1" t="s">
        <v>2116</v>
      </c>
      <c r="Z281" s="1" t="s">
        <v>2117</v>
      </c>
    </row>
    <row r="282">
      <c r="A282" s="2">
        <v>1.4110046E7</v>
      </c>
      <c r="B282" s="1" t="s">
        <v>26</v>
      </c>
      <c r="C282" s="1" t="s">
        <v>2118</v>
      </c>
      <c r="D282" s="1" t="s">
        <v>2119</v>
      </c>
      <c r="E282" s="3">
        <v>50405.0</v>
      </c>
      <c r="F282" s="2"/>
      <c r="G282" s="1"/>
      <c r="H282" s="1" t="s">
        <v>2120</v>
      </c>
      <c r="I282" s="1" t="s">
        <v>31</v>
      </c>
      <c r="J282" s="1" t="s">
        <v>32</v>
      </c>
      <c r="K282" s="1" t="s">
        <v>2121</v>
      </c>
      <c r="L282" s="3">
        <v>44841.0</v>
      </c>
      <c r="M282" s="1" t="s">
        <v>225</v>
      </c>
      <c r="N282" s="3">
        <v>44841.0</v>
      </c>
      <c r="O282" s="1" t="s">
        <v>226</v>
      </c>
      <c r="P282" s="1" t="s">
        <v>2122</v>
      </c>
      <c r="Q282" s="1" t="s">
        <v>2123</v>
      </c>
      <c r="R282" s="2">
        <v>1931314.0142</v>
      </c>
      <c r="S282" s="2">
        <v>5794513.6807</v>
      </c>
      <c r="U282" s="1" t="s">
        <v>37</v>
      </c>
      <c r="V282" s="4" t="s">
        <v>2124</v>
      </c>
      <c r="W282" s="3">
        <v>44734.0</v>
      </c>
      <c r="Y282" s="1" t="s">
        <v>2125</v>
      </c>
      <c r="Z282" s="1" t="s">
        <v>2126</v>
      </c>
    </row>
    <row r="283">
      <c r="A283" s="2">
        <v>1.4112788E7</v>
      </c>
      <c r="B283" s="1" t="s">
        <v>26</v>
      </c>
      <c r="C283" s="1" t="s">
        <v>2127</v>
      </c>
      <c r="D283" s="1" t="s">
        <v>2128</v>
      </c>
      <c r="E283" s="3">
        <v>48579.0</v>
      </c>
      <c r="F283" s="2"/>
      <c r="G283" s="1"/>
      <c r="H283" s="1" t="s">
        <v>2129</v>
      </c>
      <c r="I283" s="1" t="s">
        <v>31</v>
      </c>
      <c r="J283" s="1" t="s">
        <v>32</v>
      </c>
      <c r="K283" s="1" t="s">
        <v>2130</v>
      </c>
      <c r="L283" s="3">
        <v>44965.0</v>
      </c>
      <c r="M283" s="1"/>
      <c r="N283" s="3">
        <v>44960.0</v>
      </c>
      <c r="O283" s="1" t="s">
        <v>141</v>
      </c>
      <c r="P283" s="1" t="s">
        <v>2131</v>
      </c>
      <c r="Q283" s="1" t="s">
        <v>2132</v>
      </c>
      <c r="R283" s="2">
        <v>1907121.0746</v>
      </c>
      <c r="S283" s="2">
        <v>5798564.9563</v>
      </c>
      <c r="U283" s="1" t="s">
        <v>873</v>
      </c>
      <c r="V283" s="4" t="s">
        <v>2133</v>
      </c>
      <c r="W283" s="3">
        <v>44860.0</v>
      </c>
      <c r="Y283" s="1" t="s">
        <v>2134</v>
      </c>
      <c r="Z283" s="1" t="s">
        <v>2135</v>
      </c>
    </row>
    <row r="284">
      <c r="A284" s="2">
        <v>1.4127551E7</v>
      </c>
      <c r="B284" s="1" t="s">
        <v>26</v>
      </c>
      <c r="C284" s="1" t="s">
        <v>2136</v>
      </c>
      <c r="D284" s="1" t="s">
        <v>2137</v>
      </c>
      <c r="E284" s="3">
        <v>54393.0</v>
      </c>
      <c r="F284" s="2"/>
      <c r="G284" s="1" t="s">
        <v>1461</v>
      </c>
      <c r="H284" s="1" t="s">
        <v>2138</v>
      </c>
      <c r="I284" s="1" t="s">
        <v>31</v>
      </c>
      <c r="J284" s="1" t="s">
        <v>32</v>
      </c>
      <c r="K284" s="1" t="s">
        <v>2139</v>
      </c>
      <c r="L284" s="3">
        <v>45314.0</v>
      </c>
      <c r="M284" s="1"/>
      <c r="N284" s="3">
        <v>45313.0</v>
      </c>
      <c r="O284" s="1" t="s">
        <v>151</v>
      </c>
      <c r="P284" s="1" t="s">
        <v>2140</v>
      </c>
      <c r="Q284" s="1" t="s">
        <v>2141</v>
      </c>
      <c r="R284" s="2">
        <v>1936511.9858</v>
      </c>
      <c r="S284" s="2">
        <v>5789790.4041</v>
      </c>
      <c r="U284" s="1" t="s">
        <v>154</v>
      </c>
      <c r="V284" s="4" t="s">
        <v>2142</v>
      </c>
      <c r="W284" s="3">
        <v>44887.0</v>
      </c>
      <c r="Y284" s="1" t="s">
        <v>2143</v>
      </c>
      <c r="Z284" s="1" t="s">
        <v>2144</v>
      </c>
    </row>
    <row r="285">
      <c r="A285" s="2">
        <v>1.4239623E7</v>
      </c>
      <c r="B285" s="1" t="s">
        <v>26</v>
      </c>
      <c r="C285" s="1" t="s">
        <v>1459</v>
      </c>
      <c r="D285" s="1" t="s">
        <v>1460</v>
      </c>
      <c r="E285" s="3">
        <v>54575.0</v>
      </c>
      <c r="F285" s="2"/>
      <c r="G285" s="1" t="s">
        <v>1461</v>
      </c>
      <c r="H285" s="1" t="s">
        <v>2145</v>
      </c>
      <c r="I285" s="1" t="s">
        <v>31</v>
      </c>
      <c r="J285" s="1" t="s">
        <v>32</v>
      </c>
      <c r="K285" s="1" t="s">
        <v>1463</v>
      </c>
      <c r="L285" s="3">
        <v>45524.0</v>
      </c>
      <c r="M285" s="1"/>
      <c r="N285" s="3">
        <v>45525.0</v>
      </c>
      <c r="O285" s="1" t="s">
        <v>141</v>
      </c>
      <c r="P285" s="1" t="s">
        <v>1464</v>
      </c>
      <c r="Q285" s="1" t="s">
        <v>1465</v>
      </c>
      <c r="R285" s="2">
        <v>1913181.9296</v>
      </c>
      <c r="S285" s="2">
        <v>5801293.8817</v>
      </c>
      <c r="U285" s="1" t="s">
        <v>37</v>
      </c>
      <c r="V285" s="4" t="s">
        <v>2146</v>
      </c>
      <c r="W285" s="3">
        <v>45019.0</v>
      </c>
      <c r="Y285" s="1" t="s">
        <v>2147</v>
      </c>
      <c r="Z285" s="1" t="s">
        <v>2148</v>
      </c>
    </row>
    <row r="286">
      <c r="A286" s="2">
        <v>1.411279E7</v>
      </c>
      <c r="B286" s="1" t="s">
        <v>26</v>
      </c>
      <c r="C286" s="1" t="s">
        <v>2127</v>
      </c>
      <c r="D286" s="1" t="s">
        <v>2149</v>
      </c>
      <c r="E286" s="3">
        <v>48579.0</v>
      </c>
      <c r="F286" s="2"/>
      <c r="G286" s="1"/>
      <c r="H286" s="1" t="s">
        <v>2150</v>
      </c>
      <c r="I286" s="1" t="s">
        <v>31</v>
      </c>
      <c r="J286" s="1" t="s">
        <v>32</v>
      </c>
      <c r="K286" s="1" t="s">
        <v>2130</v>
      </c>
      <c r="L286" s="3">
        <v>44965.0</v>
      </c>
      <c r="M286" s="1"/>
      <c r="N286" s="3">
        <v>44960.0</v>
      </c>
      <c r="O286" s="1" t="s">
        <v>141</v>
      </c>
      <c r="P286" s="1" t="s">
        <v>2131</v>
      </c>
      <c r="Q286" s="1" t="s">
        <v>2132</v>
      </c>
      <c r="R286" s="2">
        <v>1907121.9703</v>
      </c>
      <c r="S286" s="2">
        <v>5798564.9872</v>
      </c>
      <c r="U286" s="1" t="s">
        <v>873</v>
      </c>
      <c r="V286" s="4" t="s">
        <v>2151</v>
      </c>
      <c r="W286" s="3">
        <v>44860.0</v>
      </c>
      <c r="Y286" s="1" t="s">
        <v>2152</v>
      </c>
      <c r="Z286" s="1" t="s">
        <v>2153</v>
      </c>
    </row>
    <row r="287">
      <c r="A287" s="2">
        <v>1.42132E7</v>
      </c>
      <c r="B287" s="1" t="s">
        <v>26</v>
      </c>
      <c r="C287" s="1" t="s">
        <v>2154</v>
      </c>
      <c r="D287" s="1" t="s">
        <v>2155</v>
      </c>
      <c r="E287" s="3">
        <v>49125.0</v>
      </c>
      <c r="F287" s="2"/>
      <c r="G287" s="1" t="s">
        <v>1461</v>
      </c>
      <c r="H287" s="1" t="s">
        <v>2156</v>
      </c>
      <c r="I287" s="1" t="s">
        <v>31</v>
      </c>
      <c r="J287" s="1" t="s">
        <v>32</v>
      </c>
      <c r="K287" s="1" t="s">
        <v>2157</v>
      </c>
      <c r="L287" s="3">
        <v>45462.0</v>
      </c>
      <c r="M287" s="1" t="s">
        <v>225</v>
      </c>
      <c r="N287" s="3">
        <v>45462.0</v>
      </c>
      <c r="O287" s="1" t="s">
        <v>141</v>
      </c>
      <c r="P287" s="1" t="s">
        <v>2158</v>
      </c>
      <c r="Q287" s="1" t="s">
        <v>2159</v>
      </c>
      <c r="R287" s="2">
        <v>1904325.0186</v>
      </c>
      <c r="S287" s="2">
        <v>5800506.9296</v>
      </c>
      <c r="U287" s="1" t="s">
        <v>37</v>
      </c>
      <c r="V287" s="4" t="s">
        <v>2160</v>
      </c>
      <c r="W287" s="3">
        <v>45208.0</v>
      </c>
      <c r="Y287" s="1" t="s">
        <v>2161</v>
      </c>
      <c r="Z287" s="1" t="s">
        <v>2162</v>
      </c>
    </row>
    <row r="288">
      <c r="A288" s="2">
        <v>1.4105404E7</v>
      </c>
      <c r="B288" s="1" t="s">
        <v>26</v>
      </c>
      <c r="C288" s="1" t="s">
        <v>2163</v>
      </c>
      <c r="D288" s="1" t="s">
        <v>2164</v>
      </c>
      <c r="E288" s="3">
        <v>49795.0</v>
      </c>
      <c r="F288" s="2">
        <v>27025.0</v>
      </c>
      <c r="G288" s="1" t="s">
        <v>29</v>
      </c>
      <c r="H288" s="1" t="s">
        <v>2165</v>
      </c>
      <c r="I288" s="1" t="s">
        <v>31</v>
      </c>
      <c r="J288" s="1" t="s">
        <v>32</v>
      </c>
      <c r="K288" s="1" t="s">
        <v>2166</v>
      </c>
      <c r="L288" s="3">
        <v>44323.0</v>
      </c>
      <c r="M288" s="1"/>
      <c r="N288" s="3">
        <v>44322.0</v>
      </c>
      <c r="O288" s="1" t="s">
        <v>141</v>
      </c>
      <c r="P288" s="1" t="s">
        <v>2167</v>
      </c>
      <c r="Q288" s="1" t="s">
        <v>2168</v>
      </c>
      <c r="R288" s="2">
        <v>1897852.1625</v>
      </c>
      <c r="S288" s="2">
        <v>5811039.5835</v>
      </c>
      <c r="U288" s="1" t="s">
        <v>37</v>
      </c>
      <c r="V288" s="4" t="s">
        <v>2169</v>
      </c>
      <c r="W288" s="3">
        <v>44278.0</v>
      </c>
      <c r="Y288" s="1" t="s">
        <v>2170</v>
      </c>
      <c r="Z288" s="1" t="s">
        <v>2171</v>
      </c>
    </row>
    <row r="289">
      <c r="A289" s="2">
        <v>1.4266064E7</v>
      </c>
      <c r="B289" s="1" t="s">
        <v>26</v>
      </c>
      <c r="C289" s="1" t="s">
        <v>2172</v>
      </c>
      <c r="D289" s="1" t="s">
        <v>2173</v>
      </c>
      <c r="E289" s="3">
        <v>58409.0</v>
      </c>
      <c r="F289" s="2"/>
      <c r="G289" s="1" t="s">
        <v>1461</v>
      </c>
      <c r="H289" s="1" t="s">
        <v>2174</v>
      </c>
      <c r="I289" s="1" t="s">
        <v>31</v>
      </c>
      <c r="J289" s="1" t="s">
        <v>32</v>
      </c>
      <c r="K289" s="1" t="s">
        <v>2175</v>
      </c>
      <c r="L289" s="3">
        <v>45611.0</v>
      </c>
      <c r="M289" s="1"/>
      <c r="N289" s="3">
        <v>45609.0</v>
      </c>
      <c r="O289" s="1" t="s">
        <v>141</v>
      </c>
      <c r="P289" s="1" t="s">
        <v>201</v>
      </c>
      <c r="Q289" s="1" t="s">
        <v>202</v>
      </c>
      <c r="R289" s="2">
        <v>1907250.0476</v>
      </c>
      <c r="S289" s="2">
        <v>5812838.1123</v>
      </c>
      <c r="U289" s="1" t="s">
        <v>125</v>
      </c>
      <c r="V289" s="4" t="s">
        <v>2176</v>
      </c>
      <c r="W289" s="3">
        <v>45534.0</v>
      </c>
      <c r="Y289" s="1" t="s">
        <v>2177</v>
      </c>
      <c r="Z289" s="1" t="s">
        <v>2178</v>
      </c>
    </row>
    <row r="290">
      <c r="A290" s="2">
        <v>1.4355658E7</v>
      </c>
      <c r="B290" s="1" t="s">
        <v>26</v>
      </c>
      <c r="C290" s="1" t="s">
        <v>2179</v>
      </c>
      <c r="D290" s="1" t="s">
        <v>2180</v>
      </c>
      <c r="E290" s="3">
        <v>58385.0</v>
      </c>
      <c r="F290" s="2"/>
      <c r="G290" s="1" t="s">
        <v>1461</v>
      </c>
      <c r="H290" s="1" t="s">
        <v>2181</v>
      </c>
      <c r="I290" s="1" t="s">
        <v>31</v>
      </c>
      <c r="J290" s="1" t="s">
        <v>32</v>
      </c>
      <c r="K290" s="1" t="s">
        <v>2182</v>
      </c>
      <c r="L290" s="3">
        <v>45691.0</v>
      </c>
      <c r="M290" s="1"/>
      <c r="N290" s="3">
        <v>45602.0</v>
      </c>
      <c r="O290" s="1" t="s">
        <v>141</v>
      </c>
      <c r="P290" s="1" t="s">
        <v>2183</v>
      </c>
      <c r="Q290" s="1" t="s">
        <v>2184</v>
      </c>
      <c r="R290" s="2">
        <v>1893470.0373</v>
      </c>
      <c r="S290" s="2">
        <v>5789021.0664</v>
      </c>
      <c r="U290" s="1" t="s">
        <v>100</v>
      </c>
      <c r="V290" s="4" t="s">
        <v>2185</v>
      </c>
      <c r="W290" s="3">
        <v>45541.0</v>
      </c>
      <c r="Y290" s="1" t="s">
        <v>2186</v>
      </c>
      <c r="Z290" s="1" t="s">
        <v>2187</v>
      </c>
    </row>
    <row r="291">
      <c r="A291" s="2">
        <v>1.4377261E7</v>
      </c>
      <c r="B291" s="1" t="s">
        <v>26</v>
      </c>
      <c r="C291" s="1" t="s">
        <v>2188</v>
      </c>
      <c r="D291" s="1" t="s">
        <v>2189</v>
      </c>
      <c r="E291" s="3">
        <v>51256.0</v>
      </c>
      <c r="F291" s="2"/>
      <c r="G291" s="1" t="s">
        <v>1461</v>
      </c>
      <c r="H291" s="1" t="s">
        <v>2190</v>
      </c>
      <c r="I291" s="1" t="s">
        <v>31</v>
      </c>
      <c r="J291" s="1" t="s">
        <v>32</v>
      </c>
      <c r="K291" s="1" t="s">
        <v>2191</v>
      </c>
      <c r="L291" s="3">
        <v>45786.0</v>
      </c>
      <c r="M291" s="1" t="s">
        <v>140</v>
      </c>
      <c r="N291" s="3">
        <v>45785.0</v>
      </c>
      <c r="O291" s="1" t="s">
        <v>141</v>
      </c>
      <c r="P291" s="1" t="s">
        <v>2192</v>
      </c>
      <c r="Q291" s="1" t="s">
        <v>2193</v>
      </c>
      <c r="R291" s="2">
        <v>1890483.1758</v>
      </c>
      <c r="S291" s="2">
        <v>5816249.325</v>
      </c>
      <c r="U291" s="1" t="s">
        <v>37</v>
      </c>
      <c r="V291" s="4" t="s">
        <v>2194</v>
      </c>
      <c r="W291" s="3">
        <v>45579.0</v>
      </c>
      <c r="Y291" s="1" t="s">
        <v>2195</v>
      </c>
      <c r="Z291" s="1" t="s">
        <v>2196</v>
      </c>
    </row>
    <row r="292">
      <c r="A292" s="2">
        <v>1.4342458E7</v>
      </c>
      <c r="B292" s="1" t="s">
        <v>26</v>
      </c>
      <c r="C292" s="1" t="s">
        <v>2197</v>
      </c>
      <c r="D292" s="1" t="s">
        <v>2198</v>
      </c>
      <c r="E292" s="3">
        <v>51194.0</v>
      </c>
      <c r="F292" s="2"/>
      <c r="G292" s="1" t="s">
        <v>1461</v>
      </c>
      <c r="H292" s="1" t="s">
        <v>2199</v>
      </c>
      <c r="I292" s="1" t="s">
        <v>31</v>
      </c>
      <c r="J292" s="1" t="s">
        <v>32</v>
      </c>
      <c r="K292" s="1" t="s">
        <v>2200</v>
      </c>
      <c r="L292" s="3">
        <v>45692.0</v>
      </c>
      <c r="M292" s="1" t="s">
        <v>33</v>
      </c>
      <c r="N292" s="3">
        <v>45692.0</v>
      </c>
      <c r="O292" s="1" t="s">
        <v>34</v>
      </c>
      <c r="P292" s="1" t="s">
        <v>2201</v>
      </c>
      <c r="Q292" s="1" t="s">
        <v>2202</v>
      </c>
      <c r="R292" s="2">
        <v>1856349.7107</v>
      </c>
      <c r="S292" s="2">
        <v>5836628.5529</v>
      </c>
      <c r="U292" s="1" t="s">
        <v>37</v>
      </c>
      <c r="V292" s="4" t="s">
        <v>2203</v>
      </c>
      <c r="W292" s="3">
        <v>45628.0</v>
      </c>
      <c r="Y292" s="1" t="s">
        <v>2204</v>
      </c>
      <c r="Z292" s="1" t="s">
        <v>2205</v>
      </c>
    </row>
    <row r="293">
      <c r="A293" s="2">
        <v>1.4101655E7</v>
      </c>
      <c r="B293" s="1" t="s">
        <v>26</v>
      </c>
      <c r="C293" s="1"/>
      <c r="D293" s="1" t="s">
        <v>2061</v>
      </c>
      <c r="E293" s="3">
        <v>48669.0</v>
      </c>
      <c r="F293" s="2">
        <v>21489.0</v>
      </c>
      <c r="G293" s="1" t="s">
        <v>29</v>
      </c>
      <c r="H293" s="1" t="s">
        <v>2206</v>
      </c>
      <c r="I293" s="1" t="s">
        <v>31</v>
      </c>
      <c r="J293" s="1" t="s">
        <v>32</v>
      </c>
      <c r="K293" s="1" t="s">
        <v>2207</v>
      </c>
      <c r="L293" s="3">
        <v>43283.0</v>
      </c>
      <c r="M293" s="1" t="s">
        <v>140</v>
      </c>
      <c r="N293" s="3">
        <v>43283.0</v>
      </c>
      <c r="O293" s="1" t="s">
        <v>141</v>
      </c>
      <c r="P293" s="1" t="s">
        <v>1776</v>
      </c>
      <c r="Q293" s="1" t="s">
        <v>1777</v>
      </c>
      <c r="R293" s="2">
        <v>1897596.8359</v>
      </c>
      <c r="S293" s="2">
        <v>5809829.6464</v>
      </c>
      <c r="U293" s="1" t="s">
        <v>37</v>
      </c>
      <c r="V293" s="4" t="s">
        <v>2208</v>
      </c>
      <c r="W293" s="3">
        <v>43178.0</v>
      </c>
      <c r="Y293" s="1" t="s">
        <v>2209</v>
      </c>
      <c r="Z293" s="1" t="s">
        <v>2210</v>
      </c>
    </row>
    <row r="294">
      <c r="A294" s="2">
        <v>1.4107038E7</v>
      </c>
      <c r="B294" s="1" t="s">
        <v>26</v>
      </c>
      <c r="C294" s="1" t="s">
        <v>1586</v>
      </c>
      <c r="D294" s="1" t="s">
        <v>1587</v>
      </c>
      <c r="E294" s="3">
        <v>47087.0</v>
      </c>
      <c r="F294" s="2">
        <v>22829.0</v>
      </c>
      <c r="G294" s="1" t="s">
        <v>29</v>
      </c>
      <c r="H294" s="1" t="s">
        <v>2211</v>
      </c>
      <c r="I294" s="1" t="s">
        <v>31</v>
      </c>
      <c r="J294" s="1" t="s">
        <v>32</v>
      </c>
      <c r="K294" s="1" t="s">
        <v>1589</v>
      </c>
      <c r="L294" s="3">
        <v>43434.0</v>
      </c>
      <c r="M294" s="1" t="s">
        <v>77</v>
      </c>
      <c r="N294" s="3">
        <v>43434.0</v>
      </c>
      <c r="O294" s="1" t="s">
        <v>226</v>
      </c>
      <c r="P294" s="1" t="s">
        <v>1590</v>
      </c>
      <c r="Q294" s="1" t="s">
        <v>1591</v>
      </c>
      <c r="R294" s="2">
        <v>1934268.3414</v>
      </c>
      <c r="S294" s="2">
        <v>5795257.6103</v>
      </c>
      <c r="U294" s="1" t="s">
        <v>873</v>
      </c>
      <c r="V294" s="4" t="s">
        <v>2212</v>
      </c>
      <c r="W294" s="3">
        <v>43136.0</v>
      </c>
      <c r="Y294" s="1" t="s">
        <v>2213</v>
      </c>
      <c r="Z294" s="1" t="s">
        <v>2214</v>
      </c>
    </row>
    <row r="295">
      <c r="A295" s="2">
        <v>1.4101654E7</v>
      </c>
      <c r="B295" s="1" t="s">
        <v>26</v>
      </c>
      <c r="C295" s="1" t="s">
        <v>2215</v>
      </c>
      <c r="D295" s="1" t="s">
        <v>2216</v>
      </c>
      <c r="E295" s="3">
        <v>48669.0</v>
      </c>
      <c r="F295" s="2">
        <v>21488.0</v>
      </c>
      <c r="G295" s="1" t="s">
        <v>29</v>
      </c>
      <c r="H295" s="1" t="s">
        <v>2217</v>
      </c>
      <c r="I295" s="1" t="s">
        <v>31</v>
      </c>
      <c r="J295" s="1" t="s">
        <v>32</v>
      </c>
      <c r="K295" s="1" t="s">
        <v>2218</v>
      </c>
      <c r="L295" s="3">
        <v>43175.0</v>
      </c>
      <c r="M295" s="1" t="s">
        <v>77</v>
      </c>
      <c r="N295" s="3">
        <v>43175.0</v>
      </c>
      <c r="O295" s="1" t="s">
        <v>151</v>
      </c>
      <c r="P295" s="1" t="s">
        <v>2219</v>
      </c>
      <c r="Q295" s="1" t="s">
        <v>2220</v>
      </c>
      <c r="R295" s="2">
        <v>1934027.9113</v>
      </c>
      <c r="S295" s="2">
        <v>5780783.2213</v>
      </c>
      <c r="U295" s="1" t="s">
        <v>873</v>
      </c>
      <c r="V295" s="4" t="s">
        <v>2221</v>
      </c>
      <c r="W295" s="3">
        <v>43145.0</v>
      </c>
      <c r="Y295" s="1" t="s">
        <v>2222</v>
      </c>
      <c r="Z295" s="1" t="s">
        <v>2223</v>
      </c>
    </row>
    <row r="296">
      <c r="A296" s="2">
        <v>1.4159173E7</v>
      </c>
      <c r="B296" s="1" t="s">
        <v>26</v>
      </c>
      <c r="C296" s="1" t="s">
        <v>1604</v>
      </c>
      <c r="D296" s="1" t="s">
        <v>1605</v>
      </c>
      <c r="E296" s="3">
        <v>48883.0</v>
      </c>
      <c r="F296" s="2"/>
      <c r="G296" s="1" t="s">
        <v>1461</v>
      </c>
      <c r="H296" s="1" t="s">
        <v>2224</v>
      </c>
      <c r="I296" s="1" t="s">
        <v>31</v>
      </c>
      <c r="J296" s="1" t="s">
        <v>32</v>
      </c>
      <c r="K296" s="1" t="s">
        <v>1607</v>
      </c>
      <c r="L296" s="3">
        <v>45223.0</v>
      </c>
      <c r="M296" s="1"/>
      <c r="N296" s="3">
        <v>45217.0</v>
      </c>
      <c r="O296" s="1" t="s">
        <v>34</v>
      </c>
      <c r="P296" s="1" t="s">
        <v>1608</v>
      </c>
      <c r="Q296" s="1" t="s">
        <v>1609</v>
      </c>
      <c r="R296" s="2">
        <v>1873054.5742</v>
      </c>
      <c r="S296" s="2">
        <v>5816227.6381</v>
      </c>
      <c r="U296" s="1" t="s">
        <v>873</v>
      </c>
      <c r="V296" s="4" t="s">
        <v>2225</v>
      </c>
      <c r="W296" s="3">
        <v>44593.0</v>
      </c>
      <c r="Y296" s="1" t="s">
        <v>2226</v>
      </c>
      <c r="Z296" s="1" t="s">
        <v>2227</v>
      </c>
    </row>
    <row r="297">
      <c r="A297" s="2">
        <v>1.4163983E7</v>
      </c>
      <c r="B297" s="1" t="s">
        <v>26</v>
      </c>
      <c r="C297" s="1" t="s">
        <v>2228</v>
      </c>
      <c r="D297" s="1" t="s">
        <v>2229</v>
      </c>
      <c r="E297" s="3">
        <v>49491.0</v>
      </c>
      <c r="F297" s="2"/>
      <c r="G297" s="1" t="s">
        <v>1461</v>
      </c>
      <c r="H297" s="1" t="s">
        <v>2230</v>
      </c>
      <c r="I297" s="1" t="s">
        <v>31</v>
      </c>
      <c r="J297" s="1" t="s">
        <v>32</v>
      </c>
      <c r="K297" s="1" t="s">
        <v>2231</v>
      </c>
      <c r="L297" s="3">
        <v>45259.0</v>
      </c>
      <c r="M297" s="1"/>
      <c r="N297" s="3">
        <v>45259.0</v>
      </c>
      <c r="O297" s="1" t="s">
        <v>141</v>
      </c>
      <c r="P297" s="1" t="s">
        <v>1332</v>
      </c>
      <c r="Q297" s="1" t="s">
        <v>1333</v>
      </c>
      <c r="R297" s="2">
        <v>1898441.2689</v>
      </c>
      <c r="S297" s="2">
        <v>5807319.2041</v>
      </c>
      <c r="U297" s="1" t="s">
        <v>37</v>
      </c>
      <c r="V297" s="4" t="s">
        <v>2232</v>
      </c>
      <c r="W297" s="3">
        <v>45229.0</v>
      </c>
      <c r="Y297" s="1" t="s">
        <v>2233</v>
      </c>
      <c r="Z297" s="1" t="s">
        <v>2234</v>
      </c>
    </row>
    <row r="298">
      <c r="A298" s="2">
        <v>1.4220807E7</v>
      </c>
      <c r="B298" s="1" t="s">
        <v>26</v>
      </c>
      <c r="C298" s="1" t="s">
        <v>2235</v>
      </c>
      <c r="D298" s="1" t="s">
        <v>2236</v>
      </c>
      <c r="E298" s="3">
        <v>49399.0</v>
      </c>
      <c r="F298" s="2"/>
      <c r="G298" s="1" t="s">
        <v>1461</v>
      </c>
      <c r="H298" s="1" t="s">
        <v>2237</v>
      </c>
      <c r="I298" s="1" t="s">
        <v>31</v>
      </c>
      <c r="J298" s="1" t="s">
        <v>32</v>
      </c>
      <c r="K298" s="1" t="s">
        <v>2238</v>
      </c>
      <c r="L298" s="3">
        <v>45723.0</v>
      </c>
      <c r="M298" s="1"/>
      <c r="N298" s="3">
        <v>45722.0</v>
      </c>
      <c r="O298" s="1" t="s">
        <v>1031</v>
      </c>
      <c r="P298" s="1" t="s">
        <v>2239</v>
      </c>
      <c r="Q298" s="1" t="s">
        <v>2240</v>
      </c>
      <c r="R298" s="2">
        <v>2014530.7204</v>
      </c>
      <c r="S298" s="2">
        <v>5812894.4743</v>
      </c>
      <c r="U298" s="1" t="s">
        <v>37</v>
      </c>
      <c r="V298" s="4" t="s">
        <v>2241</v>
      </c>
      <c r="W298" s="3">
        <v>45280.0</v>
      </c>
      <c r="Y298" s="1" t="s">
        <v>2242</v>
      </c>
      <c r="Z298" s="1" t="s">
        <v>2243</v>
      </c>
    </row>
    <row r="299">
      <c r="A299" s="2">
        <v>1.4107489E7</v>
      </c>
      <c r="B299" s="1" t="s">
        <v>26</v>
      </c>
      <c r="C299" s="1" t="s">
        <v>2244</v>
      </c>
      <c r="D299" s="1" t="s">
        <v>2245</v>
      </c>
      <c r="E299" s="3">
        <v>48365.0</v>
      </c>
      <c r="F299" s="2"/>
      <c r="G299" s="1"/>
      <c r="H299" s="1" t="s">
        <v>2246</v>
      </c>
      <c r="I299" s="1" t="s">
        <v>31</v>
      </c>
      <c r="J299" s="1" t="s">
        <v>32</v>
      </c>
      <c r="K299" s="1" t="s">
        <v>2247</v>
      </c>
      <c r="L299" s="3">
        <v>44721.0</v>
      </c>
      <c r="M299" s="1"/>
      <c r="N299" s="3">
        <v>44719.0</v>
      </c>
      <c r="O299" s="1" t="s">
        <v>141</v>
      </c>
      <c r="P299" s="1" t="s">
        <v>2248</v>
      </c>
      <c r="Q299" s="1" t="s">
        <v>2249</v>
      </c>
      <c r="R299" s="2">
        <v>1905650.7206</v>
      </c>
      <c r="S299" s="2">
        <v>5808262.5046</v>
      </c>
      <c r="U299" s="1" t="s">
        <v>37</v>
      </c>
      <c r="V299" s="4" t="s">
        <v>2250</v>
      </c>
      <c r="W299" s="3">
        <v>44519.0</v>
      </c>
      <c r="Y299" s="1" t="s">
        <v>2251</v>
      </c>
      <c r="Z299" s="1" t="s">
        <v>2252</v>
      </c>
    </row>
    <row r="300">
      <c r="A300" s="2">
        <v>1.4107196E7</v>
      </c>
      <c r="B300" s="1" t="s">
        <v>26</v>
      </c>
      <c r="C300" s="1" t="s">
        <v>2253</v>
      </c>
      <c r="D300" s="1" t="s">
        <v>1527</v>
      </c>
      <c r="E300" s="3">
        <v>49156.0</v>
      </c>
      <c r="F300" s="2">
        <v>23937.0</v>
      </c>
      <c r="G300" s="1" t="s">
        <v>29</v>
      </c>
      <c r="H300" s="1" t="s">
        <v>2254</v>
      </c>
      <c r="I300" s="1" t="s">
        <v>31</v>
      </c>
      <c r="J300" s="1" t="s">
        <v>32</v>
      </c>
      <c r="K300" s="1" t="s">
        <v>2255</v>
      </c>
      <c r="L300" s="3">
        <v>43683.0</v>
      </c>
      <c r="M300" s="1"/>
      <c r="N300" s="3">
        <v>43679.0</v>
      </c>
      <c r="O300" s="1" t="s">
        <v>34</v>
      </c>
      <c r="P300" s="1" t="s">
        <v>2256</v>
      </c>
      <c r="Q300" s="1" t="s">
        <v>2257</v>
      </c>
      <c r="R300" s="2">
        <v>1860067.7122</v>
      </c>
      <c r="S300" s="2">
        <v>5845359.2439</v>
      </c>
      <c r="U300" s="1" t="s">
        <v>37</v>
      </c>
      <c r="V300" s="4" t="s">
        <v>2258</v>
      </c>
      <c r="W300" s="3">
        <v>43671.0</v>
      </c>
      <c r="Y300" s="1" t="s">
        <v>2259</v>
      </c>
      <c r="Z300" s="1" t="s">
        <v>2260</v>
      </c>
    </row>
    <row r="301">
      <c r="A301" s="2">
        <v>1.4191174E7</v>
      </c>
      <c r="B301" s="1" t="s">
        <v>26</v>
      </c>
      <c r="C301" s="1" t="s">
        <v>2261</v>
      </c>
      <c r="D301" s="1" t="s">
        <v>2262</v>
      </c>
      <c r="E301" s="3">
        <v>50860.0</v>
      </c>
      <c r="F301" s="2"/>
      <c r="G301" s="1" t="s">
        <v>1461</v>
      </c>
      <c r="H301" s="1" t="s">
        <v>2263</v>
      </c>
      <c r="I301" s="1" t="s">
        <v>31</v>
      </c>
      <c r="J301" s="1" t="s">
        <v>32</v>
      </c>
      <c r="K301" s="1" t="s">
        <v>2264</v>
      </c>
      <c r="L301" s="3">
        <v>45366.0</v>
      </c>
      <c r="M301" s="1"/>
      <c r="N301" s="3">
        <v>45365.0</v>
      </c>
      <c r="O301" s="1" t="s">
        <v>226</v>
      </c>
      <c r="P301" s="1" t="s">
        <v>2265</v>
      </c>
      <c r="Q301" s="1" t="s">
        <v>2266</v>
      </c>
      <c r="R301" s="2">
        <v>1927554.0457</v>
      </c>
      <c r="S301" s="2">
        <v>5783474.8679</v>
      </c>
      <c r="U301" s="1" t="s">
        <v>37</v>
      </c>
      <c r="V301" s="4" t="s">
        <v>2267</v>
      </c>
      <c r="W301" s="3">
        <v>45148.0</v>
      </c>
      <c r="Y301" s="1" t="s">
        <v>2268</v>
      </c>
      <c r="Z301" s="1" t="s">
        <v>2269</v>
      </c>
    </row>
    <row r="302">
      <c r="A302" s="2">
        <v>1.4179971E7</v>
      </c>
      <c r="B302" s="1" t="s">
        <v>26</v>
      </c>
      <c r="C302" s="1" t="s">
        <v>2270</v>
      </c>
      <c r="D302" s="1" t="s">
        <v>2271</v>
      </c>
      <c r="E302" s="3">
        <v>48975.0</v>
      </c>
      <c r="F302" s="2"/>
      <c r="G302" s="1" t="s">
        <v>1461</v>
      </c>
      <c r="H302" s="1" t="s">
        <v>2272</v>
      </c>
      <c r="I302" s="1" t="s">
        <v>31</v>
      </c>
      <c r="J302" s="1" t="s">
        <v>32</v>
      </c>
      <c r="K302" s="1" t="s">
        <v>2273</v>
      </c>
      <c r="L302" s="3">
        <v>45341.0</v>
      </c>
      <c r="M302" s="1"/>
      <c r="N302" s="3">
        <v>45341.0</v>
      </c>
      <c r="O302" s="1" t="s">
        <v>141</v>
      </c>
      <c r="P302" s="1" t="s">
        <v>2274</v>
      </c>
      <c r="Q302" s="1" t="s">
        <v>2275</v>
      </c>
      <c r="R302" s="2">
        <v>1893233.9508</v>
      </c>
      <c r="S302" s="2">
        <v>5820068.0451</v>
      </c>
      <c r="U302" s="1" t="s">
        <v>1042</v>
      </c>
      <c r="V302" s="4" t="s">
        <v>2276</v>
      </c>
      <c r="W302" s="3">
        <v>45271.0</v>
      </c>
      <c r="Y302" s="1" t="s">
        <v>2277</v>
      </c>
      <c r="Z302" s="1" t="s">
        <v>2278</v>
      </c>
    </row>
    <row r="303">
      <c r="A303" s="2">
        <v>1.4105106E7</v>
      </c>
      <c r="B303" s="1" t="s">
        <v>26</v>
      </c>
      <c r="C303" s="1" t="s">
        <v>2279</v>
      </c>
      <c r="D303" s="1" t="s">
        <v>2280</v>
      </c>
      <c r="E303" s="3">
        <v>47817.0</v>
      </c>
      <c r="F303" s="2">
        <v>26440.0</v>
      </c>
      <c r="G303" s="1" t="s">
        <v>29</v>
      </c>
      <c r="H303" s="1" t="s">
        <v>2281</v>
      </c>
      <c r="I303" s="1" t="s">
        <v>31</v>
      </c>
      <c r="J303" s="1" t="s">
        <v>32</v>
      </c>
      <c r="K303" s="1" t="s">
        <v>2282</v>
      </c>
      <c r="L303" s="3">
        <v>44173.0</v>
      </c>
      <c r="M303" s="1"/>
      <c r="N303" s="3">
        <v>44172.0</v>
      </c>
      <c r="O303" s="1" t="s">
        <v>34</v>
      </c>
      <c r="P303" s="1" t="s">
        <v>2283</v>
      </c>
      <c r="Q303" s="1" t="s">
        <v>2284</v>
      </c>
      <c r="R303" s="2">
        <v>1857153.0059</v>
      </c>
      <c r="S303" s="2">
        <v>5830385.1053</v>
      </c>
      <c r="U303" s="1" t="s">
        <v>873</v>
      </c>
      <c r="V303" s="4" t="s">
        <v>2285</v>
      </c>
      <c r="W303" s="3">
        <v>44039.0</v>
      </c>
      <c r="Y303" s="1" t="s">
        <v>2286</v>
      </c>
      <c r="Z303" s="1" t="s">
        <v>2287</v>
      </c>
    </row>
    <row r="304">
      <c r="A304" s="2">
        <v>1.4220405E7</v>
      </c>
      <c r="B304" s="1" t="s">
        <v>26</v>
      </c>
      <c r="C304" s="1" t="s">
        <v>2288</v>
      </c>
      <c r="D304" s="1" t="s">
        <v>2289</v>
      </c>
      <c r="E304" s="3">
        <v>49399.0</v>
      </c>
      <c r="F304" s="2"/>
      <c r="G304" s="1" t="s">
        <v>1461</v>
      </c>
      <c r="H304" s="1" t="s">
        <v>2290</v>
      </c>
      <c r="I304" s="1" t="s">
        <v>31</v>
      </c>
      <c r="J304" s="1" t="s">
        <v>32</v>
      </c>
      <c r="K304" s="1" t="s">
        <v>2291</v>
      </c>
      <c r="L304" s="3">
        <v>45723.0</v>
      </c>
      <c r="M304" s="1"/>
      <c r="N304" s="3">
        <v>45722.0</v>
      </c>
      <c r="O304" s="1" t="s">
        <v>1031</v>
      </c>
      <c r="P304" s="1" t="s">
        <v>2292</v>
      </c>
      <c r="Q304" s="1" t="s">
        <v>2240</v>
      </c>
      <c r="R304" s="2">
        <v>2008031.7233</v>
      </c>
      <c r="S304" s="2">
        <v>5803204.6226</v>
      </c>
      <c r="U304" s="1" t="s">
        <v>37</v>
      </c>
      <c r="V304" s="4" t="s">
        <v>2293</v>
      </c>
      <c r="W304" s="3">
        <v>45280.0</v>
      </c>
      <c r="Y304" s="1" t="s">
        <v>2294</v>
      </c>
      <c r="Z304" s="1" t="s">
        <v>2295</v>
      </c>
    </row>
    <row r="305">
      <c r="A305" s="2">
        <v>1.4217606E7</v>
      </c>
      <c r="B305" s="1" t="s">
        <v>26</v>
      </c>
      <c r="C305" s="1" t="s">
        <v>2296</v>
      </c>
      <c r="D305" s="1" t="s">
        <v>2297</v>
      </c>
      <c r="E305" s="3">
        <v>50982.0</v>
      </c>
      <c r="F305" s="2"/>
      <c r="G305" s="1" t="s">
        <v>1461</v>
      </c>
      <c r="H305" s="1" t="s">
        <v>2298</v>
      </c>
      <c r="I305" s="1" t="s">
        <v>31</v>
      </c>
      <c r="J305" s="1" t="s">
        <v>32</v>
      </c>
      <c r="K305" s="1" t="s">
        <v>2299</v>
      </c>
      <c r="L305" s="3">
        <v>45504.0</v>
      </c>
      <c r="M305" s="1" t="s">
        <v>225</v>
      </c>
      <c r="N305" s="3">
        <v>45503.0</v>
      </c>
      <c r="O305" s="1" t="s">
        <v>34</v>
      </c>
      <c r="P305" s="1" t="s">
        <v>2300</v>
      </c>
      <c r="Q305" s="1" t="s">
        <v>2301</v>
      </c>
      <c r="R305" s="2">
        <v>1858827.3064</v>
      </c>
      <c r="S305" s="2">
        <v>5833223.6856</v>
      </c>
      <c r="U305" s="1" t="s">
        <v>37</v>
      </c>
      <c r="V305" s="4" t="s">
        <v>2302</v>
      </c>
      <c r="W305" s="3">
        <v>45454.0</v>
      </c>
      <c r="Y305" s="1" t="s">
        <v>2303</v>
      </c>
      <c r="Z305" s="1" t="s">
        <v>2304</v>
      </c>
    </row>
    <row r="306">
      <c r="A306" s="2">
        <v>1.4236824E7</v>
      </c>
      <c r="B306" s="1" t="s">
        <v>26</v>
      </c>
      <c r="C306" s="1" t="s">
        <v>2305</v>
      </c>
      <c r="D306" s="1" t="s">
        <v>2306</v>
      </c>
      <c r="E306" s="3">
        <v>51013.0</v>
      </c>
      <c r="F306" s="2"/>
      <c r="G306" s="1" t="s">
        <v>1461</v>
      </c>
      <c r="H306" s="1" t="s">
        <v>2307</v>
      </c>
      <c r="I306" s="1" t="s">
        <v>31</v>
      </c>
      <c r="J306" s="1" t="s">
        <v>32</v>
      </c>
      <c r="K306" s="1" t="s">
        <v>2308</v>
      </c>
      <c r="L306" s="3">
        <v>45539.0</v>
      </c>
      <c r="M306" s="1"/>
      <c r="N306" s="3">
        <v>45538.0</v>
      </c>
      <c r="O306" s="1" t="s">
        <v>78</v>
      </c>
      <c r="P306" s="1" t="s">
        <v>2309</v>
      </c>
      <c r="Q306" s="1" t="s">
        <v>2310</v>
      </c>
      <c r="R306" s="2">
        <v>1946369.7685</v>
      </c>
      <c r="S306" s="2">
        <v>5785854.1897</v>
      </c>
      <c r="U306" s="1" t="s">
        <v>37</v>
      </c>
      <c r="V306" s="4" t="s">
        <v>2311</v>
      </c>
      <c r="W306" s="3">
        <v>45502.0</v>
      </c>
      <c r="Y306" s="1" t="s">
        <v>2312</v>
      </c>
      <c r="Z306" s="1" t="s">
        <v>2313</v>
      </c>
    </row>
    <row r="307">
      <c r="A307" s="2">
        <v>1.4241629E7</v>
      </c>
      <c r="B307" s="1" t="s">
        <v>26</v>
      </c>
      <c r="C307" s="1" t="s">
        <v>2314</v>
      </c>
      <c r="D307" s="1" t="s">
        <v>2315</v>
      </c>
      <c r="E307" s="3">
        <v>51013.0</v>
      </c>
      <c r="F307" s="2"/>
      <c r="G307" s="1" t="s">
        <v>1461</v>
      </c>
      <c r="H307" s="1" t="s">
        <v>2316</v>
      </c>
      <c r="I307" s="1" t="s">
        <v>31</v>
      </c>
      <c r="J307" s="1" t="s">
        <v>32</v>
      </c>
      <c r="K307" s="1" t="s">
        <v>2317</v>
      </c>
      <c r="L307" s="3">
        <v>45551.0</v>
      </c>
      <c r="M307" s="1"/>
      <c r="N307" s="3">
        <v>45551.0</v>
      </c>
      <c r="O307" s="1" t="s">
        <v>34</v>
      </c>
      <c r="P307" s="1" t="s">
        <v>2318</v>
      </c>
      <c r="Q307" s="1" t="s">
        <v>2319</v>
      </c>
      <c r="R307" s="2">
        <v>1858717.1887</v>
      </c>
      <c r="S307" s="2">
        <v>5835317.1138</v>
      </c>
      <c r="U307" s="1" t="s">
        <v>37</v>
      </c>
      <c r="V307" s="4" t="s">
        <v>2320</v>
      </c>
      <c r="W307" s="3">
        <v>45510.0</v>
      </c>
      <c r="Y307" s="1" t="s">
        <v>2321</v>
      </c>
      <c r="Z307" s="1" t="s">
        <v>2322</v>
      </c>
    </row>
    <row r="308">
      <c r="A308" s="2">
        <v>1.4263257E7</v>
      </c>
      <c r="B308" s="1" t="s">
        <v>26</v>
      </c>
      <c r="C308" s="1" t="s">
        <v>2323</v>
      </c>
      <c r="D308" s="1" t="s">
        <v>2324</v>
      </c>
      <c r="E308" s="3">
        <v>49309.0</v>
      </c>
      <c r="F308" s="2"/>
      <c r="G308" s="1" t="s">
        <v>1461</v>
      </c>
      <c r="H308" s="1" t="s">
        <v>2325</v>
      </c>
      <c r="I308" s="1" t="s">
        <v>31</v>
      </c>
      <c r="J308" s="1" t="s">
        <v>32</v>
      </c>
      <c r="K308" s="1" t="s">
        <v>2326</v>
      </c>
      <c r="L308" s="3">
        <v>45632.0</v>
      </c>
      <c r="M308" s="1"/>
      <c r="N308" s="3">
        <v>45632.0</v>
      </c>
      <c r="O308" s="1" t="s">
        <v>151</v>
      </c>
      <c r="P308" s="1" t="s">
        <v>2327</v>
      </c>
      <c r="Q308" s="1" t="s">
        <v>2328</v>
      </c>
      <c r="R308" s="2">
        <v>1926566.7701</v>
      </c>
      <c r="S308" s="2">
        <v>5744553.1371</v>
      </c>
      <c r="U308" s="1" t="s">
        <v>37</v>
      </c>
      <c r="V308" s="4" t="s">
        <v>2329</v>
      </c>
      <c r="W308" s="3">
        <v>45530.0</v>
      </c>
      <c r="Y308" s="1" t="s">
        <v>2330</v>
      </c>
      <c r="Z308" s="1" t="s">
        <v>2331</v>
      </c>
    </row>
    <row r="309">
      <c r="A309" s="2">
        <v>1.4079905E7</v>
      </c>
      <c r="B309" s="1" t="s">
        <v>26</v>
      </c>
      <c r="C309" s="1" t="s">
        <v>2332</v>
      </c>
      <c r="D309" s="1" t="s">
        <v>2333</v>
      </c>
      <c r="E309" s="3">
        <v>46296.0</v>
      </c>
      <c r="F309" s="2">
        <v>354.0</v>
      </c>
      <c r="G309" s="1" t="s">
        <v>29</v>
      </c>
      <c r="H309" s="1" t="s">
        <v>2334</v>
      </c>
      <c r="I309" s="1" t="s">
        <v>31</v>
      </c>
      <c r="J309" s="1" t="s">
        <v>32</v>
      </c>
      <c r="K309" s="1">
        <v>20322.0</v>
      </c>
      <c r="L309" s="3">
        <v>2.371248E11</v>
      </c>
      <c r="M309" s="1" t="s">
        <v>140</v>
      </c>
      <c r="N309" s="3">
        <v>2.340144E11</v>
      </c>
      <c r="O309" s="1" t="s">
        <v>141</v>
      </c>
      <c r="P309" s="1" t="s">
        <v>2335</v>
      </c>
      <c r="Q309" s="1" t="s">
        <v>2336</v>
      </c>
      <c r="R309" s="2">
        <v>1904774.9092</v>
      </c>
      <c r="S309" s="2">
        <v>5803582.7668</v>
      </c>
      <c r="U309" s="1" t="s">
        <v>37</v>
      </c>
      <c r="V309" s="4" t="s">
        <v>2337</v>
      </c>
      <c r="W309" s="3">
        <v>2.271852E11</v>
      </c>
      <c r="Y309" s="1" t="s">
        <v>2338</v>
      </c>
      <c r="Z309" s="1" t="s">
        <v>2339</v>
      </c>
    </row>
    <row r="310">
      <c r="A310" s="2">
        <v>1.4080037E7</v>
      </c>
      <c r="B310" s="1" t="s">
        <v>26</v>
      </c>
      <c r="C310" s="1" t="s">
        <v>232</v>
      </c>
      <c r="D310" s="1" t="s">
        <v>2340</v>
      </c>
      <c r="E310" s="3">
        <v>46296.0</v>
      </c>
      <c r="F310" s="2">
        <v>470.0</v>
      </c>
      <c r="G310" s="1" t="s">
        <v>29</v>
      </c>
      <c r="H310" s="1" t="s">
        <v>2341</v>
      </c>
      <c r="I310" s="1" t="s">
        <v>31</v>
      </c>
      <c r="J310" s="1" t="s">
        <v>32</v>
      </c>
      <c r="K310" s="1">
        <v>20425.0</v>
      </c>
      <c r="L310" s="3">
        <v>3.16782E11</v>
      </c>
      <c r="M310" s="1" t="s">
        <v>33</v>
      </c>
      <c r="N310" s="3">
        <v>2.78766E11</v>
      </c>
      <c r="O310" s="1" t="s">
        <v>34</v>
      </c>
      <c r="P310" s="1" t="s">
        <v>2342</v>
      </c>
      <c r="Q310" s="1" t="s">
        <v>2343</v>
      </c>
      <c r="R310" s="2">
        <v>1856266.4357</v>
      </c>
      <c r="S310" s="2">
        <v>5844348.8369</v>
      </c>
      <c r="U310" s="1" t="s">
        <v>37</v>
      </c>
      <c r="V310" s="4" t="s">
        <v>2344</v>
      </c>
      <c r="W310" s="3">
        <v>2.58894E11</v>
      </c>
      <c r="Y310" s="1" t="s">
        <v>2345</v>
      </c>
      <c r="Z310" s="1" t="s">
        <v>2346</v>
      </c>
    </row>
    <row r="311">
      <c r="A311" s="2">
        <v>1.4081039E7</v>
      </c>
      <c r="B311" s="1" t="s">
        <v>26</v>
      </c>
      <c r="C311" s="1" t="s">
        <v>2347</v>
      </c>
      <c r="D311" s="1" t="s">
        <v>2348</v>
      </c>
      <c r="E311" s="3">
        <v>46296.0</v>
      </c>
      <c r="F311" s="2">
        <v>1401.0</v>
      </c>
      <c r="G311" s="1" t="s">
        <v>29</v>
      </c>
      <c r="H311" s="1" t="s">
        <v>2349</v>
      </c>
      <c r="I311" s="1" t="s">
        <v>31</v>
      </c>
      <c r="J311" s="1" t="s">
        <v>32</v>
      </c>
      <c r="K311" s="1">
        <v>21239.0</v>
      </c>
      <c r="L311" s="3">
        <v>4.345452E11</v>
      </c>
      <c r="M311" s="1" t="s">
        <v>225</v>
      </c>
      <c r="N311" s="3">
        <v>4.311792E11</v>
      </c>
      <c r="O311" s="1" t="s">
        <v>78</v>
      </c>
      <c r="P311" s="1" t="s">
        <v>2350</v>
      </c>
      <c r="Q311" s="1" t="s">
        <v>2351</v>
      </c>
      <c r="R311" s="2">
        <v>1942023.6792</v>
      </c>
      <c r="S311" s="2">
        <v>5787617.5938</v>
      </c>
      <c r="U311" s="1" t="s">
        <v>37</v>
      </c>
      <c r="V311" s="4" t="s">
        <v>2352</v>
      </c>
      <c r="W311" s="3">
        <v>4.232304E11</v>
      </c>
      <c r="Y311" s="1" t="s">
        <v>2353</v>
      </c>
      <c r="Z311" s="1" t="s">
        <v>2354</v>
      </c>
    </row>
    <row r="312">
      <c r="A312" s="2">
        <v>1.4094618E7</v>
      </c>
      <c r="B312" s="1" t="s">
        <v>26</v>
      </c>
      <c r="C312" s="1" t="s">
        <v>2355</v>
      </c>
      <c r="D312" s="1" t="s">
        <v>2356</v>
      </c>
      <c r="E312" s="3">
        <v>52809.0</v>
      </c>
      <c r="F312" s="2">
        <v>13994.0</v>
      </c>
      <c r="G312" s="1" t="s">
        <v>29</v>
      </c>
      <c r="H312" s="1" t="s">
        <v>2357</v>
      </c>
      <c r="I312" s="1" t="s">
        <v>31</v>
      </c>
      <c r="J312" s="1" t="s">
        <v>32</v>
      </c>
      <c r="K312" s="1">
        <v>65637.0</v>
      </c>
      <c r="L312" s="3">
        <v>40029.0</v>
      </c>
      <c r="M312" s="1" t="s">
        <v>140</v>
      </c>
      <c r="N312" s="3">
        <v>40029.0</v>
      </c>
      <c r="O312" s="1" t="s">
        <v>141</v>
      </c>
      <c r="P312" s="1" t="s">
        <v>327</v>
      </c>
      <c r="Q312" s="1" t="s">
        <v>328</v>
      </c>
      <c r="R312" s="2">
        <v>1893144.692</v>
      </c>
      <c r="S312" s="2">
        <v>5809070.6116</v>
      </c>
      <c r="U312" s="1" t="s">
        <v>91</v>
      </c>
      <c r="V312" s="4" t="s">
        <v>2358</v>
      </c>
      <c r="W312" s="3">
        <v>39836.0</v>
      </c>
      <c r="Y312" s="1" t="s">
        <v>2359</v>
      </c>
      <c r="Z312" s="1" t="s">
        <v>2360</v>
      </c>
    </row>
    <row r="313">
      <c r="A313" s="2">
        <v>1.4107654E7</v>
      </c>
      <c r="B313" s="1" t="s">
        <v>26</v>
      </c>
      <c r="C313" s="1" t="s">
        <v>2361</v>
      </c>
      <c r="D313" s="1" t="s">
        <v>2362</v>
      </c>
      <c r="E313" s="3">
        <v>50525.0</v>
      </c>
      <c r="F313" s="2">
        <v>9432.0</v>
      </c>
      <c r="G313" s="1" t="s">
        <v>29</v>
      </c>
      <c r="H313" s="1" t="s">
        <v>2363</v>
      </c>
      <c r="I313" s="1" t="s">
        <v>31</v>
      </c>
      <c r="J313" s="1" t="s">
        <v>32</v>
      </c>
      <c r="K313" s="1">
        <v>61804.0</v>
      </c>
      <c r="L313" s="3">
        <v>37760.0</v>
      </c>
      <c r="M313" s="1" t="s">
        <v>225</v>
      </c>
      <c r="N313" s="3">
        <v>37760.0</v>
      </c>
      <c r="O313" s="1" t="s">
        <v>1031</v>
      </c>
      <c r="P313" s="1" t="s">
        <v>471</v>
      </c>
      <c r="Q313" s="1" t="s">
        <v>472</v>
      </c>
      <c r="R313" s="2">
        <v>1994177.0</v>
      </c>
      <c r="S313" s="2">
        <v>5789978.0001</v>
      </c>
      <c r="U313" s="1" t="s">
        <v>1115</v>
      </c>
      <c r="V313" s="4" t="s">
        <v>2364</v>
      </c>
      <c r="W313" s="3">
        <v>37543.0</v>
      </c>
      <c r="Y313" s="1" t="s">
        <v>2365</v>
      </c>
      <c r="Z313" s="1" t="s">
        <v>2366</v>
      </c>
    </row>
    <row r="314">
      <c r="A314" s="2">
        <v>1.4100091E7</v>
      </c>
      <c r="B314" s="1" t="s">
        <v>26</v>
      </c>
      <c r="C314" s="1" t="s">
        <v>2367</v>
      </c>
      <c r="D314" s="1" t="s">
        <v>2368</v>
      </c>
      <c r="E314" s="3">
        <v>48272.0</v>
      </c>
      <c r="F314" s="2">
        <v>19715.0</v>
      </c>
      <c r="G314" s="1" t="s">
        <v>29</v>
      </c>
      <c r="H314" s="1" t="s">
        <v>2369</v>
      </c>
      <c r="I314" s="1" t="s">
        <v>31</v>
      </c>
      <c r="J314" s="1" t="s">
        <v>32</v>
      </c>
      <c r="K314" s="1">
        <v>68331.0</v>
      </c>
      <c r="L314" s="3">
        <v>42802.0</v>
      </c>
      <c r="M314" s="1" t="s">
        <v>77</v>
      </c>
      <c r="N314" s="3">
        <v>42802.0</v>
      </c>
      <c r="O314" s="1" t="s">
        <v>470</v>
      </c>
      <c r="P314" s="1" t="s">
        <v>2370</v>
      </c>
      <c r="Q314" s="1" t="s">
        <v>2371</v>
      </c>
      <c r="R314" s="2">
        <v>1980012.059</v>
      </c>
      <c r="S314" s="2">
        <v>5782504.7422</v>
      </c>
      <c r="U314" s="1" t="s">
        <v>37</v>
      </c>
      <c r="V314" s="4" t="s">
        <v>2372</v>
      </c>
      <c r="W314" s="3">
        <v>42193.0</v>
      </c>
      <c r="Y314" s="1" t="s">
        <v>2373</v>
      </c>
      <c r="Z314" s="1" t="s">
        <v>2374</v>
      </c>
    </row>
    <row r="315">
      <c r="A315" s="2">
        <v>1.4099727E7</v>
      </c>
      <c r="B315" s="1" t="s">
        <v>26</v>
      </c>
      <c r="C315" s="1" t="s">
        <v>2375</v>
      </c>
      <c r="D315" s="1" t="s">
        <v>2376</v>
      </c>
      <c r="E315" s="3">
        <v>46296.0</v>
      </c>
      <c r="F315" s="2">
        <v>19324.0</v>
      </c>
      <c r="G315" s="1" t="s">
        <v>29</v>
      </c>
      <c r="H315" s="1" t="s">
        <v>2377</v>
      </c>
      <c r="I315" s="1" t="s">
        <v>31</v>
      </c>
      <c r="J315" s="1" t="s">
        <v>32</v>
      </c>
      <c r="K315" s="1">
        <v>68461.0</v>
      </c>
      <c r="L315" s="3">
        <v>42475.0</v>
      </c>
      <c r="M315" s="1" t="s">
        <v>77</v>
      </c>
      <c r="N315" s="3">
        <v>42475.0</v>
      </c>
      <c r="O315" s="1" t="s">
        <v>141</v>
      </c>
      <c r="P315" s="1" t="s">
        <v>727</v>
      </c>
      <c r="Q315" s="1" t="s">
        <v>728</v>
      </c>
      <c r="R315" s="2">
        <v>1908404.3271</v>
      </c>
      <c r="S315" s="2">
        <v>5802935.0761</v>
      </c>
      <c r="U315" s="1" t="s">
        <v>37</v>
      </c>
      <c r="V315" s="4" t="s">
        <v>2378</v>
      </c>
      <c r="W315" s="3">
        <v>42285.0</v>
      </c>
      <c r="Y315" s="1" t="s">
        <v>2379</v>
      </c>
      <c r="Z315" s="1" t="s">
        <v>2380</v>
      </c>
    </row>
    <row r="316">
      <c r="A316" s="2">
        <v>1.4080282E7</v>
      </c>
      <c r="B316" s="1" t="s">
        <v>26</v>
      </c>
      <c r="C316" s="1" t="s">
        <v>2381</v>
      </c>
      <c r="D316" s="1" t="s">
        <v>2382</v>
      </c>
      <c r="E316" s="3">
        <v>46296.0</v>
      </c>
      <c r="F316" s="2">
        <v>688.0</v>
      </c>
      <c r="G316" s="1" t="s">
        <v>29</v>
      </c>
      <c r="H316" s="1" t="s">
        <v>2383</v>
      </c>
      <c r="I316" s="1" t="s">
        <v>31</v>
      </c>
      <c r="J316" s="1" t="s">
        <v>32</v>
      </c>
      <c r="K316" s="1">
        <v>20622.0</v>
      </c>
      <c r="L316" s="3">
        <v>3.139308E11</v>
      </c>
      <c r="M316" s="1" t="s">
        <v>33</v>
      </c>
      <c r="N316" s="3">
        <v>3.102156E11</v>
      </c>
      <c r="O316" s="1" t="s">
        <v>34</v>
      </c>
      <c r="P316" s="1" t="s">
        <v>2384</v>
      </c>
      <c r="Q316" s="1" t="s">
        <v>2385</v>
      </c>
      <c r="R316" s="2">
        <v>1864837.0734</v>
      </c>
      <c r="S316" s="2">
        <v>5827622.0078</v>
      </c>
      <c r="U316" s="1" t="s">
        <v>37</v>
      </c>
      <c r="V316" s="4" t="s">
        <v>2386</v>
      </c>
      <c r="W316" s="3">
        <v>3.051216E11</v>
      </c>
      <c r="Y316" s="1" t="s">
        <v>2387</v>
      </c>
      <c r="Z316" s="1" t="s">
        <v>2388</v>
      </c>
    </row>
    <row r="317">
      <c r="A317" s="2">
        <v>1.4109126E7</v>
      </c>
      <c r="B317" s="1" t="s">
        <v>26</v>
      </c>
      <c r="C317" s="1" t="s">
        <v>467</v>
      </c>
      <c r="D317" s="1" t="s">
        <v>2389</v>
      </c>
      <c r="E317" s="3">
        <v>53996.0</v>
      </c>
      <c r="F317" s="2">
        <v>26560.0</v>
      </c>
      <c r="G317" s="1" t="s">
        <v>29</v>
      </c>
      <c r="H317" s="1" t="s">
        <v>2390</v>
      </c>
      <c r="I317" s="1" t="s">
        <v>31</v>
      </c>
      <c r="J317" s="1" t="s">
        <v>32</v>
      </c>
      <c r="K317" s="1">
        <v>67067.0</v>
      </c>
      <c r="L317" s="3">
        <v>43143.0</v>
      </c>
      <c r="M317" s="1" t="s">
        <v>140</v>
      </c>
      <c r="N317" s="3">
        <v>41201.0</v>
      </c>
      <c r="O317" s="1" t="s">
        <v>470</v>
      </c>
      <c r="P317" s="1" t="s">
        <v>471</v>
      </c>
      <c r="Q317" s="1" t="s">
        <v>472</v>
      </c>
      <c r="R317" s="2">
        <v>1984159.0402</v>
      </c>
      <c r="S317" s="2">
        <v>5750599.1581</v>
      </c>
      <c r="U317" s="1" t="s">
        <v>473</v>
      </c>
      <c r="V317" s="4" t="s">
        <v>2391</v>
      </c>
      <c r="W317" s="3">
        <v>41010.0</v>
      </c>
      <c r="Y317" s="1" t="s">
        <v>2392</v>
      </c>
      <c r="Z317" s="1" t="s">
        <v>2393</v>
      </c>
    </row>
    <row r="318">
      <c r="A318" s="2">
        <v>1.4101297E7</v>
      </c>
      <c r="B318" s="1" t="s">
        <v>26</v>
      </c>
      <c r="C318" s="1" t="s">
        <v>2394</v>
      </c>
      <c r="D318" s="1" t="s">
        <v>2395</v>
      </c>
      <c r="E318" s="3">
        <v>46824.0</v>
      </c>
      <c r="F318" s="2">
        <v>21061.0</v>
      </c>
      <c r="G318" s="1" t="s">
        <v>29</v>
      </c>
      <c r="H318" s="1" t="s">
        <v>2396</v>
      </c>
      <c r="I318" s="1" t="s">
        <v>31</v>
      </c>
      <c r="J318" s="1" t="s">
        <v>32</v>
      </c>
      <c r="K318" s="1" t="s">
        <v>2397</v>
      </c>
      <c r="L318" s="3">
        <v>43171.0</v>
      </c>
      <c r="M318" s="1" t="s">
        <v>77</v>
      </c>
      <c r="N318" s="3">
        <v>43168.0</v>
      </c>
      <c r="O318" s="1" t="s">
        <v>1031</v>
      </c>
      <c r="P318" s="1" t="s">
        <v>2398</v>
      </c>
      <c r="Q318" s="1" t="s">
        <v>2399</v>
      </c>
      <c r="R318" s="2">
        <v>2036642.5937</v>
      </c>
      <c r="S318" s="2">
        <v>5824862.8355</v>
      </c>
      <c r="U318" s="1" t="s">
        <v>37</v>
      </c>
      <c r="V318" s="4" t="s">
        <v>2400</v>
      </c>
      <c r="W318" s="3">
        <v>42723.0</v>
      </c>
      <c r="Y318" s="1" t="s">
        <v>2401</v>
      </c>
      <c r="Z318" s="1" t="s">
        <v>2402</v>
      </c>
    </row>
    <row r="319">
      <c r="A319" s="2">
        <v>1.4110751E7</v>
      </c>
      <c r="B319" s="1" t="s">
        <v>26</v>
      </c>
      <c r="C319" s="1" t="s">
        <v>2403</v>
      </c>
      <c r="D319" s="1" t="s">
        <v>2404</v>
      </c>
      <c r="E319" s="3">
        <v>46296.0</v>
      </c>
      <c r="F319" s="2">
        <v>2295.0</v>
      </c>
      <c r="G319" s="1" t="s">
        <v>29</v>
      </c>
      <c r="H319" s="1" t="s">
        <v>2405</v>
      </c>
      <c r="I319" s="1" t="s">
        <v>31</v>
      </c>
      <c r="J319" s="1" t="s">
        <v>32</v>
      </c>
      <c r="K319" s="1">
        <v>22011.0</v>
      </c>
      <c r="L319" s="3">
        <v>5.793552E11</v>
      </c>
      <c r="M319" s="1" t="s">
        <v>140</v>
      </c>
      <c r="N319" s="3">
        <v>5.793552E11</v>
      </c>
      <c r="O319" s="1" t="s">
        <v>141</v>
      </c>
      <c r="P319" s="1" t="s">
        <v>2406</v>
      </c>
      <c r="Q319" s="1" t="s">
        <v>2407</v>
      </c>
      <c r="R319" s="2">
        <v>1898386.7493</v>
      </c>
      <c r="S319" s="2">
        <v>5806763.3777</v>
      </c>
      <c r="U319" s="1" t="s">
        <v>37</v>
      </c>
      <c r="V319" s="4" t="s">
        <v>2408</v>
      </c>
      <c r="W319" s="3">
        <v>5.399532E11</v>
      </c>
      <c r="Y319" s="1" t="s">
        <v>2409</v>
      </c>
      <c r="Z319" s="1" t="s">
        <v>2410</v>
      </c>
    </row>
    <row r="320">
      <c r="A320" s="2">
        <v>1.4088089E7</v>
      </c>
      <c r="B320" s="1" t="s">
        <v>26</v>
      </c>
      <c r="C320" s="1" t="s">
        <v>2411</v>
      </c>
      <c r="D320" s="1" t="s">
        <v>2412</v>
      </c>
      <c r="E320" s="3">
        <v>50071.0</v>
      </c>
      <c r="F320" s="2">
        <v>8707.0</v>
      </c>
      <c r="G320" s="1" t="s">
        <v>29</v>
      </c>
      <c r="H320" s="1" t="s">
        <v>2413</v>
      </c>
      <c r="I320" s="1" t="s">
        <v>31</v>
      </c>
      <c r="J320" s="1" t="s">
        <v>32</v>
      </c>
      <c r="K320" s="1">
        <v>61169.0</v>
      </c>
      <c r="L320" s="3">
        <v>37292.0</v>
      </c>
      <c r="M320" s="1" t="s">
        <v>140</v>
      </c>
      <c r="N320" s="3">
        <v>37292.0</v>
      </c>
      <c r="O320" s="1" t="s">
        <v>141</v>
      </c>
      <c r="P320" s="1" t="s">
        <v>984</v>
      </c>
      <c r="Q320" s="1" t="s">
        <v>985</v>
      </c>
      <c r="R320" s="2">
        <v>1885145.6563</v>
      </c>
      <c r="S320" s="2">
        <v>5805984.763</v>
      </c>
      <c r="U320" s="1" t="s">
        <v>91</v>
      </c>
      <c r="V320" s="4" t="s">
        <v>2414</v>
      </c>
      <c r="W320" s="3">
        <v>9.856908E11</v>
      </c>
      <c r="Y320" s="1" t="s">
        <v>2415</v>
      </c>
      <c r="Z320" s="1" t="s">
        <v>2416</v>
      </c>
    </row>
    <row r="321">
      <c r="A321" s="2">
        <v>1.4101127E7</v>
      </c>
      <c r="B321" s="1" t="s">
        <v>26</v>
      </c>
      <c r="C321" s="1" t="s">
        <v>2417</v>
      </c>
      <c r="D321" s="1" t="s">
        <v>2418</v>
      </c>
      <c r="E321" s="3">
        <v>48487.0</v>
      </c>
      <c r="F321" s="2">
        <v>20795.0</v>
      </c>
      <c r="G321" s="1" t="s">
        <v>29</v>
      </c>
      <c r="H321" s="1" t="s">
        <v>2419</v>
      </c>
      <c r="I321" s="1" t="s">
        <v>31</v>
      </c>
      <c r="J321" s="1" t="s">
        <v>32</v>
      </c>
      <c r="K321" s="1">
        <v>67563.0</v>
      </c>
      <c r="L321" s="3">
        <v>43003.0</v>
      </c>
      <c r="M321" s="1" t="s">
        <v>77</v>
      </c>
      <c r="N321" s="3">
        <v>43000.0</v>
      </c>
      <c r="O321" s="1" t="s">
        <v>151</v>
      </c>
      <c r="P321" s="1" t="s">
        <v>251</v>
      </c>
      <c r="Q321" s="1" t="s">
        <v>252</v>
      </c>
      <c r="R321" s="2">
        <v>1930887.8584</v>
      </c>
      <c r="S321" s="2">
        <v>5744178.0979</v>
      </c>
      <c r="U321" s="1" t="s">
        <v>37</v>
      </c>
      <c r="V321" s="4" t="s">
        <v>2420</v>
      </c>
      <c r="W321" s="3">
        <v>41456.0</v>
      </c>
      <c r="Y321" s="1" t="s">
        <v>2421</v>
      </c>
      <c r="Z321" s="1" t="s">
        <v>2422</v>
      </c>
    </row>
    <row r="322">
      <c r="A322" s="2">
        <v>1.4091782E7</v>
      </c>
      <c r="B322" s="1" t="s">
        <v>26</v>
      </c>
      <c r="C322" s="1" t="s">
        <v>2423</v>
      </c>
      <c r="D322" s="1" t="s">
        <v>2424</v>
      </c>
      <c r="E322" s="3">
        <v>46203.0</v>
      </c>
      <c r="F322" s="2">
        <v>11718.0</v>
      </c>
      <c r="G322" s="1" t="s">
        <v>29</v>
      </c>
      <c r="H322" s="1" t="s">
        <v>2425</v>
      </c>
      <c r="I322" s="1" t="s">
        <v>31</v>
      </c>
      <c r="J322" s="1" t="s">
        <v>32</v>
      </c>
      <c r="K322" s="1">
        <v>63637.0</v>
      </c>
      <c r="L322" s="3">
        <v>38838.0</v>
      </c>
      <c r="M322" s="1" t="s">
        <v>33</v>
      </c>
      <c r="N322" s="3">
        <v>38838.0</v>
      </c>
      <c r="O322" s="1" t="s">
        <v>34</v>
      </c>
      <c r="P322" s="1" t="s">
        <v>2426</v>
      </c>
      <c r="Q322" s="1" t="s">
        <v>2427</v>
      </c>
      <c r="R322" s="2">
        <v>1865286.6149</v>
      </c>
      <c r="S322" s="2">
        <v>5823688.0294</v>
      </c>
      <c r="U322" s="1" t="s">
        <v>37</v>
      </c>
      <c r="V322" s="4" t="s">
        <v>2428</v>
      </c>
      <c r="W322" s="3">
        <v>38811.0</v>
      </c>
      <c r="Y322" s="1" t="s">
        <v>2429</v>
      </c>
      <c r="Z322" s="1" t="s">
        <v>2430</v>
      </c>
    </row>
    <row r="323">
      <c r="A323" s="2">
        <v>1.410241E7</v>
      </c>
      <c r="B323" s="1" t="s">
        <v>26</v>
      </c>
      <c r="C323" s="1"/>
      <c r="D323" s="1" t="s">
        <v>2431</v>
      </c>
      <c r="E323" s="3">
        <v>48913.0</v>
      </c>
      <c r="F323" s="2">
        <v>22601.0</v>
      </c>
      <c r="G323" s="1" t="s">
        <v>29</v>
      </c>
      <c r="H323" s="1" t="s">
        <v>2432</v>
      </c>
      <c r="I323" s="1" t="s">
        <v>31</v>
      </c>
      <c r="J323" s="1" t="s">
        <v>32</v>
      </c>
      <c r="K323" s="1" t="s">
        <v>2433</v>
      </c>
      <c r="L323" s="3">
        <v>43425.0</v>
      </c>
      <c r="M323" s="1"/>
      <c r="N323" s="3">
        <v>43425.0</v>
      </c>
      <c r="O323" s="1" t="s">
        <v>226</v>
      </c>
      <c r="P323" s="1" t="s">
        <v>2434</v>
      </c>
      <c r="Q323" s="1" t="s">
        <v>2435</v>
      </c>
      <c r="R323" s="2">
        <v>1928615.9589</v>
      </c>
      <c r="S323" s="2">
        <v>5790344.8764</v>
      </c>
      <c r="U323" s="1" t="s">
        <v>873</v>
      </c>
      <c r="V323" s="4" t="s">
        <v>2436</v>
      </c>
      <c r="W323" s="3">
        <v>43116.0</v>
      </c>
      <c r="Y323" s="1" t="s">
        <v>2437</v>
      </c>
      <c r="Z323" s="1" t="s">
        <v>2438</v>
      </c>
    </row>
    <row r="324">
      <c r="A324" s="2">
        <v>1.4108381E7</v>
      </c>
      <c r="B324" s="1" t="s">
        <v>26</v>
      </c>
      <c r="C324" s="1" t="s">
        <v>2439</v>
      </c>
      <c r="D324" s="1" t="s">
        <v>2440</v>
      </c>
      <c r="E324" s="3">
        <v>50739.0</v>
      </c>
      <c r="F324" s="2">
        <v>10219.0</v>
      </c>
      <c r="G324" s="1" t="s">
        <v>29</v>
      </c>
      <c r="H324" s="1" t="s">
        <v>2441</v>
      </c>
      <c r="I324" s="1" t="s">
        <v>31</v>
      </c>
      <c r="J324" s="1" t="s">
        <v>32</v>
      </c>
      <c r="K324" s="1">
        <v>62414.0</v>
      </c>
      <c r="L324" s="3">
        <v>37967.0</v>
      </c>
      <c r="M324" s="1" t="s">
        <v>225</v>
      </c>
      <c r="N324" s="3">
        <v>37967.0</v>
      </c>
      <c r="O324" s="1" t="s">
        <v>226</v>
      </c>
      <c r="P324" s="1" t="s">
        <v>281</v>
      </c>
      <c r="Q324" s="1" t="s">
        <v>282</v>
      </c>
      <c r="R324" s="2">
        <v>1928505.0</v>
      </c>
      <c r="S324" s="2">
        <v>5789228.0</v>
      </c>
      <c r="U324" s="1" t="s">
        <v>1115</v>
      </c>
      <c r="V324" s="4" t="s">
        <v>2442</v>
      </c>
      <c r="W324" s="3">
        <v>37942.0</v>
      </c>
      <c r="Y324" s="1" t="s">
        <v>2443</v>
      </c>
      <c r="Z324" s="1" t="s">
        <v>2444</v>
      </c>
    </row>
    <row r="325">
      <c r="A325" s="2">
        <v>1.4101674E7</v>
      </c>
      <c r="B325" s="1" t="s">
        <v>26</v>
      </c>
      <c r="C325" s="1" t="s">
        <v>2445</v>
      </c>
      <c r="D325" s="1" t="s">
        <v>2446</v>
      </c>
      <c r="E325" s="3">
        <v>48548.0</v>
      </c>
      <c r="F325" s="2">
        <v>21474.0</v>
      </c>
      <c r="G325" s="1" t="s">
        <v>29</v>
      </c>
      <c r="H325" s="1" t="s">
        <v>2447</v>
      </c>
      <c r="I325" s="1" t="s">
        <v>31</v>
      </c>
      <c r="J325" s="1" t="s">
        <v>32</v>
      </c>
      <c r="K325" s="1">
        <v>68055.0</v>
      </c>
      <c r="L325" s="3">
        <v>43088.0</v>
      </c>
      <c r="M325" s="1" t="s">
        <v>77</v>
      </c>
      <c r="N325" s="3">
        <v>43088.0</v>
      </c>
      <c r="O325" s="1" t="s">
        <v>151</v>
      </c>
      <c r="P325" s="1" t="s">
        <v>1355</v>
      </c>
      <c r="Q325" s="1" t="s">
        <v>1356</v>
      </c>
      <c r="R325" s="2">
        <v>1927544.2816</v>
      </c>
      <c r="S325" s="2">
        <v>5745815.5498</v>
      </c>
      <c r="U325" s="1" t="s">
        <v>37</v>
      </c>
      <c r="V325" s="4" t="s">
        <v>2448</v>
      </c>
      <c r="W325" s="3">
        <v>41940.0</v>
      </c>
      <c r="Y325" s="1" t="s">
        <v>2449</v>
      </c>
      <c r="Z325" s="1" t="s">
        <v>2450</v>
      </c>
    </row>
    <row r="326">
      <c r="A326" s="2">
        <v>1.4112068E7</v>
      </c>
      <c r="B326" s="1" t="s">
        <v>26</v>
      </c>
      <c r="C326" s="1" t="s">
        <v>2451</v>
      </c>
      <c r="D326" s="1" t="s">
        <v>2452</v>
      </c>
      <c r="E326" s="3">
        <v>48913.0</v>
      </c>
      <c r="F326" s="2">
        <v>22752.0</v>
      </c>
      <c r="G326" s="1" t="s">
        <v>29</v>
      </c>
      <c r="H326" s="1" t="s">
        <v>2453</v>
      </c>
      <c r="I326" s="1" t="s">
        <v>31</v>
      </c>
      <c r="J326" s="1" t="s">
        <v>32</v>
      </c>
      <c r="K326" s="1" t="s">
        <v>2454</v>
      </c>
      <c r="L326" s="3">
        <v>43434.0</v>
      </c>
      <c r="M326" s="1"/>
      <c r="N326" s="3">
        <v>43434.0</v>
      </c>
      <c r="O326" s="1" t="s">
        <v>151</v>
      </c>
      <c r="P326" s="1" t="s">
        <v>2455</v>
      </c>
      <c r="Q326" s="1" t="s">
        <v>2456</v>
      </c>
      <c r="R326" s="2">
        <v>1934256.3637</v>
      </c>
      <c r="S326" s="2">
        <v>5778567.6975</v>
      </c>
      <c r="U326" s="1" t="s">
        <v>873</v>
      </c>
      <c r="V326" s="4" t="s">
        <v>2457</v>
      </c>
      <c r="W326" s="3">
        <v>43391.0</v>
      </c>
      <c r="Y326" s="1" t="s">
        <v>2458</v>
      </c>
      <c r="Z326" s="1" t="s">
        <v>2459</v>
      </c>
    </row>
    <row r="327">
      <c r="A327" s="2">
        <v>1.4102901E7</v>
      </c>
      <c r="B327" s="1" t="s">
        <v>26</v>
      </c>
      <c r="C327" s="1" t="s">
        <v>1135</v>
      </c>
      <c r="D327" s="1" t="s">
        <v>2460</v>
      </c>
      <c r="E327" s="3">
        <v>47208.0</v>
      </c>
      <c r="F327" s="2">
        <v>23358.0</v>
      </c>
      <c r="G327" s="1" t="s">
        <v>29</v>
      </c>
      <c r="H327" s="1" t="s">
        <v>2461</v>
      </c>
      <c r="I327" s="1" t="s">
        <v>31</v>
      </c>
      <c r="J327" s="1" t="s">
        <v>32</v>
      </c>
      <c r="K327" s="1" t="s">
        <v>1138</v>
      </c>
      <c r="L327" s="3">
        <v>43567.0</v>
      </c>
      <c r="M327" s="1"/>
      <c r="N327" s="3">
        <v>43567.0</v>
      </c>
      <c r="O327" s="1" t="s">
        <v>141</v>
      </c>
      <c r="P327" s="1" t="s">
        <v>1139</v>
      </c>
      <c r="Q327" s="1" t="s">
        <v>1140</v>
      </c>
      <c r="R327" s="2">
        <v>1906201.8487</v>
      </c>
      <c r="S327" s="2">
        <v>5806481.2426</v>
      </c>
      <c r="U327" s="1" t="s">
        <v>37</v>
      </c>
      <c r="V327" s="4" t="s">
        <v>2462</v>
      </c>
      <c r="W327" s="3">
        <v>43404.0</v>
      </c>
      <c r="Y327" s="1" t="s">
        <v>2463</v>
      </c>
      <c r="Z327" s="1" t="s">
        <v>2464</v>
      </c>
    </row>
    <row r="328">
      <c r="A328" s="2">
        <v>1.4109351E7</v>
      </c>
      <c r="B328" s="1" t="s">
        <v>26</v>
      </c>
      <c r="C328" s="1" t="s">
        <v>2465</v>
      </c>
      <c r="D328" s="1" t="s">
        <v>2466</v>
      </c>
      <c r="E328" s="3">
        <v>49826.0</v>
      </c>
      <c r="F328" s="2">
        <v>8628.0</v>
      </c>
      <c r="G328" s="1" t="s">
        <v>29</v>
      </c>
      <c r="H328" s="1" t="s">
        <v>2467</v>
      </c>
      <c r="I328" s="1" t="s">
        <v>31</v>
      </c>
      <c r="J328" s="1" t="s">
        <v>32</v>
      </c>
      <c r="K328" s="1">
        <v>61085.0</v>
      </c>
      <c r="L328" s="3">
        <v>9.930384E11</v>
      </c>
      <c r="M328" s="1" t="s">
        <v>87</v>
      </c>
      <c r="N328" s="3">
        <v>9.930384E11</v>
      </c>
      <c r="O328" s="1" t="s">
        <v>88</v>
      </c>
      <c r="P328" s="1" t="s">
        <v>2468</v>
      </c>
      <c r="Q328" s="1" t="s">
        <v>2469</v>
      </c>
      <c r="R328" s="2">
        <v>1878587.0</v>
      </c>
      <c r="S328" s="2">
        <v>5778567.0</v>
      </c>
      <c r="U328" s="1" t="s">
        <v>37</v>
      </c>
      <c r="V328" s="4" t="s">
        <v>2470</v>
      </c>
      <c r="W328" s="3">
        <v>9.810252E11</v>
      </c>
      <c r="Y328" s="1" t="s">
        <v>2471</v>
      </c>
      <c r="Z328" s="1" t="s">
        <v>2472</v>
      </c>
    </row>
    <row r="329">
      <c r="A329" s="2">
        <v>1.4107041E7</v>
      </c>
      <c r="B329" s="1" t="s">
        <v>26</v>
      </c>
      <c r="C329" s="1" t="s">
        <v>1586</v>
      </c>
      <c r="D329" s="1" t="s">
        <v>2473</v>
      </c>
      <c r="E329" s="3">
        <v>47087.0</v>
      </c>
      <c r="F329" s="2">
        <v>22836.0</v>
      </c>
      <c r="G329" s="1" t="s">
        <v>29</v>
      </c>
      <c r="H329" s="1" t="s">
        <v>2474</v>
      </c>
      <c r="I329" s="1" t="s">
        <v>31</v>
      </c>
      <c r="J329" s="1" t="s">
        <v>32</v>
      </c>
      <c r="K329" s="1" t="s">
        <v>1589</v>
      </c>
      <c r="L329" s="3">
        <v>43434.0</v>
      </c>
      <c r="M329" s="1" t="s">
        <v>77</v>
      </c>
      <c r="N329" s="3">
        <v>43434.0</v>
      </c>
      <c r="O329" s="1" t="s">
        <v>226</v>
      </c>
      <c r="P329" s="1" t="s">
        <v>1590</v>
      </c>
      <c r="Q329" s="1" t="s">
        <v>1591</v>
      </c>
      <c r="R329" s="2">
        <v>1934346.9021</v>
      </c>
      <c r="S329" s="2">
        <v>5796838.8458</v>
      </c>
      <c r="U329" s="1" t="s">
        <v>873</v>
      </c>
      <c r="V329" s="4" t="s">
        <v>2475</v>
      </c>
      <c r="W329" s="3">
        <v>43136.0</v>
      </c>
      <c r="Y329" s="1" t="s">
        <v>2476</v>
      </c>
      <c r="Z329" s="1" t="s">
        <v>2477</v>
      </c>
    </row>
    <row r="330">
      <c r="A330" s="2">
        <v>1.4108079E7</v>
      </c>
      <c r="B330" s="1" t="s">
        <v>26</v>
      </c>
      <c r="C330" s="1" t="s">
        <v>158</v>
      </c>
      <c r="D330" s="1" t="s">
        <v>159</v>
      </c>
      <c r="E330" s="3">
        <v>54301.0</v>
      </c>
      <c r="F330" s="2">
        <v>14169.0</v>
      </c>
      <c r="G330" s="1" t="s">
        <v>29</v>
      </c>
      <c r="H330" s="1" t="s">
        <v>160</v>
      </c>
      <c r="I330" s="1" t="s">
        <v>31</v>
      </c>
      <c r="J330" s="1" t="s">
        <v>32</v>
      </c>
      <c r="K330" s="1">
        <v>65750.0</v>
      </c>
      <c r="L330" s="3">
        <v>40962.0</v>
      </c>
      <c r="M330" s="1" t="s">
        <v>150</v>
      </c>
      <c r="N330" s="3">
        <v>40962.0</v>
      </c>
      <c r="O330" s="1" t="s">
        <v>151</v>
      </c>
      <c r="P330" s="1" t="s">
        <v>161</v>
      </c>
      <c r="Q330" s="1" t="s">
        <v>162</v>
      </c>
      <c r="R330" s="2">
        <v>1934302.0</v>
      </c>
      <c r="S330" s="2">
        <v>5774640.0</v>
      </c>
      <c r="U330" s="1" t="s">
        <v>154</v>
      </c>
      <c r="V330" s="4" t="s">
        <v>163</v>
      </c>
      <c r="W330" s="3">
        <v>39951.0</v>
      </c>
      <c r="Y330" s="1" t="s">
        <v>164</v>
      </c>
      <c r="Z330" s="1" t="s">
        <v>2478</v>
      </c>
    </row>
    <row r="331">
      <c r="A331" s="2">
        <v>1.410806E7</v>
      </c>
      <c r="B331" s="1" t="s">
        <v>26</v>
      </c>
      <c r="C331" s="1" t="s">
        <v>158</v>
      </c>
      <c r="D331" s="1" t="s">
        <v>1535</v>
      </c>
      <c r="E331" s="3">
        <v>54301.0</v>
      </c>
      <c r="F331" s="2">
        <v>14167.0</v>
      </c>
      <c r="G331" s="1" t="s">
        <v>29</v>
      </c>
      <c r="H331" s="1" t="s">
        <v>1536</v>
      </c>
      <c r="I331" s="1" t="s">
        <v>31</v>
      </c>
      <c r="J331" s="1" t="s">
        <v>32</v>
      </c>
      <c r="K331" s="1">
        <v>65750.0</v>
      </c>
      <c r="L331" s="3">
        <v>44489.0</v>
      </c>
      <c r="M331" s="1" t="s">
        <v>150</v>
      </c>
      <c r="N331" s="3">
        <v>40962.0</v>
      </c>
      <c r="O331" s="1" t="s">
        <v>151</v>
      </c>
      <c r="P331" s="1" t="s">
        <v>161</v>
      </c>
      <c r="Q331" s="1" t="s">
        <v>162</v>
      </c>
      <c r="R331" s="2">
        <v>1934603.0</v>
      </c>
      <c r="S331" s="2">
        <v>5774641.0</v>
      </c>
      <c r="U331" s="1" t="s">
        <v>154</v>
      </c>
      <c r="V331" s="4" t="s">
        <v>1537</v>
      </c>
      <c r="W331" s="3">
        <v>39951.0</v>
      </c>
      <c r="Y331" s="1" t="s">
        <v>1538</v>
      </c>
      <c r="Z331" s="1" t="s">
        <v>2479</v>
      </c>
    </row>
    <row r="332">
      <c r="A332" s="2">
        <v>1.4105856E7</v>
      </c>
      <c r="B332" s="1" t="s">
        <v>26</v>
      </c>
      <c r="C332" s="1" t="s">
        <v>1564</v>
      </c>
      <c r="D332" s="1" t="s">
        <v>2480</v>
      </c>
      <c r="E332" s="3">
        <v>52901.0</v>
      </c>
      <c r="F332" s="2">
        <v>27854.0</v>
      </c>
      <c r="G332" s="1" t="s">
        <v>29</v>
      </c>
      <c r="H332" s="1" t="s">
        <v>2481</v>
      </c>
      <c r="I332" s="1" t="s">
        <v>31</v>
      </c>
      <c r="J332" s="1" t="s">
        <v>32</v>
      </c>
      <c r="K332" s="1" t="s">
        <v>1567</v>
      </c>
      <c r="L332" s="3">
        <v>44445.0</v>
      </c>
      <c r="M332" s="1"/>
      <c r="N332" s="3">
        <v>44427.0</v>
      </c>
      <c r="O332" s="1" t="s">
        <v>1031</v>
      </c>
      <c r="P332" s="1" t="s">
        <v>1568</v>
      </c>
      <c r="Q332" s="1" t="s">
        <v>1569</v>
      </c>
      <c r="R332" s="2">
        <v>2029928.5164</v>
      </c>
      <c r="S332" s="2">
        <v>5820256.4774</v>
      </c>
      <c r="U332" s="1" t="s">
        <v>873</v>
      </c>
      <c r="V332" s="4" t="s">
        <v>2482</v>
      </c>
      <c r="W332" s="3">
        <v>43752.0</v>
      </c>
      <c r="Y332" s="1" t="s">
        <v>2483</v>
      </c>
      <c r="Z332" s="1" t="s">
        <v>2484</v>
      </c>
    </row>
    <row r="333">
      <c r="A333" s="2">
        <v>1.4224412E7</v>
      </c>
      <c r="B333" s="1" t="s">
        <v>26</v>
      </c>
      <c r="C333" s="1" t="s">
        <v>1459</v>
      </c>
      <c r="D333" s="1" t="s">
        <v>1460</v>
      </c>
      <c r="E333" s="3">
        <v>54575.0</v>
      </c>
      <c r="F333" s="2"/>
      <c r="G333" s="1" t="s">
        <v>1461</v>
      </c>
      <c r="H333" s="1" t="s">
        <v>2485</v>
      </c>
      <c r="I333" s="1" t="s">
        <v>31</v>
      </c>
      <c r="J333" s="1" t="s">
        <v>32</v>
      </c>
      <c r="K333" s="1" t="s">
        <v>1463</v>
      </c>
      <c r="L333" s="3">
        <v>45474.0</v>
      </c>
      <c r="M333" s="1"/>
      <c r="N333" s="3">
        <v>45470.0</v>
      </c>
      <c r="O333" s="1" t="s">
        <v>141</v>
      </c>
      <c r="P333" s="1" t="s">
        <v>1464</v>
      </c>
      <c r="Q333" s="1" t="s">
        <v>1465</v>
      </c>
      <c r="R333" s="2">
        <v>1914634.7068</v>
      </c>
      <c r="S333" s="2">
        <v>5803700.5876</v>
      </c>
      <c r="U333" s="1" t="s">
        <v>37</v>
      </c>
      <c r="V333" s="4" t="s">
        <v>2486</v>
      </c>
      <c r="W333" s="3">
        <v>45019.0</v>
      </c>
      <c r="Y333" s="1" t="s">
        <v>2487</v>
      </c>
      <c r="Z333" s="1" t="s">
        <v>2488</v>
      </c>
    </row>
    <row r="334">
      <c r="A334" s="2">
        <v>1.4220412E7</v>
      </c>
      <c r="B334" s="1" t="s">
        <v>26</v>
      </c>
      <c r="C334" s="1" t="s">
        <v>2489</v>
      </c>
      <c r="D334" s="1" t="s">
        <v>2490</v>
      </c>
      <c r="E334" s="3">
        <v>49399.0</v>
      </c>
      <c r="F334" s="2"/>
      <c r="G334" s="1" t="s">
        <v>1461</v>
      </c>
      <c r="H334" s="1" t="s">
        <v>2491</v>
      </c>
      <c r="I334" s="1" t="s">
        <v>31</v>
      </c>
      <c r="J334" s="1" t="s">
        <v>32</v>
      </c>
      <c r="K334" s="1" t="s">
        <v>2492</v>
      </c>
      <c r="L334" s="3">
        <v>45723.0</v>
      </c>
      <c r="M334" s="1"/>
      <c r="N334" s="3">
        <v>45722.0</v>
      </c>
      <c r="O334" s="1" t="s">
        <v>1031</v>
      </c>
      <c r="P334" s="1" t="s">
        <v>2493</v>
      </c>
      <c r="Q334" s="1" t="s">
        <v>1786</v>
      </c>
      <c r="R334" s="2">
        <v>2008205.5534</v>
      </c>
      <c r="S334" s="2">
        <v>5804298.9655</v>
      </c>
      <c r="U334" s="1" t="s">
        <v>37</v>
      </c>
      <c r="V334" s="4" t="s">
        <v>2494</v>
      </c>
      <c r="W334" s="3">
        <v>45412.0</v>
      </c>
      <c r="Y334" s="1" t="s">
        <v>2495</v>
      </c>
      <c r="Z334" s="1" t="s">
        <v>2496</v>
      </c>
    </row>
    <row r="335">
      <c r="A335" s="2">
        <v>1.4236823E7</v>
      </c>
      <c r="B335" s="1" t="s">
        <v>26</v>
      </c>
      <c r="C335" s="1" t="s">
        <v>2497</v>
      </c>
      <c r="D335" s="1" t="s">
        <v>2498</v>
      </c>
      <c r="E335" s="3">
        <v>51013.0</v>
      </c>
      <c r="F335" s="2"/>
      <c r="G335" s="1" t="s">
        <v>1461</v>
      </c>
      <c r="H335" s="1" t="s">
        <v>2499</v>
      </c>
      <c r="I335" s="1" t="s">
        <v>31</v>
      </c>
      <c r="J335" s="1" t="s">
        <v>32</v>
      </c>
      <c r="K335" s="1" t="s">
        <v>2500</v>
      </c>
      <c r="L335" s="3">
        <v>45539.0</v>
      </c>
      <c r="M335" s="1"/>
      <c r="N335" s="3">
        <v>45538.0</v>
      </c>
      <c r="O335" s="1" t="s">
        <v>78</v>
      </c>
      <c r="P335" s="1" t="s">
        <v>2309</v>
      </c>
      <c r="Q335" s="1" t="s">
        <v>2310</v>
      </c>
      <c r="R335" s="2">
        <v>1947945.7073</v>
      </c>
      <c r="S335" s="2">
        <v>5790375.7798</v>
      </c>
      <c r="U335" s="1" t="s">
        <v>37</v>
      </c>
      <c r="V335" s="4" t="s">
        <v>2501</v>
      </c>
      <c r="W335" s="3">
        <v>45502.0</v>
      </c>
      <c r="Y335" s="1" t="s">
        <v>2502</v>
      </c>
      <c r="Z335" s="1" t="s">
        <v>2503</v>
      </c>
    </row>
    <row r="336">
      <c r="A336" s="2">
        <v>1.4379662E7</v>
      </c>
      <c r="B336" s="1" t="s">
        <v>26</v>
      </c>
      <c r="C336" s="1" t="s">
        <v>2504</v>
      </c>
      <c r="D336" s="1" t="s">
        <v>2505</v>
      </c>
      <c r="E336" s="3">
        <v>51226.0</v>
      </c>
      <c r="F336" s="2"/>
      <c r="G336" s="1" t="s">
        <v>1461</v>
      </c>
      <c r="H336" s="1" t="s">
        <v>2506</v>
      </c>
      <c r="I336" s="1" t="s">
        <v>31</v>
      </c>
      <c r="J336" s="1" t="s">
        <v>32</v>
      </c>
      <c r="K336" s="1" t="s">
        <v>2507</v>
      </c>
      <c r="L336" s="3">
        <v>45741.0</v>
      </c>
      <c r="M336" s="1" t="s">
        <v>33</v>
      </c>
      <c r="N336" s="3">
        <v>45740.0</v>
      </c>
      <c r="O336" s="1" t="s">
        <v>34</v>
      </c>
      <c r="P336" s="1" t="s">
        <v>132</v>
      </c>
      <c r="Q336" s="1" t="s">
        <v>133</v>
      </c>
      <c r="R336" s="2">
        <v>1871516.3331</v>
      </c>
      <c r="S336" s="2">
        <v>5818404.5951</v>
      </c>
      <c r="U336" s="1" t="s">
        <v>1042</v>
      </c>
      <c r="V336" s="4" t="s">
        <v>2508</v>
      </c>
      <c r="W336" s="3">
        <v>45616.0</v>
      </c>
      <c r="Y336" s="1" t="s">
        <v>2509</v>
      </c>
      <c r="Z336" s="1" t="s">
        <v>2510</v>
      </c>
    </row>
    <row r="337">
      <c r="A337" s="2">
        <v>1.4292457E7</v>
      </c>
      <c r="B337" s="1" t="s">
        <v>26</v>
      </c>
      <c r="C337" s="1" t="s">
        <v>2511</v>
      </c>
      <c r="D337" s="1" t="s">
        <v>2512</v>
      </c>
      <c r="E337" s="3">
        <v>58410.0</v>
      </c>
      <c r="F337" s="2"/>
      <c r="G337" s="1" t="s">
        <v>1461</v>
      </c>
      <c r="H337" s="1" t="s">
        <v>2513</v>
      </c>
      <c r="I337" s="1" t="s">
        <v>31</v>
      </c>
      <c r="J337" s="1" t="s">
        <v>32</v>
      </c>
      <c r="K337" s="1" t="s">
        <v>2514</v>
      </c>
      <c r="L337" s="3">
        <v>45632.0</v>
      </c>
      <c r="M337" s="1"/>
      <c r="N337" s="3">
        <v>45632.0</v>
      </c>
      <c r="O337" s="1" t="s">
        <v>141</v>
      </c>
      <c r="P337" s="1" t="s">
        <v>2515</v>
      </c>
      <c r="Q337" s="1" t="s">
        <v>2184</v>
      </c>
      <c r="R337" s="2">
        <v>1893471.6456</v>
      </c>
      <c r="S337" s="2">
        <v>5789019.0123</v>
      </c>
      <c r="U337" s="1" t="s">
        <v>37</v>
      </c>
      <c r="V337" s="4" t="s">
        <v>2516</v>
      </c>
      <c r="W337" s="3">
        <v>45623.0</v>
      </c>
      <c r="Y337" s="1" t="s">
        <v>2517</v>
      </c>
      <c r="Z337" s="1" t="s">
        <v>2518</v>
      </c>
    </row>
    <row r="338">
      <c r="A338" s="2">
        <v>1.4244026E7</v>
      </c>
      <c r="B338" s="1" t="s">
        <v>26</v>
      </c>
      <c r="C338" s="1" t="s">
        <v>2519</v>
      </c>
      <c r="D338" s="1" t="s">
        <v>2520</v>
      </c>
      <c r="E338" s="3">
        <v>51043.0</v>
      </c>
      <c r="F338" s="2"/>
      <c r="G338" s="1" t="s">
        <v>1461</v>
      </c>
      <c r="H338" s="1" t="s">
        <v>2521</v>
      </c>
      <c r="I338" s="1" t="s">
        <v>31</v>
      </c>
      <c r="J338" s="1" t="s">
        <v>32</v>
      </c>
      <c r="K338" s="1" t="s">
        <v>2522</v>
      </c>
      <c r="L338" s="3">
        <v>45552.0</v>
      </c>
      <c r="M338" s="1"/>
      <c r="N338" s="3">
        <v>45552.0</v>
      </c>
      <c r="O338" s="1" t="s">
        <v>34</v>
      </c>
      <c r="P338" s="1" t="s">
        <v>2523</v>
      </c>
      <c r="Q338" s="1" t="s">
        <v>2524</v>
      </c>
      <c r="R338" s="2">
        <v>1856712.6462</v>
      </c>
      <c r="S338" s="2">
        <v>5837054.4323</v>
      </c>
      <c r="U338" s="1" t="s">
        <v>37</v>
      </c>
      <c r="V338" s="4" t="s">
        <v>2525</v>
      </c>
      <c r="W338" s="3">
        <v>45131.0</v>
      </c>
      <c r="Y338" s="1" t="s">
        <v>2526</v>
      </c>
      <c r="Z338" s="1" t="s">
        <v>2527</v>
      </c>
    </row>
    <row r="339">
      <c r="A339" s="2">
        <v>1.4095758E7</v>
      </c>
      <c r="B339" s="1" t="s">
        <v>26</v>
      </c>
      <c r="C339" s="1" t="s">
        <v>2528</v>
      </c>
      <c r="D339" s="1" t="s">
        <v>2529</v>
      </c>
      <c r="E339" s="3">
        <v>45991.0</v>
      </c>
      <c r="F339" s="2">
        <v>14876.0</v>
      </c>
      <c r="G339" s="1" t="s">
        <v>29</v>
      </c>
      <c r="H339" s="1" t="s">
        <v>2530</v>
      </c>
      <c r="I339" s="1" t="s">
        <v>31</v>
      </c>
      <c r="J339" s="1" t="s">
        <v>32</v>
      </c>
      <c r="K339" s="1">
        <v>66343.0</v>
      </c>
      <c r="L339" s="3">
        <v>40535.0</v>
      </c>
      <c r="M339" s="1" t="s">
        <v>77</v>
      </c>
      <c r="N339" s="3">
        <v>40535.0</v>
      </c>
      <c r="O339" s="1" t="s">
        <v>34</v>
      </c>
      <c r="P339" s="1" t="s">
        <v>2531</v>
      </c>
      <c r="Q339" s="1" t="s">
        <v>2532</v>
      </c>
      <c r="R339" s="2">
        <v>1901502.4</v>
      </c>
      <c r="S339" s="2">
        <v>5828960.8333</v>
      </c>
      <c r="U339" s="1" t="s">
        <v>37</v>
      </c>
      <c r="V339" s="4" t="s">
        <v>2533</v>
      </c>
      <c r="W339" s="3">
        <v>40389.0</v>
      </c>
      <c r="Y339" s="1" t="s">
        <v>2534</v>
      </c>
      <c r="Z339" s="1" t="s">
        <v>2535</v>
      </c>
    </row>
    <row r="340">
      <c r="A340" s="2">
        <v>1.4113606E7</v>
      </c>
      <c r="B340" s="1" t="s">
        <v>26</v>
      </c>
      <c r="C340" s="1" t="s">
        <v>2536</v>
      </c>
      <c r="D340" s="1" t="s">
        <v>2537</v>
      </c>
      <c r="E340" s="3">
        <v>49674.0</v>
      </c>
      <c r="F340" s="2">
        <v>14102.0</v>
      </c>
      <c r="G340" s="1" t="s">
        <v>29</v>
      </c>
      <c r="H340" s="1" t="s">
        <v>2538</v>
      </c>
      <c r="I340" s="1" t="s">
        <v>31</v>
      </c>
      <c r="J340" s="1" t="s">
        <v>32</v>
      </c>
      <c r="K340" s="1">
        <v>65720.0</v>
      </c>
      <c r="L340" s="3">
        <v>40101.0</v>
      </c>
      <c r="M340" s="1" t="s">
        <v>225</v>
      </c>
      <c r="N340" s="3">
        <v>40101.0</v>
      </c>
      <c r="O340" s="1" t="s">
        <v>226</v>
      </c>
      <c r="P340" s="1" t="s">
        <v>816</v>
      </c>
      <c r="Q340" s="1" t="s">
        <v>817</v>
      </c>
      <c r="R340" s="2">
        <v>1925847.0</v>
      </c>
      <c r="S340" s="2">
        <v>5779454.0</v>
      </c>
      <c r="U340" s="1" t="s">
        <v>100</v>
      </c>
      <c r="V340" s="4" t="s">
        <v>2539</v>
      </c>
      <c r="W340" s="3">
        <v>39930.0</v>
      </c>
      <c r="Y340" s="1" t="s">
        <v>2540</v>
      </c>
      <c r="Z340" s="1" t="s">
        <v>2541</v>
      </c>
    </row>
    <row r="341">
      <c r="A341" s="2">
        <v>1.4108058E7</v>
      </c>
      <c r="B341" s="1" t="s">
        <v>26</v>
      </c>
      <c r="C341" s="1" t="s">
        <v>158</v>
      </c>
      <c r="D341" s="1" t="s">
        <v>821</v>
      </c>
      <c r="E341" s="3">
        <v>54301.0</v>
      </c>
      <c r="F341" s="2">
        <v>14167.0</v>
      </c>
      <c r="G341" s="1" t="s">
        <v>29</v>
      </c>
      <c r="H341" s="1" t="s">
        <v>822</v>
      </c>
      <c r="I341" s="1" t="s">
        <v>31</v>
      </c>
      <c r="J341" s="1" t="s">
        <v>32</v>
      </c>
      <c r="K341" s="1">
        <v>65750.0</v>
      </c>
      <c r="L341" s="3">
        <v>40962.0</v>
      </c>
      <c r="M341" s="1" t="s">
        <v>150</v>
      </c>
      <c r="N341" s="3">
        <v>40962.0</v>
      </c>
      <c r="O341" s="1" t="s">
        <v>151</v>
      </c>
      <c r="P341" s="1" t="s">
        <v>161</v>
      </c>
      <c r="Q341" s="1" t="s">
        <v>162</v>
      </c>
      <c r="R341" s="2">
        <v>1934603.0</v>
      </c>
      <c r="S341" s="2">
        <v>5774641.0</v>
      </c>
      <c r="U341" s="1" t="s">
        <v>154</v>
      </c>
      <c r="V341" s="4" t="s">
        <v>823</v>
      </c>
      <c r="W341" s="3">
        <v>39951.0</v>
      </c>
      <c r="Y341" s="1" t="s">
        <v>824</v>
      </c>
      <c r="Z341" s="1" t="s">
        <v>2542</v>
      </c>
    </row>
    <row r="342">
      <c r="A342" s="2">
        <v>1.4104739E7</v>
      </c>
      <c r="B342" s="1" t="s">
        <v>26</v>
      </c>
      <c r="C342" s="1" t="s">
        <v>2543</v>
      </c>
      <c r="D342" s="1" t="s">
        <v>2544</v>
      </c>
      <c r="E342" s="3">
        <v>47740.0</v>
      </c>
      <c r="F342" s="2">
        <v>25934.0</v>
      </c>
      <c r="G342" s="1" t="s">
        <v>29</v>
      </c>
      <c r="H342" s="1" t="s">
        <v>2545</v>
      </c>
      <c r="I342" s="1" t="s">
        <v>31</v>
      </c>
      <c r="J342" s="1" t="s">
        <v>32</v>
      </c>
      <c r="K342" s="1" t="s">
        <v>2546</v>
      </c>
      <c r="L342" s="3">
        <v>44090.0</v>
      </c>
      <c r="M342" s="1" t="s">
        <v>140</v>
      </c>
      <c r="N342" s="3">
        <v>44090.0</v>
      </c>
      <c r="O342" s="1" t="s">
        <v>141</v>
      </c>
      <c r="P342" s="1" t="s">
        <v>2547</v>
      </c>
      <c r="Q342" s="1" t="s">
        <v>2548</v>
      </c>
      <c r="R342" s="2">
        <v>1890443.4109</v>
      </c>
      <c r="S342" s="2">
        <v>5816185.3666</v>
      </c>
      <c r="U342" s="1" t="s">
        <v>873</v>
      </c>
      <c r="V342" s="4" t="s">
        <v>2549</v>
      </c>
      <c r="W342" s="3">
        <v>43966.0</v>
      </c>
      <c r="Y342" s="1" t="s">
        <v>2550</v>
      </c>
      <c r="Z342" s="1" t="s">
        <v>2551</v>
      </c>
    </row>
    <row r="343">
      <c r="A343" s="2">
        <v>1.4104014E7</v>
      </c>
      <c r="B343" s="1" t="s">
        <v>26</v>
      </c>
      <c r="C343" s="1" t="s">
        <v>2552</v>
      </c>
      <c r="D343" s="1" t="s">
        <v>2553</v>
      </c>
      <c r="E343" s="3">
        <v>47543.0</v>
      </c>
      <c r="F343" s="2">
        <v>24927.0</v>
      </c>
      <c r="G343" s="1" t="s">
        <v>29</v>
      </c>
      <c r="H343" s="1" t="s">
        <v>2554</v>
      </c>
      <c r="I343" s="1" t="s">
        <v>31</v>
      </c>
      <c r="J343" s="1" t="s">
        <v>32</v>
      </c>
      <c r="K343" s="1" t="s">
        <v>2555</v>
      </c>
      <c r="L343" s="3">
        <v>43901.0</v>
      </c>
      <c r="M343" s="1" t="s">
        <v>150</v>
      </c>
      <c r="N343" s="3">
        <v>43899.0</v>
      </c>
      <c r="O343" s="1" t="s">
        <v>151</v>
      </c>
      <c r="P343" s="1" t="s">
        <v>2556</v>
      </c>
      <c r="Q343" s="1" t="s">
        <v>2557</v>
      </c>
      <c r="R343" s="2">
        <v>1930170.5561</v>
      </c>
      <c r="S343" s="2">
        <v>5739721.0487</v>
      </c>
      <c r="U343" s="1" t="s">
        <v>873</v>
      </c>
      <c r="V343" s="4" t="s">
        <v>2558</v>
      </c>
      <c r="W343" s="3">
        <v>43768.0</v>
      </c>
      <c r="Y343" s="1" t="s">
        <v>2559</v>
      </c>
      <c r="Z343" s="1" t="s">
        <v>2560</v>
      </c>
    </row>
    <row r="344">
      <c r="A344" s="2">
        <v>1.4103029E7</v>
      </c>
      <c r="B344" s="1" t="s">
        <v>26</v>
      </c>
      <c r="C344" s="1" t="s">
        <v>2561</v>
      </c>
      <c r="D344" s="1" t="s">
        <v>2562</v>
      </c>
      <c r="E344" s="3">
        <v>49065.0</v>
      </c>
      <c r="F344" s="2">
        <v>23514.0</v>
      </c>
      <c r="G344" s="1" t="s">
        <v>29</v>
      </c>
      <c r="H344" s="1" t="s">
        <v>2563</v>
      </c>
      <c r="I344" s="1" t="s">
        <v>31</v>
      </c>
      <c r="J344" s="1" t="s">
        <v>32</v>
      </c>
      <c r="K344" s="1" t="s">
        <v>2564</v>
      </c>
      <c r="L344" s="3">
        <v>43622.0</v>
      </c>
      <c r="M344" s="1" t="s">
        <v>77</v>
      </c>
      <c r="N344" s="3">
        <v>43622.0</v>
      </c>
      <c r="O344" s="1" t="s">
        <v>151</v>
      </c>
      <c r="P344" s="1" t="s">
        <v>2565</v>
      </c>
      <c r="Q344" s="1" t="s">
        <v>2566</v>
      </c>
      <c r="R344" s="2">
        <v>1936704.1938</v>
      </c>
      <c r="S344" s="2">
        <v>5791099.0417</v>
      </c>
      <c r="U344" s="1" t="s">
        <v>873</v>
      </c>
      <c r="V344" s="4" t="s">
        <v>2567</v>
      </c>
      <c r="W344" s="3">
        <v>43573.0</v>
      </c>
      <c r="Y344" s="1" t="s">
        <v>2568</v>
      </c>
      <c r="Z344" s="1" t="s">
        <v>2569</v>
      </c>
    </row>
    <row r="345">
      <c r="A345" s="2">
        <v>1.410482E7</v>
      </c>
      <c r="B345" s="1" t="s">
        <v>26</v>
      </c>
      <c r="C345" s="1" t="s">
        <v>2570</v>
      </c>
      <c r="D345" s="1" t="s">
        <v>2571</v>
      </c>
      <c r="E345" s="3">
        <v>47756.0</v>
      </c>
      <c r="F345" s="2">
        <v>26062.0</v>
      </c>
      <c r="G345" s="1" t="s">
        <v>29</v>
      </c>
      <c r="H345" s="1" t="s">
        <v>2572</v>
      </c>
      <c r="I345" s="1" t="s">
        <v>31</v>
      </c>
      <c r="J345" s="1" t="s">
        <v>32</v>
      </c>
      <c r="K345" s="1" t="s">
        <v>2573</v>
      </c>
      <c r="L345" s="3">
        <v>44104.0</v>
      </c>
      <c r="M345" s="1"/>
      <c r="N345" s="3">
        <v>44104.0</v>
      </c>
      <c r="O345" s="1" t="s">
        <v>141</v>
      </c>
      <c r="P345" s="1" t="s">
        <v>2574</v>
      </c>
      <c r="Q345" s="1" t="s">
        <v>2575</v>
      </c>
      <c r="R345" s="2">
        <v>1895369.3406</v>
      </c>
      <c r="S345" s="2">
        <v>5808034.1514</v>
      </c>
      <c r="U345" s="1" t="s">
        <v>37</v>
      </c>
      <c r="V345" s="4" t="s">
        <v>2576</v>
      </c>
      <c r="W345" s="3">
        <v>43741.0</v>
      </c>
      <c r="Y345" s="1" t="s">
        <v>2577</v>
      </c>
      <c r="Z345" s="1" t="s">
        <v>2578</v>
      </c>
    </row>
    <row r="346">
      <c r="A346" s="2">
        <v>1.4191173E7</v>
      </c>
      <c r="B346" s="1" t="s">
        <v>26</v>
      </c>
      <c r="C346" s="1" t="s">
        <v>2261</v>
      </c>
      <c r="D346" s="1" t="s">
        <v>2579</v>
      </c>
      <c r="E346" s="3">
        <v>50860.0</v>
      </c>
      <c r="F346" s="2"/>
      <c r="G346" s="1" t="s">
        <v>1461</v>
      </c>
      <c r="H346" s="1" t="s">
        <v>2580</v>
      </c>
      <c r="I346" s="1" t="s">
        <v>31</v>
      </c>
      <c r="J346" s="1" t="s">
        <v>32</v>
      </c>
      <c r="K346" s="1" t="s">
        <v>2264</v>
      </c>
      <c r="L346" s="3">
        <v>45366.0</v>
      </c>
      <c r="M346" s="1"/>
      <c r="N346" s="3">
        <v>45365.0</v>
      </c>
      <c r="O346" s="1" t="s">
        <v>226</v>
      </c>
      <c r="P346" s="1" t="s">
        <v>2265</v>
      </c>
      <c r="Q346" s="1" t="s">
        <v>2266</v>
      </c>
      <c r="R346" s="2">
        <v>1927558.0268</v>
      </c>
      <c r="S346" s="2">
        <v>5783476.3608</v>
      </c>
      <c r="U346" s="1" t="s">
        <v>37</v>
      </c>
      <c r="V346" s="4" t="s">
        <v>2581</v>
      </c>
      <c r="W346" s="3">
        <v>45148.0</v>
      </c>
      <c r="Y346" s="1" t="s">
        <v>2582</v>
      </c>
      <c r="Z346" s="1" t="s">
        <v>2583</v>
      </c>
    </row>
    <row r="347">
      <c r="A347" s="2">
        <v>1.4145564E7</v>
      </c>
      <c r="B347" s="1" t="s">
        <v>26</v>
      </c>
      <c r="C347" s="1" t="s">
        <v>2584</v>
      </c>
      <c r="D347" s="1" t="s">
        <v>1964</v>
      </c>
      <c r="E347" s="3">
        <v>50617.0</v>
      </c>
      <c r="F347" s="2"/>
      <c r="G347" s="1" t="s">
        <v>1461</v>
      </c>
      <c r="H347" s="1" t="s">
        <v>2585</v>
      </c>
      <c r="I347" s="1" t="s">
        <v>31</v>
      </c>
      <c r="J347" s="1" t="s">
        <v>32</v>
      </c>
      <c r="K347" s="1" t="s">
        <v>2586</v>
      </c>
      <c r="L347" s="3">
        <v>45202.0</v>
      </c>
      <c r="M347" s="1"/>
      <c r="N347" s="3">
        <v>45202.0</v>
      </c>
      <c r="O347" s="1" t="s">
        <v>151</v>
      </c>
      <c r="P347" s="1" t="s">
        <v>2587</v>
      </c>
      <c r="Q347" s="1" t="s">
        <v>2588</v>
      </c>
      <c r="R347" s="2">
        <v>1937551.2536</v>
      </c>
      <c r="S347" s="2">
        <v>5793362.0862</v>
      </c>
      <c r="U347" s="1" t="s">
        <v>37</v>
      </c>
      <c r="V347" s="4" t="s">
        <v>2589</v>
      </c>
      <c r="W347" s="3">
        <v>45190.0</v>
      </c>
      <c r="Y347" s="1" t="s">
        <v>2590</v>
      </c>
      <c r="Z347" s="1" t="s">
        <v>2591</v>
      </c>
    </row>
    <row r="348">
      <c r="A348" s="2">
        <v>1.4109664E7</v>
      </c>
      <c r="B348" s="1" t="s">
        <v>26</v>
      </c>
      <c r="C348" s="1" t="s">
        <v>2592</v>
      </c>
      <c r="D348" s="1" t="s">
        <v>2593</v>
      </c>
      <c r="E348" s="3">
        <v>50284.0</v>
      </c>
      <c r="F348" s="2"/>
      <c r="G348" s="1"/>
      <c r="H348" s="1" t="s">
        <v>2594</v>
      </c>
      <c r="I348" s="1" t="s">
        <v>31</v>
      </c>
      <c r="J348" s="1" t="s">
        <v>32</v>
      </c>
      <c r="K348" s="1" t="s">
        <v>2595</v>
      </c>
      <c r="L348" s="3">
        <v>44810.0</v>
      </c>
      <c r="M348" s="1" t="s">
        <v>140</v>
      </c>
      <c r="N348" s="3">
        <v>44810.0</v>
      </c>
      <c r="O348" s="1" t="s">
        <v>141</v>
      </c>
      <c r="P348" s="1" t="s">
        <v>2596</v>
      </c>
      <c r="Q348" s="1" t="s">
        <v>2597</v>
      </c>
      <c r="R348" s="2">
        <v>1898735.387</v>
      </c>
      <c r="S348" s="2">
        <v>5807572.8996</v>
      </c>
      <c r="U348" s="1" t="s">
        <v>37</v>
      </c>
      <c r="V348" s="4" t="s">
        <v>2598</v>
      </c>
      <c r="W348" s="3">
        <v>44713.0</v>
      </c>
      <c r="Y348" s="1" t="s">
        <v>2599</v>
      </c>
      <c r="Z348" s="1" t="s">
        <v>2600</v>
      </c>
    </row>
    <row r="349">
      <c r="A349" s="2">
        <v>1.410388E7</v>
      </c>
      <c r="B349" s="1" t="s">
        <v>26</v>
      </c>
      <c r="C349" s="1" t="s">
        <v>2601</v>
      </c>
      <c r="D349" s="1" t="s">
        <v>2602</v>
      </c>
      <c r="E349" s="3">
        <v>49552.0</v>
      </c>
      <c r="F349" s="2">
        <v>24742.0</v>
      </c>
      <c r="G349" s="1" t="s">
        <v>29</v>
      </c>
      <c r="H349" s="1" t="s">
        <v>2603</v>
      </c>
      <c r="I349" s="1" t="s">
        <v>31</v>
      </c>
      <c r="J349" s="1" t="s">
        <v>32</v>
      </c>
      <c r="K349" s="1" t="s">
        <v>2604</v>
      </c>
      <c r="L349" s="3">
        <v>44050.0</v>
      </c>
      <c r="M349" s="1" t="s">
        <v>225</v>
      </c>
      <c r="N349" s="3">
        <v>44050.0</v>
      </c>
      <c r="O349" s="1" t="s">
        <v>78</v>
      </c>
      <c r="P349" s="1" t="s">
        <v>2605</v>
      </c>
      <c r="Q349" s="1" t="s">
        <v>2606</v>
      </c>
      <c r="R349" s="2">
        <v>1949765.5559</v>
      </c>
      <c r="S349" s="2">
        <v>5787849.2348</v>
      </c>
      <c r="U349" s="1" t="s">
        <v>873</v>
      </c>
      <c r="V349" s="4" t="s">
        <v>2607</v>
      </c>
      <c r="W349" s="3">
        <v>43860.0</v>
      </c>
      <c r="Y349" s="1" t="s">
        <v>2608</v>
      </c>
      <c r="Z349" s="1" t="s">
        <v>2609</v>
      </c>
    </row>
    <row r="350">
      <c r="A350" s="2">
        <v>1.4105316E7</v>
      </c>
      <c r="B350" s="1" t="s">
        <v>26</v>
      </c>
      <c r="C350" s="1"/>
      <c r="D350" s="1" t="s">
        <v>2610</v>
      </c>
      <c r="E350" s="3">
        <v>49727.0</v>
      </c>
      <c r="F350" s="2">
        <v>26781.0</v>
      </c>
      <c r="G350" s="1" t="s">
        <v>29</v>
      </c>
      <c r="H350" s="1" t="s">
        <v>2611</v>
      </c>
      <c r="I350" s="1" t="s">
        <v>31</v>
      </c>
      <c r="J350" s="1" t="s">
        <v>32</v>
      </c>
      <c r="K350" s="1" t="s">
        <v>2612</v>
      </c>
      <c r="L350" s="3">
        <v>44256.0</v>
      </c>
      <c r="M350" s="1"/>
      <c r="N350" s="3">
        <v>44253.0</v>
      </c>
      <c r="O350" s="1" t="s">
        <v>34</v>
      </c>
      <c r="P350" s="1" t="s">
        <v>2613</v>
      </c>
      <c r="Q350" s="1" t="s">
        <v>2614</v>
      </c>
      <c r="R350" s="2">
        <v>1861406.7813</v>
      </c>
      <c r="S350" s="2">
        <v>5845605.1537</v>
      </c>
      <c r="U350" s="1" t="s">
        <v>37</v>
      </c>
      <c r="V350" s="4" t="s">
        <v>2615</v>
      </c>
      <c r="W350" s="3">
        <v>44175.0</v>
      </c>
      <c r="Y350" s="1" t="s">
        <v>2616</v>
      </c>
      <c r="Z350" s="1" t="s">
        <v>2617</v>
      </c>
    </row>
    <row r="351">
      <c r="A351" s="2">
        <v>1.4112893E7</v>
      </c>
      <c r="B351" s="1" t="s">
        <v>26</v>
      </c>
      <c r="C351" s="1" t="s">
        <v>1386</v>
      </c>
      <c r="D351" s="1" t="s">
        <v>2618</v>
      </c>
      <c r="E351" s="3">
        <v>49948.0</v>
      </c>
      <c r="F351" s="2">
        <v>28044.0</v>
      </c>
      <c r="G351" s="1" t="s">
        <v>29</v>
      </c>
      <c r="H351" s="1" t="s">
        <v>2619</v>
      </c>
      <c r="I351" s="1" t="s">
        <v>31</v>
      </c>
      <c r="J351" s="1" t="s">
        <v>32</v>
      </c>
      <c r="K351" s="1" t="s">
        <v>1389</v>
      </c>
      <c r="L351" s="3">
        <v>44462.0</v>
      </c>
      <c r="M351" s="1" t="s">
        <v>140</v>
      </c>
      <c r="N351" s="3">
        <v>44461.0</v>
      </c>
      <c r="O351" s="1" t="s">
        <v>141</v>
      </c>
      <c r="P351" s="1" t="s">
        <v>1332</v>
      </c>
      <c r="Q351" s="1" t="s">
        <v>1333</v>
      </c>
      <c r="R351" s="2">
        <v>1896985.1039</v>
      </c>
      <c r="S351" s="2">
        <v>5803830.8998</v>
      </c>
      <c r="U351" s="1" t="s">
        <v>37</v>
      </c>
      <c r="V351" s="4" t="s">
        <v>2620</v>
      </c>
      <c r="W351" s="3">
        <v>44176.0</v>
      </c>
      <c r="Y351" s="1" t="s">
        <v>2621</v>
      </c>
      <c r="Z351" s="1" t="s">
        <v>2622</v>
      </c>
    </row>
    <row r="352">
      <c r="A352" s="2">
        <v>1.4250437E7</v>
      </c>
      <c r="B352" s="1" t="s">
        <v>26</v>
      </c>
      <c r="C352" s="1" t="s">
        <v>2623</v>
      </c>
      <c r="D352" s="1" t="s">
        <v>2624</v>
      </c>
      <c r="E352" s="3">
        <v>51166.0</v>
      </c>
      <c r="F352" s="2"/>
      <c r="G352" s="1" t="s">
        <v>1461</v>
      </c>
      <c r="H352" s="1" t="s">
        <v>2625</v>
      </c>
      <c r="I352" s="1" t="s">
        <v>31</v>
      </c>
      <c r="J352" s="1" t="s">
        <v>32</v>
      </c>
      <c r="K352" s="1" t="s">
        <v>2626</v>
      </c>
      <c r="L352" s="3">
        <v>45679.0</v>
      </c>
      <c r="M352" s="1"/>
      <c r="N352" s="3">
        <v>45678.0</v>
      </c>
      <c r="O352" s="1" t="s">
        <v>34</v>
      </c>
      <c r="P352" s="1" t="s">
        <v>2627</v>
      </c>
      <c r="Q352" s="1" t="s">
        <v>2628</v>
      </c>
      <c r="R352" s="2">
        <v>1881866.7768</v>
      </c>
      <c r="S352" s="2">
        <v>5814728.5389</v>
      </c>
      <c r="U352" s="1" t="s">
        <v>37</v>
      </c>
      <c r="V352" s="4" t="s">
        <v>2629</v>
      </c>
      <c r="W352" s="3">
        <v>45545.0</v>
      </c>
      <c r="Y352" s="1" t="s">
        <v>2630</v>
      </c>
      <c r="Z352" s="1" t="s">
        <v>2631</v>
      </c>
    </row>
    <row r="353">
      <c r="A353" s="2">
        <v>1.4191175E7</v>
      </c>
      <c r="B353" s="1" t="s">
        <v>26</v>
      </c>
      <c r="C353" s="1" t="s">
        <v>2261</v>
      </c>
      <c r="D353" s="1" t="s">
        <v>2632</v>
      </c>
      <c r="E353" s="3">
        <v>50860.0</v>
      </c>
      <c r="F353" s="2"/>
      <c r="G353" s="1" t="s">
        <v>1461</v>
      </c>
      <c r="H353" s="1" t="s">
        <v>2633</v>
      </c>
      <c r="I353" s="1" t="s">
        <v>31</v>
      </c>
      <c r="J353" s="1" t="s">
        <v>32</v>
      </c>
      <c r="K353" s="1" t="s">
        <v>2264</v>
      </c>
      <c r="L353" s="3">
        <v>45366.0</v>
      </c>
      <c r="M353" s="1"/>
      <c r="N353" s="3">
        <v>45365.0</v>
      </c>
      <c r="O353" s="1" t="s">
        <v>226</v>
      </c>
      <c r="P353" s="1" t="s">
        <v>2265</v>
      </c>
      <c r="Q353" s="1" t="s">
        <v>2266</v>
      </c>
      <c r="R353" s="2">
        <v>1926511.6373</v>
      </c>
      <c r="S353" s="2">
        <v>5782492.1474</v>
      </c>
      <c r="U353" s="1" t="s">
        <v>37</v>
      </c>
      <c r="V353" s="4" t="s">
        <v>2634</v>
      </c>
      <c r="W353" s="3">
        <v>45148.0</v>
      </c>
      <c r="Y353" s="1" t="s">
        <v>2635</v>
      </c>
      <c r="Z353" s="1" t="s">
        <v>2636</v>
      </c>
    </row>
    <row r="354">
      <c r="A354" s="2">
        <v>1.4112789E7</v>
      </c>
      <c r="B354" s="1" t="s">
        <v>26</v>
      </c>
      <c r="C354" s="1" t="s">
        <v>2127</v>
      </c>
      <c r="D354" s="1" t="s">
        <v>2637</v>
      </c>
      <c r="E354" s="3">
        <v>48579.0</v>
      </c>
      <c r="F354" s="2"/>
      <c r="G354" s="1"/>
      <c r="H354" s="1" t="s">
        <v>2638</v>
      </c>
      <c r="I354" s="1" t="s">
        <v>31</v>
      </c>
      <c r="J354" s="1" t="s">
        <v>32</v>
      </c>
      <c r="K354" s="1" t="s">
        <v>2130</v>
      </c>
      <c r="L354" s="3">
        <v>44965.0</v>
      </c>
      <c r="M354" s="1"/>
      <c r="N354" s="3">
        <v>44960.0</v>
      </c>
      <c r="O354" s="1" t="s">
        <v>141</v>
      </c>
      <c r="P354" s="1" t="s">
        <v>2131</v>
      </c>
      <c r="Q354" s="1" t="s">
        <v>2132</v>
      </c>
      <c r="R354" s="2">
        <v>1907118.7233</v>
      </c>
      <c r="S354" s="2">
        <v>5798565.0245</v>
      </c>
      <c r="U354" s="1" t="s">
        <v>873</v>
      </c>
      <c r="V354" s="4" t="s">
        <v>2639</v>
      </c>
      <c r="W354" s="3">
        <v>44860.0</v>
      </c>
      <c r="Y354" s="1" t="s">
        <v>2640</v>
      </c>
      <c r="Z354" s="1" t="s">
        <v>2641</v>
      </c>
    </row>
    <row r="355">
      <c r="A355" s="2">
        <v>1.4111572E7</v>
      </c>
      <c r="B355" s="1" t="s">
        <v>26</v>
      </c>
      <c r="C355" s="1" t="s">
        <v>2642</v>
      </c>
      <c r="D355" s="1" t="s">
        <v>2643</v>
      </c>
      <c r="E355" s="3">
        <v>51956.0</v>
      </c>
      <c r="F355" s="2">
        <v>12382.0</v>
      </c>
      <c r="G355" s="1" t="s">
        <v>29</v>
      </c>
      <c r="H355" s="1" t="s">
        <v>2644</v>
      </c>
      <c r="I355" s="1" t="s">
        <v>31</v>
      </c>
      <c r="J355" s="1" t="s">
        <v>32</v>
      </c>
      <c r="K355" s="1">
        <v>64253.0</v>
      </c>
      <c r="L355" s="3">
        <v>39184.0</v>
      </c>
      <c r="M355" s="1" t="s">
        <v>225</v>
      </c>
      <c r="N355" s="3">
        <v>39184.0</v>
      </c>
      <c r="O355" s="1" t="s">
        <v>78</v>
      </c>
      <c r="P355" s="1" t="s">
        <v>227</v>
      </c>
      <c r="Q355" s="1" t="s">
        <v>228</v>
      </c>
      <c r="R355" s="2">
        <v>1948018.7298</v>
      </c>
      <c r="S355" s="2">
        <v>5790691.246</v>
      </c>
      <c r="U355" s="1" t="s">
        <v>862</v>
      </c>
      <c r="V355" s="4" t="s">
        <v>2645</v>
      </c>
      <c r="W355" s="3">
        <v>39030.0</v>
      </c>
      <c r="Y355" s="1" t="s">
        <v>2646</v>
      </c>
      <c r="Z355" s="1" t="s">
        <v>2647</v>
      </c>
    </row>
    <row r="356">
      <c r="A356" s="2">
        <v>1.4224414E7</v>
      </c>
      <c r="B356" s="1" t="s">
        <v>26</v>
      </c>
      <c r="C356" s="1" t="s">
        <v>1459</v>
      </c>
      <c r="D356" s="1" t="s">
        <v>1460</v>
      </c>
      <c r="E356" s="3">
        <v>54575.0</v>
      </c>
      <c r="F356" s="2"/>
      <c r="G356" s="1" t="s">
        <v>1461</v>
      </c>
      <c r="H356" s="1" t="s">
        <v>2648</v>
      </c>
      <c r="I356" s="1" t="s">
        <v>31</v>
      </c>
      <c r="J356" s="1" t="s">
        <v>32</v>
      </c>
      <c r="K356" s="1" t="s">
        <v>1463</v>
      </c>
      <c r="L356" s="3">
        <v>45474.0</v>
      </c>
      <c r="M356" s="1"/>
      <c r="N356" s="3">
        <v>45470.0</v>
      </c>
      <c r="O356" s="1" t="s">
        <v>141</v>
      </c>
      <c r="P356" s="1" t="s">
        <v>1464</v>
      </c>
      <c r="Q356" s="1" t="s">
        <v>1465</v>
      </c>
      <c r="R356" s="2">
        <v>1913555.6641</v>
      </c>
      <c r="S356" s="2">
        <v>5802935.612</v>
      </c>
      <c r="U356" s="1" t="s">
        <v>37</v>
      </c>
      <c r="V356" s="4" t="s">
        <v>2649</v>
      </c>
      <c r="W356" s="3">
        <v>45019.0</v>
      </c>
      <c r="Y356" s="1" t="s">
        <v>2650</v>
      </c>
      <c r="Z356" s="1" t="s">
        <v>2651</v>
      </c>
    </row>
    <row r="357">
      <c r="A357" s="2">
        <v>1.4185172E7</v>
      </c>
      <c r="B357" s="1" t="s">
        <v>26</v>
      </c>
      <c r="C357" s="1" t="s">
        <v>2652</v>
      </c>
      <c r="D357" s="1" t="s">
        <v>2653</v>
      </c>
      <c r="E357" s="3">
        <v>50824.0</v>
      </c>
      <c r="F357" s="2"/>
      <c r="G357" s="1" t="s">
        <v>1461</v>
      </c>
      <c r="H357" s="1" t="s">
        <v>2654</v>
      </c>
      <c r="I357" s="1" t="s">
        <v>31</v>
      </c>
      <c r="J357" s="1" t="s">
        <v>32</v>
      </c>
      <c r="K357" s="1" t="s">
        <v>2655</v>
      </c>
      <c r="L357" s="3">
        <v>45343.0</v>
      </c>
      <c r="M357" s="1"/>
      <c r="N357" s="3">
        <v>45343.0</v>
      </c>
      <c r="O357" s="1" t="s">
        <v>226</v>
      </c>
      <c r="P357" s="1" t="s">
        <v>2656</v>
      </c>
      <c r="Q357" s="1" t="s">
        <v>2657</v>
      </c>
      <c r="R357" s="2">
        <v>1926760.2544</v>
      </c>
      <c r="S357" s="2">
        <v>5785485.6288</v>
      </c>
      <c r="U357" s="1" t="s">
        <v>37</v>
      </c>
      <c r="V357" s="4" t="s">
        <v>2658</v>
      </c>
      <c r="W357" s="3">
        <v>45055.0</v>
      </c>
      <c r="Y357" s="1" t="s">
        <v>2659</v>
      </c>
      <c r="Z357" s="1" t="s">
        <v>2660</v>
      </c>
    </row>
    <row r="358">
      <c r="A358" s="2">
        <v>1.4138763E7</v>
      </c>
      <c r="B358" s="1" t="s">
        <v>26</v>
      </c>
      <c r="C358" s="1" t="s">
        <v>2661</v>
      </c>
      <c r="D358" s="1" t="s">
        <v>2662</v>
      </c>
      <c r="E358" s="3">
        <v>47027.0</v>
      </c>
      <c r="F358" s="2"/>
      <c r="G358" s="1" t="s">
        <v>1461</v>
      </c>
      <c r="H358" s="1" t="s">
        <v>2663</v>
      </c>
      <c r="I358" s="1" t="s">
        <v>31</v>
      </c>
      <c r="J358" s="1" t="s">
        <v>32</v>
      </c>
      <c r="K358" s="1" t="s">
        <v>2664</v>
      </c>
      <c r="L358" s="3">
        <v>45170.0</v>
      </c>
      <c r="M358" s="1"/>
      <c r="N358" s="3">
        <v>45170.0</v>
      </c>
      <c r="O358" s="1" t="s">
        <v>78</v>
      </c>
      <c r="P358" s="1" t="s">
        <v>227</v>
      </c>
      <c r="Q358" s="1" t="s">
        <v>228</v>
      </c>
      <c r="R358" s="2">
        <v>1941050.8723</v>
      </c>
      <c r="S358" s="2">
        <v>5714956.8342</v>
      </c>
      <c r="U358" s="1" t="s">
        <v>855</v>
      </c>
      <c r="V358" s="4" t="s">
        <v>2665</v>
      </c>
      <c r="W358" s="3">
        <v>45079.0</v>
      </c>
      <c r="Y358" s="1" t="s">
        <v>2666</v>
      </c>
      <c r="Z358" s="1" t="s">
        <v>2667</v>
      </c>
    </row>
    <row r="359">
      <c r="A359" s="2">
        <v>1.411332E7</v>
      </c>
      <c r="B359" s="1" t="s">
        <v>26</v>
      </c>
      <c r="C359" s="1" t="s">
        <v>2668</v>
      </c>
      <c r="D359" s="1" t="s">
        <v>2669</v>
      </c>
      <c r="E359" s="3">
        <v>48648.0</v>
      </c>
      <c r="F359" s="2"/>
      <c r="G359" s="1"/>
      <c r="H359" s="1" t="s">
        <v>2670</v>
      </c>
      <c r="I359" s="1" t="s">
        <v>31</v>
      </c>
      <c r="J359" s="1" t="s">
        <v>32</v>
      </c>
      <c r="K359" s="1" t="s">
        <v>2671</v>
      </c>
      <c r="L359" s="3">
        <v>45008.0</v>
      </c>
      <c r="M359" s="1" t="s">
        <v>33</v>
      </c>
      <c r="N359" s="3">
        <v>45007.0</v>
      </c>
      <c r="O359" s="1" t="s">
        <v>34</v>
      </c>
      <c r="P359" s="1" t="s">
        <v>2672</v>
      </c>
      <c r="Q359" s="1" t="s">
        <v>2673</v>
      </c>
      <c r="R359" s="2">
        <v>1862922.9977</v>
      </c>
      <c r="S359" s="2">
        <v>5828898.77</v>
      </c>
      <c r="U359" s="1" t="s">
        <v>37</v>
      </c>
      <c r="V359" s="4" t="s">
        <v>2674</v>
      </c>
      <c r="W359" s="3">
        <v>44253.0</v>
      </c>
      <c r="Y359" s="1" t="s">
        <v>2675</v>
      </c>
      <c r="Z359" s="1" t="s">
        <v>2676</v>
      </c>
    </row>
    <row r="360">
      <c r="A360" s="2">
        <v>1.4105857E7</v>
      </c>
      <c r="B360" s="1" t="s">
        <v>26</v>
      </c>
      <c r="C360" s="1" t="s">
        <v>2677</v>
      </c>
      <c r="D360" s="1" t="s">
        <v>2678</v>
      </c>
      <c r="E360" s="3">
        <v>48060.0</v>
      </c>
      <c r="F360" s="2">
        <v>27855.0</v>
      </c>
      <c r="G360" s="1" t="s">
        <v>29</v>
      </c>
      <c r="H360" s="1" t="s">
        <v>2679</v>
      </c>
      <c r="I360" s="1" t="s">
        <v>31</v>
      </c>
      <c r="J360" s="1" t="s">
        <v>32</v>
      </c>
      <c r="K360" s="1" t="s">
        <v>2680</v>
      </c>
      <c r="L360" s="3">
        <v>45673.0</v>
      </c>
      <c r="M360" s="1" t="s">
        <v>140</v>
      </c>
      <c r="N360" s="3">
        <v>44407.0</v>
      </c>
      <c r="O360" s="1" t="s">
        <v>141</v>
      </c>
      <c r="P360" s="1" t="s">
        <v>1727</v>
      </c>
      <c r="Q360" s="1" t="s">
        <v>1728</v>
      </c>
      <c r="R360" s="2">
        <v>1898087.633</v>
      </c>
      <c r="S360" s="2">
        <v>5808137.23</v>
      </c>
      <c r="U360" s="1" t="s">
        <v>873</v>
      </c>
      <c r="V360" s="4" t="s">
        <v>2681</v>
      </c>
      <c r="W360" s="3">
        <v>44256.0</v>
      </c>
      <c r="Y360" s="1" t="s">
        <v>2682</v>
      </c>
      <c r="Z360" s="1" t="s">
        <v>2683</v>
      </c>
    </row>
    <row r="361">
      <c r="A361" s="2">
        <v>1.4079451E7</v>
      </c>
      <c r="B361" s="1" t="s">
        <v>26</v>
      </c>
      <c r="C361" s="1" t="s">
        <v>2684</v>
      </c>
      <c r="D361" s="1" t="s">
        <v>1649</v>
      </c>
      <c r="E361" s="3">
        <v>49856.0</v>
      </c>
      <c r="F361" s="2">
        <v>27856.0</v>
      </c>
      <c r="G361" s="1" t="s">
        <v>29</v>
      </c>
      <c r="H361" s="1" t="s">
        <v>2685</v>
      </c>
      <c r="I361" s="1" t="s">
        <v>31</v>
      </c>
      <c r="J361" s="1" t="s">
        <v>32</v>
      </c>
      <c r="K361" s="1" t="s">
        <v>2686</v>
      </c>
      <c r="L361" s="3">
        <v>44362.0</v>
      </c>
      <c r="M361" s="1"/>
      <c r="N361" s="3">
        <v>44358.0</v>
      </c>
      <c r="O361" s="1" t="s">
        <v>470</v>
      </c>
      <c r="P361" s="1" t="s">
        <v>2687</v>
      </c>
      <c r="Q361" s="1" t="s">
        <v>2688</v>
      </c>
      <c r="R361" s="2">
        <v>1977243.2107</v>
      </c>
      <c r="S361" s="2">
        <v>5778516.7802</v>
      </c>
      <c r="U361" s="1" t="s">
        <v>37</v>
      </c>
      <c r="V361" s="4" t="s">
        <v>2689</v>
      </c>
      <c r="W361" s="3">
        <v>44264.0</v>
      </c>
      <c r="Y361" s="1" t="s">
        <v>2690</v>
      </c>
      <c r="Z361" s="1" t="s">
        <v>2691</v>
      </c>
    </row>
    <row r="362">
      <c r="A362" s="2">
        <v>1.4106527E7</v>
      </c>
      <c r="B362" s="1" t="s">
        <v>26</v>
      </c>
      <c r="C362" s="1" t="s">
        <v>2692</v>
      </c>
      <c r="D362" s="1" t="s">
        <v>2693</v>
      </c>
      <c r="E362" s="3">
        <v>50103.0</v>
      </c>
      <c r="F362" s="2">
        <v>27559.0</v>
      </c>
      <c r="G362" s="1" t="s">
        <v>29</v>
      </c>
      <c r="H362" s="1" t="s">
        <v>2694</v>
      </c>
      <c r="I362" s="1" t="s">
        <v>31</v>
      </c>
      <c r="J362" s="1" t="s">
        <v>32</v>
      </c>
      <c r="K362" s="1" t="s">
        <v>2695</v>
      </c>
      <c r="L362" s="3">
        <v>44629.0</v>
      </c>
      <c r="M362" s="1" t="s">
        <v>225</v>
      </c>
      <c r="N362" s="3">
        <v>44627.0</v>
      </c>
      <c r="O362" s="1" t="s">
        <v>151</v>
      </c>
      <c r="P362" s="1" t="s">
        <v>2696</v>
      </c>
      <c r="Q362" s="1" t="s">
        <v>2697</v>
      </c>
      <c r="R362" s="2">
        <v>1937551.1265</v>
      </c>
      <c r="S362" s="2">
        <v>5793365.3105</v>
      </c>
      <c r="U362" s="1" t="s">
        <v>37</v>
      </c>
      <c r="V362" s="4" t="s">
        <v>2698</v>
      </c>
      <c r="W362" s="3">
        <v>44343.0</v>
      </c>
      <c r="Y362" s="1" t="s">
        <v>2699</v>
      </c>
      <c r="Z362" s="1" t="s">
        <v>2700</v>
      </c>
    </row>
    <row r="363">
      <c r="A363" s="2">
        <v>1.4235222E7</v>
      </c>
      <c r="B363" s="1" t="s">
        <v>26</v>
      </c>
      <c r="C363" s="1" t="s">
        <v>1459</v>
      </c>
      <c r="D363" s="1" t="s">
        <v>1460</v>
      </c>
      <c r="E363" s="3">
        <v>54575.0</v>
      </c>
      <c r="F363" s="2"/>
      <c r="G363" s="1" t="s">
        <v>1461</v>
      </c>
      <c r="H363" s="1" t="s">
        <v>2701</v>
      </c>
      <c r="I363" s="1" t="s">
        <v>31</v>
      </c>
      <c r="J363" s="1" t="s">
        <v>32</v>
      </c>
      <c r="K363" s="1" t="s">
        <v>1463</v>
      </c>
      <c r="L363" s="3">
        <v>45506.0</v>
      </c>
      <c r="M363" s="1"/>
      <c r="N363" s="3">
        <v>45525.0</v>
      </c>
      <c r="O363" s="1" t="s">
        <v>141</v>
      </c>
      <c r="P363" s="1" t="s">
        <v>1464</v>
      </c>
      <c r="Q363" s="1" t="s">
        <v>1465</v>
      </c>
      <c r="R363" s="2">
        <v>1916578.3001</v>
      </c>
      <c r="S363" s="2">
        <v>5806766.1385</v>
      </c>
      <c r="U363" s="1" t="s">
        <v>37</v>
      </c>
      <c r="V363" s="4" t="s">
        <v>2702</v>
      </c>
      <c r="W363" s="3">
        <v>45019.0</v>
      </c>
      <c r="Y363" s="1" t="s">
        <v>2703</v>
      </c>
      <c r="Z363" s="1" t="s">
        <v>2704</v>
      </c>
    </row>
    <row r="364">
      <c r="A364" s="2">
        <v>1.4144358E7</v>
      </c>
      <c r="B364" s="1" t="s">
        <v>26</v>
      </c>
      <c r="C364" s="1" t="s">
        <v>2705</v>
      </c>
      <c r="D364" s="1" t="s">
        <v>2706</v>
      </c>
      <c r="E364" s="3">
        <v>48852.0</v>
      </c>
      <c r="F364" s="2"/>
      <c r="G364" s="1" t="s">
        <v>1461</v>
      </c>
      <c r="H364" s="1" t="s">
        <v>2707</v>
      </c>
      <c r="I364" s="1" t="s">
        <v>31</v>
      </c>
      <c r="J364" s="1" t="s">
        <v>32</v>
      </c>
      <c r="K364" s="1" t="s">
        <v>2708</v>
      </c>
      <c r="L364" s="3">
        <v>45202.0</v>
      </c>
      <c r="M364" s="1"/>
      <c r="N364" s="3">
        <v>45201.0</v>
      </c>
      <c r="O364" s="1" t="s">
        <v>226</v>
      </c>
      <c r="P364" s="1" t="s">
        <v>2709</v>
      </c>
      <c r="Q364" s="1" t="s">
        <v>2710</v>
      </c>
      <c r="R364" s="2">
        <v>1928724.9368</v>
      </c>
      <c r="S364" s="2">
        <v>5791194.5761</v>
      </c>
      <c r="U364" s="1" t="s">
        <v>873</v>
      </c>
      <c r="V364" s="4" t="s">
        <v>2711</v>
      </c>
      <c r="W364" s="3">
        <v>45159.0</v>
      </c>
      <c r="Y364" s="1" t="s">
        <v>2712</v>
      </c>
      <c r="Z364" s="1" t="s">
        <v>2713</v>
      </c>
    </row>
    <row r="365">
      <c r="A365" s="2">
        <v>1.4213201E7</v>
      </c>
      <c r="B365" s="1" t="s">
        <v>26</v>
      </c>
      <c r="C365" s="1" t="s">
        <v>2154</v>
      </c>
      <c r="D365" s="1" t="s">
        <v>2714</v>
      </c>
      <c r="E365" s="3">
        <v>49125.0</v>
      </c>
      <c r="F365" s="2"/>
      <c r="G365" s="1" t="s">
        <v>1461</v>
      </c>
      <c r="H365" s="1" t="s">
        <v>2715</v>
      </c>
      <c r="I365" s="1" t="s">
        <v>31</v>
      </c>
      <c r="J365" s="1" t="s">
        <v>32</v>
      </c>
      <c r="K365" s="1" t="s">
        <v>2157</v>
      </c>
      <c r="L365" s="3">
        <v>45462.0</v>
      </c>
      <c r="M365" s="1" t="s">
        <v>225</v>
      </c>
      <c r="N365" s="3">
        <v>45462.0</v>
      </c>
      <c r="O365" s="1" t="s">
        <v>141</v>
      </c>
      <c r="P365" s="1" t="s">
        <v>2158</v>
      </c>
      <c r="Q365" s="1" t="s">
        <v>2159</v>
      </c>
      <c r="R365" s="2">
        <v>1905186.798</v>
      </c>
      <c r="S365" s="2">
        <v>5801642.0881</v>
      </c>
      <c r="U365" s="1" t="s">
        <v>37</v>
      </c>
      <c r="V365" s="4" t="s">
        <v>2716</v>
      </c>
      <c r="W365" s="3">
        <v>45208.0</v>
      </c>
      <c r="Y365" s="1" t="s">
        <v>2717</v>
      </c>
      <c r="Z365" s="1" t="s">
        <v>2718</v>
      </c>
    </row>
    <row r="366">
      <c r="A366" s="2">
        <v>1.419038E7</v>
      </c>
      <c r="B366" s="1" t="s">
        <v>26</v>
      </c>
      <c r="C366" s="1" t="s">
        <v>2719</v>
      </c>
      <c r="D366" s="1" t="s">
        <v>2720</v>
      </c>
      <c r="E366" s="3">
        <v>50860.0</v>
      </c>
      <c r="F366" s="2"/>
      <c r="G366" s="1" t="s">
        <v>1461</v>
      </c>
      <c r="H366" s="1" t="s">
        <v>2721</v>
      </c>
      <c r="I366" s="1" t="s">
        <v>31</v>
      </c>
      <c r="J366" s="1" t="s">
        <v>32</v>
      </c>
      <c r="K366" s="1" t="s">
        <v>2722</v>
      </c>
      <c r="L366" s="3">
        <v>45376.0</v>
      </c>
      <c r="M366" s="1"/>
      <c r="N366" s="3">
        <v>45372.0</v>
      </c>
      <c r="O366" s="1" t="s">
        <v>1031</v>
      </c>
      <c r="P366" s="1" t="s">
        <v>2723</v>
      </c>
      <c r="Q366" s="1" t="s">
        <v>2724</v>
      </c>
      <c r="R366" s="2">
        <v>1997113.844</v>
      </c>
      <c r="S366" s="2">
        <v>5791671.0405</v>
      </c>
      <c r="U366" s="1" t="s">
        <v>37</v>
      </c>
      <c r="V366" s="4" t="s">
        <v>2725</v>
      </c>
      <c r="W366" s="3">
        <v>45258.0</v>
      </c>
      <c r="Y366" s="1" t="s">
        <v>2726</v>
      </c>
      <c r="Z366" s="1" t="s">
        <v>2727</v>
      </c>
    </row>
    <row r="367">
      <c r="A367" s="2">
        <v>1.4102969E7</v>
      </c>
      <c r="B367" s="1" t="s">
        <v>26</v>
      </c>
      <c r="C367" s="1"/>
      <c r="D367" s="1" t="s">
        <v>2728</v>
      </c>
      <c r="E367" s="3">
        <v>47238.0</v>
      </c>
      <c r="F367" s="2">
        <v>23438.0</v>
      </c>
      <c r="G367" s="1" t="s">
        <v>29</v>
      </c>
      <c r="H367" s="1" t="s">
        <v>2729</v>
      </c>
      <c r="I367" s="1" t="s">
        <v>31</v>
      </c>
      <c r="J367" s="1" t="s">
        <v>32</v>
      </c>
      <c r="K367" s="1" t="s">
        <v>2730</v>
      </c>
      <c r="L367" s="3">
        <v>43588.0</v>
      </c>
      <c r="M367" s="1"/>
      <c r="N367" s="3">
        <v>43588.0</v>
      </c>
      <c r="O367" s="1" t="s">
        <v>34</v>
      </c>
      <c r="P367" s="1" t="s">
        <v>2731</v>
      </c>
      <c r="Q367" s="1" t="s">
        <v>2732</v>
      </c>
      <c r="R367" s="2">
        <v>1857298.7668</v>
      </c>
      <c r="S367" s="2">
        <v>5830642.3438</v>
      </c>
      <c r="U367" s="1" t="s">
        <v>873</v>
      </c>
      <c r="V367" s="4" t="s">
        <v>2733</v>
      </c>
      <c r="W367" s="3">
        <v>43361.0</v>
      </c>
      <c r="Y367" s="1" t="s">
        <v>2734</v>
      </c>
      <c r="Z367" s="1" t="s">
        <v>2735</v>
      </c>
    </row>
    <row r="368">
      <c r="A368" s="2">
        <v>1.4106543E7</v>
      </c>
      <c r="B368" s="1" t="s">
        <v>26</v>
      </c>
      <c r="C368" s="1" t="s">
        <v>2736</v>
      </c>
      <c r="D368" s="1" t="s">
        <v>2737</v>
      </c>
      <c r="E368" s="3">
        <v>50099.0</v>
      </c>
      <c r="F368" s="2"/>
      <c r="G368" s="1"/>
      <c r="H368" s="1" t="s">
        <v>2738</v>
      </c>
      <c r="I368" s="1" t="s">
        <v>31</v>
      </c>
      <c r="J368" s="1" t="s">
        <v>32</v>
      </c>
      <c r="K368" s="1" t="s">
        <v>2739</v>
      </c>
      <c r="L368" s="3">
        <v>44631.0</v>
      </c>
      <c r="M368" s="1" t="s">
        <v>140</v>
      </c>
      <c r="N368" s="3">
        <v>44630.0</v>
      </c>
      <c r="O368" s="1" t="s">
        <v>141</v>
      </c>
      <c r="P368" s="1" t="s">
        <v>2740</v>
      </c>
      <c r="Q368" s="1" t="s">
        <v>2741</v>
      </c>
      <c r="R368" s="2">
        <v>1898570.1175</v>
      </c>
      <c r="S368" s="2">
        <v>5808938.6084</v>
      </c>
      <c r="U368" s="1" t="s">
        <v>37</v>
      </c>
      <c r="V368" s="4" t="s">
        <v>2742</v>
      </c>
      <c r="W368" s="3">
        <v>44490.0</v>
      </c>
      <c r="Y368" s="1" t="s">
        <v>2743</v>
      </c>
      <c r="Z368" s="1" t="s">
        <v>2744</v>
      </c>
    </row>
    <row r="369">
      <c r="A369" s="2">
        <v>1.4107475E7</v>
      </c>
      <c r="B369" s="1" t="s">
        <v>26</v>
      </c>
      <c r="C369" s="1" t="s">
        <v>2745</v>
      </c>
      <c r="D369" s="1" t="s">
        <v>2746</v>
      </c>
      <c r="E369" s="3">
        <v>50191.0</v>
      </c>
      <c r="F369" s="2"/>
      <c r="G369" s="1"/>
      <c r="H369" s="1" t="s">
        <v>2747</v>
      </c>
      <c r="I369" s="1" t="s">
        <v>31</v>
      </c>
      <c r="J369" s="1" t="s">
        <v>32</v>
      </c>
      <c r="K369" s="1" t="s">
        <v>2748</v>
      </c>
      <c r="L369" s="3">
        <v>44711.0</v>
      </c>
      <c r="M369" s="1" t="s">
        <v>150</v>
      </c>
      <c r="N369" s="3">
        <v>44706.0</v>
      </c>
      <c r="O369" s="1" t="s">
        <v>151</v>
      </c>
      <c r="P369" s="1" t="s">
        <v>2749</v>
      </c>
      <c r="Q369" s="1" t="s">
        <v>2750</v>
      </c>
      <c r="R369" s="2">
        <v>1937286.24</v>
      </c>
      <c r="S369" s="2">
        <v>5792183.1541</v>
      </c>
      <c r="U369" s="1" t="s">
        <v>37</v>
      </c>
      <c r="V369" s="4" t="s">
        <v>2751</v>
      </c>
      <c r="W369" s="3">
        <v>44644.0</v>
      </c>
      <c r="Y369" s="1" t="s">
        <v>2752</v>
      </c>
      <c r="Z369" s="1" t="s">
        <v>2753</v>
      </c>
    </row>
    <row r="370">
      <c r="A370" s="2">
        <v>1.4109281E7</v>
      </c>
      <c r="B370" s="1" t="s">
        <v>26</v>
      </c>
      <c r="C370" s="1" t="s">
        <v>2754</v>
      </c>
      <c r="D370" s="1" t="s">
        <v>2755</v>
      </c>
      <c r="E370" s="3">
        <v>50252.0</v>
      </c>
      <c r="F370" s="2"/>
      <c r="G370" s="1"/>
      <c r="H370" s="1" t="s">
        <v>2756</v>
      </c>
      <c r="I370" s="1" t="s">
        <v>31</v>
      </c>
      <c r="J370" s="1" t="s">
        <v>32</v>
      </c>
      <c r="K370" s="1" t="s">
        <v>2757</v>
      </c>
      <c r="L370" s="3">
        <v>44777.0</v>
      </c>
      <c r="M370" s="1"/>
      <c r="N370" s="3">
        <v>44777.0</v>
      </c>
      <c r="O370" s="1" t="s">
        <v>151</v>
      </c>
      <c r="P370" s="1" t="s">
        <v>2758</v>
      </c>
      <c r="Q370" s="1" t="s">
        <v>2759</v>
      </c>
      <c r="R370" s="2">
        <v>1935209.7377</v>
      </c>
      <c r="S370" s="2">
        <v>5784630.506</v>
      </c>
      <c r="U370" s="1" t="s">
        <v>37</v>
      </c>
      <c r="V370" s="4" t="s">
        <v>2760</v>
      </c>
      <c r="W370" s="3">
        <v>44677.0</v>
      </c>
      <c r="Y370" s="1" t="s">
        <v>2761</v>
      </c>
      <c r="Z370" s="1" t="s">
        <v>2762</v>
      </c>
    </row>
    <row r="371">
      <c r="A371" s="2">
        <v>1.4175578E7</v>
      </c>
      <c r="B371" s="1" t="s">
        <v>26</v>
      </c>
      <c r="C371" s="1" t="s">
        <v>2763</v>
      </c>
      <c r="D371" s="1" t="s">
        <v>2764</v>
      </c>
      <c r="E371" s="3">
        <v>50922.0</v>
      </c>
      <c r="F371" s="2"/>
      <c r="G371" s="1" t="s">
        <v>1461</v>
      </c>
      <c r="H371" s="1" t="s">
        <v>2765</v>
      </c>
      <c r="I371" s="1" t="s">
        <v>31</v>
      </c>
      <c r="J371" s="1" t="s">
        <v>32</v>
      </c>
      <c r="K371" s="1" t="s">
        <v>2766</v>
      </c>
      <c r="L371" s="3">
        <v>45433.0</v>
      </c>
      <c r="M371" s="1"/>
      <c r="N371" s="3">
        <v>45433.0</v>
      </c>
      <c r="O371" s="1" t="s">
        <v>141</v>
      </c>
      <c r="P371" s="1" t="s">
        <v>2767</v>
      </c>
      <c r="Q371" s="1" t="s">
        <v>2768</v>
      </c>
      <c r="R371" s="2">
        <v>1902544.2207</v>
      </c>
      <c r="S371" s="2">
        <v>5808984.902</v>
      </c>
      <c r="U371" s="1" t="s">
        <v>37</v>
      </c>
      <c r="V371" s="4" t="s">
        <v>2769</v>
      </c>
      <c r="W371" s="3">
        <v>45308.0</v>
      </c>
      <c r="Y371" s="1" t="s">
        <v>2770</v>
      </c>
      <c r="Z371" s="1" t="s">
        <v>2771</v>
      </c>
    </row>
    <row r="372">
      <c r="A372" s="2">
        <v>1.4174778E7</v>
      </c>
      <c r="B372" s="1" t="s">
        <v>26</v>
      </c>
      <c r="C372" s="1" t="s">
        <v>2772</v>
      </c>
      <c r="D372" s="1" t="s">
        <v>2773</v>
      </c>
      <c r="E372" s="3">
        <v>50816.0</v>
      </c>
      <c r="F372" s="2"/>
      <c r="G372" s="1" t="s">
        <v>1461</v>
      </c>
      <c r="H372" s="1" t="s">
        <v>2774</v>
      </c>
      <c r="I372" s="1" t="s">
        <v>31</v>
      </c>
      <c r="J372" s="1" t="s">
        <v>32</v>
      </c>
      <c r="K372" s="1" t="s">
        <v>2775</v>
      </c>
      <c r="L372" s="3">
        <v>45324.0</v>
      </c>
      <c r="M372" s="1"/>
      <c r="N372" s="3">
        <v>45324.0</v>
      </c>
      <c r="O372" s="1" t="s">
        <v>151</v>
      </c>
      <c r="P372" s="1" t="s">
        <v>2776</v>
      </c>
      <c r="Q372" s="1" t="s">
        <v>2777</v>
      </c>
      <c r="R372" s="2">
        <v>1937452.8847</v>
      </c>
      <c r="S372" s="2">
        <v>5792881.1662</v>
      </c>
      <c r="U372" s="1" t="s">
        <v>37</v>
      </c>
      <c r="V372" s="4" t="s">
        <v>2778</v>
      </c>
      <c r="W372" s="3">
        <v>45309.0</v>
      </c>
      <c r="Y372" s="1" t="s">
        <v>2779</v>
      </c>
      <c r="Z372" s="1" t="s">
        <v>2780</v>
      </c>
    </row>
    <row r="373">
      <c r="A373" s="2">
        <v>1.4221606E7</v>
      </c>
      <c r="B373" s="1" t="s">
        <v>26</v>
      </c>
      <c r="C373" s="1" t="s">
        <v>2781</v>
      </c>
      <c r="D373" s="1" t="s">
        <v>2782</v>
      </c>
      <c r="E373" s="3">
        <v>49125.0</v>
      </c>
      <c r="F373" s="2"/>
      <c r="G373" s="1" t="s">
        <v>1461</v>
      </c>
      <c r="H373" s="1" t="s">
        <v>2783</v>
      </c>
      <c r="I373" s="1" t="s">
        <v>31</v>
      </c>
      <c r="J373" s="1" t="s">
        <v>32</v>
      </c>
      <c r="K373" s="1" t="s">
        <v>2784</v>
      </c>
      <c r="L373" s="3">
        <v>45476.0</v>
      </c>
      <c r="M373" s="1"/>
      <c r="N373" s="3">
        <v>45469.0</v>
      </c>
      <c r="O373" s="1" t="s">
        <v>141</v>
      </c>
      <c r="P373" s="1" t="s">
        <v>2785</v>
      </c>
      <c r="Q373" s="1" t="s">
        <v>2786</v>
      </c>
      <c r="R373" s="2">
        <v>1910292.6152</v>
      </c>
      <c r="S373" s="2">
        <v>5806796.8879</v>
      </c>
      <c r="U373" s="1" t="s">
        <v>873</v>
      </c>
      <c r="V373" s="4" t="s">
        <v>2787</v>
      </c>
      <c r="W373" s="3">
        <v>45336.0</v>
      </c>
      <c r="Y373" s="1" t="s">
        <v>2788</v>
      </c>
      <c r="Z373" s="1" t="s">
        <v>2789</v>
      </c>
    </row>
    <row r="374">
      <c r="A374" s="2">
        <v>1.4233621E7</v>
      </c>
      <c r="B374" s="1" t="s">
        <v>26</v>
      </c>
      <c r="C374" s="1" t="s">
        <v>2790</v>
      </c>
      <c r="D374" s="1" t="s">
        <v>2791</v>
      </c>
      <c r="E374" s="3">
        <v>50983.0</v>
      </c>
      <c r="F374" s="2"/>
      <c r="G374" s="1" t="s">
        <v>1461</v>
      </c>
      <c r="H374" s="1" t="s">
        <v>2792</v>
      </c>
      <c r="I374" s="1" t="s">
        <v>31</v>
      </c>
      <c r="J374" s="1" t="s">
        <v>32</v>
      </c>
      <c r="K374" s="1" t="s">
        <v>2793</v>
      </c>
      <c r="L374" s="3">
        <v>45506.0</v>
      </c>
      <c r="M374" s="1"/>
      <c r="N374" s="3">
        <v>45505.0</v>
      </c>
      <c r="O374" s="1" t="s">
        <v>141</v>
      </c>
      <c r="P374" s="1" t="s">
        <v>2794</v>
      </c>
      <c r="Q374" s="1" t="s">
        <v>2795</v>
      </c>
      <c r="R374" s="2">
        <v>1902135.3886</v>
      </c>
      <c r="S374" s="2">
        <v>5800819.7318</v>
      </c>
      <c r="U374" s="1" t="s">
        <v>37</v>
      </c>
      <c r="V374" s="4" t="s">
        <v>2796</v>
      </c>
      <c r="W374" s="3">
        <v>45502.0</v>
      </c>
      <c r="Y374" s="1" t="s">
        <v>2797</v>
      </c>
      <c r="Z374" s="1" t="s">
        <v>2798</v>
      </c>
    </row>
    <row r="375">
      <c r="A375" s="2">
        <v>1.4105652E7</v>
      </c>
      <c r="B375" s="1" t="s">
        <v>26</v>
      </c>
      <c r="C375" s="1" t="s">
        <v>2799</v>
      </c>
      <c r="D375" s="1" t="s">
        <v>2800</v>
      </c>
      <c r="E375" s="3">
        <v>49826.0</v>
      </c>
      <c r="F375" s="2">
        <v>27180.0</v>
      </c>
      <c r="G375" s="1" t="s">
        <v>29</v>
      </c>
      <c r="H375" s="1" t="s">
        <v>2801</v>
      </c>
      <c r="I375" s="1" t="s">
        <v>31</v>
      </c>
      <c r="J375" s="1" t="s">
        <v>32</v>
      </c>
      <c r="K375" s="1" t="s">
        <v>2802</v>
      </c>
      <c r="L375" s="3">
        <v>44344.0</v>
      </c>
      <c r="M375" s="1" t="s">
        <v>150</v>
      </c>
      <c r="N375" s="3">
        <v>44344.0</v>
      </c>
      <c r="O375" s="1" t="s">
        <v>151</v>
      </c>
      <c r="P375" s="1" t="s">
        <v>2803</v>
      </c>
      <c r="Q375" s="1" t="s">
        <v>2804</v>
      </c>
      <c r="R375" s="2">
        <v>1935813.7835</v>
      </c>
      <c r="S375" s="2">
        <v>5788263.6798</v>
      </c>
      <c r="U375" s="1" t="s">
        <v>873</v>
      </c>
      <c r="V375" s="4" t="s">
        <v>2805</v>
      </c>
      <c r="W375" s="3">
        <v>44271.0</v>
      </c>
      <c r="Y375" s="1" t="s">
        <v>2806</v>
      </c>
      <c r="Z375" s="1" t="s">
        <v>2807</v>
      </c>
    </row>
    <row r="376">
      <c r="A376" s="2">
        <v>1.4112457E7</v>
      </c>
      <c r="B376" s="1" t="s">
        <v>26</v>
      </c>
      <c r="C376" s="1" t="s">
        <v>2808</v>
      </c>
      <c r="D376" s="1" t="s">
        <v>2809</v>
      </c>
      <c r="E376" s="3">
        <v>51470.0</v>
      </c>
      <c r="F376" s="2"/>
      <c r="G376" s="1"/>
      <c r="H376" s="1" t="s">
        <v>2810</v>
      </c>
      <c r="I376" s="1" t="s">
        <v>31</v>
      </c>
      <c r="J376" s="1" t="s">
        <v>32</v>
      </c>
      <c r="K376" s="1" t="s">
        <v>2811</v>
      </c>
      <c r="L376" s="3">
        <v>44893.0</v>
      </c>
      <c r="M376" s="1"/>
      <c r="N376" s="3">
        <v>44883.0</v>
      </c>
      <c r="O376" s="1" t="s">
        <v>226</v>
      </c>
      <c r="P376" s="1" t="s">
        <v>2812</v>
      </c>
      <c r="Q376" s="1" t="s">
        <v>2813</v>
      </c>
      <c r="R376" s="2">
        <v>1925543.723</v>
      </c>
      <c r="S376" s="2">
        <v>5778173.451</v>
      </c>
      <c r="U376" s="1" t="s">
        <v>100</v>
      </c>
      <c r="V376" s="4" t="s">
        <v>2814</v>
      </c>
      <c r="W376" s="3">
        <v>44298.0</v>
      </c>
      <c r="Y376" s="1" t="s">
        <v>2815</v>
      </c>
      <c r="Z376" s="1" t="s">
        <v>2816</v>
      </c>
    </row>
    <row r="377">
      <c r="A377" s="2">
        <v>1.4110917E7</v>
      </c>
      <c r="B377" s="1" t="s">
        <v>26</v>
      </c>
      <c r="C377" s="1" t="s">
        <v>2817</v>
      </c>
      <c r="D377" s="1" t="s">
        <v>2818</v>
      </c>
      <c r="E377" s="3">
        <v>48090.0</v>
      </c>
      <c r="F377" s="2">
        <v>27119.0</v>
      </c>
      <c r="G377" s="1" t="s">
        <v>29</v>
      </c>
      <c r="H377" s="1" t="s">
        <v>2819</v>
      </c>
      <c r="I377" s="1" t="s">
        <v>31</v>
      </c>
      <c r="J377" s="1" t="s">
        <v>32</v>
      </c>
      <c r="K377" s="1" t="s">
        <v>2820</v>
      </c>
      <c r="L377" s="3">
        <v>44454.0</v>
      </c>
      <c r="M377" s="1"/>
      <c r="N377" s="3">
        <v>44453.0</v>
      </c>
      <c r="O377" s="1" t="s">
        <v>34</v>
      </c>
      <c r="P377" s="1" t="s">
        <v>2821</v>
      </c>
      <c r="Q377" s="1" t="s">
        <v>2822</v>
      </c>
      <c r="R377" s="2">
        <v>1857493.1535</v>
      </c>
      <c r="S377" s="2">
        <v>5834186.2367</v>
      </c>
      <c r="U377" s="1" t="s">
        <v>37</v>
      </c>
      <c r="V377" s="4" t="s">
        <v>2823</v>
      </c>
      <c r="W377" s="3">
        <v>44292.0</v>
      </c>
      <c r="Y377" s="1" t="s">
        <v>2824</v>
      </c>
      <c r="Z377" s="1" t="s">
        <v>2825</v>
      </c>
    </row>
    <row r="378">
      <c r="A378" s="2">
        <v>1.4106056E7</v>
      </c>
      <c r="B378" s="1" t="s">
        <v>26</v>
      </c>
      <c r="C378" s="1" t="s">
        <v>2826</v>
      </c>
      <c r="D378" s="1" t="s">
        <v>2827</v>
      </c>
      <c r="E378" s="3">
        <v>49633.0</v>
      </c>
      <c r="F378" s="2">
        <v>27942.0</v>
      </c>
      <c r="G378" s="1" t="s">
        <v>29</v>
      </c>
      <c r="H378" s="1" t="s">
        <v>2828</v>
      </c>
      <c r="I378" s="1" t="s">
        <v>31</v>
      </c>
      <c r="J378" s="1" t="s">
        <v>32</v>
      </c>
      <c r="K378" s="1" t="s">
        <v>2829</v>
      </c>
      <c r="L378" s="3">
        <v>44516.0</v>
      </c>
      <c r="M378" s="1" t="s">
        <v>140</v>
      </c>
      <c r="N378" s="3">
        <v>44516.0</v>
      </c>
      <c r="O378" s="1" t="s">
        <v>141</v>
      </c>
      <c r="P378" s="1" t="s">
        <v>2830</v>
      </c>
      <c r="Q378" s="1" t="s">
        <v>2575</v>
      </c>
      <c r="R378" s="2">
        <v>1898279.8404</v>
      </c>
      <c r="S378" s="2">
        <v>5807875.9972</v>
      </c>
      <c r="U378" s="1" t="s">
        <v>37</v>
      </c>
      <c r="V378" s="4" t="s">
        <v>2831</v>
      </c>
      <c r="W378" s="3">
        <v>44328.0</v>
      </c>
      <c r="Y378" s="1" t="s">
        <v>2832</v>
      </c>
      <c r="Z378" s="1" t="s">
        <v>2833</v>
      </c>
    </row>
    <row r="379">
      <c r="A379" s="2">
        <v>1.4102974E7</v>
      </c>
      <c r="B379" s="1" t="s">
        <v>26</v>
      </c>
      <c r="C379" s="1" t="s">
        <v>2834</v>
      </c>
      <c r="D379" s="1" t="s">
        <v>2835</v>
      </c>
      <c r="E379" s="3">
        <v>47241.0</v>
      </c>
      <c r="F379" s="2">
        <v>23448.0</v>
      </c>
      <c r="G379" s="1" t="s">
        <v>29</v>
      </c>
      <c r="H379" s="1" t="s">
        <v>2836</v>
      </c>
      <c r="I379" s="1" t="s">
        <v>31</v>
      </c>
      <c r="J379" s="1" t="s">
        <v>32</v>
      </c>
      <c r="K379" s="1" t="s">
        <v>2837</v>
      </c>
      <c r="L379" s="3">
        <v>43601.0</v>
      </c>
      <c r="M379" s="1"/>
      <c r="N379" s="3">
        <v>43601.0</v>
      </c>
      <c r="O379" s="1" t="s">
        <v>34</v>
      </c>
      <c r="P379" s="1" t="s">
        <v>1324</v>
      </c>
      <c r="Q379" s="1" t="s">
        <v>1016</v>
      </c>
      <c r="R379" s="2">
        <v>1872533.5183</v>
      </c>
      <c r="S379" s="2">
        <v>5816089.5881</v>
      </c>
      <c r="U379" s="1" t="s">
        <v>125</v>
      </c>
      <c r="V379" s="4" t="s">
        <v>2838</v>
      </c>
      <c r="W379" s="3">
        <v>43518.0</v>
      </c>
      <c r="Y379" s="1" t="s">
        <v>2839</v>
      </c>
      <c r="Z379" s="1" t="s">
        <v>2840</v>
      </c>
    </row>
    <row r="380">
      <c r="A380" s="2">
        <v>1.4112461E7</v>
      </c>
      <c r="B380" s="1" t="s">
        <v>26</v>
      </c>
      <c r="C380" s="1" t="s">
        <v>2841</v>
      </c>
      <c r="D380" s="1" t="s">
        <v>2842</v>
      </c>
      <c r="E380" s="3">
        <v>48579.0</v>
      </c>
      <c r="F380" s="2"/>
      <c r="G380" s="1"/>
      <c r="H380" s="1" t="s">
        <v>2843</v>
      </c>
      <c r="I380" s="1" t="s">
        <v>31</v>
      </c>
      <c r="J380" s="1" t="s">
        <v>32</v>
      </c>
      <c r="K380" s="1" t="s">
        <v>2844</v>
      </c>
      <c r="L380" s="3">
        <v>44942.0</v>
      </c>
      <c r="M380" s="1"/>
      <c r="N380" s="3">
        <v>44917.0</v>
      </c>
      <c r="O380" s="1" t="s">
        <v>1031</v>
      </c>
      <c r="P380" s="1" t="s">
        <v>2455</v>
      </c>
      <c r="Q380" s="1" t="s">
        <v>2456</v>
      </c>
      <c r="R380" s="2">
        <v>1998405.9989</v>
      </c>
      <c r="S380" s="2">
        <v>5793092.4752</v>
      </c>
      <c r="U380" s="1" t="s">
        <v>37</v>
      </c>
      <c r="V380" s="4" t="s">
        <v>2845</v>
      </c>
      <c r="W380" s="3">
        <v>44902.0</v>
      </c>
      <c r="Y380" s="1" t="s">
        <v>2846</v>
      </c>
      <c r="Z380" s="1" t="s">
        <v>2847</v>
      </c>
    </row>
    <row r="381">
      <c r="A381" s="2">
        <v>1.4174774E7</v>
      </c>
      <c r="B381" s="1" t="s">
        <v>26</v>
      </c>
      <c r="C381" s="1" t="s">
        <v>2848</v>
      </c>
      <c r="D381" s="1" t="s">
        <v>2849</v>
      </c>
      <c r="E381" s="3">
        <v>49003.0</v>
      </c>
      <c r="F381" s="2"/>
      <c r="G381" s="1" t="s">
        <v>1461</v>
      </c>
      <c r="H381" s="1" t="s">
        <v>2850</v>
      </c>
      <c r="I381" s="1" t="s">
        <v>31</v>
      </c>
      <c r="J381" s="1" t="s">
        <v>32</v>
      </c>
      <c r="K381" s="1" t="s">
        <v>2851</v>
      </c>
      <c r="L381" s="3">
        <v>45344.0</v>
      </c>
      <c r="M381" s="1"/>
      <c r="N381" s="3">
        <v>45344.0</v>
      </c>
      <c r="O381" s="1" t="s">
        <v>34</v>
      </c>
      <c r="P381" s="1" t="s">
        <v>471</v>
      </c>
      <c r="Q381" s="1" t="s">
        <v>472</v>
      </c>
      <c r="R381" s="2">
        <v>1870666.1254</v>
      </c>
      <c r="S381" s="2">
        <v>5817147.8545</v>
      </c>
      <c r="U381" s="1" t="s">
        <v>873</v>
      </c>
      <c r="V381" s="4" t="s">
        <v>2852</v>
      </c>
      <c r="W381" s="3">
        <v>45301.0</v>
      </c>
      <c r="Y381" s="1" t="s">
        <v>2853</v>
      </c>
      <c r="Z381" s="1" t="s">
        <v>2854</v>
      </c>
    </row>
    <row r="382">
      <c r="A382" s="2">
        <v>1.4224006E7</v>
      </c>
      <c r="B382" s="1" t="s">
        <v>26</v>
      </c>
      <c r="C382" s="1" t="s">
        <v>2855</v>
      </c>
      <c r="D382" s="1" t="s">
        <v>2856</v>
      </c>
      <c r="E382" s="3">
        <v>51104.0</v>
      </c>
      <c r="F382" s="2"/>
      <c r="G382" s="1" t="s">
        <v>1461</v>
      </c>
      <c r="H382" s="1" t="s">
        <v>2857</v>
      </c>
      <c r="I382" s="1" t="s">
        <v>31</v>
      </c>
      <c r="J382" s="1" t="s">
        <v>32</v>
      </c>
      <c r="K382" s="1" t="s">
        <v>2858</v>
      </c>
      <c r="L382" s="3">
        <v>45625.0</v>
      </c>
      <c r="M382" s="1" t="s">
        <v>225</v>
      </c>
      <c r="N382" s="3">
        <v>45625.0</v>
      </c>
      <c r="O382" s="1" t="s">
        <v>141</v>
      </c>
      <c r="P382" s="1" t="s">
        <v>2859</v>
      </c>
      <c r="Q382" s="1" t="s">
        <v>2860</v>
      </c>
      <c r="R382" s="2">
        <v>1898774.4204</v>
      </c>
      <c r="S382" s="2">
        <v>5807187.5519</v>
      </c>
      <c r="U382" s="1" t="s">
        <v>37</v>
      </c>
      <c r="V382" s="4" t="s">
        <v>2861</v>
      </c>
      <c r="W382" s="3">
        <v>45477.0</v>
      </c>
      <c r="Y382" s="1" t="s">
        <v>2862</v>
      </c>
      <c r="Z382" s="1" t="s">
        <v>2863</v>
      </c>
    </row>
    <row r="383">
      <c r="A383" s="2">
        <v>1.4234027E7</v>
      </c>
      <c r="B383" s="1" t="s">
        <v>26</v>
      </c>
      <c r="C383" s="1" t="s">
        <v>2864</v>
      </c>
      <c r="D383" s="1" t="s">
        <v>2865</v>
      </c>
      <c r="E383" s="3">
        <v>51013.0</v>
      </c>
      <c r="F383" s="2"/>
      <c r="G383" s="1" t="s">
        <v>1461</v>
      </c>
      <c r="H383" s="1" t="s">
        <v>2866</v>
      </c>
      <c r="I383" s="1" t="s">
        <v>31</v>
      </c>
      <c r="J383" s="1" t="s">
        <v>32</v>
      </c>
      <c r="K383" s="1" t="s">
        <v>2867</v>
      </c>
      <c r="L383" s="3">
        <v>45546.0</v>
      </c>
      <c r="M383" s="1" t="s">
        <v>225</v>
      </c>
      <c r="N383" s="3">
        <v>45546.0</v>
      </c>
      <c r="O383" s="1" t="s">
        <v>2868</v>
      </c>
      <c r="P383" s="1" t="s">
        <v>2309</v>
      </c>
      <c r="Q383" s="1" t="s">
        <v>2310</v>
      </c>
      <c r="R383" s="2">
        <v>1962713.2722</v>
      </c>
      <c r="S383" s="2">
        <v>5774847.4917</v>
      </c>
      <c r="U383" s="1" t="s">
        <v>37</v>
      </c>
      <c r="V383" s="4" t="s">
        <v>2869</v>
      </c>
      <c r="W383" s="3">
        <v>45497.0</v>
      </c>
      <c r="Y383" s="1" t="s">
        <v>2870</v>
      </c>
      <c r="Z383" s="1" t="s">
        <v>2871</v>
      </c>
    </row>
    <row r="384">
      <c r="A384" s="2">
        <v>1.4380061E7</v>
      </c>
      <c r="B384" s="1" t="s">
        <v>26</v>
      </c>
      <c r="C384" s="1" t="s">
        <v>2872</v>
      </c>
      <c r="D384" s="1" t="s">
        <v>2873</v>
      </c>
      <c r="E384" s="3">
        <v>51257.0</v>
      </c>
      <c r="F384" s="2"/>
      <c r="G384" s="1" t="s">
        <v>1461</v>
      </c>
      <c r="H384" s="1" t="s">
        <v>2874</v>
      </c>
      <c r="I384" s="1" t="s">
        <v>31</v>
      </c>
      <c r="J384" s="1" t="s">
        <v>32</v>
      </c>
      <c r="K384" s="1" t="s">
        <v>2875</v>
      </c>
      <c r="L384" s="3">
        <v>45783.0</v>
      </c>
      <c r="M384" s="1" t="s">
        <v>140</v>
      </c>
      <c r="N384" s="3">
        <v>45783.0</v>
      </c>
      <c r="O384" s="1" t="s">
        <v>141</v>
      </c>
      <c r="P384" s="1" t="s">
        <v>2876</v>
      </c>
      <c r="Q384" s="1" t="s">
        <v>2877</v>
      </c>
      <c r="R384" s="2">
        <v>1897888.0842</v>
      </c>
      <c r="S384" s="2">
        <v>5809112.7952</v>
      </c>
      <c r="U384" s="1" t="s">
        <v>37</v>
      </c>
      <c r="V384" s="4" t="s">
        <v>2878</v>
      </c>
      <c r="W384" s="3">
        <v>45637.0</v>
      </c>
      <c r="Y384" s="1" t="s">
        <v>2879</v>
      </c>
      <c r="Z384" s="1" t="s">
        <v>2880</v>
      </c>
    </row>
    <row r="385">
      <c r="A385" s="2">
        <v>1.4224408E7</v>
      </c>
      <c r="B385" s="1" t="s">
        <v>26</v>
      </c>
      <c r="C385" s="1" t="s">
        <v>1459</v>
      </c>
      <c r="D385" s="1" t="s">
        <v>1460</v>
      </c>
      <c r="E385" s="3">
        <v>54575.0</v>
      </c>
      <c r="F385" s="2"/>
      <c r="G385" s="1" t="s">
        <v>1461</v>
      </c>
      <c r="H385" s="1" t="s">
        <v>2881</v>
      </c>
      <c r="I385" s="1" t="s">
        <v>31</v>
      </c>
      <c r="J385" s="1" t="s">
        <v>32</v>
      </c>
      <c r="K385" s="1" t="s">
        <v>1463</v>
      </c>
      <c r="L385" s="3">
        <v>45474.0</v>
      </c>
      <c r="M385" s="1"/>
      <c r="N385" s="3">
        <v>45470.0</v>
      </c>
      <c r="O385" s="1" t="s">
        <v>141</v>
      </c>
      <c r="P385" s="1" t="s">
        <v>1464</v>
      </c>
      <c r="Q385" s="1" t="s">
        <v>1465</v>
      </c>
      <c r="R385" s="2">
        <v>1916738.9704</v>
      </c>
      <c r="S385" s="2">
        <v>5805179.9254</v>
      </c>
      <c r="U385" s="1" t="s">
        <v>37</v>
      </c>
      <c r="V385" s="4" t="s">
        <v>2882</v>
      </c>
      <c r="W385" s="3">
        <v>45019.0</v>
      </c>
      <c r="Y385" s="1" t="s">
        <v>2883</v>
      </c>
      <c r="Z385" s="1" t="s">
        <v>2884</v>
      </c>
    </row>
    <row r="386">
      <c r="A386" s="2">
        <v>1.422441E7</v>
      </c>
      <c r="B386" s="1" t="s">
        <v>26</v>
      </c>
      <c r="C386" s="1" t="s">
        <v>1459</v>
      </c>
      <c r="D386" s="1" t="s">
        <v>1460</v>
      </c>
      <c r="E386" s="3">
        <v>54575.0</v>
      </c>
      <c r="F386" s="2"/>
      <c r="G386" s="1" t="s">
        <v>1461</v>
      </c>
      <c r="H386" s="1" t="s">
        <v>2885</v>
      </c>
      <c r="I386" s="1" t="s">
        <v>31</v>
      </c>
      <c r="J386" s="1" t="s">
        <v>32</v>
      </c>
      <c r="K386" s="1" t="s">
        <v>1463</v>
      </c>
      <c r="L386" s="3">
        <v>45474.0</v>
      </c>
      <c r="M386" s="1"/>
      <c r="N386" s="3">
        <v>45470.0</v>
      </c>
      <c r="O386" s="1" t="s">
        <v>141</v>
      </c>
      <c r="P386" s="1" t="s">
        <v>1464</v>
      </c>
      <c r="Q386" s="1" t="s">
        <v>1465</v>
      </c>
      <c r="R386" s="2">
        <v>1915589.6942</v>
      </c>
      <c r="S386" s="2">
        <v>5803859.0061</v>
      </c>
      <c r="U386" s="1" t="s">
        <v>37</v>
      </c>
      <c r="V386" s="4" t="s">
        <v>2886</v>
      </c>
      <c r="W386" s="3">
        <v>45019.0</v>
      </c>
      <c r="Y386" s="1" t="s">
        <v>2887</v>
      </c>
      <c r="Z386" s="1" t="s">
        <v>2888</v>
      </c>
    </row>
    <row r="387">
      <c r="A387" s="2">
        <v>1.4135566E7</v>
      </c>
      <c r="B387" s="1" t="s">
        <v>26</v>
      </c>
      <c r="C387" s="1" t="s">
        <v>2889</v>
      </c>
      <c r="D387" s="1" t="s">
        <v>2890</v>
      </c>
      <c r="E387" s="3">
        <v>50678.0</v>
      </c>
      <c r="F387" s="2"/>
      <c r="G387" s="1" t="s">
        <v>1461</v>
      </c>
      <c r="H387" s="1" t="s">
        <v>2891</v>
      </c>
      <c r="I387" s="1" t="s">
        <v>31</v>
      </c>
      <c r="J387" s="1" t="s">
        <v>32</v>
      </c>
      <c r="K387" s="1" t="s">
        <v>2892</v>
      </c>
      <c r="L387" s="3">
        <v>45181.0</v>
      </c>
      <c r="M387" s="1" t="s">
        <v>140</v>
      </c>
      <c r="N387" s="3">
        <v>45181.0</v>
      </c>
      <c r="O387" s="1" t="s">
        <v>141</v>
      </c>
      <c r="P387" s="1" t="s">
        <v>2893</v>
      </c>
      <c r="Q387" s="1" t="s">
        <v>2894</v>
      </c>
      <c r="R387" s="2">
        <v>1898104.5705</v>
      </c>
      <c r="S387" s="2">
        <v>5806220.6208</v>
      </c>
      <c r="U387" s="1" t="s">
        <v>37</v>
      </c>
      <c r="V387" s="4" t="s">
        <v>2895</v>
      </c>
      <c r="W387" s="3">
        <v>45124.0</v>
      </c>
      <c r="Y387" s="1" t="s">
        <v>2896</v>
      </c>
      <c r="Z387" s="1" t="s">
        <v>2897</v>
      </c>
    </row>
    <row r="388">
      <c r="A388" s="2">
        <v>1.4125949E7</v>
      </c>
      <c r="B388" s="1" t="s">
        <v>26</v>
      </c>
      <c r="C388" s="1" t="s">
        <v>2898</v>
      </c>
      <c r="D388" s="1" t="s">
        <v>2899</v>
      </c>
      <c r="E388" s="3">
        <v>48842.0</v>
      </c>
      <c r="F388" s="2"/>
      <c r="G388" s="1" t="s">
        <v>1461</v>
      </c>
      <c r="H388" s="1" t="s">
        <v>2900</v>
      </c>
      <c r="I388" s="1" t="s">
        <v>31</v>
      </c>
      <c r="J388" s="1" t="s">
        <v>32</v>
      </c>
      <c r="K388" s="1" t="s">
        <v>2901</v>
      </c>
      <c r="L388" s="3">
        <v>45188.0</v>
      </c>
      <c r="M388" s="1" t="s">
        <v>33</v>
      </c>
      <c r="N388" s="3">
        <v>45188.0</v>
      </c>
      <c r="O388" s="1" t="s">
        <v>34</v>
      </c>
      <c r="P388" s="1" t="s">
        <v>2902</v>
      </c>
      <c r="Q388" s="1" t="s">
        <v>2903</v>
      </c>
      <c r="R388" s="2">
        <v>1859116.5378</v>
      </c>
      <c r="S388" s="2">
        <v>5833609.324</v>
      </c>
      <c r="U388" s="1" t="s">
        <v>37</v>
      </c>
      <c r="V388" s="4" t="s">
        <v>2904</v>
      </c>
      <c r="W388" s="3">
        <v>45127.0</v>
      </c>
      <c r="Y388" s="1" t="s">
        <v>2905</v>
      </c>
      <c r="Z388" s="1" t="s">
        <v>2906</v>
      </c>
    </row>
    <row r="389">
      <c r="A389" s="2">
        <v>1.4113825E7</v>
      </c>
      <c r="B389" s="1" t="s">
        <v>26</v>
      </c>
      <c r="C389" s="1" t="s">
        <v>2017</v>
      </c>
      <c r="D389" s="1" t="s">
        <v>2907</v>
      </c>
      <c r="E389" s="3">
        <v>47664.0</v>
      </c>
      <c r="F389" s="2">
        <v>26000.0</v>
      </c>
      <c r="G389" s="1" t="s">
        <v>29</v>
      </c>
      <c r="H389" s="1" t="s">
        <v>2908</v>
      </c>
      <c r="I389" s="1" t="s">
        <v>31</v>
      </c>
      <c r="J389" s="1" t="s">
        <v>32</v>
      </c>
      <c r="K389" s="1" t="s">
        <v>2020</v>
      </c>
      <c r="L389" s="3">
        <v>44092.0</v>
      </c>
      <c r="M389" s="1"/>
      <c r="N389" s="3">
        <v>44088.0</v>
      </c>
      <c r="O389" s="1" t="s">
        <v>34</v>
      </c>
      <c r="P389" s="1" t="s">
        <v>1055</v>
      </c>
      <c r="Q389" s="1" t="s">
        <v>1056</v>
      </c>
      <c r="R389" s="2">
        <v>1859286.0699</v>
      </c>
      <c r="S389" s="2">
        <v>5834999.3702</v>
      </c>
      <c r="U389" s="1" t="s">
        <v>37</v>
      </c>
      <c r="V389" s="4" t="s">
        <v>2909</v>
      </c>
      <c r="W389" s="3">
        <v>43693.0</v>
      </c>
      <c r="Y389" s="1" t="s">
        <v>2910</v>
      </c>
      <c r="Z389" s="1" t="s">
        <v>2911</v>
      </c>
    </row>
    <row r="390">
      <c r="A390" s="2">
        <v>1.4105235E7</v>
      </c>
      <c r="B390" s="1" t="s">
        <v>26</v>
      </c>
      <c r="C390" s="1" t="s">
        <v>2912</v>
      </c>
      <c r="D390" s="1" t="s">
        <v>2913</v>
      </c>
      <c r="E390" s="3">
        <v>49733.0</v>
      </c>
      <c r="F390" s="2">
        <v>26772.0</v>
      </c>
      <c r="G390" s="1" t="s">
        <v>29</v>
      </c>
      <c r="H390" s="1" t="s">
        <v>2914</v>
      </c>
      <c r="I390" s="1" t="s">
        <v>31</v>
      </c>
      <c r="J390" s="1" t="s">
        <v>32</v>
      </c>
      <c r="K390" s="1" t="s">
        <v>2915</v>
      </c>
      <c r="L390" s="3">
        <v>44260.0</v>
      </c>
      <c r="M390" s="1" t="s">
        <v>140</v>
      </c>
      <c r="N390" s="3">
        <v>44260.0</v>
      </c>
      <c r="O390" s="1" t="s">
        <v>141</v>
      </c>
      <c r="P390" s="1" t="s">
        <v>2916</v>
      </c>
      <c r="Q390" s="1" t="s">
        <v>2917</v>
      </c>
      <c r="R390" s="2">
        <v>1901288.3944</v>
      </c>
      <c r="S390" s="2">
        <v>5813875.9345</v>
      </c>
      <c r="U390" s="1" t="s">
        <v>37</v>
      </c>
      <c r="V390" s="4" t="s">
        <v>2918</v>
      </c>
      <c r="W390" s="3">
        <v>44175.0</v>
      </c>
      <c r="Y390" s="1" t="s">
        <v>2919</v>
      </c>
      <c r="Z390" s="1" t="s">
        <v>2920</v>
      </c>
    </row>
    <row r="391">
      <c r="A391" s="2">
        <v>1.4233628E7</v>
      </c>
      <c r="B391" s="1" t="s">
        <v>26</v>
      </c>
      <c r="C391" s="1" t="s">
        <v>2921</v>
      </c>
      <c r="D391" s="1" t="s">
        <v>2922</v>
      </c>
      <c r="E391" s="3">
        <v>49217.0</v>
      </c>
      <c r="F391" s="2"/>
      <c r="G391" s="1" t="s">
        <v>1461</v>
      </c>
      <c r="H391" s="1" t="s">
        <v>2923</v>
      </c>
      <c r="I391" s="1" t="s">
        <v>31</v>
      </c>
      <c r="J391" s="1" t="s">
        <v>32</v>
      </c>
      <c r="K391" s="1" t="s">
        <v>2924</v>
      </c>
      <c r="L391" s="3">
        <v>45572.0</v>
      </c>
      <c r="M391" s="1" t="s">
        <v>33</v>
      </c>
      <c r="N391" s="3">
        <v>45572.0</v>
      </c>
      <c r="O391" s="1" t="s">
        <v>34</v>
      </c>
      <c r="P391" s="1" t="s">
        <v>2925</v>
      </c>
      <c r="Q391" s="1" t="s">
        <v>2926</v>
      </c>
      <c r="R391" s="2">
        <v>1857491.6206</v>
      </c>
      <c r="S391" s="2">
        <v>5844135.4155</v>
      </c>
      <c r="U391" s="1" t="s">
        <v>37</v>
      </c>
      <c r="V391" s="4" t="s">
        <v>2927</v>
      </c>
      <c r="W391" s="3">
        <v>45503.0</v>
      </c>
      <c r="Y391" s="1" t="s">
        <v>2928</v>
      </c>
      <c r="Z391" s="1" t="s">
        <v>2929</v>
      </c>
    </row>
    <row r="392">
      <c r="A392" s="2">
        <v>1.4091857E7</v>
      </c>
      <c r="B392" s="1" t="s">
        <v>26</v>
      </c>
      <c r="C392" s="1" t="s">
        <v>2930</v>
      </c>
      <c r="D392" s="1" t="s">
        <v>2931</v>
      </c>
      <c r="E392" s="3">
        <v>46173.0</v>
      </c>
      <c r="F392" s="2">
        <v>11789.0</v>
      </c>
      <c r="G392" s="1" t="s">
        <v>29</v>
      </c>
      <c r="H392" s="1" t="s">
        <v>2932</v>
      </c>
      <c r="I392" s="1" t="s">
        <v>31</v>
      </c>
      <c r="J392" s="1" t="s">
        <v>32</v>
      </c>
      <c r="K392" s="1">
        <v>63704.0</v>
      </c>
      <c r="L392" s="3">
        <v>43745.0</v>
      </c>
      <c r="M392" s="1" t="s">
        <v>225</v>
      </c>
      <c r="N392" s="3">
        <v>38896.0</v>
      </c>
      <c r="O392" s="1" t="s">
        <v>2868</v>
      </c>
      <c r="P392" s="1" t="s">
        <v>2933</v>
      </c>
      <c r="Q392" s="1" t="s">
        <v>2934</v>
      </c>
      <c r="R392" s="2">
        <v>1963220.229</v>
      </c>
      <c r="S392" s="2">
        <v>5787340.7933</v>
      </c>
      <c r="U392" s="1" t="s">
        <v>37</v>
      </c>
      <c r="V392" s="4" t="s">
        <v>2935</v>
      </c>
      <c r="W392" s="3">
        <v>38845.0</v>
      </c>
      <c r="Y392" s="1" t="s">
        <v>2936</v>
      </c>
      <c r="Z392" s="1" t="s">
        <v>2937</v>
      </c>
    </row>
    <row r="393">
      <c r="A393" s="2">
        <v>1.4091858E7</v>
      </c>
      <c r="B393" s="1" t="s">
        <v>26</v>
      </c>
      <c r="C393" s="1" t="s">
        <v>2930</v>
      </c>
      <c r="D393" s="1" t="s">
        <v>2931</v>
      </c>
      <c r="E393" s="3">
        <v>46173.0</v>
      </c>
      <c r="F393" s="2">
        <v>11789.0</v>
      </c>
      <c r="G393" s="1" t="s">
        <v>29</v>
      </c>
      <c r="H393" s="1" t="s">
        <v>2938</v>
      </c>
      <c r="I393" s="1" t="s">
        <v>31</v>
      </c>
      <c r="J393" s="1" t="s">
        <v>32</v>
      </c>
      <c r="K393" s="1">
        <v>63704.0</v>
      </c>
      <c r="L393" s="3">
        <v>38896.0</v>
      </c>
      <c r="M393" s="1" t="s">
        <v>225</v>
      </c>
      <c r="N393" s="3">
        <v>38896.0</v>
      </c>
      <c r="O393" s="1" t="s">
        <v>2868</v>
      </c>
      <c r="P393" s="1" t="s">
        <v>2933</v>
      </c>
      <c r="Q393" s="1" t="s">
        <v>2934</v>
      </c>
      <c r="R393" s="2">
        <v>1962824.3837</v>
      </c>
      <c r="S393" s="2">
        <v>5787392.2987</v>
      </c>
      <c r="U393" s="1" t="s">
        <v>37</v>
      </c>
      <c r="V393" s="4" t="s">
        <v>2939</v>
      </c>
      <c r="W393" s="3">
        <v>38845.0</v>
      </c>
      <c r="Y393" s="1" t="s">
        <v>2940</v>
      </c>
      <c r="Z393" s="1" t="s">
        <v>2941</v>
      </c>
    </row>
    <row r="394">
      <c r="A394" s="2">
        <v>1.4095469E7</v>
      </c>
      <c r="B394" s="1" t="s">
        <v>26</v>
      </c>
      <c r="C394" s="1" t="s">
        <v>2942</v>
      </c>
      <c r="D394" s="1" t="s">
        <v>2943</v>
      </c>
      <c r="E394" s="3">
        <v>46295.0</v>
      </c>
      <c r="F394" s="2">
        <v>14669.0</v>
      </c>
      <c r="G394" s="1" t="s">
        <v>29</v>
      </c>
      <c r="H394" s="1" t="s">
        <v>2944</v>
      </c>
      <c r="I394" s="1" t="s">
        <v>31</v>
      </c>
      <c r="J394" s="1" t="s">
        <v>32</v>
      </c>
      <c r="K394" s="1">
        <v>66155.0</v>
      </c>
      <c r="L394" s="3">
        <v>40312.0</v>
      </c>
      <c r="M394" s="1" t="s">
        <v>225</v>
      </c>
      <c r="N394" s="3">
        <v>40312.0</v>
      </c>
      <c r="O394" s="1" t="s">
        <v>226</v>
      </c>
      <c r="P394" s="1" t="s">
        <v>2945</v>
      </c>
      <c r="Q394" s="1" t="s">
        <v>2946</v>
      </c>
      <c r="R394" s="2">
        <v>1931246.0</v>
      </c>
      <c r="S394" s="2">
        <v>5797400.0</v>
      </c>
      <c r="U394" s="1" t="s">
        <v>37</v>
      </c>
      <c r="V394" s="4" t="s">
        <v>2947</v>
      </c>
      <c r="W394" s="3">
        <v>40280.0</v>
      </c>
      <c r="Y394" s="1" t="s">
        <v>2948</v>
      </c>
      <c r="Z394" s="1" t="s">
        <v>2949</v>
      </c>
    </row>
    <row r="395">
      <c r="A395" s="2">
        <v>1.4131952E7</v>
      </c>
      <c r="B395" s="1" t="s">
        <v>26</v>
      </c>
      <c r="C395" s="1" t="s">
        <v>2950</v>
      </c>
      <c r="D395" s="1" t="s">
        <v>2951</v>
      </c>
      <c r="E395" s="3">
        <v>48791.0</v>
      </c>
      <c r="F395" s="2"/>
      <c r="G395" s="1" t="s">
        <v>1461</v>
      </c>
      <c r="H395" s="1" t="s">
        <v>2952</v>
      </c>
      <c r="I395" s="1" t="s">
        <v>31</v>
      </c>
      <c r="J395" s="1" t="s">
        <v>32</v>
      </c>
      <c r="K395" s="1" t="s">
        <v>2953</v>
      </c>
      <c r="L395" s="3">
        <v>45148.0</v>
      </c>
      <c r="M395" s="1"/>
      <c r="N395" s="3">
        <v>45145.0</v>
      </c>
      <c r="O395" s="1" t="s">
        <v>88</v>
      </c>
      <c r="P395" s="1" t="s">
        <v>2954</v>
      </c>
      <c r="Q395" s="1" t="s">
        <v>2955</v>
      </c>
      <c r="R395" s="2">
        <v>1884146.2074</v>
      </c>
      <c r="S395" s="2">
        <v>5775592.3131</v>
      </c>
      <c r="U395" s="1" t="s">
        <v>125</v>
      </c>
      <c r="V395" s="4" t="s">
        <v>2956</v>
      </c>
      <c r="W395" s="3">
        <v>44512.0</v>
      </c>
      <c r="Y395" s="1" t="s">
        <v>2957</v>
      </c>
      <c r="Z395" s="1" t="s">
        <v>2958</v>
      </c>
    </row>
    <row r="396">
      <c r="A396" s="2">
        <v>1.4220813E7</v>
      </c>
      <c r="B396" s="1" t="s">
        <v>26</v>
      </c>
      <c r="C396" s="1" t="s">
        <v>2959</v>
      </c>
      <c r="D396" s="1" t="s">
        <v>2960</v>
      </c>
      <c r="E396" s="3">
        <v>49399.0</v>
      </c>
      <c r="F396" s="2"/>
      <c r="G396" s="1" t="s">
        <v>1461</v>
      </c>
      <c r="H396" s="1" t="s">
        <v>2961</v>
      </c>
      <c r="I396" s="1" t="s">
        <v>31</v>
      </c>
      <c r="J396" s="1" t="s">
        <v>32</v>
      </c>
      <c r="K396" s="1" t="s">
        <v>2962</v>
      </c>
      <c r="L396" s="3">
        <v>45723.0</v>
      </c>
      <c r="M396" s="1"/>
      <c r="N396" s="3">
        <v>45722.0</v>
      </c>
      <c r="O396" s="1" t="s">
        <v>1031</v>
      </c>
      <c r="P396" s="1" t="s">
        <v>2963</v>
      </c>
      <c r="Q396" s="1" t="s">
        <v>2240</v>
      </c>
      <c r="R396" s="2">
        <v>2015611.9631</v>
      </c>
      <c r="S396" s="2">
        <v>5813699.592</v>
      </c>
      <c r="U396" s="1" t="s">
        <v>37</v>
      </c>
      <c r="V396" s="4" t="s">
        <v>2964</v>
      </c>
      <c r="W396" s="3">
        <v>45280.0</v>
      </c>
      <c r="Y396" s="1" t="s">
        <v>2965</v>
      </c>
      <c r="Z396" s="1" t="s">
        <v>2966</v>
      </c>
    </row>
    <row r="397">
      <c r="A397" s="2">
        <v>1.4379663E7</v>
      </c>
      <c r="B397" s="1" t="s">
        <v>26</v>
      </c>
      <c r="C397" s="1" t="s">
        <v>2504</v>
      </c>
      <c r="D397" s="1" t="s">
        <v>2505</v>
      </c>
      <c r="E397" s="3">
        <v>51226.0</v>
      </c>
      <c r="F397" s="2"/>
      <c r="G397" s="1" t="s">
        <v>1461</v>
      </c>
      <c r="H397" s="1" t="s">
        <v>2967</v>
      </c>
      <c r="I397" s="1" t="s">
        <v>31</v>
      </c>
      <c r="J397" s="1" t="s">
        <v>32</v>
      </c>
      <c r="K397" s="1" t="s">
        <v>2507</v>
      </c>
      <c r="L397" s="3">
        <v>45741.0</v>
      </c>
      <c r="M397" s="1" t="s">
        <v>33</v>
      </c>
      <c r="N397" s="3">
        <v>45740.0</v>
      </c>
      <c r="O397" s="1" t="s">
        <v>34</v>
      </c>
      <c r="P397" s="1" t="s">
        <v>132</v>
      </c>
      <c r="Q397" s="1" t="s">
        <v>133</v>
      </c>
      <c r="R397" s="2">
        <v>1871519.3705</v>
      </c>
      <c r="S397" s="2">
        <v>5818412.3141</v>
      </c>
      <c r="U397" s="1" t="s">
        <v>1042</v>
      </c>
      <c r="V397" s="4" t="s">
        <v>2968</v>
      </c>
      <c r="W397" s="3">
        <v>45616.0</v>
      </c>
      <c r="Y397" s="1" t="s">
        <v>2969</v>
      </c>
      <c r="Z397" s="1" t="s">
        <v>2970</v>
      </c>
    </row>
    <row r="398">
      <c r="A398" s="2">
        <v>1.4244027E7</v>
      </c>
      <c r="B398" s="1" t="s">
        <v>26</v>
      </c>
      <c r="C398" s="1" t="s">
        <v>2519</v>
      </c>
      <c r="D398" s="1" t="s">
        <v>2520</v>
      </c>
      <c r="E398" s="3">
        <v>51043.0</v>
      </c>
      <c r="F398" s="2"/>
      <c r="G398" s="1" t="s">
        <v>1461</v>
      </c>
      <c r="H398" s="1" t="s">
        <v>2971</v>
      </c>
      <c r="I398" s="1" t="s">
        <v>31</v>
      </c>
      <c r="J398" s="1" t="s">
        <v>32</v>
      </c>
      <c r="K398" s="1" t="s">
        <v>2522</v>
      </c>
      <c r="L398" s="3">
        <v>45552.0</v>
      </c>
      <c r="M398" s="1"/>
      <c r="N398" s="3">
        <v>45552.0</v>
      </c>
      <c r="O398" s="1" t="s">
        <v>34</v>
      </c>
      <c r="P398" s="1" t="s">
        <v>2523</v>
      </c>
      <c r="Q398" s="1" t="s">
        <v>2524</v>
      </c>
      <c r="R398" s="2">
        <v>1856561.6682</v>
      </c>
      <c r="S398" s="2">
        <v>5836944.7305</v>
      </c>
      <c r="U398" s="1" t="s">
        <v>37</v>
      </c>
      <c r="V398" s="4" t="s">
        <v>2972</v>
      </c>
      <c r="W398" s="3">
        <v>45131.0</v>
      </c>
      <c r="Y398" s="1" t="s">
        <v>2973</v>
      </c>
      <c r="Z398" s="1" t="s">
        <v>2974</v>
      </c>
    </row>
    <row r="399">
      <c r="A399" s="2">
        <v>1.4218416E7</v>
      </c>
      <c r="B399" s="1" t="s">
        <v>26</v>
      </c>
      <c r="C399" s="1" t="s">
        <v>2975</v>
      </c>
      <c r="D399" s="1" t="s">
        <v>2976</v>
      </c>
      <c r="E399" s="3">
        <v>50982.0</v>
      </c>
      <c r="F399" s="2"/>
      <c r="G399" s="1" t="s">
        <v>1461</v>
      </c>
      <c r="H399" s="1" t="s">
        <v>2977</v>
      </c>
      <c r="I399" s="1" t="s">
        <v>31</v>
      </c>
      <c r="J399" s="1" t="s">
        <v>32</v>
      </c>
      <c r="K399" s="1" t="s">
        <v>2978</v>
      </c>
      <c r="L399" s="3">
        <v>45504.0</v>
      </c>
      <c r="M399" s="1" t="s">
        <v>225</v>
      </c>
      <c r="N399" s="3">
        <v>45503.0</v>
      </c>
      <c r="O399" s="1" t="s">
        <v>34</v>
      </c>
      <c r="P399" s="1" t="s">
        <v>2979</v>
      </c>
      <c r="Q399" s="1" t="s">
        <v>2980</v>
      </c>
      <c r="R399" s="2">
        <v>1858853.7976</v>
      </c>
      <c r="S399" s="2">
        <v>5833361.1196</v>
      </c>
      <c r="U399" s="1" t="s">
        <v>37</v>
      </c>
      <c r="V399" s="4" t="s">
        <v>2981</v>
      </c>
      <c r="W399" s="3">
        <v>45455.0</v>
      </c>
      <c r="Y399" s="1" t="s">
        <v>2982</v>
      </c>
      <c r="Z399" s="1" t="s">
        <v>2983</v>
      </c>
    </row>
    <row r="400">
      <c r="A400" s="2">
        <v>1.424163E7</v>
      </c>
      <c r="B400" s="1" t="s">
        <v>26</v>
      </c>
      <c r="C400" s="1" t="s">
        <v>2314</v>
      </c>
      <c r="D400" s="1" t="s">
        <v>2315</v>
      </c>
      <c r="E400" s="3">
        <v>51013.0</v>
      </c>
      <c r="F400" s="2"/>
      <c r="G400" s="1" t="s">
        <v>1461</v>
      </c>
      <c r="H400" s="1" t="s">
        <v>2984</v>
      </c>
      <c r="I400" s="1" t="s">
        <v>31</v>
      </c>
      <c r="J400" s="1" t="s">
        <v>32</v>
      </c>
      <c r="K400" s="1" t="s">
        <v>2317</v>
      </c>
      <c r="L400" s="3">
        <v>45551.0</v>
      </c>
      <c r="M400" s="1"/>
      <c r="N400" s="3">
        <v>45551.0</v>
      </c>
      <c r="O400" s="1" t="s">
        <v>34</v>
      </c>
      <c r="P400" s="1" t="s">
        <v>2318</v>
      </c>
      <c r="Q400" s="1" t="s">
        <v>2319</v>
      </c>
      <c r="R400" s="2">
        <v>1858701.9345</v>
      </c>
      <c r="S400" s="2">
        <v>5835297.3709</v>
      </c>
      <c r="U400" s="1" t="s">
        <v>37</v>
      </c>
      <c r="V400" s="4" t="s">
        <v>2985</v>
      </c>
      <c r="W400" s="3">
        <v>45510.0</v>
      </c>
      <c r="Y400" s="1" t="s">
        <v>2986</v>
      </c>
      <c r="Z400" s="1" t="s">
        <v>2987</v>
      </c>
    </row>
    <row r="401">
      <c r="A401" s="2">
        <v>1.4205616E7</v>
      </c>
      <c r="B401" s="1" t="s">
        <v>26</v>
      </c>
      <c r="C401" s="1" t="s">
        <v>2988</v>
      </c>
      <c r="D401" s="1" t="s">
        <v>2989</v>
      </c>
      <c r="E401" s="3">
        <v>50921.0</v>
      </c>
      <c r="F401" s="2"/>
      <c r="G401" s="1" t="s">
        <v>1461</v>
      </c>
      <c r="H401" s="1" t="s">
        <v>2990</v>
      </c>
      <c r="I401" s="1" t="s">
        <v>31</v>
      </c>
      <c r="J401" s="1" t="s">
        <v>32</v>
      </c>
      <c r="K401" s="1" t="s">
        <v>2991</v>
      </c>
      <c r="L401" s="3">
        <v>45422.0</v>
      </c>
      <c r="M401" s="1"/>
      <c r="N401" s="3">
        <v>45422.0</v>
      </c>
      <c r="O401" s="1" t="s">
        <v>34</v>
      </c>
      <c r="P401" s="1" t="s">
        <v>2992</v>
      </c>
      <c r="Q401" s="1" t="s">
        <v>2993</v>
      </c>
      <c r="R401" s="2">
        <v>1871742.7557</v>
      </c>
      <c r="S401" s="2">
        <v>5818754.5847</v>
      </c>
      <c r="U401" s="1" t="s">
        <v>1042</v>
      </c>
      <c r="V401" s="4" t="s">
        <v>2994</v>
      </c>
      <c r="W401" s="3">
        <v>45272.0</v>
      </c>
      <c r="Y401" s="1" t="s">
        <v>2995</v>
      </c>
      <c r="Z401" s="1" t="s">
        <v>2996</v>
      </c>
    </row>
    <row r="402">
      <c r="A402" s="2">
        <v>1.4220406E7</v>
      </c>
      <c r="B402" s="1" t="s">
        <v>26</v>
      </c>
      <c r="C402" s="1" t="s">
        <v>2997</v>
      </c>
      <c r="D402" s="1" t="s">
        <v>2998</v>
      </c>
      <c r="E402" s="3">
        <v>49399.0</v>
      </c>
      <c r="F402" s="2"/>
      <c r="G402" s="1" t="s">
        <v>1461</v>
      </c>
      <c r="H402" s="1" t="s">
        <v>2999</v>
      </c>
      <c r="I402" s="1" t="s">
        <v>31</v>
      </c>
      <c r="J402" s="1" t="s">
        <v>32</v>
      </c>
      <c r="K402" s="1" t="s">
        <v>3000</v>
      </c>
      <c r="L402" s="3">
        <v>45723.0</v>
      </c>
      <c r="M402" s="1"/>
      <c r="N402" s="3">
        <v>45722.0</v>
      </c>
      <c r="O402" s="1" t="s">
        <v>1031</v>
      </c>
      <c r="P402" s="1" t="s">
        <v>3001</v>
      </c>
      <c r="Q402" s="1" t="s">
        <v>2240</v>
      </c>
      <c r="R402" s="2">
        <v>2013006.1907</v>
      </c>
      <c r="S402" s="2">
        <v>5811622.6322</v>
      </c>
      <c r="U402" s="1" t="s">
        <v>37</v>
      </c>
      <c r="V402" s="4" t="s">
        <v>3002</v>
      </c>
      <c r="W402" s="3">
        <v>45280.0</v>
      </c>
      <c r="Y402" s="1" t="s">
        <v>3003</v>
      </c>
      <c r="Z402" s="1" t="s">
        <v>3004</v>
      </c>
    </row>
    <row r="403">
      <c r="A403" s="2"/>
      <c r="B403" s="1"/>
      <c r="C403" s="1"/>
      <c r="D403" s="1"/>
      <c r="E403" s="3"/>
      <c r="F403" s="2"/>
      <c r="G403" s="1"/>
      <c r="H403" s="1"/>
      <c r="I403" s="1"/>
      <c r="J403" s="1"/>
      <c r="K403" s="1"/>
      <c r="L403" s="3"/>
      <c r="M403" s="1"/>
      <c r="N403" s="3"/>
      <c r="O403" s="1"/>
      <c r="P403" s="1"/>
      <c r="Q403" s="1"/>
      <c r="R403" s="2"/>
      <c r="S403" s="2"/>
      <c r="U403" s="1"/>
      <c r="V403" s="1"/>
      <c r="W403" s="3"/>
      <c r="Y403" s="1"/>
      <c r="Z403" s="1"/>
    </row>
    <row r="404">
      <c r="A404" s="2"/>
      <c r="B404" s="1"/>
      <c r="C404" s="1"/>
      <c r="D404" s="1"/>
      <c r="E404" s="3"/>
      <c r="F404" s="2"/>
      <c r="G404" s="1"/>
      <c r="H404" s="1"/>
      <c r="I404" s="1"/>
      <c r="J404" s="1"/>
      <c r="K404" s="1"/>
      <c r="L404" s="3"/>
      <c r="M404" s="1"/>
      <c r="N404" s="3"/>
      <c r="O404" s="1"/>
      <c r="P404" s="1"/>
      <c r="Q404" s="1"/>
      <c r="R404" s="2"/>
      <c r="S404" s="2"/>
      <c r="U404" s="1"/>
      <c r="V404" s="1"/>
      <c r="W404" s="3"/>
      <c r="Y404" s="1"/>
      <c r="Z404" s="1"/>
    </row>
    <row r="405">
      <c r="A405" s="2"/>
      <c r="B405" s="1"/>
      <c r="C405" s="1"/>
      <c r="D405" s="1"/>
      <c r="E405" s="3"/>
      <c r="F405" s="2"/>
      <c r="G405" s="1"/>
      <c r="H405" s="1"/>
      <c r="I405" s="1"/>
      <c r="J405" s="1"/>
      <c r="K405" s="1"/>
      <c r="L405" s="3"/>
      <c r="M405" s="1"/>
      <c r="N405" s="3"/>
      <c r="O405" s="1"/>
      <c r="P405" s="1"/>
      <c r="Q405" s="1"/>
      <c r="R405" s="2"/>
      <c r="S405" s="2"/>
      <c r="U405" s="1"/>
      <c r="V405" s="1"/>
      <c r="W405" s="3"/>
      <c r="Y405" s="1"/>
      <c r="Z405" s="1"/>
    </row>
    <row r="406">
      <c r="A406" s="2"/>
      <c r="B406" s="1"/>
      <c r="C406" s="1"/>
      <c r="D406" s="1"/>
      <c r="E406" s="3"/>
      <c r="F406" s="2"/>
      <c r="G406" s="1"/>
      <c r="H406" s="1"/>
      <c r="I406" s="1"/>
      <c r="J406" s="1"/>
      <c r="K406" s="1"/>
      <c r="L406" s="3"/>
      <c r="M406" s="1"/>
      <c r="N406" s="3"/>
      <c r="O406" s="1"/>
      <c r="P406" s="1"/>
      <c r="Q406" s="1"/>
      <c r="R406" s="2"/>
      <c r="S406" s="2"/>
      <c r="U406" s="1"/>
      <c r="V406" s="1"/>
      <c r="W406" s="3"/>
      <c r="Y406" s="1"/>
      <c r="Z406" s="1"/>
    </row>
    <row r="407">
      <c r="A407" s="2"/>
      <c r="B407" s="1"/>
      <c r="C407" s="1"/>
      <c r="D407" s="1"/>
      <c r="E407" s="3"/>
      <c r="F407" s="2"/>
      <c r="G407" s="1"/>
      <c r="H407" s="1"/>
      <c r="I407" s="1"/>
      <c r="J407" s="1"/>
      <c r="K407" s="1"/>
      <c r="L407" s="3"/>
      <c r="M407" s="1"/>
      <c r="N407" s="3"/>
      <c r="O407" s="1"/>
      <c r="P407" s="1"/>
      <c r="Q407" s="1"/>
      <c r="R407" s="2"/>
      <c r="S407" s="2"/>
      <c r="U407" s="1"/>
      <c r="V407" s="1"/>
      <c r="W407" s="3"/>
      <c r="Y407" s="1"/>
      <c r="Z407" s="1"/>
    </row>
    <row r="408">
      <c r="A408" s="2"/>
      <c r="B408" s="1"/>
      <c r="C408" s="1"/>
      <c r="D408" s="1"/>
      <c r="E408" s="3"/>
      <c r="F408" s="2"/>
      <c r="G408" s="1"/>
      <c r="H408" s="1"/>
      <c r="I408" s="1"/>
      <c r="J408" s="1"/>
      <c r="K408" s="1"/>
      <c r="L408" s="3"/>
      <c r="M408" s="1"/>
      <c r="N408" s="3"/>
      <c r="O408" s="1"/>
      <c r="P408" s="1"/>
      <c r="Q408" s="1"/>
      <c r="R408" s="2"/>
      <c r="S408" s="2"/>
      <c r="U408" s="1"/>
      <c r="V408" s="1"/>
      <c r="W408" s="3"/>
      <c r="Y408" s="1"/>
      <c r="Z408" s="1"/>
    </row>
    <row r="409">
      <c r="A409" s="2"/>
      <c r="B409" s="1"/>
      <c r="C409" s="1"/>
      <c r="D409" s="1"/>
      <c r="E409" s="3"/>
      <c r="F409" s="2"/>
      <c r="G409" s="1"/>
      <c r="H409" s="1"/>
      <c r="I409" s="1"/>
      <c r="J409" s="1"/>
      <c r="K409" s="1"/>
      <c r="L409" s="3"/>
      <c r="M409" s="1"/>
      <c r="N409" s="3"/>
      <c r="O409" s="1"/>
      <c r="P409" s="1"/>
      <c r="Q409" s="1"/>
      <c r="R409" s="2"/>
      <c r="S409" s="2"/>
      <c r="U409" s="1"/>
      <c r="V409" s="1"/>
      <c r="W409" s="3"/>
      <c r="Y409" s="1"/>
      <c r="Z409" s="1"/>
    </row>
    <row r="410">
      <c r="A410" s="2"/>
      <c r="B410" s="1"/>
      <c r="C410" s="1"/>
      <c r="D410" s="1"/>
      <c r="E410" s="3"/>
      <c r="F410" s="2"/>
      <c r="G410" s="1"/>
      <c r="H410" s="1"/>
      <c r="I410" s="1"/>
      <c r="J410" s="1"/>
      <c r="K410" s="1"/>
      <c r="L410" s="3"/>
      <c r="M410" s="1"/>
      <c r="N410" s="3"/>
      <c r="O410" s="1"/>
      <c r="P410" s="1"/>
      <c r="Q410" s="1"/>
      <c r="R410" s="2"/>
      <c r="S410" s="2"/>
      <c r="U410" s="1"/>
      <c r="V410" s="1"/>
      <c r="W410" s="3"/>
      <c r="Y410" s="1"/>
      <c r="Z410" s="1"/>
    </row>
    <row r="411">
      <c r="A411" s="2"/>
      <c r="B411" s="1"/>
      <c r="C411" s="1"/>
      <c r="D411" s="1"/>
      <c r="E411" s="3"/>
      <c r="F411" s="2"/>
      <c r="G411" s="1"/>
      <c r="H411" s="1"/>
      <c r="I411" s="1"/>
      <c r="J411" s="1"/>
      <c r="K411" s="1"/>
      <c r="L411" s="3"/>
      <c r="M411" s="1"/>
      <c r="N411" s="3"/>
      <c r="O411" s="1"/>
      <c r="P411" s="1"/>
      <c r="Q411" s="1"/>
      <c r="R411" s="2"/>
      <c r="S411" s="2"/>
      <c r="U411" s="1"/>
      <c r="V411" s="1"/>
      <c r="W411" s="3"/>
      <c r="Y411" s="1"/>
      <c r="Z411" s="1"/>
    </row>
    <row r="412">
      <c r="A412" s="2"/>
      <c r="B412" s="1"/>
      <c r="C412" s="1"/>
      <c r="D412" s="1"/>
      <c r="E412" s="3"/>
      <c r="F412" s="2"/>
      <c r="G412" s="1"/>
      <c r="H412" s="1"/>
      <c r="I412" s="1"/>
      <c r="J412" s="1"/>
      <c r="K412" s="1"/>
      <c r="L412" s="3"/>
      <c r="M412" s="1"/>
      <c r="N412" s="3"/>
      <c r="O412" s="1"/>
      <c r="P412" s="1"/>
      <c r="Q412" s="1"/>
      <c r="R412" s="2"/>
      <c r="S412" s="2"/>
      <c r="U412" s="1"/>
      <c r="V412" s="1"/>
      <c r="W412" s="3"/>
      <c r="Y412" s="1"/>
      <c r="Z412" s="1"/>
    </row>
    <row r="413">
      <c r="A413" s="2"/>
      <c r="B413" s="1"/>
      <c r="C413" s="1"/>
      <c r="D413" s="1"/>
      <c r="E413" s="3"/>
      <c r="F413" s="2"/>
      <c r="G413" s="1"/>
      <c r="H413" s="1"/>
      <c r="I413" s="1"/>
      <c r="J413" s="1"/>
      <c r="K413" s="1"/>
      <c r="L413" s="3"/>
      <c r="M413" s="1"/>
      <c r="N413" s="3"/>
      <c r="O413" s="1"/>
      <c r="P413" s="1"/>
      <c r="Q413" s="1"/>
      <c r="R413" s="2"/>
      <c r="S413" s="2"/>
      <c r="U413" s="1"/>
      <c r="V413" s="1"/>
      <c r="W413" s="3"/>
      <c r="Y413" s="1"/>
      <c r="Z413" s="1"/>
    </row>
    <row r="414">
      <c r="A414" s="2"/>
      <c r="B414" s="1"/>
      <c r="C414" s="1"/>
      <c r="D414" s="1"/>
      <c r="E414" s="3"/>
      <c r="F414" s="2"/>
      <c r="G414" s="1"/>
      <c r="H414" s="1"/>
      <c r="I414" s="1"/>
      <c r="J414" s="1"/>
      <c r="K414" s="1"/>
      <c r="L414" s="3"/>
      <c r="M414" s="1"/>
      <c r="N414" s="3"/>
      <c r="O414" s="1"/>
      <c r="P414" s="1"/>
      <c r="Q414" s="1"/>
      <c r="R414" s="2"/>
      <c r="S414" s="2"/>
      <c r="U414" s="1"/>
      <c r="V414" s="1"/>
      <c r="W414" s="3"/>
      <c r="Y414" s="1"/>
      <c r="Z414" s="1"/>
    </row>
    <row r="415">
      <c r="A415" s="2"/>
      <c r="B415" s="1"/>
      <c r="C415" s="1"/>
      <c r="D415" s="1"/>
      <c r="E415" s="3"/>
      <c r="F415" s="2"/>
      <c r="G415" s="1"/>
      <c r="H415" s="1"/>
      <c r="I415" s="1"/>
      <c r="J415" s="1"/>
      <c r="K415" s="1"/>
      <c r="L415" s="3"/>
      <c r="M415" s="1"/>
      <c r="N415" s="3"/>
      <c r="O415" s="1"/>
      <c r="P415" s="1"/>
      <c r="Q415" s="1"/>
      <c r="R415" s="2"/>
      <c r="S415" s="2"/>
      <c r="U415" s="1"/>
      <c r="V415" s="1"/>
      <c r="W415" s="3"/>
      <c r="Y415" s="1"/>
      <c r="Z415" s="1"/>
    </row>
    <row r="416">
      <c r="A416" s="2"/>
      <c r="B416" s="1"/>
      <c r="C416" s="1"/>
      <c r="D416" s="1"/>
      <c r="E416" s="3"/>
      <c r="F416" s="2"/>
      <c r="G416" s="1"/>
      <c r="H416" s="1"/>
      <c r="I416" s="1"/>
      <c r="J416" s="1"/>
      <c r="K416" s="1"/>
      <c r="L416" s="3"/>
      <c r="M416" s="1"/>
      <c r="N416" s="3"/>
      <c r="O416" s="1"/>
      <c r="P416" s="1"/>
      <c r="Q416" s="1"/>
      <c r="R416" s="2"/>
      <c r="S416" s="2"/>
      <c r="U416" s="1"/>
      <c r="V416" s="1"/>
      <c r="W416" s="3"/>
      <c r="Y416" s="1"/>
      <c r="Z416" s="1"/>
    </row>
    <row r="417">
      <c r="A417" s="2"/>
      <c r="B417" s="1"/>
      <c r="C417" s="1"/>
      <c r="D417" s="1"/>
      <c r="E417" s="3"/>
      <c r="F417" s="2"/>
      <c r="G417" s="1"/>
      <c r="H417" s="1"/>
      <c r="I417" s="1"/>
      <c r="J417" s="1"/>
      <c r="K417" s="1"/>
      <c r="L417" s="3"/>
      <c r="M417" s="1"/>
      <c r="N417" s="3"/>
      <c r="O417" s="1"/>
      <c r="P417" s="1"/>
      <c r="Q417" s="1"/>
      <c r="R417" s="2"/>
      <c r="S417" s="2"/>
      <c r="U417" s="1"/>
      <c r="V417" s="1"/>
      <c r="W417" s="3"/>
      <c r="Y417" s="1"/>
      <c r="Z417" s="1"/>
    </row>
    <row r="418">
      <c r="A418" s="2"/>
      <c r="B418" s="1"/>
      <c r="C418" s="1"/>
      <c r="D418" s="1"/>
      <c r="E418" s="3"/>
      <c r="F418" s="2"/>
      <c r="G418" s="1"/>
      <c r="H418" s="1"/>
      <c r="I418" s="1"/>
      <c r="J418" s="1"/>
      <c r="K418" s="1"/>
      <c r="L418" s="3"/>
      <c r="M418" s="1"/>
      <c r="N418" s="3"/>
      <c r="O418" s="1"/>
      <c r="P418" s="1"/>
      <c r="Q418" s="1"/>
      <c r="R418" s="2"/>
      <c r="S418" s="2"/>
      <c r="U418" s="1"/>
      <c r="V418" s="1"/>
      <c r="W418" s="3"/>
      <c r="Y418" s="1"/>
      <c r="Z418" s="1"/>
    </row>
    <row r="419">
      <c r="A419" s="2"/>
      <c r="B419" s="1"/>
      <c r="C419" s="1"/>
      <c r="D419" s="1"/>
      <c r="E419" s="3"/>
      <c r="F419" s="2"/>
      <c r="G419" s="1"/>
      <c r="H419" s="1"/>
      <c r="I419" s="1"/>
      <c r="J419" s="1"/>
      <c r="K419" s="1"/>
      <c r="L419" s="3"/>
      <c r="M419" s="1"/>
      <c r="N419" s="3"/>
      <c r="O419" s="1"/>
      <c r="P419" s="1"/>
      <c r="Q419" s="1"/>
      <c r="R419" s="2"/>
      <c r="S419" s="2"/>
      <c r="U419" s="1"/>
      <c r="V419" s="1"/>
      <c r="W419" s="3"/>
      <c r="Y419" s="1"/>
      <c r="Z419" s="1"/>
    </row>
    <row r="420">
      <c r="A420" s="2"/>
      <c r="B420" s="1"/>
      <c r="C420" s="1"/>
      <c r="D420" s="1"/>
      <c r="E420" s="3"/>
      <c r="F420" s="2"/>
      <c r="G420" s="1"/>
      <c r="H420" s="1"/>
      <c r="I420" s="1"/>
      <c r="J420" s="1"/>
      <c r="K420" s="1"/>
      <c r="L420" s="3"/>
      <c r="M420" s="1"/>
      <c r="N420" s="3"/>
      <c r="O420" s="1"/>
      <c r="P420" s="1"/>
      <c r="Q420" s="1"/>
      <c r="R420" s="2"/>
      <c r="S420" s="2"/>
      <c r="U420" s="1"/>
      <c r="V420" s="1"/>
      <c r="W420" s="3"/>
      <c r="Y420" s="1"/>
      <c r="Z420" s="1"/>
    </row>
    <row r="421">
      <c r="A421" s="2"/>
      <c r="B421" s="1"/>
      <c r="C421" s="1"/>
      <c r="D421" s="1"/>
      <c r="E421" s="3"/>
      <c r="F421" s="2"/>
      <c r="G421" s="1"/>
      <c r="H421" s="1"/>
      <c r="I421" s="1"/>
      <c r="J421" s="1"/>
      <c r="K421" s="1"/>
      <c r="L421" s="3"/>
      <c r="M421" s="1"/>
      <c r="N421" s="3"/>
      <c r="O421" s="1"/>
      <c r="P421" s="1"/>
      <c r="Q421" s="1"/>
      <c r="R421" s="2"/>
      <c r="S421" s="2"/>
      <c r="U421" s="1"/>
      <c r="V421" s="1"/>
      <c r="W421" s="3"/>
      <c r="Y421" s="1"/>
      <c r="Z421" s="1"/>
    </row>
    <row r="422">
      <c r="A422" s="2"/>
      <c r="B422" s="1"/>
      <c r="C422" s="1"/>
      <c r="D422" s="1"/>
      <c r="E422" s="3"/>
      <c r="F422" s="2"/>
      <c r="G422" s="1"/>
      <c r="H422" s="1"/>
      <c r="I422" s="1"/>
      <c r="J422" s="1"/>
      <c r="K422" s="1"/>
      <c r="L422" s="3"/>
      <c r="M422" s="1"/>
      <c r="N422" s="3"/>
      <c r="O422" s="1"/>
      <c r="P422" s="1"/>
      <c r="Q422" s="1"/>
      <c r="R422" s="2"/>
      <c r="S422" s="2"/>
      <c r="U422" s="1"/>
      <c r="V422" s="1"/>
      <c r="W422" s="3"/>
      <c r="Y422" s="1"/>
      <c r="Z422" s="1"/>
    </row>
    <row r="423">
      <c r="A423" s="2"/>
      <c r="B423" s="1"/>
      <c r="C423" s="1"/>
      <c r="D423" s="1"/>
      <c r="E423" s="3"/>
      <c r="F423" s="2"/>
      <c r="G423" s="1"/>
      <c r="H423" s="1"/>
      <c r="I423" s="1"/>
      <c r="J423" s="1"/>
      <c r="K423" s="1"/>
      <c r="L423" s="3"/>
      <c r="M423" s="1"/>
      <c r="N423" s="3"/>
      <c r="O423" s="1"/>
      <c r="P423" s="1"/>
      <c r="Q423" s="1"/>
      <c r="R423" s="2"/>
      <c r="S423" s="2"/>
      <c r="U423" s="1"/>
      <c r="V423" s="1"/>
      <c r="W423" s="3"/>
      <c r="Y423" s="1"/>
      <c r="Z423" s="1"/>
    </row>
    <row r="424">
      <c r="A424" s="2"/>
      <c r="B424" s="1"/>
      <c r="C424" s="1"/>
      <c r="D424" s="1"/>
      <c r="E424" s="3"/>
      <c r="F424" s="2"/>
      <c r="G424" s="1"/>
      <c r="H424" s="1"/>
      <c r="I424" s="1"/>
      <c r="J424" s="1"/>
      <c r="K424" s="1"/>
      <c r="L424" s="3"/>
      <c r="M424" s="1"/>
      <c r="N424" s="3"/>
      <c r="O424" s="1"/>
      <c r="P424" s="1"/>
      <c r="Q424" s="1"/>
      <c r="R424" s="2"/>
      <c r="S424" s="2"/>
      <c r="U424" s="1"/>
      <c r="V424" s="1"/>
      <c r="W424" s="3"/>
      <c r="Y424" s="1"/>
      <c r="Z424" s="1"/>
    </row>
    <row r="425">
      <c r="A425" s="2"/>
      <c r="B425" s="1"/>
      <c r="C425" s="1"/>
      <c r="D425" s="1"/>
      <c r="E425" s="3"/>
      <c r="F425" s="2"/>
      <c r="G425" s="1"/>
      <c r="H425" s="1"/>
      <c r="I425" s="1"/>
      <c r="J425" s="1"/>
      <c r="K425" s="1"/>
      <c r="L425" s="3"/>
      <c r="M425" s="1"/>
      <c r="N425" s="3"/>
      <c r="O425" s="1"/>
      <c r="P425" s="1"/>
      <c r="Q425" s="1"/>
      <c r="R425" s="2"/>
      <c r="S425" s="2"/>
      <c r="U425" s="1"/>
      <c r="V425" s="1"/>
      <c r="W425" s="3"/>
      <c r="Y425" s="1"/>
      <c r="Z425" s="1"/>
    </row>
    <row r="426">
      <c r="A426" s="2"/>
      <c r="B426" s="1"/>
      <c r="C426" s="1"/>
      <c r="D426" s="1"/>
      <c r="E426" s="3"/>
      <c r="F426" s="2"/>
      <c r="G426" s="1"/>
      <c r="H426" s="1"/>
      <c r="I426" s="1"/>
      <c r="J426" s="1"/>
      <c r="K426" s="1"/>
      <c r="L426" s="3"/>
      <c r="M426" s="1"/>
      <c r="N426" s="3"/>
      <c r="O426" s="1"/>
      <c r="P426" s="1"/>
      <c r="Q426" s="1"/>
      <c r="R426" s="2"/>
      <c r="S426" s="2"/>
      <c r="U426" s="1"/>
      <c r="V426" s="1"/>
      <c r="W426" s="3"/>
      <c r="Y426" s="1"/>
      <c r="Z426" s="1"/>
    </row>
    <row r="427">
      <c r="A427" s="2"/>
      <c r="B427" s="1"/>
      <c r="C427" s="1"/>
      <c r="D427" s="1"/>
      <c r="E427" s="3"/>
      <c r="F427" s="2"/>
      <c r="G427" s="1"/>
      <c r="H427" s="1"/>
      <c r="I427" s="1"/>
      <c r="J427" s="1"/>
      <c r="K427" s="1"/>
      <c r="L427" s="3"/>
      <c r="M427" s="1"/>
      <c r="N427" s="3"/>
      <c r="O427" s="1"/>
      <c r="P427" s="1"/>
      <c r="Q427" s="1"/>
      <c r="R427" s="2"/>
      <c r="S427" s="2"/>
      <c r="U427" s="1"/>
      <c r="V427" s="1"/>
      <c r="W427" s="3"/>
      <c r="Y427" s="1"/>
      <c r="Z427" s="1"/>
    </row>
    <row r="428">
      <c r="A428" s="2"/>
      <c r="B428" s="1"/>
      <c r="C428" s="1"/>
      <c r="D428" s="1"/>
      <c r="E428" s="3"/>
      <c r="F428" s="2"/>
      <c r="G428" s="1"/>
      <c r="H428" s="1"/>
      <c r="I428" s="1"/>
      <c r="J428" s="1"/>
      <c r="K428" s="1"/>
      <c r="L428" s="3"/>
      <c r="M428" s="1"/>
      <c r="N428" s="3"/>
      <c r="O428" s="1"/>
      <c r="P428" s="1"/>
      <c r="Q428" s="1"/>
      <c r="R428" s="2"/>
      <c r="S428" s="2"/>
      <c r="U428" s="1"/>
      <c r="V428" s="1"/>
      <c r="W428" s="3"/>
      <c r="Y428" s="1"/>
      <c r="Z428" s="1"/>
    </row>
    <row r="429">
      <c r="A429" s="2"/>
      <c r="B429" s="1"/>
      <c r="C429" s="1"/>
      <c r="D429" s="1"/>
      <c r="E429" s="3"/>
      <c r="F429" s="2"/>
      <c r="G429" s="1"/>
      <c r="H429" s="1"/>
      <c r="I429" s="1"/>
      <c r="J429" s="1"/>
      <c r="K429" s="1"/>
      <c r="L429" s="3"/>
      <c r="M429" s="1"/>
      <c r="N429" s="3"/>
      <c r="O429" s="1"/>
      <c r="P429" s="1"/>
      <c r="Q429" s="1"/>
      <c r="R429" s="2"/>
      <c r="S429" s="2"/>
      <c r="U429" s="1"/>
      <c r="V429" s="1"/>
      <c r="W429" s="3"/>
      <c r="Y429" s="1"/>
      <c r="Z429" s="1"/>
    </row>
    <row r="430">
      <c r="A430" s="2"/>
      <c r="B430" s="1"/>
      <c r="C430" s="1"/>
      <c r="D430" s="1"/>
      <c r="E430" s="3"/>
      <c r="F430" s="2"/>
      <c r="G430" s="1"/>
      <c r="H430" s="1"/>
      <c r="I430" s="1"/>
      <c r="J430" s="1"/>
      <c r="K430" s="1"/>
      <c r="L430" s="3"/>
      <c r="M430" s="1"/>
      <c r="N430" s="3"/>
      <c r="O430" s="1"/>
      <c r="P430" s="1"/>
      <c r="Q430" s="1"/>
      <c r="R430" s="2"/>
      <c r="S430" s="2"/>
      <c r="U430" s="1"/>
      <c r="V430" s="1"/>
      <c r="W430" s="3"/>
      <c r="Y430" s="1"/>
      <c r="Z430" s="1"/>
    </row>
    <row r="431">
      <c r="A431" s="2"/>
      <c r="B431" s="1"/>
      <c r="C431" s="1"/>
      <c r="D431" s="1"/>
      <c r="E431" s="3"/>
      <c r="F431" s="2"/>
      <c r="G431" s="1"/>
      <c r="H431" s="1"/>
      <c r="I431" s="1"/>
      <c r="J431" s="1"/>
      <c r="K431" s="1"/>
      <c r="L431" s="3"/>
      <c r="M431" s="1"/>
      <c r="N431" s="3"/>
      <c r="O431" s="1"/>
      <c r="P431" s="1"/>
      <c r="Q431" s="1"/>
      <c r="R431" s="2"/>
      <c r="S431" s="2"/>
      <c r="U431" s="1"/>
      <c r="V431" s="1"/>
      <c r="W431" s="3"/>
      <c r="Y431" s="1"/>
      <c r="Z431" s="1"/>
    </row>
    <row r="432">
      <c r="A432" s="2"/>
      <c r="B432" s="1"/>
      <c r="C432" s="1"/>
      <c r="D432" s="1"/>
      <c r="E432" s="3"/>
      <c r="F432" s="2"/>
      <c r="G432" s="1"/>
      <c r="H432" s="1"/>
      <c r="I432" s="1"/>
      <c r="J432" s="1"/>
      <c r="K432" s="1"/>
      <c r="L432" s="3"/>
      <c r="M432" s="1"/>
      <c r="N432" s="3"/>
      <c r="O432" s="1"/>
      <c r="P432" s="1"/>
      <c r="Q432" s="1"/>
      <c r="R432" s="2"/>
      <c r="S432" s="2"/>
      <c r="U432" s="1"/>
      <c r="V432" s="1"/>
      <c r="W432" s="3"/>
      <c r="Y432" s="1"/>
      <c r="Z432" s="1"/>
    </row>
    <row r="433">
      <c r="A433" s="2"/>
      <c r="B433" s="1"/>
      <c r="C433" s="1"/>
      <c r="D433" s="1"/>
      <c r="E433" s="3"/>
      <c r="F433" s="2"/>
      <c r="G433" s="1"/>
      <c r="H433" s="1"/>
      <c r="I433" s="1"/>
      <c r="J433" s="1"/>
      <c r="K433" s="1"/>
      <c r="L433" s="3"/>
      <c r="M433" s="1"/>
      <c r="N433" s="3"/>
      <c r="O433" s="1"/>
      <c r="P433" s="1"/>
      <c r="Q433" s="1"/>
      <c r="R433" s="2"/>
      <c r="S433" s="2"/>
      <c r="U433" s="1"/>
      <c r="V433" s="1"/>
      <c r="W433" s="3"/>
      <c r="Y433" s="1"/>
      <c r="Z433" s="1"/>
    </row>
    <row r="434">
      <c r="A434" s="2"/>
      <c r="B434" s="1"/>
      <c r="C434" s="1"/>
      <c r="D434" s="1"/>
      <c r="E434" s="3"/>
      <c r="F434" s="2"/>
      <c r="G434" s="1"/>
      <c r="H434" s="1"/>
      <c r="I434" s="1"/>
      <c r="J434" s="1"/>
      <c r="K434" s="1"/>
      <c r="L434" s="3"/>
      <c r="M434" s="1"/>
      <c r="N434" s="3"/>
      <c r="O434" s="1"/>
      <c r="P434" s="1"/>
      <c r="Q434" s="1"/>
      <c r="R434" s="2"/>
      <c r="S434" s="2"/>
      <c r="U434" s="1"/>
      <c r="V434" s="1"/>
      <c r="W434" s="3"/>
      <c r="Y434" s="1"/>
      <c r="Z434" s="1"/>
    </row>
    <row r="435">
      <c r="A435" s="2"/>
      <c r="B435" s="1"/>
      <c r="C435" s="1"/>
      <c r="D435" s="1"/>
      <c r="E435" s="3"/>
      <c r="F435" s="2"/>
      <c r="G435" s="1"/>
      <c r="H435" s="1"/>
      <c r="I435" s="1"/>
      <c r="J435" s="1"/>
      <c r="K435" s="1"/>
      <c r="L435" s="3"/>
      <c r="M435" s="1"/>
      <c r="N435" s="3"/>
      <c r="O435" s="1"/>
      <c r="P435" s="1"/>
      <c r="Q435" s="1"/>
      <c r="R435" s="2"/>
      <c r="S435" s="2"/>
      <c r="U435" s="1"/>
      <c r="V435" s="1"/>
      <c r="W435" s="3"/>
      <c r="Y435" s="1"/>
      <c r="Z435" s="1"/>
    </row>
    <row r="436">
      <c r="A436" s="2"/>
      <c r="B436" s="1"/>
      <c r="C436" s="1"/>
      <c r="D436" s="1"/>
      <c r="E436" s="3"/>
      <c r="F436" s="2"/>
      <c r="G436" s="1"/>
      <c r="H436" s="1"/>
      <c r="I436" s="1"/>
      <c r="J436" s="1"/>
      <c r="K436" s="1"/>
      <c r="L436" s="3"/>
      <c r="M436" s="1"/>
      <c r="N436" s="3"/>
      <c r="O436" s="1"/>
      <c r="P436" s="1"/>
      <c r="Q436" s="1"/>
      <c r="R436" s="2"/>
      <c r="S436" s="2"/>
      <c r="U436" s="1"/>
      <c r="V436" s="1"/>
      <c r="W436" s="3"/>
      <c r="Y436" s="1"/>
      <c r="Z436" s="1"/>
    </row>
    <row r="437">
      <c r="A437" s="2"/>
      <c r="B437" s="1"/>
      <c r="C437" s="1"/>
      <c r="D437" s="1"/>
      <c r="E437" s="3"/>
      <c r="F437" s="2"/>
      <c r="G437" s="1"/>
      <c r="H437" s="1"/>
      <c r="I437" s="1"/>
      <c r="J437" s="1"/>
      <c r="K437" s="1"/>
      <c r="L437" s="3"/>
      <c r="M437" s="1"/>
      <c r="N437" s="3"/>
      <c r="O437" s="1"/>
      <c r="P437" s="1"/>
      <c r="Q437" s="1"/>
      <c r="R437" s="2"/>
      <c r="S437" s="2"/>
      <c r="U437" s="1"/>
      <c r="V437" s="1"/>
      <c r="W437" s="3"/>
      <c r="Y437" s="1"/>
      <c r="Z437" s="1"/>
    </row>
    <row r="438">
      <c r="A438" s="2"/>
      <c r="B438" s="1"/>
      <c r="C438" s="1"/>
      <c r="D438" s="1"/>
      <c r="E438" s="3"/>
      <c r="F438" s="2"/>
      <c r="G438" s="1"/>
      <c r="H438" s="1"/>
      <c r="I438" s="1"/>
      <c r="J438" s="1"/>
      <c r="K438" s="1"/>
      <c r="L438" s="3"/>
      <c r="M438" s="1"/>
      <c r="N438" s="3"/>
      <c r="O438" s="1"/>
      <c r="P438" s="1"/>
      <c r="Q438" s="1"/>
      <c r="R438" s="2"/>
      <c r="S438" s="2"/>
      <c r="U438" s="1"/>
      <c r="V438" s="1"/>
      <c r="W438" s="3"/>
      <c r="Y438" s="1"/>
      <c r="Z438" s="1"/>
    </row>
    <row r="439">
      <c r="A439" s="2"/>
      <c r="B439" s="1"/>
      <c r="C439" s="1"/>
      <c r="D439" s="1"/>
      <c r="E439" s="3"/>
      <c r="F439" s="2"/>
      <c r="G439" s="1"/>
      <c r="H439" s="1"/>
      <c r="I439" s="1"/>
      <c r="J439" s="1"/>
      <c r="K439" s="1"/>
      <c r="L439" s="3"/>
      <c r="M439" s="1"/>
      <c r="N439" s="3"/>
      <c r="O439" s="1"/>
      <c r="P439" s="1"/>
      <c r="Q439" s="1"/>
      <c r="R439" s="2"/>
      <c r="S439" s="2"/>
      <c r="U439" s="1"/>
      <c r="V439" s="1"/>
      <c r="W439" s="3"/>
      <c r="Y439" s="1"/>
      <c r="Z439" s="1"/>
    </row>
    <row r="440">
      <c r="A440" s="2"/>
      <c r="B440" s="1"/>
      <c r="C440" s="1"/>
      <c r="D440" s="1"/>
      <c r="E440" s="3"/>
      <c r="F440" s="2"/>
      <c r="G440" s="1"/>
      <c r="H440" s="1"/>
      <c r="I440" s="1"/>
      <c r="J440" s="1"/>
      <c r="K440" s="1"/>
      <c r="L440" s="3"/>
      <c r="M440" s="1"/>
      <c r="N440" s="3"/>
      <c r="O440" s="1"/>
      <c r="P440" s="1"/>
      <c r="Q440" s="1"/>
      <c r="R440" s="2"/>
      <c r="S440" s="2"/>
      <c r="U440" s="1"/>
      <c r="V440" s="1"/>
      <c r="W440" s="3"/>
      <c r="Y440" s="1"/>
      <c r="Z440" s="1"/>
    </row>
    <row r="441">
      <c r="A441" s="2"/>
      <c r="B441" s="1"/>
      <c r="C441" s="1"/>
      <c r="D441" s="1"/>
      <c r="E441" s="3"/>
      <c r="F441" s="2"/>
      <c r="G441" s="1"/>
      <c r="H441" s="1"/>
      <c r="I441" s="1"/>
      <c r="J441" s="1"/>
      <c r="K441" s="1"/>
      <c r="L441" s="3"/>
      <c r="M441" s="1"/>
      <c r="N441" s="3"/>
      <c r="O441" s="1"/>
      <c r="P441" s="1"/>
      <c r="Q441" s="1"/>
      <c r="R441" s="2"/>
      <c r="S441" s="2"/>
      <c r="U441" s="1"/>
      <c r="V441" s="1"/>
      <c r="W441" s="3"/>
      <c r="Y441" s="1"/>
      <c r="Z441" s="1"/>
    </row>
    <row r="442">
      <c r="A442" s="2"/>
      <c r="B442" s="1"/>
      <c r="C442" s="1"/>
      <c r="D442" s="1"/>
      <c r="E442" s="3"/>
      <c r="F442" s="2"/>
      <c r="G442" s="1"/>
      <c r="H442" s="1"/>
      <c r="I442" s="1"/>
      <c r="J442" s="1"/>
      <c r="K442" s="1"/>
      <c r="L442" s="3"/>
      <c r="M442" s="1"/>
      <c r="N442" s="3"/>
      <c r="O442" s="1"/>
      <c r="P442" s="1"/>
      <c r="Q442" s="1"/>
      <c r="R442" s="2"/>
      <c r="S442" s="2"/>
      <c r="U442" s="1"/>
      <c r="V442" s="1"/>
      <c r="W442" s="3"/>
      <c r="Y442" s="1"/>
      <c r="Z442" s="1"/>
    </row>
    <row r="443">
      <c r="A443" s="2"/>
      <c r="B443" s="1"/>
      <c r="C443" s="1"/>
      <c r="D443" s="1"/>
      <c r="E443" s="3"/>
      <c r="F443" s="2"/>
      <c r="G443" s="1"/>
      <c r="H443" s="1"/>
      <c r="I443" s="1"/>
      <c r="J443" s="1"/>
      <c r="K443" s="1"/>
      <c r="L443" s="3"/>
      <c r="M443" s="1"/>
      <c r="N443" s="3"/>
      <c r="O443" s="1"/>
      <c r="P443" s="1"/>
      <c r="Q443" s="1"/>
      <c r="R443" s="2"/>
      <c r="S443" s="2"/>
      <c r="U443" s="1"/>
      <c r="V443" s="1"/>
      <c r="W443" s="3"/>
      <c r="Y443" s="1"/>
      <c r="Z443" s="1"/>
    </row>
    <row r="444">
      <c r="A444" s="2"/>
      <c r="B444" s="1"/>
      <c r="C444" s="1"/>
      <c r="D444" s="1"/>
      <c r="E444" s="3"/>
      <c r="F444" s="2"/>
      <c r="G444" s="1"/>
      <c r="H444" s="1"/>
      <c r="I444" s="1"/>
      <c r="J444" s="1"/>
      <c r="K444" s="1"/>
      <c r="L444" s="3"/>
      <c r="M444" s="1"/>
      <c r="N444" s="3"/>
      <c r="O444" s="1"/>
      <c r="P444" s="1"/>
      <c r="Q444" s="1"/>
      <c r="R444" s="2"/>
      <c r="S444" s="2"/>
      <c r="U444" s="1"/>
      <c r="V444" s="1"/>
      <c r="W444" s="3"/>
      <c r="Y444" s="1"/>
      <c r="Z444" s="1"/>
    </row>
    <row r="445">
      <c r="A445" s="2"/>
      <c r="B445" s="1"/>
      <c r="C445" s="1"/>
      <c r="D445" s="1"/>
      <c r="E445" s="3"/>
      <c r="F445" s="2"/>
      <c r="G445" s="1"/>
      <c r="H445" s="1"/>
      <c r="I445" s="1"/>
      <c r="J445" s="1"/>
      <c r="K445" s="1"/>
      <c r="L445" s="3"/>
      <c r="M445" s="1"/>
      <c r="N445" s="3"/>
      <c r="O445" s="1"/>
      <c r="P445" s="1"/>
      <c r="Q445" s="1"/>
      <c r="R445" s="2"/>
      <c r="S445" s="2"/>
      <c r="U445" s="1"/>
      <c r="V445" s="1"/>
      <c r="W445" s="3"/>
      <c r="Y445" s="1"/>
      <c r="Z445" s="1"/>
    </row>
    <row r="446">
      <c r="A446" s="2"/>
      <c r="B446" s="1"/>
      <c r="C446" s="1"/>
      <c r="D446" s="1"/>
      <c r="E446" s="3"/>
      <c r="F446" s="2"/>
      <c r="G446" s="1"/>
      <c r="H446" s="1"/>
      <c r="I446" s="1"/>
      <c r="J446" s="1"/>
      <c r="K446" s="1"/>
      <c r="L446" s="3"/>
      <c r="M446" s="1"/>
      <c r="N446" s="3"/>
      <c r="O446" s="1"/>
      <c r="P446" s="1"/>
      <c r="Q446" s="1"/>
      <c r="R446" s="2"/>
      <c r="S446" s="2"/>
      <c r="U446" s="1"/>
      <c r="V446" s="1"/>
      <c r="W446" s="3"/>
      <c r="Y446" s="1"/>
      <c r="Z446" s="1"/>
    </row>
    <row r="447">
      <c r="A447" s="2"/>
      <c r="B447" s="1"/>
      <c r="C447" s="1"/>
      <c r="D447" s="1"/>
      <c r="E447" s="3"/>
      <c r="F447" s="2"/>
      <c r="G447" s="1"/>
      <c r="H447" s="1"/>
      <c r="I447" s="1"/>
      <c r="J447" s="1"/>
      <c r="K447" s="1"/>
      <c r="L447" s="3"/>
      <c r="M447" s="1"/>
      <c r="N447" s="3"/>
      <c r="O447" s="1"/>
      <c r="P447" s="1"/>
      <c r="Q447" s="1"/>
      <c r="R447" s="2"/>
      <c r="S447" s="2"/>
      <c r="U447" s="1"/>
      <c r="V447" s="1"/>
      <c r="W447" s="3"/>
      <c r="Y447" s="1"/>
      <c r="Z447" s="1"/>
    </row>
    <row r="448">
      <c r="A448" s="2"/>
      <c r="B448" s="1"/>
      <c r="C448" s="1"/>
      <c r="D448" s="1"/>
      <c r="E448" s="3"/>
      <c r="F448" s="2"/>
      <c r="G448" s="1"/>
      <c r="H448" s="1"/>
      <c r="I448" s="1"/>
      <c r="J448" s="1"/>
      <c r="K448" s="1"/>
      <c r="L448" s="3"/>
      <c r="M448" s="1"/>
      <c r="N448" s="3"/>
      <c r="O448" s="1"/>
      <c r="P448" s="1"/>
      <c r="Q448" s="1"/>
      <c r="R448" s="2"/>
      <c r="S448" s="2"/>
      <c r="U448" s="1"/>
      <c r="V448" s="1"/>
      <c r="W448" s="3"/>
      <c r="Y448" s="1"/>
      <c r="Z448" s="1"/>
    </row>
    <row r="449">
      <c r="A449" s="2"/>
      <c r="B449" s="1"/>
      <c r="C449" s="1"/>
      <c r="D449" s="1"/>
      <c r="E449" s="3"/>
      <c r="F449" s="2"/>
      <c r="G449" s="1"/>
      <c r="H449" s="1"/>
      <c r="I449" s="1"/>
      <c r="J449" s="1"/>
      <c r="K449" s="1"/>
      <c r="L449" s="3"/>
      <c r="M449" s="1"/>
      <c r="N449" s="3"/>
      <c r="O449" s="1"/>
      <c r="P449" s="1"/>
      <c r="Q449" s="1"/>
      <c r="R449" s="2"/>
      <c r="S449" s="2"/>
      <c r="U449" s="1"/>
      <c r="V449" s="1"/>
      <c r="W449" s="3"/>
      <c r="Y449" s="1"/>
      <c r="Z449" s="1"/>
    </row>
    <row r="450">
      <c r="A450" s="2"/>
      <c r="B450" s="1"/>
      <c r="C450" s="1"/>
      <c r="D450" s="1"/>
      <c r="E450" s="3"/>
      <c r="F450" s="2"/>
      <c r="G450" s="1"/>
      <c r="H450" s="1"/>
      <c r="I450" s="1"/>
      <c r="J450" s="1"/>
      <c r="K450" s="1"/>
      <c r="L450" s="3"/>
      <c r="M450" s="1"/>
      <c r="N450" s="3"/>
      <c r="O450" s="1"/>
      <c r="P450" s="1"/>
      <c r="Q450" s="1"/>
      <c r="R450" s="2"/>
      <c r="S450" s="2"/>
      <c r="U450" s="1"/>
      <c r="V450" s="1"/>
      <c r="W450" s="3"/>
      <c r="Y450" s="1"/>
      <c r="Z450" s="1"/>
    </row>
    <row r="451">
      <c r="A451" s="2"/>
      <c r="B451" s="1"/>
      <c r="C451" s="1"/>
      <c r="D451" s="1"/>
      <c r="E451" s="3"/>
      <c r="F451" s="2"/>
      <c r="G451" s="1"/>
      <c r="H451" s="1"/>
      <c r="I451" s="1"/>
      <c r="J451" s="1"/>
      <c r="K451" s="1"/>
      <c r="L451" s="3"/>
      <c r="M451" s="1"/>
      <c r="N451" s="3"/>
      <c r="O451" s="1"/>
      <c r="P451" s="1"/>
      <c r="Q451" s="1"/>
      <c r="R451" s="2"/>
      <c r="S451" s="2"/>
      <c r="U451" s="1"/>
      <c r="V451" s="1"/>
      <c r="W451" s="3"/>
      <c r="Y451" s="1"/>
      <c r="Z451" s="1"/>
    </row>
    <row r="452">
      <c r="A452" s="2"/>
      <c r="B452" s="1"/>
      <c r="C452" s="1"/>
      <c r="D452" s="1"/>
      <c r="E452" s="3"/>
      <c r="F452" s="2"/>
      <c r="G452" s="1"/>
      <c r="H452" s="1"/>
      <c r="I452" s="1"/>
      <c r="J452" s="1"/>
      <c r="K452" s="1"/>
      <c r="L452" s="3"/>
      <c r="M452" s="1"/>
      <c r="N452" s="3"/>
      <c r="O452" s="1"/>
      <c r="P452" s="1"/>
      <c r="Q452" s="1"/>
      <c r="R452" s="2"/>
      <c r="S452" s="2"/>
      <c r="U452" s="1"/>
      <c r="V452" s="1"/>
      <c r="W452" s="3"/>
      <c r="Y452" s="1"/>
      <c r="Z452" s="1"/>
    </row>
    <row r="453">
      <c r="A453" s="2"/>
      <c r="B453" s="1"/>
      <c r="C453" s="1"/>
      <c r="D453" s="1"/>
      <c r="E453" s="3"/>
      <c r="F453" s="2"/>
      <c r="G453" s="1"/>
      <c r="H453" s="1"/>
      <c r="I453" s="1"/>
      <c r="J453" s="1"/>
      <c r="K453" s="1"/>
      <c r="L453" s="3"/>
      <c r="M453" s="1"/>
      <c r="N453" s="3"/>
      <c r="O453" s="1"/>
      <c r="P453" s="1"/>
      <c r="Q453" s="1"/>
      <c r="R453" s="2"/>
      <c r="S453" s="2"/>
      <c r="U453" s="1"/>
      <c r="V453" s="1"/>
      <c r="W453" s="3"/>
      <c r="Y453" s="1"/>
      <c r="Z453" s="1"/>
    </row>
    <row r="454">
      <c r="A454" s="2"/>
      <c r="B454" s="1"/>
      <c r="C454" s="1"/>
      <c r="D454" s="1"/>
      <c r="E454" s="3"/>
      <c r="F454" s="2"/>
      <c r="G454" s="1"/>
      <c r="H454" s="1"/>
      <c r="I454" s="1"/>
      <c r="J454" s="1"/>
      <c r="K454" s="1"/>
      <c r="L454" s="3"/>
      <c r="M454" s="1"/>
      <c r="N454" s="3"/>
      <c r="O454" s="1"/>
      <c r="P454" s="1"/>
      <c r="Q454" s="1"/>
      <c r="R454" s="2"/>
      <c r="S454" s="2"/>
      <c r="U454" s="1"/>
      <c r="V454" s="1"/>
      <c r="W454" s="3"/>
      <c r="Y454" s="1"/>
      <c r="Z454" s="1"/>
    </row>
    <row r="455">
      <c r="A455" s="2"/>
      <c r="B455" s="1"/>
      <c r="C455" s="1"/>
      <c r="D455" s="1"/>
      <c r="E455" s="3"/>
      <c r="F455" s="2"/>
      <c r="G455" s="1"/>
      <c r="H455" s="1"/>
      <c r="I455" s="1"/>
      <c r="J455" s="1"/>
      <c r="K455" s="1"/>
      <c r="L455" s="3"/>
      <c r="M455" s="1"/>
      <c r="N455" s="3"/>
      <c r="O455" s="1"/>
      <c r="P455" s="1"/>
      <c r="Q455" s="1"/>
      <c r="R455" s="2"/>
      <c r="S455" s="2"/>
      <c r="U455" s="1"/>
      <c r="V455" s="1"/>
      <c r="W455" s="3"/>
      <c r="Y455" s="1"/>
      <c r="Z455" s="1"/>
    </row>
    <row r="456">
      <c r="A456" s="2"/>
      <c r="B456" s="1"/>
      <c r="C456" s="1"/>
      <c r="D456" s="1"/>
      <c r="E456" s="3"/>
      <c r="F456" s="2"/>
      <c r="G456" s="1"/>
      <c r="H456" s="1"/>
      <c r="I456" s="1"/>
      <c r="J456" s="1"/>
      <c r="K456" s="1"/>
      <c r="L456" s="3"/>
      <c r="M456" s="1"/>
      <c r="N456" s="3"/>
      <c r="O456" s="1"/>
      <c r="P456" s="1"/>
      <c r="Q456" s="1"/>
      <c r="R456" s="2"/>
      <c r="S456" s="2"/>
      <c r="U456" s="1"/>
      <c r="V456" s="1"/>
      <c r="W456" s="3"/>
      <c r="Y456" s="1"/>
      <c r="Z456" s="1"/>
    </row>
    <row r="457">
      <c r="A457" s="2"/>
      <c r="B457" s="1"/>
      <c r="C457" s="1"/>
      <c r="D457" s="1"/>
      <c r="E457" s="3"/>
      <c r="F457" s="2"/>
      <c r="G457" s="1"/>
      <c r="H457" s="1"/>
      <c r="I457" s="1"/>
      <c r="J457" s="1"/>
      <c r="K457" s="1"/>
      <c r="L457" s="3"/>
      <c r="M457" s="1"/>
      <c r="N457" s="3"/>
      <c r="O457" s="1"/>
      <c r="P457" s="1"/>
      <c r="Q457" s="1"/>
      <c r="R457" s="2"/>
      <c r="S457" s="2"/>
      <c r="U457" s="1"/>
      <c r="V457" s="1"/>
      <c r="W457" s="3"/>
      <c r="Y457" s="1"/>
      <c r="Z457" s="1"/>
    </row>
    <row r="458">
      <c r="A458" s="2"/>
      <c r="B458" s="1"/>
      <c r="C458" s="1"/>
      <c r="D458" s="1"/>
      <c r="E458" s="3"/>
      <c r="F458" s="2"/>
      <c r="G458" s="1"/>
      <c r="H458" s="1"/>
      <c r="I458" s="1"/>
      <c r="J458" s="1"/>
      <c r="K458" s="1"/>
      <c r="L458" s="3"/>
      <c r="M458" s="1"/>
      <c r="N458" s="3"/>
      <c r="O458" s="1"/>
      <c r="P458" s="1"/>
      <c r="Q458" s="1"/>
      <c r="R458" s="2"/>
      <c r="S458" s="2"/>
      <c r="U458" s="1"/>
      <c r="V458" s="1"/>
      <c r="W458" s="3"/>
      <c r="Y458" s="1"/>
      <c r="Z458" s="1"/>
    </row>
    <row r="459">
      <c r="A459" s="2"/>
      <c r="B459" s="1"/>
      <c r="C459" s="1"/>
      <c r="D459" s="1"/>
      <c r="E459" s="3"/>
      <c r="F459" s="2"/>
      <c r="G459" s="1"/>
      <c r="H459" s="1"/>
      <c r="I459" s="1"/>
      <c r="J459" s="1"/>
      <c r="K459" s="1"/>
      <c r="L459" s="3"/>
      <c r="M459" s="1"/>
      <c r="N459" s="3"/>
      <c r="O459" s="1"/>
      <c r="P459" s="1"/>
      <c r="Q459" s="1"/>
      <c r="R459" s="2"/>
      <c r="S459" s="2"/>
      <c r="U459" s="1"/>
      <c r="V459" s="1"/>
      <c r="W459" s="3"/>
      <c r="Y459" s="1"/>
      <c r="Z459" s="1"/>
    </row>
    <row r="460">
      <c r="A460" s="2"/>
      <c r="B460" s="1"/>
      <c r="C460" s="1"/>
      <c r="D460" s="1"/>
      <c r="E460" s="3"/>
      <c r="F460" s="2"/>
      <c r="G460" s="1"/>
      <c r="H460" s="1"/>
      <c r="I460" s="1"/>
      <c r="J460" s="1"/>
      <c r="K460" s="1"/>
      <c r="L460" s="3"/>
      <c r="M460" s="1"/>
      <c r="N460" s="3"/>
      <c r="O460" s="1"/>
      <c r="P460" s="1"/>
      <c r="Q460" s="1"/>
      <c r="R460" s="2"/>
      <c r="S460" s="2"/>
      <c r="U460" s="1"/>
      <c r="V460" s="1"/>
      <c r="W460" s="3"/>
      <c r="Y460" s="1"/>
      <c r="Z460" s="1"/>
    </row>
    <row r="461">
      <c r="A461" s="2"/>
      <c r="B461" s="1"/>
      <c r="C461" s="1"/>
      <c r="D461" s="1"/>
      <c r="E461" s="3"/>
      <c r="F461" s="2"/>
      <c r="G461" s="1"/>
      <c r="H461" s="1"/>
      <c r="I461" s="1"/>
      <c r="J461" s="1"/>
      <c r="K461" s="1"/>
      <c r="L461" s="3"/>
      <c r="M461" s="1"/>
      <c r="N461" s="3"/>
      <c r="O461" s="1"/>
      <c r="P461" s="1"/>
      <c r="Q461" s="1"/>
      <c r="R461" s="2"/>
      <c r="S461" s="2"/>
      <c r="U461" s="1"/>
      <c r="V461" s="1"/>
      <c r="W461" s="3"/>
      <c r="Y461" s="1"/>
      <c r="Z461" s="1"/>
    </row>
    <row r="462">
      <c r="A462" s="2"/>
      <c r="B462" s="1"/>
      <c r="C462" s="1"/>
      <c r="D462" s="1"/>
      <c r="E462" s="3"/>
      <c r="F462" s="2"/>
      <c r="G462" s="1"/>
      <c r="H462" s="1"/>
      <c r="I462" s="1"/>
      <c r="J462" s="1"/>
      <c r="K462" s="1"/>
      <c r="L462" s="3"/>
      <c r="M462" s="1"/>
      <c r="N462" s="3"/>
      <c r="O462" s="1"/>
      <c r="P462" s="1"/>
      <c r="Q462" s="1"/>
      <c r="R462" s="2"/>
      <c r="S462" s="2"/>
      <c r="U462" s="1"/>
      <c r="V462" s="1"/>
      <c r="W462" s="3"/>
      <c r="Y462" s="1"/>
      <c r="Z462" s="1"/>
    </row>
    <row r="463">
      <c r="A463" s="2"/>
      <c r="B463" s="1"/>
      <c r="C463" s="1"/>
      <c r="D463" s="1"/>
      <c r="E463" s="3"/>
      <c r="F463" s="2"/>
      <c r="G463" s="1"/>
      <c r="H463" s="1"/>
      <c r="I463" s="1"/>
      <c r="J463" s="1"/>
      <c r="K463" s="1"/>
      <c r="L463" s="3"/>
      <c r="M463" s="1"/>
      <c r="N463" s="3"/>
      <c r="O463" s="1"/>
      <c r="P463" s="1"/>
      <c r="Q463" s="1"/>
      <c r="R463" s="2"/>
      <c r="S463" s="2"/>
      <c r="U463" s="1"/>
      <c r="V463" s="1"/>
      <c r="W463" s="3"/>
      <c r="Y463" s="1"/>
      <c r="Z463" s="1"/>
    </row>
    <row r="464">
      <c r="A464" s="2"/>
      <c r="B464" s="1"/>
      <c r="C464" s="1"/>
      <c r="D464" s="1"/>
      <c r="E464" s="3"/>
      <c r="F464" s="2"/>
      <c r="G464" s="1"/>
      <c r="H464" s="1"/>
      <c r="I464" s="1"/>
      <c r="J464" s="1"/>
      <c r="K464" s="1"/>
      <c r="L464" s="3"/>
      <c r="M464" s="1"/>
      <c r="N464" s="3"/>
      <c r="O464" s="1"/>
      <c r="P464" s="1"/>
      <c r="Q464" s="1"/>
      <c r="R464" s="2"/>
      <c r="S464" s="2"/>
      <c r="U464" s="1"/>
      <c r="V464" s="1"/>
      <c r="W464" s="3"/>
      <c r="Y464" s="1"/>
      <c r="Z464" s="1"/>
    </row>
    <row r="465">
      <c r="A465" s="2"/>
      <c r="B465" s="1"/>
      <c r="C465" s="1"/>
      <c r="D465" s="1"/>
      <c r="E465" s="3"/>
      <c r="F465" s="2"/>
      <c r="G465" s="1"/>
      <c r="H465" s="1"/>
      <c r="I465" s="1"/>
      <c r="J465" s="1"/>
      <c r="K465" s="1"/>
      <c r="L465" s="3"/>
      <c r="M465" s="1"/>
      <c r="N465" s="3"/>
      <c r="O465" s="1"/>
      <c r="P465" s="1"/>
      <c r="Q465" s="1"/>
      <c r="R465" s="2"/>
      <c r="S465" s="2"/>
      <c r="U465" s="1"/>
      <c r="V465" s="1"/>
      <c r="W465" s="3"/>
      <c r="Y465" s="1"/>
      <c r="Z465" s="1"/>
    </row>
    <row r="466">
      <c r="A466" s="2"/>
      <c r="B466" s="1"/>
      <c r="C466" s="1"/>
      <c r="D466" s="1"/>
      <c r="E466" s="3"/>
      <c r="F466" s="2"/>
      <c r="G466" s="1"/>
      <c r="H466" s="1"/>
      <c r="I466" s="1"/>
      <c r="J466" s="1"/>
      <c r="K466" s="1"/>
      <c r="L466" s="3"/>
      <c r="M466" s="1"/>
      <c r="N466" s="3"/>
      <c r="O466" s="1"/>
      <c r="P466" s="1"/>
      <c r="Q466" s="1"/>
      <c r="R466" s="2"/>
      <c r="S466" s="2"/>
      <c r="U466" s="1"/>
      <c r="V466" s="1"/>
      <c r="W466" s="3"/>
      <c r="Y466" s="1"/>
      <c r="Z466" s="1"/>
    </row>
    <row r="467">
      <c r="A467" s="2"/>
      <c r="B467" s="1"/>
      <c r="C467" s="1"/>
      <c r="D467" s="1"/>
      <c r="E467" s="3"/>
      <c r="F467" s="2"/>
      <c r="G467" s="1"/>
      <c r="H467" s="1"/>
      <c r="I467" s="1"/>
      <c r="J467" s="1"/>
      <c r="K467" s="1"/>
      <c r="L467" s="3"/>
      <c r="M467" s="1"/>
      <c r="N467" s="3"/>
      <c r="O467" s="1"/>
      <c r="P467" s="1"/>
      <c r="Q467" s="1"/>
      <c r="R467" s="2"/>
      <c r="S467" s="2"/>
      <c r="U467" s="1"/>
      <c r="V467" s="1"/>
      <c r="W467" s="3"/>
      <c r="Y467" s="1"/>
      <c r="Z467" s="1"/>
    </row>
    <row r="468">
      <c r="A468" s="2"/>
      <c r="B468" s="1"/>
      <c r="C468" s="1"/>
      <c r="D468" s="1"/>
      <c r="E468" s="3"/>
      <c r="F468" s="2"/>
      <c r="G468" s="1"/>
      <c r="H468" s="1"/>
      <c r="I468" s="1"/>
      <c r="J468" s="1"/>
      <c r="K468" s="1"/>
      <c r="L468" s="3"/>
      <c r="M468" s="1"/>
      <c r="N468" s="3"/>
      <c r="O468" s="1"/>
      <c r="P468" s="1"/>
      <c r="Q468" s="1"/>
      <c r="R468" s="2"/>
      <c r="S468" s="2"/>
      <c r="U468" s="1"/>
      <c r="V468" s="1"/>
      <c r="W468" s="3"/>
      <c r="Y468" s="1"/>
      <c r="Z468" s="1"/>
    </row>
    <row r="469">
      <c r="A469" s="2"/>
      <c r="B469" s="1"/>
      <c r="C469" s="1"/>
      <c r="D469" s="1"/>
      <c r="E469" s="3"/>
      <c r="F469" s="2"/>
      <c r="G469" s="1"/>
      <c r="H469" s="1"/>
      <c r="I469" s="1"/>
      <c r="J469" s="1"/>
      <c r="K469" s="1"/>
      <c r="L469" s="3"/>
      <c r="M469" s="1"/>
      <c r="N469" s="3"/>
      <c r="O469" s="1"/>
      <c r="P469" s="1"/>
      <c r="Q469" s="1"/>
      <c r="R469" s="2"/>
      <c r="S469" s="2"/>
      <c r="U469" s="1"/>
      <c r="V469" s="1"/>
      <c r="W469" s="3"/>
      <c r="Y469" s="1"/>
      <c r="Z469" s="1"/>
    </row>
    <row r="470">
      <c r="A470" s="2"/>
      <c r="B470" s="1"/>
      <c r="C470" s="1"/>
      <c r="D470" s="1"/>
      <c r="E470" s="3"/>
      <c r="F470" s="2"/>
      <c r="G470" s="1"/>
      <c r="H470" s="1"/>
      <c r="I470" s="1"/>
      <c r="J470" s="1"/>
      <c r="K470" s="1"/>
      <c r="L470" s="3"/>
      <c r="M470" s="1"/>
      <c r="N470" s="3"/>
      <c r="O470" s="1"/>
      <c r="P470" s="1"/>
      <c r="Q470" s="1"/>
      <c r="R470" s="2"/>
      <c r="S470" s="2"/>
      <c r="U470" s="1"/>
      <c r="V470" s="1"/>
      <c r="W470" s="3"/>
      <c r="Y470" s="1"/>
      <c r="Z470" s="1"/>
    </row>
    <row r="471">
      <c r="A471" s="2"/>
      <c r="B471" s="1"/>
      <c r="C471" s="1"/>
      <c r="D471" s="1"/>
      <c r="E471" s="3"/>
      <c r="F471" s="2"/>
      <c r="G471" s="1"/>
      <c r="H471" s="1"/>
      <c r="I471" s="1"/>
      <c r="J471" s="1"/>
      <c r="K471" s="1"/>
      <c r="L471" s="3"/>
      <c r="M471" s="1"/>
      <c r="N471" s="3"/>
      <c r="O471" s="1"/>
      <c r="P471" s="1"/>
      <c r="Q471" s="1"/>
      <c r="R471" s="2"/>
      <c r="S471" s="2"/>
      <c r="U471" s="1"/>
      <c r="V471" s="1"/>
      <c r="W471" s="3"/>
      <c r="Y471" s="1"/>
      <c r="Z471" s="1"/>
    </row>
    <row r="472">
      <c r="A472" s="2"/>
      <c r="B472" s="1"/>
      <c r="C472" s="1"/>
      <c r="D472" s="1"/>
      <c r="E472" s="3"/>
      <c r="F472" s="2"/>
      <c r="G472" s="1"/>
      <c r="H472" s="1"/>
      <c r="I472" s="1"/>
      <c r="J472" s="1"/>
      <c r="K472" s="1"/>
      <c r="L472" s="3"/>
      <c r="M472" s="1"/>
      <c r="N472" s="3"/>
      <c r="O472" s="1"/>
      <c r="P472" s="1"/>
      <c r="Q472" s="1"/>
      <c r="R472" s="2"/>
      <c r="S472" s="2"/>
      <c r="U472" s="1"/>
      <c r="V472" s="1"/>
      <c r="W472" s="3"/>
      <c r="Y472" s="1"/>
      <c r="Z472" s="1"/>
    </row>
    <row r="473">
      <c r="A473" s="2"/>
      <c r="B473" s="1"/>
      <c r="C473" s="1"/>
      <c r="D473" s="1"/>
      <c r="E473" s="3"/>
      <c r="F473" s="2"/>
      <c r="G473" s="1"/>
      <c r="H473" s="1"/>
      <c r="I473" s="1"/>
      <c r="J473" s="1"/>
      <c r="K473" s="1"/>
      <c r="L473" s="3"/>
      <c r="M473" s="1"/>
      <c r="N473" s="3"/>
      <c r="O473" s="1"/>
      <c r="P473" s="1"/>
      <c r="Q473" s="1"/>
      <c r="R473" s="2"/>
      <c r="S473" s="2"/>
      <c r="U473" s="1"/>
      <c r="V473" s="1"/>
      <c r="W473" s="3"/>
      <c r="Y473" s="1"/>
      <c r="Z473" s="1"/>
    </row>
    <row r="474">
      <c r="A474" s="2"/>
      <c r="B474" s="1"/>
      <c r="C474" s="1"/>
      <c r="D474" s="1"/>
      <c r="E474" s="3"/>
      <c r="F474" s="2"/>
      <c r="G474" s="1"/>
      <c r="H474" s="1"/>
      <c r="I474" s="1"/>
      <c r="J474" s="1"/>
      <c r="K474" s="1"/>
      <c r="L474" s="3"/>
      <c r="M474" s="1"/>
      <c r="N474" s="3"/>
      <c r="O474" s="1"/>
      <c r="P474" s="1"/>
      <c r="Q474" s="1"/>
      <c r="R474" s="2"/>
      <c r="S474" s="2"/>
      <c r="U474" s="1"/>
      <c r="V474" s="1"/>
      <c r="W474" s="3"/>
      <c r="Y474" s="1"/>
      <c r="Z474" s="1"/>
    </row>
    <row r="475">
      <c r="A475" s="2"/>
      <c r="B475" s="1"/>
      <c r="C475" s="1"/>
      <c r="D475" s="1"/>
      <c r="E475" s="3"/>
      <c r="F475" s="2"/>
      <c r="G475" s="1"/>
      <c r="H475" s="1"/>
      <c r="I475" s="1"/>
      <c r="J475" s="1"/>
      <c r="K475" s="1"/>
      <c r="L475" s="3"/>
      <c r="M475" s="1"/>
      <c r="N475" s="3"/>
      <c r="O475" s="1"/>
      <c r="P475" s="1"/>
      <c r="Q475" s="1"/>
      <c r="R475" s="2"/>
      <c r="S475" s="2"/>
      <c r="U475" s="1"/>
      <c r="V475" s="1"/>
      <c r="W475" s="3"/>
      <c r="Y475" s="1"/>
      <c r="Z475" s="1"/>
    </row>
    <row r="476">
      <c r="A476" s="2"/>
      <c r="B476" s="1"/>
      <c r="C476" s="1"/>
      <c r="D476" s="1"/>
      <c r="E476" s="3"/>
      <c r="F476" s="2"/>
      <c r="G476" s="1"/>
      <c r="H476" s="1"/>
      <c r="I476" s="1"/>
      <c r="J476" s="1"/>
      <c r="K476" s="1"/>
      <c r="L476" s="3"/>
      <c r="M476" s="1"/>
      <c r="N476" s="3"/>
      <c r="O476" s="1"/>
      <c r="P476" s="1"/>
      <c r="Q476" s="1"/>
      <c r="R476" s="2"/>
      <c r="S476" s="2"/>
      <c r="U476" s="1"/>
      <c r="V476" s="1"/>
      <c r="W476" s="3"/>
      <c r="Y476" s="1"/>
      <c r="Z476" s="1"/>
    </row>
    <row r="477">
      <c r="A477" s="2"/>
      <c r="B477" s="1"/>
      <c r="C477" s="1"/>
      <c r="D477" s="1"/>
      <c r="E477" s="3"/>
      <c r="F477" s="2"/>
      <c r="G477" s="1"/>
      <c r="H477" s="1"/>
      <c r="I477" s="1"/>
      <c r="J477" s="1"/>
      <c r="K477" s="1"/>
      <c r="L477" s="3"/>
      <c r="M477" s="1"/>
      <c r="N477" s="3"/>
      <c r="O477" s="1"/>
      <c r="P477" s="1"/>
      <c r="Q477" s="1"/>
      <c r="R477" s="2"/>
      <c r="S477" s="2"/>
      <c r="U477" s="1"/>
      <c r="V477" s="1"/>
      <c r="W477" s="3"/>
      <c r="Y477" s="1"/>
      <c r="Z477" s="1"/>
    </row>
    <row r="478">
      <c r="A478" s="2"/>
      <c r="B478" s="1"/>
      <c r="C478" s="1"/>
      <c r="D478" s="1"/>
      <c r="E478" s="3"/>
      <c r="F478" s="2"/>
      <c r="G478" s="1"/>
      <c r="H478" s="1"/>
      <c r="I478" s="1"/>
      <c r="J478" s="1"/>
      <c r="K478" s="1"/>
      <c r="L478" s="3"/>
      <c r="M478" s="1"/>
      <c r="N478" s="3"/>
      <c r="O478" s="1"/>
      <c r="P478" s="1"/>
      <c r="Q478" s="1"/>
      <c r="R478" s="2"/>
      <c r="S478" s="2"/>
      <c r="U478" s="1"/>
      <c r="V478" s="1"/>
      <c r="W478" s="3"/>
      <c r="Y478" s="1"/>
      <c r="Z478" s="1"/>
    </row>
    <row r="479">
      <c r="A479" s="2"/>
      <c r="B479" s="1"/>
      <c r="C479" s="1"/>
      <c r="D479" s="1"/>
      <c r="E479" s="3"/>
      <c r="F479" s="2"/>
      <c r="G479" s="1"/>
      <c r="H479" s="1"/>
      <c r="I479" s="1"/>
      <c r="J479" s="1"/>
      <c r="K479" s="1"/>
      <c r="L479" s="3"/>
      <c r="M479" s="1"/>
      <c r="N479" s="3"/>
      <c r="O479" s="1"/>
      <c r="P479" s="1"/>
      <c r="Q479" s="1"/>
      <c r="R479" s="2"/>
      <c r="S479" s="2"/>
      <c r="U479" s="1"/>
      <c r="V479" s="1"/>
      <c r="W479" s="3"/>
      <c r="Y479" s="1"/>
      <c r="Z479" s="1"/>
    </row>
    <row r="480">
      <c r="A480" s="2"/>
      <c r="B480" s="1"/>
      <c r="C480" s="1"/>
      <c r="D480" s="1"/>
      <c r="E480" s="3"/>
      <c r="F480" s="2"/>
      <c r="G480" s="1"/>
      <c r="H480" s="1"/>
      <c r="I480" s="1"/>
      <c r="J480" s="1"/>
      <c r="K480" s="1"/>
      <c r="L480" s="3"/>
      <c r="M480" s="1"/>
      <c r="N480" s="3"/>
      <c r="O480" s="1"/>
      <c r="P480" s="1"/>
      <c r="Q480" s="1"/>
      <c r="R480" s="2"/>
      <c r="S480" s="2"/>
      <c r="U480" s="1"/>
      <c r="V480" s="1"/>
      <c r="W480" s="3"/>
      <c r="Y480" s="1"/>
      <c r="Z480" s="1"/>
    </row>
    <row r="481">
      <c r="A481" s="2"/>
      <c r="B481" s="1"/>
      <c r="C481" s="1"/>
      <c r="D481" s="1"/>
      <c r="E481" s="3"/>
      <c r="F481" s="2"/>
      <c r="G481" s="1"/>
      <c r="H481" s="1"/>
      <c r="I481" s="1"/>
      <c r="J481" s="1"/>
      <c r="K481" s="1"/>
      <c r="L481" s="3"/>
      <c r="M481" s="1"/>
      <c r="N481" s="3"/>
      <c r="O481" s="1"/>
      <c r="P481" s="1"/>
      <c r="Q481" s="1"/>
      <c r="R481" s="2"/>
      <c r="S481" s="2"/>
      <c r="U481" s="1"/>
      <c r="V481" s="1"/>
      <c r="W481" s="3"/>
      <c r="Y481" s="1"/>
      <c r="Z481" s="1"/>
    </row>
    <row r="482">
      <c r="A482" s="2"/>
      <c r="B482" s="1"/>
      <c r="C482" s="1"/>
      <c r="D482" s="1"/>
      <c r="E482" s="3"/>
      <c r="F482" s="2"/>
      <c r="G482" s="1"/>
      <c r="H482" s="1"/>
      <c r="I482" s="1"/>
      <c r="J482" s="1"/>
      <c r="K482" s="1"/>
      <c r="L482" s="3"/>
      <c r="M482" s="1"/>
      <c r="N482" s="3"/>
      <c r="O482" s="1"/>
      <c r="P482" s="1"/>
      <c r="Q482" s="1"/>
      <c r="R482" s="2"/>
      <c r="S482" s="2"/>
      <c r="U482" s="1"/>
      <c r="V482" s="1"/>
      <c r="W482" s="3"/>
      <c r="Y482" s="1"/>
      <c r="Z482" s="1"/>
    </row>
    <row r="483">
      <c r="A483" s="2"/>
      <c r="B483" s="1"/>
      <c r="C483" s="1"/>
      <c r="D483" s="1"/>
      <c r="E483" s="3"/>
      <c r="F483" s="2"/>
      <c r="G483" s="1"/>
      <c r="H483" s="1"/>
      <c r="I483" s="1"/>
      <c r="J483" s="1"/>
      <c r="K483" s="1"/>
      <c r="L483" s="3"/>
      <c r="M483" s="1"/>
      <c r="N483" s="3"/>
      <c r="O483" s="1"/>
      <c r="P483" s="1"/>
      <c r="Q483" s="1"/>
      <c r="R483" s="2"/>
      <c r="S483" s="2"/>
      <c r="U483" s="1"/>
      <c r="V483" s="1"/>
      <c r="W483" s="3"/>
      <c r="Y483" s="1"/>
      <c r="Z483" s="1"/>
    </row>
    <row r="484">
      <c r="A484" s="2"/>
      <c r="B484" s="1"/>
      <c r="C484" s="1"/>
      <c r="D484" s="1"/>
      <c r="E484" s="3"/>
      <c r="F484" s="2"/>
      <c r="G484" s="1"/>
      <c r="H484" s="1"/>
      <c r="I484" s="1"/>
      <c r="J484" s="1"/>
      <c r="K484" s="1"/>
      <c r="L484" s="3"/>
      <c r="M484" s="1"/>
      <c r="N484" s="3"/>
      <c r="O484" s="1"/>
      <c r="P484" s="1"/>
      <c r="Q484" s="1"/>
      <c r="R484" s="2"/>
      <c r="S484" s="2"/>
      <c r="U484" s="1"/>
      <c r="V484" s="1"/>
      <c r="W484" s="3"/>
      <c r="Y484" s="1"/>
      <c r="Z484" s="1"/>
    </row>
    <row r="485">
      <c r="A485" s="2"/>
      <c r="B485" s="1"/>
      <c r="C485" s="1"/>
      <c r="D485" s="1"/>
      <c r="E485" s="3"/>
      <c r="F485" s="2"/>
      <c r="G485" s="1"/>
      <c r="H485" s="1"/>
      <c r="I485" s="1"/>
      <c r="J485" s="1"/>
      <c r="K485" s="1"/>
      <c r="L485" s="3"/>
      <c r="M485" s="1"/>
      <c r="N485" s="3"/>
      <c r="O485" s="1"/>
      <c r="P485" s="1"/>
      <c r="Q485" s="1"/>
      <c r="R485" s="2"/>
      <c r="S485" s="2"/>
      <c r="U485" s="1"/>
      <c r="V485" s="1"/>
      <c r="W485" s="3"/>
      <c r="Y485" s="1"/>
      <c r="Z485" s="1"/>
    </row>
    <row r="486">
      <c r="A486" s="2"/>
      <c r="B486" s="1"/>
      <c r="C486" s="1"/>
      <c r="D486" s="1"/>
      <c r="E486" s="3"/>
      <c r="F486" s="2"/>
      <c r="G486" s="1"/>
      <c r="H486" s="1"/>
      <c r="I486" s="1"/>
      <c r="J486" s="1"/>
      <c r="K486" s="1"/>
      <c r="L486" s="3"/>
      <c r="M486" s="1"/>
      <c r="N486" s="3"/>
      <c r="O486" s="1"/>
      <c r="P486" s="1"/>
      <c r="Q486" s="1"/>
      <c r="R486" s="2"/>
      <c r="S486" s="2"/>
      <c r="U486" s="1"/>
      <c r="V486" s="1"/>
      <c r="W486" s="3"/>
      <c r="Y486" s="1"/>
      <c r="Z486" s="1"/>
    </row>
    <row r="487">
      <c r="A487" s="2"/>
      <c r="B487" s="1"/>
      <c r="C487" s="1"/>
      <c r="D487" s="1"/>
      <c r="E487" s="3"/>
      <c r="F487" s="2"/>
      <c r="G487" s="1"/>
      <c r="H487" s="1"/>
      <c r="I487" s="1"/>
      <c r="J487" s="1"/>
      <c r="K487" s="1"/>
      <c r="L487" s="3"/>
      <c r="M487" s="1"/>
      <c r="N487" s="3"/>
      <c r="O487" s="1"/>
      <c r="P487" s="1"/>
      <c r="Q487" s="1"/>
      <c r="R487" s="2"/>
      <c r="S487" s="2"/>
      <c r="U487" s="1"/>
      <c r="V487" s="1"/>
      <c r="W487" s="3"/>
      <c r="Y487" s="1"/>
      <c r="Z487" s="1"/>
    </row>
    <row r="488">
      <c r="A488" s="2"/>
      <c r="B488" s="1"/>
      <c r="C488" s="1"/>
      <c r="D488" s="1"/>
      <c r="E488" s="3"/>
      <c r="F488" s="2"/>
      <c r="G488" s="1"/>
      <c r="H488" s="1"/>
      <c r="I488" s="1"/>
      <c r="J488" s="1"/>
      <c r="K488" s="1"/>
      <c r="L488" s="3"/>
      <c r="M488" s="1"/>
      <c r="N488" s="3"/>
      <c r="O488" s="1"/>
      <c r="P488" s="1"/>
      <c r="Q488" s="1"/>
      <c r="R488" s="2"/>
      <c r="S488" s="2"/>
      <c r="U488" s="1"/>
      <c r="V488" s="1"/>
      <c r="W488" s="3"/>
      <c r="Y488" s="1"/>
      <c r="Z488" s="1"/>
    </row>
    <row r="489">
      <c r="A489" s="2"/>
      <c r="B489" s="1"/>
      <c r="C489" s="1"/>
      <c r="D489" s="1"/>
      <c r="E489" s="3"/>
      <c r="F489" s="2"/>
      <c r="G489" s="1"/>
      <c r="H489" s="1"/>
      <c r="I489" s="1"/>
      <c r="J489" s="1"/>
      <c r="K489" s="1"/>
      <c r="L489" s="3"/>
      <c r="M489" s="1"/>
      <c r="N489" s="3"/>
      <c r="O489" s="1"/>
      <c r="P489" s="1"/>
      <c r="Q489" s="1"/>
      <c r="R489" s="2"/>
      <c r="S489" s="2"/>
      <c r="U489" s="1"/>
      <c r="V489" s="1"/>
      <c r="W489" s="3"/>
      <c r="Y489" s="1"/>
      <c r="Z489" s="1"/>
    </row>
    <row r="490">
      <c r="A490" s="2"/>
      <c r="B490" s="1"/>
      <c r="C490" s="1"/>
      <c r="D490" s="1"/>
      <c r="E490" s="3"/>
      <c r="F490" s="2"/>
      <c r="G490" s="1"/>
      <c r="H490" s="1"/>
      <c r="I490" s="1"/>
      <c r="J490" s="1"/>
      <c r="K490" s="1"/>
      <c r="L490" s="3"/>
      <c r="M490" s="1"/>
      <c r="N490" s="3"/>
      <c r="O490" s="1"/>
      <c r="P490" s="1"/>
      <c r="Q490" s="1"/>
      <c r="R490" s="2"/>
      <c r="S490" s="2"/>
      <c r="U490" s="1"/>
      <c r="V490" s="1"/>
      <c r="W490" s="3"/>
      <c r="Y490" s="1"/>
      <c r="Z490" s="1"/>
    </row>
    <row r="491">
      <c r="A491" s="2"/>
      <c r="B491" s="1"/>
      <c r="C491" s="1"/>
      <c r="D491" s="1"/>
      <c r="E491" s="3"/>
      <c r="F491" s="2"/>
      <c r="G491" s="1"/>
      <c r="H491" s="1"/>
      <c r="I491" s="1"/>
      <c r="J491" s="1"/>
      <c r="K491" s="1"/>
      <c r="L491" s="3"/>
      <c r="M491" s="1"/>
      <c r="N491" s="3"/>
      <c r="O491" s="1"/>
      <c r="P491" s="1"/>
      <c r="Q491" s="1"/>
      <c r="R491" s="2"/>
      <c r="S491" s="2"/>
      <c r="U491" s="1"/>
      <c r="V491" s="1"/>
      <c r="W491" s="3"/>
      <c r="Y491" s="1"/>
      <c r="Z491" s="1"/>
    </row>
    <row r="492">
      <c r="A492" s="2"/>
      <c r="B492" s="1"/>
      <c r="C492" s="1"/>
      <c r="D492" s="1"/>
      <c r="E492" s="3"/>
      <c r="F492" s="2"/>
      <c r="G492" s="1"/>
      <c r="H492" s="1"/>
      <c r="I492" s="1"/>
      <c r="J492" s="1"/>
      <c r="K492" s="1"/>
      <c r="L492" s="3"/>
      <c r="M492" s="1"/>
      <c r="N492" s="3"/>
      <c r="O492" s="1"/>
      <c r="P492" s="1"/>
      <c r="Q492" s="1"/>
      <c r="R492" s="2"/>
      <c r="S492" s="2"/>
      <c r="U492" s="1"/>
      <c r="V492" s="1"/>
      <c r="W492" s="3"/>
      <c r="Y492" s="1"/>
      <c r="Z492" s="1"/>
    </row>
    <row r="493">
      <c r="A493" s="2"/>
      <c r="B493" s="1"/>
      <c r="C493" s="1"/>
      <c r="D493" s="1"/>
      <c r="E493" s="3"/>
      <c r="F493" s="2"/>
      <c r="G493" s="1"/>
      <c r="H493" s="1"/>
      <c r="I493" s="1"/>
      <c r="J493" s="1"/>
      <c r="K493" s="1"/>
      <c r="L493" s="3"/>
      <c r="M493" s="1"/>
      <c r="N493" s="3"/>
      <c r="O493" s="1"/>
      <c r="P493" s="1"/>
      <c r="Q493" s="1"/>
      <c r="R493" s="2"/>
      <c r="S493" s="2"/>
      <c r="U493" s="1"/>
      <c r="V493" s="1"/>
      <c r="W493" s="3"/>
      <c r="Y493" s="1"/>
      <c r="Z493" s="1"/>
    </row>
    <row r="494">
      <c r="A494" s="2"/>
      <c r="B494" s="1"/>
      <c r="C494" s="1"/>
      <c r="D494" s="1"/>
      <c r="E494" s="3"/>
      <c r="F494" s="2"/>
      <c r="G494" s="1"/>
      <c r="H494" s="1"/>
      <c r="I494" s="1"/>
      <c r="J494" s="1"/>
      <c r="K494" s="1"/>
      <c r="L494" s="3"/>
      <c r="M494" s="1"/>
      <c r="N494" s="3"/>
      <c r="O494" s="1"/>
      <c r="P494" s="1"/>
      <c r="Q494" s="1"/>
      <c r="R494" s="2"/>
      <c r="S494" s="2"/>
      <c r="U494" s="1"/>
      <c r="V494" s="1"/>
      <c r="W494" s="3"/>
      <c r="Y494" s="1"/>
      <c r="Z494" s="1"/>
    </row>
    <row r="495">
      <c r="A495" s="2"/>
      <c r="B495" s="1"/>
      <c r="C495" s="1"/>
      <c r="D495" s="1"/>
      <c r="E495" s="3"/>
      <c r="F495" s="2"/>
      <c r="G495" s="1"/>
      <c r="H495" s="1"/>
      <c r="I495" s="1"/>
      <c r="J495" s="1"/>
      <c r="K495" s="1"/>
      <c r="L495" s="3"/>
      <c r="M495" s="1"/>
      <c r="N495" s="3"/>
      <c r="O495" s="1"/>
      <c r="P495" s="1"/>
      <c r="Q495" s="1"/>
      <c r="R495" s="2"/>
      <c r="S495" s="2"/>
      <c r="U495" s="1"/>
      <c r="V495" s="1"/>
      <c r="W495" s="3"/>
      <c r="Y495" s="1"/>
      <c r="Z495" s="1"/>
    </row>
    <row r="496">
      <c r="A496" s="2"/>
      <c r="B496" s="1"/>
      <c r="C496" s="1"/>
      <c r="D496" s="1"/>
      <c r="E496" s="3"/>
      <c r="F496" s="2"/>
      <c r="G496" s="1"/>
      <c r="H496" s="1"/>
      <c r="I496" s="1"/>
      <c r="J496" s="1"/>
      <c r="K496" s="1"/>
      <c r="L496" s="3"/>
      <c r="M496" s="1"/>
      <c r="N496" s="3"/>
      <c r="O496" s="1"/>
      <c r="P496" s="1"/>
      <c r="Q496" s="1"/>
      <c r="R496" s="2"/>
      <c r="S496" s="2"/>
      <c r="U496" s="1"/>
      <c r="V496" s="1"/>
      <c r="W496" s="3"/>
      <c r="Y496" s="1"/>
      <c r="Z496" s="1"/>
    </row>
    <row r="497">
      <c r="A497" s="2"/>
      <c r="B497" s="1"/>
      <c r="C497" s="1"/>
      <c r="D497" s="1"/>
      <c r="E497" s="3"/>
      <c r="F497" s="2"/>
      <c r="G497" s="1"/>
      <c r="H497" s="1"/>
      <c r="I497" s="1"/>
      <c r="J497" s="1"/>
      <c r="K497" s="1"/>
      <c r="L497" s="3"/>
      <c r="M497" s="1"/>
      <c r="N497" s="3"/>
      <c r="O497" s="1"/>
      <c r="P497" s="1"/>
      <c r="Q497" s="1"/>
      <c r="R497" s="2"/>
      <c r="S497" s="2"/>
      <c r="U497" s="1"/>
      <c r="V497" s="1"/>
      <c r="W497" s="3"/>
      <c r="Y497" s="1"/>
      <c r="Z497" s="1"/>
    </row>
    <row r="498">
      <c r="A498" s="2"/>
      <c r="B498" s="1"/>
      <c r="C498" s="1"/>
      <c r="D498" s="1"/>
      <c r="E498" s="3"/>
      <c r="F498" s="2"/>
      <c r="G498" s="1"/>
      <c r="H498" s="1"/>
      <c r="I498" s="1"/>
      <c r="J498" s="1"/>
      <c r="K498" s="1"/>
      <c r="L498" s="3"/>
      <c r="M498" s="1"/>
      <c r="N498" s="3"/>
      <c r="O498" s="1"/>
      <c r="P498" s="1"/>
      <c r="Q498" s="1"/>
      <c r="R498" s="2"/>
      <c r="S498" s="2"/>
      <c r="U498" s="1"/>
      <c r="V498" s="1"/>
      <c r="W498" s="3"/>
      <c r="Y498" s="1"/>
      <c r="Z498" s="1"/>
    </row>
    <row r="499">
      <c r="A499" s="2"/>
      <c r="B499" s="1"/>
      <c r="C499" s="1"/>
      <c r="D499" s="1"/>
      <c r="E499" s="3"/>
      <c r="F499" s="2"/>
      <c r="G499" s="1"/>
      <c r="H499" s="1"/>
      <c r="I499" s="1"/>
      <c r="J499" s="1"/>
      <c r="K499" s="1"/>
      <c r="L499" s="3"/>
      <c r="M499" s="1"/>
      <c r="N499" s="3"/>
      <c r="O499" s="1"/>
      <c r="P499" s="1"/>
      <c r="Q499" s="1"/>
      <c r="R499" s="2"/>
      <c r="S499" s="2"/>
      <c r="U499" s="1"/>
      <c r="V499" s="1"/>
      <c r="W499" s="3"/>
      <c r="Y499" s="1"/>
      <c r="Z499" s="1"/>
    </row>
    <row r="500">
      <c r="A500" s="2"/>
      <c r="B500" s="1"/>
      <c r="C500" s="1"/>
      <c r="D500" s="1"/>
      <c r="E500" s="3"/>
      <c r="F500" s="2"/>
      <c r="G500" s="1"/>
      <c r="H500" s="1"/>
      <c r="I500" s="1"/>
      <c r="J500" s="1"/>
      <c r="K500" s="1"/>
      <c r="L500" s="3"/>
      <c r="M500" s="1"/>
      <c r="N500" s="3"/>
      <c r="O500" s="1"/>
      <c r="P500" s="1"/>
      <c r="Q500" s="1"/>
      <c r="R500" s="2"/>
      <c r="S500" s="2"/>
      <c r="U500" s="1"/>
      <c r="V500" s="1"/>
      <c r="W500" s="3"/>
      <c r="Y500" s="1"/>
      <c r="Z500" s="1"/>
    </row>
    <row r="501">
      <c r="A501" s="2"/>
      <c r="B501" s="1"/>
      <c r="C501" s="1"/>
      <c r="D501" s="1"/>
      <c r="E501" s="3"/>
      <c r="F501" s="2"/>
      <c r="G501" s="1"/>
      <c r="H501" s="1"/>
      <c r="I501" s="1"/>
      <c r="J501" s="1"/>
      <c r="K501" s="1"/>
      <c r="L501" s="3"/>
      <c r="M501" s="1"/>
      <c r="N501" s="3"/>
      <c r="O501" s="1"/>
      <c r="P501" s="1"/>
      <c r="Q501" s="1"/>
      <c r="R501" s="2"/>
      <c r="S501" s="2"/>
      <c r="U501" s="1"/>
      <c r="V501" s="1"/>
      <c r="W501" s="3"/>
      <c r="Y501" s="1"/>
      <c r="Z501" s="1"/>
    </row>
    <row r="502">
      <c r="A502" s="2"/>
      <c r="B502" s="1"/>
      <c r="C502" s="1"/>
      <c r="D502" s="1"/>
      <c r="E502" s="3"/>
      <c r="F502" s="2"/>
      <c r="G502" s="1"/>
      <c r="H502" s="1"/>
      <c r="I502" s="1"/>
      <c r="J502" s="1"/>
      <c r="K502" s="1"/>
      <c r="L502" s="3"/>
      <c r="M502" s="1"/>
      <c r="N502" s="3"/>
      <c r="O502" s="1"/>
      <c r="P502" s="1"/>
      <c r="Q502" s="1"/>
      <c r="R502" s="2"/>
      <c r="S502" s="2"/>
      <c r="U502" s="1"/>
      <c r="V502" s="1"/>
      <c r="W502" s="3"/>
      <c r="Y502" s="1"/>
      <c r="Z502" s="1"/>
    </row>
    <row r="503">
      <c r="A503" s="2"/>
      <c r="B503" s="1"/>
      <c r="C503" s="1"/>
      <c r="D503" s="1"/>
      <c r="E503" s="3"/>
      <c r="F503" s="2"/>
      <c r="G503" s="1"/>
      <c r="H503" s="1"/>
      <c r="I503" s="1"/>
      <c r="J503" s="1"/>
      <c r="K503" s="1"/>
      <c r="L503" s="3"/>
      <c r="M503" s="1"/>
      <c r="N503" s="3"/>
      <c r="O503" s="1"/>
      <c r="P503" s="1"/>
      <c r="Q503" s="1"/>
      <c r="R503" s="2"/>
      <c r="S503" s="2"/>
      <c r="U503" s="1"/>
      <c r="V503" s="1"/>
      <c r="W503" s="3"/>
      <c r="Y503" s="1"/>
      <c r="Z503" s="1"/>
    </row>
    <row r="504">
      <c r="A504" s="2"/>
      <c r="B504" s="1"/>
      <c r="C504" s="1"/>
      <c r="D504" s="1"/>
      <c r="E504" s="3"/>
      <c r="F504" s="2"/>
      <c r="G504" s="1"/>
      <c r="H504" s="1"/>
      <c r="I504" s="1"/>
      <c r="J504" s="1"/>
      <c r="K504" s="1"/>
      <c r="L504" s="3"/>
      <c r="M504" s="1"/>
      <c r="N504" s="3"/>
      <c r="O504" s="1"/>
      <c r="P504" s="1"/>
      <c r="Q504" s="1"/>
      <c r="R504" s="2"/>
      <c r="S504" s="2"/>
      <c r="U504" s="1"/>
      <c r="V504" s="1"/>
      <c r="W504" s="3"/>
      <c r="Y504" s="1"/>
      <c r="Z504" s="1"/>
    </row>
    <row r="505">
      <c r="A505" s="2"/>
      <c r="B505" s="1"/>
      <c r="C505" s="1"/>
      <c r="D505" s="1"/>
      <c r="E505" s="3"/>
      <c r="F505" s="2"/>
      <c r="G505" s="1"/>
      <c r="H505" s="1"/>
      <c r="I505" s="1"/>
      <c r="J505" s="1"/>
      <c r="K505" s="1"/>
      <c r="L505" s="3"/>
      <c r="M505" s="1"/>
      <c r="N505" s="3"/>
      <c r="O505" s="1"/>
      <c r="P505" s="1"/>
      <c r="Q505" s="1"/>
      <c r="R505" s="2"/>
      <c r="S505" s="2"/>
      <c r="U505" s="1"/>
      <c r="V505" s="1"/>
      <c r="W505" s="3"/>
      <c r="Y505" s="1"/>
      <c r="Z505" s="1"/>
    </row>
    <row r="506">
      <c r="A506" s="2"/>
      <c r="B506" s="1"/>
      <c r="C506" s="1"/>
      <c r="D506" s="1"/>
      <c r="E506" s="3"/>
      <c r="F506" s="2"/>
      <c r="G506" s="1"/>
      <c r="H506" s="1"/>
      <c r="I506" s="1"/>
      <c r="J506" s="1"/>
      <c r="K506" s="1"/>
      <c r="L506" s="3"/>
      <c r="M506" s="1"/>
      <c r="N506" s="3"/>
      <c r="O506" s="1"/>
      <c r="P506" s="1"/>
      <c r="Q506" s="1"/>
      <c r="R506" s="2"/>
      <c r="S506" s="2"/>
      <c r="U506" s="1"/>
      <c r="V506" s="1"/>
      <c r="W506" s="3"/>
      <c r="Y506" s="1"/>
      <c r="Z506" s="1"/>
    </row>
    <row r="507">
      <c r="A507" s="2"/>
      <c r="B507" s="1"/>
      <c r="C507" s="1"/>
      <c r="D507" s="1"/>
      <c r="E507" s="3"/>
      <c r="F507" s="2"/>
      <c r="G507" s="1"/>
      <c r="H507" s="1"/>
      <c r="I507" s="1"/>
      <c r="J507" s="1"/>
      <c r="K507" s="1"/>
      <c r="L507" s="3"/>
      <c r="M507" s="1"/>
      <c r="N507" s="3"/>
      <c r="O507" s="1"/>
      <c r="P507" s="1"/>
      <c r="Q507" s="1"/>
      <c r="R507" s="2"/>
      <c r="S507" s="2"/>
      <c r="U507" s="1"/>
      <c r="V507" s="1"/>
      <c r="W507" s="3"/>
      <c r="Y507" s="1"/>
      <c r="Z507" s="1"/>
    </row>
    <row r="508">
      <c r="A508" s="2"/>
      <c r="B508" s="1"/>
      <c r="C508" s="1"/>
      <c r="D508" s="1"/>
      <c r="E508" s="3"/>
      <c r="F508" s="2"/>
      <c r="G508" s="1"/>
      <c r="H508" s="1"/>
      <c r="I508" s="1"/>
      <c r="J508" s="1"/>
      <c r="K508" s="1"/>
      <c r="L508" s="3"/>
      <c r="M508" s="1"/>
      <c r="N508" s="3"/>
      <c r="O508" s="1"/>
      <c r="P508" s="1"/>
      <c r="Q508" s="1"/>
      <c r="R508" s="2"/>
      <c r="S508" s="2"/>
      <c r="U508" s="1"/>
      <c r="V508" s="1"/>
      <c r="W508" s="3"/>
      <c r="Y508" s="1"/>
      <c r="Z508" s="1"/>
    </row>
    <row r="509">
      <c r="A509" s="2"/>
      <c r="B509" s="1"/>
      <c r="C509" s="1"/>
      <c r="D509" s="1"/>
      <c r="E509" s="3"/>
      <c r="F509" s="2"/>
      <c r="G509" s="1"/>
      <c r="H509" s="1"/>
      <c r="I509" s="1"/>
      <c r="J509" s="1"/>
      <c r="K509" s="1"/>
      <c r="L509" s="3"/>
      <c r="M509" s="1"/>
      <c r="N509" s="3"/>
      <c r="O509" s="1"/>
      <c r="P509" s="1"/>
      <c r="Q509" s="1"/>
      <c r="R509" s="2"/>
      <c r="S509" s="2"/>
      <c r="U509" s="1"/>
      <c r="V509" s="1"/>
      <c r="W509" s="3"/>
      <c r="Y509" s="1"/>
      <c r="Z509" s="1"/>
    </row>
    <row r="510">
      <c r="A510" s="2"/>
      <c r="B510" s="1"/>
      <c r="C510" s="1"/>
      <c r="D510" s="1"/>
      <c r="E510" s="3"/>
      <c r="F510" s="2"/>
      <c r="G510" s="1"/>
      <c r="H510" s="1"/>
      <c r="I510" s="1"/>
      <c r="J510" s="1"/>
      <c r="K510" s="1"/>
      <c r="L510" s="3"/>
      <c r="M510" s="1"/>
      <c r="N510" s="3"/>
      <c r="O510" s="1"/>
      <c r="P510" s="1"/>
      <c r="Q510" s="1"/>
      <c r="R510" s="2"/>
      <c r="S510" s="2"/>
      <c r="U510" s="1"/>
      <c r="V510" s="1"/>
      <c r="W510" s="3"/>
      <c r="Y510" s="1"/>
      <c r="Z510" s="1"/>
    </row>
    <row r="511">
      <c r="A511" s="2"/>
      <c r="B511" s="1"/>
      <c r="C511" s="1"/>
      <c r="D511" s="1"/>
      <c r="E511" s="3"/>
      <c r="F511" s="2"/>
      <c r="G511" s="1"/>
      <c r="H511" s="1"/>
      <c r="I511" s="1"/>
      <c r="J511" s="1"/>
      <c r="K511" s="1"/>
      <c r="L511" s="3"/>
      <c r="M511" s="1"/>
      <c r="N511" s="3"/>
      <c r="O511" s="1"/>
      <c r="P511" s="1"/>
      <c r="Q511" s="1"/>
      <c r="R511" s="2"/>
      <c r="S511" s="2"/>
      <c r="U511" s="1"/>
      <c r="V511" s="1"/>
      <c r="W511" s="3"/>
      <c r="Y511" s="1"/>
      <c r="Z511" s="1"/>
    </row>
    <row r="512">
      <c r="A512" s="2"/>
      <c r="B512" s="1"/>
      <c r="C512" s="1"/>
      <c r="D512" s="1"/>
      <c r="E512" s="3"/>
      <c r="F512" s="2"/>
      <c r="G512" s="1"/>
      <c r="H512" s="1"/>
      <c r="I512" s="1"/>
      <c r="J512" s="1"/>
      <c r="K512" s="1"/>
      <c r="L512" s="3"/>
      <c r="M512" s="1"/>
      <c r="N512" s="3"/>
      <c r="O512" s="1"/>
      <c r="P512" s="1"/>
      <c r="Q512" s="1"/>
      <c r="R512" s="2"/>
      <c r="S512" s="2"/>
      <c r="U512" s="1"/>
      <c r="V512" s="1"/>
      <c r="W512" s="3"/>
      <c r="Y512" s="1"/>
      <c r="Z512" s="1"/>
    </row>
    <row r="513">
      <c r="A513" s="2"/>
      <c r="B513" s="1"/>
      <c r="C513" s="1"/>
      <c r="D513" s="1"/>
      <c r="E513" s="3"/>
      <c r="F513" s="2"/>
      <c r="G513" s="1"/>
      <c r="H513" s="1"/>
      <c r="I513" s="1"/>
      <c r="J513" s="1"/>
      <c r="K513" s="1"/>
      <c r="L513" s="3"/>
      <c r="M513" s="1"/>
      <c r="N513" s="3"/>
      <c r="O513" s="1"/>
      <c r="P513" s="1"/>
      <c r="Q513" s="1"/>
      <c r="R513" s="2"/>
      <c r="S513" s="2"/>
      <c r="U513" s="1"/>
      <c r="V513" s="1"/>
      <c r="W513" s="3"/>
      <c r="Y513" s="1"/>
      <c r="Z513" s="1"/>
    </row>
    <row r="514">
      <c r="A514" s="2"/>
      <c r="B514" s="1"/>
      <c r="C514" s="1"/>
      <c r="D514" s="1"/>
      <c r="E514" s="3"/>
      <c r="F514" s="2"/>
      <c r="G514" s="1"/>
      <c r="H514" s="1"/>
      <c r="I514" s="1"/>
      <c r="J514" s="1"/>
      <c r="K514" s="1"/>
      <c r="L514" s="3"/>
      <c r="M514" s="1"/>
      <c r="N514" s="3"/>
      <c r="O514" s="1"/>
      <c r="P514" s="1"/>
      <c r="Q514" s="1"/>
      <c r="R514" s="2"/>
      <c r="S514" s="2"/>
      <c r="U514" s="1"/>
      <c r="V514" s="1"/>
      <c r="W514" s="3"/>
      <c r="Y514" s="1"/>
      <c r="Z514" s="1"/>
    </row>
    <row r="515">
      <c r="A515" s="2"/>
      <c r="B515" s="1"/>
      <c r="C515" s="1"/>
      <c r="D515" s="1"/>
      <c r="E515" s="3"/>
      <c r="F515" s="2"/>
      <c r="G515" s="1"/>
      <c r="H515" s="1"/>
      <c r="I515" s="1"/>
      <c r="J515" s="1"/>
      <c r="K515" s="1"/>
      <c r="L515" s="3"/>
      <c r="M515" s="1"/>
      <c r="N515" s="3"/>
      <c r="O515" s="1"/>
      <c r="P515" s="1"/>
      <c r="Q515" s="1"/>
      <c r="R515" s="2"/>
      <c r="S515" s="2"/>
      <c r="U515" s="1"/>
      <c r="V515" s="1"/>
      <c r="W515" s="3"/>
      <c r="Y515" s="1"/>
      <c r="Z515" s="1"/>
    </row>
    <row r="516">
      <c r="A516" s="2"/>
      <c r="B516" s="1"/>
      <c r="C516" s="1"/>
      <c r="D516" s="1"/>
      <c r="E516" s="3"/>
      <c r="F516" s="2"/>
      <c r="G516" s="1"/>
      <c r="H516" s="1"/>
      <c r="I516" s="1"/>
      <c r="J516" s="1"/>
      <c r="K516" s="1"/>
      <c r="L516" s="3"/>
      <c r="M516" s="1"/>
      <c r="N516" s="3"/>
      <c r="O516" s="1"/>
      <c r="P516" s="1"/>
      <c r="Q516" s="1"/>
      <c r="R516" s="2"/>
      <c r="S516" s="2"/>
      <c r="U516" s="1"/>
      <c r="V516" s="1"/>
      <c r="W516" s="3"/>
      <c r="Y516" s="1"/>
      <c r="Z516" s="1"/>
    </row>
    <row r="517">
      <c r="A517" s="2"/>
      <c r="B517" s="1"/>
      <c r="C517" s="1"/>
      <c r="D517" s="1"/>
      <c r="E517" s="3"/>
      <c r="F517" s="2"/>
      <c r="G517" s="1"/>
      <c r="H517" s="1"/>
      <c r="I517" s="1"/>
      <c r="J517" s="1"/>
      <c r="K517" s="1"/>
      <c r="L517" s="3"/>
      <c r="M517" s="1"/>
      <c r="N517" s="3"/>
      <c r="O517" s="1"/>
      <c r="P517" s="1"/>
      <c r="Q517" s="1"/>
      <c r="R517" s="2"/>
      <c r="S517" s="2"/>
      <c r="U517" s="1"/>
      <c r="V517" s="1"/>
      <c r="W517" s="3"/>
      <c r="Y517" s="1"/>
      <c r="Z517" s="1"/>
    </row>
    <row r="518">
      <c r="A518" s="2"/>
      <c r="B518" s="1"/>
      <c r="C518" s="1"/>
      <c r="D518" s="1"/>
      <c r="E518" s="3"/>
      <c r="F518" s="2"/>
      <c r="G518" s="1"/>
      <c r="H518" s="1"/>
      <c r="I518" s="1"/>
      <c r="J518" s="1"/>
      <c r="K518" s="1"/>
      <c r="L518" s="3"/>
      <c r="M518" s="1"/>
      <c r="N518" s="3"/>
      <c r="O518" s="1"/>
      <c r="P518" s="1"/>
      <c r="Q518" s="1"/>
      <c r="R518" s="2"/>
      <c r="S518" s="2"/>
      <c r="U518" s="1"/>
      <c r="V518" s="1"/>
      <c r="W518" s="3"/>
      <c r="Y518" s="1"/>
      <c r="Z518" s="1"/>
    </row>
    <row r="519">
      <c r="A519" s="2"/>
      <c r="B519" s="1"/>
      <c r="C519" s="1"/>
      <c r="D519" s="1"/>
      <c r="E519" s="3"/>
      <c r="F519" s="2"/>
      <c r="G519" s="1"/>
      <c r="H519" s="1"/>
      <c r="I519" s="1"/>
      <c r="J519" s="1"/>
      <c r="K519" s="1"/>
      <c r="L519" s="3"/>
      <c r="M519" s="1"/>
      <c r="N519" s="3"/>
      <c r="O519" s="1"/>
      <c r="P519" s="1"/>
      <c r="Q519" s="1"/>
      <c r="R519" s="2"/>
      <c r="S519" s="2"/>
      <c r="U519" s="1"/>
      <c r="V519" s="1"/>
      <c r="W519" s="3"/>
      <c r="Y519" s="1"/>
      <c r="Z519" s="1"/>
    </row>
    <row r="520">
      <c r="A520" s="2"/>
      <c r="B520" s="1"/>
      <c r="C520" s="1"/>
      <c r="D520" s="1"/>
      <c r="E520" s="3"/>
      <c r="F520" s="2"/>
      <c r="G520" s="1"/>
      <c r="H520" s="1"/>
      <c r="I520" s="1"/>
      <c r="J520" s="1"/>
      <c r="K520" s="1"/>
      <c r="L520" s="3"/>
      <c r="M520" s="1"/>
      <c r="N520" s="2"/>
      <c r="O520" s="1"/>
      <c r="P520" s="1"/>
      <c r="Q520" s="1"/>
      <c r="R520" s="2"/>
      <c r="S520" s="2"/>
      <c r="U520" s="1"/>
      <c r="V520" s="1"/>
      <c r="W520" s="2"/>
      <c r="Y520" s="1"/>
      <c r="Z520" s="1"/>
    </row>
    <row r="521">
      <c r="A521" s="2"/>
      <c r="B521" s="1"/>
      <c r="C521" s="1"/>
      <c r="D521" s="1"/>
      <c r="E521" s="3"/>
      <c r="F521" s="2"/>
      <c r="G521" s="1"/>
      <c r="H521" s="1"/>
      <c r="I521" s="1"/>
      <c r="J521" s="1"/>
      <c r="K521" s="1"/>
      <c r="L521" s="3"/>
      <c r="M521" s="1"/>
      <c r="N521" s="3"/>
      <c r="O521" s="1"/>
      <c r="P521" s="1"/>
      <c r="Q521" s="1"/>
      <c r="R521" s="2"/>
      <c r="S521" s="2"/>
      <c r="U521" s="1"/>
      <c r="V521" s="1"/>
      <c r="W521" s="3"/>
      <c r="Y521" s="1"/>
      <c r="Z521" s="1"/>
    </row>
    <row r="522">
      <c r="A522" s="2"/>
      <c r="B522" s="1"/>
      <c r="C522" s="1"/>
      <c r="D522" s="1"/>
      <c r="E522" s="3"/>
      <c r="F522" s="2"/>
      <c r="G522" s="1"/>
      <c r="H522" s="1"/>
      <c r="I522" s="1"/>
      <c r="J522" s="1"/>
      <c r="K522" s="1"/>
      <c r="L522" s="3"/>
      <c r="M522" s="1"/>
      <c r="N522" s="3"/>
      <c r="O522" s="1"/>
      <c r="P522" s="1"/>
      <c r="Q522" s="1"/>
      <c r="R522" s="2"/>
      <c r="S522" s="2"/>
      <c r="U522" s="1"/>
      <c r="V522" s="1"/>
      <c r="W522" s="3"/>
      <c r="Y522" s="1"/>
      <c r="Z522" s="1"/>
    </row>
    <row r="523">
      <c r="A523" s="2"/>
      <c r="B523" s="1"/>
      <c r="C523" s="1"/>
      <c r="D523" s="1"/>
      <c r="E523" s="3"/>
      <c r="F523" s="2"/>
      <c r="G523" s="1"/>
      <c r="H523" s="1"/>
      <c r="I523" s="1"/>
      <c r="J523" s="1"/>
      <c r="K523" s="1"/>
      <c r="L523" s="3"/>
      <c r="M523" s="1"/>
      <c r="N523" s="3"/>
      <c r="O523" s="1"/>
      <c r="P523" s="1"/>
      <c r="Q523" s="1"/>
      <c r="R523" s="2"/>
      <c r="S523" s="2"/>
      <c r="U523" s="1"/>
      <c r="V523" s="1"/>
      <c r="W523" s="3"/>
      <c r="Y523" s="1"/>
      <c r="Z523" s="1"/>
    </row>
    <row r="524">
      <c r="A524" s="2"/>
      <c r="B524" s="1"/>
      <c r="C524" s="1"/>
      <c r="D524" s="1"/>
      <c r="E524" s="3"/>
      <c r="F524" s="2"/>
      <c r="G524" s="1"/>
      <c r="H524" s="1"/>
      <c r="I524" s="1"/>
      <c r="J524" s="1"/>
      <c r="K524" s="1"/>
      <c r="L524" s="3"/>
      <c r="M524" s="1"/>
      <c r="N524" s="3"/>
      <c r="O524" s="1"/>
      <c r="P524" s="1"/>
      <c r="Q524" s="1"/>
      <c r="R524" s="2"/>
      <c r="S524" s="2"/>
      <c r="U524" s="1"/>
      <c r="V524" s="1"/>
      <c r="W524" s="3"/>
      <c r="Y524" s="1"/>
      <c r="Z524" s="1"/>
    </row>
    <row r="525">
      <c r="A525" s="2"/>
      <c r="B525" s="1"/>
      <c r="C525" s="1"/>
      <c r="D525" s="1"/>
      <c r="E525" s="3"/>
      <c r="F525" s="2"/>
      <c r="G525" s="1"/>
      <c r="H525" s="1"/>
      <c r="I525" s="1"/>
      <c r="J525" s="1"/>
      <c r="K525" s="1"/>
      <c r="L525" s="3"/>
      <c r="M525" s="1"/>
      <c r="N525" s="3"/>
      <c r="O525" s="1"/>
      <c r="P525" s="1"/>
      <c r="Q525" s="1"/>
      <c r="R525" s="2"/>
      <c r="S525" s="2"/>
      <c r="U525" s="1"/>
      <c r="V525" s="1"/>
      <c r="W525" s="3"/>
      <c r="Y525" s="1"/>
      <c r="Z525" s="1"/>
    </row>
    <row r="526">
      <c r="A526" s="2"/>
      <c r="B526" s="1"/>
      <c r="C526" s="1"/>
      <c r="D526" s="1"/>
      <c r="E526" s="3"/>
      <c r="F526" s="2"/>
      <c r="G526" s="1"/>
      <c r="H526" s="1"/>
      <c r="I526" s="1"/>
      <c r="J526" s="1"/>
      <c r="K526" s="1"/>
      <c r="L526" s="3"/>
      <c r="M526" s="1"/>
      <c r="N526" s="3"/>
      <c r="O526" s="1"/>
      <c r="P526" s="1"/>
      <c r="Q526" s="1"/>
      <c r="R526" s="2"/>
      <c r="S526" s="2"/>
      <c r="U526" s="1"/>
      <c r="V526" s="1"/>
      <c r="W526" s="3"/>
      <c r="Y526" s="1"/>
      <c r="Z526" s="1"/>
    </row>
    <row r="527">
      <c r="A527" s="2"/>
      <c r="B527" s="1"/>
      <c r="C527" s="1"/>
      <c r="D527" s="1"/>
      <c r="E527" s="3"/>
      <c r="F527" s="2"/>
      <c r="G527" s="1"/>
      <c r="H527" s="1"/>
      <c r="I527" s="1"/>
      <c r="J527" s="1"/>
      <c r="K527" s="1"/>
      <c r="L527" s="3"/>
      <c r="M527" s="1"/>
      <c r="N527" s="3"/>
      <c r="O527" s="1"/>
      <c r="P527" s="1"/>
      <c r="Q527" s="1"/>
      <c r="R527" s="2"/>
      <c r="S527" s="2"/>
      <c r="U527" s="1"/>
      <c r="V527" s="1"/>
      <c r="W527" s="3"/>
      <c r="Y527" s="1"/>
      <c r="Z527" s="1"/>
    </row>
    <row r="528">
      <c r="A528" s="2"/>
      <c r="B528" s="1"/>
      <c r="C528" s="1"/>
      <c r="D528" s="1"/>
      <c r="E528" s="3"/>
      <c r="F528" s="2"/>
      <c r="G528" s="1"/>
      <c r="H528" s="1"/>
      <c r="I528" s="1"/>
      <c r="J528" s="1"/>
      <c r="K528" s="1"/>
      <c r="L528" s="3"/>
      <c r="M528" s="1"/>
      <c r="N528" s="3"/>
      <c r="O528" s="1"/>
      <c r="P528" s="1"/>
      <c r="Q528" s="1"/>
      <c r="R528" s="2"/>
      <c r="S528" s="2"/>
      <c r="U528" s="1"/>
      <c r="V528" s="1"/>
      <c r="W528" s="3"/>
      <c r="Y528" s="1"/>
      <c r="Z528" s="1"/>
    </row>
    <row r="529">
      <c r="A529" s="2"/>
      <c r="B529" s="1"/>
      <c r="C529" s="1"/>
      <c r="D529" s="1"/>
      <c r="E529" s="3"/>
      <c r="F529" s="2"/>
      <c r="G529" s="1"/>
      <c r="H529" s="1"/>
      <c r="I529" s="1"/>
      <c r="J529" s="1"/>
      <c r="K529" s="1"/>
      <c r="L529" s="3"/>
      <c r="M529" s="1"/>
      <c r="N529" s="3"/>
      <c r="O529" s="1"/>
      <c r="P529" s="1"/>
      <c r="Q529" s="1"/>
      <c r="R529" s="2"/>
      <c r="S529" s="2"/>
      <c r="U529" s="1"/>
      <c r="V529" s="1"/>
      <c r="W529" s="3"/>
      <c r="Y529" s="1"/>
      <c r="Z529" s="1"/>
    </row>
    <row r="530">
      <c r="A530" s="2"/>
      <c r="B530" s="1"/>
      <c r="C530" s="1"/>
      <c r="D530" s="1"/>
      <c r="E530" s="3"/>
      <c r="F530" s="2"/>
      <c r="G530" s="1"/>
      <c r="H530" s="1"/>
      <c r="I530" s="1"/>
      <c r="J530" s="1"/>
      <c r="K530" s="1"/>
      <c r="L530" s="3"/>
      <c r="M530" s="1"/>
      <c r="N530" s="3"/>
      <c r="O530" s="1"/>
      <c r="P530" s="1"/>
      <c r="Q530" s="1"/>
      <c r="R530" s="2"/>
      <c r="S530" s="2"/>
      <c r="U530" s="1"/>
      <c r="V530" s="1"/>
      <c r="W530" s="3"/>
      <c r="Y530" s="1"/>
      <c r="Z530" s="1"/>
    </row>
    <row r="531">
      <c r="A531" s="2"/>
      <c r="B531" s="1"/>
      <c r="C531" s="1"/>
      <c r="D531" s="1"/>
      <c r="E531" s="3"/>
      <c r="F531" s="2"/>
      <c r="G531" s="1"/>
      <c r="H531" s="1"/>
      <c r="I531" s="1"/>
      <c r="J531" s="1"/>
      <c r="K531" s="1"/>
      <c r="L531" s="3"/>
      <c r="M531" s="1"/>
      <c r="N531" s="3"/>
      <c r="O531" s="1"/>
      <c r="P531" s="1"/>
      <c r="Q531" s="1"/>
      <c r="R531" s="2"/>
      <c r="S531" s="2"/>
      <c r="U531" s="1"/>
      <c r="V531" s="1"/>
      <c r="W531" s="3"/>
      <c r="Y531" s="1"/>
      <c r="Z531" s="1"/>
    </row>
    <row r="532">
      <c r="A532" s="2"/>
      <c r="B532" s="1"/>
      <c r="C532" s="1"/>
      <c r="D532" s="1"/>
      <c r="E532" s="3"/>
      <c r="F532" s="2"/>
      <c r="G532" s="1"/>
      <c r="H532" s="1"/>
      <c r="I532" s="1"/>
      <c r="J532" s="1"/>
      <c r="K532" s="1"/>
      <c r="L532" s="3"/>
      <c r="M532" s="1"/>
      <c r="N532" s="3"/>
      <c r="O532" s="1"/>
      <c r="P532" s="1"/>
      <c r="Q532" s="1"/>
      <c r="R532" s="2"/>
      <c r="S532" s="2"/>
      <c r="T532" s="1"/>
      <c r="U532" s="1"/>
      <c r="V532" s="1"/>
      <c r="W532" s="3"/>
      <c r="Y532" s="1"/>
      <c r="Z532" s="1"/>
    </row>
    <row r="533">
      <c r="A533" s="2"/>
      <c r="B533" s="1"/>
      <c r="C533" s="1"/>
      <c r="D533" s="1"/>
      <c r="E533" s="3"/>
      <c r="F533" s="2"/>
      <c r="G533" s="1"/>
      <c r="H533" s="1"/>
      <c r="I533" s="1"/>
      <c r="J533" s="1"/>
      <c r="K533" s="1"/>
      <c r="L533" s="3"/>
      <c r="M533" s="1"/>
      <c r="N533" s="3"/>
      <c r="O533" s="1"/>
      <c r="P533" s="1"/>
      <c r="Q533" s="1"/>
      <c r="R533" s="2"/>
      <c r="S533" s="2"/>
      <c r="U533" s="1"/>
      <c r="V533" s="1"/>
      <c r="W533" s="3"/>
      <c r="Y533" s="1"/>
      <c r="Z533" s="1"/>
    </row>
    <row r="534">
      <c r="A534" s="2"/>
      <c r="B534" s="1"/>
      <c r="C534" s="1"/>
      <c r="D534" s="1"/>
      <c r="E534" s="3"/>
      <c r="F534" s="2"/>
      <c r="G534" s="1"/>
      <c r="H534" s="1"/>
      <c r="I534" s="1"/>
      <c r="J534" s="1"/>
      <c r="K534" s="1"/>
      <c r="L534" s="3"/>
      <c r="M534" s="1"/>
      <c r="N534" s="3"/>
      <c r="O534" s="1"/>
      <c r="P534" s="1"/>
      <c r="Q534" s="1"/>
      <c r="R534" s="2"/>
      <c r="S534" s="2"/>
      <c r="U534" s="1"/>
      <c r="V534" s="1"/>
      <c r="W534" s="3"/>
      <c r="Y534" s="1"/>
      <c r="Z534" s="1"/>
    </row>
    <row r="535">
      <c r="A535" s="2"/>
      <c r="B535" s="1"/>
      <c r="C535" s="1"/>
      <c r="D535" s="1"/>
      <c r="E535" s="3"/>
      <c r="F535" s="2"/>
      <c r="G535" s="1"/>
      <c r="H535" s="1"/>
      <c r="I535" s="1"/>
      <c r="J535" s="1"/>
      <c r="K535" s="1"/>
      <c r="L535" s="3"/>
      <c r="M535" s="1"/>
      <c r="N535" s="3"/>
      <c r="O535" s="1"/>
      <c r="P535" s="1"/>
      <c r="Q535" s="1"/>
      <c r="R535" s="2"/>
      <c r="S535" s="2"/>
      <c r="U535" s="1"/>
      <c r="V535" s="1"/>
      <c r="W535" s="3"/>
      <c r="Y535" s="1"/>
      <c r="Z535" s="1"/>
    </row>
    <row r="536">
      <c r="A536" s="2"/>
      <c r="B536" s="1"/>
      <c r="C536" s="1"/>
      <c r="D536" s="1"/>
      <c r="E536" s="3"/>
      <c r="F536" s="2"/>
      <c r="G536" s="1"/>
      <c r="H536" s="1"/>
      <c r="I536" s="1"/>
      <c r="J536" s="1"/>
      <c r="K536" s="1"/>
      <c r="L536" s="3"/>
      <c r="M536" s="1"/>
      <c r="N536" s="3"/>
      <c r="O536" s="1"/>
      <c r="P536" s="1"/>
      <c r="Q536" s="1"/>
      <c r="R536" s="2"/>
      <c r="S536" s="2"/>
      <c r="U536" s="1"/>
      <c r="V536" s="1"/>
      <c r="W536" s="3"/>
      <c r="Y536" s="1"/>
      <c r="Z536" s="1"/>
    </row>
    <row r="537">
      <c r="A537" s="2"/>
      <c r="B537" s="1"/>
      <c r="C537" s="1"/>
      <c r="D537" s="1"/>
      <c r="E537" s="3"/>
      <c r="F537" s="2"/>
      <c r="G537" s="1"/>
      <c r="H537" s="1"/>
      <c r="I537" s="1"/>
      <c r="J537" s="1"/>
      <c r="K537" s="1"/>
      <c r="L537" s="3"/>
      <c r="M537" s="1"/>
      <c r="N537" s="3"/>
      <c r="O537" s="1"/>
      <c r="P537" s="1"/>
      <c r="Q537" s="1"/>
      <c r="R537" s="2"/>
      <c r="S537" s="2"/>
      <c r="U537" s="1"/>
      <c r="V537" s="1"/>
      <c r="W537" s="3"/>
      <c r="Y537" s="1"/>
      <c r="Z537" s="1"/>
    </row>
    <row r="538">
      <c r="A538" s="2"/>
      <c r="B538" s="1"/>
      <c r="C538" s="1"/>
      <c r="D538" s="1"/>
      <c r="E538" s="3"/>
      <c r="F538" s="2"/>
      <c r="G538" s="1"/>
      <c r="H538" s="1"/>
      <c r="I538" s="1"/>
      <c r="J538" s="1"/>
      <c r="K538" s="1"/>
      <c r="L538" s="3"/>
      <c r="M538" s="1"/>
      <c r="N538" s="3"/>
      <c r="O538" s="1"/>
      <c r="P538" s="1"/>
      <c r="Q538" s="1"/>
      <c r="R538" s="2"/>
      <c r="S538" s="2"/>
      <c r="U538" s="1"/>
      <c r="V538" s="1"/>
      <c r="W538" s="3"/>
      <c r="Y538" s="1"/>
      <c r="Z538" s="1"/>
    </row>
    <row r="539">
      <c r="A539" s="2"/>
      <c r="B539" s="1"/>
      <c r="C539" s="1"/>
      <c r="D539" s="1"/>
      <c r="E539" s="3"/>
      <c r="F539" s="2"/>
      <c r="G539" s="1"/>
      <c r="H539" s="1"/>
      <c r="I539" s="1"/>
      <c r="J539" s="1"/>
      <c r="K539" s="1"/>
      <c r="L539" s="3"/>
      <c r="M539" s="1"/>
      <c r="N539" s="3"/>
      <c r="O539" s="1"/>
      <c r="P539" s="1"/>
      <c r="Q539" s="1"/>
      <c r="R539" s="2"/>
      <c r="S539" s="2"/>
      <c r="U539" s="1"/>
      <c r="V539" s="1"/>
      <c r="W539" s="3"/>
      <c r="Y539" s="1"/>
      <c r="Z539" s="1"/>
    </row>
    <row r="540">
      <c r="A540" s="2"/>
      <c r="B540" s="1"/>
      <c r="C540" s="1"/>
      <c r="D540" s="1"/>
      <c r="E540" s="3"/>
      <c r="F540" s="2"/>
      <c r="G540" s="1"/>
      <c r="H540" s="1"/>
      <c r="I540" s="1"/>
      <c r="J540" s="1"/>
      <c r="K540" s="1"/>
      <c r="L540" s="3"/>
      <c r="M540" s="1"/>
      <c r="N540" s="3"/>
      <c r="O540" s="1"/>
      <c r="P540" s="1"/>
      <c r="Q540" s="1"/>
      <c r="R540" s="2"/>
      <c r="S540" s="2"/>
      <c r="U540" s="1"/>
      <c r="V540" s="1"/>
      <c r="W540" s="3"/>
      <c r="Y540" s="1"/>
      <c r="Z540" s="1"/>
    </row>
    <row r="541">
      <c r="A541" s="2"/>
      <c r="B541" s="1"/>
      <c r="C541" s="1"/>
      <c r="D541" s="1"/>
      <c r="E541" s="3"/>
      <c r="F541" s="2"/>
      <c r="G541" s="1"/>
      <c r="H541" s="1"/>
      <c r="I541" s="1"/>
      <c r="J541" s="1"/>
      <c r="K541" s="1"/>
      <c r="L541" s="3"/>
      <c r="M541" s="1"/>
      <c r="N541" s="3"/>
      <c r="O541" s="1"/>
      <c r="P541" s="1"/>
      <c r="Q541" s="1"/>
      <c r="R541" s="2"/>
      <c r="S541" s="2"/>
      <c r="T541" s="1"/>
      <c r="U541" s="1"/>
      <c r="V541" s="1"/>
      <c r="W541" s="3"/>
      <c r="Y541" s="1"/>
      <c r="Z541" s="1"/>
    </row>
    <row r="542">
      <c r="A542" s="2"/>
      <c r="B542" s="1"/>
      <c r="C542" s="1"/>
      <c r="D542" s="1"/>
      <c r="E542" s="3"/>
      <c r="F542" s="2"/>
      <c r="G542" s="1"/>
      <c r="H542" s="1"/>
      <c r="I542" s="1"/>
      <c r="J542" s="1"/>
      <c r="K542" s="1"/>
      <c r="L542" s="3"/>
      <c r="M542" s="1"/>
      <c r="N542" s="3"/>
      <c r="O542" s="1"/>
      <c r="P542" s="1"/>
      <c r="Q542" s="1"/>
      <c r="R542" s="2"/>
      <c r="S542" s="2"/>
      <c r="U542" s="1"/>
      <c r="V542" s="1"/>
      <c r="W542" s="3"/>
      <c r="Y542" s="1"/>
      <c r="Z542" s="1"/>
    </row>
    <row r="543">
      <c r="A543" s="2"/>
      <c r="B543" s="1"/>
      <c r="C543" s="1"/>
      <c r="D543" s="1"/>
      <c r="E543" s="3"/>
      <c r="F543" s="2"/>
      <c r="G543" s="1"/>
      <c r="H543" s="1"/>
      <c r="I543" s="1"/>
      <c r="J543" s="1"/>
      <c r="K543" s="1"/>
      <c r="L543" s="3"/>
      <c r="M543" s="1"/>
      <c r="N543" s="3"/>
      <c r="O543" s="1"/>
      <c r="P543" s="1"/>
      <c r="Q543" s="1"/>
      <c r="R543" s="2"/>
      <c r="S543" s="2"/>
      <c r="U543" s="1"/>
      <c r="V543" s="1"/>
      <c r="W543" s="3"/>
      <c r="Y543" s="1"/>
      <c r="Z543" s="1"/>
    </row>
    <row r="544">
      <c r="A544" s="2"/>
      <c r="B544" s="1"/>
      <c r="C544" s="1"/>
      <c r="D544" s="1"/>
      <c r="E544" s="3"/>
      <c r="F544" s="2"/>
      <c r="G544" s="1"/>
      <c r="H544" s="1"/>
      <c r="I544" s="1"/>
      <c r="J544" s="1"/>
      <c r="K544" s="1"/>
      <c r="L544" s="3"/>
      <c r="M544" s="1"/>
      <c r="N544" s="3"/>
      <c r="O544" s="1"/>
      <c r="P544" s="1"/>
      <c r="Q544" s="1"/>
      <c r="R544" s="2"/>
      <c r="S544" s="2"/>
      <c r="U544" s="1"/>
      <c r="V544" s="1"/>
      <c r="W544" s="3"/>
      <c r="Y544" s="1"/>
      <c r="Z544" s="1"/>
    </row>
    <row r="545">
      <c r="A545" s="2"/>
      <c r="B545" s="1"/>
      <c r="C545" s="1"/>
      <c r="D545" s="1"/>
      <c r="E545" s="3"/>
      <c r="F545" s="2"/>
      <c r="G545" s="1"/>
      <c r="H545" s="1"/>
      <c r="I545" s="1"/>
      <c r="J545" s="1"/>
      <c r="K545" s="1"/>
      <c r="L545" s="3"/>
      <c r="M545" s="1"/>
      <c r="N545" s="3"/>
      <c r="O545" s="1"/>
      <c r="P545" s="1"/>
      <c r="Q545" s="1"/>
      <c r="R545" s="2"/>
      <c r="S545" s="2"/>
      <c r="U545" s="1"/>
      <c r="V545" s="1"/>
      <c r="W545" s="3"/>
      <c r="Y545" s="1"/>
      <c r="Z545" s="1"/>
    </row>
    <row r="546">
      <c r="A546" s="2"/>
      <c r="B546" s="1"/>
      <c r="C546" s="1"/>
      <c r="D546" s="1"/>
      <c r="E546" s="3"/>
      <c r="F546" s="2"/>
      <c r="G546" s="1"/>
      <c r="H546" s="1"/>
      <c r="I546" s="1"/>
      <c r="J546" s="1"/>
      <c r="K546" s="1"/>
      <c r="L546" s="3"/>
      <c r="M546" s="1"/>
      <c r="N546" s="3"/>
      <c r="O546" s="1"/>
      <c r="P546" s="1"/>
      <c r="Q546" s="1"/>
      <c r="R546" s="2"/>
      <c r="S546" s="2"/>
      <c r="U546" s="1"/>
      <c r="V546" s="1"/>
      <c r="W546" s="3"/>
      <c r="Y546" s="1"/>
      <c r="Z546" s="1"/>
    </row>
    <row r="547">
      <c r="A547" s="2"/>
      <c r="B547" s="1"/>
      <c r="C547" s="1"/>
      <c r="D547" s="1"/>
      <c r="E547" s="3"/>
      <c r="F547" s="2"/>
      <c r="G547" s="1"/>
      <c r="H547" s="1"/>
      <c r="I547" s="1"/>
      <c r="J547" s="1"/>
      <c r="K547" s="1"/>
      <c r="L547" s="3"/>
      <c r="M547" s="1"/>
      <c r="N547" s="3"/>
      <c r="O547" s="1"/>
      <c r="P547" s="1"/>
      <c r="Q547" s="1"/>
      <c r="R547" s="2"/>
      <c r="S547" s="2"/>
      <c r="U547" s="1"/>
      <c r="V547" s="1"/>
      <c r="W547" s="3"/>
      <c r="Y547" s="1"/>
      <c r="Z547" s="1"/>
    </row>
    <row r="548">
      <c r="A548" s="2"/>
      <c r="B548" s="1"/>
      <c r="C548" s="1"/>
      <c r="D548" s="1"/>
      <c r="E548" s="3"/>
      <c r="F548" s="2"/>
      <c r="G548" s="1"/>
      <c r="H548" s="1"/>
      <c r="I548" s="1"/>
      <c r="J548" s="1"/>
      <c r="K548" s="1"/>
      <c r="L548" s="3"/>
      <c r="M548" s="1"/>
      <c r="N548" s="3"/>
      <c r="O548" s="1"/>
      <c r="P548" s="1"/>
      <c r="Q548" s="1"/>
      <c r="R548" s="2"/>
      <c r="S548" s="2"/>
      <c r="U548" s="1"/>
      <c r="V548" s="1"/>
      <c r="W548" s="3"/>
      <c r="Y548" s="1"/>
      <c r="Z548" s="1"/>
    </row>
    <row r="549">
      <c r="A549" s="2"/>
      <c r="B549" s="1"/>
      <c r="C549" s="1"/>
      <c r="D549" s="1"/>
      <c r="E549" s="3"/>
      <c r="F549" s="2"/>
      <c r="G549" s="1"/>
      <c r="H549" s="1"/>
      <c r="I549" s="1"/>
      <c r="J549" s="1"/>
      <c r="K549" s="1"/>
      <c r="L549" s="3"/>
      <c r="M549" s="1"/>
      <c r="N549" s="3"/>
      <c r="O549" s="1"/>
      <c r="P549" s="1"/>
      <c r="Q549" s="1"/>
      <c r="R549" s="2"/>
      <c r="S549" s="2"/>
      <c r="U549" s="1"/>
      <c r="V549" s="1"/>
      <c r="W549" s="3"/>
      <c r="Y549" s="1"/>
      <c r="Z549" s="1"/>
    </row>
    <row r="550">
      <c r="A550" s="2"/>
      <c r="B550" s="1"/>
      <c r="C550" s="1"/>
      <c r="D550" s="1"/>
      <c r="E550" s="3"/>
      <c r="F550" s="2"/>
      <c r="G550" s="1"/>
      <c r="H550" s="1"/>
      <c r="I550" s="1"/>
      <c r="J550" s="1"/>
      <c r="K550" s="1"/>
      <c r="L550" s="3"/>
      <c r="M550" s="1"/>
      <c r="N550" s="3"/>
      <c r="O550" s="1"/>
      <c r="P550" s="1"/>
      <c r="Q550" s="1"/>
      <c r="R550" s="2"/>
      <c r="S550" s="2"/>
      <c r="U550" s="1"/>
      <c r="V550" s="1"/>
      <c r="W550" s="3"/>
      <c r="Y550" s="1"/>
      <c r="Z550" s="1"/>
    </row>
    <row r="551">
      <c r="A551" s="2"/>
      <c r="B551" s="1"/>
      <c r="C551" s="1"/>
      <c r="D551" s="1"/>
      <c r="E551" s="3"/>
      <c r="F551" s="2"/>
      <c r="G551" s="1"/>
      <c r="H551" s="1"/>
      <c r="I551" s="1"/>
      <c r="J551" s="1"/>
      <c r="K551" s="1"/>
      <c r="L551" s="3"/>
      <c r="M551" s="1"/>
      <c r="N551" s="3"/>
      <c r="O551" s="1"/>
      <c r="P551" s="1"/>
      <c r="Q551" s="1"/>
      <c r="R551" s="2"/>
      <c r="S551" s="2"/>
      <c r="U551" s="1"/>
      <c r="V551" s="1"/>
      <c r="W551" s="3"/>
      <c r="Y551" s="1"/>
      <c r="Z551" s="1"/>
    </row>
    <row r="552">
      <c r="A552" s="2"/>
      <c r="B552" s="1"/>
      <c r="C552" s="1"/>
      <c r="D552" s="1"/>
      <c r="E552" s="3"/>
      <c r="F552" s="2"/>
      <c r="G552" s="1"/>
      <c r="H552" s="1"/>
      <c r="I552" s="1"/>
      <c r="J552" s="1"/>
      <c r="K552" s="1"/>
      <c r="L552" s="3"/>
      <c r="M552" s="1"/>
      <c r="N552" s="3"/>
      <c r="O552" s="1"/>
      <c r="P552" s="1"/>
      <c r="Q552" s="1"/>
      <c r="R552" s="2"/>
      <c r="S552" s="2"/>
      <c r="U552" s="1"/>
      <c r="V552" s="1"/>
      <c r="W552" s="3"/>
      <c r="Y552" s="1"/>
      <c r="Z552" s="1"/>
    </row>
    <row r="553">
      <c r="A553" s="2"/>
      <c r="B553" s="1"/>
      <c r="C553" s="1"/>
      <c r="D553" s="1"/>
      <c r="E553" s="3"/>
      <c r="F553" s="2"/>
      <c r="G553" s="1"/>
      <c r="H553" s="1"/>
      <c r="I553" s="1"/>
      <c r="J553" s="1"/>
      <c r="K553" s="1"/>
      <c r="L553" s="3"/>
      <c r="M553" s="1"/>
      <c r="N553" s="3"/>
      <c r="O553" s="1"/>
      <c r="P553" s="1"/>
      <c r="Q553" s="1"/>
      <c r="R553" s="2"/>
      <c r="S553" s="2"/>
      <c r="U553" s="1"/>
      <c r="V553" s="1"/>
      <c r="W553" s="3"/>
      <c r="Y553" s="1"/>
      <c r="Z553" s="1"/>
    </row>
    <row r="554">
      <c r="A554" s="2"/>
      <c r="B554" s="1"/>
      <c r="C554" s="1"/>
      <c r="D554" s="1"/>
      <c r="E554" s="3"/>
      <c r="F554" s="2"/>
      <c r="G554" s="1"/>
      <c r="H554" s="1"/>
      <c r="I554" s="1"/>
      <c r="J554" s="1"/>
      <c r="K554" s="1"/>
      <c r="L554" s="3"/>
      <c r="M554" s="1"/>
      <c r="N554" s="3"/>
      <c r="O554" s="1"/>
      <c r="P554" s="1"/>
      <c r="Q554" s="1"/>
      <c r="R554" s="2"/>
      <c r="S554" s="2"/>
      <c r="U554" s="1"/>
      <c r="V554" s="1"/>
      <c r="W554" s="3"/>
      <c r="Y554" s="1"/>
      <c r="Z554" s="1"/>
    </row>
    <row r="555">
      <c r="A555" s="2"/>
      <c r="B555" s="1"/>
      <c r="C555" s="1"/>
      <c r="D555" s="1"/>
      <c r="E555" s="3"/>
      <c r="F555" s="2"/>
      <c r="G555" s="1"/>
      <c r="H555" s="1"/>
      <c r="I555" s="1"/>
      <c r="J555" s="1"/>
      <c r="K555" s="1"/>
      <c r="L555" s="3"/>
      <c r="M555" s="1"/>
      <c r="N555" s="3"/>
      <c r="O555" s="1"/>
      <c r="P555" s="1"/>
      <c r="Q555" s="1"/>
      <c r="R555" s="2"/>
      <c r="S555" s="2"/>
      <c r="U555" s="1"/>
      <c r="V555" s="1"/>
      <c r="W555" s="3"/>
      <c r="Y555" s="1"/>
      <c r="Z555" s="1"/>
    </row>
    <row r="556">
      <c r="A556" s="2"/>
      <c r="B556" s="1"/>
      <c r="C556" s="1"/>
      <c r="D556" s="1"/>
      <c r="E556" s="3"/>
      <c r="F556" s="2"/>
      <c r="G556" s="1"/>
      <c r="H556" s="1"/>
      <c r="I556" s="1"/>
      <c r="J556" s="1"/>
      <c r="K556" s="1"/>
      <c r="L556" s="3"/>
      <c r="M556" s="1"/>
      <c r="N556" s="3"/>
      <c r="O556" s="1"/>
      <c r="P556" s="1"/>
      <c r="Q556" s="1"/>
      <c r="R556" s="2"/>
      <c r="S556" s="2"/>
      <c r="U556" s="1"/>
      <c r="V556" s="1"/>
      <c r="W556" s="3"/>
      <c r="Y556" s="1"/>
      <c r="Z556" s="1"/>
    </row>
    <row r="557">
      <c r="A557" s="2"/>
      <c r="B557" s="1"/>
      <c r="C557" s="1"/>
      <c r="D557" s="1"/>
      <c r="E557" s="3"/>
      <c r="F557" s="2"/>
      <c r="G557" s="1"/>
      <c r="H557" s="1"/>
      <c r="I557" s="1"/>
      <c r="J557" s="1"/>
      <c r="K557" s="1"/>
      <c r="L557" s="3"/>
      <c r="M557" s="1"/>
      <c r="N557" s="3"/>
      <c r="O557" s="1"/>
      <c r="P557" s="1"/>
      <c r="Q557" s="1"/>
      <c r="R557" s="2"/>
      <c r="S557" s="2"/>
      <c r="U557" s="1"/>
      <c r="V557" s="1"/>
      <c r="W557" s="3"/>
      <c r="Y557" s="1"/>
      <c r="Z557" s="1"/>
    </row>
    <row r="558">
      <c r="A558" s="2"/>
      <c r="B558" s="1"/>
      <c r="C558" s="1"/>
      <c r="D558" s="1"/>
      <c r="E558" s="3"/>
      <c r="F558" s="2"/>
      <c r="G558" s="1"/>
      <c r="H558" s="1"/>
      <c r="I558" s="1"/>
      <c r="J558" s="1"/>
      <c r="K558" s="1"/>
      <c r="L558" s="3"/>
      <c r="M558" s="1"/>
      <c r="N558" s="3"/>
      <c r="O558" s="1"/>
      <c r="P558" s="1"/>
      <c r="Q558" s="1"/>
      <c r="R558" s="2"/>
      <c r="S558" s="2"/>
      <c r="U558" s="1"/>
      <c r="V558" s="1"/>
      <c r="W558" s="3"/>
      <c r="Y558" s="1"/>
      <c r="Z558" s="1"/>
    </row>
    <row r="559">
      <c r="A559" s="2"/>
      <c r="B559" s="1"/>
      <c r="C559" s="1"/>
      <c r="D559" s="1"/>
      <c r="E559" s="3"/>
      <c r="F559" s="2"/>
      <c r="G559" s="1"/>
      <c r="H559" s="1"/>
      <c r="I559" s="1"/>
      <c r="J559" s="1"/>
      <c r="K559" s="1"/>
      <c r="L559" s="3"/>
      <c r="M559" s="1"/>
      <c r="N559" s="3"/>
      <c r="O559" s="1"/>
      <c r="P559" s="1"/>
      <c r="Q559" s="1"/>
      <c r="R559" s="2"/>
      <c r="S559" s="2"/>
      <c r="U559" s="1"/>
      <c r="V559" s="1"/>
      <c r="W559" s="3"/>
      <c r="Y559" s="1"/>
      <c r="Z559" s="1"/>
    </row>
    <row r="560">
      <c r="A560" s="2"/>
      <c r="B560" s="1"/>
      <c r="C560" s="1"/>
      <c r="D560" s="1"/>
      <c r="E560" s="3"/>
      <c r="F560" s="2"/>
      <c r="G560" s="1"/>
      <c r="H560" s="1"/>
      <c r="I560" s="1"/>
      <c r="J560" s="1"/>
      <c r="K560" s="1"/>
      <c r="L560" s="3"/>
      <c r="M560" s="1"/>
      <c r="N560" s="3"/>
      <c r="O560" s="1"/>
      <c r="P560" s="1"/>
      <c r="Q560" s="1"/>
      <c r="R560" s="2"/>
      <c r="S560" s="2"/>
      <c r="U560" s="1"/>
      <c r="V560" s="1"/>
      <c r="W560" s="3"/>
      <c r="Y560" s="1"/>
      <c r="Z560" s="1"/>
    </row>
    <row r="561">
      <c r="A561" s="2"/>
      <c r="B561" s="1"/>
      <c r="C561" s="1"/>
      <c r="D561" s="1"/>
      <c r="E561" s="3"/>
      <c r="F561" s="2"/>
      <c r="G561" s="1"/>
      <c r="H561" s="1"/>
      <c r="I561" s="1"/>
      <c r="J561" s="1"/>
      <c r="K561" s="1"/>
      <c r="L561" s="3"/>
      <c r="M561" s="1"/>
      <c r="N561" s="3"/>
      <c r="O561" s="1"/>
      <c r="P561" s="1"/>
      <c r="Q561" s="1"/>
      <c r="R561" s="2"/>
      <c r="S561" s="2"/>
      <c r="U561" s="1"/>
      <c r="V561" s="1"/>
      <c r="W561" s="3"/>
      <c r="Y561" s="1"/>
      <c r="Z561" s="1"/>
    </row>
    <row r="562">
      <c r="A562" s="2"/>
      <c r="B562" s="1"/>
      <c r="C562" s="1"/>
      <c r="D562" s="1"/>
      <c r="E562" s="3"/>
      <c r="F562" s="2"/>
      <c r="G562" s="1"/>
      <c r="H562" s="1"/>
      <c r="I562" s="1"/>
      <c r="J562" s="1"/>
      <c r="K562" s="1"/>
      <c r="L562" s="3"/>
      <c r="M562" s="1"/>
      <c r="N562" s="3"/>
      <c r="O562" s="1"/>
      <c r="P562" s="1"/>
      <c r="Q562" s="1"/>
      <c r="R562" s="2"/>
      <c r="S562" s="2"/>
      <c r="U562" s="1"/>
      <c r="V562" s="1"/>
      <c r="W562" s="3"/>
      <c r="Y562" s="1"/>
      <c r="Z562" s="1"/>
    </row>
    <row r="563">
      <c r="A563" s="2"/>
      <c r="B563" s="1"/>
      <c r="C563" s="1"/>
      <c r="D563" s="1"/>
      <c r="E563" s="3"/>
      <c r="F563" s="2"/>
      <c r="G563" s="1"/>
      <c r="H563" s="1"/>
      <c r="I563" s="1"/>
      <c r="J563" s="1"/>
      <c r="K563" s="1"/>
      <c r="L563" s="3"/>
      <c r="M563" s="1"/>
      <c r="N563" s="3"/>
      <c r="O563" s="1"/>
      <c r="P563" s="1"/>
      <c r="Q563" s="1"/>
      <c r="R563" s="2"/>
      <c r="S563" s="2"/>
      <c r="U563" s="1"/>
      <c r="V563" s="1"/>
      <c r="W563" s="3"/>
      <c r="Y563" s="1"/>
      <c r="Z563" s="1"/>
    </row>
    <row r="564">
      <c r="A564" s="2"/>
      <c r="B564" s="1"/>
      <c r="C564" s="1"/>
      <c r="D564" s="1"/>
      <c r="E564" s="3"/>
      <c r="F564" s="2"/>
      <c r="G564" s="1"/>
      <c r="H564" s="1"/>
      <c r="I564" s="1"/>
      <c r="J564" s="1"/>
      <c r="K564" s="1"/>
      <c r="L564" s="3"/>
      <c r="M564" s="1"/>
      <c r="N564" s="3"/>
      <c r="O564" s="1"/>
      <c r="P564" s="1"/>
      <c r="Q564" s="1"/>
      <c r="R564" s="2"/>
      <c r="S564" s="2"/>
      <c r="U564" s="1"/>
      <c r="V564" s="1"/>
      <c r="W564" s="3"/>
      <c r="Y564" s="1"/>
      <c r="Z564" s="1"/>
    </row>
    <row r="565">
      <c r="A565" s="2"/>
      <c r="B565" s="1"/>
      <c r="C565" s="1"/>
      <c r="D565" s="1"/>
      <c r="E565" s="3"/>
      <c r="F565" s="2"/>
      <c r="G565" s="1"/>
      <c r="H565" s="1"/>
      <c r="I565" s="1"/>
      <c r="J565" s="1"/>
      <c r="K565" s="1"/>
      <c r="L565" s="3"/>
      <c r="M565" s="1"/>
      <c r="N565" s="3"/>
      <c r="O565" s="1"/>
      <c r="P565" s="1"/>
      <c r="Q565" s="1"/>
      <c r="R565" s="2"/>
      <c r="S565" s="2"/>
      <c r="U565" s="1"/>
      <c r="V565" s="1"/>
      <c r="W565" s="3"/>
      <c r="Y565" s="1"/>
      <c r="Z565" s="1"/>
    </row>
    <row r="566">
      <c r="A566" s="2"/>
      <c r="B566" s="1"/>
      <c r="C566" s="1"/>
      <c r="D566" s="1"/>
      <c r="E566" s="3"/>
      <c r="F566" s="2"/>
      <c r="G566" s="1"/>
      <c r="H566" s="1"/>
      <c r="I566" s="1"/>
      <c r="J566" s="1"/>
      <c r="K566" s="1"/>
      <c r="L566" s="3"/>
      <c r="M566" s="1"/>
      <c r="N566" s="3"/>
      <c r="O566" s="1"/>
      <c r="P566" s="1"/>
      <c r="Q566" s="1"/>
      <c r="R566" s="2"/>
      <c r="S566" s="2"/>
      <c r="U566" s="1"/>
      <c r="V566" s="1"/>
      <c r="W566" s="3"/>
      <c r="Y566" s="1"/>
      <c r="Z566" s="1"/>
    </row>
    <row r="567">
      <c r="A567" s="2"/>
      <c r="B567" s="1"/>
      <c r="C567" s="1"/>
      <c r="D567" s="1"/>
      <c r="E567" s="3"/>
      <c r="F567" s="2"/>
      <c r="G567" s="1"/>
      <c r="H567" s="1"/>
      <c r="I567" s="1"/>
      <c r="J567" s="1"/>
      <c r="K567" s="1"/>
      <c r="L567" s="3"/>
      <c r="M567" s="1"/>
      <c r="N567" s="3"/>
      <c r="O567" s="1"/>
      <c r="P567" s="1"/>
      <c r="Q567" s="1"/>
      <c r="R567" s="2"/>
      <c r="S567" s="2"/>
      <c r="U567" s="1"/>
      <c r="V567" s="1"/>
      <c r="W567" s="3"/>
      <c r="Y567" s="1"/>
      <c r="Z567" s="1"/>
    </row>
    <row r="568">
      <c r="A568" s="2"/>
      <c r="B568" s="1"/>
      <c r="C568" s="1"/>
      <c r="D568" s="1"/>
      <c r="E568" s="3"/>
      <c r="F568" s="2"/>
      <c r="G568" s="1"/>
      <c r="H568" s="1"/>
      <c r="I568" s="1"/>
      <c r="J568" s="1"/>
      <c r="K568" s="1"/>
      <c r="L568" s="3"/>
      <c r="M568" s="1"/>
      <c r="N568" s="3"/>
      <c r="O568" s="1"/>
      <c r="P568" s="1"/>
      <c r="Q568" s="1"/>
      <c r="R568" s="2"/>
      <c r="S568" s="2"/>
      <c r="U568" s="1"/>
      <c r="V568" s="1"/>
      <c r="W568" s="3"/>
      <c r="Y568" s="1"/>
      <c r="Z568" s="1"/>
    </row>
    <row r="569">
      <c r="A569" s="2"/>
      <c r="B569" s="1"/>
      <c r="C569" s="1"/>
      <c r="D569" s="1"/>
      <c r="E569" s="3"/>
      <c r="F569" s="2"/>
      <c r="G569" s="1"/>
      <c r="H569" s="1"/>
      <c r="I569" s="1"/>
      <c r="J569" s="1"/>
      <c r="K569" s="1"/>
      <c r="L569" s="3"/>
      <c r="M569" s="1"/>
      <c r="N569" s="3"/>
      <c r="O569" s="1"/>
      <c r="P569" s="1"/>
      <c r="Q569" s="1"/>
      <c r="R569" s="2"/>
      <c r="S569" s="2"/>
      <c r="U569" s="1"/>
      <c r="V569" s="1"/>
      <c r="W569" s="3"/>
      <c r="Y569" s="1"/>
      <c r="Z569" s="1"/>
    </row>
    <row r="570">
      <c r="A570" s="2"/>
      <c r="B570" s="1"/>
      <c r="C570" s="1"/>
      <c r="D570" s="1"/>
      <c r="E570" s="3"/>
      <c r="F570" s="2"/>
      <c r="G570" s="1"/>
      <c r="H570" s="1"/>
      <c r="I570" s="1"/>
      <c r="J570" s="1"/>
      <c r="K570" s="1"/>
      <c r="L570" s="3"/>
      <c r="M570" s="1"/>
      <c r="N570" s="3"/>
      <c r="O570" s="1"/>
      <c r="P570" s="1"/>
      <c r="Q570" s="1"/>
      <c r="R570" s="2"/>
      <c r="S570" s="2"/>
      <c r="U570" s="1"/>
      <c r="V570" s="1"/>
      <c r="W570" s="3"/>
      <c r="Y570" s="1"/>
      <c r="Z570" s="1"/>
    </row>
    <row r="571">
      <c r="A571" s="2"/>
      <c r="B571" s="1"/>
      <c r="C571" s="1"/>
      <c r="D571" s="1"/>
      <c r="E571" s="3"/>
      <c r="F571" s="2"/>
      <c r="G571" s="1"/>
      <c r="H571" s="1"/>
      <c r="I571" s="1"/>
      <c r="J571" s="1"/>
      <c r="K571" s="1"/>
      <c r="L571" s="3"/>
      <c r="M571" s="1"/>
      <c r="N571" s="3"/>
      <c r="O571" s="1"/>
      <c r="P571" s="1"/>
      <c r="Q571" s="1"/>
      <c r="R571" s="2"/>
      <c r="S571" s="2"/>
      <c r="U571" s="1"/>
      <c r="V571" s="1"/>
      <c r="W571" s="3"/>
      <c r="Y571" s="1"/>
      <c r="Z571" s="1"/>
    </row>
    <row r="572">
      <c r="A572" s="2"/>
      <c r="B572" s="1"/>
      <c r="C572" s="1"/>
      <c r="D572" s="1"/>
      <c r="E572" s="3"/>
      <c r="F572" s="2"/>
      <c r="G572" s="1"/>
      <c r="H572" s="1"/>
      <c r="I572" s="1"/>
      <c r="J572" s="1"/>
      <c r="K572" s="1"/>
      <c r="L572" s="3"/>
      <c r="M572" s="1"/>
      <c r="N572" s="3"/>
      <c r="O572" s="1"/>
      <c r="P572" s="1"/>
      <c r="Q572" s="1"/>
      <c r="R572" s="2"/>
      <c r="S572" s="2"/>
      <c r="U572" s="1"/>
      <c r="V572" s="1"/>
      <c r="W572" s="3"/>
      <c r="Y572" s="1"/>
      <c r="Z572" s="1"/>
    </row>
    <row r="573">
      <c r="A573" s="2"/>
      <c r="B573" s="1"/>
      <c r="C573" s="1"/>
      <c r="D573" s="1"/>
      <c r="E573" s="3"/>
      <c r="F573" s="2"/>
      <c r="G573" s="1"/>
      <c r="H573" s="1"/>
      <c r="I573" s="1"/>
      <c r="J573" s="1"/>
      <c r="K573" s="1"/>
      <c r="L573" s="3"/>
      <c r="M573" s="1"/>
      <c r="N573" s="3"/>
      <c r="O573" s="1"/>
      <c r="P573" s="1"/>
      <c r="Q573" s="1"/>
      <c r="R573" s="2"/>
      <c r="S573" s="2"/>
      <c r="U573" s="1"/>
      <c r="V573" s="1"/>
      <c r="W573" s="3"/>
      <c r="Y573" s="1"/>
      <c r="Z573" s="1"/>
    </row>
    <row r="574">
      <c r="A574" s="2"/>
      <c r="B574" s="1"/>
      <c r="C574" s="1"/>
      <c r="D574" s="1"/>
      <c r="E574" s="3"/>
      <c r="F574" s="2"/>
      <c r="G574" s="1"/>
      <c r="H574" s="1"/>
      <c r="I574" s="1"/>
      <c r="J574" s="1"/>
      <c r="K574" s="1"/>
      <c r="L574" s="3"/>
      <c r="M574" s="1"/>
      <c r="N574" s="3"/>
      <c r="O574" s="1"/>
      <c r="P574" s="1"/>
      <c r="Q574" s="1"/>
      <c r="R574" s="2"/>
      <c r="S574" s="2"/>
      <c r="U574" s="1"/>
      <c r="V574" s="1"/>
      <c r="W574" s="3"/>
      <c r="Y574" s="1"/>
      <c r="Z574" s="1"/>
    </row>
    <row r="575">
      <c r="A575" s="2"/>
      <c r="B575" s="1"/>
      <c r="C575" s="1"/>
      <c r="D575" s="1"/>
      <c r="E575" s="3"/>
      <c r="F575" s="2"/>
      <c r="G575" s="1"/>
      <c r="H575" s="1"/>
      <c r="I575" s="1"/>
      <c r="J575" s="1"/>
      <c r="K575" s="1"/>
      <c r="L575" s="3"/>
      <c r="M575" s="1"/>
      <c r="N575" s="3"/>
      <c r="O575" s="1"/>
      <c r="P575" s="1"/>
      <c r="Q575" s="1"/>
      <c r="R575" s="2"/>
      <c r="S575" s="2"/>
      <c r="U575" s="1"/>
      <c r="V575" s="1"/>
      <c r="W575" s="3"/>
      <c r="Y575" s="1"/>
      <c r="Z575" s="1"/>
    </row>
    <row r="576">
      <c r="A576" s="2"/>
      <c r="B576" s="1"/>
      <c r="C576" s="1"/>
      <c r="D576" s="1"/>
      <c r="E576" s="3"/>
      <c r="F576" s="2"/>
      <c r="G576" s="1"/>
      <c r="H576" s="1"/>
      <c r="I576" s="1"/>
      <c r="J576" s="1"/>
      <c r="K576" s="1"/>
      <c r="L576" s="3"/>
      <c r="M576" s="1"/>
      <c r="N576" s="3"/>
      <c r="O576" s="1"/>
      <c r="P576" s="1"/>
      <c r="Q576" s="1"/>
      <c r="R576" s="2"/>
      <c r="S576" s="2"/>
      <c r="U576" s="1"/>
      <c r="V576" s="1"/>
      <c r="W576" s="3"/>
      <c r="Y576" s="1"/>
      <c r="Z576" s="1"/>
    </row>
    <row r="577">
      <c r="A577" s="2"/>
      <c r="B577" s="1"/>
      <c r="C577" s="1"/>
      <c r="D577" s="1"/>
      <c r="E577" s="3"/>
      <c r="F577" s="2"/>
      <c r="G577" s="1"/>
      <c r="H577" s="1"/>
      <c r="I577" s="1"/>
      <c r="J577" s="1"/>
      <c r="K577" s="1"/>
      <c r="L577" s="3"/>
      <c r="M577" s="1"/>
      <c r="N577" s="3"/>
      <c r="O577" s="1"/>
      <c r="P577" s="1"/>
      <c r="Q577" s="1"/>
      <c r="R577" s="2"/>
      <c r="S577" s="2"/>
      <c r="U577" s="1"/>
      <c r="V577" s="1"/>
      <c r="W577" s="3"/>
      <c r="Y577" s="1"/>
      <c r="Z577" s="1"/>
    </row>
    <row r="578">
      <c r="A578" s="2"/>
      <c r="B578" s="1"/>
      <c r="C578" s="1"/>
      <c r="D578" s="1"/>
      <c r="E578" s="3"/>
      <c r="F578" s="2"/>
      <c r="G578" s="1"/>
      <c r="H578" s="1"/>
      <c r="I578" s="1"/>
      <c r="J578" s="1"/>
      <c r="K578" s="1"/>
      <c r="L578" s="3"/>
      <c r="M578" s="1"/>
      <c r="N578" s="3"/>
      <c r="O578" s="1"/>
      <c r="P578" s="1"/>
      <c r="Q578" s="1"/>
      <c r="R578" s="2"/>
      <c r="S578" s="2"/>
      <c r="U578" s="1"/>
      <c r="V578" s="1"/>
      <c r="W578" s="3"/>
      <c r="Y578" s="1"/>
      <c r="Z578" s="1"/>
    </row>
    <row r="579">
      <c r="A579" s="2"/>
      <c r="B579" s="1"/>
      <c r="C579" s="1"/>
      <c r="D579" s="1"/>
      <c r="E579" s="3"/>
      <c r="F579" s="2"/>
      <c r="G579" s="1"/>
      <c r="H579" s="1"/>
      <c r="I579" s="1"/>
      <c r="J579" s="1"/>
      <c r="K579" s="1"/>
      <c r="L579" s="3"/>
      <c r="M579" s="1"/>
      <c r="N579" s="3"/>
      <c r="O579" s="1"/>
      <c r="P579" s="1"/>
      <c r="Q579" s="1"/>
      <c r="R579" s="2"/>
      <c r="S579" s="2"/>
      <c r="U579" s="1"/>
      <c r="V579" s="1"/>
      <c r="W579" s="3"/>
      <c r="Y579" s="1"/>
      <c r="Z579" s="1"/>
    </row>
    <row r="580">
      <c r="A580" s="2"/>
      <c r="B580" s="1"/>
      <c r="C580" s="1"/>
      <c r="D580" s="1"/>
      <c r="E580" s="3"/>
      <c r="F580" s="2"/>
      <c r="G580" s="1"/>
      <c r="H580" s="1"/>
      <c r="I580" s="1"/>
      <c r="J580" s="1"/>
      <c r="K580" s="1"/>
      <c r="L580" s="3"/>
      <c r="M580" s="1"/>
      <c r="N580" s="3"/>
      <c r="O580" s="1"/>
      <c r="P580" s="1"/>
      <c r="Q580" s="1"/>
      <c r="R580" s="2"/>
      <c r="S580" s="2"/>
      <c r="U580" s="1"/>
      <c r="V580" s="1"/>
      <c r="W580" s="3"/>
      <c r="Y580" s="1"/>
      <c r="Z580" s="1"/>
    </row>
    <row r="581">
      <c r="A581" s="2"/>
      <c r="B581" s="1"/>
      <c r="C581" s="1"/>
      <c r="D581" s="1"/>
      <c r="E581" s="3"/>
      <c r="F581" s="2"/>
      <c r="G581" s="1"/>
      <c r="H581" s="1"/>
      <c r="I581" s="1"/>
      <c r="J581" s="1"/>
      <c r="K581" s="1"/>
      <c r="L581" s="3"/>
      <c r="M581" s="1"/>
      <c r="N581" s="3"/>
      <c r="O581" s="1"/>
      <c r="P581" s="1"/>
      <c r="Q581" s="1"/>
      <c r="R581" s="2"/>
      <c r="S581" s="2"/>
      <c r="U581" s="1"/>
      <c r="V581" s="1"/>
      <c r="W581" s="3"/>
      <c r="Y581" s="1"/>
      <c r="Z581" s="1"/>
    </row>
    <row r="582">
      <c r="A582" s="2"/>
      <c r="B582" s="1"/>
      <c r="C582" s="1"/>
      <c r="D582" s="1"/>
      <c r="E582" s="3"/>
      <c r="F582" s="2"/>
      <c r="G582" s="1"/>
      <c r="H582" s="1"/>
      <c r="I582" s="1"/>
      <c r="J582" s="1"/>
      <c r="K582" s="1"/>
      <c r="L582" s="3"/>
      <c r="M582" s="1"/>
      <c r="N582" s="3"/>
      <c r="O582" s="1"/>
      <c r="P582" s="1"/>
      <c r="Q582" s="1"/>
      <c r="R582" s="2"/>
      <c r="S582" s="2"/>
      <c r="U582" s="1"/>
      <c r="V582" s="1"/>
      <c r="W582" s="3"/>
      <c r="Y582" s="1"/>
      <c r="Z582" s="1"/>
    </row>
    <row r="583">
      <c r="A583" s="2"/>
      <c r="B583" s="1"/>
      <c r="C583" s="1"/>
      <c r="D583" s="1"/>
      <c r="E583" s="3"/>
      <c r="F583" s="2"/>
      <c r="G583" s="1"/>
      <c r="H583" s="1"/>
      <c r="I583" s="1"/>
      <c r="J583" s="1"/>
      <c r="K583" s="1"/>
      <c r="L583" s="3"/>
      <c r="M583" s="1"/>
      <c r="N583" s="3"/>
      <c r="O583" s="1"/>
      <c r="P583" s="1"/>
      <c r="Q583" s="1"/>
      <c r="R583" s="2"/>
      <c r="S583" s="2"/>
      <c r="U583" s="1"/>
      <c r="V583" s="1"/>
      <c r="W583" s="3"/>
      <c r="Y583" s="1"/>
      <c r="Z583" s="1"/>
    </row>
    <row r="584">
      <c r="A584" s="2"/>
      <c r="B584" s="1"/>
      <c r="C584" s="1"/>
      <c r="D584" s="1"/>
      <c r="E584" s="3"/>
      <c r="F584" s="2"/>
      <c r="G584" s="1"/>
      <c r="H584" s="1"/>
      <c r="I584" s="1"/>
      <c r="J584" s="1"/>
      <c r="K584" s="1"/>
      <c r="L584" s="3"/>
      <c r="M584" s="1"/>
      <c r="N584" s="3"/>
      <c r="O584" s="1"/>
      <c r="P584" s="1"/>
      <c r="Q584" s="1"/>
      <c r="R584" s="2"/>
      <c r="S584" s="2"/>
      <c r="U584" s="1"/>
      <c r="V584" s="1"/>
      <c r="W584" s="3"/>
      <c r="Y584" s="1"/>
      <c r="Z584" s="1"/>
    </row>
    <row r="585">
      <c r="A585" s="2"/>
      <c r="B585" s="1"/>
      <c r="C585" s="1"/>
      <c r="D585" s="1"/>
      <c r="E585" s="3"/>
      <c r="F585" s="2"/>
      <c r="G585" s="1"/>
      <c r="H585" s="1"/>
      <c r="I585" s="1"/>
      <c r="J585" s="1"/>
      <c r="K585" s="1"/>
      <c r="L585" s="3"/>
      <c r="M585" s="1"/>
      <c r="N585" s="2"/>
      <c r="O585" s="1"/>
      <c r="P585" s="1"/>
      <c r="Q585" s="1"/>
      <c r="R585" s="2"/>
      <c r="S585" s="2"/>
      <c r="U585" s="1"/>
      <c r="V585" s="1"/>
      <c r="W585" s="3"/>
      <c r="Y585" s="1"/>
      <c r="Z585" s="1"/>
    </row>
    <row r="586">
      <c r="A586" s="2"/>
      <c r="B586" s="1"/>
      <c r="C586" s="1"/>
      <c r="D586" s="1"/>
      <c r="E586" s="3"/>
      <c r="F586" s="2"/>
      <c r="G586" s="1"/>
      <c r="H586" s="1"/>
      <c r="I586" s="1"/>
      <c r="J586" s="1"/>
      <c r="K586" s="1"/>
      <c r="L586" s="3"/>
      <c r="M586" s="1"/>
      <c r="N586" s="3"/>
      <c r="O586" s="1"/>
      <c r="P586" s="1"/>
      <c r="Q586" s="1"/>
      <c r="R586" s="2"/>
      <c r="S586" s="2"/>
      <c r="U586" s="1"/>
      <c r="V586" s="1"/>
      <c r="W586" s="3"/>
      <c r="Y586" s="1"/>
      <c r="Z586" s="1"/>
    </row>
    <row r="587">
      <c r="A587" s="2"/>
      <c r="B587" s="1"/>
      <c r="C587" s="1"/>
      <c r="D587" s="1"/>
      <c r="E587" s="3"/>
      <c r="F587" s="2"/>
      <c r="G587" s="1"/>
      <c r="H587" s="1"/>
      <c r="I587" s="1"/>
      <c r="J587" s="1"/>
      <c r="K587" s="1"/>
      <c r="L587" s="3"/>
      <c r="M587" s="1"/>
      <c r="N587" s="3"/>
      <c r="O587" s="1"/>
      <c r="P587" s="1"/>
      <c r="Q587" s="1"/>
      <c r="R587" s="2"/>
      <c r="S587" s="2"/>
      <c r="U587" s="1"/>
      <c r="V587" s="1"/>
      <c r="W587" s="3"/>
      <c r="Y587" s="1"/>
      <c r="Z587" s="1"/>
    </row>
    <row r="588">
      <c r="A588" s="2"/>
      <c r="B588" s="1"/>
      <c r="C588" s="1"/>
      <c r="D588" s="1"/>
      <c r="E588" s="3"/>
      <c r="F588" s="2"/>
      <c r="G588" s="1"/>
      <c r="H588" s="1"/>
      <c r="I588" s="1"/>
      <c r="J588" s="1"/>
      <c r="K588" s="1"/>
      <c r="L588" s="3"/>
      <c r="M588" s="1"/>
      <c r="N588" s="3"/>
      <c r="O588" s="1"/>
      <c r="P588" s="1"/>
      <c r="Q588" s="1"/>
      <c r="R588" s="2"/>
      <c r="S588" s="2"/>
      <c r="U588" s="1"/>
      <c r="V588" s="1"/>
      <c r="W588" s="3"/>
      <c r="Y588" s="1"/>
      <c r="Z588" s="1"/>
    </row>
    <row r="589">
      <c r="A589" s="2"/>
      <c r="B589" s="1"/>
      <c r="C589" s="1"/>
      <c r="D589" s="1"/>
      <c r="E589" s="3"/>
      <c r="F589" s="2"/>
      <c r="G589" s="1"/>
      <c r="H589" s="1"/>
      <c r="I589" s="1"/>
      <c r="J589" s="1"/>
      <c r="K589" s="1"/>
      <c r="L589" s="3"/>
      <c r="M589" s="1"/>
      <c r="N589" s="3"/>
      <c r="O589" s="1"/>
      <c r="P589" s="1"/>
      <c r="Q589" s="1"/>
      <c r="R589" s="2"/>
      <c r="S589" s="2"/>
      <c r="U589" s="1"/>
      <c r="V589" s="1"/>
      <c r="W589" s="3"/>
      <c r="Y589" s="1"/>
      <c r="Z589" s="1"/>
    </row>
    <row r="590">
      <c r="A590" s="2"/>
      <c r="B590" s="1"/>
      <c r="C590" s="1"/>
      <c r="D590" s="1"/>
      <c r="E590" s="3"/>
      <c r="F590" s="2"/>
      <c r="G590" s="1"/>
      <c r="H590" s="1"/>
      <c r="I590" s="1"/>
      <c r="J590" s="1"/>
      <c r="K590" s="1"/>
      <c r="L590" s="3"/>
      <c r="M590" s="1"/>
      <c r="N590" s="3"/>
      <c r="O590" s="1"/>
      <c r="P590" s="1"/>
      <c r="Q590" s="1"/>
      <c r="R590" s="2"/>
      <c r="S590" s="2"/>
      <c r="U590" s="1"/>
      <c r="V590" s="1"/>
      <c r="W590" s="3"/>
      <c r="Y590" s="1"/>
      <c r="Z590" s="1"/>
    </row>
    <row r="591">
      <c r="A591" s="2"/>
      <c r="B591" s="1"/>
      <c r="C591" s="1"/>
      <c r="D591" s="1"/>
      <c r="E591" s="3"/>
      <c r="F591" s="2"/>
      <c r="G591" s="1"/>
      <c r="H591" s="1"/>
      <c r="I591" s="1"/>
      <c r="J591" s="1"/>
      <c r="K591" s="1"/>
      <c r="L591" s="3"/>
      <c r="M591" s="1"/>
      <c r="N591" s="3"/>
      <c r="O591" s="1"/>
      <c r="P591" s="1"/>
      <c r="Q591" s="1"/>
      <c r="R591" s="2"/>
      <c r="S591" s="2"/>
      <c r="U591" s="1"/>
      <c r="V591" s="1"/>
      <c r="W591" s="3"/>
      <c r="Y591" s="1"/>
      <c r="Z591" s="1"/>
    </row>
    <row r="592">
      <c r="A592" s="2"/>
      <c r="B592" s="1"/>
      <c r="C592" s="1"/>
      <c r="D592" s="1"/>
      <c r="E592" s="3"/>
      <c r="F592" s="2"/>
      <c r="G592" s="1"/>
      <c r="H592" s="1"/>
      <c r="I592" s="1"/>
      <c r="J592" s="1"/>
      <c r="K592" s="1"/>
      <c r="L592" s="3"/>
      <c r="M592" s="1"/>
      <c r="N592" s="3"/>
      <c r="O592" s="1"/>
      <c r="P592" s="1"/>
      <c r="Q592" s="1"/>
      <c r="R592" s="2"/>
      <c r="S592" s="2"/>
      <c r="U592" s="1"/>
      <c r="V592" s="1"/>
      <c r="W592" s="3"/>
      <c r="Y592" s="1"/>
      <c r="Z592" s="1"/>
    </row>
    <row r="593">
      <c r="A593" s="2"/>
      <c r="B593" s="1"/>
      <c r="C593" s="1"/>
      <c r="D593" s="1"/>
      <c r="E593" s="3"/>
      <c r="F593" s="2"/>
      <c r="G593" s="1"/>
      <c r="H593" s="1"/>
      <c r="I593" s="1"/>
      <c r="J593" s="1"/>
      <c r="K593" s="1"/>
      <c r="L593" s="3"/>
      <c r="M593" s="1"/>
      <c r="N593" s="3"/>
      <c r="O593" s="1"/>
      <c r="P593" s="1"/>
      <c r="Q593" s="1"/>
      <c r="R593" s="2"/>
      <c r="S593" s="2"/>
      <c r="U593" s="1"/>
      <c r="V593" s="1"/>
      <c r="W593" s="3"/>
      <c r="Y593" s="1"/>
      <c r="Z593" s="1"/>
    </row>
    <row r="594">
      <c r="A594" s="2"/>
      <c r="B594" s="1"/>
      <c r="C594" s="1"/>
      <c r="D594" s="1"/>
      <c r="E594" s="3"/>
      <c r="F594" s="2"/>
      <c r="G594" s="1"/>
      <c r="H594" s="1"/>
      <c r="I594" s="1"/>
      <c r="J594" s="1"/>
      <c r="K594" s="1"/>
      <c r="L594" s="3"/>
      <c r="M594" s="1"/>
      <c r="N594" s="3"/>
      <c r="O594" s="1"/>
      <c r="P594" s="1"/>
      <c r="Q594" s="1"/>
      <c r="R594" s="2"/>
      <c r="S594" s="2"/>
      <c r="U594" s="1"/>
      <c r="V594" s="1"/>
      <c r="W594" s="3"/>
      <c r="Y594" s="1"/>
      <c r="Z594" s="1"/>
    </row>
    <row r="595">
      <c r="A595" s="2"/>
      <c r="B595" s="1"/>
      <c r="C595" s="1"/>
      <c r="D595" s="1"/>
      <c r="E595" s="3"/>
      <c r="F595" s="2"/>
      <c r="G595" s="1"/>
      <c r="H595" s="1"/>
      <c r="I595" s="1"/>
      <c r="J595" s="1"/>
      <c r="K595" s="1"/>
      <c r="L595" s="3"/>
      <c r="M595" s="1"/>
      <c r="N595" s="3"/>
      <c r="O595" s="1"/>
      <c r="P595" s="1"/>
      <c r="Q595" s="1"/>
      <c r="R595" s="2"/>
      <c r="S595" s="2"/>
      <c r="U595" s="1"/>
      <c r="V595" s="1"/>
      <c r="W595" s="3"/>
      <c r="Y595" s="1"/>
      <c r="Z595" s="1"/>
    </row>
    <row r="596">
      <c r="A596" s="2"/>
      <c r="B596" s="1"/>
      <c r="C596" s="1"/>
      <c r="D596" s="1"/>
      <c r="E596" s="3"/>
      <c r="F596" s="2"/>
      <c r="G596" s="1"/>
      <c r="H596" s="1"/>
      <c r="I596" s="1"/>
      <c r="J596" s="1"/>
      <c r="K596" s="1"/>
      <c r="L596" s="3"/>
      <c r="M596" s="1"/>
      <c r="N596" s="3"/>
      <c r="O596" s="1"/>
      <c r="P596" s="1"/>
      <c r="Q596" s="1"/>
      <c r="R596" s="2"/>
      <c r="S596" s="2"/>
      <c r="U596" s="1"/>
      <c r="V596" s="1"/>
      <c r="W596" s="3"/>
      <c r="Y596" s="1"/>
      <c r="Z596" s="1"/>
    </row>
    <row r="597">
      <c r="A597" s="2"/>
      <c r="B597" s="1"/>
      <c r="C597" s="1"/>
      <c r="D597" s="1"/>
      <c r="E597" s="3"/>
      <c r="F597" s="2"/>
      <c r="G597" s="1"/>
      <c r="H597" s="1"/>
      <c r="I597" s="1"/>
      <c r="J597" s="1"/>
      <c r="K597" s="1"/>
      <c r="L597" s="3"/>
      <c r="M597" s="1"/>
      <c r="N597" s="3"/>
      <c r="O597" s="1"/>
      <c r="P597" s="1"/>
      <c r="Q597" s="1"/>
      <c r="R597" s="2"/>
      <c r="S597" s="2"/>
      <c r="U597" s="1"/>
      <c r="V597" s="1"/>
      <c r="W597" s="3"/>
      <c r="Y597" s="1"/>
      <c r="Z597" s="1"/>
    </row>
    <row r="598">
      <c r="A598" s="2"/>
      <c r="B598" s="1"/>
      <c r="C598" s="1"/>
      <c r="D598" s="1"/>
      <c r="E598" s="3"/>
      <c r="F598" s="2"/>
      <c r="G598" s="1"/>
      <c r="H598" s="1"/>
      <c r="I598" s="1"/>
      <c r="J598" s="1"/>
      <c r="K598" s="1"/>
      <c r="L598" s="3"/>
      <c r="M598" s="1"/>
      <c r="N598" s="3"/>
      <c r="O598" s="1"/>
      <c r="P598" s="1"/>
      <c r="Q598" s="1"/>
      <c r="R598" s="2"/>
      <c r="S598" s="2"/>
      <c r="U598" s="1"/>
      <c r="V598" s="1"/>
      <c r="W598" s="3"/>
      <c r="Y598" s="1"/>
      <c r="Z598" s="1"/>
    </row>
    <row r="599">
      <c r="A599" s="2"/>
      <c r="B599" s="1"/>
      <c r="C599" s="1"/>
      <c r="D599" s="1"/>
      <c r="E599" s="3"/>
      <c r="F599" s="2"/>
      <c r="G599" s="1"/>
      <c r="H599" s="1"/>
      <c r="I599" s="1"/>
      <c r="J599" s="1"/>
      <c r="K599" s="1"/>
      <c r="L599" s="3"/>
      <c r="M599" s="1"/>
      <c r="N599" s="3"/>
      <c r="O599" s="1"/>
      <c r="P599" s="1"/>
      <c r="Q599" s="1"/>
      <c r="R599" s="2"/>
      <c r="S599" s="2"/>
      <c r="U599" s="1"/>
      <c r="V599" s="1"/>
      <c r="W599" s="3"/>
      <c r="Y599" s="1"/>
      <c r="Z599" s="1"/>
    </row>
    <row r="600">
      <c r="A600" s="2"/>
      <c r="B600" s="1"/>
      <c r="C600" s="1"/>
      <c r="D600" s="1"/>
      <c r="E600" s="3"/>
      <c r="F600" s="2"/>
      <c r="G600" s="1"/>
      <c r="H600" s="1"/>
      <c r="I600" s="1"/>
      <c r="J600" s="1"/>
      <c r="K600" s="1"/>
      <c r="L600" s="3"/>
      <c r="M600" s="1"/>
      <c r="N600" s="3"/>
      <c r="O600" s="1"/>
      <c r="P600" s="1"/>
      <c r="Q600" s="1"/>
      <c r="R600" s="2"/>
      <c r="S600" s="2"/>
      <c r="U600" s="1"/>
      <c r="V600" s="1"/>
      <c r="W600" s="3"/>
      <c r="Y600" s="1"/>
      <c r="Z600" s="1"/>
    </row>
    <row r="601">
      <c r="A601" s="2"/>
      <c r="B601" s="1"/>
      <c r="C601" s="1"/>
      <c r="D601" s="1"/>
      <c r="E601" s="3"/>
      <c r="F601" s="2"/>
      <c r="G601" s="1"/>
      <c r="H601" s="1"/>
      <c r="I601" s="1"/>
      <c r="J601" s="1"/>
      <c r="K601" s="1"/>
      <c r="L601" s="3"/>
      <c r="M601" s="1"/>
      <c r="N601" s="3"/>
      <c r="O601" s="1"/>
      <c r="P601" s="1"/>
      <c r="Q601" s="1"/>
      <c r="R601" s="2"/>
      <c r="S601" s="2"/>
      <c r="U601" s="1"/>
      <c r="V601" s="1"/>
      <c r="W601" s="3"/>
      <c r="Y601" s="1"/>
      <c r="Z601" s="1"/>
    </row>
    <row r="602">
      <c r="A602" s="2"/>
      <c r="B602" s="1"/>
      <c r="C602" s="1"/>
      <c r="D602" s="1"/>
      <c r="E602" s="3"/>
      <c r="F602" s="2"/>
      <c r="G602" s="1"/>
      <c r="H602" s="1"/>
      <c r="I602" s="1"/>
      <c r="J602" s="1"/>
      <c r="K602" s="1"/>
      <c r="L602" s="3"/>
      <c r="M602" s="1"/>
      <c r="N602" s="3"/>
      <c r="O602" s="1"/>
      <c r="P602" s="1"/>
      <c r="Q602" s="1"/>
      <c r="R602" s="2"/>
      <c r="S602" s="2"/>
      <c r="U602" s="1"/>
      <c r="V602" s="1"/>
      <c r="W602" s="3"/>
      <c r="Y602" s="1"/>
      <c r="Z602" s="1"/>
    </row>
    <row r="603">
      <c r="A603" s="2"/>
      <c r="B603" s="1"/>
      <c r="C603" s="1"/>
      <c r="D603" s="1"/>
      <c r="E603" s="3"/>
      <c r="F603" s="2"/>
      <c r="G603" s="1"/>
      <c r="H603" s="1"/>
      <c r="I603" s="1"/>
      <c r="J603" s="1"/>
      <c r="K603" s="1"/>
      <c r="L603" s="3"/>
      <c r="M603" s="1"/>
      <c r="N603" s="3"/>
      <c r="O603" s="1"/>
      <c r="P603" s="1"/>
      <c r="Q603" s="1"/>
      <c r="R603" s="2"/>
      <c r="S603" s="2"/>
      <c r="U603" s="1"/>
      <c r="V603" s="1"/>
      <c r="W603" s="3"/>
      <c r="Y603" s="1"/>
      <c r="Z603" s="1"/>
    </row>
    <row r="604">
      <c r="A604" s="2"/>
      <c r="B604" s="1"/>
      <c r="C604" s="1"/>
      <c r="D604" s="1"/>
      <c r="E604" s="3"/>
      <c r="F604" s="2"/>
      <c r="G604" s="1"/>
      <c r="H604" s="1"/>
      <c r="I604" s="1"/>
      <c r="J604" s="1"/>
      <c r="K604" s="1"/>
      <c r="L604" s="3"/>
      <c r="M604" s="1"/>
      <c r="N604" s="3"/>
      <c r="O604" s="1"/>
      <c r="P604" s="1"/>
      <c r="Q604" s="1"/>
      <c r="R604" s="2"/>
      <c r="S604" s="2"/>
      <c r="U604" s="1"/>
      <c r="V604" s="1"/>
      <c r="W604" s="3"/>
      <c r="Y604" s="1"/>
      <c r="Z604" s="1"/>
    </row>
    <row r="605">
      <c r="A605" s="2"/>
      <c r="B605" s="1"/>
      <c r="C605" s="1"/>
      <c r="D605" s="1"/>
      <c r="E605" s="3"/>
      <c r="F605" s="2"/>
      <c r="G605" s="1"/>
      <c r="H605" s="1"/>
      <c r="I605" s="1"/>
      <c r="J605" s="1"/>
      <c r="K605" s="1"/>
      <c r="L605" s="3"/>
      <c r="M605" s="1"/>
      <c r="N605" s="3"/>
      <c r="O605" s="1"/>
      <c r="P605" s="1"/>
      <c r="Q605" s="1"/>
      <c r="R605" s="2"/>
      <c r="S605" s="2"/>
      <c r="U605" s="1"/>
      <c r="V605" s="1"/>
      <c r="W605" s="3"/>
      <c r="Y605" s="1"/>
      <c r="Z605" s="1"/>
    </row>
    <row r="606">
      <c r="A606" s="2"/>
      <c r="B606" s="1"/>
      <c r="C606" s="1"/>
      <c r="D606" s="1"/>
      <c r="E606" s="3"/>
      <c r="F606" s="2"/>
      <c r="G606" s="1"/>
      <c r="H606" s="1"/>
      <c r="I606" s="1"/>
      <c r="J606" s="1"/>
      <c r="K606" s="1"/>
      <c r="L606" s="3"/>
      <c r="M606" s="1"/>
      <c r="N606" s="3"/>
      <c r="O606" s="1"/>
      <c r="P606" s="1"/>
      <c r="Q606" s="1"/>
      <c r="R606" s="2"/>
      <c r="S606" s="2"/>
      <c r="U606" s="1"/>
      <c r="V606" s="1"/>
      <c r="W606" s="3"/>
      <c r="Y606" s="1"/>
      <c r="Z606" s="1"/>
    </row>
    <row r="607">
      <c r="A607" s="2"/>
      <c r="B607" s="1"/>
      <c r="C607" s="1"/>
      <c r="D607" s="1"/>
      <c r="E607" s="3"/>
      <c r="F607" s="2"/>
      <c r="G607" s="1"/>
      <c r="H607" s="1"/>
      <c r="I607" s="1"/>
      <c r="J607" s="1"/>
      <c r="K607" s="1"/>
      <c r="L607" s="3"/>
      <c r="M607" s="1"/>
      <c r="N607" s="3"/>
      <c r="O607" s="1"/>
      <c r="P607" s="1"/>
      <c r="Q607" s="1"/>
      <c r="R607" s="2"/>
      <c r="S607" s="2"/>
      <c r="U607" s="1"/>
      <c r="V607" s="1"/>
      <c r="W607" s="3"/>
      <c r="Y607" s="1"/>
      <c r="Z607" s="1"/>
    </row>
    <row r="608">
      <c r="A608" s="2"/>
      <c r="B608" s="1"/>
      <c r="C608" s="1"/>
      <c r="D608" s="1"/>
      <c r="E608" s="3"/>
      <c r="F608" s="2"/>
      <c r="G608" s="1"/>
      <c r="H608" s="1"/>
      <c r="I608" s="1"/>
      <c r="J608" s="1"/>
      <c r="K608" s="1"/>
      <c r="L608" s="3"/>
      <c r="M608" s="1"/>
      <c r="N608" s="3"/>
      <c r="O608" s="1"/>
      <c r="P608" s="1"/>
      <c r="Q608" s="1"/>
      <c r="R608" s="2"/>
      <c r="S608" s="2"/>
      <c r="U608" s="1"/>
      <c r="V608" s="1"/>
      <c r="W608" s="3"/>
      <c r="Y608" s="1"/>
      <c r="Z608" s="1"/>
    </row>
    <row r="609">
      <c r="A609" s="2"/>
      <c r="B609" s="1"/>
      <c r="C609" s="1"/>
      <c r="D609" s="1"/>
      <c r="E609" s="3"/>
      <c r="F609" s="2"/>
      <c r="G609" s="1"/>
      <c r="H609" s="1"/>
      <c r="I609" s="1"/>
      <c r="J609" s="1"/>
      <c r="K609" s="1"/>
      <c r="L609" s="3"/>
      <c r="M609" s="1"/>
      <c r="N609" s="3"/>
      <c r="O609" s="1"/>
      <c r="P609" s="1"/>
      <c r="Q609" s="1"/>
      <c r="R609" s="2"/>
      <c r="S609" s="2"/>
      <c r="U609" s="1"/>
      <c r="V609" s="1"/>
      <c r="W609" s="3"/>
      <c r="Y609" s="1"/>
      <c r="Z609" s="1"/>
    </row>
    <row r="610">
      <c r="A610" s="2"/>
      <c r="B610" s="1"/>
      <c r="C610" s="1"/>
      <c r="D610" s="1"/>
      <c r="E610" s="3"/>
      <c r="F610" s="2"/>
      <c r="G610" s="1"/>
      <c r="H610" s="1"/>
      <c r="I610" s="1"/>
      <c r="J610" s="1"/>
      <c r="K610" s="1"/>
      <c r="L610" s="3"/>
      <c r="M610" s="1"/>
      <c r="N610" s="3"/>
      <c r="O610" s="1"/>
      <c r="P610" s="1"/>
      <c r="Q610" s="1"/>
      <c r="R610" s="2"/>
      <c r="S610" s="2"/>
      <c r="U610" s="1"/>
      <c r="V610" s="1"/>
      <c r="W610" s="3"/>
      <c r="Y610" s="1"/>
      <c r="Z610" s="1"/>
    </row>
    <row r="611">
      <c r="A611" s="2"/>
      <c r="B611" s="1"/>
      <c r="C611" s="1"/>
      <c r="D611" s="1"/>
      <c r="E611" s="3"/>
      <c r="F611" s="2"/>
      <c r="G611" s="1"/>
      <c r="H611" s="1"/>
      <c r="I611" s="1"/>
      <c r="J611" s="1"/>
      <c r="K611" s="1"/>
      <c r="L611" s="3"/>
      <c r="M611" s="1"/>
      <c r="N611" s="3"/>
      <c r="O611" s="1"/>
      <c r="P611" s="1"/>
      <c r="Q611" s="1"/>
      <c r="R611" s="2"/>
      <c r="S611" s="2"/>
      <c r="U611" s="1"/>
      <c r="V611" s="1"/>
      <c r="W611" s="3"/>
      <c r="Y611" s="1"/>
      <c r="Z611" s="1"/>
    </row>
    <row r="612">
      <c r="A612" s="2"/>
      <c r="B612" s="1"/>
      <c r="C612" s="1"/>
      <c r="D612" s="1"/>
      <c r="E612" s="3"/>
      <c r="F612" s="2"/>
      <c r="G612" s="1"/>
      <c r="H612" s="1"/>
      <c r="I612" s="1"/>
      <c r="J612" s="1"/>
      <c r="K612" s="1"/>
      <c r="L612" s="3"/>
      <c r="M612" s="1"/>
      <c r="N612" s="3"/>
      <c r="O612" s="1"/>
      <c r="P612" s="1"/>
      <c r="Q612" s="1"/>
      <c r="R612" s="2"/>
      <c r="S612" s="2"/>
      <c r="U612" s="1"/>
      <c r="V612" s="1"/>
      <c r="W612" s="3"/>
      <c r="Y612" s="1"/>
      <c r="Z612" s="1"/>
    </row>
    <row r="613">
      <c r="A613" s="2"/>
      <c r="B613" s="1"/>
      <c r="C613" s="1"/>
      <c r="D613" s="1"/>
      <c r="E613" s="3"/>
      <c r="F613" s="2"/>
      <c r="G613" s="1"/>
      <c r="H613" s="1"/>
      <c r="I613" s="1"/>
      <c r="J613" s="1"/>
      <c r="K613" s="1"/>
      <c r="L613" s="3"/>
      <c r="M613" s="1"/>
      <c r="N613" s="3"/>
      <c r="O613" s="1"/>
      <c r="P613" s="1"/>
      <c r="Q613" s="1"/>
      <c r="R613" s="2"/>
      <c r="S613" s="2"/>
      <c r="U613" s="1"/>
      <c r="V613" s="1"/>
      <c r="W613" s="3"/>
      <c r="Y613" s="1"/>
      <c r="Z613" s="1"/>
    </row>
    <row r="614">
      <c r="A614" s="2"/>
      <c r="B614" s="1"/>
      <c r="C614" s="1"/>
      <c r="D614" s="1"/>
      <c r="E614" s="3"/>
      <c r="F614" s="2"/>
      <c r="G614" s="1"/>
      <c r="H614" s="1"/>
      <c r="I614" s="1"/>
      <c r="J614" s="1"/>
      <c r="K614" s="1"/>
      <c r="L614" s="3"/>
      <c r="M614" s="1"/>
      <c r="N614" s="3"/>
      <c r="O614" s="1"/>
      <c r="P614" s="1"/>
      <c r="Q614" s="1"/>
      <c r="R614" s="2"/>
      <c r="S614" s="2"/>
      <c r="U614" s="1"/>
      <c r="V614" s="1"/>
      <c r="W614" s="3"/>
      <c r="Y614" s="1"/>
      <c r="Z614" s="1"/>
    </row>
    <row r="615">
      <c r="A615" s="2"/>
      <c r="B615" s="1"/>
      <c r="C615" s="1"/>
      <c r="D615" s="1"/>
      <c r="E615" s="3"/>
      <c r="F615" s="2"/>
      <c r="G615" s="1"/>
      <c r="H615" s="1"/>
      <c r="I615" s="1"/>
      <c r="J615" s="1"/>
      <c r="K615" s="1"/>
      <c r="L615" s="3"/>
      <c r="M615" s="1"/>
      <c r="N615" s="3"/>
      <c r="O615" s="1"/>
      <c r="P615" s="1"/>
      <c r="Q615" s="1"/>
      <c r="R615" s="2"/>
      <c r="S615" s="2"/>
      <c r="U615" s="1"/>
      <c r="V615" s="1"/>
      <c r="W615" s="3"/>
      <c r="Y615" s="1"/>
      <c r="Z615" s="1"/>
    </row>
    <row r="616">
      <c r="A616" s="2"/>
      <c r="B616" s="1"/>
      <c r="C616" s="1"/>
      <c r="D616" s="1"/>
      <c r="E616" s="3"/>
      <c r="F616" s="2"/>
      <c r="G616" s="1"/>
      <c r="H616" s="1"/>
      <c r="I616" s="1"/>
      <c r="J616" s="1"/>
      <c r="K616" s="1"/>
      <c r="L616" s="3"/>
      <c r="M616" s="1"/>
      <c r="N616" s="3"/>
      <c r="O616" s="1"/>
      <c r="P616" s="1"/>
      <c r="Q616" s="1"/>
      <c r="R616" s="2"/>
      <c r="S616" s="2"/>
      <c r="U616" s="1"/>
      <c r="V616" s="1"/>
      <c r="W616" s="3"/>
      <c r="Y616" s="1"/>
      <c r="Z616" s="1"/>
    </row>
    <row r="617">
      <c r="A617" s="2"/>
      <c r="B617" s="1"/>
      <c r="C617" s="1"/>
      <c r="D617" s="1"/>
      <c r="E617" s="3"/>
      <c r="F617" s="2"/>
      <c r="G617" s="1"/>
      <c r="H617" s="1"/>
      <c r="I617" s="1"/>
      <c r="J617" s="1"/>
      <c r="K617" s="1"/>
      <c r="L617" s="3"/>
      <c r="M617" s="1"/>
      <c r="N617" s="3"/>
      <c r="O617" s="1"/>
      <c r="P617" s="1"/>
      <c r="Q617" s="1"/>
      <c r="R617" s="2"/>
      <c r="S617" s="2"/>
      <c r="U617" s="1"/>
      <c r="V617" s="1"/>
      <c r="W617" s="3"/>
      <c r="Y617" s="1"/>
      <c r="Z617" s="1"/>
    </row>
    <row r="618">
      <c r="A618" s="2"/>
      <c r="B618" s="1"/>
      <c r="C618" s="1"/>
      <c r="D618" s="1"/>
      <c r="E618" s="3"/>
      <c r="F618" s="2"/>
      <c r="G618" s="1"/>
      <c r="H618" s="1"/>
      <c r="I618" s="1"/>
      <c r="J618" s="1"/>
      <c r="K618" s="1"/>
      <c r="L618" s="3"/>
      <c r="M618" s="1"/>
      <c r="N618" s="3"/>
      <c r="O618" s="1"/>
      <c r="P618" s="1"/>
      <c r="Q618" s="1"/>
      <c r="R618" s="2"/>
      <c r="S618" s="2"/>
      <c r="U618" s="1"/>
      <c r="V618" s="1"/>
      <c r="W618" s="3"/>
      <c r="Y618" s="1"/>
      <c r="Z618" s="1"/>
    </row>
    <row r="619">
      <c r="A619" s="2"/>
      <c r="B619" s="1"/>
      <c r="C619" s="1"/>
      <c r="D619" s="1"/>
      <c r="E619" s="3"/>
      <c r="F619" s="2"/>
      <c r="G619" s="1"/>
      <c r="H619" s="1"/>
      <c r="I619" s="1"/>
      <c r="J619" s="1"/>
      <c r="K619" s="1"/>
      <c r="L619" s="3"/>
      <c r="M619" s="1"/>
      <c r="N619" s="3"/>
      <c r="O619" s="1"/>
      <c r="P619" s="1"/>
      <c r="Q619" s="1"/>
      <c r="R619" s="2"/>
      <c r="S619" s="2"/>
      <c r="U619" s="1"/>
      <c r="V619" s="1"/>
      <c r="W619" s="3"/>
      <c r="Y619" s="1"/>
      <c r="Z619" s="1"/>
    </row>
    <row r="620">
      <c r="A620" s="2"/>
      <c r="B620" s="1"/>
      <c r="C620" s="1"/>
      <c r="D620" s="1"/>
      <c r="E620" s="3"/>
      <c r="F620" s="2"/>
      <c r="G620" s="1"/>
      <c r="H620" s="1"/>
      <c r="I620" s="1"/>
      <c r="J620" s="1"/>
      <c r="K620" s="1"/>
      <c r="L620" s="3"/>
      <c r="M620" s="1"/>
      <c r="N620" s="3"/>
      <c r="O620" s="1"/>
      <c r="P620" s="1"/>
      <c r="Q620" s="1"/>
      <c r="R620" s="2"/>
      <c r="S620" s="2"/>
      <c r="U620" s="1"/>
      <c r="V620" s="1"/>
      <c r="W620" s="3"/>
      <c r="Y620" s="1"/>
      <c r="Z620" s="1"/>
    </row>
    <row r="621">
      <c r="A621" s="2"/>
      <c r="B621" s="1"/>
      <c r="C621" s="1"/>
      <c r="D621" s="1"/>
      <c r="E621" s="3"/>
      <c r="F621" s="2"/>
      <c r="G621" s="1"/>
      <c r="H621" s="1"/>
      <c r="I621" s="1"/>
      <c r="J621" s="1"/>
      <c r="K621" s="1"/>
      <c r="L621" s="3"/>
      <c r="M621" s="1"/>
      <c r="N621" s="3"/>
      <c r="O621" s="1"/>
      <c r="P621" s="1"/>
      <c r="Q621" s="1"/>
      <c r="R621" s="2"/>
      <c r="S621" s="2"/>
      <c r="U621" s="1"/>
      <c r="V621" s="1"/>
      <c r="W621" s="3"/>
      <c r="Y621" s="1"/>
      <c r="Z621" s="1"/>
    </row>
    <row r="622">
      <c r="A622" s="2"/>
      <c r="B622" s="1"/>
      <c r="C622" s="1"/>
      <c r="D622" s="1"/>
      <c r="E622" s="3"/>
      <c r="F622" s="2"/>
      <c r="G622" s="1"/>
      <c r="H622" s="1"/>
      <c r="I622" s="1"/>
      <c r="J622" s="1"/>
      <c r="K622" s="1"/>
      <c r="L622" s="3"/>
      <c r="M622" s="1"/>
      <c r="N622" s="3"/>
      <c r="O622" s="1"/>
      <c r="P622" s="1"/>
      <c r="Q622" s="1"/>
      <c r="R622" s="2"/>
      <c r="S622" s="2"/>
      <c r="U622" s="1"/>
      <c r="V622" s="1"/>
      <c r="W622" s="3"/>
      <c r="Y622" s="1"/>
      <c r="Z622" s="1"/>
    </row>
    <row r="623">
      <c r="A623" s="2"/>
      <c r="B623" s="1"/>
      <c r="C623" s="1"/>
      <c r="D623" s="1"/>
      <c r="E623" s="3"/>
      <c r="F623" s="2"/>
      <c r="G623" s="1"/>
      <c r="H623" s="1"/>
      <c r="I623" s="1"/>
      <c r="J623" s="1"/>
      <c r="K623" s="1"/>
      <c r="L623" s="3"/>
      <c r="M623" s="1"/>
      <c r="N623" s="3"/>
      <c r="O623" s="1"/>
      <c r="P623" s="1"/>
      <c r="Q623" s="1"/>
      <c r="R623" s="2"/>
      <c r="S623" s="2"/>
      <c r="U623" s="1"/>
      <c r="V623" s="1"/>
      <c r="W623" s="3"/>
      <c r="Y623" s="1"/>
      <c r="Z623" s="1"/>
    </row>
    <row r="624">
      <c r="A624" s="2"/>
      <c r="B624" s="1"/>
      <c r="C624" s="1"/>
      <c r="D624" s="1"/>
      <c r="E624" s="3"/>
      <c r="F624" s="2"/>
      <c r="G624" s="1"/>
      <c r="H624" s="1"/>
      <c r="I624" s="1"/>
      <c r="J624" s="1"/>
      <c r="K624" s="1"/>
      <c r="L624" s="3"/>
      <c r="M624" s="1"/>
      <c r="N624" s="3"/>
      <c r="O624" s="1"/>
      <c r="P624" s="1"/>
      <c r="Q624" s="1"/>
      <c r="R624" s="2"/>
      <c r="S624" s="2"/>
      <c r="U624" s="1"/>
      <c r="V624" s="1"/>
      <c r="W624" s="3"/>
      <c r="Y624" s="1"/>
      <c r="Z624" s="1"/>
    </row>
    <row r="625">
      <c r="A625" s="2"/>
      <c r="B625" s="1"/>
      <c r="C625" s="1"/>
      <c r="D625" s="1"/>
      <c r="E625" s="3"/>
      <c r="F625" s="2"/>
      <c r="G625" s="1"/>
      <c r="H625" s="1"/>
      <c r="I625" s="1"/>
      <c r="J625" s="1"/>
      <c r="K625" s="1"/>
      <c r="L625" s="3"/>
      <c r="M625" s="1"/>
      <c r="N625" s="3"/>
      <c r="O625" s="1"/>
      <c r="P625" s="1"/>
      <c r="Q625" s="1"/>
      <c r="R625" s="2"/>
      <c r="S625" s="2"/>
      <c r="U625" s="1"/>
      <c r="V625" s="1"/>
      <c r="W625" s="3"/>
      <c r="Y625" s="1"/>
      <c r="Z625" s="1"/>
    </row>
    <row r="626">
      <c r="A626" s="2"/>
      <c r="B626" s="1"/>
      <c r="C626" s="1"/>
      <c r="D626" s="1"/>
      <c r="E626" s="3"/>
      <c r="F626" s="2"/>
      <c r="G626" s="1"/>
      <c r="H626" s="1"/>
      <c r="I626" s="1"/>
      <c r="J626" s="1"/>
      <c r="K626" s="1"/>
      <c r="L626" s="3"/>
      <c r="M626" s="1"/>
      <c r="N626" s="3"/>
      <c r="O626" s="1"/>
      <c r="P626" s="1"/>
      <c r="Q626" s="1"/>
      <c r="R626" s="2"/>
      <c r="S626" s="2"/>
      <c r="U626" s="1"/>
      <c r="V626" s="1"/>
      <c r="W626" s="3"/>
      <c r="Y626" s="1"/>
      <c r="Z626" s="1"/>
    </row>
    <row r="627">
      <c r="A627" s="2"/>
      <c r="B627" s="1"/>
      <c r="C627" s="1"/>
      <c r="D627" s="1"/>
      <c r="E627" s="3"/>
      <c r="F627" s="2"/>
      <c r="G627" s="1"/>
      <c r="H627" s="1"/>
      <c r="I627" s="1"/>
      <c r="J627" s="1"/>
      <c r="K627" s="1"/>
      <c r="L627" s="3"/>
      <c r="M627" s="1"/>
      <c r="N627" s="3"/>
      <c r="O627" s="1"/>
      <c r="P627" s="1"/>
      <c r="Q627" s="1"/>
      <c r="R627" s="2"/>
      <c r="S627" s="2"/>
      <c r="U627" s="1"/>
      <c r="V627" s="1"/>
      <c r="W627" s="3"/>
      <c r="Y627" s="1"/>
      <c r="Z627" s="1"/>
    </row>
    <row r="628">
      <c r="A628" s="2"/>
      <c r="B628" s="1"/>
      <c r="C628" s="1"/>
      <c r="D628" s="1"/>
      <c r="E628" s="3"/>
      <c r="F628" s="2"/>
      <c r="G628" s="1"/>
      <c r="H628" s="1"/>
      <c r="I628" s="1"/>
      <c r="J628" s="1"/>
      <c r="K628" s="1"/>
      <c r="L628" s="3"/>
      <c r="M628" s="1"/>
      <c r="N628" s="3"/>
      <c r="O628" s="1"/>
      <c r="P628" s="1"/>
      <c r="Q628" s="1"/>
      <c r="R628" s="2"/>
      <c r="S628" s="2"/>
      <c r="U628" s="1"/>
      <c r="V628" s="1"/>
      <c r="W628" s="3"/>
      <c r="Y628" s="1"/>
      <c r="Z628" s="1"/>
    </row>
    <row r="629">
      <c r="A629" s="2"/>
      <c r="B629" s="1"/>
      <c r="C629" s="1"/>
      <c r="D629" s="1"/>
      <c r="E629" s="3"/>
      <c r="F629" s="2"/>
      <c r="G629" s="1"/>
      <c r="H629" s="1"/>
      <c r="I629" s="1"/>
      <c r="J629" s="1"/>
      <c r="K629" s="1"/>
      <c r="L629" s="3"/>
      <c r="M629" s="1"/>
      <c r="N629" s="3"/>
      <c r="O629" s="1"/>
      <c r="P629" s="1"/>
      <c r="Q629" s="1"/>
      <c r="R629" s="2"/>
      <c r="S629" s="2"/>
      <c r="U629" s="1"/>
      <c r="V629" s="1"/>
      <c r="W629" s="3"/>
      <c r="Y629" s="1"/>
      <c r="Z629" s="1"/>
    </row>
    <row r="630">
      <c r="A630" s="2"/>
      <c r="B630" s="1"/>
      <c r="C630" s="1"/>
      <c r="D630" s="1"/>
      <c r="E630" s="3"/>
      <c r="F630" s="2"/>
      <c r="G630" s="1"/>
      <c r="H630" s="1"/>
      <c r="I630" s="1"/>
      <c r="J630" s="1"/>
      <c r="K630" s="1"/>
      <c r="L630" s="3"/>
      <c r="M630" s="1"/>
      <c r="N630" s="3"/>
      <c r="O630" s="1"/>
      <c r="P630" s="1"/>
      <c r="Q630" s="1"/>
      <c r="R630" s="2"/>
      <c r="S630" s="2"/>
      <c r="U630" s="1"/>
      <c r="V630" s="1"/>
      <c r="W630" s="3"/>
      <c r="Y630" s="1"/>
      <c r="Z630" s="1"/>
    </row>
    <row r="631">
      <c r="A631" s="2"/>
      <c r="B631" s="1"/>
      <c r="C631" s="1"/>
      <c r="D631" s="1"/>
      <c r="E631" s="3"/>
      <c r="F631" s="2"/>
      <c r="G631" s="1"/>
      <c r="H631" s="1"/>
      <c r="I631" s="1"/>
      <c r="J631" s="1"/>
      <c r="K631" s="1"/>
      <c r="L631" s="3"/>
      <c r="M631" s="1"/>
      <c r="N631" s="3"/>
      <c r="O631" s="1"/>
      <c r="P631" s="1"/>
      <c r="Q631" s="1"/>
      <c r="R631" s="2"/>
      <c r="S631" s="2"/>
      <c r="U631" s="1"/>
      <c r="V631" s="1"/>
      <c r="W631" s="3"/>
      <c r="Y631" s="1"/>
      <c r="Z631" s="1"/>
    </row>
    <row r="632">
      <c r="A632" s="2"/>
      <c r="B632" s="1"/>
      <c r="C632" s="1"/>
      <c r="D632" s="1"/>
      <c r="E632" s="3"/>
      <c r="F632" s="2"/>
      <c r="G632" s="1"/>
      <c r="H632" s="1"/>
      <c r="I632" s="1"/>
      <c r="J632" s="1"/>
      <c r="K632" s="1"/>
      <c r="L632" s="3"/>
      <c r="M632" s="1"/>
      <c r="N632" s="3"/>
      <c r="O632" s="1"/>
      <c r="P632" s="1"/>
      <c r="Q632" s="1"/>
      <c r="R632" s="2"/>
      <c r="S632" s="2"/>
      <c r="U632" s="1"/>
      <c r="V632" s="1"/>
      <c r="W632" s="3"/>
      <c r="Y632" s="1"/>
      <c r="Z632" s="1"/>
    </row>
    <row r="633">
      <c r="A633" s="2"/>
      <c r="B633" s="1"/>
      <c r="C633" s="1"/>
      <c r="D633" s="1"/>
      <c r="E633" s="3"/>
      <c r="F633" s="2"/>
      <c r="G633" s="1"/>
      <c r="H633" s="1"/>
      <c r="I633" s="1"/>
      <c r="J633" s="1"/>
      <c r="K633" s="1"/>
      <c r="L633" s="3"/>
      <c r="M633" s="1"/>
      <c r="N633" s="3"/>
      <c r="O633" s="1"/>
      <c r="P633" s="1"/>
      <c r="Q633" s="1"/>
      <c r="R633" s="2"/>
      <c r="S633" s="2"/>
      <c r="U633" s="1"/>
      <c r="V633" s="1"/>
      <c r="W633" s="3"/>
      <c r="Y633" s="1"/>
      <c r="Z633" s="1"/>
    </row>
    <row r="634">
      <c r="A634" s="2"/>
      <c r="B634" s="1"/>
      <c r="C634" s="1"/>
      <c r="D634" s="1"/>
      <c r="E634" s="3"/>
      <c r="F634" s="2"/>
      <c r="G634" s="1"/>
      <c r="H634" s="1"/>
      <c r="I634" s="1"/>
      <c r="J634" s="1"/>
      <c r="K634" s="1"/>
      <c r="L634" s="3"/>
      <c r="M634" s="1"/>
      <c r="N634" s="3"/>
      <c r="O634" s="1"/>
      <c r="P634" s="1"/>
      <c r="Q634" s="1"/>
      <c r="R634" s="2"/>
      <c r="S634" s="2"/>
      <c r="U634" s="1"/>
      <c r="V634" s="1"/>
      <c r="W634" s="3"/>
      <c r="Y634" s="1"/>
      <c r="Z634" s="1"/>
    </row>
    <row r="635">
      <c r="A635" s="2"/>
      <c r="B635" s="1"/>
      <c r="C635" s="1"/>
      <c r="D635" s="1"/>
      <c r="E635" s="3"/>
      <c r="F635" s="2"/>
      <c r="G635" s="1"/>
      <c r="H635" s="1"/>
      <c r="I635" s="1"/>
      <c r="J635" s="1"/>
      <c r="K635" s="1"/>
      <c r="L635" s="3"/>
      <c r="M635" s="1"/>
      <c r="N635" s="3"/>
      <c r="O635" s="1"/>
      <c r="P635" s="1"/>
      <c r="Q635" s="1"/>
      <c r="R635" s="2"/>
      <c r="S635" s="2"/>
      <c r="U635" s="1"/>
      <c r="V635" s="1"/>
      <c r="W635" s="3"/>
      <c r="Y635" s="1"/>
      <c r="Z635" s="1"/>
    </row>
    <row r="636">
      <c r="A636" s="2"/>
      <c r="B636" s="1"/>
      <c r="C636" s="1"/>
      <c r="D636" s="1"/>
      <c r="E636" s="3"/>
      <c r="F636" s="2"/>
      <c r="G636" s="1"/>
      <c r="H636" s="1"/>
      <c r="I636" s="1"/>
      <c r="J636" s="1"/>
      <c r="K636" s="1"/>
      <c r="L636" s="3"/>
      <c r="M636" s="1"/>
      <c r="N636" s="3"/>
      <c r="O636" s="1"/>
      <c r="P636" s="1"/>
      <c r="Q636" s="1"/>
      <c r="R636" s="2"/>
      <c r="S636" s="2"/>
      <c r="U636" s="1"/>
      <c r="V636" s="1"/>
      <c r="W636" s="3"/>
      <c r="Y636" s="1"/>
      <c r="Z636" s="1"/>
    </row>
    <row r="637">
      <c r="A637" s="2"/>
      <c r="B637" s="1"/>
      <c r="C637" s="1"/>
      <c r="D637" s="1"/>
      <c r="E637" s="3"/>
      <c r="F637" s="2"/>
      <c r="G637" s="1"/>
      <c r="H637" s="1"/>
      <c r="I637" s="1"/>
      <c r="J637" s="1"/>
      <c r="K637" s="1"/>
      <c r="L637" s="3"/>
      <c r="M637" s="1"/>
      <c r="N637" s="3"/>
      <c r="O637" s="1"/>
      <c r="P637" s="1"/>
      <c r="Q637" s="1"/>
      <c r="R637" s="2"/>
      <c r="S637" s="2"/>
      <c r="U637" s="1"/>
      <c r="V637" s="1"/>
      <c r="W637" s="3"/>
      <c r="Y637" s="1"/>
      <c r="Z637" s="1"/>
    </row>
    <row r="638">
      <c r="A638" s="2"/>
      <c r="B638" s="1"/>
      <c r="C638" s="1"/>
      <c r="D638" s="1"/>
      <c r="E638" s="3"/>
      <c r="F638" s="2"/>
      <c r="G638" s="1"/>
      <c r="H638" s="1"/>
      <c r="I638" s="1"/>
      <c r="J638" s="1"/>
      <c r="K638" s="1"/>
      <c r="L638" s="3"/>
      <c r="M638" s="1"/>
      <c r="N638" s="3"/>
      <c r="O638" s="1"/>
      <c r="P638" s="1"/>
      <c r="Q638" s="1"/>
      <c r="R638" s="2"/>
      <c r="S638" s="2"/>
      <c r="U638" s="1"/>
      <c r="V638" s="1"/>
      <c r="W638" s="3"/>
      <c r="Y638" s="1"/>
      <c r="Z638" s="1"/>
    </row>
    <row r="639">
      <c r="A639" s="2"/>
      <c r="B639" s="1"/>
      <c r="C639" s="1"/>
      <c r="D639" s="1"/>
      <c r="E639" s="3"/>
      <c r="F639" s="2"/>
      <c r="G639" s="1"/>
      <c r="H639" s="1"/>
      <c r="I639" s="1"/>
      <c r="J639" s="1"/>
      <c r="K639" s="1"/>
      <c r="L639" s="3"/>
      <c r="M639" s="1"/>
      <c r="N639" s="3"/>
      <c r="O639" s="1"/>
      <c r="P639" s="1"/>
      <c r="Q639" s="1"/>
      <c r="R639" s="2"/>
      <c r="S639" s="2"/>
      <c r="U639" s="1"/>
      <c r="V639" s="1"/>
      <c r="W639" s="3"/>
      <c r="Y639" s="1"/>
      <c r="Z639" s="1"/>
    </row>
    <row r="640">
      <c r="A640" s="2"/>
      <c r="B640" s="1"/>
      <c r="C640" s="1"/>
      <c r="D640" s="1"/>
      <c r="E640" s="3"/>
      <c r="F640" s="2"/>
      <c r="G640" s="1"/>
      <c r="H640" s="1"/>
      <c r="I640" s="1"/>
      <c r="J640" s="1"/>
      <c r="K640" s="1"/>
      <c r="L640" s="3"/>
      <c r="M640" s="1"/>
      <c r="N640" s="3"/>
      <c r="O640" s="1"/>
      <c r="P640" s="1"/>
      <c r="Q640" s="1"/>
      <c r="R640" s="2"/>
      <c r="S640" s="2"/>
      <c r="U640" s="1"/>
      <c r="V640" s="1"/>
      <c r="W640" s="3"/>
      <c r="Y640" s="1"/>
      <c r="Z640" s="1"/>
    </row>
    <row r="641">
      <c r="A641" s="2"/>
      <c r="B641" s="1"/>
      <c r="C641" s="1"/>
      <c r="D641" s="1"/>
      <c r="E641" s="3"/>
      <c r="F641" s="2"/>
      <c r="G641" s="1"/>
      <c r="H641" s="1"/>
      <c r="I641" s="1"/>
      <c r="J641" s="1"/>
      <c r="K641" s="1"/>
      <c r="L641" s="3"/>
      <c r="M641" s="1"/>
      <c r="N641" s="3"/>
      <c r="O641" s="1"/>
      <c r="P641" s="1"/>
      <c r="Q641" s="1"/>
      <c r="R641" s="2"/>
      <c r="S641" s="2"/>
      <c r="U641" s="1"/>
      <c r="V641" s="1"/>
      <c r="W641" s="3"/>
      <c r="Y641" s="1"/>
      <c r="Z641" s="1"/>
    </row>
    <row r="642">
      <c r="A642" s="2"/>
      <c r="B642" s="1"/>
      <c r="C642" s="1"/>
      <c r="D642" s="1"/>
      <c r="E642" s="3"/>
      <c r="F642" s="2"/>
      <c r="G642" s="1"/>
      <c r="H642" s="1"/>
      <c r="I642" s="1"/>
      <c r="J642" s="1"/>
      <c r="K642" s="1"/>
      <c r="L642" s="3"/>
      <c r="M642" s="1"/>
      <c r="N642" s="3"/>
      <c r="O642" s="1"/>
      <c r="P642" s="1"/>
      <c r="Q642" s="1"/>
      <c r="R642" s="2"/>
      <c r="S642" s="2"/>
      <c r="U642" s="1"/>
      <c r="V642" s="1"/>
      <c r="W642" s="3"/>
      <c r="Y642" s="1"/>
      <c r="Z642" s="1"/>
    </row>
    <row r="643">
      <c r="A643" s="2"/>
      <c r="B643" s="1"/>
      <c r="C643" s="1"/>
      <c r="D643" s="1"/>
      <c r="E643" s="3"/>
      <c r="F643" s="2"/>
      <c r="G643" s="1"/>
      <c r="H643" s="1"/>
      <c r="I643" s="1"/>
      <c r="J643" s="1"/>
      <c r="K643" s="1"/>
      <c r="L643" s="3"/>
      <c r="M643" s="1"/>
      <c r="N643" s="3"/>
      <c r="O643" s="1"/>
      <c r="P643" s="1"/>
      <c r="Q643" s="1"/>
      <c r="R643" s="2"/>
      <c r="S643" s="2"/>
      <c r="U643" s="1"/>
      <c r="V643" s="1"/>
      <c r="W643" s="3"/>
      <c r="Y643" s="1"/>
      <c r="Z643" s="1"/>
    </row>
    <row r="644">
      <c r="A644" s="2"/>
      <c r="B644" s="1"/>
      <c r="C644" s="1"/>
      <c r="D644" s="1"/>
      <c r="E644" s="3"/>
      <c r="F644" s="2"/>
      <c r="G644" s="1"/>
      <c r="H644" s="1"/>
      <c r="I644" s="1"/>
      <c r="J644" s="1"/>
      <c r="K644" s="1"/>
      <c r="L644" s="3"/>
      <c r="M644" s="1"/>
      <c r="N644" s="3"/>
      <c r="O644" s="1"/>
      <c r="P644" s="1"/>
      <c r="Q644" s="1"/>
      <c r="R644" s="2"/>
      <c r="S644" s="2"/>
      <c r="U644" s="1"/>
      <c r="V644" s="1"/>
      <c r="W644" s="3"/>
      <c r="Y644" s="1"/>
      <c r="Z644" s="1"/>
    </row>
    <row r="645">
      <c r="A645" s="2"/>
      <c r="B645" s="1"/>
      <c r="C645" s="1"/>
      <c r="D645" s="1"/>
      <c r="E645" s="3"/>
      <c r="F645" s="2"/>
      <c r="G645" s="1"/>
      <c r="H645" s="1"/>
      <c r="I645" s="1"/>
      <c r="J645" s="1"/>
      <c r="K645" s="1"/>
      <c r="L645" s="3"/>
      <c r="M645" s="1"/>
      <c r="N645" s="3"/>
      <c r="O645" s="1"/>
      <c r="P645" s="1"/>
      <c r="Q645" s="1"/>
      <c r="R645" s="2"/>
      <c r="S645" s="2"/>
      <c r="U645" s="1"/>
      <c r="V645" s="1"/>
      <c r="W645" s="3"/>
      <c r="Y645" s="1"/>
      <c r="Z645" s="1"/>
    </row>
    <row r="646">
      <c r="A646" s="2"/>
      <c r="B646" s="1"/>
      <c r="C646" s="1"/>
      <c r="D646" s="1"/>
      <c r="E646" s="3"/>
      <c r="F646" s="2"/>
      <c r="G646" s="1"/>
      <c r="H646" s="1"/>
      <c r="I646" s="1"/>
      <c r="J646" s="1"/>
      <c r="K646" s="1"/>
      <c r="L646" s="3"/>
      <c r="M646" s="1"/>
      <c r="N646" s="3"/>
      <c r="O646" s="1"/>
      <c r="P646" s="1"/>
      <c r="Q646" s="1"/>
      <c r="R646" s="2"/>
      <c r="S646" s="2"/>
      <c r="U646" s="1"/>
      <c r="V646" s="1"/>
      <c r="W646" s="3"/>
      <c r="Y646" s="1"/>
      <c r="Z646" s="1"/>
    </row>
    <row r="647">
      <c r="A647" s="2"/>
      <c r="B647" s="1"/>
      <c r="C647" s="1"/>
      <c r="D647" s="1"/>
      <c r="E647" s="3"/>
      <c r="F647" s="2"/>
      <c r="G647" s="1"/>
      <c r="H647" s="1"/>
      <c r="I647" s="1"/>
      <c r="J647" s="1"/>
      <c r="K647" s="1"/>
      <c r="L647" s="3"/>
      <c r="M647" s="1"/>
      <c r="N647" s="3"/>
      <c r="O647" s="1"/>
      <c r="P647" s="1"/>
      <c r="Q647" s="1"/>
      <c r="R647" s="2"/>
      <c r="S647" s="2"/>
      <c r="U647" s="1"/>
      <c r="V647" s="1"/>
      <c r="W647" s="3"/>
      <c r="Y647" s="1"/>
      <c r="Z647" s="1"/>
    </row>
    <row r="648">
      <c r="A648" s="2"/>
      <c r="B648" s="1"/>
      <c r="C648" s="1"/>
      <c r="D648" s="1"/>
      <c r="E648" s="3"/>
      <c r="F648" s="2"/>
      <c r="G648" s="1"/>
      <c r="H648" s="1"/>
      <c r="I648" s="1"/>
      <c r="J648" s="1"/>
      <c r="K648" s="1"/>
      <c r="L648" s="3"/>
      <c r="M648" s="1"/>
      <c r="N648" s="3"/>
      <c r="O648" s="1"/>
      <c r="P648" s="1"/>
      <c r="Q648" s="1"/>
      <c r="R648" s="2"/>
      <c r="S648" s="2"/>
      <c r="U648" s="1"/>
      <c r="V648" s="1"/>
      <c r="W648" s="3"/>
      <c r="Y648" s="1"/>
      <c r="Z648" s="1"/>
    </row>
    <row r="649">
      <c r="A649" s="2"/>
      <c r="B649" s="1"/>
      <c r="C649" s="1"/>
      <c r="D649" s="1"/>
      <c r="E649" s="3"/>
      <c r="F649" s="2"/>
      <c r="G649" s="1"/>
      <c r="H649" s="1"/>
      <c r="I649" s="1"/>
      <c r="J649" s="1"/>
      <c r="K649" s="1"/>
      <c r="L649" s="3"/>
      <c r="M649" s="1"/>
      <c r="N649" s="3"/>
      <c r="O649" s="1"/>
      <c r="P649" s="1"/>
      <c r="Q649" s="1"/>
      <c r="R649" s="2"/>
      <c r="S649" s="2"/>
      <c r="U649" s="1"/>
      <c r="V649" s="1"/>
      <c r="W649" s="3"/>
      <c r="Y649" s="1"/>
      <c r="Z649" s="1"/>
    </row>
    <row r="650">
      <c r="A650" s="2"/>
      <c r="B650" s="1"/>
      <c r="C650" s="1"/>
      <c r="D650" s="1"/>
      <c r="E650" s="3"/>
      <c r="F650" s="2"/>
      <c r="G650" s="1"/>
      <c r="H650" s="1"/>
      <c r="I650" s="1"/>
      <c r="J650" s="1"/>
      <c r="K650" s="1"/>
      <c r="L650" s="3"/>
      <c r="M650" s="1"/>
      <c r="N650" s="3"/>
      <c r="O650" s="1"/>
      <c r="P650" s="1"/>
      <c r="Q650" s="1"/>
      <c r="R650" s="2"/>
      <c r="S650" s="2"/>
      <c r="U650" s="1"/>
      <c r="V650" s="1"/>
      <c r="W650" s="3"/>
      <c r="Y650" s="1"/>
      <c r="Z650" s="1"/>
    </row>
    <row r="651">
      <c r="A651" s="2"/>
      <c r="B651" s="1"/>
      <c r="C651" s="1"/>
      <c r="D651" s="1"/>
      <c r="E651" s="3"/>
      <c r="F651" s="2"/>
      <c r="G651" s="1"/>
      <c r="H651" s="1"/>
      <c r="I651" s="1"/>
      <c r="J651" s="1"/>
      <c r="K651" s="1"/>
      <c r="L651" s="3"/>
      <c r="M651" s="1"/>
      <c r="N651" s="3"/>
      <c r="O651" s="1"/>
      <c r="P651" s="1"/>
      <c r="Q651" s="1"/>
      <c r="R651" s="2"/>
      <c r="S651" s="2"/>
      <c r="U651" s="1"/>
      <c r="V651" s="1"/>
      <c r="W651" s="3"/>
      <c r="Y651" s="1"/>
      <c r="Z651" s="1"/>
    </row>
    <row r="652">
      <c r="A652" s="2"/>
      <c r="B652" s="1"/>
      <c r="C652" s="1"/>
      <c r="D652" s="1"/>
      <c r="E652" s="3"/>
      <c r="F652" s="2"/>
      <c r="G652" s="1"/>
      <c r="H652" s="1"/>
      <c r="I652" s="1"/>
      <c r="J652" s="1"/>
      <c r="K652" s="1"/>
      <c r="L652" s="3"/>
      <c r="M652" s="1"/>
      <c r="N652" s="3"/>
      <c r="O652" s="1"/>
      <c r="P652" s="1"/>
      <c r="Q652" s="1"/>
      <c r="R652" s="2"/>
      <c r="S652" s="2"/>
      <c r="U652" s="1"/>
      <c r="V652" s="1"/>
      <c r="W652" s="3"/>
      <c r="Y652" s="1"/>
      <c r="Z652" s="1"/>
    </row>
    <row r="653">
      <c r="A653" s="2"/>
      <c r="B653" s="1"/>
      <c r="C653" s="1"/>
      <c r="D653" s="1"/>
      <c r="E653" s="3"/>
      <c r="F653" s="2"/>
      <c r="G653" s="1"/>
      <c r="H653" s="1"/>
      <c r="I653" s="1"/>
      <c r="J653" s="1"/>
      <c r="K653" s="1"/>
      <c r="L653" s="3"/>
      <c r="M653" s="1"/>
      <c r="N653" s="3"/>
      <c r="O653" s="1"/>
      <c r="P653" s="1"/>
      <c r="Q653" s="1"/>
      <c r="R653" s="2"/>
      <c r="S653" s="2"/>
      <c r="U653" s="1"/>
      <c r="V653" s="1"/>
      <c r="W653" s="3"/>
      <c r="Y653" s="1"/>
      <c r="Z653" s="1"/>
    </row>
    <row r="654">
      <c r="A654" s="2"/>
      <c r="B654" s="1"/>
      <c r="C654" s="1"/>
      <c r="D654" s="1"/>
      <c r="E654" s="3"/>
      <c r="F654" s="2"/>
      <c r="G654" s="1"/>
      <c r="H654" s="1"/>
      <c r="I654" s="1"/>
      <c r="J654" s="1"/>
      <c r="K654" s="1"/>
      <c r="L654" s="3"/>
      <c r="M654" s="1"/>
      <c r="N654" s="3"/>
      <c r="O654" s="1"/>
      <c r="P654" s="1"/>
      <c r="Q654" s="1"/>
      <c r="R654" s="2"/>
      <c r="S654" s="2"/>
      <c r="U654" s="1"/>
      <c r="V654" s="1"/>
      <c r="W654" s="3"/>
      <c r="Y654" s="1"/>
      <c r="Z654" s="1"/>
    </row>
    <row r="655">
      <c r="A655" s="2"/>
      <c r="B655" s="1"/>
      <c r="C655" s="1"/>
      <c r="D655" s="1"/>
      <c r="E655" s="3"/>
      <c r="F655" s="2"/>
      <c r="G655" s="1"/>
      <c r="H655" s="1"/>
      <c r="I655" s="1"/>
      <c r="J655" s="1"/>
      <c r="K655" s="1"/>
      <c r="L655" s="3"/>
      <c r="M655" s="1"/>
      <c r="N655" s="3"/>
      <c r="O655" s="1"/>
      <c r="P655" s="1"/>
      <c r="Q655" s="1"/>
      <c r="R655" s="2"/>
      <c r="S655" s="2"/>
      <c r="U655" s="1"/>
      <c r="V655" s="1"/>
      <c r="W655" s="3"/>
      <c r="Y655" s="1"/>
      <c r="Z655" s="1"/>
    </row>
    <row r="656">
      <c r="A656" s="2"/>
      <c r="B656" s="1"/>
      <c r="C656" s="1"/>
      <c r="D656" s="1"/>
      <c r="E656" s="3"/>
      <c r="F656" s="2"/>
      <c r="G656" s="1"/>
      <c r="H656" s="1"/>
      <c r="I656" s="1"/>
      <c r="J656" s="1"/>
      <c r="K656" s="1"/>
      <c r="L656" s="3"/>
      <c r="M656" s="1"/>
      <c r="N656" s="3"/>
      <c r="O656" s="1"/>
      <c r="P656" s="1"/>
      <c r="Q656" s="1"/>
      <c r="R656" s="2"/>
      <c r="S656" s="2"/>
      <c r="U656" s="1"/>
      <c r="V656" s="1"/>
      <c r="W656" s="3"/>
      <c r="Y656" s="1"/>
      <c r="Z656" s="1"/>
    </row>
    <row r="657">
      <c r="A657" s="2"/>
      <c r="B657" s="1"/>
      <c r="C657" s="1"/>
      <c r="D657" s="1"/>
      <c r="E657" s="3"/>
      <c r="F657" s="2"/>
      <c r="G657" s="1"/>
      <c r="H657" s="1"/>
      <c r="I657" s="1"/>
      <c r="J657" s="1"/>
      <c r="K657" s="1"/>
      <c r="L657" s="3"/>
      <c r="M657" s="1"/>
      <c r="N657" s="3"/>
      <c r="O657" s="1"/>
      <c r="P657" s="1"/>
      <c r="Q657" s="1"/>
      <c r="R657" s="2"/>
      <c r="S657" s="2"/>
      <c r="U657" s="1"/>
      <c r="V657" s="1"/>
      <c r="W657" s="3"/>
      <c r="Y657" s="1"/>
      <c r="Z657" s="1"/>
    </row>
    <row r="658">
      <c r="A658" s="2"/>
      <c r="B658" s="1"/>
      <c r="C658" s="1"/>
      <c r="D658" s="1"/>
      <c r="E658" s="3"/>
      <c r="F658" s="2"/>
      <c r="G658" s="1"/>
      <c r="H658" s="1"/>
      <c r="I658" s="1"/>
      <c r="J658" s="1"/>
      <c r="K658" s="1"/>
      <c r="L658" s="3"/>
      <c r="M658" s="1"/>
      <c r="N658" s="3"/>
      <c r="O658" s="1"/>
      <c r="P658" s="1"/>
      <c r="Q658" s="1"/>
      <c r="R658" s="2"/>
      <c r="S658" s="2"/>
      <c r="U658" s="1"/>
      <c r="V658" s="1"/>
      <c r="W658" s="3"/>
      <c r="Y658" s="1"/>
      <c r="Z658" s="1"/>
    </row>
    <row r="659">
      <c r="A659" s="2"/>
      <c r="B659" s="1"/>
      <c r="C659" s="1"/>
      <c r="D659" s="1"/>
      <c r="E659" s="3"/>
      <c r="F659" s="2"/>
      <c r="G659" s="1"/>
      <c r="H659" s="1"/>
      <c r="I659" s="1"/>
      <c r="J659" s="1"/>
      <c r="K659" s="1"/>
      <c r="L659" s="3"/>
      <c r="M659" s="1"/>
      <c r="N659" s="3"/>
      <c r="O659" s="1"/>
      <c r="P659" s="1"/>
      <c r="Q659" s="1"/>
      <c r="R659" s="2"/>
      <c r="S659" s="2"/>
      <c r="U659" s="1"/>
      <c r="V659" s="1"/>
      <c r="W659" s="3"/>
      <c r="Y659" s="1"/>
      <c r="Z659" s="1"/>
    </row>
    <row r="660">
      <c r="A660" s="2"/>
      <c r="B660" s="1"/>
      <c r="C660" s="1"/>
      <c r="D660" s="1"/>
      <c r="E660" s="3"/>
      <c r="F660" s="2"/>
      <c r="G660" s="1"/>
      <c r="H660" s="1"/>
      <c r="I660" s="1"/>
      <c r="J660" s="1"/>
      <c r="K660" s="1"/>
      <c r="L660" s="3"/>
      <c r="M660" s="1"/>
      <c r="N660" s="3"/>
      <c r="O660" s="1"/>
      <c r="P660" s="1"/>
      <c r="Q660" s="1"/>
      <c r="R660" s="2"/>
      <c r="S660" s="2"/>
      <c r="U660" s="1"/>
      <c r="V660" s="1"/>
      <c r="W660" s="3"/>
      <c r="Y660" s="1"/>
      <c r="Z660" s="1"/>
    </row>
    <row r="661">
      <c r="A661" s="2"/>
      <c r="B661" s="1"/>
      <c r="C661" s="1"/>
      <c r="D661" s="1"/>
      <c r="E661" s="3"/>
      <c r="F661" s="2"/>
      <c r="G661" s="1"/>
      <c r="H661" s="1"/>
      <c r="I661" s="1"/>
      <c r="J661" s="1"/>
      <c r="K661" s="1"/>
      <c r="L661" s="3"/>
      <c r="M661" s="1"/>
      <c r="N661" s="3"/>
      <c r="O661" s="1"/>
      <c r="P661" s="1"/>
      <c r="Q661" s="1"/>
      <c r="R661" s="2"/>
      <c r="S661" s="2"/>
      <c r="U661" s="1"/>
      <c r="V661" s="1"/>
      <c r="W661" s="3"/>
      <c r="Y661" s="1"/>
      <c r="Z661" s="1"/>
    </row>
    <row r="662">
      <c r="A662" s="2"/>
      <c r="B662" s="1"/>
      <c r="C662" s="1"/>
      <c r="D662" s="1"/>
      <c r="E662" s="3"/>
      <c r="F662" s="2"/>
      <c r="G662" s="1"/>
      <c r="H662" s="1"/>
      <c r="I662" s="1"/>
      <c r="J662" s="1"/>
      <c r="K662" s="1"/>
      <c r="L662" s="3"/>
      <c r="M662" s="1"/>
      <c r="N662" s="3"/>
      <c r="O662" s="1"/>
      <c r="P662" s="1"/>
      <c r="Q662" s="1"/>
      <c r="R662" s="2"/>
      <c r="S662" s="2"/>
      <c r="U662" s="1"/>
      <c r="V662" s="1"/>
      <c r="W662" s="3"/>
      <c r="Y662" s="1"/>
      <c r="Z662" s="1"/>
    </row>
    <row r="663">
      <c r="A663" s="2"/>
      <c r="B663" s="1"/>
      <c r="C663" s="1"/>
      <c r="D663" s="1"/>
      <c r="E663" s="3"/>
      <c r="F663" s="2"/>
      <c r="G663" s="1"/>
      <c r="H663" s="1"/>
      <c r="I663" s="1"/>
      <c r="J663" s="1"/>
      <c r="K663" s="1"/>
      <c r="L663" s="3"/>
      <c r="M663" s="1"/>
      <c r="N663" s="3"/>
      <c r="O663" s="1"/>
      <c r="P663" s="1"/>
      <c r="Q663" s="1"/>
      <c r="R663" s="2"/>
      <c r="S663" s="2"/>
      <c r="U663" s="1"/>
      <c r="V663" s="1"/>
      <c r="W663" s="3"/>
      <c r="Y663" s="1"/>
      <c r="Z663" s="1"/>
    </row>
    <row r="664">
      <c r="A664" s="2"/>
      <c r="B664" s="1"/>
      <c r="C664" s="1"/>
      <c r="D664" s="1"/>
      <c r="E664" s="3"/>
      <c r="F664" s="2"/>
      <c r="G664" s="1"/>
      <c r="H664" s="1"/>
      <c r="I664" s="1"/>
      <c r="J664" s="1"/>
      <c r="K664" s="1"/>
      <c r="L664" s="3"/>
      <c r="M664" s="1"/>
      <c r="N664" s="3"/>
      <c r="O664" s="1"/>
      <c r="P664" s="1"/>
      <c r="Q664" s="1"/>
      <c r="R664" s="2"/>
      <c r="S664" s="2"/>
      <c r="U664" s="1"/>
      <c r="V664" s="1"/>
      <c r="W664" s="3"/>
      <c r="Y664" s="1"/>
      <c r="Z664" s="1"/>
    </row>
    <row r="665">
      <c r="A665" s="2"/>
      <c r="B665" s="1"/>
      <c r="C665" s="1"/>
      <c r="D665" s="1"/>
      <c r="E665" s="3"/>
      <c r="F665" s="2"/>
      <c r="G665" s="1"/>
      <c r="H665" s="1"/>
      <c r="I665" s="1"/>
      <c r="J665" s="1"/>
      <c r="K665" s="1"/>
      <c r="L665" s="3"/>
      <c r="M665" s="1"/>
      <c r="N665" s="3"/>
      <c r="O665" s="1"/>
      <c r="P665" s="1"/>
      <c r="Q665" s="1"/>
      <c r="R665" s="2"/>
      <c r="S665" s="2"/>
      <c r="U665" s="1"/>
      <c r="V665" s="1"/>
      <c r="W665" s="3"/>
      <c r="Y665" s="1"/>
      <c r="Z665" s="1"/>
    </row>
    <row r="666">
      <c r="A666" s="2"/>
      <c r="B666" s="1"/>
      <c r="C666" s="1"/>
      <c r="D666" s="1"/>
      <c r="E666" s="3"/>
      <c r="F666" s="2"/>
      <c r="G666" s="1"/>
      <c r="H666" s="1"/>
      <c r="I666" s="1"/>
      <c r="J666" s="1"/>
      <c r="K666" s="1"/>
      <c r="L666" s="3"/>
      <c r="M666" s="1"/>
      <c r="N666" s="3"/>
      <c r="O666" s="1"/>
      <c r="P666" s="1"/>
      <c r="Q666" s="1"/>
      <c r="R666" s="2"/>
      <c r="S666" s="2"/>
      <c r="U666" s="1"/>
      <c r="V666" s="1"/>
      <c r="W666" s="3"/>
      <c r="Y666" s="1"/>
      <c r="Z666" s="1"/>
    </row>
    <row r="667">
      <c r="A667" s="2"/>
      <c r="B667" s="1"/>
      <c r="C667" s="1"/>
      <c r="D667" s="1"/>
      <c r="E667" s="3"/>
      <c r="F667" s="2"/>
      <c r="G667" s="1"/>
      <c r="H667" s="1"/>
      <c r="I667" s="1"/>
      <c r="J667" s="1"/>
      <c r="K667" s="1"/>
      <c r="L667" s="3"/>
      <c r="M667" s="1"/>
      <c r="N667" s="3"/>
      <c r="O667" s="1"/>
      <c r="P667" s="1"/>
      <c r="Q667" s="1"/>
      <c r="R667" s="2"/>
      <c r="S667" s="2"/>
      <c r="U667" s="1"/>
      <c r="V667" s="1"/>
      <c r="W667" s="3"/>
      <c r="Y667" s="1"/>
      <c r="Z667" s="1"/>
    </row>
    <row r="668">
      <c r="A668" s="2"/>
      <c r="B668" s="1"/>
      <c r="C668" s="1"/>
      <c r="D668" s="1"/>
      <c r="E668" s="3"/>
      <c r="F668" s="2"/>
      <c r="G668" s="1"/>
      <c r="H668" s="1"/>
      <c r="I668" s="1"/>
      <c r="J668" s="1"/>
      <c r="K668" s="1"/>
      <c r="L668" s="3"/>
      <c r="M668" s="1"/>
      <c r="N668" s="3"/>
      <c r="O668" s="1"/>
      <c r="P668" s="1"/>
      <c r="Q668" s="1"/>
      <c r="R668" s="2"/>
      <c r="S668" s="2"/>
      <c r="U668" s="1"/>
      <c r="V668" s="1"/>
      <c r="W668" s="3"/>
      <c r="Y668" s="1"/>
      <c r="Z668" s="1"/>
    </row>
    <row r="669">
      <c r="A669" s="2"/>
      <c r="B669" s="1"/>
      <c r="C669" s="1"/>
      <c r="D669" s="1"/>
      <c r="E669" s="3"/>
      <c r="F669" s="2"/>
      <c r="G669" s="1"/>
      <c r="H669" s="1"/>
      <c r="I669" s="1"/>
      <c r="J669" s="1"/>
      <c r="K669" s="1"/>
      <c r="L669" s="3"/>
      <c r="M669" s="1"/>
      <c r="N669" s="3"/>
      <c r="O669" s="1"/>
      <c r="P669" s="1"/>
      <c r="Q669" s="1"/>
      <c r="R669" s="2"/>
      <c r="S669" s="2"/>
      <c r="U669" s="1"/>
      <c r="V669" s="1"/>
      <c r="W669" s="3"/>
      <c r="Y669" s="1"/>
      <c r="Z669" s="1"/>
    </row>
    <row r="670">
      <c r="A670" s="2"/>
      <c r="B670" s="1"/>
      <c r="C670" s="1"/>
      <c r="D670" s="1"/>
      <c r="E670" s="3"/>
      <c r="F670" s="2"/>
      <c r="G670" s="1"/>
      <c r="H670" s="1"/>
      <c r="I670" s="1"/>
      <c r="J670" s="1"/>
      <c r="K670" s="1"/>
      <c r="L670" s="3"/>
      <c r="M670" s="1"/>
      <c r="N670" s="3"/>
      <c r="O670" s="1"/>
      <c r="P670" s="1"/>
      <c r="Q670" s="1"/>
      <c r="R670" s="2"/>
      <c r="S670" s="2"/>
      <c r="U670" s="1"/>
      <c r="V670" s="1"/>
      <c r="W670" s="3"/>
      <c r="Y670" s="1"/>
      <c r="Z670" s="1"/>
    </row>
    <row r="671">
      <c r="A671" s="2"/>
      <c r="B671" s="1"/>
      <c r="C671" s="1"/>
      <c r="D671" s="1"/>
      <c r="E671" s="3"/>
      <c r="F671" s="2"/>
      <c r="G671" s="1"/>
      <c r="H671" s="1"/>
      <c r="I671" s="1"/>
      <c r="J671" s="1"/>
      <c r="K671" s="1"/>
      <c r="L671" s="3"/>
      <c r="M671" s="1"/>
      <c r="N671" s="3"/>
      <c r="O671" s="1"/>
      <c r="P671" s="1"/>
      <c r="Q671" s="1"/>
      <c r="R671" s="2"/>
      <c r="S671" s="2"/>
      <c r="U671" s="1"/>
      <c r="V671" s="1"/>
      <c r="W671" s="3"/>
      <c r="Y671" s="1"/>
      <c r="Z671" s="1"/>
    </row>
    <row r="672">
      <c r="A672" s="2"/>
      <c r="B672" s="1"/>
      <c r="C672" s="1"/>
      <c r="D672" s="1"/>
      <c r="E672" s="3"/>
      <c r="F672" s="2"/>
      <c r="G672" s="1"/>
      <c r="H672" s="1"/>
      <c r="I672" s="1"/>
      <c r="J672" s="1"/>
      <c r="K672" s="1"/>
      <c r="L672" s="3"/>
      <c r="M672" s="1"/>
      <c r="N672" s="3"/>
      <c r="O672" s="1"/>
      <c r="P672" s="1"/>
      <c r="Q672" s="1"/>
      <c r="R672" s="2"/>
      <c r="S672" s="2"/>
      <c r="U672" s="1"/>
      <c r="V672" s="1"/>
      <c r="W672" s="3"/>
      <c r="Y672" s="1"/>
      <c r="Z672" s="1"/>
    </row>
    <row r="673">
      <c r="A673" s="2"/>
      <c r="B673" s="1"/>
      <c r="C673" s="1"/>
      <c r="D673" s="1"/>
      <c r="E673" s="3"/>
      <c r="F673" s="2"/>
      <c r="G673" s="1"/>
      <c r="H673" s="1"/>
      <c r="I673" s="1"/>
      <c r="J673" s="1"/>
      <c r="K673" s="1"/>
      <c r="L673" s="3"/>
      <c r="M673" s="1"/>
      <c r="N673" s="3"/>
      <c r="O673" s="1"/>
      <c r="P673" s="1"/>
      <c r="Q673" s="1"/>
      <c r="R673" s="2"/>
      <c r="S673" s="2"/>
      <c r="U673" s="1"/>
      <c r="V673" s="1"/>
      <c r="W673" s="3"/>
      <c r="Y673" s="1"/>
      <c r="Z673" s="1"/>
    </row>
    <row r="674">
      <c r="A674" s="2"/>
      <c r="B674" s="1"/>
      <c r="C674" s="1"/>
      <c r="D674" s="1"/>
      <c r="E674" s="3"/>
      <c r="F674" s="2"/>
      <c r="G674" s="1"/>
      <c r="H674" s="1"/>
      <c r="I674" s="1"/>
      <c r="J674" s="1"/>
      <c r="K674" s="1"/>
      <c r="L674" s="3"/>
      <c r="M674" s="1"/>
      <c r="N674" s="3"/>
      <c r="O674" s="1"/>
      <c r="P674" s="1"/>
      <c r="Q674" s="1"/>
      <c r="R674" s="2"/>
      <c r="S674" s="2"/>
      <c r="U674" s="1"/>
      <c r="V674" s="1"/>
      <c r="W674" s="3"/>
      <c r="Y674" s="1"/>
      <c r="Z674" s="1"/>
    </row>
    <row r="675">
      <c r="A675" s="2"/>
      <c r="B675" s="1"/>
      <c r="C675" s="1"/>
      <c r="D675" s="1"/>
      <c r="E675" s="3"/>
      <c r="F675" s="2"/>
      <c r="G675" s="1"/>
      <c r="H675" s="1"/>
      <c r="I675" s="1"/>
      <c r="J675" s="1"/>
      <c r="K675" s="1"/>
      <c r="L675" s="3"/>
      <c r="M675" s="1"/>
      <c r="N675" s="3"/>
      <c r="O675" s="1"/>
      <c r="P675" s="1"/>
      <c r="Q675" s="1"/>
      <c r="R675" s="2"/>
      <c r="S675" s="2"/>
      <c r="U675" s="1"/>
      <c r="V675" s="1"/>
      <c r="W675" s="3"/>
      <c r="Y675" s="1"/>
      <c r="Z675" s="1"/>
    </row>
    <row r="676">
      <c r="A676" s="2"/>
      <c r="B676" s="1"/>
      <c r="C676" s="1"/>
      <c r="D676" s="1"/>
      <c r="E676" s="3"/>
      <c r="F676" s="2"/>
      <c r="G676" s="1"/>
      <c r="H676" s="1"/>
      <c r="I676" s="1"/>
      <c r="J676" s="1"/>
      <c r="K676" s="1"/>
      <c r="L676" s="3"/>
      <c r="M676" s="1"/>
      <c r="N676" s="3"/>
      <c r="O676" s="1"/>
      <c r="P676" s="1"/>
      <c r="Q676" s="1"/>
      <c r="R676" s="2"/>
      <c r="S676" s="2"/>
      <c r="U676" s="1"/>
      <c r="V676" s="1"/>
      <c r="W676" s="3"/>
      <c r="Y676" s="1"/>
      <c r="Z676" s="1"/>
    </row>
    <row r="677">
      <c r="A677" s="2"/>
      <c r="B677" s="1"/>
      <c r="C677" s="1"/>
      <c r="D677" s="1"/>
      <c r="E677" s="3"/>
      <c r="F677" s="2"/>
      <c r="G677" s="1"/>
      <c r="H677" s="1"/>
      <c r="I677" s="1"/>
      <c r="J677" s="1"/>
      <c r="K677" s="1"/>
      <c r="L677" s="3"/>
      <c r="M677" s="1"/>
      <c r="N677" s="3"/>
      <c r="O677" s="1"/>
      <c r="P677" s="1"/>
      <c r="Q677" s="1"/>
      <c r="R677" s="2"/>
      <c r="S677" s="2"/>
      <c r="U677" s="1"/>
      <c r="V677" s="1"/>
      <c r="W677" s="3"/>
      <c r="Y677" s="1"/>
      <c r="Z677" s="1"/>
    </row>
    <row r="678">
      <c r="A678" s="2"/>
      <c r="B678" s="1"/>
      <c r="C678" s="1"/>
      <c r="D678" s="1"/>
      <c r="E678" s="3"/>
      <c r="F678" s="2"/>
      <c r="G678" s="1"/>
      <c r="H678" s="1"/>
      <c r="I678" s="1"/>
      <c r="J678" s="1"/>
      <c r="K678" s="1"/>
      <c r="L678" s="3"/>
      <c r="M678" s="1"/>
      <c r="N678" s="3"/>
      <c r="O678" s="1"/>
      <c r="P678" s="1"/>
      <c r="Q678" s="1"/>
      <c r="R678" s="2"/>
      <c r="S678" s="2"/>
      <c r="U678" s="1"/>
      <c r="V678" s="1"/>
      <c r="W678" s="3"/>
      <c r="Y678" s="1"/>
      <c r="Z678" s="1"/>
    </row>
    <row r="679">
      <c r="A679" s="2"/>
      <c r="B679" s="1"/>
      <c r="C679" s="1"/>
      <c r="D679" s="1"/>
      <c r="E679" s="3"/>
      <c r="F679" s="2"/>
      <c r="G679" s="1"/>
      <c r="H679" s="1"/>
      <c r="I679" s="1"/>
      <c r="J679" s="1"/>
      <c r="K679" s="1"/>
      <c r="L679" s="3"/>
      <c r="M679" s="1"/>
      <c r="N679" s="3"/>
      <c r="O679" s="1"/>
      <c r="P679" s="1"/>
      <c r="Q679" s="1"/>
      <c r="R679" s="2"/>
      <c r="S679" s="2"/>
      <c r="U679" s="1"/>
      <c r="V679" s="1"/>
      <c r="W679" s="3"/>
      <c r="Y679" s="1"/>
      <c r="Z679" s="1"/>
    </row>
    <row r="680">
      <c r="A680" s="2"/>
      <c r="B680" s="1"/>
      <c r="C680" s="1"/>
      <c r="D680" s="1"/>
      <c r="E680" s="3"/>
      <c r="F680" s="2"/>
      <c r="G680" s="1"/>
      <c r="H680" s="1"/>
      <c r="I680" s="1"/>
      <c r="J680" s="1"/>
      <c r="K680" s="1"/>
      <c r="L680" s="3"/>
      <c r="M680" s="1"/>
      <c r="N680" s="3"/>
      <c r="O680" s="1"/>
      <c r="P680" s="1"/>
      <c r="Q680" s="1"/>
      <c r="R680" s="2"/>
      <c r="S680" s="2"/>
      <c r="U680" s="1"/>
      <c r="V680" s="1"/>
      <c r="W680" s="3"/>
      <c r="Y680" s="1"/>
      <c r="Z680" s="1"/>
    </row>
    <row r="681">
      <c r="A681" s="2"/>
      <c r="B681" s="1"/>
      <c r="C681" s="1"/>
      <c r="D681" s="1"/>
      <c r="E681" s="3"/>
      <c r="F681" s="2"/>
      <c r="G681" s="1"/>
      <c r="H681" s="1"/>
      <c r="I681" s="1"/>
      <c r="J681" s="1"/>
      <c r="K681" s="1"/>
      <c r="L681" s="3"/>
      <c r="M681" s="1"/>
      <c r="N681" s="3"/>
      <c r="O681" s="1"/>
      <c r="P681" s="1"/>
      <c r="Q681" s="1"/>
      <c r="R681" s="2"/>
      <c r="S681" s="2"/>
      <c r="U681" s="1"/>
      <c r="V681" s="1"/>
      <c r="W681" s="3"/>
      <c r="Y681" s="1"/>
      <c r="Z681" s="1"/>
    </row>
    <row r="682">
      <c r="A682" s="2"/>
      <c r="B682" s="1"/>
      <c r="C682" s="1"/>
      <c r="D682" s="1"/>
      <c r="E682" s="3"/>
      <c r="F682" s="2"/>
      <c r="G682" s="1"/>
      <c r="H682" s="1"/>
      <c r="I682" s="1"/>
      <c r="J682" s="1"/>
      <c r="K682" s="1"/>
      <c r="L682" s="3"/>
      <c r="M682" s="1"/>
      <c r="N682" s="3"/>
      <c r="O682" s="1"/>
      <c r="P682" s="1"/>
      <c r="Q682" s="1"/>
      <c r="R682" s="2"/>
      <c r="S682" s="2"/>
      <c r="U682" s="1"/>
      <c r="V682" s="1"/>
      <c r="W682" s="3"/>
      <c r="Y682" s="1"/>
      <c r="Z682" s="1"/>
    </row>
    <row r="683">
      <c r="A683" s="2"/>
      <c r="B683" s="1"/>
      <c r="C683" s="1"/>
      <c r="D683" s="1"/>
      <c r="E683" s="3"/>
      <c r="F683" s="2"/>
      <c r="G683" s="1"/>
      <c r="H683" s="1"/>
      <c r="I683" s="1"/>
      <c r="J683" s="1"/>
      <c r="K683" s="1"/>
      <c r="L683" s="3"/>
      <c r="M683" s="1"/>
      <c r="N683" s="3"/>
      <c r="O683" s="1"/>
      <c r="P683" s="1"/>
      <c r="Q683" s="1"/>
      <c r="R683" s="2"/>
      <c r="S683" s="2"/>
      <c r="U683" s="1"/>
      <c r="V683" s="1"/>
      <c r="W683" s="3"/>
      <c r="Y683" s="1"/>
      <c r="Z683" s="1"/>
    </row>
    <row r="684">
      <c r="A684" s="2"/>
      <c r="B684" s="1"/>
      <c r="C684" s="1"/>
      <c r="D684" s="1"/>
      <c r="E684" s="3"/>
      <c r="F684" s="2"/>
      <c r="G684" s="1"/>
      <c r="H684" s="1"/>
      <c r="I684" s="1"/>
      <c r="J684" s="1"/>
      <c r="K684" s="1"/>
      <c r="L684" s="3"/>
      <c r="M684" s="1"/>
      <c r="N684" s="3"/>
      <c r="O684" s="1"/>
      <c r="P684" s="1"/>
      <c r="Q684" s="1"/>
      <c r="R684" s="2"/>
      <c r="S684" s="2"/>
      <c r="U684" s="1"/>
      <c r="V684" s="1"/>
      <c r="W684" s="3"/>
      <c r="Y684" s="1"/>
      <c r="Z684" s="1"/>
    </row>
    <row r="685">
      <c r="A685" s="2"/>
      <c r="B685" s="1"/>
      <c r="C685" s="1"/>
      <c r="D685" s="1"/>
      <c r="E685" s="3"/>
      <c r="F685" s="2"/>
      <c r="G685" s="1"/>
      <c r="H685" s="1"/>
      <c r="I685" s="1"/>
      <c r="J685" s="1"/>
      <c r="K685" s="1"/>
      <c r="L685" s="3"/>
      <c r="M685" s="1"/>
      <c r="N685" s="2"/>
      <c r="O685" s="1"/>
      <c r="P685" s="1"/>
      <c r="Q685" s="1"/>
      <c r="R685" s="2"/>
      <c r="S685" s="2"/>
      <c r="U685" s="1"/>
      <c r="V685" s="1"/>
      <c r="W685" s="3"/>
      <c r="Y685" s="1"/>
      <c r="Z685" s="1"/>
    </row>
    <row r="686">
      <c r="A686" s="2"/>
      <c r="B686" s="1"/>
      <c r="C686" s="1"/>
      <c r="D686" s="1"/>
      <c r="E686" s="3"/>
      <c r="F686" s="2"/>
      <c r="G686" s="1"/>
      <c r="H686" s="1"/>
      <c r="I686" s="1"/>
      <c r="J686" s="1"/>
      <c r="K686" s="1"/>
      <c r="L686" s="3"/>
      <c r="M686" s="1"/>
      <c r="N686" s="3"/>
      <c r="O686" s="1"/>
      <c r="P686" s="1"/>
      <c r="Q686" s="1"/>
      <c r="R686" s="2"/>
      <c r="S686" s="2"/>
      <c r="U686" s="1"/>
      <c r="V686" s="1"/>
      <c r="W686" s="3"/>
      <c r="Y686" s="1"/>
      <c r="Z686" s="1"/>
    </row>
    <row r="687">
      <c r="A687" s="2"/>
      <c r="B687" s="1"/>
      <c r="C687" s="1"/>
      <c r="D687" s="1"/>
      <c r="E687" s="3"/>
      <c r="F687" s="2"/>
      <c r="G687" s="1"/>
      <c r="H687" s="1"/>
      <c r="I687" s="1"/>
      <c r="J687" s="1"/>
      <c r="K687" s="1"/>
      <c r="L687" s="3"/>
      <c r="M687" s="1"/>
      <c r="N687" s="3"/>
      <c r="O687" s="1"/>
      <c r="P687" s="1"/>
      <c r="Q687" s="1"/>
      <c r="R687" s="2"/>
      <c r="S687" s="2"/>
      <c r="U687" s="1"/>
      <c r="V687" s="1"/>
      <c r="W687" s="3"/>
      <c r="Y687" s="1"/>
      <c r="Z687" s="1"/>
    </row>
    <row r="688">
      <c r="A688" s="2"/>
      <c r="B688" s="1"/>
      <c r="C688" s="1"/>
      <c r="D688" s="1"/>
      <c r="E688" s="3"/>
      <c r="F688" s="2"/>
      <c r="G688" s="1"/>
      <c r="H688" s="1"/>
      <c r="I688" s="1"/>
      <c r="J688" s="1"/>
      <c r="K688" s="1"/>
      <c r="L688" s="3"/>
      <c r="M688" s="1"/>
      <c r="N688" s="3"/>
      <c r="O688" s="1"/>
      <c r="P688" s="1"/>
      <c r="Q688" s="1"/>
      <c r="R688" s="2"/>
      <c r="S688" s="2"/>
      <c r="U688" s="1"/>
      <c r="V688" s="1"/>
      <c r="W688" s="2"/>
      <c r="Y688" s="1"/>
      <c r="Z688" s="1"/>
    </row>
    <row r="689">
      <c r="A689" s="2"/>
      <c r="B689" s="1"/>
      <c r="C689" s="1"/>
      <c r="D689" s="1"/>
      <c r="E689" s="3"/>
      <c r="F689" s="2"/>
      <c r="G689" s="1"/>
      <c r="H689" s="1"/>
      <c r="I689" s="1"/>
      <c r="J689" s="1"/>
      <c r="K689" s="1"/>
      <c r="L689" s="3"/>
      <c r="M689" s="1"/>
      <c r="N689" s="3"/>
      <c r="O689" s="1"/>
      <c r="P689" s="1"/>
      <c r="Q689" s="1"/>
      <c r="R689" s="2"/>
      <c r="S689" s="2"/>
      <c r="U689" s="1"/>
      <c r="V689" s="1"/>
      <c r="W689" s="2"/>
      <c r="Y689" s="1"/>
      <c r="Z689" s="1"/>
    </row>
    <row r="690">
      <c r="A690" s="2"/>
      <c r="B690" s="1"/>
      <c r="C690" s="1"/>
      <c r="D690" s="1"/>
      <c r="E690" s="3"/>
      <c r="F690" s="2"/>
      <c r="G690" s="1"/>
      <c r="H690" s="1"/>
      <c r="I690" s="1"/>
      <c r="J690" s="1"/>
      <c r="K690" s="1"/>
      <c r="L690" s="3"/>
      <c r="M690" s="1"/>
      <c r="N690" s="3"/>
      <c r="O690" s="1"/>
      <c r="P690" s="1"/>
      <c r="Q690" s="1"/>
      <c r="R690" s="2"/>
      <c r="S690" s="2"/>
      <c r="U690" s="1"/>
      <c r="V690" s="1"/>
      <c r="W690" s="2"/>
      <c r="Y690" s="1"/>
      <c r="Z690" s="1"/>
    </row>
    <row r="691">
      <c r="A691" s="2"/>
      <c r="B691" s="1"/>
      <c r="C691" s="1"/>
      <c r="D691" s="1"/>
      <c r="E691" s="3"/>
      <c r="F691" s="2"/>
      <c r="G691" s="1"/>
      <c r="H691" s="1"/>
      <c r="I691" s="1"/>
      <c r="J691" s="1"/>
      <c r="K691" s="1"/>
      <c r="L691" s="3"/>
      <c r="M691" s="1"/>
      <c r="N691" s="3"/>
      <c r="O691" s="1"/>
      <c r="P691" s="1"/>
      <c r="Q691" s="1"/>
      <c r="R691" s="2"/>
      <c r="S691" s="2"/>
      <c r="U691" s="1"/>
      <c r="V691" s="1"/>
      <c r="W691" s="2"/>
      <c r="Y691" s="1"/>
      <c r="Z691" s="1"/>
    </row>
    <row r="692">
      <c r="A692" s="2"/>
      <c r="B692" s="1"/>
      <c r="C692" s="1"/>
      <c r="D692" s="1"/>
      <c r="E692" s="3"/>
      <c r="F692" s="2"/>
      <c r="G692" s="1"/>
      <c r="H692" s="1"/>
      <c r="I692" s="1"/>
      <c r="J692" s="1"/>
      <c r="K692" s="1"/>
      <c r="L692" s="3"/>
      <c r="M692" s="1"/>
      <c r="N692" s="3"/>
      <c r="O692" s="1"/>
      <c r="P692" s="1"/>
      <c r="Q692" s="1"/>
      <c r="R692" s="2"/>
      <c r="S692" s="2"/>
      <c r="U692" s="1"/>
      <c r="V692" s="1"/>
      <c r="W692" s="2"/>
      <c r="Y692" s="1"/>
      <c r="Z692" s="1"/>
    </row>
    <row r="693">
      <c r="A693" s="2"/>
      <c r="B693" s="1"/>
      <c r="C693" s="1"/>
      <c r="D693" s="1"/>
      <c r="E693" s="3"/>
      <c r="F693" s="2"/>
      <c r="G693" s="1"/>
      <c r="H693" s="1"/>
      <c r="I693" s="1"/>
      <c r="J693" s="1"/>
      <c r="K693" s="1"/>
      <c r="L693" s="3"/>
      <c r="M693" s="1"/>
      <c r="N693" s="3"/>
      <c r="O693" s="1"/>
      <c r="P693" s="1"/>
      <c r="Q693" s="1"/>
      <c r="R693" s="2"/>
      <c r="S693" s="2"/>
      <c r="U693" s="1"/>
      <c r="V693" s="1"/>
      <c r="W693" s="2"/>
      <c r="Y693" s="1"/>
      <c r="Z693" s="1"/>
    </row>
    <row r="694">
      <c r="A694" s="2"/>
      <c r="B694" s="1"/>
      <c r="C694" s="1"/>
      <c r="D694" s="1"/>
      <c r="E694" s="3"/>
      <c r="F694" s="2"/>
      <c r="G694" s="1"/>
      <c r="H694" s="1"/>
      <c r="I694" s="1"/>
      <c r="J694" s="1"/>
      <c r="K694" s="1"/>
      <c r="L694" s="3"/>
      <c r="M694" s="1"/>
      <c r="N694" s="3"/>
      <c r="O694" s="1"/>
      <c r="P694" s="1"/>
      <c r="Q694" s="1"/>
      <c r="R694" s="2"/>
      <c r="S694" s="2"/>
      <c r="U694" s="1"/>
      <c r="V694" s="1"/>
      <c r="W694" s="2"/>
      <c r="Y694" s="1"/>
      <c r="Z694" s="1"/>
    </row>
    <row r="695">
      <c r="A695" s="2"/>
      <c r="B695" s="1"/>
      <c r="C695" s="1"/>
      <c r="D695" s="1"/>
      <c r="E695" s="3"/>
      <c r="F695" s="2"/>
      <c r="G695" s="1"/>
      <c r="H695" s="1"/>
      <c r="I695" s="1"/>
      <c r="J695" s="1"/>
      <c r="K695" s="1"/>
      <c r="L695" s="3"/>
      <c r="M695" s="1"/>
      <c r="N695" s="3"/>
      <c r="O695" s="1"/>
      <c r="P695" s="1"/>
      <c r="Q695" s="1"/>
      <c r="R695" s="2"/>
      <c r="S695" s="2"/>
      <c r="U695" s="1"/>
      <c r="V695" s="1"/>
      <c r="W695" s="2"/>
      <c r="Y695" s="1"/>
      <c r="Z695" s="1"/>
    </row>
    <row r="696">
      <c r="A696" s="2"/>
      <c r="B696" s="1"/>
      <c r="C696" s="1"/>
      <c r="D696" s="1"/>
      <c r="E696" s="3"/>
      <c r="F696" s="2"/>
      <c r="G696" s="1"/>
      <c r="H696" s="1"/>
      <c r="I696" s="1"/>
      <c r="J696" s="1"/>
      <c r="K696" s="1"/>
      <c r="L696" s="3"/>
      <c r="M696" s="1"/>
      <c r="N696" s="3"/>
      <c r="O696" s="1"/>
      <c r="P696" s="1"/>
      <c r="Q696" s="1"/>
      <c r="R696" s="2"/>
      <c r="S696" s="2"/>
      <c r="U696" s="1"/>
      <c r="V696" s="1"/>
      <c r="W696" s="2"/>
      <c r="Y696" s="1"/>
      <c r="Z696" s="1"/>
    </row>
    <row r="697">
      <c r="A697" s="2"/>
      <c r="B697" s="1"/>
      <c r="C697" s="1"/>
      <c r="D697" s="1"/>
      <c r="E697" s="3"/>
      <c r="F697" s="2"/>
      <c r="G697" s="1"/>
      <c r="H697" s="1"/>
      <c r="I697" s="1"/>
      <c r="J697" s="1"/>
      <c r="K697" s="1"/>
      <c r="L697" s="3"/>
      <c r="M697" s="1"/>
      <c r="N697" s="3"/>
      <c r="O697" s="1"/>
      <c r="P697" s="1"/>
      <c r="Q697" s="1"/>
      <c r="R697" s="2"/>
      <c r="S697" s="2"/>
      <c r="U697" s="1"/>
      <c r="V697" s="1"/>
      <c r="W697" s="2"/>
      <c r="Y697" s="1"/>
      <c r="Z697" s="1"/>
    </row>
    <row r="698">
      <c r="A698" s="2"/>
      <c r="B698" s="1"/>
      <c r="C698" s="1"/>
      <c r="D698" s="1"/>
      <c r="E698" s="3"/>
      <c r="F698" s="2"/>
      <c r="G698" s="1"/>
      <c r="H698" s="1"/>
      <c r="I698" s="1"/>
      <c r="J698" s="1"/>
      <c r="K698" s="1"/>
      <c r="L698" s="3"/>
      <c r="M698" s="1"/>
      <c r="N698" s="2"/>
      <c r="O698" s="1"/>
      <c r="P698" s="1"/>
      <c r="Q698" s="1"/>
      <c r="R698" s="2"/>
      <c r="S698" s="2"/>
      <c r="U698" s="1"/>
      <c r="V698" s="1"/>
      <c r="W698" s="2"/>
      <c r="Y698" s="1"/>
      <c r="Z698" s="1"/>
    </row>
    <row r="699">
      <c r="A699" s="2"/>
      <c r="B699" s="1"/>
      <c r="C699" s="1"/>
      <c r="D699" s="1"/>
      <c r="E699" s="3"/>
      <c r="F699" s="2"/>
      <c r="G699" s="1"/>
      <c r="H699" s="1"/>
      <c r="I699" s="1"/>
      <c r="J699" s="1"/>
      <c r="K699" s="1"/>
      <c r="L699" s="3"/>
      <c r="M699" s="1"/>
      <c r="N699" s="3"/>
      <c r="O699" s="1"/>
      <c r="P699" s="1"/>
      <c r="R699" s="2"/>
      <c r="S699" s="2"/>
      <c r="U699" s="1"/>
      <c r="V699" s="1"/>
      <c r="W699" s="2"/>
      <c r="Y699" s="1"/>
      <c r="Z699" s="1"/>
    </row>
    <row r="700">
      <c r="A700" s="2"/>
      <c r="B700" s="1"/>
      <c r="C700" s="1"/>
      <c r="D700" s="1"/>
      <c r="E700" s="3"/>
      <c r="F700" s="2"/>
      <c r="G700" s="1"/>
      <c r="H700" s="1"/>
      <c r="I700" s="1"/>
      <c r="J700" s="1"/>
      <c r="K700" s="1"/>
      <c r="L700" s="3"/>
      <c r="M700" s="1"/>
      <c r="N700" s="3"/>
      <c r="O700" s="1"/>
      <c r="P700" s="1"/>
      <c r="R700" s="2"/>
      <c r="S700" s="2"/>
      <c r="U700" s="1"/>
      <c r="V700" s="1"/>
      <c r="W700" s="2"/>
      <c r="Y700" s="1"/>
      <c r="Z700" s="1"/>
    </row>
    <row r="701">
      <c r="A701" s="2"/>
      <c r="B701" s="1"/>
      <c r="C701" s="1"/>
      <c r="D701" s="1"/>
      <c r="E701" s="3"/>
      <c r="F701" s="2"/>
      <c r="G701" s="1"/>
      <c r="H701" s="1"/>
      <c r="I701" s="1"/>
      <c r="J701" s="1"/>
      <c r="K701" s="1"/>
      <c r="L701" s="3"/>
      <c r="M701" s="1"/>
      <c r="N701" s="2"/>
      <c r="O701" s="1"/>
      <c r="P701" s="1"/>
      <c r="Q701" s="1"/>
      <c r="R701" s="2"/>
      <c r="S701" s="2"/>
      <c r="U701" s="1"/>
      <c r="V701" s="1"/>
      <c r="W701" s="2"/>
      <c r="Y701" s="1"/>
      <c r="Z701" s="1"/>
    </row>
    <row r="702">
      <c r="A702" s="2"/>
      <c r="B702" s="1"/>
      <c r="C702" s="1"/>
      <c r="D702" s="1"/>
      <c r="E702" s="3"/>
      <c r="F702" s="2"/>
      <c r="G702" s="1"/>
      <c r="H702" s="1"/>
      <c r="I702" s="1"/>
      <c r="J702" s="1"/>
      <c r="K702" s="1"/>
      <c r="L702" s="3"/>
      <c r="M702" s="1"/>
      <c r="N702" s="2"/>
      <c r="O702" s="1"/>
      <c r="P702" s="1"/>
      <c r="Q702" s="1"/>
      <c r="R702" s="2"/>
      <c r="S702" s="2"/>
      <c r="U702" s="1"/>
      <c r="V702" s="1"/>
      <c r="W702" s="2"/>
      <c r="Y702" s="1"/>
      <c r="Z702" s="1"/>
    </row>
    <row r="703">
      <c r="A703" s="2"/>
      <c r="B703" s="1"/>
      <c r="C703" s="1"/>
      <c r="D703" s="1"/>
      <c r="E703" s="3"/>
      <c r="F703" s="2"/>
      <c r="G703" s="1"/>
      <c r="H703" s="1"/>
      <c r="I703" s="1"/>
      <c r="J703" s="1"/>
      <c r="K703" s="1"/>
      <c r="L703" s="3"/>
      <c r="M703" s="1"/>
      <c r="N703" s="3"/>
      <c r="O703" s="1"/>
      <c r="P703" s="1"/>
      <c r="Q703" s="1"/>
      <c r="R703" s="2"/>
      <c r="S703" s="2"/>
      <c r="U703" s="1"/>
      <c r="V703" s="1"/>
      <c r="W703" s="2"/>
      <c r="Y703" s="1"/>
      <c r="Z703" s="1"/>
    </row>
    <row r="704">
      <c r="A704" s="2"/>
      <c r="B704" s="1"/>
      <c r="C704" s="1"/>
      <c r="D704" s="1"/>
      <c r="E704" s="3"/>
      <c r="F704" s="2"/>
      <c r="G704" s="1"/>
      <c r="H704" s="1"/>
      <c r="I704" s="1"/>
      <c r="J704" s="1"/>
      <c r="K704" s="1"/>
      <c r="L704" s="3"/>
      <c r="M704" s="1"/>
      <c r="N704" s="2"/>
      <c r="O704" s="1"/>
      <c r="P704" s="1"/>
      <c r="Q704" s="1"/>
      <c r="R704" s="2"/>
      <c r="S704" s="2"/>
      <c r="U704" s="1"/>
      <c r="V704" s="1"/>
      <c r="W704" s="2"/>
      <c r="Y704" s="1"/>
      <c r="Z704" s="1"/>
    </row>
    <row r="705">
      <c r="A705" s="2"/>
      <c r="B705" s="1"/>
      <c r="C705" s="1"/>
      <c r="D705" s="1"/>
      <c r="E705" s="3"/>
      <c r="F705" s="2"/>
      <c r="G705" s="1"/>
      <c r="H705" s="1"/>
      <c r="I705" s="1"/>
      <c r="J705" s="1"/>
      <c r="K705" s="1"/>
      <c r="L705" s="3"/>
      <c r="M705" s="1"/>
      <c r="N705" s="2"/>
      <c r="O705" s="1"/>
      <c r="P705" s="1"/>
      <c r="Q705" s="1"/>
      <c r="R705" s="2"/>
      <c r="S705" s="2"/>
      <c r="U705" s="1"/>
      <c r="V705" s="1"/>
      <c r="W705" s="2"/>
      <c r="Y705" s="1"/>
      <c r="Z705" s="1"/>
    </row>
    <row r="706">
      <c r="A706" s="2"/>
      <c r="B706" s="1"/>
      <c r="C706" s="1"/>
      <c r="D706" s="1"/>
      <c r="E706" s="3"/>
      <c r="F706" s="2"/>
      <c r="G706" s="1"/>
      <c r="H706" s="1"/>
      <c r="I706" s="1"/>
      <c r="J706" s="1"/>
      <c r="K706" s="1"/>
      <c r="L706" s="3"/>
      <c r="M706" s="1"/>
      <c r="N706" s="2"/>
      <c r="O706" s="1"/>
      <c r="P706" s="1"/>
      <c r="Q706" s="1"/>
      <c r="R706" s="2"/>
      <c r="S706" s="2"/>
      <c r="U706" s="1"/>
      <c r="V706" s="1"/>
      <c r="W706" s="2"/>
      <c r="Y706" s="1"/>
      <c r="Z706" s="1"/>
    </row>
    <row r="707">
      <c r="A707" s="2"/>
      <c r="B707" s="1"/>
      <c r="C707" s="1"/>
      <c r="D707" s="1"/>
      <c r="E707" s="3"/>
      <c r="F707" s="2"/>
      <c r="G707" s="1"/>
      <c r="H707" s="1"/>
      <c r="I707" s="1"/>
      <c r="J707" s="1"/>
      <c r="K707" s="1"/>
      <c r="L707" s="3"/>
      <c r="M707" s="1"/>
      <c r="N707" s="3"/>
      <c r="O707" s="1"/>
      <c r="P707" s="1"/>
      <c r="Q707" s="1"/>
      <c r="R707" s="2"/>
      <c r="S707" s="2"/>
      <c r="U707" s="1"/>
      <c r="V707" s="1"/>
      <c r="W707" s="2"/>
      <c r="Y707" s="1"/>
      <c r="Z707" s="1"/>
    </row>
    <row r="708">
      <c r="A708" s="2"/>
      <c r="B708" s="1"/>
      <c r="C708" s="1"/>
      <c r="D708" s="1"/>
      <c r="E708" s="3"/>
      <c r="F708" s="2"/>
      <c r="G708" s="1"/>
      <c r="H708" s="1"/>
      <c r="I708" s="1"/>
      <c r="J708" s="1"/>
      <c r="K708" s="1"/>
      <c r="L708" s="3"/>
      <c r="M708" s="1"/>
      <c r="N708" s="3"/>
      <c r="O708" s="1"/>
      <c r="P708" s="1"/>
      <c r="Q708" s="1"/>
      <c r="R708" s="2"/>
      <c r="S708" s="2"/>
      <c r="U708" s="1"/>
      <c r="V708" s="1"/>
      <c r="W708" s="2"/>
      <c r="Y708" s="1"/>
      <c r="Z708" s="1"/>
    </row>
    <row r="709">
      <c r="A709" s="2"/>
      <c r="B709" s="1"/>
      <c r="C709" s="1"/>
      <c r="D709" s="1"/>
      <c r="E709" s="3"/>
      <c r="F709" s="2"/>
      <c r="G709" s="1"/>
      <c r="H709" s="1"/>
      <c r="I709" s="1"/>
      <c r="J709" s="1"/>
      <c r="K709" s="1"/>
      <c r="L709" s="3"/>
      <c r="M709" s="1"/>
      <c r="N709" s="2"/>
      <c r="O709" s="1"/>
      <c r="P709" s="1"/>
      <c r="Q709" s="1"/>
      <c r="R709" s="2"/>
      <c r="S709" s="2"/>
      <c r="U709" s="1"/>
      <c r="V709" s="1"/>
      <c r="W709" s="2"/>
      <c r="Y709" s="1"/>
      <c r="Z709" s="1"/>
    </row>
    <row r="710">
      <c r="A710" s="2"/>
      <c r="B710" s="1"/>
      <c r="C710" s="1"/>
      <c r="D710" s="1"/>
      <c r="E710" s="3"/>
      <c r="F710" s="2"/>
      <c r="G710" s="1"/>
      <c r="H710" s="1"/>
      <c r="I710" s="1"/>
      <c r="J710" s="1"/>
      <c r="K710" s="1"/>
      <c r="L710" s="3"/>
      <c r="M710" s="1"/>
      <c r="N710" s="3"/>
      <c r="O710" s="1"/>
      <c r="P710" s="1"/>
      <c r="Q710" s="1"/>
      <c r="R710" s="2"/>
      <c r="S710" s="2"/>
      <c r="U710" s="1"/>
      <c r="V710" s="1"/>
      <c r="W710" s="2"/>
      <c r="Y710" s="1"/>
      <c r="Z710" s="1"/>
    </row>
    <row r="711">
      <c r="A711" s="2"/>
      <c r="B711" s="1"/>
      <c r="C711" s="1"/>
      <c r="D711" s="1"/>
      <c r="E711" s="3"/>
      <c r="F711" s="2"/>
      <c r="G711" s="1"/>
      <c r="H711" s="1"/>
      <c r="I711" s="1"/>
      <c r="J711" s="1"/>
      <c r="K711" s="1"/>
      <c r="L711" s="3"/>
      <c r="M711" s="1"/>
      <c r="N711" s="3"/>
      <c r="O711" s="1"/>
      <c r="P711" s="1"/>
      <c r="Q711" s="1"/>
      <c r="R711" s="2"/>
      <c r="S711" s="2"/>
      <c r="U711" s="1"/>
      <c r="V711" s="1"/>
      <c r="W711" s="2"/>
      <c r="Y711" s="1"/>
      <c r="Z711" s="1"/>
    </row>
    <row r="712">
      <c r="A712" s="2"/>
      <c r="B712" s="1"/>
      <c r="C712" s="1"/>
      <c r="D712" s="1"/>
      <c r="E712" s="3"/>
      <c r="F712" s="2"/>
      <c r="G712" s="1"/>
      <c r="H712" s="1"/>
      <c r="I712" s="1"/>
      <c r="J712" s="1"/>
      <c r="K712" s="1"/>
      <c r="L712" s="3"/>
      <c r="M712" s="1"/>
      <c r="N712" s="3"/>
      <c r="O712" s="1"/>
      <c r="P712" s="1"/>
      <c r="Q712" s="1"/>
      <c r="R712" s="2"/>
      <c r="S712" s="2"/>
      <c r="U712" s="1"/>
      <c r="V712" s="1"/>
      <c r="W712" s="2"/>
      <c r="Y712" s="1"/>
      <c r="Z712" s="1"/>
    </row>
    <row r="713">
      <c r="A713" s="2"/>
      <c r="B713" s="1"/>
      <c r="C713" s="1"/>
      <c r="D713" s="1"/>
      <c r="E713" s="3"/>
      <c r="F713" s="2"/>
      <c r="G713" s="1"/>
      <c r="H713" s="1"/>
      <c r="I713" s="1"/>
      <c r="J713" s="1"/>
      <c r="K713" s="1"/>
      <c r="L713" s="3"/>
      <c r="M713" s="1"/>
      <c r="N713" s="3"/>
      <c r="O713" s="1"/>
      <c r="P713" s="1"/>
      <c r="Q713" s="1"/>
      <c r="R713" s="2"/>
      <c r="S713" s="2"/>
      <c r="U713" s="1"/>
      <c r="V713" s="1"/>
      <c r="W713" s="2"/>
      <c r="Y713" s="1"/>
      <c r="Z713" s="1"/>
    </row>
    <row r="714">
      <c r="A714" s="2"/>
      <c r="B714" s="1"/>
      <c r="C714" s="1"/>
      <c r="D714" s="1"/>
      <c r="E714" s="3"/>
      <c r="F714" s="2"/>
      <c r="G714" s="1"/>
      <c r="H714" s="1"/>
      <c r="I714" s="1"/>
      <c r="J714" s="1"/>
      <c r="K714" s="1"/>
      <c r="L714" s="3"/>
      <c r="M714" s="1"/>
      <c r="N714" s="3"/>
      <c r="O714" s="1"/>
      <c r="P714" s="1"/>
      <c r="Q714" s="1"/>
      <c r="R714" s="2"/>
      <c r="S714" s="2"/>
      <c r="U714" s="1"/>
      <c r="V714" s="1"/>
      <c r="W714" s="2"/>
      <c r="Y714" s="1"/>
      <c r="Z714" s="1"/>
    </row>
    <row r="715">
      <c r="A715" s="2"/>
      <c r="B715" s="1"/>
      <c r="C715" s="1"/>
      <c r="D715" s="1"/>
      <c r="E715" s="3"/>
      <c r="F715" s="2"/>
      <c r="G715" s="1"/>
      <c r="H715" s="1"/>
      <c r="I715" s="1"/>
      <c r="J715" s="1"/>
      <c r="K715" s="1"/>
      <c r="L715" s="3"/>
      <c r="M715" s="1"/>
      <c r="N715" s="3"/>
      <c r="O715" s="1"/>
      <c r="P715" s="1"/>
      <c r="Q715" s="1"/>
      <c r="R715" s="2"/>
      <c r="S715" s="2"/>
      <c r="U715" s="1"/>
      <c r="V715" s="1"/>
      <c r="W715" s="2"/>
      <c r="Y715" s="1"/>
      <c r="Z715" s="1"/>
    </row>
    <row r="716">
      <c r="A716" s="2"/>
      <c r="B716" s="1"/>
      <c r="C716" s="1"/>
      <c r="D716" s="1"/>
      <c r="E716" s="3"/>
      <c r="F716" s="2"/>
      <c r="G716" s="1"/>
      <c r="H716" s="1"/>
      <c r="I716" s="1"/>
      <c r="J716" s="1"/>
      <c r="K716" s="1"/>
      <c r="L716" s="3"/>
      <c r="M716" s="1"/>
      <c r="N716" s="2"/>
      <c r="O716" s="1"/>
      <c r="P716" s="1"/>
      <c r="Q716" s="1"/>
      <c r="R716" s="2"/>
      <c r="S716" s="2"/>
      <c r="U716" s="1"/>
      <c r="V716" s="1"/>
      <c r="W716" s="2"/>
      <c r="Y716" s="1"/>
      <c r="Z716" s="1"/>
    </row>
    <row r="717">
      <c r="A717" s="2"/>
      <c r="B717" s="1"/>
      <c r="C717" s="1"/>
      <c r="D717" s="1"/>
      <c r="E717" s="3"/>
      <c r="F717" s="2"/>
      <c r="G717" s="1"/>
      <c r="H717" s="1"/>
      <c r="I717" s="1"/>
      <c r="J717" s="1"/>
      <c r="K717" s="1"/>
      <c r="L717" s="3"/>
      <c r="M717" s="1"/>
      <c r="N717" s="3"/>
      <c r="O717" s="1"/>
      <c r="P717" s="1"/>
      <c r="R717" s="2"/>
      <c r="S717" s="2"/>
      <c r="U717" s="1"/>
      <c r="V717" s="1"/>
      <c r="W717" s="2"/>
      <c r="Y717" s="1"/>
      <c r="Z717" s="1"/>
    </row>
    <row r="718">
      <c r="A718" s="2"/>
      <c r="B718" s="1"/>
      <c r="C718" s="1"/>
      <c r="D718" s="1"/>
      <c r="E718" s="3"/>
      <c r="F718" s="2"/>
      <c r="G718" s="1"/>
      <c r="H718" s="1"/>
      <c r="I718" s="1"/>
      <c r="J718" s="1"/>
      <c r="K718" s="1"/>
      <c r="L718" s="3"/>
      <c r="M718" s="1"/>
      <c r="N718" s="3"/>
      <c r="O718" s="1"/>
      <c r="P718" s="1"/>
      <c r="R718" s="2"/>
      <c r="S718" s="2"/>
      <c r="U718" s="1"/>
      <c r="V718" s="1"/>
      <c r="W718" s="2"/>
      <c r="Y718" s="1"/>
      <c r="Z718" s="1"/>
    </row>
    <row r="719">
      <c r="A719" s="2"/>
      <c r="B719" s="1"/>
      <c r="C719" s="1"/>
      <c r="D719" s="1"/>
      <c r="E719" s="3"/>
      <c r="F719" s="2"/>
      <c r="G719" s="1"/>
      <c r="H719" s="1"/>
      <c r="I719" s="1"/>
      <c r="J719" s="1"/>
      <c r="K719" s="1"/>
      <c r="L719" s="3"/>
      <c r="M719" s="1"/>
      <c r="N719" s="2"/>
      <c r="O719" s="1"/>
      <c r="P719" s="1"/>
      <c r="Q719" s="1"/>
      <c r="R719" s="2"/>
      <c r="S719" s="2"/>
      <c r="U719" s="1"/>
      <c r="V719" s="1"/>
      <c r="W719" s="2"/>
      <c r="Y719" s="1"/>
      <c r="Z719" s="1"/>
    </row>
    <row r="720">
      <c r="A720" s="2"/>
      <c r="B720" s="1"/>
      <c r="C720" s="1"/>
      <c r="D720" s="1"/>
      <c r="E720" s="3"/>
      <c r="F720" s="2"/>
      <c r="G720" s="1"/>
      <c r="H720" s="1"/>
      <c r="I720" s="1"/>
      <c r="J720" s="1"/>
      <c r="K720" s="1"/>
      <c r="L720" s="3"/>
      <c r="M720" s="1"/>
      <c r="N720" s="2"/>
      <c r="O720" s="1"/>
      <c r="P720" s="1"/>
      <c r="Q720" s="1"/>
      <c r="R720" s="2"/>
      <c r="S720" s="2"/>
      <c r="U720" s="1"/>
      <c r="V720" s="1"/>
      <c r="W720" s="2"/>
      <c r="Y720" s="1"/>
      <c r="Z720" s="1"/>
    </row>
    <row r="721">
      <c r="A721" s="2"/>
      <c r="B721" s="1"/>
      <c r="C721" s="1"/>
      <c r="D721" s="1"/>
      <c r="E721" s="3"/>
      <c r="F721" s="2"/>
      <c r="G721" s="1"/>
      <c r="H721" s="1"/>
      <c r="I721" s="1"/>
      <c r="J721" s="1"/>
      <c r="K721" s="1"/>
      <c r="L721" s="3"/>
      <c r="M721" s="1"/>
      <c r="N721" s="2"/>
      <c r="O721" s="1"/>
      <c r="P721" s="1"/>
      <c r="Q721" s="1"/>
      <c r="R721" s="2"/>
      <c r="S721" s="2"/>
      <c r="U721" s="1"/>
      <c r="V721" s="1"/>
      <c r="W721" s="2"/>
      <c r="Y721" s="1"/>
      <c r="Z721" s="1"/>
    </row>
    <row r="722">
      <c r="A722" s="2"/>
      <c r="B722" s="1"/>
      <c r="C722" s="1"/>
      <c r="D722" s="1"/>
      <c r="E722" s="3"/>
      <c r="F722" s="2"/>
      <c r="G722" s="1"/>
      <c r="H722" s="1"/>
      <c r="I722" s="1"/>
      <c r="J722" s="1"/>
      <c r="K722" s="1"/>
      <c r="L722" s="3"/>
      <c r="M722" s="1"/>
      <c r="N722" s="2"/>
      <c r="O722" s="1"/>
      <c r="P722" s="1"/>
      <c r="Q722" s="1"/>
      <c r="R722" s="2"/>
      <c r="S722" s="2"/>
      <c r="U722" s="1"/>
      <c r="V722" s="1"/>
      <c r="W722" s="2"/>
      <c r="Y722" s="1"/>
      <c r="Z722" s="1"/>
    </row>
    <row r="723">
      <c r="A723" s="2"/>
      <c r="B723" s="1"/>
      <c r="C723" s="1"/>
      <c r="D723" s="1"/>
      <c r="E723" s="3"/>
      <c r="F723" s="2"/>
      <c r="G723" s="1"/>
      <c r="H723" s="1"/>
      <c r="I723" s="1"/>
      <c r="J723" s="1"/>
      <c r="K723" s="1"/>
      <c r="L723" s="3"/>
      <c r="M723" s="1"/>
      <c r="N723" s="2"/>
      <c r="O723" s="1"/>
      <c r="P723" s="1"/>
      <c r="R723" s="2"/>
      <c r="S723" s="2"/>
      <c r="U723" s="1"/>
      <c r="V723" s="1"/>
      <c r="W723" s="2"/>
      <c r="Y723" s="1"/>
      <c r="Z723" s="1"/>
    </row>
    <row r="724">
      <c r="A724" s="2"/>
      <c r="B724" s="1"/>
      <c r="C724" s="1"/>
      <c r="D724" s="1"/>
      <c r="E724" s="3"/>
      <c r="F724" s="2"/>
      <c r="G724" s="1"/>
      <c r="H724" s="1"/>
      <c r="I724" s="1"/>
      <c r="J724" s="1"/>
      <c r="K724" s="1"/>
      <c r="L724" s="3"/>
      <c r="M724" s="1"/>
      <c r="N724" s="2"/>
      <c r="O724" s="1"/>
      <c r="P724" s="1"/>
      <c r="R724" s="2"/>
      <c r="S724" s="2"/>
      <c r="U724" s="1"/>
      <c r="V724" s="1"/>
      <c r="W724" s="2"/>
      <c r="Y724" s="1"/>
      <c r="Z724" s="1"/>
    </row>
    <row r="725">
      <c r="A725" s="2"/>
      <c r="B725" s="1"/>
      <c r="C725" s="1"/>
      <c r="D725" s="1"/>
      <c r="E725" s="3"/>
      <c r="F725" s="2"/>
      <c r="G725" s="1"/>
      <c r="H725" s="1"/>
      <c r="I725" s="1"/>
      <c r="J725" s="1"/>
      <c r="K725" s="1"/>
      <c r="L725" s="3"/>
      <c r="M725" s="1"/>
      <c r="N725" s="3"/>
      <c r="O725" s="1"/>
      <c r="P725" s="1"/>
      <c r="Q725" s="1"/>
      <c r="R725" s="2"/>
      <c r="S725" s="2"/>
      <c r="U725" s="1"/>
      <c r="V725" s="1"/>
      <c r="W725" s="2"/>
      <c r="Y725" s="1"/>
      <c r="Z725" s="1"/>
    </row>
    <row r="726">
      <c r="A726" s="2"/>
      <c r="B726" s="1"/>
      <c r="C726" s="1"/>
      <c r="D726" s="1"/>
      <c r="E726" s="3"/>
      <c r="F726" s="2"/>
      <c r="G726" s="1"/>
      <c r="H726" s="1"/>
      <c r="I726" s="1"/>
      <c r="J726" s="1"/>
      <c r="K726" s="1"/>
      <c r="L726" s="3"/>
      <c r="M726" s="1"/>
      <c r="N726" s="3"/>
      <c r="O726" s="1"/>
      <c r="P726" s="1"/>
      <c r="Q726" s="1"/>
      <c r="R726" s="2"/>
      <c r="S726" s="2"/>
      <c r="U726" s="1"/>
      <c r="V726" s="1"/>
      <c r="W726" s="2"/>
      <c r="Y726" s="1"/>
      <c r="Z726" s="1"/>
    </row>
    <row r="727">
      <c r="A727" s="2"/>
      <c r="B727" s="1"/>
      <c r="C727" s="1"/>
      <c r="D727" s="1"/>
      <c r="E727" s="3"/>
      <c r="F727" s="2"/>
      <c r="G727" s="1"/>
      <c r="H727" s="1"/>
      <c r="I727" s="1"/>
      <c r="J727" s="1"/>
      <c r="K727" s="1"/>
      <c r="L727" s="3"/>
      <c r="M727" s="1"/>
      <c r="N727" s="2"/>
      <c r="O727" s="1"/>
      <c r="P727" s="1"/>
      <c r="R727" s="2"/>
      <c r="S727" s="2"/>
      <c r="U727" s="1"/>
      <c r="V727" s="1"/>
      <c r="W727" s="2"/>
      <c r="Y727" s="1"/>
      <c r="Z727" s="1"/>
    </row>
    <row r="728">
      <c r="A728" s="2"/>
      <c r="B728" s="1"/>
      <c r="C728" s="1"/>
      <c r="D728" s="1"/>
      <c r="E728" s="3"/>
      <c r="F728" s="2"/>
      <c r="G728" s="1"/>
      <c r="H728" s="1"/>
      <c r="I728" s="1"/>
      <c r="J728" s="1"/>
      <c r="K728" s="1"/>
      <c r="L728" s="3"/>
      <c r="M728" s="1"/>
      <c r="N728" s="2"/>
      <c r="O728" s="1"/>
      <c r="P728" s="1"/>
      <c r="R728" s="2"/>
      <c r="S728" s="2"/>
      <c r="U728" s="1"/>
      <c r="V728" s="1"/>
      <c r="W728" s="2"/>
      <c r="Y728" s="1"/>
      <c r="Z728" s="1"/>
    </row>
    <row r="729">
      <c r="A729" s="2"/>
      <c r="B729" s="1"/>
      <c r="C729" s="1"/>
      <c r="D729" s="1"/>
      <c r="E729" s="3"/>
      <c r="F729" s="2"/>
      <c r="G729" s="1"/>
      <c r="H729" s="1"/>
      <c r="I729" s="1"/>
      <c r="J729" s="1"/>
      <c r="K729" s="1"/>
      <c r="L729" s="3"/>
      <c r="M729" s="1"/>
      <c r="N729" s="2"/>
      <c r="O729" s="1"/>
      <c r="P729" s="1"/>
      <c r="R729" s="2"/>
      <c r="S729" s="2"/>
      <c r="U729" s="1"/>
      <c r="V729" s="1"/>
      <c r="W729" s="2"/>
      <c r="Y729" s="1"/>
      <c r="Z729" s="1"/>
    </row>
    <row r="730">
      <c r="A730" s="2"/>
      <c r="B730" s="1"/>
      <c r="C730" s="1"/>
      <c r="D730" s="1"/>
      <c r="E730" s="3"/>
      <c r="F730" s="2"/>
      <c r="G730" s="1"/>
      <c r="H730" s="1"/>
      <c r="I730" s="1"/>
      <c r="J730" s="1"/>
      <c r="K730" s="1"/>
      <c r="L730" s="3"/>
      <c r="M730" s="1"/>
      <c r="N730" s="2"/>
      <c r="O730" s="1"/>
      <c r="P730" s="1"/>
      <c r="R730" s="2"/>
      <c r="S730" s="2"/>
      <c r="U730" s="1"/>
      <c r="V730" s="1"/>
      <c r="W730" s="2"/>
      <c r="Y730" s="1"/>
      <c r="Z730" s="1"/>
    </row>
    <row r="731">
      <c r="A731" s="2"/>
      <c r="B731" s="1"/>
      <c r="C731" s="1"/>
      <c r="D731" s="1"/>
      <c r="E731" s="3"/>
      <c r="F731" s="2"/>
      <c r="G731" s="1"/>
      <c r="H731" s="1"/>
      <c r="I731" s="1"/>
      <c r="J731" s="1"/>
      <c r="K731" s="1"/>
      <c r="L731" s="3"/>
      <c r="M731" s="1"/>
      <c r="N731" s="2"/>
      <c r="O731" s="1"/>
      <c r="P731" s="1"/>
      <c r="R731" s="2"/>
      <c r="S731" s="2"/>
      <c r="U731" s="1"/>
      <c r="V731" s="1"/>
      <c r="W731" s="2"/>
      <c r="Y731" s="1"/>
      <c r="Z731" s="1"/>
    </row>
    <row r="732">
      <c r="A732" s="2"/>
      <c r="B732" s="1"/>
      <c r="C732" s="1"/>
      <c r="D732" s="1"/>
      <c r="E732" s="3"/>
      <c r="F732" s="2"/>
      <c r="G732" s="1"/>
      <c r="H732" s="1"/>
      <c r="I732" s="1"/>
      <c r="J732" s="1"/>
      <c r="K732" s="1"/>
      <c r="L732" s="3"/>
      <c r="M732" s="1"/>
      <c r="N732" s="2"/>
      <c r="O732" s="1"/>
      <c r="P732" s="1"/>
      <c r="R732" s="2"/>
      <c r="S732" s="2"/>
      <c r="U732" s="1"/>
      <c r="V732" s="1"/>
      <c r="W732" s="2"/>
      <c r="Y732" s="1"/>
      <c r="Z732" s="1"/>
    </row>
    <row r="733">
      <c r="A733" s="2"/>
      <c r="B733" s="1"/>
      <c r="C733" s="1"/>
      <c r="D733" s="1"/>
      <c r="E733" s="3"/>
      <c r="F733" s="2"/>
      <c r="G733" s="1"/>
      <c r="H733" s="1"/>
      <c r="I733" s="1"/>
      <c r="J733" s="1"/>
      <c r="K733" s="1"/>
      <c r="L733" s="3"/>
      <c r="M733" s="1"/>
      <c r="N733" s="2"/>
      <c r="O733" s="1"/>
      <c r="P733" s="1"/>
      <c r="R733" s="2"/>
      <c r="S733" s="2"/>
      <c r="U733" s="1"/>
      <c r="V733" s="1"/>
      <c r="W733" s="2"/>
      <c r="Y733" s="1"/>
      <c r="Z733" s="1"/>
    </row>
    <row r="734">
      <c r="A734" s="2"/>
      <c r="B734" s="1"/>
      <c r="C734" s="1"/>
      <c r="D734" s="1"/>
      <c r="E734" s="3"/>
      <c r="F734" s="2"/>
      <c r="G734" s="1"/>
      <c r="H734" s="1"/>
      <c r="I734" s="1"/>
      <c r="J734" s="1"/>
      <c r="K734" s="1"/>
      <c r="L734" s="3"/>
      <c r="M734" s="1"/>
      <c r="N734" s="2"/>
      <c r="O734" s="1"/>
      <c r="P734" s="1"/>
      <c r="R734" s="2"/>
      <c r="S734" s="2"/>
      <c r="U734" s="1"/>
      <c r="V734" s="1"/>
      <c r="W734" s="2"/>
      <c r="Y734" s="1"/>
      <c r="Z734" s="1"/>
    </row>
    <row r="735">
      <c r="A735" s="2"/>
      <c r="B735" s="1"/>
      <c r="C735" s="1"/>
      <c r="D735" s="1"/>
      <c r="E735" s="3"/>
      <c r="F735" s="2"/>
      <c r="G735" s="1"/>
      <c r="H735" s="1"/>
      <c r="I735" s="1"/>
      <c r="J735" s="1"/>
      <c r="K735" s="1"/>
      <c r="L735" s="3"/>
      <c r="M735" s="1"/>
      <c r="N735" s="2"/>
      <c r="O735" s="1"/>
      <c r="P735" s="1"/>
      <c r="R735" s="2"/>
      <c r="S735" s="2"/>
      <c r="U735" s="1"/>
      <c r="V735" s="1"/>
      <c r="W735" s="2"/>
      <c r="Y735" s="1"/>
      <c r="Z735" s="1"/>
    </row>
    <row r="736">
      <c r="A736" s="2"/>
      <c r="B736" s="1"/>
      <c r="C736" s="1"/>
      <c r="D736" s="1"/>
      <c r="E736" s="3"/>
      <c r="F736" s="2"/>
      <c r="G736" s="1"/>
      <c r="H736" s="1"/>
      <c r="I736" s="1"/>
      <c r="J736" s="1"/>
      <c r="K736" s="1"/>
      <c r="L736" s="3"/>
      <c r="M736" s="1"/>
      <c r="N736" s="2"/>
      <c r="O736" s="1"/>
      <c r="P736" s="1"/>
      <c r="R736" s="2"/>
      <c r="S736" s="2"/>
      <c r="U736" s="1"/>
      <c r="V736" s="1"/>
      <c r="W736" s="2"/>
      <c r="Y736" s="1"/>
      <c r="Z736" s="1"/>
    </row>
    <row r="737">
      <c r="A737" s="2"/>
      <c r="B737" s="1"/>
      <c r="C737" s="1"/>
      <c r="D737" s="1"/>
      <c r="E737" s="3"/>
      <c r="F737" s="2"/>
      <c r="G737" s="1"/>
      <c r="H737" s="1"/>
      <c r="I737" s="1"/>
      <c r="J737" s="1"/>
      <c r="K737" s="1"/>
      <c r="L737" s="3"/>
      <c r="M737" s="1"/>
      <c r="N737" s="2"/>
      <c r="O737" s="1"/>
      <c r="P737" s="1"/>
      <c r="R737" s="2"/>
      <c r="S737" s="2"/>
      <c r="U737" s="1"/>
      <c r="V737" s="1"/>
      <c r="W737" s="2"/>
      <c r="Y737" s="1"/>
      <c r="Z737" s="1"/>
    </row>
    <row r="738">
      <c r="A738" s="2"/>
      <c r="B738" s="1"/>
      <c r="C738" s="1"/>
      <c r="D738" s="1"/>
      <c r="E738" s="3"/>
      <c r="F738" s="2"/>
      <c r="G738" s="1"/>
      <c r="H738" s="1"/>
      <c r="I738" s="1"/>
      <c r="J738" s="1"/>
      <c r="K738" s="1"/>
      <c r="L738" s="3"/>
      <c r="M738" s="1"/>
      <c r="N738" s="2"/>
      <c r="O738" s="1"/>
      <c r="P738" s="1"/>
      <c r="R738" s="2"/>
      <c r="S738" s="2"/>
      <c r="U738" s="1"/>
      <c r="V738" s="1"/>
      <c r="W738" s="2"/>
      <c r="Y738" s="1"/>
      <c r="Z738" s="1"/>
    </row>
    <row r="739">
      <c r="A739" s="2"/>
      <c r="B739" s="1"/>
      <c r="C739" s="1"/>
      <c r="D739" s="1"/>
      <c r="E739" s="3"/>
      <c r="F739" s="2"/>
      <c r="G739" s="1"/>
      <c r="H739" s="1"/>
      <c r="I739" s="1"/>
      <c r="J739" s="1"/>
      <c r="K739" s="1"/>
      <c r="L739" s="3"/>
      <c r="M739" s="1"/>
      <c r="N739" s="2"/>
      <c r="O739" s="1"/>
      <c r="P739" s="1"/>
      <c r="R739" s="2"/>
      <c r="S739" s="2"/>
      <c r="U739" s="1"/>
      <c r="V739" s="1"/>
      <c r="W739" s="2"/>
      <c r="Y739" s="1"/>
      <c r="Z739" s="1"/>
    </row>
    <row r="740">
      <c r="A740" s="2"/>
      <c r="B740" s="1"/>
      <c r="C740" s="1"/>
      <c r="D740" s="1"/>
      <c r="E740" s="3"/>
      <c r="F740" s="2"/>
      <c r="G740" s="1"/>
      <c r="H740" s="1"/>
      <c r="I740" s="1"/>
      <c r="J740" s="1"/>
      <c r="K740" s="1"/>
      <c r="L740" s="3"/>
      <c r="M740" s="1"/>
      <c r="N740" s="2"/>
      <c r="O740" s="1"/>
      <c r="P740" s="1"/>
      <c r="R740" s="2"/>
      <c r="S740" s="2"/>
      <c r="U740" s="1"/>
      <c r="V740" s="1"/>
      <c r="W740" s="2"/>
      <c r="Y740" s="1"/>
      <c r="Z740" s="1"/>
    </row>
    <row r="741">
      <c r="A741" s="2"/>
      <c r="B741" s="1"/>
      <c r="C741" s="1"/>
      <c r="D741" s="1"/>
      <c r="E741" s="3"/>
      <c r="F741" s="2"/>
      <c r="G741" s="1"/>
      <c r="H741" s="1"/>
      <c r="I741" s="1"/>
      <c r="J741" s="1"/>
      <c r="K741" s="1"/>
      <c r="L741" s="3"/>
      <c r="M741" s="1"/>
      <c r="N741" s="2"/>
      <c r="O741" s="1"/>
      <c r="P741" s="1"/>
      <c r="R741" s="2"/>
      <c r="S741" s="2"/>
      <c r="U741" s="1"/>
      <c r="V741" s="1"/>
      <c r="W741" s="2"/>
      <c r="Y741" s="1"/>
      <c r="Z741" s="1"/>
    </row>
    <row r="742">
      <c r="A742" s="2"/>
      <c r="B742" s="1"/>
      <c r="C742" s="1"/>
      <c r="D742" s="1"/>
      <c r="E742" s="3"/>
      <c r="F742" s="2"/>
      <c r="G742" s="1"/>
      <c r="H742" s="1"/>
      <c r="I742" s="1"/>
      <c r="J742" s="1"/>
      <c r="K742" s="1"/>
      <c r="L742" s="3"/>
      <c r="M742" s="1"/>
      <c r="N742" s="2"/>
      <c r="O742" s="1"/>
      <c r="P742" s="1"/>
      <c r="R742" s="2"/>
      <c r="S742" s="2"/>
      <c r="U742" s="1"/>
      <c r="V742" s="1"/>
      <c r="W742" s="2"/>
      <c r="Y742" s="1"/>
      <c r="Z742" s="1"/>
    </row>
    <row r="743">
      <c r="A743" s="2"/>
      <c r="B743" s="1"/>
      <c r="C743" s="1"/>
      <c r="D743" s="1"/>
      <c r="E743" s="3"/>
      <c r="F743" s="2"/>
      <c r="G743" s="1"/>
      <c r="H743" s="1"/>
      <c r="I743" s="1"/>
      <c r="J743" s="1"/>
      <c r="K743" s="1"/>
      <c r="L743" s="3"/>
      <c r="M743" s="1"/>
      <c r="N743" s="2"/>
      <c r="O743" s="1"/>
      <c r="P743" s="1"/>
      <c r="R743" s="2"/>
      <c r="S743" s="2"/>
      <c r="U743" s="1"/>
      <c r="V743" s="1"/>
      <c r="W743" s="2"/>
      <c r="Y743" s="1"/>
      <c r="Z743" s="1"/>
    </row>
    <row r="744">
      <c r="A744" s="2"/>
      <c r="B744" s="1"/>
      <c r="C744" s="1"/>
      <c r="D744" s="1"/>
      <c r="E744" s="3"/>
      <c r="F744" s="2"/>
      <c r="G744" s="1"/>
      <c r="H744" s="1"/>
      <c r="I744" s="1"/>
      <c r="J744" s="1"/>
      <c r="K744" s="1"/>
      <c r="L744" s="3"/>
      <c r="M744" s="1"/>
      <c r="N744" s="2"/>
      <c r="O744" s="1"/>
      <c r="P744" s="1"/>
      <c r="R744" s="2"/>
      <c r="S744" s="2"/>
      <c r="U744" s="1"/>
      <c r="V744" s="1"/>
      <c r="W744" s="2"/>
      <c r="Y744" s="1"/>
      <c r="Z744" s="1"/>
    </row>
    <row r="745">
      <c r="A745" s="2"/>
      <c r="B745" s="1"/>
      <c r="C745" s="1"/>
      <c r="D745" s="1"/>
      <c r="E745" s="3"/>
      <c r="F745" s="2"/>
      <c r="G745" s="1"/>
      <c r="H745" s="1"/>
      <c r="I745" s="1"/>
      <c r="J745" s="1"/>
      <c r="K745" s="1"/>
      <c r="L745" s="3"/>
      <c r="M745" s="1"/>
      <c r="N745" s="2"/>
      <c r="O745" s="1"/>
      <c r="P745" s="1"/>
      <c r="R745" s="2"/>
      <c r="S745" s="2"/>
      <c r="U745" s="1"/>
      <c r="V745" s="1"/>
      <c r="W745" s="2"/>
      <c r="Y745" s="1"/>
      <c r="Z745" s="1"/>
    </row>
    <row r="746">
      <c r="A746" s="2"/>
      <c r="B746" s="1"/>
      <c r="C746" s="1"/>
      <c r="D746" s="1"/>
      <c r="E746" s="3"/>
      <c r="F746" s="2"/>
      <c r="G746" s="1"/>
      <c r="H746" s="1"/>
      <c r="I746" s="1"/>
      <c r="J746" s="1"/>
      <c r="K746" s="1"/>
      <c r="L746" s="3"/>
      <c r="M746" s="1"/>
      <c r="N746" s="2"/>
      <c r="O746" s="1"/>
      <c r="P746" s="1"/>
      <c r="R746" s="2"/>
      <c r="S746" s="2"/>
      <c r="U746" s="1"/>
      <c r="V746" s="1"/>
      <c r="W746" s="2"/>
      <c r="Y746" s="1"/>
      <c r="Z746" s="1"/>
    </row>
    <row r="747">
      <c r="A747" s="2"/>
      <c r="B747" s="1"/>
      <c r="C747" s="1"/>
      <c r="D747" s="1"/>
      <c r="E747" s="3"/>
      <c r="F747" s="2"/>
      <c r="G747" s="1"/>
      <c r="H747" s="1"/>
      <c r="I747" s="1"/>
      <c r="J747" s="1"/>
      <c r="K747" s="1"/>
      <c r="L747" s="3"/>
      <c r="M747" s="1"/>
      <c r="N747" s="2"/>
      <c r="O747" s="1"/>
      <c r="P747" s="1"/>
      <c r="R747" s="2"/>
      <c r="S747" s="2"/>
      <c r="U747" s="1"/>
      <c r="V747" s="1"/>
      <c r="W747" s="2"/>
      <c r="Y747" s="1"/>
      <c r="Z747" s="1"/>
    </row>
    <row r="748">
      <c r="A748" s="2"/>
      <c r="B748" s="1"/>
      <c r="C748" s="1"/>
      <c r="D748" s="1"/>
      <c r="E748" s="3"/>
      <c r="F748" s="2"/>
      <c r="G748" s="1"/>
      <c r="H748" s="1"/>
      <c r="I748" s="1"/>
      <c r="J748" s="1"/>
      <c r="K748" s="1"/>
      <c r="L748" s="3"/>
      <c r="M748" s="1"/>
      <c r="N748" s="2"/>
      <c r="O748" s="1"/>
      <c r="P748" s="1"/>
      <c r="R748" s="2"/>
      <c r="S748" s="2"/>
      <c r="U748" s="1"/>
      <c r="V748" s="1"/>
      <c r="W748" s="2"/>
      <c r="Y748" s="1"/>
      <c r="Z748" s="1"/>
    </row>
    <row r="749">
      <c r="A749" s="2"/>
      <c r="B749" s="1"/>
      <c r="C749" s="1"/>
      <c r="D749" s="1"/>
      <c r="E749" s="3"/>
      <c r="F749" s="2"/>
      <c r="G749" s="1"/>
      <c r="H749" s="1"/>
      <c r="I749" s="1"/>
      <c r="J749" s="1"/>
      <c r="K749" s="1"/>
      <c r="L749" s="3"/>
      <c r="M749" s="1"/>
      <c r="N749" s="2"/>
      <c r="O749" s="1"/>
      <c r="P749" s="1"/>
      <c r="R749" s="2"/>
      <c r="S749" s="2"/>
      <c r="U749" s="1"/>
      <c r="V749" s="1"/>
      <c r="W749" s="2"/>
      <c r="Y749" s="1"/>
      <c r="Z749" s="1"/>
    </row>
    <row r="750">
      <c r="A750" s="2"/>
      <c r="B750" s="1"/>
      <c r="C750" s="1"/>
      <c r="D750" s="1"/>
      <c r="E750" s="3"/>
      <c r="F750" s="2"/>
      <c r="G750" s="1"/>
      <c r="H750" s="1"/>
      <c r="I750" s="1"/>
      <c r="J750" s="1"/>
      <c r="K750" s="1"/>
      <c r="L750" s="3"/>
      <c r="M750" s="1"/>
      <c r="N750" s="2"/>
      <c r="O750" s="1"/>
      <c r="P750" s="1"/>
      <c r="R750" s="2"/>
      <c r="S750" s="2"/>
      <c r="U750" s="1"/>
      <c r="V750" s="1"/>
      <c r="W750" s="2"/>
      <c r="Y750" s="1"/>
      <c r="Z750" s="1"/>
    </row>
    <row r="751">
      <c r="A751" s="2"/>
      <c r="B751" s="1"/>
      <c r="C751" s="1"/>
      <c r="D751" s="1"/>
      <c r="E751" s="3"/>
      <c r="F751" s="2"/>
      <c r="G751" s="1"/>
      <c r="H751" s="1"/>
      <c r="I751" s="1"/>
      <c r="J751" s="1"/>
      <c r="K751" s="1"/>
      <c r="L751" s="3"/>
      <c r="M751" s="1"/>
      <c r="N751" s="2"/>
      <c r="O751" s="1"/>
      <c r="P751" s="1"/>
      <c r="R751" s="2"/>
      <c r="S751" s="2"/>
      <c r="U751" s="1"/>
      <c r="V751" s="1"/>
      <c r="W751" s="2"/>
      <c r="Y751" s="1"/>
      <c r="Z751" s="1"/>
    </row>
    <row r="752">
      <c r="A752" s="2"/>
      <c r="B752" s="1"/>
      <c r="C752" s="1"/>
      <c r="D752" s="1"/>
      <c r="E752" s="3"/>
      <c r="F752" s="2"/>
      <c r="G752" s="1"/>
      <c r="H752" s="1"/>
      <c r="I752" s="1"/>
      <c r="J752" s="1"/>
      <c r="K752" s="1"/>
      <c r="L752" s="3"/>
      <c r="M752" s="1"/>
      <c r="N752" s="2"/>
      <c r="O752" s="1"/>
      <c r="P752" s="1"/>
      <c r="R752" s="2"/>
      <c r="S752" s="2"/>
      <c r="U752" s="1"/>
      <c r="V752" s="1"/>
      <c r="W752" s="2"/>
      <c r="Y752" s="1"/>
      <c r="Z752" s="1"/>
    </row>
    <row r="753">
      <c r="A753" s="2"/>
      <c r="B753" s="1"/>
      <c r="C753" s="1"/>
      <c r="D753" s="1"/>
      <c r="E753" s="3"/>
      <c r="F753" s="2"/>
      <c r="G753" s="1"/>
      <c r="H753" s="1"/>
      <c r="I753" s="1"/>
      <c r="J753" s="1"/>
      <c r="K753" s="1"/>
      <c r="L753" s="3"/>
      <c r="M753" s="1"/>
      <c r="N753" s="2"/>
      <c r="O753" s="1"/>
      <c r="P753" s="1"/>
      <c r="R753" s="2"/>
      <c r="S753" s="2"/>
      <c r="U753" s="1"/>
      <c r="V753" s="1"/>
      <c r="W753" s="2"/>
      <c r="Y753" s="1"/>
      <c r="Z753" s="1"/>
    </row>
    <row r="754">
      <c r="A754" s="2"/>
      <c r="B754" s="1"/>
      <c r="C754" s="1"/>
      <c r="D754" s="1"/>
      <c r="E754" s="3"/>
      <c r="F754" s="2"/>
      <c r="G754" s="1"/>
      <c r="H754" s="1"/>
      <c r="I754" s="1"/>
      <c r="J754" s="1"/>
      <c r="K754" s="1"/>
      <c r="L754" s="3"/>
      <c r="M754" s="1"/>
      <c r="N754" s="2"/>
      <c r="O754" s="1"/>
      <c r="P754" s="1"/>
      <c r="R754" s="2"/>
      <c r="S754" s="2"/>
      <c r="U754" s="1"/>
      <c r="V754" s="1"/>
      <c r="W754" s="2"/>
      <c r="Y754" s="1"/>
      <c r="Z754" s="1"/>
    </row>
    <row r="755">
      <c r="A755" s="2"/>
      <c r="B755" s="1"/>
      <c r="C755" s="1"/>
      <c r="D755" s="1"/>
      <c r="E755" s="3"/>
      <c r="F755" s="2"/>
      <c r="G755" s="1"/>
      <c r="H755" s="1"/>
      <c r="I755" s="1"/>
      <c r="J755" s="1"/>
      <c r="K755" s="1"/>
      <c r="L755" s="3"/>
      <c r="M755" s="1"/>
      <c r="N755" s="2"/>
      <c r="O755" s="1"/>
      <c r="P755" s="1"/>
      <c r="R755" s="2"/>
      <c r="S755" s="2"/>
      <c r="U755" s="1"/>
      <c r="V755" s="1"/>
      <c r="W755" s="2"/>
      <c r="Y755" s="1"/>
      <c r="Z755" s="1"/>
    </row>
    <row r="756">
      <c r="A756" s="2"/>
      <c r="B756" s="1"/>
      <c r="C756" s="1"/>
      <c r="D756" s="1"/>
      <c r="E756" s="3"/>
      <c r="F756" s="2"/>
      <c r="G756" s="1"/>
      <c r="H756" s="1"/>
      <c r="I756" s="1"/>
      <c r="J756" s="1"/>
      <c r="K756" s="1"/>
      <c r="L756" s="3"/>
      <c r="M756" s="1"/>
      <c r="N756" s="2"/>
      <c r="O756" s="1"/>
      <c r="P756" s="1"/>
      <c r="R756" s="2"/>
      <c r="S756" s="2"/>
      <c r="U756" s="1"/>
      <c r="V756" s="1"/>
      <c r="W756" s="2"/>
      <c r="Y756" s="1"/>
      <c r="Z756" s="1"/>
    </row>
    <row r="757">
      <c r="A757" s="2"/>
      <c r="B757" s="1"/>
      <c r="C757" s="1"/>
      <c r="D757" s="1"/>
      <c r="E757" s="3"/>
      <c r="F757" s="2"/>
      <c r="G757" s="1"/>
      <c r="H757" s="1"/>
      <c r="I757" s="1"/>
      <c r="J757" s="1"/>
      <c r="K757" s="1"/>
      <c r="L757" s="3"/>
      <c r="M757" s="1"/>
      <c r="N757" s="2"/>
      <c r="O757" s="1"/>
      <c r="P757" s="1"/>
      <c r="R757" s="2"/>
      <c r="S757" s="2"/>
      <c r="U757" s="1"/>
      <c r="V757" s="1"/>
      <c r="W757" s="2"/>
      <c r="Y757" s="1"/>
      <c r="Z757" s="1"/>
    </row>
    <row r="758">
      <c r="A758" s="2"/>
      <c r="B758" s="1"/>
      <c r="C758" s="1"/>
      <c r="D758" s="1"/>
      <c r="E758" s="3"/>
      <c r="F758" s="2"/>
      <c r="G758" s="1"/>
      <c r="H758" s="1"/>
      <c r="I758" s="1"/>
      <c r="J758" s="1"/>
      <c r="K758" s="1"/>
      <c r="L758" s="3"/>
      <c r="M758" s="1"/>
      <c r="N758" s="2"/>
      <c r="O758" s="1"/>
      <c r="P758" s="1"/>
      <c r="R758" s="2"/>
      <c r="S758" s="2"/>
      <c r="U758" s="1"/>
      <c r="V758" s="1"/>
      <c r="W758" s="2"/>
      <c r="Y758" s="1"/>
      <c r="Z758" s="1"/>
    </row>
    <row r="759">
      <c r="A759" s="2"/>
      <c r="B759" s="1"/>
      <c r="C759" s="1"/>
      <c r="D759" s="1"/>
      <c r="E759" s="3"/>
      <c r="F759" s="2"/>
      <c r="G759" s="1"/>
      <c r="H759" s="1"/>
      <c r="I759" s="1"/>
      <c r="J759" s="1"/>
      <c r="K759" s="1"/>
      <c r="L759" s="3"/>
      <c r="M759" s="1"/>
      <c r="N759" s="2"/>
      <c r="O759" s="1"/>
      <c r="P759" s="1"/>
      <c r="R759" s="2"/>
      <c r="S759" s="2"/>
      <c r="U759" s="1"/>
      <c r="V759" s="1"/>
      <c r="W759" s="2"/>
      <c r="Y759" s="1"/>
      <c r="Z759" s="1"/>
    </row>
    <row r="760">
      <c r="A760" s="2"/>
      <c r="B760" s="1"/>
      <c r="C760" s="1"/>
      <c r="D760" s="1"/>
      <c r="E760" s="3"/>
      <c r="F760" s="2"/>
      <c r="G760" s="1"/>
      <c r="H760" s="1"/>
      <c r="I760" s="1"/>
      <c r="J760" s="1"/>
      <c r="K760" s="1"/>
      <c r="L760" s="3"/>
      <c r="M760" s="1"/>
      <c r="N760" s="2"/>
      <c r="O760" s="1"/>
      <c r="P760" s="1"/>
      <c r="R760" s="2"/>
      <c r="S760" s="2"/>
      <c r="U760" s="1"/>
      <c r="V760" s="1"/>
      <c r="W760" s="2"/>
      <c r="Y760" s="1"/>
      <c r="Z760" s="1"/>
    </row>
    <row r="761">
      <c r="A761" s="2"/>
      <c r="B761" s="1"/>
      <c r="C761" s="1"/>
      <c r="D761" s="1"/>
      <c r="E761" s="3"/>
      <c r="F761" s="2"/>
      <c r="G761" s="1"/>
      <c r="H761" s="1"/>
      <c r="I761" s="1"/>
      <c r="J761" s="1"/>
      <c r="K761" s="1"/>
      <c r="L761" s="3"/>
      <c r="M761" s="1"/>
      <c r="N761" s="2"/>
      <c r="O761" s="1"/>
      <c r="P761" s="1"/>
      <c r="R761" s="2"/>
      <c r="S761" s="2"/>
      <c r="U761" s="1"/>
      <c r="V761" s="1"/>
      <c r="W761" s="2"/>
      <c r="Y761" s="1"/>
      <c r="Z761" s="1"/>
    </row>
    <row r="762">
      <c r="A762" s="2"/>
      <c r="B762" s="1"/>
      <c r="C762" s="1"/>
      <c r="D762" s="1"/>
      <c r="E762" s="3"/>
      <c r="F762" s="2"/>
      <c r="G762" s="1"/>
      <c r="H762" s="1"/>
      <c r="I762" s="1"/>
      <c r="J762" s="1"/>
      <c r="K762" s="1"/>
      <c r="L762" s="3"/>
      <c r="M762" s="1"/>
      <c r="N762" s="2"/>
      <c r="O762" s="1"/>
      <c r="P762" s="1"/>
      <c r="R762" s="2"/>
      <c r="S762" s="2"/>
      <c r="U762" s="1"/>
      <c r="V762" s="1"/>
      <c r="W762" s="2"/>
      <c r="Y762" s="1"/>
      <c r="Z762" s="1"/>
    </row>
    <row r="763">
      <c r="A763" s="2"/>
      <c r="B763" s="1"/>
      <c r="C763" s="1"/>
      <c r="D763" s="1"/>
      <c r="E763" s="3"/>
      <c r="F763" s="2"/>
      <c r="G763" s="1"/>
      <c r="H763" s="1"/>
      <c r="I763" s="1"/>
      <c r="J763" s="1"/>
      <c r="K763" s="1"/>
      <c r="L763" s="3"/>
      <c r="M763" s="1"/>
      <c r="N763" s="2"/>
      <c r="O763" s="1"/>
      <c r="P763" s="1"/>
      <c r="R763" s="2"/>
      <c r="S763" s="2"/>
      <c r="U763" s="1"/>
      <c r="V763" s="1"/>
      <c r="W763" s="2"/>
      <c r="Y763" s="1"/>
      <c r="Z763" s="1"/>
    </row>
    <row r="764">
      <c r="A764" s="2"/>
      <c r="B764" s="1"/>
      <c r="C764" s="1"/>
      <c r="D764" s="1"/>
      <c r="E764" s="3"/>
      <c r="F764" s="2"/>
      <c r="G764" s="1"/>
      <c r="H764" s="1"/>
      <c r="I764" s="1"/>
      <c r="J764" s="1"/>
      <c r="K764" s="1"/>
      <c r="L764" s="3"/>
      <c r="M764" s="1"/>
      <c r="N764" s="2"/>
      <c r="O764" s="1"/>
      <c r="P764" s="1"/>
      <c r="R764" s="2"/>
      <c r="S764" s="2"/>
      <c r="U764" s="1"/>
      <c r="V764" s="1"/>
      <c r="W764" s="2"/>
      <c r="Y764" s="1"/>
      <c r="Z764" s="1"/>
    </row>
    <row r="765">
      <c r="A765" s="2"/>
      <c r="B765" s="1"/>
      <c r="C765" s="1"/>
      <c r="D765" s="1"/>
      <c r="E765" s="3"/>
      <c r="F765" s="2"/>
      <c r="G765" s="1"/>
      <c r="H765" s="1"/>
      <c r="I765" s="1"/>
      <c r="J765" s="1"/>
      <c r="K765" s="1"/>
      <c r="L765" s="3"/>
      <c r="M765" s="1"/>
      <c r="N765" s="2"/>
      <c r="O765" s="1"/>
      <c r="P765" s="1"/>
      <c r="R765" s="2"/>
      <c r="S765" s="2"/>
      <c r="U765" s="1"/>
      <c r="V765" s="1"/>
      <c r="W765" s="2"/>
      <c r="Y765" s="1"/>
      <c r="Z765" s="1"/>
    </row>
    <row r="766">
      <c r="A766" s="2"/>
      <c r="B766" s="1"/>
      <c r="C766" s="1"/>
      <c r="D766" s="1"/>
      <c r="E766" s="3"/>
      <c r="F766" s="2"/>
      <c r="G766" s="1"/>
      <c r="H766" s="1"/>
      <c r="I766" s="1"/>
      <c r="J766" s="1"/>
      <c r="K766" s="1"/>
      <c r="L766" s="3"/>
      <c r="M766" s="1"/>
      <c r="N766" s="2"/>
      <c r="O766" s="1"/>
      <c r="P766" s="1"/>
      <c r="R766" s="2"/>
      <c r="S766" s="2"/>
      <c r="U766" s="1"/>
      <c r="V766" s="1"/>
      <c r="W766" s="2"/>
      <c r="Y766" s="1"/>
      <c r="Z766" s="1"/>
    </row>
    <row r="767">
      <c r="A767" s="2"/>
      <c r="B767" s="1"/>
      <c r="C767" s="1"/>
      <c r="D767" s="1"/>
      <c r="E767" s="3"/>
      <c r="F767" s="2"/>
      <c r="G767" s="1"/>
      <c r="H767" s="1"/>
      <c r="I767" s="1"/>
      <c r="J767" s="1"/>
      <c r="K767" s="1"/>
      <c r="L767" s="3"/>
      <c r="M767" s="1"/>
      <c r="N767" s="2"/>
      <c r="O767" s="1"/>
      <c r="P767" s="1"/>
      <c r="R767" s="2"/>
      <c r="S767" s="2"/>
      <c r="U767" s="1"/>
      <c r="V767" s="1"/>
      <c r="W767" s="2"/>
      <c r="Y767" s="1"/>
      <c r="Z767" s="1"/>
    </row>
    <row r="768">
      <c r="A768" s="2"/>
      <c r="B768" s="1"/>
      <c r="C768" s="1"/>
      <c r="D768" s="1"/>
      <c r="E768" s="3"/>
      <c r="F768" s="2"/>
      <c r="G768" s="1"/>
      <c r="H768" s="1"/>
      <c r="I768" s="1"/>
      <c r="J768" s="1"/>
      <c r="K768" s="1"/>
      <c r="L768" s="3"/>
      <c r="M768" s="1"/>
      <c r="N768" s="2"/>
      <c r="O768" s="1"/>
      <c r="P768" s="1"/>
      <c r="R768" s="2"/>
      <c r="S768" s="2"/>
      <c r="U768" s="1"/>
      <c r="V768" s="1"/>
      <c r="W768" s="2"/>
      <c r="Y768" s="1"/>
      <c r="Z768" s="1"/>
    </row>
    <row r="769">
      <c r="A769" s="2"/>
      <c r="B769" s="1"/>
      <c r="C769" s="1"/>
      <c r="D769" s="1"/>
      <c r="E769" s="3"/>
      <c r="F769" s="2"/>
      <c r="G769" s="1"/>
      <c r="H769" s="1"/>
      <c r="I769" s="1"/>
      <c r="J769" s="1"/>
      <c r="K769" s="1"/>
      <c r="L769" s="3"/>
      <c r="M769" s="1"/>
      <c r="N769" s="2"/>
      <c r="O769" s="1"/>
      <c r="P769" s="1"/>
      <c r="R769" s="2"/>
      <c r="S769" s="2"/>
      <c r="U769" s="1"/>
      <c r="V769" s="1"/>
      <c r="W769" s="2"/>
      <c r="Y769" s="1"/>
      <c r="Z769" s="1"/>
    </row>
    <row r="770">
      <c r="A770" s="2"/>
      <c r="B770" s="1"/>
      <c r="C770" s="1"/>
      <c r="D770" s="1"/>
      <c r="E770" s="3"/>
      <c r="F770" s="2"/>
      <c r="G770" s="1"/>
      <c r="H770" s="1"/>
      <c r="I770" s="1"/>
      <c r="J770" s="1"/>
      <c r="K770" s="1"/>
      <c r="L770" s="3"/>
      <c r="M770" s="1"/>
      <c r="N770" s="2"/>
      <c r="O770" s="1"/>
      <c r="P770" s="1"/>
      <c r="R770" s="2"/>
      <c r="S770" s="2"/>
      <c r="U770" s="1"/>
      <c r="V770" s="1"/>
      <c r="W770" s="2"/>
      <c r="Y770" s="1"/>
      <c r="Z770" s="1"/>
    </row>
    <row r="771">
      <c r="A771" s="2"/>
      <c r="B771" s="1"/>
      <c r="C771" s="1"/>
      <c r="D771" s="1"/>
      <c r="E771" s="3"/>
      <c r="F771" s="2"/>
      <c r="G771" s="1"/>
      <c r="H771" s="1"/>
      <c r="I771" s="1"/>
      <c r="J771" s="1"/>
      <c r="K771" s="1"/>
      <c r="L771" s="3"/>
      <c r="M771" s="1"/>
      <c r="N771" s="2"/>
      <c r="O771" s="1"/>
      <c r="P771" s="1"/>
      <c r="R771" s="2"/>
      <c r="S771" s="2"/>
      <c r="U771" s="1"/>
      <c r="V771" s="1"/>
      <c r="W771" s="2"/>
      <c r="Y771" s="1"/>
      <c r="Z771" s="1"/>
    </row>
    <row r="772">
      <c r="A772" s="2"/>
      <c r="B772" s="1"/>
      <c r="C772" s="1"/>
      <c r="D772" s="1"/>
      <c r="E772" s="3"/>
      <c r="F772" s="2"/>
      <c r="G772" s="1"/>
      <c r="H772" s="1"/>
      <c r="I772" s="1"/>
      <c r="J772" s="1"/>
      <c r="K772" s="1"/>
      <c r="L772" s="3"/>
      <c r="M772" s="1"/>
      <c r="N772" s="2"/>
      <c r="O772" s="1"/>
      <c r="P772" s="1"/>
      <c r="R772" s="2"/>
      <c r="S772" s="2"/>
      <c r="U772" s="1"/>
      <c r="V772" s="1"/>
      <c r="W772" s="2"/>
      <c r="Y772" s="1"/>
      <c r="Z772" s="1"/>
    </row>
    <row r="773">
      <c r="A773" s="2"/>
      <c r="B773" s="1"/>
      <c r="C773" s="1"/>
      <c r="D773" s="1"/>
      <c r="E773" s="3"/>
      <c r="F773" s="2"/>
      <c r="G773" s="1"/>
      <c r="H773" s="1"/>
      <c r="I773" s="1"/>
      <c r="J773" s="1"/>
      <c r="K773" s="1"/>
      <c r="L773" s="3"/>
      <c r="M773" s="1"/>
      <c r="N773" s="2"/>
      <c r="O773" s="1"/>
      <c r="P773" s="1"/>
      <c r="R773" s="2"/>
      <c r="S773" s="2"/>
      <c r="U773" s="1"/>
      <c r="V773" s="1"/>
      <c r="W773" s="2"/>
      <c r="Y773" s="1"/>
      <c r="Z773" s="1"/>
    </row>
    <row r="774">
      <c r="A774" s="2"/>
      <c r="B774" s="1"/>
      <c r="C774" s="1"/>
      <c r="D774" s="1"/>
      <c r="E774" s="3"/>
      <c r="F774" s="2"/>
      <c r="G774" s="1"/>
      <c r="H774" s="1"/>
      <c r="I774" s="1"/>
      <c r="J774" s="1"/>
      <c r="K774" s="1"/>
      <c r="L774" s="3"/>
      <c r="M774" s="1"/>
      <c r="N774" s="2"/>
      <c r="O774" s="1"/>
      <c r="P774" s="1"/>
      <c r="R774" s="2"/>
      <c r="S774" s="2"/>
      <c r="U774" s="1"/>
      <c r="V774" s="1"/>
      <c r="W774" s="2"/>
      <c r="Y774" s="1"/>
      <c r="Z774" s="1"/>
    </row>
    <row r="775">
      <c r="A775" s="2"/>
      <c r="B775" s="1"/>
      <c r="C775" s="1"/>
      <c r="D775" s="1"/>
      <c r="E775" s="3"/>
      <c r="F775" s="2"/>
      <c r="G775" s="1"/>
      <c r="H775" s="1"/>
      <c r="I775" s="1"/>
      <c r="J775" s="1"/>
      <c r="K775" s="1"/>
      <c r="L775" s="3"/>
      <c r="M775" s="1"/>
      <c r="N775" s="2"/>
      <c r="O775" s="1"/>
      <c r="P775" s="1"/>
      <c r="R775" s="2"/>
      <c r="S775" s="2"/>
      <c r="U775" s="1"/>
      <c r="V775" s="1"/>
      <c r="W775" s="2"/>
      <c r="Y775" s="1"/>
      <c r="Z775" s="1"/>
    </row>
    <row r="776">
      <c r="A776" s="2"/>
      <c r="B776" s="1"/>
      <c r="C776" s="1"/>
      <c r="D776" s="1"/>
      <c r="E776" s="3"/>
      <c r="F776" s="2"/>
      <c r="G776" s="1"/>
      <c r="H776" s="1"/>
      <c r="I776" s="1"/>
      <c r="J776" s="1"/>
      <c r="K776" s="1"/>
      <c r="L776" s="3"/>
      <c r="M776" s="1"/>
      <c r="N776" s="2"/>
      <c r="O776" s="1"/>
      <c r="P776" s="1"/>
      <c r="R776" s="2"/>
      <c r="S776" s="2"/>
      <c r="U776" s="1"/>
      <c r="V776" s="1"/>
      <c r="W776" s="2"/>
      <c r="Y776" s="1"/>
      <c r="Z776" s="1"/>
    </row>
    <row r="777">
      <c r="A777" s="2"/>
      <c r="B777" s="1"/>
      <c r="C777" s="1"/>
      <c r="D777" s="1"/>
      <c r="E777" s="3"/>
      <c r="F777" s="2"/>
      <c r="G777" s="1"/>
      <c r="H777" s="1"/>
      <c r="I777" s="1"/>
      <c r="J777" s="1"/>
      <c r="K777" s="1"/>
      <c r="L777" s="3"/>
      <c r="M777" s="1"/>
      <c r="N777" s="2"/>
      <c r="O777" s="1"/>
      <c r="P777" s="1"/>
      <c r="R777" s="2"/>
      <c r="S777" s="2"/>
      <c r="U777" s="1"/>
      <c r="V777" s="1"/>
      <c r="W777" s="2"/>
      <c r="Y777" s="1"/>
      <c r="Z777" s="1"/>
    </row>
    <row r="778">
      <c r="A778" s="2"/>
      <c r="B778" s="1"/>
      <c r="C778" s="1"/>
      <c r="D778" s="1"/>
      <c r="E778" s="3"/>
      <c r="F778" s="2"/>
      <c r="G778" s="1"/>
      <c r="H778" s="1"/>
      <c r="I778" s="1"/>
      <c r="J778" s="1"/>
      <c r="K778" s="1"/>
      <c r="L778" s="3"/>
      <c r="M778" s="1"/>
      <c r="N778" s="2"/>
      <c r="O778" s="1"/>
      <c r="P778" s="1"/>
      <c r="R778" s="2"/>
      <c r="S778" s="2"/>
      <c r="U778" s="1"/>
      <c r="V778" s="1"/>
      <c r="W778" s="2"/>
      <c r="Y778" s="1"/>
      <c r="Z778" s="1"/>
    </row>
    <row r="779">
      <c r="A779" s="2"/>
      <c r="B779" s="1"/>
      <c r="C779" s="1"/>
      <c r="D779" s="1"/>
      <c r="E779" s="3"/>
      <c r="F779" s="2"/>
      <c r="G779" s="1"/>
      <c r="H779" s="1"/>
      <c r="I779" s="1"/>
      <c r="J779" s="1"/>
      <c r="K779" s="1"/>
      <c r="L779" s="3"/>
      <c r="M779" s="1"/>
      <c r="N779" s="2"/>
      <c r="O779" s="1"/>
      <c r="P779" s="1"/>
      <c r="R779" s="2"/>
      <c r="S779" s="2"/>
      <c r="U779" s="1"/>
      <c r="V779" s="1"/>
      <c r="W779" s="2"/>
      <c r="Y779" s="1"/>
      <c r="Z779" s="1"/>
    </row>
    <row r="780">
      <c r="A780" s="2"/>
      <c r="B780" s="1"/>
      <c r="C780" s="1"/>
      <c r="D780" s="1"/>
      <c r="E780" s="3"/>
      <c r="F780" s="2"/>
      <c r="G780" s="1"/>
      <c r="H780" s="1"/>
      <c r="I780" s="1"/>
      <c r="J780" s="1"/>
      <c r="K780" s="1"/>
      <c r="L780" s="3"/>
      <c r="M780" s="1"/>
      <c r="N780" s="2"/>
      <c r="O780" s="1"/>
      <c r="P780" s="1"/>
      <c r="R780" s="2"/>
      <c r="S780" s="2"/>
      <c r="U780" s="1"/>
      <c r="V780" s="1"/>
      <c r="W780" s="2"/>
      <c r="Y780" s="1"/>
      <c r="Z780" s="1"/>
    </row>
    <row r="781">
      <c r="A781" s="2"/>
      <c r="B781" s="1"/>
      <c r="C781" s="1"/>
      <c r="D781" s="1"/>
      <c r="E781" s="3"/>
      <c r="F781" s="2"/>
      <c r="G781" s="1"/>
      <c r="H781" s="1"/>
      <c r="I781" s="1"/>
      <c r="J781" s="1"/>
      <c r="K781" s="1"/>
      <c r="L781" s="3"/>
      <c r="M781" s="1"/>
      <c r="N781" s="2"/>
      <c r="O781" s="1"/>
      <c r="P781" s="1"/>
      <c r="R781" s="2"/>
      <c r="S781" s="2"/>
      <c r="U781" s="1"/>
      <c r="V781" s="1"/>
      <c r="W781" s="2"/>
      <c r="Y781" s="1"/>
      <c r="Z781" s="1"/>
    </row>
    <row r="782">
      <c r="A782" s="2"/>
      <c r="B782" s="1"/>
      <c r="C782" s="1"/>
      <c r="D782" s="1"/>
      <c r="E782" s="3"/>
      <c r="F782" s="2"/>
      <c r="G782" s="1"/>
      <c r="H782" s="1"/>
      <c r="I782" s="1"/>
      <c r="J782" s="1"/>
      <c r="K782" s="1"/>
      <c r="L782" s="3"/>
      <c r="M782" s="1"/>
      <c r="N782" s="2"/>
      <c r="O782" s="1"/>
      <c r="P782" s="1"/>
      <c r="R782" s="2"/>
      <c r="S782" s="2"/>
      <c r="U782" s="1"/>
      <c r="V782" s="1"/>
      <c r="W782" s="2"/>
      <c r="Y782" s="1"/>
      <c r="Z782" s="1"/>
    </row>
    <row r="783">
      <c r="A783" s="2"/>
      <c r="B783" s="1"/>
      <c r="C783" s="1"/>
      <c r="D783" s="1"/>
      <c r="E783" s="3"/>
      <c r="F783" s="2"/>
      <c r="G783" s="1"/>
      <c r="H783" s="1"/>
      <c r="I783" s="1"/>
      <c r="J783" s="1"/>
      <c r="K783" s="1"/>
      <c r="L783" s="3"/>
      <c r="M783" s="1"/>
      <c r="N783" s="2"/>
      <c r="O783" s="1"/>
      <c r="P783" s="1"/>
      <c r="R783" s="2"/>
      <c r="S783" s="2"/>
      <c r="U783" s="1"/>
      <c r="V783" s="1"/>
      <c r="W783" s="2"/>
      <c r="Y783" s="1"/>
      <c r="Z783" s="1"/>
    </row>
    <row r="784">
      <c r="A784" s="2"/>
      <c r="B784" s="1"/>
      <c r="C784" s="1"/>
      <c r="D784" s="1"/>
      <c r="E784" s="3"/>
      <c r="F784" s="2"/>
      <c r="G784" s="1"/>
      <c r="H784" s="1"/>
      <c r="I784" s="1"/>
      <c r="J784" s="1"/>
      <c r="K784" s="1"/>
      <c r="L784" s="3"/>
      <c r="M784" s="1"/>
      <c r="N784" s="2"/>
      <c r="O784" s="1"/>
      <c r="P784" s="1"/>
      <c r="R784" s="2"/>
      <c r="S784" s="2"/>
      <c r="U784" s="1"/>
      <c r="V784" s="1"/>
      <c r="W784" s="2"/>
      <c r="Y784" s="1"/>
      <c r="Z784" s="1"/>
    </row>
    <row r="785">
      <c r="A785" s="2"/>
      <c r="B785" s="1"/>
      <c r="C785" s="1"/>
      <c r="D785" s="1"/>
      <c r="E785" s="3"/>
      <c r="F785" s="2"/>
      <c r="G785" s="1"/>
      <c r="H785" s="1"/>
      <c r="I785" s="1"/>
      <c r="J785" s="1"/>
      <c r="K785" s="1"/>
      <c r="L785" s="3"/>
      <c r="M785" s="1"/>
      <c r="N785" s="2"/>
      <c r="O785" s="1"/>
      <c r="P785" s="1"/>
      <c r="R785" s="2"/>
      <c r="S785" s="2"/>
      <c r="U785" s="1"/>
      <c r="V785" s="1"/>
      <c r="W785" s="2"/>
      <c r="Y785" s="1"/>
      <c r="Z785" s="1"/>
    </row>
    <row r="786">
      <c r="A786" s="2"/>
      <c r="B786" s="1"/>
      <c r="C786" s="1"/>
      <c r="D786" s="1"/>
      <c r="E786" s="3"/>
      <c r="F786" s="2"/>
      <c r="G786" s="1"/>
      <c r="H786" s="1"/>
      <c r="I786" s="1"/>
      <c r="J786" s="1"/>
      <c r="K786" s="1"/>
      <c r="L786" s="3"/>
      <c r="M786" s="1"/>
      <c r="N786" s="2"/>
      <c r="O786" s="1"/>
      <c r="P786" s="1"/>
      <c r="R786" s="2"/>
      <c r="S786" s="2"/>
      <c r="U786" s="1"/>
      <c r="V786" s="1"/>
      <c r="W786" s="2"/>
      <c r="Y786" s="1"/>
      <c r="Z786" s="1"/>
    </row>
    <row r="787">
      <c r="A787" s="2"/>
      <c r="B787" s="1"/>
      <c r="C787" s="1"/>
      <c r="D787" s="1"/>
      <c r="E787" s="3"/>
      <c r="F787" s="2"/>
      <c r="G787" s="1"/>
      <c r="H787" s="1"/>
      <c r="I787" s="1"/>
      <c r="J787" s="1"/>
      <c r="K787" s="1"/>
      <c r="L787" s="3"/>
      <c r="M787" s="1"/>
      <c r="N787" s="2"/>
      <c r="O787" s="1"/>
      <c r="P787" s="1"/>
      <c r="R787" s="2"/>
      <c r="S787" s="2"/>
      <c r="U787" s="1"/>
      <c r="V787" s="1"/>
      <c r="W787" s="2"/>
      <c r="Y787" s="1"/>
      <c r="Z787" s="1"/>
    </row>
    <row r="788">
      <c r="A788" s="2"/>
      <c r="B788" s="1"/>
      <c r="C788" s="1"/>
      <c r="D788" s="1"/>
      <c r="E788" s="3"/>
      <c r="F788" s="2"/>
      <c r="G788" s="1"/>
      <c r="H788" s="1"/>
      <c r="I788" s="1"/>
      <c r="J788" s="1"/>
      <c r="K788" s="1"/>
      <c r="L788" s="3"/>
      <c r="M788" s="1"/>
      <c r="N788" s="2"/>
      <c r="O788" s="1"/>
      <c r="P788" s="1"/>
      <c r="R788" s="2"/>
      <c r="S788" s="2"/>
      <c r="U788" s="1"/>
      <c r="V788" s="1"/>
      <c r="W788" s="2"/>
      <c r="Y788" s="1"/>
      <c r="Z788" s="1"/>
    </row>
    <row r="789">
      <c r="A789" s="2"/>
      <c r="B789" s="1"/>
      <c r="C789" s="1"/>
      <c r="D789" s="1"/>
      <c r="E789" s="3"/>
      <c r="F789" s="2"/>
      <c r="G789" s="1"/>
      <c r="H789" s="1"/>
      <c r="I789" s="1"/>
      <c r="J789" s="1"/>
      <c r="K789" s="1"/>
      <c r="L789" s="3"/>
      <c r="M789" s="1"/>
      <c r="N789" s="2"/>
      <c r="O789" s="1"/>
      <c r="P789" s="1"/>
      <c r="R789" s="2"/>
      <c r="S789" s="2"/>
      <c r="U789" s="1"/>
      <c r="V789" s="1"/>
      <c r="W789" s="2"/>
      <c r="Y789" s="1"/>
      <c r="Z789" s="1"/>
    </row>
    <row r="790">
      <c r="A790" s="2"/>
      <c r="B790" s="1"/>
      <c r="C790" s="1"/>
      <c r="D790" s="1"/>
      <c r="E790" s="3"/>
      <c r="F790" s="2"/>
      <c r="G790" s="1"/>
      <c r="H790" s="1"/>
      <c r="I790" s="1"/>
      <c r="J790" s="1"/>
      <c r="K790" s="1"/>
      <c r="L790" s="3"/>
      <c r="M790" s="1"/>
      <c r="N790" s="2"/>
      <c r="O790" s="1"/>
      <c r="P790" s="1"/>
      <c r="R790" s="2"/>
      <c r="S790" s="2"/>
      <c r="U790" s="1"/>
      <c r="V790" s="1"/>
      <c r="W790" s="2"/>
      <c r="Y790" s="1"/>
      <c r="Z790" s="1"/>
    </row>
    <row r="791">
      <c r="A791" s="2"/>
      <c r="B791" s="1"/>
      <c r="C791" s="1"/>
      <c r="D791" s="1"/>
      <c r="E791" s="3"/>
      <c r="F791" s="2"/>
      <c r="G791" s="1"/>
      <c r="H791" s="1"/>
      <c r="I791" s="1"/>
      <c r="J791" s="1"/>
      <c r="K791" s="1"/>
      <c r="L791" s="3"/>
      <c r="M791" s="1"/>
      <c r="N791" s="2"/>
      <c r="O791" s="1"/>
      <c r="P791" s="1"/>
      <c r="R791" s="2"/>
      <c r="S791" s="2"/>
      <c r="U791" s="1"/>
      <c r="V791" s="1"/>
      <c r="W791" s="2"/>
      <c r="Y791" s="1"/>
      <c r="Z791" s="1"/>
    </row>
    <row r="792">
      <c r="A792" s="2"/>
      <c r="B792" s="1"/>
      <c r="C792" s="1"/>
      <c r="D792" s="1"/>
      <c r="E792" s="3"/>
      <c r="F792" s="2"/>
      <c r="G792" s="1"/>
      <c r="H792" s="1"/>
      <c r="I792" s="1"/>
      <c r="J792" s="1"/>
      <c r="K792" s="1"/>
      <c r="L792" s="3"/>
      <c r="M792" s="1"/>
      <c r="N792" s="2"/>
      <c r="O792" s="1"/>
      <c r="P792" s="1"/>
      <c r="R792" s="2"/>
      <c r="S792" s="2"/>
      <c r="U792" s="1"/>
      <c r="V792" s="1"/>
      <c r="W792" s="2"/>
      <c r="Y792" s="1"/>
      <c r="Z792" s="1"/>
    </row>
    <row r="793">
      <c r="A793" s="2"/>
      <c r="B793" s="1"/>
      <c r="C793" s="1"/>
      <c r="D793" s="1"/>
      <c r="E793" s="3"/>
      <c r="F793" s="2"/>
      <c r="G793" s="1"/>
      <c r="H793" s="1"/>
      <c r="I793" s="1"/>
      <c r="J793" s="1"/>
      <c r="K793" s="1"/>
      <c r="L793" s="3"/>
      <c r="M793" s="1"/>
      <c r="N793" s="2"/>
      <c r="O793" s="1"/>
      <c r="P793" s="1"/>
      <c r="R793" s="2"/>
      <c r="S793" s="2"/>
      <c r="U793" s="1"/>
      <c r="V793" s="1"/>
      <c r="W793" s="2"/>
      <c r="Y793" s="1"/>
      <c r="Z793" s="1"/>
    </row>
    <row r="794">
      <c r="A794" s="2"/>
      <c r="B794" s="1"/>
      <c r="C794" s="1"/>
      <c r="D794" s="1"/>
      <c r="E794" s="3"/>
      <c r="F794" s="2"/>
      <c r="G794" s="1"/>
      <c r="H794" s="1"/>
      <c r="I794" s="1"/>
      <c r="J794" s="1"/>
      <c r="K794" s="1"/>
      <c r="L794" s="3"/>
      <c r="M794" s="1"/>
      <c r="N794" s="2"/>
      <c r="O794" s="1"/>
      <c r="P794" s="1"/>
      <c r="R794" s="2"/>
      <c r="S794" s="2"/>
      <c r="U794" s="1"/>
      <c r="V794" s="1"/>
      <c r="W794" s="2"/>
      <c r="Y794" s="1"/>
      <c r="Z794" s="1"/>
    </row>
    <row r="795">
      <c r="A795" s="2"/>
      <c r="B795" s="1"/>
      <c r="C795" s="1"/>
      <c r="D795" s="1"/>
      <c r="E795" s="3"/>
      <c r="F795" s="2"/>
      <c r="G795" s="1"/>
      <c r="H795" s="1"/>
      <c r="I795" s="1"/>
      <c r="J795" s="1"/>
      <c r="K795" s="1"/>
      <c r="L795" s="3"/>
      <c r="M795" s="1"/>
      <c r="N795" s="2"/>
      <c r="O795" s="1"/>
      <c r="P795" s="1"/>
      <c r="R795" s="2"/>
      <c r="S795" s="2"/>
      <c r="U795" s="1"/>
      <c r="V795" s="1"/>
      <c r="W795" s="2"/>
      <c r="Y795" s="1"/>
      <c r="Z795" s="1"/>
    </row>
    <row r="796">
      <c r="A796" s="2"/>
      <c r="B796" s="1"/>
      <c r="C796" s="1"/>
      <c r="D796" s="1"/>
      <c r="E796" s="3"/>
      <c r="F796" s="2"/>
      <c r="G796" s="1"/>
      <c r="H796" s="1"/>
      <c r="I796" s="1"/>
      <c r="J796" s="1"/>
      <c r="K796" s="1"/>
      <c r="L796" s="3"/>
      <c r="M796" s="1"/>
      <c r="N796" s="2"/>
      <c r="O796" s="1"/>
      <c r="P796" s="1"/>
      <c r="R796" s="2"/>
      <c r="S796" s="2"/>
      <c r="U796" s="1"/>
      <c r="V796" s="1"/>
      <c r="W796" s="2"/>
      <c r="Y796" s="1"/>
      <c r="Z796" s="1"/>
    </row>
    <row r="797">
      <c r="A797" s="2"/>
      <c r="B797" s="1"/>
      <c r="C797" s="1"/>
      <c r="D797" s="1"/>
      <c r="E797" s="3"/>
      <c r="F797" s="2"/>
      <c r="G797" s="1"/>
      <c r="H797" s="1"/>
      <c r="I797" s="1"/>
      <c r="J797" s="1"/>
      <c r="K797" s="1"/>
      <c r="L797" s="3"/>
      <c r="M797" s="1"/>
      <c r="N797" s="2"/>
      <c r="O797" s="1"/>
      <c r="P797" s="1"/>
      <c r="R797" s="2"/>
      <c r="S797" s="2"/>
      <c r="U797" s="1"/>
      <c r="V797" s="1"/>
      <c r="W797" s="2"/>
      <c r="Y797" s="1"/>
      <c r="Z797" s="1"/>
    </row>
    <row r="798">
      <c r="A798" s="2"/>
      <c r="B798" s="1"/>
      <c r="C798" s="1"/>
      <c r="D798" s="1"/>
      <c r="E798" s="3"/>
      <c r="F798" s="2"/>
      <c r="G798" s="1"/>
      <c r="H798" s="1"/>
      <c r="I798" s="1"/>
      <c r="J798" s="1"/>
      <c r="K798" s="1"/>
      <c r="L798" s="3"/>
      <c r="M798" s="1"/>
      <c r="N798" s="2"/>
      <c r="O798" s="1"/>
      <c r="P798" s="1"/>
      <c r="R798" s="2"/>
      <c r="S798" s="2"/>
      <c r="U798" s="1"/>
      <c r="V798" s="1"/>
      <c r="W798" s="2"/>
      <c r="Y798" s="1"/>
      <c r="Z798" s="1"/>
    </row>
    <row r="799">
      <c r="A799" s="2"/>
      <c r="B799" s="1"/>
      <c r="C799" s="1"/>
      <c r="D799" s="1"/>
      <c r="E799" s="3"/>
      <c r="F799" s="2"/>
      <c r="G799" s="1"/>
      <c r="H799" s="1"/>
      <c r="I799" s="1"/>
      <c r="J799" s="1"/>
      <c r="K799" s="1"/>
      <c r="L799" s="3"/>
      <c r="M799" s="1"/>
      <c r="N799" s="2"/>
      <c r="O799" s="1"/>
      <c r="P799" s="1"/>
      <c r="R799" s="2"/>
      <c r="S799" s="2"/>
      <c r="U799" s="1"/>
      <c r="V799" s="1"/>
      <c r="W799" s="2"/>
      <c r="Y799" s="1"/>
      <c r="Z799" s="1"/>
    </row>
    <row r="800">
      <c r="A800" s="2"/>
      <c r="B800" s="1"/>
      <c r="C800" s="1"/>
      <c r="D800" s="1"/>
      <c r="E800" s="3"/>
      <c r="F800" s="2"/>
      <c r="G800" s="1"/>
      <c r="H800" s="1"/>
      <c r="I800" s="1"/>
      <c r="J800" s="1"/>
      <c r="K800" s="1"/>
      <c r="L800" s="3"/>
      <c r="M800" s="1"/>
      <c r="N800" s="2"/>
      <c r="O800" s="1"/>
      <c r="P800" s="1"/>
      <c r="R800" s="2"/>
      <c r="S800" s="2"/>
      <c r="U800" s="1"/>
      <c r="V800" s="1"/>
      <c r="W800" s="2"/>
      <c r="Y800" s="1"/>
      <c r="Z800" s="1"/>
    </row>
    <row r="801">
      <c r="A801" s="2"/>
      <c r="B801" s="1"/>
      <c r="C801" s="1"/>
      <c r="D801" s="1"/>
      <c r="E801" s="3"/>
      <c r="F801" s="2"/>
      <c r="G801" s="1"/>
      <c r="H801" s="1"/>
      <c r="I801" s="1"/>
      <c r="J801" s="1"/>
      <c r="K801" s="1"/>
      <c r="L801" s="3"/>
      <c r="M801" s="1"/>
      <c r="N801" s="3"/>
      <c r="O801" s="1"/>
      <c r="P801" s="1"/>
      <c r="Q801" s="1"/>
      <c r="R801" s="2"/>
      <c r="S801" s="2"/>
      <c r="U801" s="1"/>
      <c r="V801" s="1"/>
      <c r="W801" s="2"/>
      <c r="Y801" s="1"/>
      <c r="Z801" s="1"/>
    </row>
    <row r="802">
      <c r="A802" s="2"/>
      <c r="B802" s="1"/>
      <c r="C802" s="1"/>
      <c r="D802" s="1"/>
      <c r="E802" s="3"/>
      <c r="F802" s="2"/>
      <c r="G802" s="1"/>
      <c r="H802" s="1"/>
      <c r="I802" s="1"/>
      <c r="J802" s="1"/>
      <c r="K802" s="1"/>
      <c r="L802" s="3"/>
      <c r="M802" s="1"/>
      <c r="N802" s="3"/>
      <c r="O802" s="1"/>
      <c r="P802" s="1"/>
      <c r="Q802" s="1"/>
      <c r="R802" s="2"/>
      <c r="S802" s="2"/>
      <c r="U802" s="1"/>
      <c r="V802" s="1"/>
      <c r="W802" s="2"/>
      <c r="Y802" s="1"/>
      <c r="Z802" s="1"/>
    </row>
    <row r="803">
      <c r="A803" s="2"/>
      <c r="B803" s="1"/>
      <c r="C803" s="1"/>
      <c r="D803" s="1"/>
      <c r="E803" s="3"/>
      <c r="F803" s="2"/>
      <c r="G803" s="1"/>
      <c r="H803" s="1"/>
      <c r="I803" s="1"/>
      <c r="J803" s="1"/>
      <c r="K803" s="1"/>
      <c r="L803" s="3"/>
      <c r="M803" s="1"/>
      <c r="N803" s="3"/>
      <c r="O803" s="1"/>
      <c r="P803" s="1"/>
      <c r="Q803" s="1"/>
      <c r="R803" s="2"/>
      <c r="S803" s="2"/>
      <c r="U803" s="1"/>
      <c r="V803" s="1"/>
      <c r="W803" s="2"/>
      <c r="Y803" s="1"/>
      <c r="Z803" s="1"/>
    </row>
    <row r="804">
      <c r="A804" s="2"/>
      <c r="B804" s="1"/>
      <c r="C804" s="1"/>
      <c r="D804" s="1"/>
      <c r="E804" s="3"/>
      <c r="F804" s="2"/>
      <c r="G804" s="1"/>
      <c r="H804" s="1"/>
      <c r="I804" s="1"/>
      <c r="J804" s="1"/>
      <c r="K804" s="1"/>
      <c r="L804" s="3"/>
      <c r="M804" s="1"/>
      <c r="N804" s="3"/>
      <c r="O804" s="1"/>
      <c r="P804" s="1"/>
      <c r="Q804" s="1"/>
      <c r="R804" s="2"/>
      <c r="S804" s="2"/>
      <c r="U804" s="1"/>
      <c r="V804" s="1"/>
      <c r="W804" s="2"/>
      <c r="Y804" s="1"/>
      <c r="Z804" s="1"/>
    </row>
    <row r="805">
      <c r="A805" s="2"/>
      <c r="B805" s="1"/>
      <c r="C805" s="1"/>
      <c r="D805" s="1"/>
      <c r="E805" s="3"/>
      <c r="F805" s="2"/>
      <c r="G805" s="1"/>
      <c r="H805" s="1"/>
      <c r="I805" s="1"/>
      <c r="J805" s="1"/>
      <c r="K805" s="1"/>
      <c r="L805" s="3"/>
      <c r="M805" s="1"/>
      <c r="N805" s="3"/>
      <c r="O805" s="1"/>
      <c r="P805" s="1"/>
      <c r="Q805" s="1"/>
      <c r="R805" s="2"/>
      <c r="S805" s="2"/>
      <c r="U805" s="1"/>
      <c r="V805" s="1"/>
      <c r="W805" s="2"/>
      <c r="Y805" s="1"/>
      <c r="Z805" s="1"/>
    </row>
    <row r="806">
      <c r="A806" s="2"/>
      <c r="B806" s="1"/>
      <c r="C806" s="1"/>
      <c r="D806" s="1"/>
      <c r="E806" s="3"/>
      <c r="F806" s="2"/>
      <c r="G806" s="1"/>
      <c r="H806" s="1"/>
      <c r="I806" s="1"/>
      <c r="J806" s="1"/>
      <c r="K806" s="1"/>
      <c r="L806" s="3"/>
      <c r="M806" s="1"/>
      <c r="N806" s="3"/>
      <c r="O806" s="1"/>
      <c r="P806" s="1"/>
      <c r="Q806" s="1"/>
      <c r="R806" s="2"/>
      <c r="S806" s="2"/>
      <c r="U806" s="1"/>
      <c r="V806" s="1"/>
      <c r="W806" s="2"/>
      <c r="Y806" s="1"/>
      <c r="Z806" s="1"/>
    </row>
    <row r="807">
      <c r="A807" s="2"/>
      <c r="B807" s="1"/>
      <c r="C807" s="1"/>
      <c r="D807" s="1"/>
      <c r="E807" s="3"/>
      <c r="F807" s="2"/>
      <c r="G807" s="1"/>
      <c r="H807" s="1"/>
      <c r="I807" s="1"/>
      <c r="J807" s="1"/>
      <c r="K807" s="1"/>
      <c r="L807" s="3"/>
      <c r="M807" s="1"/>
      <c r="N807" s="3"/>
      <c r="O807" s="1"/>
      <c r="P807" s="1"/>
      <c r="Q807" s="1"/>
      <c r="R807" s="2"/>
      <c r="S807" s="2"/>
      <c r="U807" s="1"/>
      <c r="V807" s="1"/>
      <c r="W807" s="2"/>
      <c r="Y807" s="1"/>
      <c r="Z807" s="1"/>
    </row>
    <row r="808">
      <c r="A808" s="2"/>
      <c r="B808" s="1"/>
      <c r="C808" s="1"/>
      <c r="D808" s="1"/>
      <c r="E808" s="3"/>
      <c r="F808" s="2"/>
      <c r="G808" s="1"/>
      <c r="H808" s="1"/>
      <c r="I808" s="1"/>
      <c r="J808" s="1"/>
      <c r="K808" s="1"/>
      <c r="L808" s="3"/>
      <c r="M808" s="1"/>
      <c r="N808" s="3"/>
      <c r="O808" s="1"/>
      <c r="P808" s="1"/>
      <c r="Q808" s="1"/>
      <c r="R808" s="2"/>
      <c r="S808" s="2"/>
      <c r="U808" s="1"/>
      <c r="V808" s="1"/>
      <c r="W808" s="3"/>
      <c r="Y808" s="1"/>
      <c r="Z808" s="1"/>
    </row>
    <row r="809">
      <c r="A809" s="2"/>
      <c r="B809" s="1"/>
      <c r="C809" s="1"/>
      <c r="D809" s="1"/>
      <c r="E809" s="3"/>
      <c r="F809" s="2"/>
      <c r="G809" s="1"/>
      <c r="H809" s="1"/>
      <c r="I809" s="1"/>
      <c r="J809" s="1"/>
      <c r="K809" s="1"/>
      <c r="L809" s="3"/>
      <c r="M809" s="1"/>
      <c r="N809" s="3"/>
      <c r="O809" s="1"/>
      <c r="P809" s="1"/>
      <c r="Q809" s="1"/>
      <c r="R809" s="2"/>
      <c r="S809" s="2"/>
      <c r="U809" s="1"/>
      <c r="V809" s="1"/>
      <c r="W809" s="3"/>
      <c r="Y809" s="1"/>
      <c r="Z809" s="1"/>
    </row>
    <row r="810">
      <c r="A810" s="2"/>
      <c r="B810" s="1"/>
      <c r="C810" s="1"/>
      <c r="D810" s="1"/>
      <c r="E810" s="3"/>
      <c r="F810" s="2"/>
      <c r="G810" s="1"/>
      <c r="H810" s="1"/>
      <c r="I810" s="1"/>
      <c r="J810" s="1"/>
      <c r="K810" s="1"/>
      <c r="L810" s="3"/>
      <c r="M810" s="1"/>
      <c r="N810" s="3"/>
      <c r="O810" s="1"/>
      <c r="P810" s="1"/>
      <c r="Q810" s="1"/>
      <c r="R810" s="2"/>
      <c r="S810" s="2"/>
      <c r="U810" s="1"/>
      <c r="V810" s="1"/>
      <c r="W810" s="3"/>
      <c r="Y810" s="1"/>
      <c r="Z810" s="1"/>
    </row>
    <row r="811">
      <c r="A811" s="2"/>
      <c r="B811" s="1"/>
      <c r="C811" s="1"/>
      <c r="D811" s="1"/>
      <c r="E811" s="3"/>
      <c r="F811" s="2"/>
      <c r="G811" s="1"/>
      <c r="H811" s="1"/>
      <c r="I811" s="1"/>
      <c r="J811" s="1"/>
      <c r="K811" s="1"/>
      <c r="L811" s="3"/>
      <c r="M811" s="1"/>
      <c r="N811" s="3"/>
      <c r="O811" s="1"/>
      <c r="P811" s="1"/>
      <c r="Q811" s="1"/>
      <c r="R811" s="2"/>
      <c r="S811" s="2"/>
      <c r="U811" s="1"/>
      <c r="V811" s="1"/>
      <c r="W811" s="3"/>
      <c r="Y811" s="1"/>
      <c r="Z811" s="1"/>
    </row>
    <row r="812">
      <c r="A812" s="2"/>
      <c r="B812" s="1"/>
      <c r="C812" s="1"/>
      <c r="D812" s="1"/>
      <c r="E812" s="3"/>
      <c r="F812" s="2"/>
      <c r="G812" s="1"/>
      <c r="H812" s="1"/>
      <c r="I812" s="1"/>
      <c r="J812" s="1"/>
      <c r="K812" s="1"/>
      <c r="L812" s="3"/>
      <c r="M812" s="1"/>
      <c r="N812" s="3"/>
      <c r="O812" s="1"/>
      <c r="P812" s="1"/>
      <c r="Q812" s="1"/>
      <c r="R812" s="2"/>
      <c r="S812" s="2"/>
      <c r="U812" s="1"/>
      <c r="V812" s="1"/>
      <c r="W812" s="3"/>
      <c r="Y812" s="1"/>
      <c r="Z812" s="1"/>
    </row>
    <row r="813">
      <c r="A813" s="2"/>
      <c r="B813" s="1"/>
      <c r="C813" s="1"/>
      <c r="D813" s="1"/>
      <c r="E813" s="3"/>
      <c r="F813" s="2"/>
      <c r="G813" s="1"/>
      <c r="H813" s="1"/>
      <c r="I813" s="1"/>
      <c r="J813" s="1"/>
      <c r="K813" s="1"/>
      <c r="L813" s="3"/>
      <c r="M813" s="1"/>
      <c r="N813" s="3"/>
      <c r="O813" s="1"/>
      <c r="P813" s="1"/>
      <c r="Q813" s="1"/>
      <c r="R813" s="2"/>
      <c r="S813" s="2"/>
      <c r="U813" s="1"/>
      <c r="V813" s="1"/>
      <c r="W813" s="3"/>
      <c r="Y813" s="1"/>
      <c r="Z813" s="1"/>
    </row>
    <row r="814">
      <c r="A814" s="2"/>
      <c r="B814" s="1"/>
      <c r="C814" s="1"/>
      <c r="D814" s="1"/>
      <c r="E814" s="3"/>
      <c r="F814" s="2"/>
      <c r="G814" s="1"/>
      <c r="H814" s="1"/>
      <c r="I814" s="1"/>
      <c r="J814" s="1"/>
      <c r="K814" s="1"/>
      <c r="L814" s="3"/>
      <c r="M814" s="1"/>
      <c r="N814" s="3"/>
      <c r="O814" s="1"/>
      <c r="P814" s="1"/>
      <c r="R814" s="2"/>
      <c r="S814" s="2"/>
      <c r="U814" s="1"/>
      <c r="V814" s="1"/>
      <c r="W814" s="3"/>
      <c r="Y814" s="1"/>
      <c r="Z814" s="1"/>
    </row>
    <row r="815">
      <c r="A815" s="2"/>
      <c r="B815" s="1"/>
      <c r="C815" s="1"/>
      <c r="D815" s="1"/>
      <c r="E815" s="3"/>
      <c r="F815" s="2"/>
      <c r="G815" s="1"/>
      <c r="H815" s="1"/>
      <c r="I815" s="1"/>
      <c r="J815" s="1"/>
      <c r="K815" s="1"/>
      <c r="L815" s="3"/>
      <c r="M815" s="1"/>
      <c r="N815" s="3"/>
      <c r="O815" s="1"/>
      <c r="P815" s="1"/>
      <c r="Q815" s="1"/>
      <c r="R815" s="2"/>
      <c r="S815" s="2"/>
      <c r="U815" s="1"/>
      <c r="V815" s="1"/>
      <c r="W815" s="3"/>
      <c r="Y815" s="1"/>
      <c r="Z815" s="1"/>
    </row>
    <row r="816">
      <c r="A816" s="2"/>
      <c r="B816" s="1"/>
      <c r="C816" s="1"/>
      <c r="D816" s="1"/>
      <c r="E816" s="3"/>
      <c r="F816" s="2"/>
      <c r="G816" s="1"/>
      <c r="H816" s="1"/>
      <c r="I816" s="1"/>
      <c r="J816" s="1"/>
      <c r="K816" s="1"/>
      <c r="L816" s="3"/>
      <c r="M816" s="1"/>
      <c r="N816" s="3"/>
      <c r="O816" s="1"/>
      <c r="P816" s="1"/>
      <c r="Q816" s="1"/>
      <c r="R816" s="2"/>
      <c r="S816" s="2"/>
      <c r="U816" s="1"/>
      <c r="V816" s="1"/>
      <c r="W816" s="3"/>
      <c r="Y816" s="1"/>
      <c r="Z816" s="1"/>
    </row>
    <row r="817">
      <c r="A817" s="2"/>
      <c r="B817" s="1"/>
      <c r="C817" s="1"/>
      <c r="D817" s="1"/>
      <c r="E817" s="3"/>
      <c r="F817" s="2"/>
      <c r="G817" s="1"/>
      <c r="H817" s="1"/>
      <c r="I817" s="1"/>
      <c r="J817" s="1"/>
      <c r="K817" s="1"/>
      <c r="L817" s="3"/>
      <c r="M817" s="1"/>
      <c r="N817" s="3"/>
      <c r="O817" s="1"/>
      <c r="P817" s="1"/>
      <c r="Q817" s="1"/>
      <c r="R817" s="2"/>
      <c r="S817" s="2"/>
      <c r="U817" s="1"/>
      <c r="V817" s="1"/>
      <c r="W817" s="3"/>
      <c r="Y817" s="1"/>
      <c r="Z817" s="1"/>
    </row>
    <row r="818">
      <c r="A818" s="2"/>
      <c r="B818" s="1"/>
      <c r="C818" s="1"/>
      <c r="D818" s="1"/>
      <c r="E818" s="3"/>
      <c r="F818" s="2"/>
      <c r="G818" s="1"/>
      <c r="H818" s="1"/>
      <c r="I818" s="1"/>
      <c r="J818" s="1"/>
      <c r="K818" s="1"/>
      <c r="L818" s="3"/>
      <c r="M818" s="1"/>
      <c r="N818" s="3"/>
      <c r="O818" s="1"/>
      <c r="P818" s="1"/>
      <c r="Q818" s="1"/>
      <c r="R818" s="2"/>
      <c r="S818" s="2"/>
      <c r="U818" s="1"/>
      <c r="V818" s="1"/>
      <c r="W818" s="3"/>
      <c r="Y818" s="1"/>
      <c r="Z818" s="1"/>
    </row>
    <row r="819">
      <c r="A819" s="2"/>
      <c r="B819" s="1"/>
      <c r="C819" s="1"/>
      <c r="D819" s="1"/>
      <c r="E819" s="3"/>
      <c r="F819" s="2"/>
      <c r="G819" s="1"/>
      <c r="H819" s="1"/>
      <c r="I819" s="1"/>
      <c r="J819" s="1"/>
      <c r="K819" s="1"/>
      <c r="L819" s="3"/>
      <c r="M819" s="1"/>
      <c r="N819" s="3"/>
      <c r="O819" s="1"/>
      <c r="P819" s="1"/>
      <c r="Q819" s="1"/>
      <c r="R819" s="2"/>
      <c r="S819" s="2"/>
      <c r="U819" s="1"/>
      <c r="V819" s="1"/>
      <c r="W819" s="3"/>
      <c r="Y819" s="1"/>
      <c r="Z819" s="1"/>
    </row>
    <row r="820">
      <c r="A820" s="2"/>
      <c r="B820" s="1"/>
      <c r="C820" s="1"/>
      <c r="D820" s="1"/>
      <c r="E820" s="3"/>
      <c r="F820" s="2"/>
      <c r="G820" s="1"/>
      <c r="H820" s="1"/>
      <c r="I820" s="1"/>
      <c r="J820" s="1"/>
      <c r="K820" s="1"/>
      <c r="L820" s="3"/>
      <c r="M820" s="1"/>
      <c r="N820" s="3"/>
      <c r="O820" s="1"/>
      <c r="P820" s="1"/>
      <c r="Q820" s="1"/>
      <c r="R820" s="2"/>
      <c r="S820" s="2"/>
      <c r="U820" s="1"/>
      <c r="V820" s="1"/>
      <c r="W820" s="3"/>
      <c r="Y820" s="1"/>
      <c r="Z820" s="1"/>
    </row>
    <row r="821">
      <c r="A821" s="2"/>
      <c r="B821" s="1"/>
      <c r="C821" s="1"/>
      <c r="D821" s="1"/>
      <c r="E821" s="3"/>
      <c r="F821" s="2"/>
      <c r="G821" s="1"/>
      <c r="H821" s="1"/>
      <c r="I821" s="1"/>
      <c r="J821" s="1"/>
      <c r="K821" s="1"/>
      <c r="L821" s="3"/>
      <c r="M821" s="1"/>
      <c r="N821" s="3"/>
      <c r="O821" s="1"/>
      <c r="P821" s="1"/>
      <c r="Q821" s="1"/>
      <c r="R821" s="2"/>
      <c r="S821" s="2"/>
      <c r="U821" s="1"/>
      <c r="V821" s="1"/>
      <c r="W821" s="3"/>
      <c r="Y821" s="1"/>
      <c r="Z821" s="1"/>
    </row>
    <row r="822">
      <c r="A822" s="2"/>
      <c r="B822" s="1"/>
      <c r="C822" s="1"/>
      <c r="D822" s="1"/>
      <c r="E822" s="3"/>
      <c r="F822" s="2"/>
      <c r="G822" s="1"/>
      <c r="H822" s="1"/>
      <c r="I822" s="1"/>
      <c r="J822" s="1"/>
      <c r="K822" s="1"/>
      <c r="L822" s="3"/>
      <c r="M822" s="1"/>
      <c r="N822" s="3"/>
      <c r="O822" s="1"/>
      <c r="P822" s="1"/>
      <c r="Q822" s="1"/>
      <c r="R822" s="2"/>
      <c r="S822" s="2"/>
      <c r="U822" s="1"/>
      <c r="V822" s="1"/>
      <c r="W822" s="3"/>
      <c r="Y822" s="1"/>
      <c r="Z822" s="1"/>
    </row>
    <row r="823">
      <c r="A823" s="2"/>
      <c r="B823" s="1"/>
      <c r="C823" s="1"/>
      <c r="D823" s="1"/>
      <c r="E823" s="3"/>
      <c r="F823" s="2"/>
      <c r="G823" s="1"/>
      <c r="H823" s="1"/>
      <c r="I823" s="1"/>
      <c r="J823" s="1"/>
      <c r="K823" s="1"/>
      <c r="L823" s="3"/>
      <c r="M823" s="1"/>
      <c r="N823" s="3"/>
      <c r="O823" s="1"/>
      <c r="P823" s="1"/>
      <c r="Q823" s="1"/>
      <c r="R823" s="2"/>
      <c r="S823" s="2"/>
      <c r="U823" s="1"/>
      <c r="V823" s="1"/>
      <c r="W823" s="3"/>
      <c r="Y823" s="1"/>
      <c r="Z823" s="1"/>
    </row>
    <row r="824">
      <c r="A824" s="2"/>
      <c r="B824" s="1"/>
      <c r="C824" s="1"/>
      <c r="D824" s="1"/>
      <c r="E824" s="3"/>
      <c r="F824" s="2"/>
      <c r="G824" s="1"/>
      <c r="H824" s="1"/>
      <c r="I824" s="1"/>
      <c r="J824" s="1"/>
      <c r="K824" s="1"/>
      <c r="L824" s="3"/>
      <c r="M824" s="1"/>
      <c r="N824" s="3"/>
      <c r="O824" s="1"/>
      <c r="P824" s="1"/>
      <c r="Q824" s="1"/>
      <c r="R824" s="2"/>
      <c r="S824" s="2"/>
      <c r="U824" s="1"/>
      <c r="V824" s="1"/>
      <c r="W824" s="3"/>
      <c r="Y824" s="1"/>
      <c r="Z824" s="1"/>
    </row>
    <row r="825">
      <c r="A825" s="2"/>
      <c r="B825" s="1"/>
      <c r="C825" s="1"/>
      <c r="D825" s="1"/>
      <c r="E825" s="3"/>
      <c r="F825" s="2"/>
      <c r="G825" s="1"/>
      <c r="H825" s="1"/>
      <c r="I825" s="1"/>
      <c r="J825" s="1"/>
      <c r="K825" s="1"/>
      <c r="L825" s="3"/>
      <c r="M825" s="1"/>
      <c r="N825" s="3"/>
      <c r="O825" s="1"/>
      <c r="P825" s="1"/>
      <c r="Q825" s="1"/>
      <c r="R825" s="2"/>
      <c r="S825" s="2"/>
      <c r="U825" s="1"/>
      <c r="V825" s="1"/>
      <c r="W825" s="3"/>
      <c r="Y825" s="1"/>
      <c r="Z825" s="1"/>
    </row>
    <row r="826">
      <c r="A826" s="2"/>
      <c r="B826" s="1"/>
      <c r="C826" s="1"/>
      <c r="D826" s="1"/>
      <c r="E826" s="3"/>
      <c r="F826" s="2"/>
      <c r="G826" s="1"/>
      <c r="H826" s="1"/>
      <c r="I826" s="1"/>
      <c r="J826" s="1"/>
      <c r="K826" s="1"/>
      <c r="L826" s="3"/>
      <c r="M826" s="1"/>
      <c r="N826" s="3"/>
      <c r="O826" s="1"/>
      <c r="P826" s="1"/>
      <c r="Q826" s="1"/>
      <c r="R826" s="2"/>
      <c r="S826" s="2"/>
      <c r="U826" s="1"/>
      <c r="V826" s="1"/>
      <c r="W826" s="3"/>
      <c r="Y826" s="1"/>
      <c r="Z826" s="1"/>
    </row>
    <row r="827">
      <c r="A827" s="2"/>
      <c r="B827" s="1"/>
      <c r="C827" s="1"/>
      <c r="D827" s="1"/>
      <c r="E827" s="3"/>
      <c r="F827" s="2"/>
      <c r="G827" s="1"/>
      <c r="H827" s="1"/>
      <c r="I827" s="1"/>
      <c r="J827" s="1"/>
      <c r="K827" s="1"/>
      <c r="L827" s="3"/>
      <c r="M827" s="1"/>
      <c r="N827" s="3"/>
      <c r="O827" s="1"/>
      <c r="P827" s="1"/>
      <c r="Q827" s="1"/>
      <c r="R827" s="2"/>
      <c r="S827" s="2"/>
      <c r="U827" s="1"/>
      <c r="V827" s="1"/>
      <c r="W827" s="3"/>
      <c r="Y827" s="1"/>
      <c r="Z827" s="1"/>
    </row>
    <row r="828">
      <c r="A828" s="2"/>
      <c r="B828" s="1"/>
      <c r="C828" s="1"/>
      <c r="D828" s="1"/>
      <c r="E828" s="3"/>
      <c r="F828" s="2"/>
      <c r="G828" s="1"/>
      <c r="H828" s="1"/>
      <c r="I828" s="1"/>
      <c r="J828" s="1"/>
      <c r="K828" s="1"/>
      <c r="L828" s="3"/>
      <c r="M828" s="1"/>
      <c r="N828" s="3"/>
      <c r="O828" s="1"/>
      <c r="P828" s="1"/>
      <c r="Q828" s="1"/>
      <c r="R828" s="2"/>
      <c r="S828" s="2"/>
      <c r="U828" s="1"/>
      <c r="V828" s="1"/>
      <c r="W828" s="3"/>
      <c r="Y828" s="1"/>
      <c r="Z828" s="1"/>
    </row>
    <row r="829">
      <c r="A829" s="2"/>
      <c r="B829" s="1"/>
      <c r="C829" s="1"/>
      <c r="D829" s="1"/>
      <c r="E829" s="3"/>
      <c r="F829" s="2"/>
      <c r="G829" s="1"/>
      <c r="H829" s="1"/>
      <c r="I829" s="1"/>
      <c r="J829" s="1"/>
      <c r="K829" s="1"/>
      <c r="L829" s="3"/>
      <c r="M829" s="1"/>
      <c r="N829" s="3"/>
      <c r="O829" s="1"/>
      <c r="P829" s="1"/>
      <c r="Q829" s="1"/>
      <c r="R829" s="2"/>
      <c r="S829" s="2"/>
      <c r="U829" s="1"/>
      <c r="V829" s="1"/>
      <c r="W829" s="3"/>
      <c r="Y829" s="1"/>
      <c r="Z829" s="1"/>
    </row>
    <row r="830">
      <c r="A830" s="2"/>
      <c r="B830" s="1"/>
      <c r="C830" s="1"/>
      <c r="D830" s="1"/>
      <c r="E830" s="3"/>
      <c r="F830" s="2"/>
      <c r="G830" s="1"/>
      <c r="H830" s="1"/>
      <c r="I830" s="1"/>
      <c r="J830" s="1"/>
      <c r="K830" s="1"/>
      <c r="L830" s="3"/>
      <c r="M830" s="1"/>
      <c r="N830" s="3"/>
      <c r="O830" s="1"/>
      <c r="P830" s="1"/>
      <c r="Q830" s="1"/>
      <c r="R830" s="2"/>
      <c r="S830" s="2"/>
      <c r="U830" s="1"/>
      <c r="V830" s="1"/>
      <c r="W830" s="3"/>
      <c r="Y830" s="1"/>
      <c r="Z830" s="1"/>
    </row>
    <row r="831">
      <c r="A831" s="2"/>
      <c r="B831" s="1"/>
      <c r="C831" s="1"/>
      <c r="D831" s="1"/>
      <c r="E831" s="3"/>
      <c r="F831" s="2"/>
      <c r="G831" s="1"/>
      <c r="H831" s="1"/>
      <c r="I831" s="1"/>
      <c r="J831" s="1"/>
      <c r="K831" s="1"/>
      <c r="L831" s="3"/>
      <c r="M831" s="1"/>
      <c r="N831" s="3"/>
      <c r="O831" s="1"/>
      <c r="P831" s="1"/>
      <c r="Q831" s="1"/>
      <c r="R831" s="2"/>
      <c r="S831" s="2"/>
      <c r="U831" s="1"/>
      <c r="V831" s="1"/>
      <c r="W831" s="3"/>
      <c r="Y831" s="1"/>
      <c r="Z831" s="1"/>
    </row>
    <row r="832">
      <c r="A832" s="2"/>
      <c r="B832" s="1"/>
      <c r="C832" s="1"/>
      <c r="D832" s="1"/>
      <c r="E832" s="3"/>
      <c r="F832" s="2"/>
      <c r="G832" s="1"/>
      <c r="H832" s="1"/>
      <c r="I832" s="1"/>
      <c r="J832" s="1"/>
      <c r="K832" s="1"/>
      <c r="L832" s="3"/>
      <c r="M832" s="1"/>
      <c r="N832" s="3"/>
      <c r="O832" s="1"/>
      <c r="P832" s="1"/>
      <c r="Q832" s="1"/>
      <c r="R832" s="2"/>
      <c r="S832" s="2"/>
      <c r="U832" s="1"/>
      <c r="V832" s="1"/>
      <c r="W832" s="3"/>
      <c r="Y832" s="1"/>
      <c r="Z832" s="1"/>
    </row>
    <row r="833">
      <c r="A833" s="2"/>
      <c r="B833" s="1"/>
      <c r="C833" s="1"/>
      <c r="D833" s="1"/>
      <c r="E833" s="3"/>
      <c r="F833" s="2"/>
      <c r="G833" s="1"/>
      <c r="H833" s="1"/>
      <c r="I833" s="1"/>
      <c r="J833" s="1"/>
      <c r="K833" s="1"/>
      <c r="L833" s="3"/>
      <c r="M833" s="1"/>
      <c r="N833" s="3"/>
      <c r="O833" s="1"/>
      <c r="P833" s="1"/>
      <c r="Q833" s="1"/>
      <c r="R833" s="2"/>
      <c r="S833" s="2"/>
      <c r="U833" s="1"/>
      <c r="V833" s="1"/>
      <c r="W833" s="3"/>
      <c r="Y833" s="1"/>
      <c r="Z833" s="1"/>
    </row>
    <row r="834">
      <c r="A834" s="2"/>
      <c r="B834" s="1"/>
      <c r="C834" s="1"/>
      <c r="D834" s="1"/>
      <c r="E834" s="3"/>
      <c r="F834" s="2"/>
      <c r="G834" s="1"/>
      <c r="H834" s="1"/>
      <c r="I834" s="1"/>
      <c r="J834" s="1"/>
      <c r="K834" s="1"/>
      <c r="L834" s="3"/>
      <c r="M834" s="1"/>
      <c r="N834" s="3"/>
      <c r="O834" s="1"/>
      <c r="P834" s="1"/>
      <c r="Q834" s="1"/>
      <c r="R834" s="2"/>
      <c r="S834" s="2"/>
      <c r="U834" s="1"/>
      <c r="V834" s="1"/>
      <c r="W834" s="3"/>
      <c r="Y834" s="1"/>
      <c r="Z834" s="1"/>
    </row>
    <row r="835">
      <c r="A835" s="2"/>
      <c r="B835" s="1"/>
      <c r="C835" s="1"/>
      <c r="D835" s="1"/>
      <c r="E835" s="3"/>
      <c r="F835" s="2"/>
      <c r="G835" s="1"/>
      <c r="H835" s="1"/>
      <c r="I835" s="1"/>
      <c r="J835" s="1"/>
      <c r="K835" s="1"/>
      <c r="L835" s="3"/>
      <c r="M835" s="1"/>
      <c r="N835" s="3"/>
      <c r="O835" s="1"/>
      <c r="P835" s="1"/>
      <c r="Q835" s="1"/>
      <c r="R835" s="2"/>
      <c r="S835" s="2"/>
      <c r="U835" s="1"/>
      <c r="V835" s="1"/>
      <c r="W835" s="3"/>
      <c r="Y835" s="1"/>
      <c r="Z835" s="1"/>
    </row>
    <row r="836">
      <c r="A836" s="2"/>
      <c r="B836" s="1"/>
      <c r="C836" s="1"/>
      <c r="D836" s="1"/>
      <c r="E836" s="3"/>
      <c r="F836" s="2"/>
      <c r="G836" s="1"/>
      <c r="H836" s="1"/>
      <c r="I836" s="1"/>
      <c r="J836" s="1"/>
      <c r="K836" s="1"/>
      <c r="L836" s="3"/>
      <c r="M836" s="1"/>
      <c r="N836" s="3"/>
      <c r="O836" s="1"/>
      <c r="P836" s="1"/>
      <c r="Q836" s="1"/>
      <c r="R836" s="2"/>
      <c r="S836" s="2"/>
      <c r="U836" s="1"/>
      <c r="V836" s="1"/>
      <c r="W836" s="3"/>
      <c r="Y836" s="1"/>
      <c r="Z836" s="1"/>
    </row>
    <row r="837">
      <c r="A837" s="2"/>
      <c r="B837" s="1"/>
      <c r="C837" s="1"/>
      <c r="D837" s="1"/>
      <c r="E837" s="3"/>
      <c r="F837" s="2"/>
      <c r="G837" s="1"/>
      <c r="H837" s="1"/>
      <c r="I837" s="1"/>
      <c r="J837" s="1"/>
      <c r="K837" s="1"/>
      <c r="L837" s="3"/>
      <c r="M837" s="1"/>
      <c r="N837" s="3"/>
      <c r="O837" s="1"/>
      <c r="P837" s="1"/>
      <c r="Q837" s="1"/>
      <c r="R837" s="2"/>
      <c r="S837" s="2"/>
      <c r="U837" s="1"/>
      <c r="V837" s="1"/>
      <c r="W837" s="3"/>
      <c r="Y837" s="1"/>
      <c r="Z837" s="1"/>
    </row>
    <row r="838">
      <c r="A838" s="2"/>
      <c r="B838" s="1"/>
      <c r="C838" s="1"/>
      <c r="D838" s="1"/>
      <c r="E838" s="3"/>
      <c r="F838" s="2"/>
      <c r="G838" s="1"/>
      <c r="H838" s="1"/>
      <c r="I838" s="1"/>
      <c r="J838" s="1"/>
      <c r="K838" s="1"/>
      <c r="L838" s="3"/>
      <c r="M838" s="1"/>
      <c r="N838" s="3"/>
      <c r="O838" s="1"/>
      <c r="P838" s="1"/>
      <c r="Q838" s="1"/>
      <c r="R838" s="2"/>
      <c r="S838" s="2"/>
      <c r="U838" s="1"/>
      <c r="V838" s="1"/>
      <c r="W838" s="3"/>
      <c r="Y838" s="1"/>
      <c r="Z838" s="1"/>
    </row>
    <row r="839">
      <c r="A839" s="2"/>
      <c r="B839" s="1"/>
      <c r="C839" s="1"/>
      <c r="D839" s="1"/>
      <c r="E839" s="3"/>
      <c r="F839" s="2"/>
      <c r="G839" s="1"/>
      <c r="H839" s="1"/>
      <c r="I839" s="1"/>
      <c r="J839" s="1"/>
      <c r="K839" s="1"/>
      <c r="L839" s="3"/>
      <c r="M839" s="1"/>
      <c r="N839" s="3"/>
      <c r="O839" s="1"/>
      <c r="P839" s="1"/>
      <c r="Q839" s="1"/>
      <c r="R839" s="2"/>
      <c r="S839" s="2"/>
      <c r="U839" s="1"/>
      <c r="V839" s="1"/>
      <c r="W839" s="3"/>
      <c r="Y839" s="1"/>
      <c r="Z839" s="1"/>
    </row>
    <row r="840">
      <c r="A840" s="2"/>
      <c r="B840" s="1"/>
      <c r="C840" s="1"/>
      <c r="D840" s="1"/>
      <c r="E840" s="3"/>
      <c r="F840" s="2"/>
      <c r="G840" s="1"/>
      <c r="H840" s="1"/>
      <c r="I840" s="1"/>
      <c r="J840" s="1"/>
      <c r="K840" s="1"/>
      <c r="L840" s="3"/>
      <c r="M840" s="1"/>
      <c r="N840" s="3"/>
      <c r="O840" s="1"/>
      <c r="P840" s="1"/>
      <c r="Q840" s="1"/>
      <c r="R840" s="2"/>
      <c r="S840" s="2"/>
      <c r="U840" s="1"/>
      <c r="V840" s="1"/>
      <c r="W840" s="3"/>
      <c r="Y840" s="1"/>
      <c r="Z840" s="1"/>
    </row>
    <row r="841">
      <c r="A841" s="2"/>
      <c r="B841" s="1"/>
      <c r="C841" s="1"/>
      <c r="D841" s="1"/>
      <c r="E841" s="3"/>
      <c r="F841" s="2"/>
      <c r="G841" s="1"/>
      <c r="H841" s="1"/>
      <c r="I841" s="1"/>
      <c r="J841" s="1"/>
      <c r="K841" s="1"/>
      <c r="L841" s="3"/>
      <c r="M841" s="1"/>
      <c r="N841" s="3"/>
      <c r="O841" s="1"/>
      <c r="P841" s="1"/>
      <c r="Q841" s="1"/>
      <c r="R841" s="2"/>
      <c r="S841" s="2"/>
      <c r="U841" s="1"/>
      <c r="V841" s="1"/>
      <c r="W841" s="3"/>
      <c r="Y841" s="1"/>
      <c r="Z841" s="1"/>
    </row>
    <row r="842">
      <c r="A842" s="2"/>
      <c r="B842" s="1"/>
      <c r="C842" s="1"/>
      <c r="D842" s="1"/>
      <c r="E842" s="3"/>
      <c r="F842" s="2"/>
      <c r="G842" s="1"/>
      <c r="H842" s="1"/>
      <c r="I842" s="1"/>
      <c r="J842" s="1"/>
      <c r="K842" s="1"/>
      <c r="L842" s="3"/>
      <c r="M842" s="1"/>
      <c r="N842" s="3"/>
      <c r="O842" s="1"/>
      <c r="P842" s="1"/>
      <c r="Q842" s="1"/>
      <c r="R842" s="2"/>
      <c r="S842" s="2"/>
      <c r="U842" s="1"/>
      <c r="V842" s="1"/>
      <c r="W842" s="3"/>
      <c r="Y842" s="1"/>
      <c r="Z842" s="1"/>
    </row>
    <row r="843">
      <c r="A843" s="2"/>
      <c r="B843" s="1"/>
      <c r="C843" s="1"/>
      <c r="D843" s="1"/>
      <c r="E843" s="3"/>
      <c r="F843" s="2"/>
      <c r="G843" s="1"/>
      <c r="H843" s="1"/>
      <c r="I843" s="1"/>
      <c r="J843" s="1"/>
      <c r="K843" s="1"/>
      <c r="L843" s="3"/>
      <c r="M843" s="1"/>
      <c r="N843" s="3"/>
      <c r="O843" s="1"/>
      <c r="P843" s="1"/>
      <c r="Q843" s="1"/>
      <c r="R843" s="2"/>
      <c r="S843" s="2"/>
      <c r="U843" s="1"/>
      <c r="V843" s="1"/>
      <c r="W843" s="3"/>
      <c r="Y843" s="1"/>
      <c r="Z843" s="1"/>
    </row>
    <row r="844">
      <c r="A844" s="2"/>
      <c r="B844" s="1"/>
      <c r="C844" s="1"/>
      <c r="D844" s="1"/>
      <c r="E844" s="3"/>
      <c r="F844" s="2"/>
      <c r="G844" s="1"/>
      <c r="H844" s="1"/>
      <c r="I844" s="1"/>
      <c r="J844" s="1"/>
      <c r="K844" s="1"/>
      <c r="L844" s="3"/>
      <c r="M844" s="1"/>
      <c r="N844" s="3"/>
      <c r="O844" s="1"/>
      <c r="P844" s="1"/>
      <c r="Q844" s="1"/>
      <c r="R844" s="2"/>
      <c r="S844" s="2"/>
      <c r="U844" s="1"/>
      <c r="V844" s="1"/>
      <c r="W844" s="3"/>
      <c r="Y844" s="1"/>
      <c r="Z844" s="1"/>
    </row>
    <row r="845">
      <c r="A845" s="2"/>
      <c r="B845" s="1"/>
      <c r="C845" s="1"/>
      <c r="D845" s="1"/>
      <c r="E845" s="3"/>
      <c r="F845" s="2"/>
      <c r="G845" s="1"/>
      <c r="H845" s="1"/>
      <c r="I845" s="1"/>
      <c r="J845" s="1"/>
      <c r="K845" s="1"/>
      <c r="L845" s="3"/>
      <c r="M845" s="1"/>
      <c r="N845" s="3"/>
      <c r="O845" s="1"/>
      <c r="P845" s="1"/>
      <c r="Q845" s="1"/>
      <c r="R845" s="2"/>
      <c r="S845" s="2"/>
      <c r="U845" s="1"/>
      <c r="V845" s="1"/>
      <c r="W845" s="3"/>
      <c r="Y845" s="1"/>
      <c r="Z845" s="1"/>
    </row>
    <row r="846">
      <c r="A846" s="2"/>
      <c r="B846" s="1"/>
      <c r="C846" s="1"/>
      <c r="D846" s="1"/>
      <c r="E846" s="3"/>
      <c r="F846" s="2"/>
      <c r="G846" s="1"/>
      <c r="H846" s="1"/>
      <c r="I846" s="1"/>
      <c r="J846" s="1"/>
      <c r="K846" s="1"/>
      <c r="L846" s="3"/>
      <c r="M846" s="1"/>
      <c r="N846" s="3"/>
      <c r="O846" s="1"/>
      <c r="P846" s="1"/>
      <c r="Q846" s="1"/>
      <c r="R846" s="2"/>
      <c r="S846" s="2"/>
      <c r="U846" s="1"/>
      <c r="V846" s="1"/>
      <c r="W846" s="3"/>
      <c r="Y846" s="1"/>
      <c r="Z846" s="1"/>
    </row>
    <row r="847">
      <c r="A847" s="2"/>
      <c r="B847" s="1"/>
      <c r="C847" s="1"/>
      <c r="D847" s="1"/>
      <c r="E847" s="3"/>
      <c r="F847" s="2"/>
      <c r="G847" s="1"/>
      <c r="H847" s="1"/>
      <c r="I847" s="1"/>
      <c r="J847" s="1"/>
      <c r="K847" s="1"/>
      <c r="L847" s="3"/>
      <c r="M847" s="1"/>
      <c r="N847" s="3"/>
      <c r="O847" s="1"/>
      <c r="P847" s="1"/>
      <c r="Q847" s="1"/>
      <c r="R847" s="2"/>
      <c r="S847" s="2"/>
      <c r="U847" s="1"/>
      <c r="V847" s="1"/>
      <c r="W847" s="3"/>
      <c r="Y847" s="1"/>
      <c r="Z847" s="1"/>
    </row>
    <row r="848">
      <c r="A848" s="2"/>
      <c r="B848" s="1"/>
      <c r="C848" s="1"/>
      <c r="D848" s="1"/>
      <c r="E848" s="3"/>
      <c r="F848" s="2"/>
      <c r="G848" s="1"/>
      <c r="H848" s="1"/>
      <c r="I848" s="1"/>
      <c r="J848" s="1"/>
      <c r="K848" s="1"/>
      <c r="L848" s="3"/>
      <c r="M848" s="1"/>
      <c r="N848" s="3"/>
      <c r="O848" s="1"/>
      <c r="P848" s="1"/>
      <c r="Q848" s="1"/>
      <c r="R848" s="2"/>
      <c r="S848" s="2"/>
      <c r="U848" s="1"/>
      <c r="V848" s="1"/>
      <c r="W848" s="3"/>
      <c r="Y848" s="1"/>
      <c r="Z848" s="1"/>
    </row>
    <row r="849">
      <c r="A849" s="2"/>
      <c r="B849" s="1"/>
      <c r="C849" s="1"/>
      <c r="D849" s="1"/>
      <c r="E849" s="3"/>
      <c r="F849" s="2"/>
      <c r="G849" s="1"/>
      <c r="H849" s="1"/>
      <c r="I849" s="1"/>
      <c r="J849" s="1"/>
      <c r="K849" s="1"/>
      <c r="L849" s="3"/>
      <c r="M849" s="1"/>
      <c r="N849" s="3"/>
      <c r="O849" s="1"/>
      <c r="P849" s="1"/>
      <c r="Q849" s="1"/>
      <c r="R849" s="2"/>
      <c r="S849" s="2"/>
      <c r="U849" s="1"/>
      <c r="V849" s="1"/>
      <c r="W849" s="3"/>
      <c r="Y849" s="1"/>
      <c r="Z849" s="1"/>
    </row>
    <row r="850">
      <c r="A850" s="2"/>
      <c r="B850" s="1"/>
      <c r="C850" s="1"/>
      <c r="D850" s="1"/>
      <c r="E850" s="3"/>
      <c r="F850" s="2"/>
      <c r="G850" s="1"/>
      <c r="H850" s="1"/>
      <c r="I850" s="1"/>
      <c r="J850" s="1"/>
      <c r="K850" s="1"/>
      <c r="L850" s="3"/>
      <c r="M850" s="1"/>
      <c r="N850" s="3"/>
      <c r="O850" s="1"/>
      <c r="P850" s="1"/>
      <c r="Q850" s="1"/>
      <c r="R850" s="2"/>
      <c r="S850" s="2"/>
      <c r="U850" s="1"/>
      <c r="V850" s="1"/>
      <c r="W850" s="3"/>
      <c r="Y850" s="1"/>
      <c r="Z850" s="1"/>
    </row>
    <row r="851">
      <c r="A851" s="2"/>
      <c r="B851" s="1"/>
      <c r="C851" s="1"/>
      <c r="D851" s="1"/>
      <c r="E851" s="3"/>
      <c r="F851" s="2"/>
      <c r="G851" s="1"/>
      <c r="H851" s="1"/>
      <c r="I851" s="1"/>
      <c r="J851" s="1"/>
      <c r="K851" s="1"/>
      <c r="L851" s="3"/>
      <c r="M851" s="1"/>
      <c r="N851" s="3"/>
      <c r="O851" s="1"/>
      <c r="P851" s="1"/>
      <c r="Q851" s="1"/>
      <c r="R851" s="2"/>
      <c r="S851" s="2"/>
      <c r="U851" s="1"/>
      <c r="V851" s="1"/>
      <c r="W851" s="3"/>
      <c r="Y851" s="1"/>
      <c r="Z851" s="1"/>
    </row>
    <row r="852">
      <c r="A852" s="2"/>
      <c r="B852" s="1"/>
      <c r="C852" s="1"/>
      <c r="D852" s="1"/>
      <c r="E852" s="3"/>
      <c r="F852" s="2"/>
      <c r="G852" s="1"/>
      <c r="H852" s="1"/>
      <c r="I852" s="1"/>
      <c r="J852" s="1"/>
      <c r="K852" s="1"/>
      <c r="L852" s="3"/>
      <c r="M852" s="1"/>
      <c r="N852" s="3"/>
      <c r="O852" s="1"/>
      <c r="P852" s="1"/>
      <c r="Q852" s="1"/>
      <c r="R852" s="2"/>
      <c r="S852" s="2"/>
      <c r="U852" s="1"/>
      <c r="V852" s="1"/>
      <c r="W852" s="3"/>
      <c r="Y852" s="1"/>
      <c r="Z852" s="1"/>
    </row>
    <row r="853">
      <c r="A853" s="2"/>
      <c r="B853" s="1"/>
      <c r="C853" s="1"/>
      <c r="D853" s="1"/>
      <c r="E853" s="3"/>
      <c r="F853" s="2"/>
      <c r="G853" s="1"/>
      <c r="H853" s="1"/>
      <c r="I853" s="1"/>
      <c r="J853" s="1"/>
      <c r="K853" s="1"/>
      <c r="L853" s="3"/>
      <c r="M853" s="1"/>
      <c r="N853" s="3"/>
      <c r="O853" s="1"/>
      <c r="P853" s="1"/>
      <c r="Q853" s="1"/>
      <c r="R853" s="2"/>
      <c r="S853" s="2"/>
      <c r="U853" s="1"/>
      <c r="V853" s="1"/>
      <c r="W853" s="3"/>
      <c r="Y853" s="1"/>
      <c r="Z853" s="1"/>
    </row>
    <row r="854">
      <c r="A854" s="2"/>
      <c r="B854" s="1"/>
      <c r="C854" s="1"/>
      <c r="D854" s="1"/>
      <c r="E854" s="3"/>
      <c r="F854" s="2"/>
      <c r="G854" s="1"/>
      <c r="H854" s="1"/>
      <c r="I854" s="1"/>
      <c r="J854" s="1"/>
      <c r="K854" s="1"/>
      <c r="L854" s="3"/>
      <c r="M854" s="1"/>
      <c r="N854" s="3"/>
      <c r="O854" s="1"/>
      <c r="P854" s="1"/>
      <c r="Q854" s="1"/>
      <c r="R854" s="2"/>
      <c r="S854" s="2"/>
      <c r="U854" s="1"/>
      <c r="V854" s="1"/>
      <c r="W854" s="3"/>
      <c r="Y854" s="1"/>
      <c r="Z854" s="1"/>
    </row>
    <row r="855">
      <c r="A855" s="2"/>
      <c r="B855" s="1"/>
      <c r="C855" s="1"/>
      <c r="D855" s="1"/>
      <c r="E855" s="3"/>
      <c r="F855" s="2"/>
      <c r="G855" s="1"/>
      <c r="H855" s="1"/>
      <c r="I855" s="1"/>
      <c r="J855" s="1"/>
      <c r="K855" s="1"/>
      <c r="L855" s="3"/>
      <c r="M855" s="1"/>
      <c r="N855" s="3"/>
      <c r="O855" s="1"/>
      <c r="P855" s="1"/>
      <c r="Q855" s="1"/>
      <c r="R855" s="2"/>
      <c r="S855" s="2"/>
      <c r="U855" s="1"/>
      <c r="V855" s="1"/>
      <c r="W855" s="3"/>
      <c r="Y855" s="1"/>
      <c r="Z855" s="1"/>
    </row>
    <row r="856">
      <c r="A856" s="2"/>
      <c r="B856" s="1"/>
      <c r="C856" s="1"/>
      <c r="D856" s="1"/>
      <c r="E856" s="3"/>
      <c r="F856" s="2"/>
      <c r="G856" s="1"/>
      <c r="H856" s="1"/>
      <c r="I856" s="1"/>
      <c r="J856" s="1"/>
      <c r="K856" s="1"/>
      <c r="L856" s="3"/>
      <c r="M856" s="1"/>
      <c r="N856" s="3"/>
      <c r="O856" s="1"/>
      <c r="P856" s="1"/>
      <c r="Q856" s="1"/>
      <c r="R856" s="2"/>
      <c r="S856" s="2"/>
      <c r="U856" s="1"/>
      <c r="V856" s="1"/>
      <c r="W856" s="3"/>
      <c r="Y856" s="1"/>
      <c r="Z856" s="1"/>
    </row>
    <row r="857">
      <c r="A857" s="2"/>
      <c r="B857" s="1"/>
      <c r="C857" s="1"/>
      <c r="D857" s="1"/>
      <c r="E857" s="3"/>
      <c r="F857" s="2"/>
      <c r="G857" s="1"/>
      <c r="H857" s="1"/>
      <c r="I857" s="1"/>
      <c r="J857" s="1"/>
      <c r="K857" s="1"/>
      <c r="L857" s="3"/>
      <c r="M857" s="1"/>
      <c r="N857" s="3"/>
      <c r="O857" s="1"/>
      <c r="P857" s="1"/>
      <c r="Q857" s="1"/>
      <c r="R857" s="2"/>
      <c r="S857" s="2"/>
      <c r="U857" s="1"/>
      <c r="V857" s="1"/>
      <c r="W857" s="3"/>
      <c r="Y857" s="1"/>
      <c r="Z857" s="1"/>
    </row>
    <row r="858">
      <c r="A858" s="2"/>
      <c r="B858" s="1"/>
      <c r="C858" s="1"/>
      <c r="D858" s="1"/>
      <c r="E858" s="3"/>
      <c r="F858" s="2"/>
      <c r="G858" s="1"/>
      <c r="H858" s="1"/>
      <c r="I858" s="1"/>
      <c r="J858" s="1"/>
      <c r="K858" s="1"/>
      <c r="L858" s="3"/>
      <c r="M858" s="1"/>
      <c r="N858" s="3"/>
      <c r="O858" s="1"/>
      <c r="P858" s="1"/>
      <c r="Q858" s="1"/>
      <c r="R858" s="2"/>
      <c r="S858" s="2"/>
      <c r="U858" s="1"/>
      <c r="V858" s="1"/>
      <c r="W858" s="3"/>
      <c r="Y858" s="1"/>
      <c r="Z858" s="1"/>
    </row>
    <row r="859">
      <c r="A859" s="2"/>
      <c r="B859" s="1"/>
      <c r="C859" s="1"/>
      <c r="D859" s="1"/>
      <c r="E859" s="3"/>
      <c r="F859" s="2"/>
      <c r="G859" s="1"/>
      <c r="H859" s="1"/>
      <c r="I859" s="1"/>
      <c r="J859" s="1"/>
      <c r="K859" s="1"/>
      <c r="L859" s="3"/>
      <c r="M859" s="1"/>
      <c r="N859" s="3"/>
      <c r="O859" s="1"/>
      <c r="P859" s="1"/>
      <c r="Q859" s="1"/>
      <c r="R859" s="2"/>
      <c r="S859" s="2"/>
      <c r="U859" s="1"/>
      <c r="V859" s="1"/>
      <c r="W859" s="3"/>
      <c r="Y859" s="1"/>
      <c r="Z859" s="1"/>
    </row>
    <row r="860">
      <c r="A860" s="2"/>
      <c r="B860" s="1"/>
      <c r="C860" s="1"/>
      <c r="D860" s="1"/>
      <c r="E860" s="3"/>
      <c r="F860" s="2"/>
      <c r="G860" s="1"/>
      <c r="H860" s="1"/>
      <c r="I860" s="1"/>
      <c r="J860" s="1"/>
      <c r="K860" s="1"/>
      <c r="L860" s="3"/>
      <c r="M860" s="1"/>
      <c r="N860" s="3"/>
      <c r="O860" s="1"/>
      <c r="P860" s="1"/>
      <c r="Q860" s="1"/>
      <c r="R860" s="2"/>
      <c r="S860" s="2"/>
      <c r="U860" s="1"/>
      <c r="V860" s="1"/>
      <c r="W860" s="3"/>
      <c r="Y860" s="1"/>
      <c r="Z860" s="1"/>
    </row>
    <row r="861">
      <c r="A861" s="2"/>
      <c r="B861" s="1"/>
      <c r="C861" s="1"/>
      <c r="D861" s="1"/>
      <c r="E861" s="3"/>
      <c r="F861" s="2"/>
      <c r="G861" s="1"/>
      <c r="H861" s="1"/>
      <c r="I861" s="1"/>
      <c r="J861" s="1"/>
      <c r="K861" s="1"/>
      <c r="L861" s="3"/>
      <c r="M861" s="1"/>
      <c r="N861" s="3"/>
      <c r="O861" s="1"/>
      <c r="P861" s="1"/>
      <c r="Q861" s="1"/>
      <c r="R861" s="2"/>
      <c r="S861" s="2"/>
      <c r="U861" s="1"/>
      <c r="V861" s="1"/>
      <c r="W861" s="3"/>
      <c r="Y861" s="1"/>
      <c r="Z861" s="1"/>
    </row>
    <row r="862">
      <c r="A862" s="2"/>
      <c r="B862" s="1"/>
      <c r="C862" s="1"/>
      <c r="D862" s="1"/>
      <c r="E862" s="3"/>
      <c r="F862" s="2"/>
      <c r="G862" s="1"/>
      <c r="H862" s="1"/>
      <c r="I862" s="1"/>
      <c r="J862" s="1"/>
      <c r="K862" s="1"/>
      <c r="L862" s="3"/>
      <c r="M862" s="1"/>
      <c r="N862" s="3"/>
      <c r="O862" s="1"/>
      <c r="P862" s="1"/>
      <c r="Q862" s="1"/>
      <c r="R862" s="2"/>
      <c r="S862" s="2"/>
      <c r="U862" s="1"/>
      <c r="V862" s="1"/>
      <c r="W862" s="3"/>
      <c r="Y862" s="1"/>
      <c r="Z862" s="1"/>
    </row>
    <row r="863">
      <c r="A863" s="2"/>
      <c r="B863" s="1"/>
      <c r="C863" s="1"/>
      <c r="D863" s="1"/>
      <c r="E863" s="3"/>
      <c r="F863" s="2"/>
      <c r="G863" s="1"/>
      <c r="H863" s="1"/>
      <c r="I863" s="1"/>
      <c r="J863" s="1"/>
      <c r="K863" s="1"/>
      <c r="L863" s="3"/>
      <c r="M863" s="1"/>
      <c r="N863" s="3"/>
      <c r="O863" s="1"/>
      <c r="P863" s="1"/>
      <c r="Q863" s="1"/>
      <c r="R863" s="2"/>
      <c r="S863" s="2"/>
      <c r="U863" s="1"/>
      <c r="V863" s="1"/>
      <c r="W863" s="3"/>
      <c r="Y863" s="1"/>
      <c r="Z863" s="1"/>
    </row>
    <row r="864">
      <c r="A864" s="2"/>
      <c r="B864" s="1"/>
      <c r="C864" s="1"/>
      <c r="D864" s="1"/>
      <c r="E864" s="3"/>
      <c r="F864" s="2"/>
      <c r="G864" s="1"/>
      <c r="H864" s="1"/>
      <c r="I864" s="1"/>
      <c r="J864" s="1"/>
      <c r="K864" s="1"/>
      <c r="L864" s="3"/>
      <c r="M864" s="1"/>
      <c r="N864" s="3"/>
      <c r="O864" s="1"/>
      <c r="P864" s="1"/>
      <c r="Q864" s="1"/>
      <c r="R864" s="2"/>
      <c r="S864" s="2"/>
      <c r="U864" s="1"/>
      <c r="V864" s="1"/>
      <c r="W864" s="3"/>
      <c r="Y864" s="1"/>
      <c r="Z864" s="1"/>
    </row>
    <row r="865">
      <c r="A865" s="2"/>
      <c r="B865" s="1"/>
      <c r="C865" s="1"/>
      <c r="D865" s="1"/>
      <c r="E865" s="3"/>
      <c r="F865" s="2"/>
      <c r="G865" s="1"/>
      <c r="H865" s="1"/>
      <c r="I865" s="1"/>
      <c r="J865" s="1"/>
      <c r="K865" s="1"/>
      <c r="L865" s="3"/>
      <c r="M865" s="1"/>
      <c r="N865" s="3"/>
      <c r="O865" s="1"/>
      <c r="P865" s="1"/>
      <c r="Q865" s="1"/>
      <c r="R865" s="2"/>
      <c r="S865" s="2"/>
      <c r="U865" s="1"/>
      <c r="V865" s="1"/>
      <c r="W865" s="3"/>
      <c r="Y865" s="1"/>
      <c r="Z865" s="1"/>
    </row>
    <row r="866">
      <c r="A866" s="2"/>
      <c r="B866" s="1"/>
      <c r="C866" s="1"/>
      <c r="D866" s="1"/>
      <c r="E866" s="3"/>
      <c r="F866" s="2"/>
      <c r="G866" s="1"/>
      <c r="H866" s="1"/>
      <c r="I866" s="1"/>
      <c r="J866" s="1"/>
      <c r="K866" s="1"/>
      <c r="L866" s="3"/>
      <c r="M866" s="1"/>
      <c r="N866" s="3"/>
      <c r="O866" s="1"/>
      <c r="P866" s="1"/>
      <c r="Q866" s="1"/>
      <c r="R866" s="2"/>
      <c r="S866" s="2"/>
      <c r="U866" s="1"/>
      <c r="V866" s="1"/>
      <c r="W866" s="3"/>
      <c r="Y866" s="1"/>
      <c r="Z866" s="1"/>
    </row>
    <row r="867">
      <c r="A867" s="2"/>
      <c r="B867" s="1"/>
      <c r="C867" s="1"/>
      <c r="D867" s="1"/>
      <c r="E867" s="3"/>
      <c r="F867" s="2"/>
      <c r="G867" s="1"/>
      <c r="H867" s="1"/>
      <c r="I867" s="1"/>
      <c r="J867" s="1"/>
      <c r="K867" s="1"/>
      <c r="L867" s="3"/>
      <c r="M867" s="1"/>
      <c r="N867" s="3"/>
      <c r="O867" s="1"/>
      <c r="P867" s="1"/>
      <c r="Q867" s="1"/>
      <c r="R867" s="2"/>
      <c r="S867" s="2"/>
      <c r="U867" s="1"/>
      <c r="V867" s="1"/>
      <c r="W867" s="3"/>
      <c r="Y867" s="1"/>
      <c r="Z867" s="1"/>
    </row>
    <row r="868">
      <c r="A868" s="2"/>
      <c r="B868" s="1"/>
      <c r="C868" s="1"/>
      <c r="D868" s="1"/>
      <c r="E868" s="3"/>
      <c r="F868" s="2"/>
      <c r="G868" s="1"/>
      <c r="H868" s="1"/>
      <c r="I868" s="1"/>
      <c r="J868" s="1"/>
      <c r="K868" s="1"/>
      <c r="L868" s="3"/>
      <c r="M868" s="1"/>
      <c r="N868" s="3"/>
      <c r="O868" s="1"/>
      <c r="P868" s="1"/>
      <c r="Q868" s="1"/>
      <c r="R868" s="2"/>
      <c r="S868" s="2"/>
      <c r="U868" s="1"/>
      <c r="V868" s="1"/>
      <c r="W868" s="3"/>
      <c r="Y868" s="1"/>
      <c r="Z868" s="1"/>
    </row>
    <row r="869">
      <c r="A869" s="2"/>
      <c r="B869" s="1"/>
      <c r="C869" s="1"/>
      <c r="D869" s="1"/>
      <c r="E869" s="3"/>
      <c r="F869" s="2"/>
      <c r="G869" s="1"/>
      <c r="H869" s="1"/>
      <c r="I869" s="1"/>
      <c r="J869" s="1"/>
      <c r="K869" s="1"/>
      <c r="L869" s="3"/>
      <c r="M869" s="1"/>
      <c r="N869" s="3"/>
      <c r="O869" s="1"/>
      <c r="P869" s="1"/>
      <c r="Q869" s="1"/>
      <c r="R869" s="2"/>
      <c r="S869" s="2"/>
      <c r="U869" s="1"/>
      <c r="V869" s="1"/>
      <c r="W869" s="3"/>
      <c r="Y869" s="1"/>
      <c r="Z869" s="1"/>
    </row>
    <row r="870">
      <c r="A870" s="2"/>
      <c r="B870" s="1"/>
      <c r="C870" s="1"/>
      <c r="D870" s="1"/>
      <c r="E870" s="3"/>
      <c r="F870" s="2"/>
      <c r="G870" s="1"/>
      <c r="H870" s="1"/>
      <c r="I870" s="1"/>
      <c r="J870" s="1"/>
      <c r="K870" s="1"/>
      <c r="L870" s="3"/>
      <c r="M870" s="1"/>
      <c r="N870" s="3"/>
      <c r="O870" s="1"/>
      <c r="P870" s="1"/>
      <c r="Q870" s="1"/>
      <c r="R870" s="2"/>
      <c r="S870" s="2"/>
      <c r="U870" s="1"/>
      <c r="V870" s="1"/>
      <c r="W870" s="3"/>
      <c r="Y870" s="1"/>
      <c r="Z870" s="1"/>
    </row>
    <row r="871">
      <c r="A871" s="2"/>
      <c r="B871" s="1"/>
      <c r="C871" s="1"/>
      <c r="D871" s="1"/>
      <c r="E871" s="3"/>
      <c r="F871" s="2"/>
      <c r="G871" s="1"/>
      <c r="H871" s="1"/>
      <c r="I871" s="1"/>
      <c r="J871" s="1"/>
      <c r="K871" s="1"/>
      <c r="L871" s="3"/>
      <c r="M871" s="1"/>
      <c r="N871" s="3"/>
      <c r="O871" s="1"/>
      <c r="P871" s="1"/>
      <c r="Q871" s="1"/>
      <c r="R871" s="2"/>
      <c r="S871" s="2"/>
      <c r="U871" s="1"/>
      <c r="V871" s="1"/>
      <c r="W871" s="3"/>
      <c r="Y871" s="1"/>
      <c r="Z871" s="1"/>
    </row>
    <row r="872">
      <c r="A872" s="2"/>
      <c r="B872" s="1"/>
      <c r="C872" s="1"/>
      <c r="D872" s="1"/>
      <c r="E872" s="3"/>
      <c r="F872" s="2"/>
      <c r="G872" s="1"/>
      <c r="H872" s="1"/>
      <c r="I872" s="1"/>
      <c r="J872" s="1"/>
      <c r="K872" s="1"/>
      <c r="L872" s="3"/>
      <c r="M872" s="1"/>
      <c r="N872" s="3"/>
      <c r="O872" s="1"/>
      <c r="P872" s="1"/>
      <c r="Q872" s="1"/>
      <c r="R872" s="2"/>
      <c r="S872" s="2"/>
      <c r="U872" s="1"/>
      <c r="V872" s="1"/>
      <c r="W872" s="3"/>
      <c r="Y872" s="1"/>
      <c r="Z872" s="1"/>
    </row>
    <row r="873">
      <c r="A873" s="2"/>
      <c r="B873" s="1"/>
      <c r="C873" s="1"/>
      <c r="D873" s="1"/>
      <c r="E873" s="3"/>
      <c r="F873" s="2"/>
      <c r="G873" s="1"/>
      <c r="H873" s="1"/>
      <c r="I873" s="1"/>
      <c r="J873" s="1"/>
      <c r="K873" s="1"/>
      <c r="L873" s="3"/>
      <c r="M873" s="1"/>
      <c r="N873" s="3"/>
      <c r="O873" s="1"/>
      <c r="P873" s="1"/>
      <c r="Q873" s="1"/>
      <c r="R873" s="2"/>
      <c r="S873" s="2"/>
      <c r="U873" s="1"/>
      <c r="V873" s="1"/>
      <c r="W873" s="3"/>
      <c r="Y873" s="1"/>
      <c r="Z873" s="1"/>
    </row>
    <row r="874">
      <c r="A874" s="2"/>
      <c r="B874" s="1"/>
      <c r="C874" s="1"/>
      <c r="D874" s="1"/>
      <c r="E874" s="3"/>
      <c r="F874" s="2"/>
      <c r="G874" s="1"/>
      <c r="H874" s="1"/>
      <c r="I874" s="1"/>
      <c r="J874" s="1"/>
      <c r="K874" s="1"/>
      <c r="L874" s="3"/>
      <c r="M874" s="1"/>
      <c r="N874" s="3"/>
      <c r="O874" s="1"/>
      <c r="P874" s="1"/>
      <c r="Q874" s="1"/>
      <c r="R874" s="2"/>
      <c r="S874" s="2"/>
      <c r="U874" s="1"/>
      <c r="V874" s="1"/>
      <c r="W874" s="3"/>
      <c r="Y874" s="1"/>
      <c r="Z874" s="1"/>
    </row>
    <row r="875">
      <c r="A875" s="2"/>
      <c r="B875" s="1"/>
      <c r="C875" s="1"/>
      <c r="D875" s="1"/>
      <c r="E875" s="3"/>
      <c r="F875" s="2"/>
      <c r="G875" s="1"/>
      <c r="H875" s="1"/>
      <c r="I875" s="1"/>
      <c r="J875" s="1"/>
      <c r="K875" s="1"/>
      <c r="L875" s="3"/>
      <c r="M875" s="1"/>
      <c r="N875" s="3"/>
      <c r="O875" s="1"/>
      <c r="P875" s="1"/>
      <c r="Q875" s="1"/>
      <c r="R875" s="2"/>
      <c r="S875" s="2"/>
      <c r="U875" s="1"/>
      <c r="V875" s="1"/>
      <c r="W875" s="3"/>
      <c r="Y875" s="1"/>
      <c r="Z875" s="1"/>
    </row>
    <row r="876">
      <c r="A876" s="2"/>
      <c r="B876" s="1"/>
      <c r="C876" s="1"/>
      <c r="D876" s="1"/>
      <c r="E876" s="3"/>
      <c r="F876" s="2"/>
      <c r="G876" s="1"/>
      <c r="H876" s="1"/>
      <c r="I876" s="1"/>
      <c r="J876" s="1"/>
      <c r="K876" s="1"/>
      <c r="L876" s="3"/>
      <c r="M876" s="1"/>
      <c r="N876" s="3"/>
      <c r="O876" s="1"/>
      <c r="P876" s="1"/>
      <c r="Q876" s="1"/>
      <c r="R876" s="2"/>
      <c r="S876" s="2"/>
      <c r="U876" s="1"/>
      <c r="V876" s="1"/>
      <c r="W876" s="3"/>
      <c r="Y876" s="1"/>
      <c r="Z876" s="1"/>
    </row>
    <row r="877">
      <c r="A877" s="2"/>
      <c r="B877" s="1"/>
      <c r="C877" s="1"/>
      <c r="D877" s="1"/>
      <c r="E877" s="3"/>
      <c r="F877" s="2"/>
      <c r="G877" s="1"/>
      <c r="H877" s="1"/>
      <c r="I877" s="1"/>
      <c r="J877" s="1"/>
      <c r="K877" s="1"/>
      <c r="L877" s="3"/>
      <c r="M877" s="1"/>
      <c r="N877" s="3"/>
      <c r="O877" s="1"/>
      <c r="P877" s="1"/>
      <c r="Q877" s="1"/>
      <c r="R877" s="2"/>
      <c r="S877" s="2"/>
      <c r="U877" s="1"/>
      <c r="V877" s="1"/>
      <c r="W877" s="3"/>
      <c r="Y877" s="1"/>
      <c r="Z877" s="1"/>
    </row>
    <row r="878">
      <c r="A878" s="2"/>
      <c r="B878" s="1"/>
      <c r="C878" s="1"/>
      <c r="D878" s="1"/>
      <c r="E878" s="3"/>
      <c r="F878" s="2"/>
      <c r="G878" s="1"/>
      <c r="H878" s="1"/>
      <c r="I878" s="1"/>
      <c r="J878" s="1"/>
      <c r="K878" s="1"/>
      <c r="L878" s="3"/>
      <c r="M878" s="1"/>
      <c r="N878" s="3"/>
      <c r="O878" s="1"/>
      <c r="P878" s="1"/>
      <c r="Q878" s="1"/>
      <c r="R878" s="2"/>
      <c r="S878" s="2"/>
      <c r="U878" s="1"/>
      <c r="V878" s="1"/>
      <c r="W878" s="3"/>
      <c r="Y878" s="1"/>
      <c r="Z878" s="1"/>
    </row>
    <row r="879">
      <c r="A879" s="2"/>
      <c r="B879" s="1"/>
      <c r="C879" s="1"/>
      <c r="D879" s="1"/>
      <c r="E879" s="3"/>
      <c r="F879" s="2"/>
      <c r="G879" s="1"/>
      <c r="H879" s="1"/>
      <c r="I879" s="1"/>
      <c r="J879" s="1"/>
      <c r="K879" s="1"/>
      <c r="L879" s="3"/>
      <c r="M879" s="1"/>
      <c r="N879" s="3"/>
      <c r="O879" s="1"/>
      <c r="P879" s="1"/>
      <c r="Q879" s="1"/>
      <c r="R879" s="2"/>
      <c r="S879" s="2"/>
      <c r="U879" s="1"/>
      <c r="V879" s="1"/>
      <c r="W879" s="3"/>
      <c r="Y879" s="1"/>
      <c r="Z879" s="1"/>
    </row>
    <row r="880">
      <c r="A880" s="2"/>
      <c r="B880" s="1"/>
      <c r="C880" s="1"/>
      <c r="D880" s="1"/>
      <c r="E880" s="3"/>
      <c r="F880" s="2"/>
      <c r="G880" s="1"/>
      <c r="H880" s="1"/>
      <c r="I880" s="1"/>
      <c r="J880" s="1"/>
      <c r="K880" s="1"/>
      <c r="L880" s="3"/>
      <c r="M880" s="1"/>
      <c r="N880" s="3"/>
      <c r="O880" s="1"/>
      <c r="P880" s="1"/>
      <c r="Q880" s="1"/>
      <c r="R880" s="2"/>
      <c r="S880" s="2"/>
      <c r="U880" s="1"/>
      <c r="V880" s="1"/>
      <c r="W880" s="3"/>
      <c r="Y880" s="1"/>
      <c r="Z880" s="1"/>
    </row>
    <row r="881">
      <c r="A881" s="2"/>
      <c r="B881" s="1"/>
      <c r="C881" s="1"/>
      <c r="D881" s="1"/>
      <c r="E881" s="3"/>
      <c r="F881" s="2"/>
      <c r="G881" s="1"/>
      <c r="H881" s="1"/>
      <c r="I881" s="1"/>
      <c r="J881" s="1"/>
      <c r="K881" s="1"/>
      <c r="L881" s="3"/>
      <c r="M881" s="1"/>
      <c r="N881" s="3"/>
      <c r="O881" s="1"/>
      <c r="P881" s="1"/>
      <c r="Q881" s="1"/>
      <c r="R881" s="2"/>
      <c r="S881" s="2"/>
      <c r="U881" s="1"/>
      <c r="V881" s="1"/>
      <c r="W881" s="3"/>
      <c r="Y881" s="1"/>
      <c r="Z881" s="1"/>
    </row>
    <row r="882">
      <c r="A882" s="2"/>
      <c r="B882" s="1"/>
      <c r="C882" s="1"/>
      <c r="D882" s="1"/>
      <c r="E882" s="3"/>
      <c r="F882" s="2"/>
      <c r="G882" s="1"/>
      <c r="H882" s="1"/>
      <c r="I882" s="1"/>
      <c r="J882" s="1"/>
      <c r="K882" s="1"/>
      <c r="L882" s="3"/>
      <c r="M882" s="1"/>
      <c r="N882" s="3"/>
      <c r="O882" s="1"/>
      <c r="P882" s="1"/>
      <c r="Q882" s="1"/>
      <c r="R882" s="2"/>
      <c r="S882" s="2"/>
      <c r="U882" s="1"/>
      <c r="V882" s="1"/>
      <c r="W882" s="3"/>
      <c r="Y882" s="1"/>
      <c r="Z882" s="1"/>
    </row>
    <row r="883">
      <c r="A883" s="2"/>
      <c r="B883" s="1"/>
      <c r="C883" s="1"/>
      <c r="D883" s="1"/>
      <c r="E883" s="3"/>
      <c r="F883" s="2"/>
      <c r="G883" s="1"/>
      <c r="H883" s="1"/>
      <c r="I883" s="1"/>
      <c r="J883" s="1"/>
      <c r="K883" s="1"/>
      <c r="L883" s="3"/>
      <c r="M883" s="1"/>
      <c r="N883" s="3"/>
      <c r="O883" s="1"/>
      <c r="P883" s="1"/>
      <c r="Q883" s="1"/>
      <c r="R883" s="2"/>
      <c r="S883" s="2"/>
      <c r="U883" s="1"/>
      <c r="V883" s="1"/>
      <c r="W883" s="3"/>
      <c r="Y883" s="1"/>
      <c r="Z883" s="1"/>
    </row>
    <row r="884">
      <c r="A884" s="2"/>
      <c r="B884" s="1"/>
      <c r="C884" s="1"/>
      <c r="D884" s="1"/>
      <c r="E884" s="3"/>
      <c r="F884" s="2"/>
      <c r="G884" s="1"/>
      <c r="H884" s="1"/>
      <c r="I884" s="1"/>
      <c r="J884" s="1"/>
      <c r="K884" s="1"/>
      <c r="L884" s="3"/>
      <c r="M884" s="1"/>
      <c r="N884" s="3"/>
      <c r="O884" s="1"/>
      <c r="P884" s="1"/>
      <c r="Q884" s="1"/>
      <c r="R884" s="2"/>
      <c r="S884" s="2"/>
      <c r="U884" s="1"/>
      <c r="V884" s="1"/>
      <c r="W884" s="3"/>
      <c r="Y884" s="1"/>
      <c r="Z884" s="1"/>
    </row>
    <row r="885">
      <c r="A885" s="2"/>
      <c r="B885" s="1"/>
      <c r="C885" s="1"/>
      <c r="D885" s="1"/>
      <c r="E885" s="3"/>
      <c r="F885" s="2"/>
      <c r="G885" s="1"/>
      <c r="H885" s="1"/>
      <c r="I885" s="1"/>
      <c r="J885" s="1"/>
      <c r="K885" s="1"/>
      <c r="L885" s="3"/>
      <c r="M885" s="1"/>
      <c r="N885" s="3"/>
      <c r="O885" s="1"/>
      <c r="P885" s="1"/>
      <c r="Q885" s="1"/>
      <c r="R885" s="2"/>
      <c r="S885" s="2"/>
      <c r="U885" s="1"/>
      <c r="V885" s="1"/>
      <c r="W885" s="3"/>
      <c r="Y885" s="1"/>
      <c r="Z885" s="1"/>
    </row>
    <row r="886">
      <c r="A886" s="2"/>
      <c r="B886" s="1"/>
      <c r="C886" s="1"/>
      <c r="D886" s="1"/>
      <c r="E886" s="3"/>
      <c r="F886" s="2"/>
      <c r="G886" s="1"/>
      <c r="H886" s="1"/>
      <c r="I886" s="1"/>
      <c r="J886" s="1"/>
      <c r="K886" s="1"/>
      <c r="L886" s="3"/>
      <c r="M886" s="1"/>
      <c r="N886" s="3"/>
      <c r="O886" s="1"/>
      <c r="P886" s="1"/>
      <c r="Q886" s="1"/>
      <c r="R886" s="2"/>
      <c r="S886" s="2"/>
      <c r="U886" s="1"/>
      <c r="V886" s="1"/>
      <c r="W886" s="3"/>
      <c r="Y886" s="1"/>
      <c r="Z886" s="1"/>
    </row>
    <row r="887">
      <c r="A887" s="2"/>
      <c r="B887" s="1"/>
      <c r="C887" s="1"/>
      <c r="D887" s="1"/>
      <c r="E887" s="3"/>
      <c r="F887" s="2"/>
      <c r="G887" s="1"/>
      <c r="H887" s="1"/>
      <c r="I887" s="1"/>
      <c r="J887" s="1"/>
      <c r="K887" s="1"/>
      <c r="L887" s="3"/>
      <c r="M887" s="1"/>
      <c r="N887" s="3"/>
      <c r="O887" s="1"/>
      <c r="P887" s="1"/>
      <c r="Q887" s="1"/>
      <c r="R887" s="2"/>
      <c r="S887" s="2"/>
      <c r="U887" s="1"/>
      <c r="V887" s="1"/>
      <c r="W887" s="3"/>
      <c r="Y887" s="1"/>
      <c r="Z887" s="1"/>
    </row>
    <row r="888">
      <c r="A888" s="2"/>
      <c r="B888" s="1"/>
      <c r="C888" s="1"/>
      <c r="D888" s="1"/>
      <c r="E888" s="3"/>
      <c r="F888" s="2"/>
      <c r="G888" s="1"/>
      <c r="H888" s="1"/>
      <c r="I888" s="1"/>
      <c r="J888" s="1"/>
      <c r="K888" s="1"/>
      <c r="L888" s="3"/>
      <c r="M888" s="1"/>
      <c r="N888" s="3"/>
      <c r="O888" s="1"/>
      <c r="P888" s="1"/>
      <c r="Q888" s="1"/>
      <c r="R888" s="2"/>
      <c r="S888" s="2"/>
      <c r="U888" s="1"/>
      <c r="V888" s="1"/>
      <c r="W888" s="3"/>
      <c r="Y888" s="1"/>
      <c r="Z888" s="1"/>
    </row>
    <row r="889">
      <c r="A889" s="2"/>
      <c r="B889" s="1"/>
      <c r="C889" s="1"/>
      <c r="D889" s="1"/>
      <c r="E889" s="3"/>
      <c r="F889" s="2"/>
      <c r="G889" s="1"/>
      <c r="H889" s="1"/>
      <c r="I889" s="1"/>
      <c r="J889" s="1"/>
      <c r="K889" s="1"/>
      <c r="L889" s="3"/>
      <c r="M889" s="1"/>
      <c r="N889" s="3"/>
      <c r="O889" s="1"/>
      <c r="P889" s="1"/>
      <c r="Q889" s="1"/>
      <c r="R889" s="2"/>
      <c r="S889" s="2"/>
      <c r="U889" s="1"/>
      <c r="V889" s="1"/>
      <c r="W889" s="3"/>
      <c r="Y889" s="1"/>
      <c r="Z889" s="1"/>
    </row>
    <row r="890">
      <c r="A890" s="2"/>
      <c r="B890" s="1"/>
      <c r="C890" s="1"/>
      <c r="D890" s="1"/>
      <c r="E890" s="3"/>
      <c r="F890" s="2"/>
      <c r="G890" s="1"/>
      <c r="H890" s="1"/>
      <c r="I890" s="1"/>
      <c r="J890" s="1"/>
      <c r="K890" s="1"/>
      <c r="L890" s="3"/>
      <c r="M890" s="1"/>
      <c r="N890" s="3"/>
      <c r="O890" s="1"/>
      <c r="P890" s="1"/>
      <c r="Q890" s="1"/>
      <c r="R890" s="2"/>
      <c r="S890" s="2"/>
      <c r="U890" s="1"/>
      <c r="V890" s="1"/>
      <c r="W890" s="3"/>
      <c r="Y890" s="1"/>
      <c r="Z890" s="1"/>
    </row>
    <row r="891">
      <c r="A891" s="2"/>
      <c r="B891" s="1"/>
      <c r="C891" s="1"/>
      <c r="D891" s="1"/>
      <c r="E891" s="3"/>
      <c r="F891" s="2"/>
      <c r="G891" s="1"/>
      <c r="H891" s="1"/>
      <c r="I891" s="1"/>
      <c r="J891" s="1"/>
      <c r="K891" s="1"/>
      <c r="L891" s="3"/>
      <c r="M891" s="1"/>
      <c r="N891" s="3"/>
      <c r="O891" s="1"/>
      <c r="P891" s="1"/>
      <c r="Q891" s="1"/>
      <c r="R891" s="2"/>
      <c r="S891" s="2"/>
      <c r="U891" s="1"/>
      <c r="V891" s="1"/>
      <c r="W891" s="3"/>
      <c r="Y891" s="1"/>
      <c r="Z891" s="1"/>
    </row>
    <row r="892">
      <c r="A892" s="2"/>
      <c r="B892" s="1"/>
      <c r="C892" s="1"/>
      <c r="D892" s="1"/>
      <c r="E892" s="3"/>
      <c r="F892" s="2"/>
      <c r="G892" s="1"/>
      <c r="H892" s="1"/>
      <c r="I892" s="1"/>
      <c r="J892" s="1"/>
      <c r="K892" s="1"/>
      <c r="L892" s="3"/>
      <c r="M892" s="1"/>
      <c r="N892" s="3"/>
      <c r="O892" s="1"/>
      <c r="P892" s="1"/>
      <c r="Q892" s="1"/>
      <c r="R892" s="2"/>
      <c r="S892" s="2"/>
      <c r="U892" s="1"/>
      <c r="V892" s="1"/>
      <c r="W892" s="3"/>
      <c r="Y892" s="1"/>
      <c r="Z892" s="1"/>
    </row>
    <row r="893">
      <c r="A893" s="2"/>
      <c r="B893" s="1"/>
      <c r="C893" s="1"/>
      <c r="D893" s="1"/>
      <c r="E893" s="3"/>
      <c r="F893" s="2"/>
      <c r="G893" s="1"/>
      <c r="H893" s="1"/>
      <c r="I893" s="1"/>
      <c r="J893" s="1"/>
      <c r="K893" s="1"/>
      <c r="L893" s="3"/>
      <c r="M893" s="1"/>
      <c r="N893" s="3"/>
      <c r="O893" s="1"/>
      <c r="P893" s="1"/>
      <c r="Q893" s="1"/>
      <c r="R893" s="2"/>
      <c r="S893" s="2"/>
      <c r="U893" s="1"/>
      <c r="V893" s="1"/>
      <c r="W893" s="3"/>
      <c r="Y893" s="1"/>
      <c r="Z893" s="1"/>
    </row>
    <row r="894">
      <c r="A894" s="2"/>
      <c r="B894" s="1"/>
      <c r="C894" s="1"/>
      <c r="D894" s="1"/>
      <c r="E894" s="3"/>
      <c r="F894" s="2"/>
      <c r="G894" s="1"/>
      <c r="H894" s="1"/>
      <c r="I894" s="1"/>
      <c r="J894" s="1"/>
      <c r="K894" s="1"/>
      <c r="L894" s="3"/>
      <c r="M894" s="1"/>
      <c r="N894" s="3"/>
      <c r="O894" s="1"/>
      <c r="P894" s="1"/>
      <c r="Q894" s="1"/>
      <c r="R894" s="2"/>
      <c r="S894" s="2"/>
      <c r="U894" s="1"/>
      <c r="V894" s="1"/>
      <c r="W894" s="3"/>
      <c r="Y894" s="1"/>
      <c r="Z894" s="1"/>
    </row>
    <row r="895">
      <c r="A895" s="2"/>
      <c r="B895" s="1"/>
      <c r="C895" s="1"/>
      <c r="D895" s="1"/>
      <c r="E895" s="3"/>
      <c r="F895" s="2"/>
      <c r="G895" s="1"/>
      <c r="H895" s="1"/>
      <c r="I895" s="1"/>
      <c r="J895" s="1"/>
      <c r="K895" s="1"/>
      <c r="L895" s="3"/>
      <c r="M895" s="1"/>
      <c r="N895" s="3"/>
      <c r="O895" s="1"/>
      <c r="P895" s="1"/>
      <c r="Q895" s="1"/>
      <c r="R895" s="2"/>
      <c r="S895" s="2"/>
      <c r="U895" s="1"/>
      <c r="V895" s="1"/>
      <c r="W895" s="3"/>
      <c r="Y895" s="1"/>
      <c r="Z895" s="1"/>
    </row>
    <row r="896">
      <c r="A896" s="2"/>
      <c r="B896" s="1"/>
      <c r="C896" s="1"/>
      <c r="D896" s="1"/>
      <c r="E896" s="3"/>
      <c r="F896" s="2"/>
      <c r="G896" s="1"/>
      <c r="H896" s="1"/>
      <c r="I896" s="1"/>
      <c r="J896" s="1"/>
      <c r="K896" s="1"/>
      <c r="L896" s="3"/>
      <c r="M896" s="1"/>
      <c r="N896" s="3"/>
      <c r="O896" s="1"/>
      <c r="P896" s="1"/>
      <c r="Q896" s="1"/>
      <c r="R896" s="2"/>
      <c r="S896" s="2"/>
      <c r="U896" s="1"/>
      <c r="V896" s="1"/>
      <c r="W896" s="3"/>
      <c r="Y896" s="1"/>
      <c r="Z896" s="1"/>
    </row>
    <row r="897">
      <c r="A897" s="2"/>
      <c r="B897" s="1"/>
      <c r="C897" s="1"/>
      <c r="D897" s="1"/>
      <c r="E897" s="3"/>
      <c r="F897" s="2"/>
      <c r="G897" s="1"/>
      <c r="H897" s="1"/>
      <c r="I897" s="1"/>
      <c r="J897" s="1"/>
      <c r="K897" s="1"/>
      <c r="L897" s="3"/>
      <c r="M897" s="1"/>
      <c r="N897" s="3"/>
      <c r="O897" s="1"/>
      <c r="P897" s="1"/>
      <c r="Q897" s="1"/>
      <c r="R897" s="2"/>
      <c r="S897" s="2"/>
      <c r="U897" s="1"/>
      <c r="V897" s="1"/>
      <c r="W897" s="3"/>
      <c r="Y897" s="1"/>
      <c r="Z897" s="1"/>
    </row>
    <row r="898">
      <c r="A898" s="2"/>
      <c r="B898" s="1"/>
      <c r="C898" s="1"/>
      <c r="D898" s="1"/>
      <c r="E898" s="3"/>
      <c r="F898" s="2"/>
      <c r="G898" s="1"/>
      <c r="H898" s="1"/>
      <c r="I898" s="1"/>
      <c r="J898" s="1"/>
      <c r="K898" s="1"/>
      <c r="L898" s="3"/>
      <c r="M898" s="1"/>
      <c r="N898" s="3"/>
      <c r="O898" s="1"/>
      <c r="P898" s="1"/>
      <c r="Q898" s="1"/>
      <c r="R898" s="2"/>
      <c r="S898" s="2"/>
      <c r="U898" s="1"/>
      <c r="V898" s="1"/>
      <c r="W898" s="3"/>
      <c r="Y898" s="1"/>
      <c r="Z898" s="1"/>
    </row>
    <row r="899">
      <c r="A899" s="2"/>
      <c r="B899" s="1"/>
      <c r="C899" s="1"/>
      <c r="D899" s="1"/>
      <c r="E899" s="3"/>
      <c r="F899" s="2"/>
      <c r="G899" s="1"/>
      <c r="H899" s="1"/>
      <c r="I899" s="1"/>
      <c r="J899" s="1"/>
      <c r="K899" s="1"/>
      <c r="L899" s="3"/>
      <c r="M899" s="1"/>
      <c r="N899" s="3"/>
      <c r="O899" s="1"/>
      <c r="P899" s="1"/>
      <c r="Q899" s="1"/>
      <c r="R899" s="2"/>
      <c r="S899" s="2"/>
      <c r="U899" s="1"/>
      <c r="V899" s="1"/>
      <c r="W899" s="3"/>
      <c r="Y899" s="1"/>
      <c r="Z899" s="1"/>
    </row>
    <row r="900">
      <c r="A900" s="2"/>
      <c r="B900" s="1"/>
      <c r="C900" s="1"/>
      <c r="D900" s="1"/>
      <c r="E900" s="3"/>
      <c r="F900" s="2"/>
      <c r="G900" s="1"/>
      <c r="H900" s="1"/>
      <c r="I900" s="1"/>
      <c r="J900" s="1"/>
      <c r="K900" s="1"/>
      <c r="L900" s="3"/>
      <c r="M900" s="1"/>
      <c r="N900" s="3"/>
      <c r="O900" s="1"/>
      <c r="P900" s="1"/>
      <c r="Q900" s="1"/>
      <c r="R900" s="2"/>
      <c r="S900" s="2"/>
      <c r="U900" s="1"/>
      <c r="V900" s="1"/>
      <c r="W900" s="3"/>
      <c r="Y900" s="1"/>
      <c r="Z900" s="1"/>
    </row>
    <row r="901">
      <c r="A901" s="2"/>
      <c r="B901" s="1"/>
      <c r="C901" s="1"/>
      <c r="D901" s="1"/>
      <c r="E901" s="3"/>
      <c r="F901" s="2"/>
      <c r="G901" s="1"/>
      <c r="H901" s="1"/>
      <c r="I901" s="1"/>
      <c r="J901" s="1"/>
      <c r="K901" s="1"/>
      <c r="L901" s="3"/>
      <c r="M901" s="1"/>
      <c r="N901" s="3"/>
      <c r="O901" s="1"/>
      <c r="P901" s="1"/>
      <c r="Q901" s="1"/>
      <c r="R901" s="2"/>
      <c r="S901" s="2"/>
      <c r="U901" s="1"/>
      <c r="V901" s="1"/>
      <c r="W901" s="3"/>
      <c r="Y901" s="1"/>
      <c r="Z901" s="1"/>
    </row>
    <row r="902">
      <c r="A902" s="2"/>
      <c r="B902" s="1"/>
      <c r="C902" s="1"/>
      <c r="D902" s="1"/>
      <c r="E902" s="3"/>
      <c r="F902" s="2"/>
      <c r="G902" s="1"/>
      <c r="H902" s="1"/>
      <c r="I902" s="1"/>
      <c r="J902" s="1"/>
      <c r="K902" s="1"/>
      <c r="L902" s="3"/>
      <c r="M902" s="1"/>
      <c r="N902" s="3"/>
      <c r="O902" s="1"/>
      <c r="P902" s="1"/>
      <c r="Q902" s="1"/>
      <c r="R902" s="2"/>
      <c r="S902" s="2"/>
      <c r="U902" s="1"/>
      <c r="V902" s="1"/>
      <c r="W902" s="3"/>
      <c r="Y902" s="1"/>
      <c r="Z902" s="1"/>
    </row>
    <row r="903">
      <c r="A903" s="2"/>
      <c r="B903" s="1"/>
      <c r="C903" s="1"/>
      <c r="D903" s="1"/>
      <c r="E903" s="3"/>
      <c r="F903" s="2"/>
      <c r="G903" s="1"/>
      <c r="H903" s="1"/>
      <c r="I903" s="1"/>
      <c r="J903" s="1"/>
      <c r="K903" s="1"/>
      <c r="L903" s="3"/>
      <c r="M903" s="1"/>
      <c r="N903" s="3"/>
      <c r="O903" s="1"/>
      <c r="P903" s="1"/>
      <c r="Q903" s="1"/>
      <c r="R903" s="2"/>
      <c r="S903" s="2"/>
      <c r="U903" s="1"/>
      <c r="V903" s="1"/>
      <c r="W903" s="3"/>
      <c r="Y903" s="1"/>
      <c r="Z903" s="1"/>
    </row>
    <row r="904">
      <c r="A904" s="2"/>
      <c r="B904" s="1"/>
      <c r="C904" s="1"/>
      <c r="D904" s="1"/>
      <c r="E904" s="3"/>
      <c r="F904" s="2"/>
      <c r="G904" s="1"/>
      <c r="H904" s="1"/>
      <c r="I904" s="1"/>
      <c r="J904" s="1"/>
      <c r="K904" s="1"/>
      <c r="L904" s="3"/>
      <c r="M904" s="1"/>
      <c r="N904" s="3"/>
      <c r="O904" s="1"/>
      <c r="P904" s="1"/>
      <c r="Q904" s="1"/>
      <c r="R904" s="2"/>
      <c r="S904" s="2"/>
      <c r="U904" s="1"/>
      <c r="V904" s="1"/>
      <c r="W904" s="3"/>
      <c r="Y904" s="1"/>
      <c r="Z904" s="1"/>
    </row>
    <row r="905">
      <c r="A905" s="2"/>
      <c r="B905" s="1"/>
      <c r="C905" s="1"/>
      <c r="D905" s="1"/>
      <c r="E905" s="3"/>
      <c r="F905" s="2"/>
      <c r="G905" s="1"/>
      <c r="H905" s="1"/>
      <c r="I905" s="1"/>
      <c r="J905" s="1"/>
      <c r="K905" s="1"/>
      <c r="L905" s="3"/>
      <c r="M905" s="1"/>
      <c r="N905" s="3"/>
      <c r="O905" s="1"/>
      <c r="P905" s="1"/>
      <c r="Q905" s="1"/>
      <c r="R905" s="2"/>
      <c r="S905" s="2"/>
      <c r="U905" s="1"/>
      <c r="V905" s="1"/>
      <c r="W905" s="3"/>
      <c r="Y905" s="1"/>
      <c r="Z905" s="1"/>
    </row>
    <row r="906">
      <c r="A906" s="2"/>
      <c r="B906" s="1"/>
      <c r="C906" s="1"/>
      <c r="D906" s="1"/>
      <c r="E906" s="3"/>
      <c r="F906" s="2"/>
      <c r="G906" s="1"/>
      <c r="H906" s="1"/>
      <c r="I906" s="1"/>
      <c r="J906" s="1"/>
      <c r="K906" s="1"/>
      <c r="L906" s="3"/>
      <c r="M906" s="1"/>
      <c r="N906" s="3"/>
      <c r="O906" s="1"/>
      <c r="P906" s="1"/>
      <c r="Q906" s="1"/>
      <c r="R906" s="2"/>
      <c r="S906" s="2"/>
      <c r="U906" s="1"/>
      <c r="V906" s="1"/>
      <c r="W906" s="3"/>
      <c r="Y906" s="1"/>
      <c r="Z906" s="1"/>
    </row>
    <row r="907">
      <c r="A907" s="2"/>
      <c r="B907" s="1"/>
      <c r="C907" s="1"/>
      <c r="D907" s="1"/>
      <c r="E907" s="3"/>
      <c r="F907" s="2"/>
      <c r="G907" s="1"/>
      <c r="H907" s="1"/>
      <c r="I907" s="1"/>
      <c r="J907" s="1"/>
      <c r="K907" s="1"/>
      <c r="L907" s="3"/>
      <c r="M907" s="1"/>
      <c r="N907" s="3"/>
      <c r="O907" s="1"/>
      <c r="P907" s="1"/>
      <c r="Q907" s="1"/>
      <c r="R907" s="2"/>
      <c r="S907" s="2"/>
      <c r="U907" s="1"/>
      <c r="V907" s="1"/>
      <c r="W907" s="3"/>
      <c r="Y907" s="1"/>
      <c r="Z907" s="1"/>
    </row>
    <row r="908">
      <c r="A908" s="2"/>
      <c r="B908" s="1"/>
      <c r="C908" s="1"/>
      <c r="D908" s="1"/>
      <c r="E908" s="3"/>
      <c r="F908" s="2"/>
      <c r="G908" s="1"/>
      <c r="H908" s="1"/>
      <c r="I908" s="1"/>
      <c r="J908" s="1"/>
      <c r="K908" s="1"/>
      <c r="L908" s="3"/>
      <c r="M908" s="1"/>
      <c r="N908" s="3"/>
      <c r="O908" s="1"/>
      <c r="P908" s="1"/>
      <c r="Q908" s="1"/>
      <c r="R908" s="2"/>
      <c r="S908" s="2"/>
      <c r="U908" s="1"/>
      <c r="V908" s="1"/>
      <c r="W908" s="3"/>
      <c r="Y908" s="1"/>
      <c r="Z908" s="1"/>
    </row>
    <row r="909">
      <c r="A909" s="2"/>
      <c r="B909" s="1"/>
      <c r="C909" s="1"/>
      <c r="D909" s="1"/>
      <c r="E909" s="3"/>
      <c r="F909" s="2"/>
      <c r="G909" s="1"/>
      <c r="H909" s="1"/>
      <c r="I909" s="1"/>
      <c r="J909" s="1"/>
      <c r="K909" s="1"/>
      <c r="L909" s="3"/>
      <c r="M909" s="1"/>
      <c r="N909" s="3"/>
      <c r="O909" s="1"/>
      <c r="P909" s="1"/>
      <c r="Q909" s="1"/>
      <c r="R909" s="2"/>
      <c r="S909" s="2"/>
      <c r="U909" s="1"/>
      <c r="V909" s="1"/>
      <c r="W909" s="3"/>
      <c r="Y909" s="1"/>
      <c r="Z909" s="1"/>
    </row>
    <row r="910">
      <c r="A910" s="2"/>
      <c r="B910" s="1"/>
      <c r="C910" s="1"/>
      <c r="D910" s="1"/>
      <c r="E910" s="3"/>
      <c r="F910" s="2"/>
      <c r="G910" s="1"/>
      <c r="H910" s="1"/>
      <c r="I910" s="1"/>
      <c r="J910" s="1"/>
      <c r="K910" s="1"/>
      <c r="L910" s="3"/>
      <c r="M910" s="1"/>
      <c r="N910" s="3"/>
      <c r="O910" s="1"/>
      <c r="P910" s="1"/>
      <c r="Q910" s="1"/>
      <c r="R910" s="2"/>
      <c r="S910" s="2"/>
      <c r="U910" s="1"/>
      <c r="V910" s="1"/>
      <c r="W910" s="3"/>
      <c r="Y910" s="1"/>
      <c r="Z910" s="1"/>
    </row>
    <row r="911">
      <c r="A911" s="2"/>
      <c r="B911" s="1"/>
      <c r="C911" s="1"/>
      <c r="D911" s="1"/>
      <c r="E911" s="3"/>
      <c r="F911" s="2"/>
      <c r="G911" s="1"/>
      <c r="H911" s="1"/>
      <c r="I911" s="1"/>
      <c r="J911" s="1"/>
      <c r="K911" s="1"/>
      <c r="L911" s="3"/>
      <c r="M911" s="1"/>
      <c r="N911" s="3"/>
      <c r="O911" s="1"/>
      <c r="P911" s="1"/>
      <c r="Q911" s="1"/>
      <c r="R911" s="2"/>
      <c r="S911" s="2"/>
      <c r="U911" s="1"/>
      <c r="V911" s="1"/>
      <c r="W911" s="3"/>
      <c r="Y911" s="1"/>
      <c r="Z911" s="1"/>
    </row>
    <row r="912">
      <c r="A912" s="2"/>
      <c r="B912" s="1"/>
      <c r="C912" s="1"/>
      <c r="D912" s="1"/>
      <c r="E912" s="3"/>
      <c r="F912" s="2"/>
      <c r="G912" s="1"/>
      <c r="H912" s="1"/>
      <c r="I912" s="1"/>
      <c r="J912" s="1"/>
      <c r="K912" s="1"/>
      <c r="L912" s="3"/>
      <c r="M912" s="1"/>
      <c r="N912" s="3"/>
      <c r="O912" s="1"/>
      <c r="P912" s="1"/>
      <c r="Q912" s="1"/>
      <c r="R912" s="2"/>
      <c r="S912" s="2"/>
      <c r="U912" s="1"/>
      <c r="V912" s="1"/>
      <c r="W912" s="3"/>
      <c r="Y912" s="1"/>
      <c r="Z912" s="1"/>
    </row>
    <row r="913">
      <c r="A913" s="2"/>
      <c r="B913" s="1"/>
      <c r="C913" s="1"/>
      <c r="D913" s="1"/>
      <c r="E913" s="3"/>
      <c r="F913" s="2"/>
      <c r="G913" s="1"/>
      <c r="H913" s="1"/>
      <c r="I913" s="1"/>
      <c r="J913" s="1"/>
      <c r="K913" s="1"/>
      <c r="L913" s="3"/>
      <c r="M913" s="1"/>
      <c r="N913" s="3"/>
      <c r="O913" s="1"/>
      <c r="P913" s="1"/>
      <c r="Q913" s="1"/>
      <c r="R913" s="2"/>
      <c r="S913" s="2"/>
      <c r="U913" s="1"/>
      <c r="V913" s="1"/>
      <c r="W913" s="3"/>
      <c r="Y913" s="1"/>
      <c r="Z913" s="1"/>
    </row>
    <row r="914">
      <c r="A914" s="2"/>
      <c r="B914" s="1"/>
      <c r="C914" s="1"/>
      <c r="D914" s="1"/>
      <c r="E914" s="3"/>
      <c r="F914" s="2"/>
      <c r="G914" s="1"/>
      <c r="H914" s="1"/>
      <c r="I914" s="1"/>
      <c r="J914" s="1"/>
      <c r="K914" s="1"/>
      <c r="L914" s="3"/>
      <c r="M914" s="1"/>
      <c r="N914" s="3"/>
      <c r="O914" s="1"/>
      <c r="P914" s="1"/>
      <c r="Q914" s="1"/>
      <c r="R914" s="2"/>
      <c r="S914" s="2"/>
      <c r="U914" s="1"/>
      <c r="V914" s="1"/>
      <c r="W914" s="3"/>
      <c r="Y914" s="1"/>
      <c r="Z914" s="1"/>
    </row>
    <row r="915">
      <c r="A915" s="2"/>
      <c r="B915" s="1"/>
      <c r="C915" s="1"/>
      <c r="D915" s="1"/>
      <c r="E915" s="3"/>
      <c r="F915" s="2"/>
      <c r="G915" s="1"/>
      <c r="H915" s="1"/>
      <c r="I915" s="1"/>
      <c r="J915" s="1"/>
      <c r="K915" s="1"/>
      <c r="L915" s="3"/>
      <c r="M915" s="1"/>
      <c r="N915" s="3"/>
      <c r="O915" s="1"/>
      <c r="P915" s="1"/>
      <c r="Q915" s="1"/>
      <c r="R915" s="2"/>
      <c r="S915" s="2"/>
      <c r="U915" s="1"/>
      <c r="V915" s="1"/>
      <c r="W915" s="3"/>
      <c r="Y915" s="1"/>
      <c r="Z915" s="1"/>
    </row>
    <row r="916">
      <c r="A916" s="2"/>
      <c r="B916" s="1"/>
      <c r="C916" s="1"/>
      <c r="D916" s="1"/>
      <c r="E916" s="3"/>
      <c r="F916" s="2"/>
      <c r="G916" s="1"/>
      <c r="H916" s="1"/>
      <c r="I916" s="1"/>
      <c r="J916" s="1"/>
      <c r="K916" s="1"/>
      <c r="L916" s="3"/>
      <c r="M916" s="1"/>
      <c r="N916" s="3"/>
      <c r="O916" s="1"/>
      <c r="P916" s="1"/>
      <c r="Q916" s="1"/>
      <c r="R916" s="2"/>
      <c r="S916" s="2"/>
      <c r="U916" s="1"/>
      <c r="V916" s="1"/>
      <c r="W916" s="3"/>
      <c r="Y916" s="1"/>
      <c r="Z916" s="1"/>
    </row>
    <row r="917">
      <c r="A917" s="2"/>
      <c r="B917" s="1"/>
      <c r="C917" s="1"/>
      <c r="D917" s="1"/>
      <c r="E917" s="3"/>
      <c r="F917" s="2"/>
      <c r="G917" s="1"/>
      <c r="H917" s="1"/>
      <c r="I917" s="1"/>
      <c r="J917" s="1"/>
      <c r="K917" s="1"/>
      <c r="L917" s="3"/>
      <c r="M917" s="1"/>
      <c r="N917" s="3"/>
      <c r="O917" s="1"/>
      <c r="P917" s="1"/>
      <c r="Q917" s="1"/>
      <c r="R917" s="2"/>
      <c r="S917" s="2"/>
      <c r="U917" s="1"/>
      <c r="V917" s="1"/>
      <c r="W917" s="3"/>
      <c r="Y917" s="1"/>
      <c r="Z917" s="1"/>
    </row>
    <row r="918">
      <c r="A918" s="2"/>
      <c r="B918" s="1"/>
      <c r="C918" s="1"/>
      <c r="D918" s="1"/>
      <c r="E918" s="3"/>
      <c r="F918" s="2"/>
      <c r="G918" s="1"/>
      <c r="H918" s="1"/>
      <c r="I918" s="1"/>
      <c r="J918" s="1"/>
      <c r="K918" s="1"/>
      <c r="L918" s="3"/>
      <c r="M918" s="1"/>
      <c r="N918" s="3"/>
      <c r="O918" s="1"/>
      <c r="P918" s="1"/>
      <c r="Q918" s="1"/>
      <c r="R918" s="2"/>
      <c r="S918" s="2"/>
      <c r="U918" s="1"/>
      <c r="V918" s="1"/>
      <c r="W918" s="3"/>
      <c r="Y918" s="1"/>
      <c r="Z918" s="1"/>
    </row>
    <row r="919">
      <c r="A919" s="2"/>
      <c r="B919" s="1"/>
      <c r="C919" s="1"/>
      <c r="D919" s="1"/>
      <c r="E919" s="3"/>
      <c r="F919" s="2"/>
      <c r="G919" s="1"/>
      <c r="H919" s="1"/>
      <c r="I919" s="1"/>
      <c r="J919" s="1"/>
      <c r="K919" s="1"/>
      <c r="L919" s="3"/>
      <c r="M919" s="1"/>
      <c r="N919" s="3"/>
      <c r="O919" s="1"/>
      <c r="P919" s="1"/>
      <c r="Q919" s="1"/>
      <c r="R919" s="2"/>
      <c r="S919" s="2"/>
      <c r="U919" s="1"/>
      <c r="V919" s="1"/>
      <c r="W919" s="3"/>
      <c r="Y919" s="1"/>
      <c r="Z919" s="1"/>
    </row>
    <row r="920">
      <c r="A920" s="2"/>
      <c r="B920" s="1"/>
      <c r="C920" s="1"/>
      <c r="D920" s="1"/>
      <c r="E920" s="3"/>
      <c r="F920" s="2"/>
      <c r="G920" s="1"/>
      <c r="H920" s="1"/>
      <c r="I920" s="1"/>
      <c r="J920" s="1"/>
      <c r="K920" s="1"/>
      <c r="L920" s="3"/>
      <c r="M920" s="1"/>
      <c r="N920" s="3"/>
      <c r="O920" s="1"/>
      <c r="P920" s="1"/>
      <c r="Q920" s="1"/>
      <c r="R920" s="2"/>
      <c r="S920" s="2"/>
      <c r="U920" s="1"/>
      <c r="V920" s="1"/>
      <c r="W920" s="3"/>
      <c r="Y920" s="1"/>
      <c r="Z920" s="1"/>
    </row>
    <row r="921">
      <c r="A921" s="2"/>
      <c r="B921" s="1"/>
      <c r="C921" s="1"/>
      <c r="D921" s="1"/>
      <c r="E921" s="3"/>
      <c r="F921" s="2"/>
      <c r="G921" s="1"/>
      <c r="H921" s="1"/>
      <c r="I921" s="1"/>
      <c r="J921" s="1"/>
      <c r="K921" s="1"/>
      <c r="L921" s="3"/>
      <c r="M921" s="1"/>
      <c r="N921" s="3"/>
      <c r="O921" s="1"/>
      <c r="P921" s="1"/>
      <c r="Q921" s="1"/>
      <c r="R921" s="2"/>
      <c r="S921" s="2"/>
      <c r="U921" s="1"/>
      <c r="V921" s="1"/>
      <c r="W921" s="3"/>
      <c r="Y921" s="1"/>
      <c r="Z921" s="1"/>
    </row>
    <row r="922">
      <c r="A922" s="2"/>
      <c r="B922" s="1"/>
      <c r="C922" s="1"/>
      <c r="D922" s="1"/>
      <c r="E922" s="3"/>
      <c r="F922" s="2"/>
      <c r="G922" s="1"/>
      <c r="H922" s="1"/>
      <c r="I922" s="1"/>
      <c r="J922" s="1"/>
      <c r="K922" s="1"/>
      <c r="L922" s="3"/>
      <c r="M922" s="1"/>
      <c r="N922" s="3"/>
      <c r="O922" s="1"/>
      <c r="P922" s="1"/>
      <c r="Q922" s="1"/>
      <c r="R922" s="2"/>
      <c r="S922" s="2"/>
      <c r="U922" s="1"/>
      <c r="V922" s="1"/>
      <c r="W922" s="3"/>
      <c r="Y922" s="1"/>
      <c r="Z922" s="1"/>
    </row>
    <row r="923">
      <c r="A923" s="2"/>
      <c r="B923" s="1"/>
      <c r="C923" s="1"/>
      <c r="D923" s="1"/>
      <c r="E923" s="3"/>
      <c r="F923" s="2"/>
      <c r="G923" s="1"/>
      <c r="H923" s="1"/>
      <c r="I923" s="1"/>
      <c r="J923" s="1"/>
      <c r="K923" s="1"/>
      <c r="L923" s="3"/>
      <c r="M923" s="1"/>
      <c r="N923" s="3"/>
      <c r="O923" s="1"/>
      <c r="P923" s="1"/>
      <c r="Q923" s="1"/>
      <c r="R923" s="2"/>
      <c r="S923" s="2"/>
      <c r="U923" s="1"/>
      <c r="V923" s="1"/>
      <c r="W923" s="3"/>
      <c r="Y923" s="1"/>
      <c r="Z923" s="1"/>
    </row>
    <row r="924">
      <c r="A924" s="2"/>
      <c r="B924" s="1"/>
      <c r="C924" s="1"/>
      <c r="D924" s="1"/>
      <c r="E924" s="3"/>
      <c r="F924" s="2"/>
      <c r="G924" s="1"/>
      <c r="H924" s="1"/>
      <c r="I924" s="1"/>
      <c r="J924" s="1"/>
      <c r="K924" s="1"/>
      <c r="L924" s="3"/>
      <c r="M924" s="1"/>
      <c r="N924" s="3"/>
      <c r="O924" s="1"/>
      <c r="P924" s="1"/>
      <c r="Q924" s="1"/>
      <c r="R924" s="2"/>
      <c r="S924" s="2"/>
      <c r="U924" s="1"/>
      <c r="V924" s="1"/>
      <c r="W924" s="3"/>
      <c r="Y924" s="1"/>
      <c r="Z924" s="1"/>
    </row>
    <row r="925">
      <c r="A925" s="2"/>
      <c r="B925" s="1"/>
      <c r="C925" s="1"/>
      <c r="D925" s="1"/>
      <c r="E925" s="3"/>
      <c r="F925" s="2"/>
      <c r="G925" s="1"/>
      <c r="H925" s="1"/>
      <c r="I925" s="1"/>
      <c r="J925" s="1"/>
      <c r="K925" s="1"/>
      <c r="L925" s="3"/>
      <c r="M925" s="1"/>
      <c r="N925" s="3"/>
      <c r="O925" s="1"/>
      <c r="P925" s="1"/>
      <c r="Q925" s="1"/>
      <c r="R925" s="2"/>
      <c r="S925" s="2"/>
      <c r="U925" s="1"/>
      <c r="V925" s="1"/>
      <c r="W925" s="3"/>
      <c r="Y925" s="1"/>
      <c r="Z925" s="1"/>
    </row>
    <row r="926">
      <c r="A926" s="2"/>
      <c r="B926" s="1"/>
      <c r="C926" s="1"/>
      <c r="D926" s="1"/>
      <c r="E926" s="3"/>
      <c r="F926" s="2"/>
      <c r="G926" s="1"/>
      <c r="H926" s="1"/>
      <c r="I926" s="1"/>
      <c r="J926" s="1"/>
      <c r="K926" s="1"/>
      <c r="L926" s="3"/>
      <c r="M926" s="1"/>
      <c r="N926" s="3"/>
      <c r="O926" s="1"/>
      <c r="P926" s="1"/>
      <c r="Q926" s="1"/>
      <c r="R926" s="2"/>
      <c r="S926" s="2"/>
      <c r="U926" s="1"/>
      <c r="V926" s="1"/>
      <c r="W926" s="3"/>
      <c r="Y926" s="1"/>
      <c r="Z926" s="1"/>
    </row>
    <row r="927">
      <c r="A927" s="2"/>
      <c r="B927" s="1"/>
      <c r="C927" s="1"/>
      <c r="D927" s="1"/>
      <c r="E927" s="3"/>
      <c r="F927" s="2"/>
      <c r="G927" s="1"/>
      <c r="H927" s="1"/>
      <c r="I927" s="1"/>
      <c r="J927" s="1"/>
      <c r="K927" s="1"/>
      <c r="L927" s="3"/>
      <c r="M927" s="1"/>
      <c r="N927" s="3"/>
      <c r="O927" s="1"/>
      <c r="P927" s="1"/>
      <c r="Q927" s="1"/>
      <c r="R927" s="2"/>
      <c r="S927" s="2"/>
      <c r="U927" s="1"/>
      <c r="V927" s="1"/>
      <c r="W927" s="3"/>
      <c r="Y927" s="1"/>
      <c r="Z927" s="1"/>
    </row>
    <row r="928">
      <c r="A928" s="2"/>
      <c r="B928" s="1"/>
      <c r="C928" s="1"/>
      <c r="D928" s="1"/>
      <c r="E928" s="3"/>
      <c r="F928" s="2"/>
      <c r="G928" s="1"/>
      <c r="H928" s="1"/>
      <c r="I928" s="1"/>
      <c r="J928" s="1"/>
      <c r="K928" s="1"/>
      <c r="L928" s="3"/>
      <c r="M928" s="1"/>
      <c r="N928" s="3"/>
      <c r="O928" s="1"/>
      <c r="P928" s="1"/>
      <c r="Q928" s="1"/>
      <c r="R928" s="2"/>
      <c r="S928" s="2"/>
      <c r="U928" s="1"/>
      <c r="V928" s="1"/>
      <c r="W928" s="3"/>
      <c r="Y928" s="1"/>
      <c r="Z928" s="1"/>
    </row>
    <row r="929">
      <c r="A929" s="2"/>
      <c r="B929" s="1"/>
      <c r="C929" s="1"/>
      <c r="D929" s="1"/>
      <c r="E929" s="3"/>
      <c r="F929" s="2"/>
      <c r="G929" s="1"/>
      <c r="H929" s="1"/>
      <c r="I929" s="1"/>
      <c r="J929" s="1"/>
      <c r="K929" s="1"/>
      <c r="L929" s="3"/>
      <c r="M929" s="1"/>
      <c r="N929" s="3"/>
      <c r="O929" s="1"/>
      <c r="P929" s="1"/>
      <c r="Q929" s="1"/>
      <c r="R929" s="2"/>
      <c r="S929" s="2"/>
      <c r="U929" s="1"/>
      <c r="V929" s="1"/>
      <c r="W929" s="3"/>
      <c r="Y929" s="1"/>
      <c r="Z929" s="1"/>
    </row>
    <row r="930">
      <c r="A930" s="2"/>
      <c r="B930" s="1"/>
      <c r="C930" s="1"/>
      <c r="D930" s="1"/>
      <c r="E930" s="3"/>
      <c r="F930" s="2"/>
      <c r="G930" s="1"/>
      <c r="H930" s="1"/>
      <c r="I930" s="1"/>
      <c r="J930" s="1"/>
      <c r="K930" s="1"/>
      <c r="L930" s="3"/>
      <c r="M930" s="1"/>
      <c r="N930" s="3"/>
      <c r="O930" s="1"/>
      <c r="P930" s="1"/>
      <c r="R930" s="2"/>
      <c r="S930" s="2"/>
      <c r="U930" s="1"/>
      <c r="V930" s="1"/>
      <c r="W930" s="3"/>
      <c r="Y930" s="1"/>
      <c r="Z930" s="1"/>
    </row>
    <row r="931">
      <c r="A931" s="2"/>
      <c r="B931" s="1"/>
      <c r="C931" s="1"/>
      <c r="D931" s="1"/>
      <c r="E931" s="3"/>
      <c r="F931" s="2"/>
      <c r="G931" s="1"/>
      <c r="H931" s="1"/>
      <c r="I931" s="1"/>
      <c r="J931" s="1"/>
      <c r="K931" s="1"/>
      <c r="L931" s="3"/>
      <c r="M931" s="1"/>
      <c r="N931" s="3"/>
      <c r="O931" s="1"/>
      <c r="P931" s="1"/>
      <c r="R931" s="2"/>
      <c r="S931" s="2"/>
      <c r="U931" s="1"/>
      <c r="V931" s="1"/>
      <c r="W931" s="3"/>
      <c r="Y931" s="1"/>
      <c r="Z931" s="1"/>
    </row>
    <row r="932">
      <c r="A932" s="2"/>
      <c r="B932" s="1"/>
      <c r="C932" s="1"/>
      <c r="D932" s="1"/>
      <c r="E932" s="3"/>
      <c r="F932" s="2"/>
      <c r="G932" s="1"/>
      <c r="H932" s="1"/>
      <c r="I932" s="1"/>
      <c r="J932" s="1"/>
      <c r="K932" s="1"/>
      <c r="L932" s="3"/>
      <c r="M932" s="1"/>
      <c r="N932" s="3"/>
      <c r="O932" s="1"/>
      <c r="P932" s="1"/>
      <c r="Q932" s="1"/>
      <c r="R932" s="2"/>
      <c r="S932" s="2"/>
      <c r="U932" s="1"/>
      <c r="V932" s="1"/>
      <c r="W932" s="3"/>
      <c r="Y932" s="1"/>
      <c r="Z932" s="1"/>
    </row>
    <row r="933">
      <c r="A933" s="2"/>
      <c r="B933" s="1"/>
      <c r="C933" s="1"/>
      <c r="D933" s="1"/>
      <c r="E933" s="3"/>
      <c r="F933" s="2"/>
      <c r="G933" s="1"/>
      <c r="H933" s="1"/>
      <c r="I933" s="1"/>
      <c r="J933" s="1"/>
      <c r="K933" s="1"/>
      <c r="L933" s="3"/>
      <c r="M933" s="1"/>
      <c r="N933" s="3"/>
      <c r="O933" s="1"/>
      <c r="P933" s="1"/>
      <c r="Q933" s="1"/>
      <c r="R933" s="2"/>
      <c r="S933" s="2"/>
      <c r="U933" s="1"/>
      <c r="V933" s="1"/>
      <c r="W933" s="3"/>
      <c r="Y933" s="1"/>
      <c r="Z933" s="1"/>
    </row>
    <row r="934">
      <c r="A934" s="2"/>
      <c r="B934" s="1"/>
      <c r="C934" s="1"/>
      <c r="D934" s="1"/>
      <c r="E934" s="3"/>
      <c r="F934" s="2"/>
      <c r="G934" s="1"/>
      <c r="H934" s="1"/>
      <c r="I934" s="1"/>
      <c r="J934" s="1"/>
      <c r="K934" s="1"/>
      <c r="L934" s="3"/>
      <c r="M934" s="1"/>
      <c r="N934" s="3"/>
      <c r="O934" s="1"/>
      <c r="P934" s="1"/>
      <c r="Q934" s="1"/>
      <c r="R934" s="2"/>
      <c r="S934" s="2"/>
      <c r="U934" s="1"/>
      <c r="V934" s="1"/>
      <c r="W934" s="3"/>
      <c r="Y934" s="1"/>
      <c r="Z934" s="1"/>
    </row>
    <row r="935">
      <c r="A935" s="2"/>
      <c r="B935" s="1"/>
      <c r="C935" s="1"/>
      <c r="D935" s="1"/>
      <c r="E935" s="3"/>
      <c r="F935" s="2"/>
      <c r="G935" s="1"/>
      <c r="H935" s="1"/>
      <c r="I935" s="1"/>
      <c r="J935" s="1"/>
      <c r="K935" s="1"/>
      <c r="L935" s="3"/>
      <c r="M935" s="1"/>
      <c r="N935" s="3"/>
      <c r="O935" s="1"/>
      <c r="P935" s="1"/>
      <c r="Q935" s="1"/>
      <c r="R935" s="2"/>
      <c r="S935" s="2"/>
      <c r="U935" s="1"/>
      <c r="V935" s="1"/>
      <c r="W935" s="3"/>
      <c r="Y935" s="1"/>
      <c r="Z935" s="1"/>
    </row>
    <row r="936">
      <c r="A936" s="2"/>
      <c r="B936" s="1"/>
      <c r="C936" s="1"/>
      <c r="D936" s="1"/>
      <c r="E936" s="3"/>
      <c r="F936" s="2"/>
      <c r="G936" s="1"/>
      <c r="H936" s="1"/>
      <c r="I936" s="1"/>
      <c r="J936" s="1"/>
      <c r="K936" s="1"/>
      <c r="L936" s="3"/>
      <c r="M936" s="1"/>
      <c r="N936" s="3"/>
      <c r="O936" s="1"/>
      <c r="P936" s="1"/>
      <c r="Q936" s="1"/>
      <c r="R936" s="2"/>
      <c r="S936" s="2"/>
      <c r="U936" s="1"/>
      <c r="V936" s="1"/>
      <c r="W936" s="3"/>
      <c r="Y936" s="1"/>
      <c r="Z936" s="1"/>
    </row>
    <row r="937">
      <c r="A937" s="2"/>
      <c r="B937" s="1"/>
      <c r="C937" s="1"/>
      <c r="D937" s="1"/>
      <c r="E937" s="3"/>
      <c r="F937" s="2"/>
      <c r="G937" s="1"/>
      <c r="H937" s="1"/>
      <c r="I937" s="1"/>
      <c r="J937" s="1"/>
      <c r="K937" s="1"/>
      <c r="L937" s="3"/>
      <c r="M937" s="1"/>
      <c r="N937" s="3"/>
      <c r="O937" s="1"/>
      <c r="P937" s="1"/>
      <c r="Q937" s="1"/>
      <c r="R937" s="2"/>
      <c r="S937" s="2"/>
      <c r="U937" s="1"/>
      <c r="V937" s="1"/>
      <c r="W937" s="3"/>
      <c r="Y937" s="1"/>
      <c r="Z937" s="1"/>
    </row>
    <row r="938">
      <c r="A938" s="2"/>
      <c r="B938" s="1"/>
      <c r="C938" s="1"/>
      <c r="D938" s="1"/>
      <c r="E938" s="3"/>
      <c r="F938" s="2"/>
      <c r="G938" s="1"/>
      <c r="H938" s="1"/>
      <c r="I938" s="1"/>
      <c r="J938" s="1"/>
      <c r="K938" s="1"/>
      <c r="L938" s="3"/>
      <c r="M938" s="1"/>
      <c r="N938" s="3"/>
      <c r="O938" s="1"/>
      <c r="P938" s="1"/>
      <c r="Q938" s="1"/>
      <c r="R938" s="2"/>
      <c r="S938" s="2"/>
      <c r="U938" s="1"/>
      <c r="V938" s="1"/>
      <c r="W938" s="3"/>
      <c r="Y938" s="1"/>
      <c r="Z938" s="1"/>
    </row>
    <row r="939">
      <c r="A939" s="2"/>
      <c r="B939" s="1"/>
      <c r="C939" s="1"/>
      <c r="D939" s="1"/>
      <c r="E939" s="3"/>
      <c r="F939" s="2"/>
      <c r="G939" s="1"/>
      <c r="H939" s="1"/>
      <c r="I939" s="1"/>
      <c r="J939" s="1"/>
      <c r="K939" s="1"/>
      <c r="L939" s="3"/>
      <c r="M939" s="1"/>
      <c r="N939" s="3"/>
      <c r="O939" s="1"/>
      <c r="P939" s="1"/>
      <c r="Q939" s="1"/>
      <c r="R939" s="2"/>
      <c r="S939" s="2"/>
      <c r="U939" s="1"/>
      <c r="V939" s="1"/>
      <c r="W939" s="3"/>
      <c r="Y939" s="1"/>
      <c r="Z939" s="1"/>
    </row>
    <row r="940">
      <c r="A940" s="2"/>
      <c r="B940" s="1"/>
      <c r="C940" s="1"/>
      <c r="D940" s="1"/>
      <c r="E940" s="3"/>
      <c r="F940" s="2"/>
      <c r="G940" s="1"/>
      <c r="H940" s="1"/>
      <c r="I940" s="1"/>
      <c r="J940" s="1"/>
      <c r="K940" s="1"/>
      <c r="L940" s="3"/>
      <c r="M940" s="1"/>
      <c r="N940" s="3"/>
      <c r="O940" s="1"/>
      <c r="P940" s="1"/>
      <c r="Q940" s="1"/>
      <c r="R940" s="2"/>
      <c r="S940" s="2"/>
      <c r="U940" s="1"/>
      <c r="V940" s="1"/>
      <c r="W940" s="3"/>
      <c r="Y940" s="1"/>
      <c r="Z940" s="1"/>
    </row>
    <row r="941">
      <c r="A941" s="2"/>
      <c r="B941" s="1"/>
      <c r="C941" s="1"/>
      <c r="D941" s="1"/>
      <c r="E941" s="3"/>
      <c r="F941" s="2"/>
      <c r="G941" s="1"/>
      <c r="H941" s="1"/>
      <c r="I941" s="1"/>
      <c r="J941" s="1"/>
      <c r="K941" s="1"/>
      <c r="L941" s="3"/>
      <c r="M941" s="1"/>
      <c r="N941" s="3"/>
      <c r="O941" s="1"/>
      <c r="P941" s="1"/>
      <c r="Q941" s="1"/>
      <c r="R941" s="2"/>
      <c r="S941" s="2"/>
      <c r="U941" s="1"/>
      <c r="V941" s="1"/>
      <c r="W941" s="3"/>
      <c r="Y941" s="1"/>
      <c r="Z941" s="1"/>
    </row>
    <row r="942">
      <c r="A942" s="2"/>
      <c r="B942" s="1"/>
      <c r="C942" s="1"/>
      <c r="D942" s="1"/>
      <c r="E942" s="3"/>
      <c r="F942" s="2"/>
      <c r="G942" s="1"/>
      <c r="H942" s="1"/>
      <c r="I942" s="1"/>
      <c r="J942" s="1"/>
      <c r="K942" s="1"/>
      <c r="L942" s="3"/>
      <c r="M942" s="1"/>
      <c r="N942" s="3"/>
      <c r="O942" s="1"/>
      <c r="P942" s="1"/>
      <c r="Q942" s="1"/>
      <c r="R942" s="2"/>
      <c r="S942" s="2"/>
      <c r="U942" s="1"/>
      <c r="V942" s="1"/>
      <c r="W942" s="3"/>
      <c r="Y942" s="1"/>
      <c r="Z942" s="1"/>
    </row>
    <row r="943">
      <c r="A943" s="2"/>
      <c r="B943" s="1"/>
      <c r="C943" s="1"/>
      <c r="D943" s="1"/>
      <c r="E943" s="3"/>
      <c r="F943" s="2"/>
      <c r="G943" s="1"/>
      <c r="H943" s="1"/>
      <c r="I943" s="1"/>
      <c r="J943" s="1"/>
      <c r="K943" s="1"/>
      <c r="L943" s="3"/>
      <c r="M943" s="1"/>
      <c r="N943" s="3"/>
      <c r="O943" s="1"/>
      <c r="P943" s="1"/>
      <c r="Q943" s="1"/>
      <c r="R943" s="2"/>
      <c r="S943" s="2"/>
      <c r="U943" s="1"/>
      <c r="V943" s="1"/>
      <c r="W943" s="3"/>
      <c r="Y943" s="1"/>
      <c r="Z943" s="1"/>
    </row>
    <row r="944">
      <c r="A944" s="2"/>
      <c r="B944" s="1"/>
      <c r="C944" s="1"/>
      <c r="D944" s="1"/>
      <c r="E944" s="3"/>
      <c r="F944" s="2"/>
      <c r="G944" s="1"/>
      <c r="H944" s="1"/>
      <c r="I944" s="1"/>
      <c r="J944" s="1"/>
      <c r="K944" s="1"/>
      <c r="L944" s="3"/>
      <c r="M944" s="1"/>
      <c r="N944" s="3"/>
      <c r="O944" s="1"/>
      <c r="P944" s="1"/>
      <c r="Q944" s="1"/>
      <c r="R944" s="2"/>
      <c r="S944" s="2"/>
      <c r="U944" s="1"/>
      <c r="V944" s="1"/>
      <c r="W944" s="3"/>
      <c r="Y944" s="1"/>
      <c r="Z944" s="1"/>
    </row>
    <row r="945">
      <c r="A945" s="2"/>
      <c r="B945" s="1"/>
      <c r="C945" s="1"/>
      <c r="D945" s="1"/>
      <c r="E945" s="3"/>
      <c r="F945" s="2"/>
      <c r="G945" s="1"/>
      <c r="H945" s="1"/>
      <c r="I945" s="1"/>
      <c r="J945" s="1"/>
      <c r="K945" s="1"/>
      <c r="L945" s="3"/>
      <c r="M945" s="1"/>
      <c r="N945" s="3"/>
      <c r="O945" s="1"/>
      <c r="P945" s="1"/>
      <c r="Q945" s="1"/>
      <c r="R945" s="2"/>
      <c r="S945" s="2"/>
      <c r="U945" s="1"/>
      <c r="V945" s="1"/>
      <c r="W945" s="3"/>
      <c r="Y945" s="1"/>
      <c r="Z945" s="1"/>
    </row>
    <row r="946">
      <c r="A946" s="2"/>
      <c r="B946" s="1"/>
      <c r="C946" s="1"/>
      <c r="D946" s="1"/>
      <c r="E946" s="3"/>
      <c r="F946" s="2"/>
      <c r="G946" s="1"/>
      <c r="H946" s="1"/>
      <c r="I946" s="1"/>
      <c r="J946" s="1"/>
      <c r="K946" s="1"/>
      <c r="L946" s="3"/>
      <c r="M946" s="1"/>
      <c r="N946" s="3"/>
      <c r="O946" s="1"/>
      <c r="P946" s="1"/>
      <c r="Q946" s="1"/>
      <c r="R946" s="2"/>
      <c r="S946" s="2"/>
      <c r="U946" s="1"/>
      <c r="V946" s="1"/>
      <c r="W946" s="3"/>
      <c r="Y946" s="1"/>
      <c r="Z946" s="1"/>
    </row>
    <row r="947">
      <c r="A947" s="2"/>
      <c r="B947" s="1"/>
      <c r="C947" s="1"/>
      <c r="D947" s="1"/>
      <c r="E947" s="3"/>
      <c r="F947" s="2"/>
      <c r="G947" s="1"/>
      <c r="H947" s="1"/>
      <c r="I947" s="1"/>
      <c r="J947" s="1"/>
      <c r="K947" s="1"/>
      <c r="L947" s="3"/>
      <c r="M947" s="1"/>
      <c r="N947" s="3"/>
      <c r="O947" s="1"/>
      <c r="P947" s="1"/>
      <c r="Q947" s="1"/>
      <c r="R947" s="2"/>
      <c r="S947" s="2"/>
      <c r="U947" s="1"/>
      <c r="V947" s="1"/>
      <c r="W947" s="3"/>
      <c r="Y947" s="1"/>
      <c r="Z947" s="1"/>
    </row>
    <row r="948">
      <c r="A948" s="2"/>
      <c r="B948" s="1"/>
      <c r="C948" s="1"/>
      <c r="D948" s="1"/>
      <c r="E948" s="3"/>
      <c r="F948" s="2"/>
      <c r="G948" s="1"/>
      <c r="H948" s="1"/>
      <c r="I948" s="1"/>
      <c r="J948" s="1"/>
      <c r="K948" s="1"/>
      <c r="L948" s="3"/>
      <c r="M948" s="1"/>
      <c r="N948" s="3"/>
      <c r="O948" s="1"/>
      <c r="P948" s="1"/>
      <c r="Q948" s="1"/>
      <c r="R948" s="2"/>
      <c r="S948" s="2"/>
      <c r="U948" s="1"/>
      <c r="V948" s="1"/>
      <c r="W948" s="3"/>
      <c r="Y948" s="1"/>
      <c r="Z948" s="1"/>
    </row>
    <row r="949">
      <c r="A949" s="2"/>
      <c r="B949" s="1"/>
      <c r="C949" s="1"/>
      <c r="D949" s="1"/>
      <c r="E949" s="3"/>
      <c r="F949" s="2"/>
      <c r="G949" s="1"/>
      <c r="H949" s="1"/>
      <c r="I949" s="1"/>
      <c r="J949" s="1"/>
      <c r="K949" s="1"/>
      <c r="L949" s="3"/>
      <c r="M949" s="1"/>
      <c r="N949" s="3"/>
      <c r="O949" s="1"/>
      <c r="P949" s="1"/>
      <c r="Q949" s="1"/>
      <c r="R949" s="2"/>
      <c r="S949" s="2"/>
      <c r="U949" s="1"/>
      <c r="V949" s="1"/>
      <c r="W949" s="3"/>
      <c r="Y949" s="1"/>
      <c r="Z949" s="1"/>
    </row>
    <row r="950">
      <c r="A950" s="2"/>
      <c r="B950" s="1"/>
      <c r="C950" s="1"/>
      <c r="D950" s="1"/>
      <c r="E950" s="3"/>
      <c r="F950" s="2"/>
      <c r="G950" s="1"/>
      <c r="H950" s="1"/>
      <c r="I950" s="1"/>
      <c r="J950" s="1"/>
      <c r="K950" s="1"/>
      <c r="L950" s="3"/>
      <c r="M950" s="1"/>
      <c r="N950" s="3"/>
      <c r="O950" s="1"/>
      <c r="P950" s="1"/>
      <c r="Q950" s="1"/>
      <c r="R950" s="2"/>
      <c r="S950" s="2"/>
      <c r="U950" s="1"/>
      <c r="V950" s="1"/>
      <c r="W950" s="3"/>
      <c r="Y950" s="1"/>
      <c r="Z950" s="1"/>
    </row>
    <row r="951">
      <c r="A951" s="2"/>
      <c r="B951" s="1"/>
      <c r="C951" s="1"/>
      <c r="D951" s="1"/>
      <c r="E951" s="3"/>
      <c r="F951" s="2"/>
      <c r="G951" s="1"/>
      <c r="H951" s="1"/>
      <c r="I951" s="1"/>
      <c r="J951" s="1"/>
      <c r="K951" s="1"/>
      <c r="L951" s="3"/>
      <c r="M951" s="1"/>
      <c r="N951" s="3"/>
      <c r="O951" s="1"/>
      <c r="P951" s="1"/>
      <c r="Q951" s="1"/>
      <c r="R951" s="2"/>
      <c r="S951" s="2"/>
      <c r="U951" s="1"/>
      <c r="V951" s="1"/>
      <c r="W951" s="3"/>
      <c r="Y951" s="1"/>
      <c r="Z951" s="1"/>
    </row>
    <row r="952">
      <c r="A952" s="2"/>
      <c r="B952" s="1"/>
      <c r="C952" s="1"/>
      <c r="D952" s="1"/>
      <c r="E952" s="3"/>
      <c r="F952" s="2"/>
      <c r="G952" s="1"/>
      <c r="H952" s="1"/>
      <c r="I952" s="1"/>
      <c r="J952" s="1"/>
      <c r="K952" s="1"/>
      <c r="L952" s="3"/>
      <c r="M952" s="1"/>
      <c r="N952" s="3"/>
      <c r="O952" s="1"/>
      <c r="P952" s="1"/>
      <c r="Q952" s="1"/>
      <c r="R952" s="2"/>
      <c r="S952" s="2"/>
      <c r="U952" s="1"/>
      <c r="V952" s="1"/>
      <c r="W952" s="3"/>
      <c r="Y952" s="1"/>
      <c r="Z952" s="1"/>
    </row>
    <row r="953">
      <c r="A953" s="2"/>
      <c r="B953" s="1"/>
      <c r="C953" s="1"/>
      <c r="D953" s="1"/>
      <c r="E953" s="3"/>
      <c r="F953" s="2"/>
      <c r="G953" s="1"/>
      <c r="H953" s="1"/>
      <c r="I953" s="1"/>
      <c r="J953" s="1"/>
      <c r="K953" s="1"/>
      <c r="L953" s="3"/>
      <c r="M953" s="1"/>
      <c r="N953" s="3"/>
      <c r="O953" s="1"/>
      <c r="P953" s="1"/>
      <c r="Q953" s="1"/>
      <c r="R953" s="2"/>
      <c r="S953" s="2"/>
      <c r="U953" s="1"/>
      <c r="V953" s="1"/>
      <c r="W953" s="3"/>
      <c r="Y953" s="1"/>
      <c r="Z953" s="1"/>
    </row>
    <row r="954">
      <c r="A954" s="2"/>
      <c r="B954" s="1"/>
      <c r="C954" s="1"/>
      <c r="D954" s="1"/>
      <c r="E954" s="3"/>
      <c r="F954" s="2"/>
      <c r="G954" s="1"/>
      <c r="H954" s="1"/>
      <c r="I954" s="1"/>
      <c r="J954" s="1"/>
      <c r="K954" s="1"/>
      <c r="L954" s="3"/>
      <c r="M954" s="1"/>
      <c r="N954" s="3"/>
      <c r="O954" s="1"/>
      <c r="P954" s="1"/>
      <c r="Q954" s="1"/>
      <c r="R954" s="2"/>
      <c r="S954" s="2"/>
      <c r="U954" s="1"/>
      <c r="V954" s="1"/>
      <c r="W954" s="3"/>
      <c r="Y954" s="1"/>
      <c r="Z954" s="1"/>
    </row>
    <row r="955">
      <c r="A955" s="2"/>
      <c r="B955" s="1"/>
      <c r="C955" s="1"/>
      <c r="D955" s="1"/>
      <c r="E955" s="3"/>
      <c r="F955" s="2"/>
      <c r="G955" s="1"/>
      <c r="H955" s="1"/>
      <c r="I955" s="1"/>
      <c r="J955" s="1"/>
      <c r="K955" s="1"/>
      <c r="L955" s="3"/>
      <c r="M955" s="1"/>
      <c r="N955" s="3"/>
      <c r="O955" s="1"/>
      <c r="P955" s="1"/>
      <c r="Q955" s="1"/>
      <c r="R955" s="2"/>
      <c r="S955" s="2"/>
      <c r="U955" s="1"/>
      <c r="V955" s="1"/>
      <c r="W955" s="3"/>
      <c r="Y955" s="1"/>
      <c r="Z955" s="1"/>
    </row>
    <row r="956">
      <c r="A956" s="2"/>
      <c r="B956" s="1"/>
      <c r="C956" s="1"/>
      <c r="D956" s="1"/>
      <c r="E956" s="3"/>
      <c r="F956" s="2"/>
      <c r="G956" s="1"/>
      <c r="H956" s="1"/>
      <c r="I956" s="1"/>
      <c r="J956" s="1"/>
      <c r="K956" s="1"/>
      <c r="L956" s="3"/>
      <c r="M956" s="1"/>
      <c r="N956" s="3"/>
      <c r="O956" s="1"/>
      <c r="P956" s="1"/>
      <c r="Q956" s="1"/>
      <c r="R956" s="2"/>
      <c r="S956" s="2"/>
      <c r="U956" s="1"/>
      <c r="V956" s="1"/>
      <c r="W956" s="3"/>
      <c r="Y956" s="1"/>
      <c r="Z956" s="1"/>
    </row>
    <row r="957">
      <c r="A957" s="2"/>
      <c r="B957" s="1"/>
      <c r="C957" s="1"/>
      <c r="D957" s="1"/>
      <c r="E957" s="3"/>
      <c r="F957" s="2"/>
      <c r="G957" s="1"/>
      <c r="H957" s="1"/>
      <c r="I957" s="1"/>
      <c r="J957" s="1"/>
      <c r="K957" s="1"/>
      <c r="L957" s="3"/>
      <c r="M957" s="1"/>
      <c r="N957" s="3"/>
      <c r="O957" s="1"/>
      <c r="P957" s="1"/>
      <c r="Q957" s="1"/>
      <c r="R957" s="2"/>
      <c r="S957" s="2"/>
      <c r="U957" s="1"/>
      <c r="V957" s="1"/>
      <c r="W957" s="3"/>
      <c r="Y957" s="1"/>
      <c r="Z957" s="1"/>
    </row>
    <row r="958">
      <c r="A958" s="2"/>
      <c r="B958" s="1"/>
      <c r="C958" s="1"/>
      <c r="D958" s="1"/>
      <c r="E958" s="3"/>
      <c r="F958" s="2"/>
      <c r="G958" s="1"/>
      <c r="H958" s="1"/>
      <c r="I958" s="1"/>
      <c r="J958" s="1"/>
      <c r="K958" s="1"/>
      <c r="L958" s="3"/>
      <c r="M958" s="1"/>
      <c r="N958" s="3"/>
      <c r="O958" s="1"/>
      <c r="P958" s="1"/>
      <c r="Q958" s="1"/>
      <c r="R958" s="2"/>
      <c r="S958" s="2"/>
      <c r="U958" s="1"/>
      <c r="V958" s="1"/>
      <c r="W958" s="3"/>
      <c r="Y958" s="1"/>
      <c r="Z958" s="1"/>
    </row>
    <row r="959">
      <c r="A959" s="2"/>
      <c r="B959" s="1"/>
      <c r="C959" s="1"/>
      <c r="D959" s="1"/>
      <c r="E959" s="3"/>
      <c r="F959" s="2"/>
      <c r="G959" s="1"/>
      <c r="H959" s="1"/>
      <c r="I959" s="1"/>
      <c r="J959" s="1"/>
      <c r="K959" s="1"/>
      <c r="L959" s="3"/>
      <c r="M959" s="1"/>
      <c r="N959" s="3"/>
      <c r="O959" s="1"/>
      <c r="P959" s="1"/>
      <c r="Q959" s="1"/>
      <c r="R959" s="2"/>
      <c r="S959" s="2"/>
      <c r="U959" s="1"/>
      <c r="V959" s="1"/>
      <c r="W959" s="3"/>
      <c r="Y959" s="1"/>
      <c r="Z959" s="1"/>
    </row>
    <row r="960">
      <c r="A960" s="2"/>
      <c r="B960" s="1"/>
      <c r="C960" s="1"/>
      <c r="D960" s="1"/>
      <c r="E960" s="3"/>
      <c r="F960" s="2"/>
      <c r="G960" s="1"/>
      <c r="H960" s="1"/>
      <c r="I960" s="1"/>
      <c r="J960" s="1"/>
      <c r="K960" s="1"/>
      <c r="L960" s="3"/>
      <c r="M960" s="1"/>
      <c r="N960" s="3"/>
      <c r="O960" s="1"/>
      <c r="P960" s="1"/>
      <c r="Q960" s="1"/>
      <c r="R960" s="2"/>
      <c r="S960" s="2"/>
      <c r="U960" s="1"/>
      <c r="V960" s="1"/>
      <c r="W960" s="3"/>
      <c r="Y960" s="1"/>
      <c r="Z960" s="1"/>
    </row>
    <row r="961">
      <c r="A961" s="2"/>
      <c r="B961" s="1"/>
      <c r="C961" s="1"/>
      <c r="D961" s="1"/>
      <c r="E961" s="3"/>
      <c r="F961" s="2"/>
      <c r="G961" s="1"/>
      <c r="H961" s="1"/>
      <c r="I961" s="1"/>
      <c r="J961" s="1"/>
      <c r="K961" s="1"/>
      <c r="L961" s="3"/>
      <c r="M961" s="1"/>
      <c r="N961" s="3"/>
      <c r="O961" s="1"/>
      <c r="P961" s="1"/>
      <c r="Q961" s="1"/>
      <c r="R961" s="2"/>
      <c r="S961" s="2"/>
      <c r="U961" s="1"/>
      <c r="V961" s="1"/>
      <c r="W961" s="3"/>
      <c r="Y961" s="1"/>
      <c r="Z961" s="1"/>
    </row>
    <row r="962">
      <c r="A962" s="2"/>
      <c r="B962" s="1"/>
      <c r="C962" s="1"/>
      <c r="D962" s="1"/>
      <c r="E962" s="3"/>
      <c r="F962" s="2"/>
      <c r="G962" s="1"/>
      <c r="H962" s="1"/>
      <c r="I962" s="1"/>
      <c r="J962" s="1"/>
      <c r="K962" s="1"/>
      <c r="L962" s="3"/>
      <c r="M962" s="1"/>
      <c r="N962" s="3"/>
      <c r="O962" s="1"/>
      <c r="P962" s="1"/>
      <c r="Q962" s="1"/>
      <c r="R962" s="2"/>
      <c r="S962" s="2"/>
      <c r="U962" s="1"/>
      <c r="V962" s="1"/>
      <c r="W962" s="3"/>
      <c r="Y962" s="1"/>
      <c r="Z962" s="1"/>
    </row>
    <row r="963">
      <c r="A963" s="2"/>
      <c r="B963" s="1"/>
      <c r="C963" s="1"/>
      <c r="D963" s="1"/>
      <c r="E963" s="3"/>
      <c r="F963" s="2"/>
      <c r="G963" s="1"/>
      <c r="H963" s="1"/>
      <c r="I963" s="1"/>
      <c r="J963" s="1"/>
      <c r="K963" s="1"/>
      <c r="L963" s="3"/>
      <c r="M963" s="1"/>
      <c r="N963" s="3"/>
      <c r="O963" s="1"/>
      <c r="P963" s="1"/>
      <c r="Q963" s="1"/>
      <c r="R963" s="2"/>
      <c r="S963" s="2"/>
      <c r="U963" s="1"/>
      <c r="V963" s="1"/>
      <c r="W963" s="3"/>
      <c r="Y963" s="1"/>
      <c r="Z963" s="1"/>
    </row>
    <row r="964">
      <c r="A964" s="2"/>
      <c r="B964" s="1"/>
      <c r="C964" s="1"/>
      <c r="D964" s="1"/>
      <c r="E964" s="3"/>
      <c r="F964" s="2"/>
      <c r="G964" s="1"/>
      <c r="H964" s="1"/>
      <c r="I964" s="1"/>
      <c r="J964" s="1"/>
      <c r="K964" s="1"/>
      <c r="L964" s="3"/>
      <c r="M964" s="1"/>
      <c r="N964" s="3"/>
      <c r="O964" s="1"/>
      <c r="P964" s="1"/>
      <c r="Q964" s="1"/>
      <c r="R964" s="2"/>
      <c r="S964" s="2"/>
      <c r="U964" s="1"/>
      <c r="V964" s="1"/>
      <c r="W964" s="3"/>
      <c r="Y964" s="1"/>
      <c r="Z964" s="1"/>
    </row>
    <row r="965">
      <c r="A965" s="2"/>
      <c r="B965" s="1"/>
      <c r="C965" s="1"/>
      <c r="D965" s="1"/>
      <c r="E965" s="3"/>
      <c r="F965" s="2"/>
      <c r="G965" s="1"/>
      <c r="H965" s="1"/>
      <c r="I965" s="1"/>
      <c r="J965" s="1"/>
      <c r="K965" s="1"/>
      <c r="L965" s="3"/>
      <c r="M965" s="1"/>
      <c r="N965" s="3"/>
      <c r="O965" s="1"/>
      <c r="P965" s="1"/>
      <c r="Q965" s="1"/>
      <c r="R965" s="2"/>
      <c r="S965" s="2"/>
      <c r="U965" s="1"/>
      <c r="V965" s="1"/>
      <c r="W965" s="3"/>
      <c r="Y965" s="1"/>
      <c r="Z965" s="1"/>
    </row>
    <row r="966">
      <c r="A966" s="2"/>
      <c r="B966" s="1"/>
      <c r="C966" s="1"/>
      <c r="D966" s="1"/>
      <c r="E966" s="3"/>
      <c r="F966" s="2"/>
      <c r="G966" s="1"/>
      <c r="H966" s="1"/>
      <c r="I966" s="1"/>
      <c r="J966" s="1"/>
      <c r="K966" s="1"/>
      <c r="L966" s="3"/>
      <c r="M966" s="1"/>
      <c r="N966" s="3"/>
      <c r="O966" s="1"/>
      <c r="P966" s="1"/>
      <c r="Q966" s="1"/>
      <c r="R966" s="2"/>
      <c r="S966" s="2"/>
      <c r="U966" s="1"/>
      <c r="V966" s="1"/>
      <c r="W966" s="3"/>
      <c r="Y966" s="1"/>
      <c r="Z966" s="1"/>
    </row>
    <row r="967">
      <c r="A967" s="2"/>
      <c r="B967" s="1"/>
      <c r="C967" s="1"/>
      <c r="D967" s="1"/>
      <c r="E967" s="3"/>
      <c r="F967" s="2"/>
      <c r="G967" s="1"/>
      <c r="H967" s="1"/>
      <c r="I967" s="1"/>
      <c r="J967" s="1"/>
      <c r="K967" s="1"/>
      <c r="L967" s="3"/>
      <c r="M967" s="1"/>
      <c r="N967" s="3"/>
      <c r="O967" s="1"/>
      <c r="P967" s="1"/>
      <c r="Q967" s="1"/>
      <c r="R967" s="2"/>
      <c r="S967" s="2"/>
      <c r="U967" s="1"/>
      <c r="V967" s="1"/>
      <c r="W967" s="3"/>
      <c r="Y967" s="1"/>
      <c r="Z967" s="1"/>
    </row>
    <row r="968">
      <c r="A968" s="2"/>
      <c r="B968" s="1"/>
      <c r="C968" s="1"/>
      <c r="D968" s="1"/>
      <c r="E968" s="3"/>
      <c r="F968" s="2"/>
      <c r="G968" s="1"/>
      <c r="H968" s="1"/>
      <c r="I968" s="1"/>
      <c r="J968" s="1"/>
      <c r="K968" s="1"/>
      <c r="L968" s="3"/>
      <c r="M968" s="1"/>
      <c r="N968" s="3"/>
      <c r="O968" s="1"/>
      <c r="P968" s="1"/>
      <c r="Q968" s="1"/>
      <c r="R968" s="2"/>
      <c r="S968" s="2"/>
      <c r="U968" s="1"/>
      <c r="V968" s="1"/>
      <c r="W968" s="3"/>
      <c r="Y968" s="1"/>
      <c r="Z968" s="1"/>
    </row>
    <row r="969">
      <c r="A969" s="2"/>
      <c r="B969" s="1"/>
      <c r="C969" s="1"/>
      <c r="D969" s="1"/>
      <c r="E969" s="3"/>
      <c r="F969" s="2"/>
      <c r="G969" s="1"/>
      <c r="H969" s="1"/>
      <c r="I969" s="1"/>
      <c r="J969" s="1"/>
      <c r="K969" s="1"/>
      <c r="L969" s="3"/>
      <c r="M969" s="1"/>
      <c r="N969" s="3"/>
      <c r="O969" s="1"/>
      <c r="P969" s="1"/>
      <c r="Q969" s="1"/>
      <c r="R969" s="2"/>
      <c r="S969" s="2"/>
      <c r="U969" s="1"/>
      <c r="V969" s="1"/>
      <c r="W969" s="3"/>
      <c r="Y969" s="1"/>
      <c r="Z969" s="1"/>
    </row>
    <row r="970">
      <c r="A970" s="2"/>
      <c r="B970" s="1"/>
      <c r="C970" s="1"/>
      <c r="D970" s="1"/>
      <c r="E970" s="3"/>
      <c r="F970" s="2"/>
      <c r="G970" s="1"/>
      <c r="H970" s="1"/>
      <c r="I970" s="1"/>
      <c r="J970" s="1"/>
      <c r="K970" s="1"/>
      <c r="L970" s="3"/>
      <c r="M970" s="1"/>
      <c r="N970" s="3"/>
      <c r="O970" s="1"/>
      <c r="P970" s="1"/>
      <c r="Q970" s="1"/>
      <c r="R970" s="2"/>
      <c r="S970" s="2"/>
      <c r="U970" s="1"/>
      <c r="V970" s="1"/>
      <c r="W970" s="3"/>
      <c r="Y970" s="1"/>
      <c r="Z970" s="1"/>
    </row>
    <row r="971">
      <c r="A971" s="2"/>
      <c r="B971" s="1"/>
      <c r="C971" s="1"/>
      <c r="D971" s="1"/>
      <c r="E971" s="3"/>
      <c r="F971" s="2"/>
      <c r="G971" s="1"/>
      <c r="H971" s="1"/>
      <c r="I971" s="1"/>
      <c r="J971" s="1"/>
      <c r="K971" s="1"/>
      <c r="L971" s="3"/>
      <c r="M971" s="1"/>
      <c r="N971" s="3"/>
      <c r="O971" s="1"/>
      <c r="P971" s="1"/>
      <c r="Q971" s="1"/>
      <c r="R971" s="2"/>
      <c r="S971" s="2"/>
      <c r="U971" s="1"/>
      <c r="V971" s="1"/>
      <c r="W971" s="3"/>
      <c r="Y971" s="1"/>
      <c r="Z971" s="1"/>
    </row>
    <row r="972">
      <c r="A972" s="2"/>
      <c r="B972" s="1"/>
      <c r="C972" s="1"/>
      <c r="D972" s="1"/>
      <c r="E972" s="3"/>
      <c r="F972" s="2"/>
      <c r="G972" s="1"/>
      <c r="H972" s="1"/>
      <c r="I972" s="1"/>
      <c r="J972" s="1"/>
      <c r="K972" s="1"/>
      <c r="L972" s="3"/>
      <c r="M972" s="1"/>
      <c r="N972" s="3"/>
      <c r="O972" s="1"/>
      <c r="P972" s="1"/>
      <c r="Q972" s="1"/>
      <c r="R972" s="2"/>
      <c r="S972" s="2"/>
      <c r="U972" s="1"/>
      <c r="V972" s="1"/>
      <c r="W972" s="3"/>
      <c r="Y972" s="1"/>
      <c r="Z972" s="1"/>
    </row>
    <row r="973">
      <c r="A973" s="2"/>
      <c r="B973" s="1"/>
      <c r="C973" s="1"/>
      <c r="D973" s="1"/>
      <c r="E973" s="3"/>
      <c r="F973" s="2"/>
      <c r="G973" s="1"/>
      <c r="H973" s="1"/>
      <c r="I973" s="1"/>
      <c r="J973" s="1"/>
      <c r="K973" s="1"/>
      <c r="L973" s="3"/>
      <c r="M973" s="1"/>
      <c r="N973" s="3"/>
      <c r="O973" s="1"/>
      <c r="P973" s="1"/>
      <c r="Q973" s="1"/>
      <c r="R973" s="2"/>
      <c r="S973" s="2"/>
      <c r="U973" s="1"/>
      <c r="V973" s="1"/>
      <c r="W973" s="3"/>
      <c r="Y973" s="1"/>
      <c r="Z973" s="1"/>
    </row>
    <row r="974">
      <c r="A974" s="2"/>
      <c r="B974" s="1"/>
      <c r="C974" s="1"/>
      <c r="D974" s="1"/>
      <c r="E974" s="3"/>
      <c r="F974" s="2"/>
      <c r="G974" s="1"/>
      <c r="H974" s="1"/>
      <c r="I974" s="1"/>
      <c r="J974" s="1"/>
      <c r="K974" s="1"/>
      <c r="L974" s="3"/>
      <c r="M974" s="1"/>
      <c r="N974" s="3"/>
      <c r="O974" s="1"/>
      <c r="P974" s="1"/>
      <c r="Q974" s="1"/>
      <c r="R974" s="2"/>
      <c r="S974" s="2"/>
      <c r="U974" s="1"/>
      <c r="V974" s="1"/>
      <c r="W974" s="3"/>
      <c r="Y974" s="1"/>
      <c r="Z974" s="1"/>
    </row>
    <row r="975">
      <c r="A975" s="2"/>
      <c r="B975" s="1"/>
      <c r="C975" s="1"/>
      <c r="D975" s="1"/>
      <c r="E975" s="3"/>
      <c r="F975" s="2"/>
      <c r="G975" s="1"/>
      <c r="H975" s="1"/>
      <c r="I975" s="1"/>
      <c r="J975" s="1"/>
      <c r="K975" s="1"/>
      <c r="L975" s="3"/>
      <c r="M975" s="1"/>
      <c r="N975" s="3"/>
      <c r="O975" s="1"/>
      <c r="P975" s="1"/>
      <c r="Q975" s="1"/>
      <c r="R975" s="2"/>
      <c r="S975" s="2"/>
      <c r="U975" s="1"/>
      <c r="V975" s="1"/>
      <c r="W975" s="3"/>
      <c r="Y975" s="1"/>
      <c r="Z975" s="1"/>
    </row>
    <row r="976">
      <c r="A976" s="2"/>
      <c r="B976" s="1"/>
      <c r="C976" s="1"/>
      <c r="D976" s="1"/>
      <c r="E976" s="3"/>
      <c r="F976" s="2"/>
      <c r="G976" s="1"/>
      <c r="H976" s="1"/>
      <c r="I976" s="1"/>
      <c r="J976" s="1"/>
      <c r="K976" s="1"/>
      <c r="L976" s="3"/>
      <c r="M976" s="1"/>
      <c r="N976" s="3"/>
      <c r="O976" s="1"/>
      <c r="P976" s="1"/>
      <c r="Q976" s="1"/>
      <c r="R976" s="2"/>
      <c r="S976" s="2"/>
      <c r="U976" s="1"/>
      <c r="V976" s="1"/>
      <c r="W976" s="3"/>
      <c r="Y976" s="1"/>
      <c r="Z976" s="1"/>
    </row>
    <row r="977">
      <c r="A977" s="2"/>
      <c r="B977" s="1"/>
      <c r="C977" s="1"/>
      <c r="D977" s="1"/>
      <c r="E977" s="3"/>
      <c r="F977" s="2"/>
      <c r="G977" s="1"/>
      <c r="H977" s="1"/>
      <c r="I977" s="1"/>
      <c r="J977" s="1"/>
      <c r="K977" s="1"/>
      <c r="L977" s="3"/>
      <c r="M977" s="1"/>
      <c r="N977" s="3"/>
      <c r="O977" s="1"/>
      <c r="P977" s="1"/>
      <c r="Q977" s="1"/>
      <c r="R977" s="2"/>
      <c r="S977" s="2"/>
      <c r="U977" s="1"/>
      <c r="V977" s="1"/>
      <c r="W977" s="3"/>
      <c r="Y977" s="1"/>
      <c r="Z977" s="1"/>
    </row>
    <row r="978">
      <c r="A978" s="2"/>
      <c r="B978" s="1"/>
      <c r="C978" s="1"/>
      <c r="D978" s="1"/>
      <c r="E978" s="3"/>
      <c r="F978" s="2"/>
      <c r="G978" s="1"/>
      <c r="H978" s="1"/>
      <c r="I978" s="1"/>
      <c r="J978" s="1"/>
      <c r="K978" s="1"/>
      <c r="L978" s="3"/>
      <c r="M978" s="1"/>
      <c r="N978" s="3"/>
      <c r="O978" s="1"/>
      <c r="P978" s="1"/>
      <c r="Q978" s="1"/>
      <c r="R978" s="2"/>
      <c r="S978" s="2"/>
      <c r="U978" s="1"/>
      <c r="V978" s="1"/>
      <c r="W978" s="3"/>
      <c r="Y978" s="1"/>
      <c r="Z978" s="1"/>
    </row>
    <row r="979">
      <c r="A979" s="2"/>
      <c r="B979" s="1"/>
      <c r="C979" s="1"/>
      <c r="D979" s="1"/>
      <c r="E979" s="3"/>
      <c r="F979" s="2"/>
      <c r="G979" s="1"/>
      <c r="H979" s="1"/>
      <c r="I979" s="1"/>
      <c r="J979" s="1"/>
      <c r="K979" s="1"/>
      <c r="L979" s="3"/>
      <c r="M979" s="1"/>
      <c r="N979" s="3"/>
      <c r="O979" s="1"/>
      <c r="P979" s="1"/>
      <c r="Q979" s="1"/>
      <c r="R979" s="2"/>
      <c r="S979" s="2"/>
      <c r="U979" s="1"/>
      <c r="V979" s="1"/>
      <c r="W979" s="3"/>
      <c r="Y979" s="1"/>
      <c r="Z979" s="1"/>
    </row>
    <row r="980">
      <c r="A980" s="2"/>
      <c r="B980" s="1"/>
      <c r="C980" s="1"/>
      <c r="D980" s="1"/>
      <c r="E980" s="3"/>
      <c r="F980" s="2"/>
      <c r="G980" s="1"/>
      <c r="H980" s="1"/>
      <c r="I980" s="1"/>
      <c r="J980" s="1"/>
      <c r="K980" s="1"/>
      <c r="L980" s="3"/>
      <c r="M980" s="1"/>
      <c r="N980" s="3"/>
      <c r="O980" s="1"/>
      <c r="P980" s="1"/>
      <c r="Q980" s="1"/>
      <c r="R980" s="2"/>
      <c r="S980" s="2"/>
      <c r="U980" s="1"/>
      <c r="V980" s="1"/>
      <c r="W980" s="3"/>
      <c r="Y980" s="1"/>
      <c r="Z980" s="1"/>
    </row>
    <row r="981">
      <c r="A981" s="2"/>
      <c r="B981" s="1"/>
      <c r="C981" s="1"/>
      <c r="D981" s="1"/>
      <c r="E981" s="3"/>
      <c r="F981" s="2"/>
      <c r="G981" s="1"/>
      <c r="H981" s="1"/>
      <c r="I981" s="1"/>
      <c r="J981" s="1"/>
      <c r="K981" s="1"/>
      <c r="L981" s="3"/>
      <c r="M981" s="1"/>
      <c r="N981" s="3"/>
      <c r="O981" s="1"/>
      <c r="P981" s="1"/>
      <c r="Q981" s="1"/>
      <c r="R981" s="2"/>
      <c r="S981" s="2"/>
      <c r="U981" s="1"/>
      <c r="V981" s="1"/>
      <c r="W981" s="3"/>
      <c r="Y981" s="1"/>
      <c r="Z981" s="1"/>
    </row>
    <row r="982">
      <c r="A982" s="2"/>
      <c r="B982" s="1"/>
      <c r="C982" s="1"/>
      <c r="D982" s="1"/>
      <c r="E982" s="3"/>
      <c r="F982" s="2"/>
      <c r="G982" s="1"/>
      <c r="H982" s="1"/>
      <c r="I982" s="1"/>
      <c r="J982" s="1"/>
      <c r="K982" s="1"/>
      <c r="L982" s="3"/>
      <c r="M982" s="1"/>
      <c r="N982" s="3"/>
      <c r="O982" s="1"/>
      <c r="P982" s="1"/>
      <c r="Q982" s="1"/>
      <c r="R982" s="2"/>
      <c r="S982" s="2"/>
      <c r="U982" s="1"/>
      <c r="V982" s="1"/>
      <c r="W982" s="3"/>
      <c r="Y982" s="1"/>
      <c r="Z982" s="1"/>
    </row>
    <row r="983">
      <c r="A983" s="2"/>
      <c r="B983" s="1"/>
      <c r="C983" s="1"/>
      <c r="D983" s="1"/>
      <c r="E983" s="3"/>
      <c r="F983" s="2"/>
      <c r="G983" s="1"/>
      <c r="H983" s="1"/>
      <c r="I983" s="1"/>
      <c r="J983" s="1"/>
      <c r="K983" s="1"/>
      <c r="L983" s="3"/>
      <c r="M983" s="1"/>
      <c r="N983" s="3"/>
      <c r="O983" s="1"/>
      <c r="P983" s="1"/>
      <c r="Q983" s="1"/>
      <c r="R983" s="2"/>
      <c r="S983" s="2"/>
      <c r="U983" s="1"/>
      <c r="V983" s="1"/>
      <c r="W983" s="3"/>
      <c r="Y983" s="1"/>
      <c r="Z983" s="1"/>
    </row>
    <row r="984">
      <c r="A984" s="2"/>
      <c r="B984" s="1"/>
      <c r="C984" s="1"/>
      <c r="D984" s="1"/>
      <c r="E984" s="3"/>
      <c r="F984" s="2"/>
      <c r="G984" s="1"/>
      <c r="H984" s="1"/>
      <c r="I984" s="1"/>
      <c r="J984" s="1"/>
      <c r="K984" s="1"/>
      <c r="L984" s="3"/>
      <c r="M984" s="1"/>
      <c r="N984" s="3"/>
      <c r="O984" s="1"/>
      <c r="P984" s="1"/>
      <c r="Q984" s="1"/>
      <c r="R984" s="2"/>
      <c r="S984" s="2"/>
      <c r="U984" s="1"/>
      <c r="V984" s="1"/>
      <c r="W984" s="3"/>
      <c r="Y984" s="1"/>
      <c r="Z984" s="1"/>
    </row>
    <row r="985">
      <c r="A985" s="2"/>
      <c r="B985" s="1"/>
      <c r="C985" s="1"/>
      <c r="D985" s="1"/>
      <c r="E985" s="3"/>
      <c r="F985" s="2"/>
      <c r="G985" s="1"/>
      <c r="H985" s="1"/>
      <c r="I985" s="1"/>
      <c r="J985" s="1"/>
      <c r="K985" s="1"/>
      <c r="L985" s="3"/>
      <c r="M985" s="1"/>
      <c r="N985" s="3"/>
      <c r="O985" s="1"/>
      <c r="P985" s="1"/>
      <c r="Q985" s="1"/>
      <c r="R985" s="2"/>
      <c r="S985" s="2"/>
      <c r="U985" s="1"/>
      <c r="V985" s="1"/>
      <c r="W985" s="3"/>
      <c r="Y985" s="1"/>
      <c r="Z985" s="1"/>
    </row>
    <row r="986">
      <c r="A986" s="2"/>
      <c r="B986" s="1"/>
      <c r="C986" s="1"/>
      <c r="D986" s="1"/>
      <c r="E986" s="3"/>
      <c r="F986" s="2"/>
      <c r="G986" s="1"/>
      <c r="H986" s="1"/>
      <c r="I986" s="1"/>
      <c r="J986" s="1"/>
      <c r="K986" s="1"/>
      <c r="L986" s="3"/>
      <c r="M986" s="1"/>
      <c r="N986" s="3"/>
      <c r="O986" s="1"/>
      <c r="P986" s="1"/>
      <c r="Q986" s="1"/>
      <c r="R986" s="2"/>
      <c r="S986" s="2"/>
      <c r="U986" s="1"/>
      <c r="V986" s="1"/>
      <c r="W986" s="3"/>
      <c r="Y986" s="1"/>
      <c r="Z986" s="1"/>
    </row>
    <row r="987">
      <c r="A987" s="2"/>
      <c r="B987" s="1"/>
      <c r="C987" s="1"/>
      <c r="D987" s="1"/>
      <c r="E987" s="3"/>
      <c r="F987" s="2"/>
      <c r="G987" s="1"/>
      <c r="H987" s="1"/>
      <c r="I987" s="1"/>
      <c r="J987" s="1"/>
      <c r="K987" s="1"/>
      <c r="L987" s="3"/>
      <c r="M987" s="1"/>
      <c r="N987" s="3"/>
      <c r="O987" s="1"/>
      <c r="P987" s="1"/>
      <c r="Q987" s="1"/>
      <c r="R987" s="2"/>
      <c r="S987" s="2"/>
      <c r="U987" s="1"/>
      <c r="V987" s="1"/>
      <c r="W987" s="3"/>
      <c r="Y987" s="1"/>
      <c r="Z987" s="1"/>
    </row>
    <row r="988">
      <c r="A988" s="2"/>
      <c r="B988" s="1"/>
      <c r="C988" s="1"/>
      <c r="D988" s="1"/>
      <c r="E988" s="3"/>
      <c r="F988" s="2"/>
      <c r="G988" s="1"/>
      <c r="H988" s="1"/>
      <c r="I988" s="1"/>
      <c r="J988" s="1"/>
      <c r="K988" s="1"/>
      <c r="L988" s="3"/>
      <c r="M988" s="1"/>
      <c r="N988" s="3"/>
      <c r="O988" s="1"/>
      <c r="P988" s="1"/>
      <c r="Q988" s="1"/>
      <c r="R988" s="2"/>
      <c r="S988" s="2"/>
      <c r="U988" s="1"/>
      <c r="V988" s="1"/>
      <c r="W988" s="3"/>
      <c r="Y988" s="1"/>
      <c r="Z988" s="1"/>
    </row>
    <row r="989">
      <c r="A989" s="2"/>
      <c r="B989" s="1"/>
      <c r="C989" s="1"/>
      <c r="D989" s="1"/>
      <c r="E989" s="3"/>
      <c r="F989" s="2"/>
      <c r="G989" s="1"/>
      <c r="H989" s="1"/>
      <c r="I989" s="1"/>
      <c r="J989" s="1"/>
      <c r="K989" s="1"/>
      <c r="L989" s="3"/>
      <c r="M989" s="1"/>
      <c r="N989" s="3"/>
      <c r="O989" s="1"/>
      <c r="P989" s="1"/>
      <c r="Q989" s="1"/>
      <c r="R989" s="2"/>
      <c r="S989" s="2"/>
      <c r="U989" s="1"/>
      <c r="V989" s="1"/>
      <c r="W989" s="3"/>
      <c r="Y989" s="1"/>
      <c r="Z989" s="1"/>
    </row>
    <row r="990">
      <c r="A990" s="2"/>
      <c r="B990" s="1"/>
      <c r="C990" s="1"/>
      <c r="D990" s="1"/>
      <c r="E990" s="3"/>
      <c r="F990" s="2"/>
      <c r="G990" s="1"/>
      <c r="H990" s="1"/>
      <c r="I990" s="1"/>
      <c r="J990" s="1"/>
      <c r="K990" s="1"/>
      <c r="L990" s="3"/>
      <c r="M990" s="1"/>
      <c r="N990" s="3"/>
      <c r="O990" s="1"/>
      <c r="P990" s="1"/>
      <c r="Q990" s="1"/>
      <c r="R990" s="2"/>
      <c r="S990" s="2"/>
      <c r="U990" s="1"/>
      <c r="V990" s="1"/>
      <c r="W990" s="3"/>
      <c r="Y990" s="1"/>
      <c r="Z990" s="1"/>
    </row>
    <row r="991">
      <c r="A991" s="2"/>
      <c r="B991" s="1"/>
      <c r="C991" s="1"/>
      <c r="D991" s="1"/>
      <c r="E991" s="3"/>
      <c r="F991" s="2"/>
      <c r="G991" s="1"/>
      <c r="H991" s="1"/>
      <c r="I991" s="1"/>
      <c r="J991" s="1"/>
      <c r="K991" s="1"/>
      <c r="L991" s="3"/>
      <c r="M991" s="1"/>
      <c r="N991" s="3"/>
      <c r="O991" s="1"/>
      <c r="P991" s="1"/>
      <c r="Q991" s="1"/>
      <c r="R991" s="2"/>
      <c r="S991" s="2"/>
      <c r="U991" s="1"/>
      <c r="V991" s="1"/>
      <c r="W991" s="3"/>
      <c r="Y991" s="1"/>
      <c r="Z991" s="1"/>
    </row>
    <row r="992">
      <c r="A992" s="2"/>
      <c r="B992" s="1"/>
      <c r="C992" s="1"/>
      <c r="D992" s="1"/>
      <c r="E992" s="3"/>
      <c r="F992" s="2"/>
      <c r="G992" s="1"/>
      <c r="H992" s="1"/>
      <c r="I992" s="1"/>
      <c r="J992" s="1"/>
      <c r="K992" s="1"/>
      <c r="L992" s="3"/>
      <c r="M992" s="1"/>
      <c r="N992" s="3"/>
      <c r="O992" s="1"/>
      <c r="P992" s="1"/>
      <c r="Q992" s="1"/>
      <c r="R992" s="2"/>
      <c r="S992" s="2"/>
      <c r="U992" s="1"/>
      <c r="V992" s="1"/>
      <c r="W992" s="3"/>
      <c r="Y992" s="1"/>
      <c r="Z992" s="1"/>
    </row>
    <row r="993">
      <c r="A993" s="2"/>
      <c r="B993" s="1"/>
      <c r="C993" s="1"/>
      <c r="D993" s="1"/>
      <c r="E993" s="3"/>
      <c r="F993" s="2"/>
      <c r="G993" s="1"/>
      <c r="H993" s="1"/>
      <c r="I993" s="1"/>
      <c r="J993" s="1"/>
      <c r="K993" s="1"/>
      <c r="L993" s="3"/>
      <c r="M993" s="1"/>
      <c r="N993" s="3"/>
      <c r="O993" s="1"/>
      <c r="P993" s="1"/>
      <c r="Q993" s="1"/>
      <c r="R993" s="2"/>
      <c r="S993" s="2"/>
      <c r="U993" s="1"/>
      <c r="V993" s="1"/>
      <c r="W993" s="3"/>
      <c r="Y993" s="1"/>
      <c r="Z993" s="1"/>
    </row>
    <row r="994">
      <c r="A994" s="2"/>
      <c r="B994" s="1"/>
      <c r="C994" s="1"/>
      <c r="D994" s="1"/>
      <c r="E994" s="3"/>
      <c r="F994" s="2"/>
      <c r="G994" s="1"/>
      <c r="H994" s="1"/>
      <c r="I994" s="1"/>
      <c r="J994" s="1"/>
      <c r="K994" s="1"/>
      <c r="L994" s="3"/>
      <c r="M994" s="1"/>
      <c r="N994" s="3"/>
      <c r="O994" s="1"/>
      <c r="P994" s="1"/>
      <c r="Q994" s="1"/>
      <c r="R994" s="2"/>
      <c r="S994" s="2"/>
      <c r="U994" s="1"/>
      <c r="V994" s="1"/>
      <c r="W994" s="3"/>
      <c r="Y994" s="1"/>
      <c r="Z994" s="1"/>
    </row>
    <row r="995">
      <c r="A995" s="2"/>
      <c r="B995" s="1"/>
      <c r="C995" s="1"/>
      <c r="D995" s="1"/>
      <c r="E995" s="3"/>
      <c r="F995" s="2"/>
      <c r="G995" s="1"/>
      <c r="H995" s="1"/>
      <c r="I995" s="1"/>
      <c r="J995" s="1"/>
      <c r="K995" s="1"/>
      <c r="L995" s="3"/>
      <c r="M995" s="1"/>
      <c r="N995" s="3"/>
      <c r="O995" s="1"/>
      <c r="P995" s="1"/>
      <c r="Q995" s="1"/>
      <c r="R995" s="2"/>
      <c r="S995" s="2"/>
      <c r="U995" s="1"/>
      <c r="V995" s="1"/>
      <c r="W995" s="3"/>
      <c r="Y995" s="1"/>
      <c r="Z995" s="1"/>
    </row>
    <row r="996">
      <c r="A996" s="2"/>
      <c r="B996" s="1"/>
      <c r="C996" s="1"/>
      <c r="D996" s="1"/>
      <c r="E996" s="3"/>
      <c r="F996" s="2"/>
      <c r="G996" s="1"/>
      <c r="H996" s="1"/>
      <c r="I996" s="1"/>
      <c r="J996" s="1"/>
      <c r="K996" s="1"/>
      <c r="L996" s="3"/>
      <c r="M996" s="1"/>
      <c r="N996" s="3"/>
      <c r="O996" s="1"/>
      <c r="P996" s="1"/>
      <c r="Q996" s="1"/>
      <c r="R996" s="2"/>
      <c r="S996" s="2"/>
      <c r="U996" s="1"/>
      <c r="V996" s="1"/>
      <c r="W996" s="3"/>
      <c r="Y996" s="1"/>
      <c r="Z996" s="1"/>
    </row>
    <row r="997">
      <c r="A997" s="2"/>
      <c r="B997" s="1"/>
      <c r="C997" s="1"/>
      <c r="D997" s="1"/>
      <c r="E997" s="3"/>
      <c r="F997" s="2"/>
      <c r="G997" s="1"/>
      <c r="H997" s="1"/>
      <c r="I997" s="1"/>
      <c r="J997" s="1"/>
      <c r="K997" s="1"/>
      <c r="L997" s="3"/>
      <c r="M997" s="1"/>
      <c r="N997" s="3"/>
      <c r="O997" s="1"/>
      <c r="P997" s="1"/>
      <c r="Q997" s="1"/>
      <c r="R997" s="2"/>
      <c r="S997" s="2"/>
      <c r="U997" s="1"/>
      <c r="V997" s="1"/>
      <c r="W997" s="3"/>
      <c r="Y997" s="1"/>
      <c r="Z997" s="1"/>
    </row>
    <row r="998">
      <c r="A998" s="2"/>
      <c r="B998" s="1"/>
      <c r="C998" s="1"/>
      <c r="D998" s="1"/>
      <c r="E998" s="3"/>
      <c r="F998" s="2"/>
      <c r="G998" s="1"/>
      <c r="H998" s="1"/>
      <c r="I998" s="1"/>
      <c r="J998" s="1"/>
      <c r="K998" s="1"/>
      <c r="L998" s="3"/>
      <c r="M998" s="1"/>
      <c r="N998" s="3"/>
      <c r="O998" s="1"/>
      <c r="P998" s="1"/>
      <c r="Q998" s="1"/>
      <c r="R998" s="2"/>
      <c r="S998" s="2"/>
      <c r="U998" s="1"/>
      <c r="V998" s="1"/>
      <c r="W998" s="3"/>
      <c r="Y998" s="1"/>
      <c r="Z998" s="1"/>
    </row>
    <row r="999">
      <c r="A999" s="2"/>
      <c r="B999" s="1"/>
      <c r="C999" s="1"/>
      <c r="D999" s="1"/>
      <c r="E999" s="3"/>
      <c r="F999" s="2"/>
      <c r="G999" s="1"/>
      <c r="H999" s="1"/>
      <c r="I999" s="1"/>
      <c r="J999" s="1"/>
      <c r="K999" s="1"/>
      <c r="L999" s="3"/>
      <c r="M999" s="1"/>
      <c r="N999" s="3"/>
      <c r="O999" s="1"/>
      <c r="P999" s="1"/>
      <c r="Q999" s="1"/>
      <c r="R999" s="2"/>
      <c r="S999" s="2"/>
      <c r="U999" s="1"/>
      <c r="V999" s="1"/>
      <c r="W999" s="3"/>
      <c r="Y999" s="1"/>
      <c r="Z999" s="1"/>
    </row>
    <row r="1000">
      <c r="A1000" s="2"/>
      <c r="B1000" s="1"/>
      <c r="C1000" s="1"/>
      <c r="D1000" s="1"/>
      <c r="E1000" s="3"/>
      <c r="F1000" s="2"/>
      <c r="G1000" s="1"/>
      <c r="H1000" s="1"/>
      <c r="I1000" s="1"/>
      <c r="J1000" s="1"/>
      <c r="K1000" s="1"/>
      <c r="L1000" s="3"/>
      <c r="M1000" s="1"/>
      <c r="N1000" s="3"/>
      <c r="O1000" s="1"/>
      <c r="P1000" s="1"/>
      <c r="Q1000" s="1"/>
      <c r="R1000" s="2"/>
      <c r="S1000" s="2"/>
      <c r="U1000" s="1"/>
      <c r="V1000" s="1"/>
      <c r="W1000" s="3"/>
      <c r="Y1000" s="1"/>
      <c r="Z1000" s="1"/>
    </row>
    <row r="1001">
      <c r="A1001" s="2"/>
      <c r="B1001" s="1"/>
      <c r="C1001" s="1"/>
      <c r="D1001" s="1"/>
      <c r="E1001" s="3"/>
      <c r="F1001" s="2"/>
      <c r="G1001" s="1"/>
      <c r="H1001" s="1"/>
      <c r="I1001" s="1"/>
      <c r="J1001" s="1"/>
      <c r="K1001" s="1"/>
      <c r="L1001" s="3"/>
      <c r="M1001" s="1"/>
      <c r="N1001" s="3"/>
      <c r="O1001" s="1"/>
      <c r="P1001" s="1"/>
      <c r="Q1001" s="1"/>
      <c r="R1001" s="2"/>
      <c r="S1001" s="2"/>
      <c r="U1001" s="1"/>
      <c r="V1001" s="1"/>
      <c r="W1001" s="3"/>
      <c r="Y1001" s="1"/>
      <c r="Z1001" s="1"/>
    </row>
    <row r="1002">
      <c r="A1002" s="2"/>
      <c r="B1002" s="1"/>
      <c r="C1002" s="1"/>
      <c r="D1002" s="1"/>
      <c r="E1002" s="3"/>
      <c r="F1002" s="2"/>
      <c r="G1002" s="1"/>
      <c r="H1002" s="1"/>
      <c r="I1002" s="1"/>
      <c r="J1002" s="1"/>
      <c r="K1002" s="1"/>
      <c r="L1002" s="3"/>
      <c r="M1002" s="1"/>
      <c r="N1002" s="3"/>
      <c r="O1002" s="1"/>
      <c r="P1002" s="1"/>
      <c r="Q1002" s="1"/>
      <c r="R1002" s="2"/>
      <c r="S1002" s="2"/>
      <c r="U1002" s="1"/>
      <c r="V1002" s="1"/>
      <c r="W1002" s="3"/>
      <c r="Y1002" s="1"/>
      <c r="Z1002" s="1"/>
    </row>
    <row r="1003">
      <c r="A1003" s="2"/>
      <c r="B1003" s="1"/>
      <c r="C1003" s="1"/>
      <c r="D1003" s="1"/>
      <c r="E1003" s="3"/>
      <c r="F1003" s="2"/>
      <c r="G1003" s="1"/>
      <c r="H1003" s="1"/>
      <c r="I1003" s="1"/>
      <c r="J1003" s="1"/>
      <c r="K1003" s="1"/>
      <c r="L1003" s="3"/>
      <c r="M1003" s="1"/>
      <c r="N1003" s="3"/>
      <c r="O1003" s="1"/>
      <c r="P1003" s="1"/>
      <c r="Q1003" s="1"/>
      <c r="R1003" s="2"/>
      <c r="S1003" s="2"/>
      <c r="U1003" s="1"/>
      <c r="V1003" s="1"/>
      <c r="W1003" s="3"/>
      <c r="Y1003" s="1"/>
      <c r="Z1003" s="1"/>
    </row>
    <row r="1004">
      <c r="A1004" s="2"/>
      <c r="B1004" s="1"/>
      <c r="C1004" s="1"/>
      <c r="D1004" s="1"/>
      <c r="E1004" s="3"/>
      <c r="F1004" s="2"/>
      <c r="G1004" s="1"/>
      <c r="H1004" s="1"/>
      <c r="I1004" s="1"/>
      <c r="J1004" s="1"/>
      <c r="K1004" s="1"/>
      <c r="L1004" s="3"/>
      <c r="M1004" s="1"/>
      <c r="N1004" s="3"/>
      <c r="O1004" s="1"/>
      <c r="P1004" s="1"/>
      <c r="Q1004" s="1"/>
      <c r="R1004" s="2"/>
      <c r="S1004" s="2"/>
      <c r="U1004" s="1"/>
      <c r="V1004" s="1"/>
      <c r="W1004" s="3"/>
      <c r="Y1004" s="1"/>
      <c r="Z1004" s="1"/>
    </row>
    <row r="1005">
      <c r="A1005" s="2"/>
      <c r="B1005" s="1"/>
      <c r="C1005" s="1"/>
      <c r="D1005" s="1"/>
      <c r="E1005" s="3"/>
      <c r="F1005" s="2"/>
      <c r="G1005" s="1"/>
      <c r="H1005" s="1"/>
      <c r="I1005" s="1"/>
      <c r="J1005" s="1"/>
      <c r="K1005" s="1"/>
      <c r="L1005" s="3"/>
      <c r="M1005" s="1"/>
      <c r="N1005" s="3"/>
      <c r="O1005" s="1"/>
      <c r="P1005" s="1"/>
      <c r="Q1005" s="1"/>
      <c r="R1005" s="2"/>
      <c r="S1005" s="2"/>
      <c r="U1005" s="1"/>
      <c r="V1005" s="1"/>
      <c r="W1005" s="3"/>
      <c r="Y1005" s="1"/>
      <c r="Z1005" s="1"/>
    </row>
    <row r="1006">
      <c r="A1006" s="2"/>
      <c r="B1006" s="1"/>
      <c r="C1006" s="1"/>
      <c r="D1006" s="1"/>
      <c r="E1006" s="3"/>
      <c r="F1006" s="2"/>
      <c r="G1006" s="1"/>
      <c r="H1006" s="1"/>
      <c r="I1006" s="1"/>
      <c r="J1006" s="1"/>
      <c r="K1006" s="1"/>
      <c r="L1006" s="3"/>
      <c r="M1006" s="1"/>
      <c r="N1006" s="3"/>
      <c r="O1006" s="1"/>
      <c r="P1006" s="1"/>
      <c r="Q1006" s="1"/>
      <c r="R1006" s="2"/>
      <c r="S1006" s="2"/>
      <c r="U1006" s="1"/>
      <c r="V1006" s="1"/>
      <c r="W1006" s="3"/>
      <c r="Y1006" s="1"/>
      <c r="Z1006" s="1"/>
    </row>
    <row r="1007">
      <c r="A1007" s="2"/>
      <c r="B1007" s="1"/>
      <c r="C1007" s="1"/>
      <c r="D1007" s="1"/>
      <c r="E1007" s="3"/>
      <c r="F1007" s="2"/>
      <c r="G1007" s="1"/>
      <c r="H1007" s="1"/>
      <c r="I1007" s="1"/>
      <c r="J1007" s="1"/>
      <c r="K1007" s="1"/>
      <c r="L1007" s="3"/>
      <c r="M1007" s="1"/>
      <c r="N1007" s="3"/>
      <c r="O1007" s="1"/>
      <c r="P1007" s="1"/>
      <c r="Q1007" s="1"/>
      <c r="R1007" s="2"/>
      <c r="S1007" s="2"/>
      <c r="U1007" s="1"/>
      <c r="V1007" s="1"/>
      <c r="W1007" s="3"/>
      <c r="Y1007" s="1"/>
      <c r="Z1007" s="1"/>
    </row>
    <row r="1008">
      <c r="A1008" s="2"/>
      <c r="B1008" s="1"/>
      <c r="C1008" s="1"/>
      <c r="D1008" s="1"/>
      <c r="E1008" s="3"/>
      <c r="F1008" s="2"/>
      <c r="G1008" s="1"/>
      <c r="H1008" s="1"/>
      <c r="I1008" s="1"/>
      <c r="J1008" s="1"/>
      <c r="K1008" s="1"/>
      <c r="L1008" s="3"/>
      <c r="M1008" s="1"/>
      <c r="N1008" s="3"/>
      <c r="O1008" s="1"/>
      <c r="P1008" s="1"/>
      <c r="Q1008" s="1"/>
      <c r="R1008" s="2"/>
      <c r="S1008" s="2"/>
      <c r="U1008" s="1"/>
      <c r="V1008" s="1"/>
      <c r="W1008" s="3"/>
      <c r="Y1008" s="1"/>
      <c r="Z1008" s="1"/>
    </row>
    <row r="1009">
      <c r="A1009" s="2"/>
      <c r="B1009" s="1"/>
      <c r="C1009" s="1"/>
      <c r="D1009" s="1"/>
      <c r="E1009" s="3"/>
      <c r="F1009" s="2"/>
      <c r="G1009" s="1"/>
      <c r="H1009" s="1"/>
      <c r="I1009" s="1"/>
      <c r="J1009" s="1"/>
      <c r="K1009" s="1"/>
      <c r="L1009" s="3"/>
      <c r="M1009" s="1"/>
      <c r="N1009" s="3"/>
      <c r="O1009" s="1"/>
      <c r="P1009" s="1"/>
      <c r="Q1009" s="1"/>
      <c r="R1009" s="2"/>
      <c r="S1009" s="2"/>
      <c r="U1009" s="1"/>
      <c r="V1009" s="1"/>
      <c r="W1009" s="3"/>
      <c r="Y1009" s="1"/>
      <c r="Z1009" s="1"/>
    </row>
    <row r="1010">
      <c r="A1010" s="2"/>
      <c r="B1010" s="1"/>
      <c r="C1010" s="1"/>
      <c r="D1010" s="1"/>
      <c r="E1010" s="3"/>
      <c r="F1010" s="2"/>
      <c r="G1010" s="1"/>
      <c r="H1010" s="1"/>
      <c r="I1010" s="1"/>
      <c r="J1010" s="1"/>
      <c r="K1010" s="1"/>
      <c r="L1010" s="3"/>
      <c r="M1010" s="1"/>
      <c r="N1010" s="3"/>
      <c r="O1010" s="1"/>
      <c r="P1010" s="1"/>
      <c r="Q1010" s="1"/>
      <c r="R1010" s="2"/>
      <c r="S1010" s="2"/>
      <c r="U1010" s="1"/>
      <c r="V1010" s="1"/>
      <c r="W1010" s="3"/>
      <c r="Y1010" s="1"/>
      <c r="Z1010" s="1"/>
    </row>
    <row r="1011">
      <c r="A1011" s="2"/>
      <c r="B1011" s="1"/>
      <c r="C1011" s="1"/>
      <c r="D1011" s="1"/>
      <c r="E1011" s="3"/>
      <c r="F1011" s="2"/>
      <c r="G1011" s="1"/>
      <c r="H1011" s="1"/>
      <c r="I1011" s="1"/>
      <c r="J1011" s="1"/>
      <c r="K1011" s="1"/>
      <c r="L1011" s="3"/>
      <c r="M1011" s="1"/>
      <c r="N1011" s="3"/>
      <c r="O1011" s="1"/>
      <c r="P1011" s="1"/>
      <c r="Q1011" s="1"/>
      <c r="R1011" s="2"/>
      <c r="S1011" s="2"/>
      <c r="U1011" s="1"/>
      <c r="V1011" s="1"/>
      <c r="W1011" s="3"/>
      <c r="Y1011" s="1"/>
      <c r="Z1011" s="1"/>
    </row>
    <row r="1012">
      <c r="A1012" s="2"/>
      <c r="B1012" s="1"/>
      <c r="C1012" s="1"/>
      <c r="D1012" s="1"/>
      <c r="E1012" s="3"/>
      <c r="F1012" s="2"/>
      <c r="G1012" s="1"/>
      <c r="H1012" s="1"/>
      <c r="I1012" s="1"/>
      <c r="J1012" s="1"/>
      <c r="K1012" s="1"/>
      <c r="L1012" s="3"/>
      <c r="M1012" s="1"/>
      <c r="N1012" s="3"/>
      <c r="O1012" s="1"/>
      <c r="P1012" s="1"/>
      <c r="Q1012" s="1"/>
      <c r="R1012" s="2"/>
      <c r="S1012" s="2"/>
      <c r="U1012" s="1"/>
      <c r="V1012" s="1"/>
      <c r="W1012" s="3"/>
      <c r="Y1012" s="1"/>
      <c r="Z1012" s="1"/>
    </row>
    <row r="1013">
      <c r="A1013" s="2"/>
      <c r="B1013" s="1"/>
      <c r="C1013" s="1"/>
      <c r="D1013" s="1"/>
      <c r="E1013" s="3"/>
      <c r="F1013" s="2"/>
      <c r="G1013" s="1"/>
      <c r="H1013" s="1"/>
      <c r="I1013" s="1"/>
      <c r="J1013" s="1"/>
      <c r="K1013" s="1"/>
      <c r="L1013" s="3"/>
      <c r="M1013" s="1"/>
      <c r="N1013" s="3"/>
      <c r="O1013" s="1"/>
      <c r="P1013" s="1"/>
      <c r="Q1013" s="1"/>
      <c r="R1013" s="2"/>
      <c r="S1013" s="2"/>
      <c r="U1013" s="1"/>
      <c r="V1013" s="1"/>
      <c r="W1013" s="3"/>
      <c r="Y1013" s="1"/>
      <c r="Z1013" s="1"/>
    </row>
    <row r="1014">
      <c r="A1014" s="2"/>
      <c r="B1014" s="1"/>
      <c r="C1014" s="1"/>
      <c r="D1014" s="1"/>
      <c r="E1014" s="3"/>
      <c r="F1014" s="2"/>
      <c r="G1014" s="1"/>
      <c r="H1014" s="1"/>
      <c r="I1014" s="1"/>
      <c r="J1014" s="1"/>
      <c r="K1014" s="1"/>
      <c r="L1014" s="3"/>
      <c r="M1014" s="1"/>
      <c r="N1014" s="3"/>
      <c r="O1014" s="1"/>
      <c r="P1014" s="1"/>
      <c r="Q1014" s="1"/>
      <c r="R1014" s="2"/>
      <c r="S1014" s="2"/>
      <c r="U1014" s="1"/>
      <c r="V1014" s="1"/>
      <c r="W1014" s="3"/>
      <c r="Y1014" s="1"/>
      <c r="Z1014" s="1"/>
    </row>
    <row r="1015">
      <c r="A1015" s="2"/>
      <c r="B1015" s="1"/>
      <c r="C1015" s="1"/>
      <c r="D1015" s="1"/>
      <c r="E1015" s="3"/>
      <c r="F1015" s="2"/>
      <c r="G1015" s="1"/>
      <c r="H1015" s="1"/>
      <c r="I1015" s="1"/>
      <c r="J1015" s="1"/>
      <c r="K1015" s="1"/>
      <c r="L1015" s="3"/>
      <c r="M1015" s="1"/>
      <c r="N1015" s="3"/>
      <c r="O1015" s="1"/>
      <c r="P1015" s="1"/>
      <c r="Q1015" s="1"/>
      <c r="R1015" s="2"/>
      <c r="S1015" s="2"/>
      <c r="U1015" s="1"/>
      <c r="V1015" s="1"/>
      <c r="W1015" s="3"/>
      <c r="Y1015" s="1"/>
      <c r="Z1015" s="1"/>
    </row>
    <row r="1016">
      <c r="A1016" s="2"/>
      <c r="B1016" s="1"/>
      <c r="C1016" s="1"/>
      <c r="D1016" s="1"/>
      <c r="E1016" s="3"/>
      <c r="F1016" s="2"/>
      <c r="G1016" s="1"/>
      <c r="H1016" s="1"/>
      <c r="I1016" s="1"/>
      <c r="J1016" s="1"/>
      <c r="K1016" s="1"/>
      <c r="L1016" s="3"/>
      <c r="M1016" s="1"/>
      <c r="N1016" s="3"/>
      <c r="O1016" s="1"/>
      <c r="P1016" s="1"/>
      <c r="Q1016" s="1"/>
      <c r="R1016" s="2"/>
      <c r="S1016" s="2"/>
      <c r="U1016" s="1"/>
      <c r="V1016" s="1"/>
      <c r="W1016" s="3"/>
      <c r="Y1016" s="1"/>
      <c r="Z1016" s="1"/>
    </row>
    <row r="1017">
      <c r="A1017" s="2"/>
      <c r="B1017" s="1"/>
      <c r="C1017" s="1"/>
      <c r="D1017" s="1"/>
      <c r="E1017" s="3"/>
      <c r="F1017" s="2"/>
      <c r="G1017" s="1"/>
      <c r="H1017" s="1"/>
      <c r="I1017" s="1"/>
      <c r="J1017" s="1"/>
      <c r="K1017" s="1"/>
      <c r="L1017" s="3"/>
      <c r="M1017" s="1"/>
      <c r="N1017" s="3"/>
      <c r="O1017" s="1"/>
      <c r="P1017" s="1"/>
      <c r="Q1017" s="1"/>
      <c r="R1017" s="2"/>
      <c r="S1017" s="2"/>
      <c r="U1017" s="1"/>
      <c r="V1017" s="1"/>
      <c r="W1017" s="3"/>
      <c r="Y1017" s="1"/>
      <c r="Z1017" s="1"/>
    </row>
    <row r="1018">
      <c r="A1018" s="2"/>
      <c r="B1018" s="1"/>
      <c r="C1018" s="1"/>
      <c r="D1018" s="1"/>
      <c r="E1018" s="3"/>
      <c r="F1018" s="2"/>
      <c r="G1018" s="1"/>
      <c r="H1018" s="1"/>
      <c r="I1018" s="1"/>
      <c r="J1018" s="1"/>
      <c r="K1018" s="1"/>
      <c r="L1018" s="3"/>
      <c r="M1018" s="1"/>
      <c r="N1018" s="3"/>
      <c r="O1018" s="1"/>
      <c r="P1018" s="1"/>
      <c r="Q1018" s="1"/>
      <c r="R1018" s="2"/>
      <c r="S1018" s="2"/>
      <c r="U1018" s="1"/>
      <c r="V1018" s="1"/>
      <c r="W1018" s="3"/>
      <c r="Y1018" s="1"/>
      <c r="Z1018" s="1"/>
    </row>
    <row r="1019">
      <c r="A1019" s="2"/>
      <c r="B1019" s="1"/>
      <c r="C1019" s="1"/>
      <c r="D1019" s="1"/>
      <c r="E1019" s="3"/>
      <c r="F1019" s="2"/>
      <c r="G1019" s="1"/>
      <c r="H1019" s="1"/>
      <c r="I1019" s="1"/>
      <c r="J1019" s="1"/>
      <c r="K1019" s="1"/>
      <c r="L1019" s="3"/>
      <c r="M1019" s="1"/>
      <c r="N1019" s="3"/>
      <c r="O1019" s="1"/>
      <c r="P1019" s="1"/>
      <c r="R1019" s="2"/>
      <c r="S1019" s="2"/>
      <c r="U1019" s="1"/>
      <c r="V1019" s="1"/>
      <c r="W1019" s="3"/>
      <c r="Y1019" s="1"/>
      <c r="Z1019" s="1"/>
    </row>
    <row r="1020">
      <c r="A1020" s="2"/>
      <c r="B1020" s="1"/>
      <c r="C1020" s="1"/>
      <c r="D1020" s="1"/>
      <c r="E1020" s="3"/>
      <c r="F1020" s="2"/>
      <c r="G1020" s="1"/>
      <c r="H1020" s="1"/>
      <c r="I1020" s="1"/>
      <c r="J1020" s="1"/>
      <c r="K1020" s="1"/>
      <c r="L1020" s="3"/>
      <c r="M1020" s="1"/>
      <c r="N1020" s="3"/>
      <c r="O1020" s="1"/>
      <c r="P1020" s="1"/>
      <c r="R1020" s="2"/>
      <c r="S1020" s="2"/>
      <c r="U1020" s="1"/>
      <c r="V1020" s="1"/>
      <c r="W1020" s="3"/>
      <c r="Y1020" s="1"/>
      <c r="Z1020" s="1"/>
    </row>
    <row r="1021">
      <c r="A1021" s="2"/>
      <c r="B1021" s="1"/>
      <c r="C1021" s="1"/>
      <c r="D1021" s="1"/>
      <c r="E1021" s="3"/>
      <c r="F1021" s="2"/>
      <c r="G1021" s="1"/>
      <c r="H1021" s="1"/>
      <c r="I1021" s="1"/>
      <c r="J1021" s="1"/>
      <c r="K1021" s="1"/>
      <c r="L1021" s="3"/>
      <c r="M1021" s="1"/>
      <c r="N1021" s="3"/>
      <c r="O1021" s="1"/>
      <c r="P1021" s="1"/>
      <c r="R1021" s="2"/>
      <c r="S1021" s="2"/>
      <c r="U1021" s="1"/>
      <c r="V1021" s="1"/>
      <c r="W1021" s="3"/>
      <c r="Y1021" s="1"/>
      <c r="Z1021" s="1"/>
    </row>
    <row r="1022">
      <c r="A1022" s="2"/>
      <c r="B1022" s="1"/>
      <c r="C1022" s="1"/>
      <c r="D1022" s="1"/>
      <c r="E1022" s="3"/>
      <c r="F1022" s="2"/>
      <c r="G1022" s="1"/>
      <c r="H1022" s="1"/>
      <c r="I1022" s="1"/>
      <c r="J1022" s="1"/>
      <c r="K1022" s="1"/>
      <c r="L1022" s="3"/>
      <c r="M1022" s="1"/>
      <c r="N1022" s="3"/>
      <c r="O1022" s="1"/>
      <c r="P1022" s="1"/>
      <c r="R1022" s="2"/>
      <c r="S1022" s="2"/>
      <c r="U1022" s="1"/>
      <c r="V1022" s="1"/>
      <c r="W1022" s="3"/>
      <c r="Y1022" s="1"/>
      <c r="Z1022" s="1"/>
    </row>
    <row r="1023">
      <c r="A1023" s="2"/>
      <c r="B1023" s="1"/>
      <c r="C1023" s="1"/>
      <c r="D1023" s="1"/>
      <c r="E1023" s="3"/>
      <c r="F1023" s="2"/>
      <c r="G1023" s="1"/>
      <c r="H1023" s="1"/>
      <c r="I1023" s="1"/>
      <c r="J1023" s="1"/>
      <c r="K1023" s="1"/>
      <c r="L1023" s="3"/>
      <c r="M1023" s="1"/>
      <c r="N1023" s="3"/>
      <c r="O1023" s="1"/>
      <c r="P1023" s="1"/>
      <c r="R1023" s="2"/>
      <c r="S1023" s="2"/>
      <c r="U1023" s="1"/>
      <c r="V1023" s="1"/>
      <c r="W1023" s="3"/>
      <c r="Y1023" s="1"/>
      <c r="Z1023" s="1"/>
    </row>
    <row r="1024">
      <c r="A1024" s="2"/>
      <c r="B1024" s="1"/>
      <c r="C1024" s="1"/>
      <c r="D1024" s="1"/>
      <c r="E1024" s="3"/>
      <c r="F1024" s="2"/>
      <c r="G1024" s="1"/>
      <c r="H1024" s="1"/>
      <c r="I1024" s="1"/>
      <c r="J1024" s="1"/>
      <c r="K1024" s="1"/>
      <c r="L1024" s="3"/>
      <c r="M1024" s="1"/>
      <c r="N1024" s="3"/>
      <c r="O1024" s="1"/>
      <c r="P1024" s="1"/>
      <c r="R1024" s="2"/>
      <c r="S1024" s="2"/>
      <c r="U1024" s="1"/>
      <c r="V1024" s="1"/>
      <c r="W1024" s="3"/>
      <c r="Y1024" s="1"/>
      <c r="Z1024" s="1"/>
    </row>
    <row r="1025">
      <c r="A1025" s="2"/>
      <c r="B1025" s="1"/>
      <c r="C1025" s="1"/>
      <c r="D1025" s="1"/>
      <c r="E1025" s="3"/>
      <c r="F1025" s="2"/>
      <c r="G1025" s="1"/>
      <c r="H1025" s="1"/>
      <c r="I1025" s="1"/>
      <c r="J1025" s="1"/>
      <c r="K1025" s="1"/>
      <c r="L1025" s="3"/>
      <c r="M1025" s="1"/>
      <c r="N1025" s="3"/>
      <c r="O1025" s="1"/>
      <c r="P1025" s="1"/>
      <c r="R1025" s="2"/>
      <c r="S1025" s="2"/>
      <c r="U1025" s="1"/>
      <c r="V1025" s="1"/>
      <c r="W1025" s="3"/>
      <c r="Y1025" s="1"/>
      <c r="Z1025" s="1"/>
    </row>
    <row r="1026">
      <c r="A1026" s="2"/>
      <c r="B1026" s="1"/>
      <c r="C1026" s="1"/>
      <c r="D1026" s="1"/>
      <c r="E1026" s="3"/>
      <c r="F1026" s="2"/>
      <c r="G1026" s="1"/>
      <c r="H1026" s="1"/>
      <c r="I1026" s="1"/>
      <c r="J1026" s="1"/>
      <c r="K1026" s="1"/>
      <c r="L1026" s="3"/>
      <c r="M1026" s="1"/>
      <c r="N1026" s="3"/>
      <c r="O1026" s="1"/>
      <c r="P1026" s="1"/>
      <c r="R1026" s="2"/>
      <c r="S1026" s="2"/>
      <c r="U1026" s="1"/>
      <c r="V1026" s="1"/>
      <c r="W1026" s="3"/>
      <c r="Y1026" s="1"/>
      <c r="Z1026" s="1"/>
    </row>
    <row r="1027">
      <c r="A1027" s="2"/>
      <c r="B1027" s="1"/>
      <c r="C1027" s="1"/>
      <c r="D1027" s="1"/>
      <c r="E1027" s="3"/>
      <c r="F1027" s="2"/>
      <c r="G1027" s="1"/>
      <c r="H1027" s="1"/>
      <c r="I1027" s="1"/>
      <c r="J1027" s="1"/>
      <c r="K1027" s="1"/>
      <c r="L1027" s="3"/>
      <c r="M1027" s="1"/>
      <c r="N1027" s="3"/>
      <c r="O1027" s="1"/>
      <c r="P1027" s="1"/>
      <c r="R1027" s="2"/>
      <c r="S1027" s="2"/>
      <c r="U1027" s="1"/>
      <c r="V1027" s="1"/>
      <c r="W1027" s="3"/>
      <c r="Y1027" s="1"/>
      <c r="Z1027" s="1"/>
    </row>
    <row r="1028">
      <c r="A1028" s="2"/>
      <c r="B1028" s="1"/>
      <c r="C1028" s="1"/>
      <c r="D1028" s="1"/>
      <c r="E1028" s="3"/>
      <c r="F1028" s="2"/>
      <c r="G1028" s="1"/>
      <c r="H1028" s="1"/>
      <c r="I1028" s="1"/>
      <c r="J1028" s="1"/>
      <c r="K1028" s="1"/>
      <c r="L1028" s="3"/>
      <c r="M1028" s="1"/>
      <c r="N1028" s="3"/>
      <c r="O1028" s="1"/>
      <c r="P1028" s="1"/>
      <c r="R1028" s="2"/>
      <c r="S1028" s="2"/>
      <c r="U1028" s="1"/>
      <c r="V1028" s="1"/>
      <c r="W1028" s="3"/>
      <c r="Y1028" s="1"/>
      <c r="Z1028" s="1"/>
    </row>
    <row r="1029">
      <c r="A1029" s="2"/>
      <c r="B1029" s="1"/>
      <c r="C1029" s="1"/>
      <c r="D1029" s="1"/>
      <c r="E1029" s="3"/>
      <c r="F1029" s="2"/>
      <c r="G1029" s="1"/>
      <c r="H1029" s="1"/>
      <c r="I1029" s="1"/>
      <c r="J1029" s="1"/>
      <c r="K1029" s="1"/>
      <c r="L1029" s="3"/>
      <c r="M1029" s="1"/>
      <c r="N1029" s="3"/>
      <c r="O1029" s="1"/>
      <c r="P1029" s="1"/>
      <c r="R1029" s="2"/>
      <c r="S1029" s="2"/>
      <c r="U1029" s="1"/>
      <c r="V1029" s="1"/>
      <c r="W1029" s="3"/>
      <c r="Y1029" s="1"/>
      <c r="Z1029" s="1"/>
    </row>
    <row r="1030">
      <c r="A1030" s="2"/>
      <c r="B1030" s="1"/>
      <c r="C1030" s="1"/>
      <c r="D1030" s="1"/>
      <c r="E1030" s="3"/>
      <c r="F1030" s="2"/>
      <c r="G1030" s="1"/>
      <c r="H1030" s="1"/>
      <c r="I1030" s="1"/>
      <c r="J1030" s="1"/>
      <c r="K1030" s="1"/>
      <c r="L1030" s="3"/>
      <c r="M1030" s="1"/>
      <c r="N1030" s="3"/>
      <c r="O1030" s="1"/>
      <c r="P1030" s="1"/>
      <c r="Q1030" s="1"/>
      <c r="R1030" s="2"/>
      <c r="S1030" s="2"/>
      <c r="U1030" s="1"/>
      <c r="V1030" s="1"/>
      <c r="W1030" s="3"/>
      <c r="Y1030" s="1"/>
      <c r="Z1030" s="1"/>
    </row>
    <row r="1031">
      <c r="A1031" s="2"/>
      <c r="B1031" s="1"/>
      <c r="C1031" s="1"/>
      <c r="D1031" s="1"/>
      <c r="E1031" s="3"/>
      <c r="F1031" s="2"/>
      <c r="G1031" s="1"/>
      <c r="H1031" s="1"/>
      <c r="I1031" s="1"/>
      <c r="J1031" s="1"/>
      <c r="K1031" s="1"/>
      <c r="L1031" s="3"/>
      <c r="M1031" s="1"/>
      <c r="N1031" s="3"/>
      <c r="O1031" s="1"/>
      <c r="P1031" s="1"/>
      <c r="Q1031" s="1"/>
      <c r="R1031" s="2"/>
      <c r="S1031" s="2"/>
      <c r="U1031" s="1"/>
      <c r="V1031" s="1"/>
      <c r="W1031" s="3"/>
      <c r="Y1031" s="1"/>
      <c r="Z1031" s="1"/>
    </row>
    <row r="1032">
      <c r="A1032" s="2"/>
      <c r="B1032" s="1"/>
      <c r="C1032" s="1"/>
      <c r="D1032" s="1"/>
      <c r="E1032" s="3"/>
      <c r="F1032" s="2"/>
      <c r="G1032" s="1"/>
      <c r="H1032" s="1"/>
      <c r="I1032" s="1"/>
      <c r="J1032" s="1"/>
      <c r="K1032" s="1"/>
      <c r="L1032" s="3"/>
      <c r="M1032" s="1"/>
      <c r="N1032" s="3"/>
      <c r="O1032" s="1"/>
      <c r="P1032" s="1"/>
      <c r="Q1032" s="1"/>
      <c r="R1032" s="2"/>
      <c r="S1032" s="2"/>
      <c r="U1032" s="1"/>
      <c r="V1032" s="1"/>
      <c r="W1032" s="3"/>
      <c r="Y1032" s="1"/>
      <c r="Z1032" s="1"/>
    </row>
    <row r="1033">
      <c r="A1033" s="2"/>
      <c r="B1033" s="1"/>
      <c r="C1033" s="1"/>
      <c r="D1033" s="1"/>
      <c r="E1033" s="3"/>
      <c r="F1033" s="2"/>
      <c r="G1033" s="1"/>
      <c r="H1033" s="1"/>
      <c r="I1033" s="1"/>
      <c r="J1033" s="1"/>
      <c r="K1033" s="1"/>
      <c r="L1033" s="3"/>
      <c r="M1033" s="1"/>
      <c r="N1033" s="3"/>
      <c r="O1033" s="1"/>
      <c r="P1033" s="1"/>
      <c r="Q1033" s="1"/>
      <c r="R1033" s="2"/>
      <c r="S1033" s="2"/>
      <c r="U1033" s="1"/>
      <c r="V1033" s="1"/>
      <c r="W1033" s="3"/>
      <c r="Y1033" s="1"/>
      <c r="Z1033" s="1"/>
    </row>
    <row r="1034">
      <c r="A1034" s="2"/>
      <c r="B1034" s="1"/>
      <c r="C1034" s="1"/>
      <c r="D1034" s="1"/>
      <c r="E1034" s="3"/>
      <c r="F1034" s="2"/>
      <c r="G1034" s="1"/>
      <c r="H1034" s="1"/>
      <c r="I1034" s="1"/>
      <c r="J1034" s="1"/>
      <c r="K1034" s="1"/>
      <c r="L1034" s="3"/>
      <c r="M1034" s="1"/>
      <c r="N1034" s="3"/>
      <c r="O1034" s="1"/>
      <c r="P1034" s="1"/>
      <c r="Q1034" s="1"/>
      <c r="R1034" s="2"/>
      <c r="S1034" s="2"/>
      <c r="U1034" s="1"/>
      <c r="V1034" s="1"/>
      <c r="W1034" s="3"/>
      <c r="Y1034" s="1"/>
      <c r="Z1034" s="1"/>
    </row>
    <row r="1035">
      <c r="A1035" s="2"/>
      <c r="B1035" s="1"/>
      <c r="C1035" s="1"/>
      <c r="D1035" s="1"/>
      <c r="E1035" s="3"/>
      <c r="F1035" s="2"/>
      <c r="G1035" s="1"/>
      <c r="H1035" s="1"/>
      <c r="I1035" s="1"/>
      <c r="J1035" s="1"/>
      <c r="K1035" s="1"/>
      <c r="L1035" s="3"/>
      <c r="M1035" s="1"/>
      <c r="N1035" s="3"/>
      <c r="O1035" s="1"/>
      <c r="P1035" s="1"/>
      <c r="Q1035" s="1"/>
      <c r="R1035" s="2"/>
      <c r="S1035" s="2"/>
      <c r="U1035" s="1"/>
      <c r="V1035" s="1"/>
      <c r="W1035" s="3"/>
      <c r="Y1035" s="1"/>
      <c r="Z1035" s="1"/>
    </row>
    <row r="1036">
      <c r="A1036" s="2"/>
      <c r="B1036" s="1"/>
      <c r="C1036" s="1"/>
      <c r="D1036" s="1"/>
      <c r="E1036" s="3"/>
      <c r="F1036" s="2"/>
      <c r="G1036" s="1"/>
      <c r="H1036" s="1"/>
      <c r="I1036" s="1"/>
      <c r="J1036" s="1"/>
      <c r="K1036" s="1"/>
      <c r="L1036" s="3"/>
      <c r="M1036" s="1"/>
      <c r="N1036" s="3"/>
      <c r="O1036" s="1"/>
      <c r="P1036" s="1"/>
      <c r="Q1036" s="1"/>
      <c r="R1036" s="2"/>
      <c r="S1036" s="2"/>
      <c r="U1036" s="1"/>
      <c r="V1036" s="1"/>
      <c r="W1036" s="3"/>
      <c r="Y1036" s="1"/>
      <c r="Z1036" s="1"/>
    </row>
    <row r="1037">
      <c r="A1037" s="2"/>
      <c r="B1037" s="1"/>
      <c r="C1037" s="1"/>
      <c r="D1037" s="1"/>
      <c r="E1037" s="3"/>
      <c r="F1037" s="2"/>
      <c r="G1037" s="1"/>
      <c r="H1037" s="1"/>
      <c r="I1037" s="1"/>
      <c r="J1037" s="1"/>
      <c r="K1037" s="1"/>
      <c r="L1037" s="3"/>
      <c r="M1037" s="1"/>
      <c r="N1037" s="3"/>
      <c r="O1037" s="1"/>
      <c r="P1037" s="1"/>
      <c r="Q1037" s="1"/>
      <c r="R1037" s="2"/>
      <c r="S1037" s="2"/>
      <c r="U1037" s="1"/>
      <c r="V1037" s="1"/>
      <c r="W1037" s="3"/>
      <c r="Y1037" s="1"/>
      <c r="Z1037" s="1"/>
    </row>
    <row r="1038">
      <c r="A1038" s="2"/>
      <c r="B1038" s="1"/>
      <c r="C1038" s="1"/>
      <c r="D1038" s="1"/>
      <c r="E1038" s="3"/>
      <c r="F1038" s="2"/>
      <c r="G1038" s="1"/>
      <c r="H1038" s="1"/>
      <c r="I1038" s="1"/>
      <c r="J1038" s="1"/>
      <c r="K1038" s="1"/>
      <c r="L1038" s="3"/>
      <c r="M1038" s="1"/>
      <c r="N1038" s="3"/>
      <c r="O1038" s="1"/>
      <c r="P1038" s="1"/>
      <c r="Q1038" s="1"/>
      <c r="R1038" s="2"/>
      <c r="S1038" s="2"/>
      <c r="U1038" s="1"/>
      <c r="V1038" s="1"/>
      <c r="W1038" s="3"/>
      <c r="Y1038" s="1"/>
      <c r="Z1038" s="1"/>
    </row>
    <row r="1039">
      <c r="A1039" s="2"/>
      <c r="B1039" s="1"/>
      <c r="C1039" s="1"/>
      <c r="D1039" s="1"/>
      <c r="E1039" s="3"/>
      <c r="F1039" s="2"/>
      <c r="G1039" s="1"/>
      <c r="H1039" s="1"/>
      <c r="I1039" s="1"/>
      <c r="J1039" s="1"/>
      <c r="K1039" s="1"/>
      <c r="L1039" s="3"/>
      <c r="M1039" s="1"/>
      <c r="N1039" s="3"/>
      <c r="O1039" s="1"/>
      <c r="P1039" s="1"/>
      <c r="Q1039" s="1"/>
      <c r="R1039" s="2"/>
      <c r="S1039" s="2"/>
      <c r="U1039" s="1"/>
      <c r="V1039" s="1"/>
      <c r="W1039" s="3"/>
      <c r="Y1039" s="1"/>
      <c r="Z1039" s="1"/>
    </row>
    <row r="1040">
      <c r="A1040" s="2"/>
      <c r="B1040" s="1"/>
      <c r="C1040" s="1"/>
      <c r="D1040" s="1"/>
      <c r="E1040" s="3"/>
      <c r="F1040" s="2"/>
      <c r="G1040" s="1"/>
      <c r="H1040" s="1"/>
      <c r="I1040" s="1"/>
      <c r="J1040" s="1"/>
      <c r="K1040" s="1"/>
      <c r="L1040" s="3"/>
      <c r="M1040" s="1"/>
      <c r="N1040" s="3"/>
      <c r="O1040" s="1"/>
      <c r="P1040" s="1"/>
      <c r="Q1040" s="1"/>
      <c r="R1040" s="2"/>
      <c r="S1040" s="2"/>
      <c r="U1040" s="1"/>
      <c r="V1040" s="1"/>
      <c r="W1040" s="3"/>
      <c r="Y1040" s="1"/>
      <c r="Z1040" s="1"/>
    </row>
    <row r="1041">
      <c r="A1041" s="2"/>
      <c r="B1041" s="1"/>
      <c r="C1041" s="1"/>
      <c r="D1041" s="1"/>
      <c r="E1041" s="3"/>
      <c r="F1041" s="2"/>
      <c r="G1041" s="1"/>
      <c r="H1041" s="1"/>
      <c r="I1041" s="1"/>
      <c r="J1041" s="1"/>
      <c r="K1041" s="1"/>
      <c r="L1041" s="3"/>
      <c r="M1041" s="1"/>
      <c r="N1041" s="3"/>
      <c r="O1041" s="1"/>
      <c r="P1041" s="1"/>
      <c r="Q1041" s="1"/>
      <c r="R1041" s="2"/>
      <c r="S1041" s="2"/>
      <c r="U1041" s="1"/>
      <c r="V1041" s="1"/>
      <c r="W1041" s="3"/>
      <c r="Y1041" s="1"/>
      <c r="Z1041" s="1"/>
    </row>
    <row r="1042">
      <c r="A1042" s="2"/>
      <c r="B1042" s="1"/>
      <c r="C1042" s="1"/>
      <c r="D1042" s="1"/>
      <c r="E1042" s="3"/>
      <c r="F1042" s="2"/>
      <c r="G1042" s="1"/>
      <c r="H1042" s="1"/>
      <c r="I1042" s="1"/>
      <c r="J1042" s="1"/>
      <c r="K1042" s="1"/>
      <c r="L1042" s="3"/>
      <c r="M1042" s="1"/>
      <c r="N1042" s="3"/>
      <c r="O1042" s="1"/>
      <c r="P1042" s="1"/>
      <c r="Q1042" s="1"/>
      <c r="R1042" s="2"/>
      <c r="S1042" s="2"/>
      <c r="U1042" s="1"/>
      <c r="V1042" s="1"/>
      <c r="W1042" s="3"/>
      <c r="Y1042" s="1"/>
      <c r="Z1042" s="1"/>
    </row>
    <row r="1043">
      <c r="A1043" s="2"/>
      <c r="B1043" s="1"/>
      <c r="C1043" s="1"/>
      <c r="D1043" s="1"/>
      <c r="E1043" s="3"/>
      <c r="F1043" s="2"/>
      <c r="G1043" s="1"/>
      <c r="H1043" s="1"/>
      <c r="I1043" s="1"/>
      <c r="J1043" s="1"/>
      <c r="K1043" s="1"/>
      <c r="L1043" s="3"/>
      <c r="M1043" s="1"/>
      <c r="N1043" s="3"/>
      <c r="O1043" s="1"/>
      <c r="P1043" s="1"/>
      <c r="Q1043" s="1"/>
      <c r="R1043" s="2"/>
      <c r="S1043" s="2"/>
      <c r="U1043" s="1"/>
      <c r="V1043" s="1"/>
      <c r="W1043" s="3"/>
      <c r="Y1043" s="1"/>
      <c r="Z1043" s="1"/>
    </row>
    <row r="1044">
      <c r="A1044" s="2"/>
      <c r="B1044" s="1"/>
      <c r="C1044" s="1"/>
      <c r="D1044" s="1"/>
      <c r="E1044" s="3"/>
      <c r="F1044" s="2"/>
      <c r="G1044" s="1"/>
      <c r="H1044" s="1"/>
      <c r="I1044" s="1"/>
      <c r="J1044" s="1"/>
      <c r="K1044" s="1"/>
      <c r="L1044" s="3"/>
      <c r="M1044" s="1"/>
      <c r="N1044" s="3"/>
      <c r="O1044" s="1"/>
      <c r="P1044" s="1"/>
      <c r="Q1044" s="1"/>
      <c r="R1044" s="2"/>
      <c r="S1044" s="2"/>
      <c r="U1044" s="1"/>
      <c r="V1044" s="1"/>
      <c r="W1044" s="3"/>
      <c r="Y1044" s="1"/>
      <c r="Z1044" s="1"/>
    </row>
    <row r="1045">
      <c r="A1045" s="2"/>
      <c r="B1045" s="1"/>
      <c r="C1045" s="1"/>
      <c r="D1045" s="1"/>
      <c r="E1045" s="3"/>
      <c r="F1045" s="2"/>
      <c r="G1045" s="1"/>
      <c r="H1045" s="1"/>
      <c r="I1045" s="1"/>
      <c r="J1045" s="1"/>
      <c r="K1045" s="1"/>
      <c r="L1045" s="3"/>
      <c r="M1045" s="1"/>
      <c r="N1045" s="3"/>
      <c r="O1045" s="1"/>
      <c r="P1045" s="1"/>
      <c r="Q1045" s="1"/>
      <c r="R1045" s="2"/>
      <c r="S1045" s="2"/>
      <c r="U1045" s="1"/>
      <c r="V1045" s="1"/>
      <c r="W1045" s="3"/>
      <c r="Y1045" s="1"/>
      <c r="Z1045" s="1"/>
    </row>
    <row r="1046">
      <c r="A1046" s="2"/>
      <c r="B1046" s="1"/>
      <c r="C1046" s="1"/>
      <c r="D1046" s="1"/>
      <c r="E1046" s="3"/>
      <c r="F1046" s="2"/>
      <c r="G1046" s="1"/>
      <c r="H1046" s="1"/>
      <c r="I1046" s="1"/>
      <c r="J1046" s="1"/>
      <c r="K1046" s="1"/>
      <c r="L1046" s="3"/>
      <c r="M1046" s="1"/>
      <c r="N1046" s="3"/>
      <c r="O1046" s="1"/>
      <c r="P1046" s="1"/>
      <c r="Q1046" s="1"/>
      <c r="R1046" s="2"/>
      <c r="S1046" s="2"/>
      <c r="U1046" s="1"/>
      <c r="V1046" s="1"/>
      <c r="W1046" s="3"/>
      <c r="Y1046" s="1"/>
      <c r="Z1046" s="1"/>
    </row>
    <row r="1047">
      <c r="A1047" s="2"/>
      <c r="B1047" s="1"/>
      <c r="C1047" s="1"/>
      <c r="D1047" s="1"/>
      <c r="E1047" s="3"/>
      <c r="F1047" s="2"/>
      <c r="G1047" s="1"/>
      <c r="H1047" s="1"/>
      <c r="I1047" s="1"/>
      <c r="J1047" s="1"/>
      <c r="K1047" s="1"/>
      <c r="L1047" s="3"/>
      <c r="M1047" s="1"/>
      <c r="N1047" s="3"/>
      <c r="O1047" s="1"/>
      <c r="P1047" s="1"/>
      <c r="Q1047" s="1"/>
      <c r="R1047" s="2"/>
      <c r="S1047" s="2"/>
      <c r="U1047" s="1"/>
      <c r="V1047" s="1"/>
      <c r="W1047" s="3"/>
      <c r="Y1047" s="1"/>
      <c r="Z1047" s="1"/>
    </row>
    <row r="1048">
      <c r="A1048" s="2"/>
      <c r="B1048" s="1"/>
      <c r="C1048" s="1"/>
      <c r="D1048" s="1"/>
      <c r="E1048" s="3"/>
      <c r="F1048" s="2"/>
      <c r="G1048" s="1"/>
      <c r="H1048" s="1"/>
      <c r="I1048" s="1"/>
      <c r="J1048" s="1"/>
      <c r="K1048" s="1"/>
      <c r="L1048" s="3"/>
      <c r="M1048" s="1"/>
      <c r="N1048" s="3"/>
      <c r="O1048" s="1"/>
      <c r="P1048" s="1"/>
      <c r="Q1048" s="1"/>
      <c r="R1048" s="2"/>
      <c r="S1048" s="2"/>
      <c r="U1048" s="1"/>
      <c r="V1048" s="1"/>
      <c r="W1048" s="3"/>
      <c r="Y1048" s="1"/>
      <c r="Z1048" s="1"/>
    </row>
    <row r="1049">
      <c r="A1049" s="2"/>
      <c r="B1049" s="1"/>
      <c r="C1049" s="1"/>
      <c r="D1049" s="1"/>
      <c r="E1049" s="3"/>
      <c r="F1049" s="2"/>
      <c r="G1049" s="1"/>
      <c r="H1049" s="1"/>
      <c r="I1049" s="1"/>
      <c r="J1049" s="1"/>
      <c r="K1049" s="1"/>
      <c r="L1049" s="3"/>
      <c r="M1049" s="1"/>
      <c r="N1049" s="3"/>
      <c r="O1049" s="1"/>
      <c r="P1049" s="1"/>
      <c r="Q1049" s="1"/>
      <c r="R1049" s="2"/>
      <c r="S1049" s="2"/>
      <c r="U1049" s="1"/>
      <c r="V1049" s="1"/>
      <c r="W1049" s="3"/>
      <c r="Y1049" s="1"/>
      <c r="Z1049" s="1"/>
    </row>
    <row r="1050">
      <c r="A1050" s="2"/>
      <c r="B1050" s="1"/>
      <c r="C1050" s="1"/>
      <c r="D1050" s="1"/>
      <c r="E1050" s="3"/>
      <c r="F1050" s="2"/>
      <c r="G1050" s="1"/>
      <c r="H1050" s="1"/>
      <c r="I1050" s="1"/>
      <c r="J1050" s="1"/>
      <c r="K1050" s="1"/>
      <c r="L1050" s="3"/>
      <c r="M1050" s="1"/>
      <c r="N1050" s="3"/>
      <c r="O1050" s="1"/>
      <c r="P1050" s="1"/>
      <c r="Q1050" s="1"/>
      <c r="R1050" s="2"/>
      <c r="S1050" s="2"/>
      <c r="U1050" s="1"/>
      <c r="V1050" s="1"/>
      <c r="W1050" s="3"/>
      <c r="Y1050" s="1"/>
      <c r="Z1050" s="1"/>
    </row>
    <row r="1051">
      <c r="A1051" s="2"/>
      <c r="B1051" s="1"/>
      <c r="C1051" s="1"/>
      <c r="D1051" s="1"/>
      <c r="E1051" s="3"/>
      <c r="F1051" s="2"/>
      <c r="G1051" s="1"/>
      <c r="H1051" s="1"/>
      <c r="I1051" s="1"/>
      <c r="J1051" s="1"/>
      <c r="K1051" s="1"/>
      <c r="L1051" s="3"/>
      <c r="M1051" s="1"/>
      <c r="N1051" s="3"/>
      <c r="O1051" s="1"/>
      <c r="P1051" s="1"/>
      <c r="Q1051" s="1"/>
      <c r="R1051" s="2"/>
      <c r="S1051" s="2"/>
      <c r="U1051" s="1"/>
      <c r="V1051" s="1"/>
      <c r="W1051" s="3"/>
      <c r="Y1051" s="1"/>
      <c r="Z1051" s="1"/>
    </row>
    <row r="1052">
      <c r="A1052" s="2"/>
      <c r="B1052" s="1"/>
      <c r="C1052" s="1"/>
      <c r="D1052" s="1"/>
      <c r="E1052" s="3"/>
      <c r="F1052" s="2"/>
      <c r="G1052" s="1"/>
      <c r="H1052" s="1"/>
      <c r="I1052" s="1"/>
      <c r="J1052" s="1"/>
      <c r="K1052" s="1"/>
      <c r="L1052" s="3"/>
      <c r="M1052" s="1"/>
      <c r="N1052" s="3"/>
      <c r="O1052" s="1"/>
      <c r="P1052" s="1"/>
      <c r="Q1052" s="1"/>
      <c r="R1052" s="2"/>
      <c r="S1052" s="2"/>
      <c r="U1052" s="1"/>
      <c r="V1052" s="1"/>
      <c r="W1052" s="3"/>
      <c r="Y1052" s="1"/>
      <c r="Z1052" s="1"/>
    </row>
    <row r="1053">
      <c r="A1053" s="2"/>
      <c r="B1053" s="1"/>
      <c r="C1053" s="1"/>
      <c r="D1053" s="1"/>
      <c r="E1053" s="3"/>
      <c r="F1053" s="2"/>
      <c r="G1053" s="1"/>
      <c r="H1053" s="1"/>
      <c r="I1053" s="1"/>
      <c r="J1053" s="1"/>
      <c r="K1053" s="1"/>
      <c r="L1053" s="3"/>
      <c r="M1053" s="1"/>
      <c r="N1053" s="3"/>
      <c r="O1053" s="1"/>
      <c r="P1053" s="1"/>
      <c r="Q1053" s="1"/>
      <c r="R1053" s="2"/>
      <c r="S1053" s="2"/>
      <c r="U1053" s="1"/>
      <c r="V1053" s="1"/>
      <c r="W1053" s="3"/>
      <c r="Y1053" s="1"/>
      <c r="Z1053" s="1"/>
    </row>
    <row r="1054">
      <c r="A1054" s="2"/>
      <c r="B1054" s="1"/>
      <c r="C1054" s="1"/>
      <c r="D1054" s="1"/>
      <c r="E1054" s="3"/>
      <c r="F1054" s="2"/>
      <c r="G1054" s="1"/>
      <c r="H1054" s="1"/>
      <c r="I1054" s="1"/>
      <c r="J1054" s="1"/>
      <c r="K1054" s="1"/>
      <c r="L1054" s="3"/>
      <c r="M1054" s="1"/>
      <c r="N1054" s="3"/>
      <c r="O1054" s="1"/>
      <c r="P1054" s="1"/>
      <c r="Q1054" s="1"/>
      <c r="R1054" s="2"/>
      <c r="S1054" s="2"/>
      <c r="U1054" s="1"/>
      <c r="V1054" s="1"/>
      <c r="W1054" s="3"/>
      <c r="Y1054" s="1"/>
      <c r="Z1054" s="1"/>
    </row>
    <row r="1055">
      <c r="A1055" s="2"/>
      <c r="B1055" s="1"/>
      <c r="C1055" s="1"/>
      <c r="D1055" s="1"/>
      <c r="E1055" s="3"/>
      <c r="F1055" s="2"/>
      <c r="G1055" s="1"/>
      <c r="H1055" s="1"/>
      <c r="I1055" s="1"/>
      <c r="J1055" s="1"/>
      <c r="K1055" s="1"/>
      <c r="L1055" s="3"/>
      <c r="M1055" s="1"/>
      <c r="N1055" s="3"/>
      <c r="O1055" s="1"/>
      <c r="P1055" s="1"/>
      <c r="Q1055" s="1"/>
      <c r="R1055" s="2"/>
      <c r="S1055" s="2"/>
      <c r="U1055" s="1"/>
      <c r="V1055" s="1"/>
      <c r="W1055" s="3"/>
      <c r="Y1055" s="1"/>
      <c r="Z1055" s="1"/>
    </row>
    <row r="1056">
      <c r="A1056" s="2"/>
      <c r="B1056" s="1"/>
      <c r="C1056" s="1"/>
      <c r="D1056" s="1"/>
      <c r="E1056" s="3"/>
      <c r="F1056" s="2"/>
      <c r="G1056" s="1"/>
      <c r="H1056" s="1"/>
      <c r="I1056" s="1"/>
      <c r="J1056" s="1"/>
      <c r="K1056" s="1"/>
      <c r="L1056" s="3"/>
      <c r="M1056" s="1"/>
      <c r="N1056" s="3"/>
      <c r="O1056" s="1"/>
      <c r="P1056" s="1"/>
      <c r="Q1056" s="1"/>
      <c r="R1056" s="2"/>
      <c r="S1056" s="2"/>
      <c r="U1056" s="1"/>
      <c r="V1056" s="1"/>
      <c r="W1056" s="3"/>
      <c r="Y1056" s="1"/>
      <c r="Z1056" s="1"/>
    </row>
    <row r="1057">
      <c r="A1057" s="2"/>
      <c r="B1057" s="1"/>
      <c r="C1057" s="1"/>
      <c r="D1057" s="1"/>
      <c r="E1057" s="3"/>
      <c r="F1057" s="2"/>
      <c r="G1057" s="1"/>
      <c r="H1057" s="1"/>
      <c r="I1057" s="1"/>
      <c r="J1057" s="1"/>
      <c r="K1057" s="1"/>
      <c r="L1057" s="3"/>
      <c r="M1057" s="1"/>
      <c r="N1057" s="3"/>
      <c r="O1057" s="1"/>
      <c r="P1057" s="1"/>
      <c r="Q1057" s="1"/>
      <c r="R1057" s="2"/>
      <c r="S1057" s="2"/>
      <c r="U1057" s="1"/>
      <c r="V1057" s="1"/>
      <c r="W1057" s="3"/>
      <c r="Y1057" s="1"/>
      <c r="Z1057" s="1"/>
    </row>
    <row r="1058">
      <c r="A1058" s="2"/>
      <c r="B1058" s="1"/>
      <c r="C1058" s="1"/>
      <c r="D1058" s="1"/>
      <c r="E1058" s="3"/>
      <c r="F1058" s="2"/>
      <c r="G1058" s="1"/>
      <c r="H1058" s="1"/>
      <c r="I1058" s="1"/>
      <c r="J1058" s="1"/>
      <c r="K1058" s="1"/>
      <c r="L1058" s="3"/>
      <c r="M1058" s="1"/>
      <c r="N1058" s="3"/>
      <c r="O1058" s="1"/>
      <c r="P1058" s="1"/>
      <c r="Q1058" s="1"/>
      <c r="R1058" s="2"/>
      <c r="S1058" s="2"/>
      <c r="U1058" s="1"/>
      <c r="V1058" s="1"/>
      <c r="W1058" s="3"/>
      <c r="Y1058" s="1"/>
      <c r="Z1058" s="1"/>
    </row>
    <row r="1059">
      <c r="A1059" s="2"/>
      <c r="B1059" s="1"/>
      <c r="C1059" s="1"/>
      <c r="D1059" s="1"/>
      <c r="E1059" s="3"/>
      <c r="F1059" s="2"/>
      <c r="G1059" s="1"/>
      <c r="H1059" s="1"/>
      <c r="I1059" s="1"/>
      <c r="J1059" s="1"/>
      <c r="K1059" s="1"/>
      <c r="L1059" s="3"/>
      <c r="M1059" s="1"/>
      <c r="N1059" s="3"/>
      <c r="O1059" s="1"/>
      <c r="P1059" s="1"/>
      <c r="Q1059" s="1"/>
      <c r="R1059" s="2"/>
      <c r="S1059" s="2"/>
      <c r="U1059" s="1"/>
      <c r="V1059" s="1"/>
      <c r="W1059" s="3"/>
      <c r="Y1059" s="1"/>
      <c r="Z1059" s="1"/>
    </row>
    <row r="1060">
      <c r="A1060" s="2"/>
      <c r="B1060" s="1"/>
      <c r="C1060" s="1"/>
      <c r="D1060" s="1"/>
      <c r="E1060" s="3"/>
      <c r="F1060" s="2"/>
      <c r="G1060" s="1"/>
      <c r="H1060" s="1"/>
      <c r="I1060" s="1"/>
      <c r="J1060" s="1"/>
      <c r="K1060" s="1"/>
      <c r="L1060" s="3"/>
      <c r="M1060" s="1"/>
      <c r="N1060" s="3"/>
      <c r="O1060" s="1"/>
      <c r="P1060" s="1"/>
      <c r="Q1060" s="1"/>
      <c r="R1060" s="2"/>
      <c r="S1060" s="2"/>
      <c r="U1060" s="1"/>
      <c r="V1060" s="1"/>
      <c r="W1060" s="3"/>
      <c r="Y1060" s="1"/>
      <c r="Z1060" s="1"/>
    </row>
    <row r="1061">
      <c r="A1061" s="2"/>
      <c r="B1061" s="1"/>
      <c r="C1061" s="1"/>
      <c r="D1061" s="1"/>
      <c r="E1061" s="3"/>
      <c r="F1061" s="2"/>
      <c r="G1061" s="1"/>
      <c r="H1061" s="1"/>
      <c r="I1061" s="1"/>
      <c r="J1061" s="1"/>
      <c r="K1061" s="1"/>
      <c r="L1061" s="3"/>
      <c r="M1061" s="1"/>
      <c r="N1061" s="3"/>
      <c r="O1061" s="1"/>
      <c r="P1061" s="1"/>
      <c r="Q1061" s="1"/>
      <c r="R1061" s="2"/>
      <c r="S1061" s="2"/>
      <c r="U1061" s="1"/>
      <c r="V1061" s="1"/>
      <c r="W1061" s="3"/>
      <c r="Y1061" s="1"/>
      <c r="Z1061" s="1"/>
    </row>
    <row r="1062">
      <c r="A1062" s="2"/>
      <c r="B1062" s="1"/>
      <c r="C1062" s="1"/>
      <c r="D1062" s="1"/>
      <c r="E1062" s="3"/>
      <c r="F1062" s="2"/>
      <c r="G1062" s="1"/>
      <c r="H1062" s="1"/>
      <c r="I1062" s="1"/>
      <c r="J1062" s="1"/>
      <c r="K1062" s="1"/>
      <c r="L1062" s="3"/>
      <c r="M1062" s="1"/>
      <c r="N1062" s="3"/>
      <c r="O1062" s="1"/>
      <c r="P1062" s="1"/>
      <c r="Q1062" s="1"/>
      <c r="R1062" s="2"/>
      <c r="S1062" s="2"/>
      <c r="U1062" s="1"/>
      <c r="V1062" s="1"/>
      <c r="W1062" s="3"/>
      <c r="Y1062" s="1"/>
      <c r="Z1062" s="1"/>
    </row>
    <row r="1063">
      <c r="A1063" s="2"/>
      <c r="B1063" s="1"/>
      <c r="C1063" s="1"/>
      <c r="D1063" s="1"/>
      <c r="E1063" s="3"/>
      <c r="F1063" s="2"/>
      <c r="G1063" s="1"/>
      <c r="H1063" s="1"/>
      <c r="I1063" s="1"/>
      <c r="J1063" s="1"/>
      <c r="K1063" s="1"/>
      <c r="L1063" s="3"/>
      <c r="M1063" s="1"/>
      <c r="N1063" s="3"/>
      <c r="O1063" s="1"/>
      <c r="P1063" s="1"/>
      <c r="Q1063" s="1"/>
      <c r="R1063" s="2"/>
      <c r="S1063" s="2"/>
      <c r="U1063" s="1"/>
      <c r="V1063" s="1"/>
      <c r="W1063" s="3"/>
      <c r="Y1063" s="1"/>
      <c r="Z1063" s="1"/>
    </row>
    <row r="1064">
      <c r="A1064" s="2"/>
      <c r="B1064" s="1"/>
      <c r="C1064" s="1"/>
      <c r="D1064" s="1"/>
      <c r="E1064" s="3"/>
      <c r="F1064" s="2"/>
      <c r="G1064" s="1"/>
      <c r="H1064" s="1"/>
      <c r="I1064" s="1"/>
      <c r="J1064" s="1"/>
      <c r="K1064" s="1"/>
      <c r="L1064" s="3"/>
      <c r="M1064" s="1"/>
      <c r="N1064" s="3"/>
      <c r="O1064" s="1"/>
      <c r="P1064" s="1"/>
      <c r="Q1064" s="1"/>
      <c r="R1064" s="2"/>
      <c r="S1064" s="2"/>
      <c r="U1064" s="1"/>
      <c r="V1064" s="1"/>
      <c r="W1064" s="3"/>
      <c r="Y1064" s="1"/>
      <c r="Z1064" s="1"/>
    </row>
    <row r="1065">
      <c r="A1065" s="2"/>
      <c r="B1065" s="1"/>
      <c r="C1065" s="1"/>
      <c r="D1065" s="1"/>
      <c r="E1065" s="3"/>
      <c r="F1065" s="2"/>
      <c r="G1065" s="1"/>
      <c r="H1065" s="1"/>
      <c r="I1065" s="1"/>
      <c r="J1065" s="1"/>
      <c r="K1065" s="1"/>
      <c r="L1065" s="3"/>
      <c r="M1065" s="1"/>
      <c r="N1065" s="3"/>
      <c r="O1065" s="1"/>
      <c r="P1065" s="1"/>
      <c r="Q1065" s="1"/>
      <c r="R1065" s="2"/>
      <c r="S1065" s="2"/>
      <c r="U1065" s="1"/>
      <c r="V1065" s="1"/>
      <c r="W1065" s="3"/>
      <c r="Y1065" s="1"/>
      <c r="Z1065" s="1"/>
    </row>
    <row r="1066">
      <c r="A1066" s="2"/>
      <c r="B1066" s="1"/>
      <c r="C1066" s="1"/>
      <c r="D1066" s="1"/>
      <c r="E1066" s="3"/>
      <c r="F1066" s="2"/>
      <c r="G1066" s="1"/>
      <c r="H1066" s="1"/>
      <c r="I1066" s="1"/>
      <c r="J1066" s="1"/>
      <c r="K1066" s="1"/>
      <c r="L1066" s="3"/>
      <c r="M1066" s="1"/>
      <c r="N1066" s="3"/>
      <c r="O1066" s="1"/>
      <c r="P1066" s="1"/>
      <c r="Q1066" s="1"/>
      <c r="R1066" s="2"/>
      <c r="S1066" s="2"/>
      <c r="U1066" s="1"/>
      <c r="V1066" s="1"/>
      <c r="W1066" s="3"/>
      <c r="Y1066" s="1"/>
      <c r="Z1066" s="1"/>
    </row>
    <row r="1067">
      <c r="A1067" s="2"/>
      <c r="B1067" s="1"/>
      <c r="C1067" s="1"/>
      <c r="D1067" s="1"/>
      <c r="E1067" s="3"/>
      <c r="F1067" s="2"/>
      <c r="G1067" s="1"/>
      <c r="H1067" s="1"/>
      <c r="I1067" s="1"/>
      <c r="J1067" s="1"/>
      <c r="K1067" s="1"/>
      <c r="L1067" s="3"/>
      <c r="M1067" s="1"/>
      <c r="N1067" s="3"/>
      <c r="O1067" s="1"/>
      <c r="P1067" s="1"/>
      <c r="Q1067" s="1"/>
      <c r="R1067" s="2"/>
      <c r="S1067" s="2"/>
      <c r="U1067" s="1"/>
      <c r="V1067" s="1"/>
      <c r="W1067" s="3"/>
      <c r="Y1067" s="1"/>
      <c r="Z1067" s="1"/>
    </row>
    <row r="1068">
      <c r="A1068" s="2"/>
      <c r="B1068" s="1"/>
      <c r="C1068" s="1"/>
      <c r="D1068" s="1"/>
      <c r="E1068" s="3"/>
      <c r="F1068" s="2"/>
      <c r="G1068" s="1"/>
      <c r="H1068" s="1"/>
      <c r="I1068" s="1"/>
      <c r="J1068" s="1"/>
      <c r="K1068" s="1"/>
      <c r="L1068" s="3"/>
      <c r="M1068" s="1"/>
      <c r="N1068" s="3"/>
      <c r="O1068" s="1"/>
      <c r="P1068" s="1"/>
      <c r="Q1068" s="1"/>
      <c r="R1068" s="2"/>
      <c r="S1068" s="2"/>
      <c r="U1068" s="1"/>
      <c r="V1068" s="1"/>
      <c r="W1068" s="3"/>
      <c r="Y1068" s="1"/>
      <c r="Z1068" s="1"/>
    </row>
    <row r="1069">
      <c r="A1069" s="2"/>
      <c r="B1069" s="1"/>
      <c r="C1069" s="1"/>
      <c r="D1069" s="1"/>
      <c r="E1069" s="3"/>
      <c r="F1069" s="2"/>
      <c r="G1069" s="1"/>
      <c r="H1069" s="1"/>
      <c r="I1069" s="1"/>
      <c r="J1069" s="1"/>
      <c r="K1069" s="1"/>
      <c r="L1069" s="3"/>
      <c r="M1069" s="1"/>
      <c r="N1069" s="3"/>
      <c r="O1069" s="1"/>
      <c r="P1069" s="1"/>
      <c r="Q1069" s="1"/>
      <c r="R1069" s="2"/>
      <c r="S1069" s="2"/>
      <c r="U1069" s="1"/>
      <c r="V1069" s="1"/>
      <c r="W1069" s="3"/>
      <c r="Y1069" s="1"/>
      <c r="Z1069" s="1"/>
    </row>
    <row r="1070">
      <c r="A1070" s="2"/>
      <c r="B1070" s="1"/>
      <c r="C1070" s="1"/>
      <c r="D1070" s="1"/>
      <c r="E1070" s="3"/>
      <c r="F1070" s="2"/>
      <c r="G1070" s="1"/>
      <c r="H1070" s="1"/>
      <c r="I1070" s="1"/>
      <c r="J1070" s="1"/>
      <c r="K1070" s="1"/>
      <c r="L1070" s="3"/>
      <c r="M1070" s="1"/>
      <c r="N1070" s="3"/>
      <c r="O1070" s="1"/>
      <c r="P1070" s="1"/>
      <c r="Q1070" s="1"/>
      <c r="R1070" s="2"/>
      <c r="S1070" s="2"/>
      <c r="U1070" s="1"/>
      <c r="V1070" s="1"/>
      <c r="W1070" s="3"/>
      <c r="Y1070" s="1"/>
      <c r="Z1070" s="1"/>
    </row>
    <row r="1071">
      <c r="A1071" s="2"/>
      <c r="B1071" s="1"/>
      <c r="C1071" s="1"/>
      <c r="D1071" s="1"/>
      <c r="E1071" s="3"/>
      <c r="F1071" s="2"/>
      <c r="G1071" s="1"/>
      <c r="H1071" s="1"/>
      <c r="I1071" s="1"/>
      <c r="J1071" s="1"/>
      <c r="K1071" s="1"/>
      <c r="L1071" s="3"/>
      <c r="M1071" s="1"/>
      <c r="N1071" s="3"/>
      <c r="O1071" s="1"/>
      <c r="P1071" s="1"/>
      <c r="Q1071" s="1"/>
      <c r="R1071" s="2"/>
      <c r="S1071" s="2"/>
      <c r="U1071" s="1"/>
      <c r="V1071" s="1"/>
      <c r="W1071" s="3"/>
      <c r="Y1071" s="1"/>
      <c r="Z1071" s="1"/>
    </row>
    <row r="1072">
      <c r="A1072" s="2"/>
      <c r="B1072" s="1"/>
      <c r="C1072" s="1"/>
      <c r="D1072" s="1"/>
      <c r="E1072" s="3"/>
      <c r="F1072" s="2"/>
      <c r="G1072" s="1"/>
      <c r="H1072" s="1"/>
      <c r="I1072" s="1"/>
      <c r="J1072" s="1"/>
      <c r="K1072" s="1"/>
      <c r="L1072" s="3"/>
      <c r="M1072" s="1"/>
      <c r="N1072" s="3"/>
      <c r="O1072" s="1"/>
      <c r="P1072" s="1"/>
      <c r="Q1072" s="1"/>
      <c r="R1072" s="2"/>
      <c r="S1072" s="2"/>
      <c r="U1072" s="1"/>
      <c r="V1072" s="1"/>
      <c r="W1072" s="3"/>
      <c r="Y1072" s="1"/>
      <c r="Z1072" s="1"/>
    </row>
    <row r="1073">
      <c r="A1073" s="2"/>
      <c r="B1073" s="1"/>
      <c r="C1073" s="1"/>
      <c r="D1073" s="1"/>
      <c r="E1073" s="3"/>
      <c r="F1073" s="2"/>
      <c r="G1073" s="1"/>
      <c r="H1073" s="1"/>
      <c r="I1073" s="1"/>
      <c r="J1073" s="1"/>
      <c r="K1073" s="1"/>
      <c r="L1073" s="3"/>
      <c r="M1073" s="1"/>
      <c r="N1073" s="3"/>
      <c r="O1073" s="1"/>
      <c r="P1073" s="1"/>
      <c r="Q1073" s="1"/>
      <c r="R1073" s="2"/>
      <c r="S1073" s="2"/>
      <c r="U1073" s="1"/>
      <c r="V1073" s="1"/>
      <c r="W1073" s="3"/>
      <c r="Y1073" s="1"/>
      <c r="Z1073" s="1"/>
    </row>
    <row r="1074">
      <c r="A1074" s="2"/>
      <c r="B1074" s="1"/>
      <c r="C1074" s="1"/>
      <c r="D1074" s="1"/>
      <c r="E1074" s="3"/>
      <c r="F1074" s="2"/>
      <c r="G1074" s="1"/>
      <c r="H1074" s="1"/>
      <c r="I1074" s="1"/>
      <c r="J1074" s="1"/>
      <c r="K1074" s="1"/>
      <c r="L1074" s="3"/>
      <c r="M1074" s="1"/>
      <c r="N1074" s="3"/>
      <c r="O1074" s="1"/>
      <c r="P1074" s="1"/>
      <c r="Q1074" s="1"/>
      <c r="R1074" s="2"/>
      <c r="S1074" s="2"/>
      <c r="U1074" s="1"/>
      <c r="V1074" s="1"/>
      <c r="W1074" s="3"/>
      <c r="Y1074" s="1"/>
      <c r="Z1074" s="1"/>
    </row>
    <row r="1075">
      <c r="A1075" s="2"/>
      <c r="B1075" s="1"/>
      <c r="C1075" s="1"/>
      <c r="D1075" s="1"/>
      <c r="E1075" s="3"/>
      <c r="F1075" s="2"/>
      <c r="G1075" s="1"/>
      <c r="H1075" s="1"/>
      <c r="I1075" s="1"/>
      <c r="J1075" s="1"/>
      <c r="K1075" s="1"/>
      <c r="L1075" s="3"/>
      <c r="M1075" s="1"/>
      <c r="N1075" s="3"/>
      <c r="O1075" s="1"/>
      <c r="P1075" s="1"/>
      <c r="Q1075" s="1"/>
      <c r="R1075" s="2"/>
      <c r="S1075" s="2"/>
      <c r="U1075" s="1"/>
      <c r="V1075" s="1"/>
      <c r="W1075" s="3"/>
      <c r="Y1075" s="1"/>
      <c r="Z1075" s="1"/>
    </row>
    <row r="1076">
      <c r="A1076" s="2"/>
      <c r="B1076" s="1"/>
      <c r="C1076" s="1"/>
      <c r="D1076" s="1"/>
      <c r="E1076" s="3"/>
      <c r="F1076" s="2"/>
      <c r="G1076" s="1"/>
      <c r="H1076" s="1"/>
      <c r="I1076" s="1"/>
      <c r="J1076" s="1"/>
      <c r="K1076" s="1"/>
      <c r="L1076" s="3"/>
      <c r="M1076" s="1"/>
      <c r="N1076" s="3"/>
      <c r="O1076" s="1"/>
      <c r="P1076" s="1"/>
      <c r="Q1076" s="1"/>
      <c r="R1076" s="2"/>
      <c r="S1076" s="2"/>
      <c r="U1076" s="1"/>
      <c r="V1076" s="1"/>
      <c r="W1076" s="3"/>
      <c r="Y1076" s="1"/>
      <c r="Z1076" s="1"/>
    </row>
    <row r="1077">
      <c r="A1077" s="2"/>
      <c r="B1077" s="1"/>
      <c r="C1077" s="1"/>
      <c r="D1077" s="1"/>
      <c r="E1077" s="3"/>
      <c r="F1077" s="2"/>
      <c r="G1077" s="1"/>
      <c r="H1077" s="1"/>
      <c r="I1077" s="1"/>
      <c r="J1077" s="1"/>
      <c r="K1077" s="1"/>
      <c r="L1077" s="3"/>
      <c r="M1077" s="1"/>
      <c r="N1077" s="3"/>
      <c r="O1077" s="1"/>
      <c r="P1077" s="1"/>
      <c r="Q1077" s="1"/>
      <c r="R1077" s="2"/>
      <c r="S1077" s="2"/>
      <c r="U1077" s="1"/>
      <c r="V1077" s="1"/>
      <c r="W1077" s="3"/>
      <c r="Y1077" s="1"/>
      <c r="Z1077" s="1"/>
    </row>
    <row r="1078">
      <c r="A1078" s="2"/>
      <c r="B1078" s="1"/>
      <c r="C1078" s="1"/>
      <c r="D1078" s="1"/>
      <c r="E1078" s="3"/>
      <c r="F1078" s="2"/>
      <c r="G1078" s="1"/>
      <c r="H1078" s="1"/>
      <c r="I1078" s="1"/>
      <c r="J1078" s="1"/>
      <c r="K1078" s="1"/>
      <c r="L1078" s="3"/>
      <c r="M1078" s="1"/>
      <c r="N1078" s="3"/>
      <c r="O1078" s="1"/>
      <c r="P1078" s="1"/>
      <c r="Q1078" s="1"/>
      <c r="R1078" s="2"/>
      <c r="S1078" s="2"/>
      <c r="U1078" s="1"/>
      <c r="V1078" s="1"/>
      <c r="W1078" s="3"/>
      <c r="Y1078" s="1"/>
      <c r="Z1078" s="1"/>
    </row>
    <row r="1079">
      <c r="A1079" s="2"/>
      <c r="B1079" s="1"/>
      <c r="C1079" s="1"/>
      <c r="D1079" s="1"/>
      <c r="E1079" s="3"/>
      <c r="F1079" s="2"/>
      <c r="G1079" s="1"/>
      <c r="H1079" s="1"/>
      <c r="I1079" s="1"/>
      <c r="J1079" s="1"/>
      <c r="K1079" s="1"/>
      <c r="L1079" s="3"/>
      <c r="M1079" s="1"/>
      <c r="N1079" s="3"/>
      <c r="O1079" s="1"/>
      <c r="P1079" s="1"/>
      <c r="Q1079" s="1"/>
      <c r="R1079" s="2"/>
      <c r="S1079" s="2"/>
      <c r="U1079" s="1"/>
      <c r="V1079" s="1"/>
      <c r="W1079" s="3"/>
      <c r="Y1079" s="1"/>
      <c r="Z1079" s="1"/>
    </row>
    <row r="1080">
      <c r="A1080" s="2"/>
      <c r="B1080" s="1"/>
      <c r="C1080" s="1"/>
      <c r="D1080" s="1"/>
      <c r="E1080" s="3"/>
      <c r="F1080" s="2"/>
      <c r="G1080" s="1"/>
      <c r="H1080" s="1"/>
      <c r="I1080" s="1"/>
      <c r="J1080" s="1"/>
      <c r="K1080" s="1"/>
      <c r="L1080" s="3"/>
      <c r="M1080" s="1"/>
      <c r="N1080" s="3"/>
      <c r="O1080" s="1"/>
      <c r="P1080" s="1"/>
      <c r="Q1080" s="1"/>
      <c r="R1080" s="2"/>
      <c r="S1080" s="2"/>
      <c r="U1080" s="1"/>
      <c r="V1080" s="1"/>
      <c r="W1080" s="3"/>
      <c r="Y1080" s="1"/>
      <c r="Z1080" s="1"/>
    </row>
    <row r="1081">
      <c r="A1081" s="2"/>
      <c r="B1081" s="1"/>
      <c r="C1081" s="1"/>
      <c r="D1081" s="1"/>
      <c r="E1081" s="3"/>
      <c r="F1081" s="2"/>
      <c r="G1081" s="1"/>
      <c r="H1081" s="1"/>
      <c r="I1081" s="1"/>
      <c r="J1081" s="1"/>
      <c r="K1081" s="1"/>
      <c r="L1081" s="3"/>
      <c r="M1081" s="1"/>
      <c r="N1081" s="3"/>
      <c r="O1081" s="1"/>
      <c r="P1081" s="1"/>
      <c r="Q1081" s="1"/>
      <c r="R1081" s="2"/>
      <c r="S1081" s="2"/>
      <c r="U1081" s="1"/>
      <c r="V1081" s="1"/>
      <c r="W1081" s="3"/>
      <c r="Y1081" s="1"/>
      <c r="Z1081" s="1"/>
    </row>
    <row r="1082">
      <c r="A1082" s="2"/>
      <c r="B1082" s="1"/>
      <c r="C1082" s="1"/>
      <c r="D1082" s="1"/>
      <c r="E1082" s="3"/>
      <c r="F1082" s="2"/>
      <c r="G1082" s="1"/>
      <c r="H1082" s="1"/>
      <c r="I1082" s="1"/>
      <c r="J1082" s="1"/>
      <c r="K1082" s="1"/>
      <c r="L1082" s="3"/>
      <c r="M1082" s="1"/>
      <c r="N1082" s="3"/>
      <c r="O1082" s="1"/>
      <c r="P1082" s="1"/>
      <c r="Q1082" s="1"/>
      <c r="R1082" s="2"/>
      <c r="S1082" s="2"/>
      <c r="U1082" s="1"/>
      <c r="V1082" s="1"/>
      <c r="W1082" s="3"/>
      <c r="Y1082" s="1"/>
      <c r="Z1082" s="1"/>
    </row>
    <row r="1083">
      <c r="A1083" s="2"/>
      <c r="B1083" s="1"/>
      <c r="C1083" s="1"/>
      <c r="D1083" s="1"/>
      <c r="E1083" s="3"/>
      <c r="F1083" s="2"/>
      <c r="G1083" s="1"/>
      <c r="H1083" s="1"/>
      <c r="I1083" s="1"/>
      <c r="J1083" s="1"/>
      <c r="K1083" s="1"/>
      <c r="L1083" s="3"/>
      <c r="M1083" s="1"/>
      <c r="N1083" s="3"/>
      <c r="O1083" s="1"/>
      <c r="P1083" s="1"/>
      <c r="Q1083" s="1"/>
      <c r="R1083" s="2"/>
      <c r="S1083" s="2"/>
      <c r="U1083" s="1"/>
      <c r="V1083" s="1"/>
      <c r="W1083" s="3"/>
      <c r="Y1083" s="1"/>
      <c r="Z1083" s="1"/>
    </row>
    <row r="1084">
      <c r="A1084" s="2"/>
      <c r="B1084" s="1"/>
      <c r="C1084" s="1"/>
      <c r="D1084" s="1"/>
      <c r="E1084" s="3"/>
      <c r="F1084" s="2"/>
      <c r="G1084" s="1"/>
      <c r="H1084" s="1"/>
      <c r="I1084" s="1"/>
      <c r="J1084" s="1"/>
      <c r="K1084" s="1"/>
      <c r="L1084" s="3"/>
      <c r="M1084" s="1"/>
      <c r="N1084" s="3"/>
      <c r="O1084" s="1"/>
      <c r="P1084" s="1"/>
      <c r="Q1084" s="1"/>
      <c r="R1084" s="2"/>
      <c r="S1084" s="2"/>
      <c r="U1084" s="1"/>
      <c r="V1084" s="1"/>
      <c r="W1084" s="3"/>
      <c r="Y1084" s="1"/>
      <c r="Z1084" s="1"/>
    </row>
    <row r="1085">
      <c r="A1085" s="2"/>
      <c r="B1085" s="1"/>
      <c r="C1085" s="1"/>
      <c r="D1085" s="1"/>
      <c r="E1085" s="3"/>
      <c r="F1085" s="2"/>
      <c r="G1085" s="1"/>
      <c r="H1085" s="1"/>
      <c r="I1085" s="1"/>
      <c r="J1085" s="1"/>
      <c r="K1085" s="1"/>
      <c r="L1085" s="3"/>
      <c r="M1085" s="1"/>
      <c r="N1085" s="3"/>
      <c r="O1085" s="1"/>
      <c r="P1085" s="1"/>
      <c r="Q1085" s="1"/>
      <c r="R1085" s="2"/>
      <c r="S1085" s="2"/>
      <c r="U1085" s="1"/>
      <c r="V1085" s="1"/>
      <c r="W1085" s="3"/>
      <c r="Y1085" s="1"/>
      <c r="Z1085" s="1"/>
    </row>
    <row r="1086">
      <c r="A1086" s="2"/>
      <c r="B1086" s="1"/>
      <c r="C1086" s="1"/>
      <c r="D1086" s="1"/>
      <c r="E1086" s="3"/>
      <c r="F1086" s="2"/>
      <c r="G1086" s="1"/>
      <c r="H1086" s="1"/>
      <c r="I1086" s="1"/>
      <c r="J1086" s="1"/>
      <c r="K1086" s="1"/>
      <c r="L1086" s="3"/>
      <c r="M1086" s="1"/>
      <c r="N1086" s="3"/>
      <c r="O1086" s="1"/>
      <c r="P1086" s="1"/>
      <c r="Q1086" s="1"/>
      <c r="R1086" s="2"/>
      <c r="S1086" s="2"/>
      <c r="U1086" s="1"/>
      <c r="V1086" s="1"/>
      <c r="W1086" s="3"/>
      <c r="Y1086" s="1"/>
      <c r="Z1086" s="1"/>
    </row>
    <row r="1087">
      <c r="A1087" s="2"/>
      <c r="B1087" s="1"/>
      <c r="C1087" s="1"/>
      <c r="D1087" s="1"/>
      <c r="E1087" s="3"/>
      <c r="F1087" s="2"/>
      <c r="G1087" s="1"/>
      <c r="H1087" s="1"/>
      <c r="I1087" s="1"/>
      <c r="J1087" s="1"/>
      <c r="K1087" s="1"/>
      <c r="L1087" s="3"/>
      <c r="M1087" s="1"/>
      <c r="N1087" s="3"/>
      <c r="O1087" s="1"/>
      <c r="P1087" s="1"/>
      <c r="Q1087" s="1"/>
      <c r="R1087" s="2"/>
      <c r="S1087" s="2"/>
      <c r="U1087" s="1"/>
      <c r="V1087" s="1"/>
      <c r="W1087" s="3"/>
      <c r="Y1087" s="1"/>
      <c r="Z1087" s="1"/>
    </row>
    <row r="1088">
      <c r="A1088" s="2"/>
      <c r="B1088" s="1"/>
      <c r="C1088" s="1"/>
      <c r="D1088" s="1"/>
      <c r="E1088" s="3"/>
      <c r="F1088" s="2"/>
      <c r="G1088" s="1"/>
      <c r="H1088" s="1"/>
      <c r="I1088" s="1"/>
      <c r="J1088" s="1"/>
      <c r="K1088" s="1"/>
      <c r="L1088" s="3"/>
      <c r="M1088" s="1"/>
      <c r="N1088" s="3"/>
      <c r="O1088" s="1"/>
      <c r="P1088" s="1"/>
      <c r="Q1088" s="1"/>
      <c r="R1088" s="2"/>
      <c r="S1088" s="2"/>
      <c r="U1088" s="1"/>
      <c r="V1088" s="1"/>
      <c r="W1088" s="3"/>
      <c r="Y1088" s="1"/>
      <c r="Z1088" s="1"/>
    </row>
    <row r="1089">
      <c r="A1089" s="2"/>
      <c r="B1089" s="1"/>
      <c r="C1089" s="1"/>
      <c r="D1089" s="1"/>
      <c r="E1089" s="3"/>
      <c r="F1089" s="2"/>
      <c r="G1089" s="1"/>
      <c r="H1089" s="1"/>
      <c r="I1089" s="1"/>
      <c r="J1089" s="1"/>
      <c r="K1089" s="1"/>
      <c r="L1089" s="3"/>
      <c r="M1089" s="1"/>
      <c r="N1089" s="3"/>
      <c r="O1089" s="1"/>
      <c r="P1089" s="1"/>
      <c r="Q1089" s="1"/>
      <c r="R1089" s="2"/>
      <c r="S1089" s="2"/>
      <c r="U1089" s="1"/>
      <c r="V1089" s="1"/>
      <c r="W1089" s="3"/>
      <c r="Y1089" s="1"/>
      <c r="Z1089" s="1"/>
    </row>
    <row r="1090">
      <c r="A1090" s="2"/>
      <c r="B1090" s="1"/>
      <c r="C1090" s="1"/>
      <c r="D1090" s="1"/>
      <c r="E1090" s="3"/>
      <c r="F1090" s="2"/>
      <c r="G1090" s="1"/>
      <c r="H1090" s="1"/>
      <c r="I1090" s="1"/>
      <c r="J1090" s="1"/>
      <c r="K1090" s="1"/>
      <c r="L1090" s="3"/>
      <c r="M1090" s="1"/>
      <c r="N1090" s="3"/>
      <c r="O1090" s="1"/>
      <c r="P1090" s="1"/>
      <c r="Q1090" s="1"/>
      <c r="R1090" s="2"/>
      <c r="S1090" s="2"/>
      <c r="U1090" s="1"/>
      <c r="V1090" s="1"/>
      <c r="W1090" s="3"/>
      <c r="Y1090" s="1"/>
      <c r="Z1090" s="1"/>
    </row>
    <row r="1091">
      <c r="A1091" s="2"/>
      <c r="B1091" s="1"/>
      <c r="C1091" s="1"/>
      <c r="D1091" s="1"/>
      <c r="E1091" s="3"/>
      <c r="F1091" s="2"/>
      <c r="G1091" s="1"/>
      <c r="H1091" s="1"/>
      <c r="I1091" s="1"/>
      <c r="J1091" s="1"/>
      <c r="K1091" s="1"/>
      <c r="L1091" s="3"/>
      <c r="M1091" s="1"/>
      <c r="N1091" s="3"/>
      <c r="O1091" s="1"/>
      <c r="P1091" s="1"/>
      <c r="Q1091" s="1"/>
      <c r="R1091" s="2"/>
      <c r="S1091" s="2"/>
      <c r="U1091" s="1"/>
      <c r="V1091" s="1"/>
      <c r="W1091" s="3"/>
      <c r="Y1091" s="1"/>
      <c r="Z1091" s="1"/>
    </row>
    <row r="1092">
      <c r="A1092" s="2"/>
      <c r="B1092" s="1"/>
      <c r="C1092" s="1"/>
      <c r="D1092" s="1"/>
      <c r="E1092" s="3"/>
      <c r="F1092" s="2"/>
      <c r="G1092" s="1"/>
      <c r="H1092" s="1"/>
      <c r="I1092" s="1"/>
      <c r="J1092" s="1"/>
      <c r="K1092" s="1"/>
      <c r="L1092" s="3"/>
      <c r="M1092" s="1"/>
      <c r="N1092" s="3"/>
      <c r="O1092" s="1"/>
      <c r="P1092" s="1"/>
      <c r="Q1092" s="1"/>
      <c r="R1092" s="2"/>
      <c r="S1092" s="2"/>
      <c r="U1092" s="1"/>
      <c r="V1092" s="1"/>
      <c r="W1092" s="3"/>
      <c r="Y1092" s="1"/>
      <c r="Z1092" s="1"/>
    </row>
    <row r="1093">
      <c r="A1093" s="2"/>
      <c r="B1093" s="1"/>
      <c r="C1093" s="1"/>
      <c r="D1093" s="1"/>
      <c r="E1093" s="3"/>
      <c r="F1093" s="2"/>
      <c r="G1093" s="1"/>
      <c r="H1093" s="1"/>
      <c r="I1093" s="1"/>
      <c r="J1093" s="1"/>
      <c r="K1093" s="1"/>
      <c r="L1093" s="3"/>
      <c r="M1093" s="1"/>
      <c r="N1093" s="3"/>
      <c r="O1093" s="1"/>
      <c r="P1093" s="1"/>
      <c r="Q1093" s="1"/>
      <c r="R1093" s="2"/>
      <c r="S1093" s="2"/>
      <c r="U1093" s="1"/>
      <c r="V1093" s="1"/>
      <c r="W1093" s="3"/>
      <c r="Y1093" s="1"/>
      <c r="Z1093" s="1"/>
    </row>
    <row r="1094">
      <c r="A1094" s="2"/>
      <c r="B1094" s="1"/>
      <c r="C1094" s="1"/>
      <c r="D1094" s="1"/>
      <c r="E1094" s="3"/>
      <c r="F1094" s="2"/>
      <c r="G1094" s="1"/>
      <c r="H1094" s="1"/>
      <c r="I1094" s="1"/>
      <c r="J1094" s="1"/>
      <c r="K1094" s="1"/>
      <c r="L1094" s="3"/>
      <c r="M1094" s="1"/>
      <c r="N1094" s="3"/>
      <c r="O1094" s="1"/>
      <c r="P1094" s="1"/>
      <c r="Q1094" s="1"/>
      <c r="R1094" s="2"/>
      <c r="S1094" s="2"/>
      <c r="U1094" s="1"/>
      <c r="V1094" s="1"/>
      <c r="W1094" s="3"/>
      <c r="Y1094" s="1"/>
      <c r="Z1094" s="1"/>
    </row>
    <row r="1095">
      <c r="A1095" s="2"/>
      <c r="B1095" s="1"/>
      <c r="C1095" s="1"/>
      <c r="D1095" s="1"/>
      <c r="E1095" s="3"/>
      <c r="F1095" s="2"/>
      <c r="G1095" s="1"/>
      <c r="H1095" s="1"/>
      <c r="I1095" s="1"/>
      <c r="J1095" s="1"/>
      <c r="K1095" s="1"/>
      <c r="L1095" s="3"/>
      <c r="M1095" s="1"/>
      <c r="N1095" s="3"/>
      <c r="O1095" s="1"/>
      <c r="P1095" s="1"/>
      <c r="Q1095" s="1"/>
      <c r="R1095" s="2"/>
      <c r="S1095" s="2"/>
      <c r="U1095" s="1"/>
      <c r="V1095" s="1"/>
      <c r="W1095" s="3"/>
      <c r="Y1095" s="1"/>
      <c r="Z1095" s="1"/>
    </row>
    <row r="1096">
      <c r="A1096" s="2"/>
      <c r="B1096" s="1"/>
      <c r="C1096" s="1"/>
      <c r="D1096" s="1"/>
      <c r="E1096" s="3"/>
      <c r="F1096" s="2"/>
      <c r="G1096" s="1"/>
      <c r="H1096" s="1"/>
      <c r="I1096" s="1"/>
      <c r="J1096" s="1"/>
      <c r="K1096" s="1"/>
      <c r="L1096" s="3"/>
      <c r="M1096" s="1"/>
      <c r="N1096" s="3"/>
      <c r="O1096" s="1"/>
      <c r="P1096" s="1"/>
      <c r="Q1096" s="1"/>
      <c r="R1096" s="2"/>
      <c r="S1096" s="2"/>
      <c r="T1096" s="1"/>
      <c r="U1096" s="1"/>
      <c r="V1096" s="1"/>
      <c r="W1096" s="3"/>
      <c r="Y1096" s="1"/>
      <c r="Z1096" s="1"/>
    </row>
    <row r="1097">
      <c r="A1097" s="2"/>
      <c r="B1097" s="1"/>
      <c r="C1097" s="1"/>
      <c r="D1097" s="1"/>
      <c r="E1097" s="3"/>
      <c r="F1097" s="2"/>
      <c r="G1097" s="1"/>
      <c r="H1097" s="1"/>
      <c r="I1097" s="1"/>
      <c r="J1097" s="1"/>
      <c r="K1097" s="1"/>
      <c r="L1097" s="3"/>
      <c r="M1097" s="1"/>
      <c r="N1097" s="3"/>
      <c r="O1097" s="1"/>
      <c r="P1097" s="1"/>
      <c r="Q1097" s="1"/>
      <c r="R1097" s="2"/>
      <c r="S1097" s="2"/>
      <c r="T1097" s="1"/>
      <c r="U1097" s="1"/>
      <c r="V1097" s="1"/>
      <c r="W1097" s="3"/>
      <c r="Y1097" s="1"/>
      <c r="Z1097" s="1"/>
    </row>
    <row r="1098">
      <c r="A1098" s="2"/>
      <c r="B1098" s="1"/>
      <c r="C1098" s="1"/>
      <c r="D1098" s="1"/>
      <c r="E1098" s="3"/>
      <c r="F1098" s="2"/>
      <c r="G1098" s="1"/>
      <c r="H1098" s="1"/>
      <c r="I1098" s="1"/>
      <c r="J1098" s="1"/>
      <c r="K1098" s="1"/>
      <c r="L1098" s="3"/>
      <c r="M1098" s="1"/>
      <c r="N1098" s="3"/>
      <c r="O1098" s="1"/>
      <c r="P1098" s="1"/>
      <c r="Q1098" s="1"/>
      <c r="R1098" s="2"/>
      <c r="S1098" s="2"/>
      <c r="U1098" s="1"/>
      <c r="V1098" s="1"/>
      <c r="W1098" s="3"/>
      <c r="Y1098" s="1"/>
      <c r="Z1098" s="1"/>
    </row>
    <row r="1099">
      <c r="A1099" s="2"/>
      <c r="B1099" s="1"/>
      <c r="C1099" s="1"/>
      <c r="D1099" s="1"/>
      <c r="E1099" s="3"/>
      <c r="F1099" s="2"/>
      <c r="G1099" s="1"/>
      <c r="H1099" s="1"/>
      <c r="I1099" s="1"/>
      <c r="J1099" s="1"/>
      <c r="K1099" s="1"/>
      <c r="L1099" s="3"/>
      <c r="M1099" s="1"/>
      <c r="N1099" s="3"/>
      <c r="O1099" s="1"/>
      <c r="P1099" s="1"/>
      <c r="Q1099" s="1"/>
      <c r="R1099" s="2"/>
      <c r="S1099" s="2"/>
      <c r="U1099" s="1"/>
      <c r="V1099" s="1"/>
      <c r="W1099" s="3"/>
      <c r="Y1099" s="1"/>
      <c r="Z1099" s="1"/>
    </row>
    <row r="1100">
      <c r="A1100" s="2"/>
      <c r="B1100" s="1"/>
      <c r="C1100" s="1"/>
      <c r="D1100" s="1"/>
      <c r="E1100" s="3"/>
      <c r="F1100" s="2"/>
      <c r="G1100" s="1"/>
      <c r="H1100" s="1"/>
      <c r="I1100" s="1"/>
      <c r="J1100" s="1"/>
      <c r="K1100" s="1"/>
      <c r="L1100" s="3"/>
      <c r="M1100" s="1"/>
      <c r="N1100" s="3"/>
      <c r="O1100" s="1"/>
      <c r="P1100" s="1"/>
      <c r="R1100" s="2"/>
      <c r="S1100" s="2"/>
      <c r="U1100" s="1"/>
      <c r="V1100" s="1"/>
      <c r="W1100" s="3"/>
      <c r="Y1100" s="1"/>
      <c r="Z1100" s="1"/>
    </row>
    <row r="1101">
      <c r="A1101" s="2"/>
      <c r="B1101" s="1"/>
      <c r="C1101" s="1"/>
      <c r="D1101" s="1"/>
      <c r="E1101" s="3"/>
      <c r="F1101" s="2"/>
      <c r="G1101" s="1"/>
      <c r="H1101" s="1"/>
      <c r="I1101" s="1"/>
      <c r="J1101" s="1"/>
      <c r="K1101" s="1"/>
      <c r="L1101" s="3"/>
      <c r="M1101" s="1"/>
      <c r="N1101" s="3"/>
      <c r="O1101" s="1"/>
      <c r="P1101" s="1"/>
      <c r="Q1101" s="1"/>
      <c r="R1101" s="2"/>
      <c r="S1101" s="2"/>
      <c r="U1101" s="1"/>
      <c r="V1101" s="1"/>
      <c r="W1101" s="3"/>
      <c r="Y1101" s="1"/>
      <c r="Z1101" s="1"/>
    </row>
    <row r="1102">
      <c r="A1102" s="2"/>
      <c r="B1102" s="1"/>
      <c r="C1102" s="1"/>
      <c r="D1102" s="1"/>
      <c r="E1102" s="3"/>
      <c r="F1102" s="2"/>
      <c r="G1102" s="1"/>
      <c r="H1102" s="1"/>
      <c r="I1102" s="1"/>
      <c r="J1102" s="1"/>
      <c r="K1102" s="1"/>
      <c r="L1102" s="3"/>
      <c r="M1102" s="1"/>
      <c r="N1102" s="3"/>
      <c r="O1102" s="1"/>
      <c r="P1102" s="1"/>
      <c r="Q1102" s="1"/>
      <c r="R1102" s="2"/>
      <c r="S1102" s="2"/>
      <c r="U1102" s="1"/>
      <c r="V1102" s="1"/>
      <c r="W1102" s="3"/>
      <c r="Y1102" s="1"/>
      <c r="Z1102" s="1"/>
    </row>
    <row r="1103">
      <c r="A1103" s="2"/>
      <c r="B1103" s="1"/>
      <c r="C1103" s="1"/>
      <c r="D1103" s="1"/>
      <c r="E1103" s="3"/>
      <c r="F1103" s="2"/>
      <c r="G1103" s="1"/>
      <c r="H1103" s="1"/>
      <c r="I1103" s="1"/>
      <c r="J1103" s="1"/>
      <c r="K1103" s="1"/>
      <c r="L1103" s="3"/>
      <c r="M1103" s="1"/>
      <c r="N1103" s="3"/>
      <c r="O1103" s="1"/>
      <c r="P1103" s="1"/>
      <c r="Q1103" s="1"/>
      <c r="R1103" s="2"/>
      <c r="S1103" s="2"/>
      <c r="U1103" s="1"/>
      <c r="V1103" s="1"/>
      <c r="W1103" s="3"/>
      <c r="Y1103" s="1"/>
      <c r="Z1103" s="1"/>
    </row>
    <row r="1104">
      <c r="A1104" s="2"/>
      <c r="B1104" s="1"/>
      <c r="C1104" s="1"/>
      <c r="D1104" s="1"/>
      <c r="E1104" s="3"/>
      <c r="F1104" s="2"/>
      <c r="G1104" s="1"/>
      <c r="H1104" s="1"/>
      <c r="I1104" s="1"/>
      <c r="J1104" s="1"/>
      <c r="K1104" s="1"/>
      <c r="L1104" s="3"/>
      <c r="M1104" s="1"/>
      <c r="N1104" s="3"/>
      <c r="O1104" s="1"/>
      <c r="P1104" s="1"/>
      <c r="Q1104" s="1"/>
      <c r="R1104" s="2"/>
      <c r="S1104" s="2"/>
      <c r="U1104" s="1"/>
      <c r="V1104" s="1"/>
      <c r="W1104" s="3"/>
      <c r="Y1104" s="1"/>
      <c r="Z1104" s="1"/>
    </row>
    <row r="1105">
      <c r="A1105" s="2"/>
      <c r="B1105" s="1"/>
      <c r="C1105" s="1"/>
      <c r="D1105" s="1"/>
      <c r="E1105" s="3"/>
      <c r="F1105" s="2"/>
      <c r="G1105" s="1"/>
      <c r="H1105" s="1"/>
      <c r="I1105" s="1"/>
      <c r="J1105" s="1"/>
      <c r="K1105" s="1"/>
      <c r="L1105" s="3"/>
      <c r="M1105" s="1"/>
      <c r="N1105" s="3"/>
      <c r="O1105" s="1"/>
      <c r="P1105" s="1"/>
      <c r="Q1105" s="1"/>
      <c r="R1105" s="2"/>
      <c r="S1105" s="2"/>
      <c r="U1105" s="1"/>
      <c r="V1105" s="1"/>
      <c r="W1105" s="3"/>
      <c r="Y1105" s="1"/>
      <c r="Z1105" s="1"/>
    </row>
    <row r="1106">
      <c r="A1106" s="2"/>
      <c r="B1106" s="1"/>
      <c r="C1106" s="1"/>
      <c r="D1106" s="1"/>
      <c r="E1106" s="3"/>
      <c r="F1106" s="2"/>
      <c r="G1106" s="1"/>
      <c r="H1106" s="1"/>
      <c r="I1106" s="1"/>
      <c r="J1106" s="1"/>
      <c r="K1106" s="1"/>
      <c r="L1106" s="3"/>
      <c r="M1106" s="1"/>
      <c r="N1106" s="3"/>
      <c r="O1106" s="1"/>
      <c r="P1106" s="1"/>
      <c r="Q1106" s="1"/>
      <c r="R1106" s="2"/>
      <c r="S1106" s="2"/>
      <c r="U1106" s="1"/>
      <c r="V1106" s="1"/>
      <c r="W1106" s="3"/>
      <c r="Y1106" s="1"/>
      <c r="Z1106" s="1"/>
    </row>
    <row r="1107">
      <c r="A1107" s="2"/>
      <c r="B1107" s="1"/>
      <c r="C1107" s="1"/>
      <c r="D1107" s="1"/>
      <c r="E1107" s="3"/>
      <c r="F1107" s="2"/>
      <c r="G1107" s="1"/>
      <c r="H1107" s="1"/>
      <c r="I1107" s="1"/>
      <c r="J1107" s="1"/>
      <c r="K1107" s="1"/>
      <c r="L1107" s="3"/>
      <c r="M1107" s="1"/>
      <c r="N1107" s="3"/>
      <c r="O1107" s="1"/>
      <c r="P1107" s="1"/>
      <c r="R1107" s="2"/>
      <c r="S1107" s="2"/>
      <c r="U1107" s="1"/>
      <c r="V1107" s="1"/>
      <c r="W1107" s="3"/>
      <c r="Y1107" s="1"/>
      <c r="Z1107" s="1"/>
    </row>
    <row r="1108">
      <c r="A1108" s="2"/>
      <c r="B1108" s="1"/>
      <c r="C1108" s="1"/>
      <c r="D1108" s="1"/>
      <c r="E1108" s="3"/>
      <c r="F1108" s="2"/>
      <c r="G1108" s="1"/>
      <c r="H1108" s="1"/>
      <c r="I1108" s="1"/>
      <c r="J1108" s="1"/>
      <c r="K1108" s="1"/>
      <c r="L1108" s="3"/>
      <c r="M1108" s="1"/>
      <c r="N1108" s="3"/>
      <c r="O1108" s="1"/>
      <c r="P1108" s="1"/>
      <c r="R1108" s="2"/>
      <c r="S1108" s="2"/>
      <c r="U1108" s="1"/>
      <c r="V1108" s="1"/>
      <c r="W1108" s="3"/>
      <c r="Y1108" s="1"/>
      <c r="Z1108" s="1"/>
    </row>
    <row r="1109">
      <c r="A1109" s="2"/>
      <c r="B1109" s="1"/>
      <c r="C1109" s="1"/>
      <c r="D1109" s="1"/>
      <c r="E1109" s="3"/>
      <c r="F1109" s="2"/>
      <c r="G1109" s="1"/>
      <c r="H1109" s="1"/>
      <c r="I1109" s="1"/>
      <c r="J1109" s="1"/>
      <c r="K1109" s="1"/>
      <c r="L1109" s="3"/>
      <c r="M1109" s="1"/>
      <c r="N1109" s="3"/>
      <c r="O1109" s="1"/>
      <c r="P1109" s="1"/>
      <c r="R1109" s="2"/>
      <c r="S1109" s="2"/>
      <c r="U1109" s="1"/>
      <c r="V1109" s="1"/>
      <c r="W1109" s="3"/>
      <c r="Y1109" s="1"/>
      <c r="Z1109" s="1"/>
    </row>
    <row r="1110">
      <c r="A1110" s="2"/>
      <c r="B1110" s="1"/>
      <c r="C1110" s="1"/>
      <c r="D1110" s="1"/>
      <c r="E1110" s="3"/>
      <c r="F1110" s="2"/>
      <c r="G1110" s="1"/>
      <c r="H1110" s="1"/>
      <c r="I1110" s="1"/>
      <c r="J1110" s="1"/>
      <c r="K1110" s="1"/>
      <c r="L1110" s="3"/>
      <c r="M1110" s="1"/>
      <c r="N1110" s="3"/>
      <c r="O1110" s="1"/>
      <c r="P1110" s="1"/>
      <c r="R1110" s="2"/>
      <c r="S1110" s="2"/>
      <c r="U1110" s="1"/>
      <c r="V1110" s="1"/>
      <c r="W1110" s="3"/>
      <c r="Y1110" s="1"/>
      <c r="Z1110" s="1"/>
    </row>
    <row r="1111">
      <c r="A1111" s="2"/>
      <c r="B1111" s="1"/>
      <c r="C1111" s="1"/>
      <c r="D1111" s="1"/>
      <c r="E1111" s="3"/>
      <c r="F1111" s="2"/>
      <c r="G1111" s="1"/>
      <c r="H1111" s="1"/>
      <c r="I1111" s="1"/>
      <c r="J1111" s="1"/>
      <c r="K1111" s="1"/>
      <c r="L1111" s="3"/>
      <c r="M1111" s="1"/>
      <c r="N1111" s="3"/>
      <c r="O1111" s="1"/>
      <c r="P1111" s="1"/>
      <c r="Q1111" s="1"/>
      <c r="R1111" s="2"/>
      <c r="S1111" s="2"/>
      <c r="U1111" s="1"/>
      <c r="V1111" s="1"/>
      <c r="W1111" s="3"/>
      <c r="Y1111" s="1"/>
      <c r="Z1111" s="1"/>
    </row>
    <row r="1112">
      <c r="A1112" s="2"/>
      <c r="B1112" s="1"/>
      <c r="C1112" s="1"/>
      <c r="D1112" s="1"/>
      <c r="E1112" s="3"/>
      <c r="F1112" s="2"/>
      <c r="G1112" s="1"/>
      <c r="H1112" s="1"/>
      <c r="I1112" s="1"/>
      <c r="J1112" s="1"/>
      <c r="K1112" s="1"/>
      <c r="L1112" s="3"/>
      <c r="M1112" s="1"/>
      <c r="N1112" s="3"/>
      <c r="O1112" s="1"/>
      <c r="P1112" s="1"/>
      <c r="Q1112" s="1"/>
      <c r="R1112" s="2"/>
      <c r="S1112" s="2"/>
      <c r="U1112" s="1"/>
      <c r="V1112" s="1"/>
      <c r="W1112" s="3"/>
      <c r="Y1112" s="1"/>
      <c r="Z1112" s="1"/>
    </row>
    <row r="1113">
      <c r="A1113" s="2"/>
      <c r="B1113" s="1"/>
      <c r="C1113" s="1"/>
      <c r="D1113" s="1"/>
      <c r="E1113" s="3"/>
      <c r="F1113" s="2"/>
      <c r="G1113" s="1"/>
      <c r="H1113" s="1"/>
      <c r="I1113" s="1"/>
      <c r="J1113" s="1"/>
      <c r="K1113" s="1"/>
      <c r="L1113" s="3"/>
      <c r="M1113" s="1"/>
      <c r="N1113" s="3"/>
      <c r="O1113" s="1"/>
      <c r="P1113" s="1"/>
      <c r="Q1113" s="1"/>
      <c r="R1113" s="2"/>
      <c r="S1113" s="2"/>
      <c r="U1113" s="1"/>
      <c r="V1113" s="1"/>
      <c r="W1113" s="3"/>
      <c r="Y1113" s="1"/>
      <c r="Z1113" s="1"/>
    </row>
    <row r="1114">
      <c r="A1114" s="2"/>
      <c r="B1114" s="1"/>
      <c r="C1114" s="1"/>
      <c r="D1114" s="1"/>
      <c r="E1114" s="3"/>
      <c r="F1114" s="2"/>
      <c r="G1114" s="1"/>
      <c r="H1114" s="1"/>
      <c r="I1114" s="1"/>
      <c r="J1114" s="1"/>
      <c r="K1114" s="1"/>
      <c r="L1114" s="3"/>
      <c r="M1114" s="1"/>
      <c r="N1114" s="3"/>
      <c r="O1114" s="1"/>
      <c r="P1114" s="1"/>
      <c r="Q1114" s="1"/>
      <c r="R1114" s="2"/>
      <c r="S1114" s="2"/>
      <c r="U1114" s="1"/>
      <c r="V1114" s="1"/>
      <c r="W1114" s="3"/>
      <c r="Y1114" s="1"/>
      <c r="Z1114" s="1"/>
    </row>
    <row r="1115">
      <c r="A1115" s="2"/>
      <c r="B1115" s="1"/>
      <c r="C1115" s="1"/>
      <c r="D1115" s="1"/>
      <c r="E1115" s="3"/>
      <c r="F1115" s="2"/>
      <c r="G1115" s="1"/>
      <c r="H1115" s="1"/>
      <c r="I1115" s="1"/>
      <c r="J1115" s="1"/>
      <c r="K1115" s="1"/>
      <c r="L1115" s="3"/>
      <c r="M1115" s="1"/>
      <c r="N1115" s="3"/>
      <c r="O1115" s="1"/>
      <c r="P1115" s="1"/>
      <c r="Q1115" s="1"/>
      <c r="R1115" s="2"/>
      <c r="S1115" s="2"/>
      <c r="U1115" s="1"/>
      <c r="V1115" s="1"/>
      <c r="W1115" s="3"/>
      <c r="Y1115" s="1"/>
      <c r="Z1115" s="1"/>
    </row>
    <row r="1116">
      <c r="A1116" s="2"/>
      <c r="B1116" s="1"/>
      <c r="C1116" s="1"/>
      <c r="D1116" s="1"/>
      <c r="E1116" s="3"/>
      <c r="F1116" s="2"/>
      <c r="G1116" s="1"/>
      <c r="H1116" s="1"/>
      <c r="I1116" s="1"/>
      <c r="J1116" s="1"/>
      <c r="K1116" s="1"/>
      <c r="L1116" s="3"/>
      <c r="M1116" s="1"/>
      <c r="N1116" s="3"/>
      <c r="O1116" s="1"/>
      <c r="P1116" s="1"/>
      <c r="Q1116" s="1"/>
      <c r="R1116" s="2"/>
      <c r="S1116" s="2"/>
      <c r="U1116" s="1"/>
      <c r="V1116" s="1"/>
      <c r="W1116" s="3"/>
      <c r="Y1116" s="1"/>
      <c r="Z1116" s="1"/>
    </row>
    <row r="1117">
      <c r="A1117" s="2"/>
      <c r="B1117" s="1"/>
      <c r="C1117" s="1"/>
      <c r="D1117" s="1"/>
      <c r="E1117" s="3"/>
      <c r="F1117" s="2"/>
      <c r="G1117" s="1"/>
      <c r="H1117" s="1"/>
      <c r="I1117" s="1"/>
      <c r="J1117" s="1"/>
      <c r="K1117" s="1"/>
      <c r="L1117" s="3"/>
      <c r="M1117" s="1"/>
      <c r="N1117" s="3"/>
      <c r="O1117" s="1"/>
      <c r="P1117" s="1"/>
      <c r="Q1117" s="1"/>
      <c r="R1117" s="2"/>
      <c r="S1117" s="2"/>
      <c r="U1117" s="1"/>
      <c r="V1117" s="1"/>
      <c r="W1117" s="3"/>
      <c r="Y1117" s="1"/>
      <c r="Z1117" s="1"/>
    </row>
    <row r="1118">
      <c r="A1118" s="2"/>
      <c r="B1118" s="1"/>
      <c r="C1118" s="1"/>
      <c r="D1118" s="1"/>
      <c r="E1118" s="3"/>
      <c r="F1118" s="2"/>
      <c r="G1118" s="1"/>
      <c r="H1118" s="1"/>
      <c r="I1118" s="1"/>
      <c r="J1118" s="1"/>
      <c r="K1118" s="1"/>
      <c r="L1118" s="3"/>
      <c r="M1118" s="1"/>
      <c r="N1118" s="3"/>
      <c r="O1118" s="1"/>
      <c r="P1118" s="1"/>
      <c r="Q1118" s="1"/>
      <c r="R1118" s="2"/>
      <c r="S1118" s="2"/>
      <c r="U1118" s="1"/>
      <c r="V1118" s="1"/>
      <c r="W1118" s="3"/>
      <c r="Y1118" s="1"/>
      <c r="Z1118" s="1"/>
    </row>
    <row r="1119">
      <c r="A1119" s="2"/>
      <c r="B1119" s="1"/>
      <c r="C1119" s="1"/>
      <c r="D1119" s="1"/>
      <c r="E1119" s="3"/>
      <c r="F1119" s="2"/>
      <c r="G1119" s="1"/>
      <c r="H1119" s="1"/>
      <c r="I1119" s="1"/>
      <c r="J1119" s="1"/>
      <c r="K1119" s="1"/>
      <c r="L1119" s="3"/>
      <c r="M1119" s="1"/>
      <c r="N1119" s="3"/>
      <c r="O1119" s="1"/>
      <c r="P1119" s="1"/>
      <c r="Q1119" s="1"/>
      <c r="R1119" s="2"/>
      <c r="S1119" s="2"/>
      <c r="U1119" s="1"/>
      <c r="V1119" s="1"/>
      <c r="W1119" s="3"/>
      <c r="Y1119" s="1"/>
      <c r="Z1119" s="1"/>
    </row>
    <row r="1120">
      <c r="A1120" s="2"/>
      <c r="B1120" s="1"/>
      <c r="C1120" s="1"/>
      <c r="D1120" s="1"/>
      <c r="E1120" s="3"/>
      <c r="F1120" s="2"/>
      <c r="G1120" s="1"/>
      <c r="H1120" s="1"/>
      <c r="I1120" s="1"/>
      <c r="J1120" s="1"/>
      <c r="K1120" s="1"/>
      <c r="L1120" s="3"/>
      <c r="M1120" s="1"/>
      <c r="N1120" s="3"/>
      <c r="O1120" s="1"/>
      <c r="P1120" s="1"/>
      <c r="Q1120" s="1"/>
      <c r="R1120" s="2"/>
      <c r="S1120" s="2"/>
      <c r="U1120" s="1"/>
      <c r="V1120" s="1"/>
      <c r="W1120" s="3"/>
      <c r="Y1120" s="1"/>
      <c r="Z1120" s="1"/>
    </row>
    <row r="1121">
      <c r="A1121" s="2"/>
      <c r="B1121" s="1"/>
      <c r="C1121" s="1"/>
      <c r="D1121" s="1"/>
      <c r="E1121" s="3"/>
      <c r="F1121" s="2"/>
      <c r="G1121" s="1"/>
      <c r="H1121" s="1"/>
      <c r="I1121" s="1"/>
      <c r="J1121" s="1"/>
      <c r="K1121" s="1"/>
      <c r="L1121" s="3"/>
      <c r="M1121" s="1"/>
      <c r="N1121" s="3"/>
      <c r="O1121" s="1"/>
      <c r="P1121" s="1"/>
      <c r="Q1121" s="1"/>
      <c r="R1121" s="2"/>
      <c r="S1121" s="2"/>
      <c r="U1121" s="1"/>
      <c r="V1121" s="1"/>
      <c r="W1121" s="3"/>
      <c r="Y1121" s="1"/>
      <c r="Z1121" s="1"/>
    </row>
    <row r="1122">
      <c r="A1122" s="2"/>
      <c r="B1122" s="1"/>
      <c r="C1122" s="1"/>
      <c r="D1122" s="1"/>
      <c r="E1122" s="3"/>
      <c r="F1122" s="2"/>
      <c r="G1122" s="1"/>
      <c r="H1122" s="1"/>
      <c r="I1122" s="1"/>
      <c r="J1122" s="1"/>
      <c r="K1122" s="1"/>
      <c r="L1122" s="3"/>
      <c r="M1122" s="1"/>
      <c r="N1122" s="3"/>
      <c r="O1122" s="1"/>
      <c r="P1122" s="1"/>
      <c r="Q1122" s="1"/>
      <c r="R1122" s="2"/>
      <c r="S1122" s="2"/>
      <c r="U1122" s="1"/>
      <c r="V1122" s="1"/>
      <c r="W1122" s="3"/>
      <c r="Y1122" s="1"/>
      <c r="Z1122" s="1"/>
    </row>
    <row r="1123">
      <c r="A1123" s="2"/>
      <c r="B1123" s="1"/>
      <c r="C1123" s="1"/>
      <c r="D1123" s="1"/>
      <c r="E1123" s="3"/>
      <c r="F1123" s="2"/>
      <c r="G1123" s="1"/>
      <c r="H1123" s="1"/>
      <c r="I1123" s="1"/>
      <c r="J1123" s="1"/>
      <c r="K1123" s="1"/>
      <c r="L1123" s="3"/>
      <c r="M1123" s="1"/>
      <c r="N1123" s="3"/>
      <c r="O1123" s="1"/>
      <c r="P1123" s="1"/>
      <c r="Q1123" s="1"/>
      <c r="R1123" s="2"/>
      <c r="S1123" s="2"/>
      <c r="U1123" s="1"/>
      <c r="V1123" s="1"/>
      <c r="W1123" s="3"/>
      <c r="Y1123" s="1"/>
      <c r="Z1123" s="1"/>
    </row>
    <row r="1124">
      <c r="A1124" s="2"/>
      <c r="B1124" s="1"/>
      <c r="C1124" s="1"/>
      <c r="D1124" s="1"/>
      <c r="E1124" s="3"/>
      <c r="F1124" s="2"/>
      <c r="G1124" s="1"/>
      <c r="H1124" s="1"/>
      <c r="I1124" s="1"/>
      <c r="J1124" s="1"/>
      <c r="K1124" s="1"/>
      <c r="L1124" s="3"/>
      <c r="M1124" s="1"/>
      <c r="N1124" s="3"/>
      <c r="O1124" s="1"/>
      <c r="P1124" s="1"/>
      <c r="Q1124" s="1"/>
      <c r="R1124" s="2"/>
      <c r="S1124" s="2"/>
      <c r="U1124" s="1"/>
      <c r="V1124" s="1"/>
      <c r="W1124" s="3"/>
      <c r="Y1124" s="1"/>
      <c r="Z1124" s="1"/>
    </row>
    <row r="1125">
      <c r="A1125" s="2"/>
      <c r="B1125" s="1"/>
      <c r="C1125" s="1"/>
      <c r="D1125" s="1"/>
      <c r="E1125" s="3"/>
      <c r="F1125" s="2"/>
      <c r="G1125" s="1"/>
      <c r="H1125" s="1"/>
      <c r="I1125" s="1"/>
      <c r="J1125" s="1"/>
      <c r="K1125" s="1"/>
      <c r="L1125" s="3"/>
      <c r="M1125" s="1"/>
      <c r="N1125" s="3"/>
      <c r="O1125" s="1"/>
      <c r="P1125" s="1"/>
      <c r="Q1125" s="1"/>
      <c r="R1125" s="2"/>
      <c r="S1125" s="2"/>
      <c r="U1125" s="1"/>
      <c r="V1125" s="1"/>
      <c r="W1125" s="3"/>
      <c r="Y1125" s="1"/>
      <c r="Z1125" s="1"/>
    </row>
    <row r="1126">
      <c r="A1126" s="2"/>
      <c r="B1126" s="1"/>
      <c r="C1126" s="1"/>
      <c r="D1126" s="1"/>
      <c r="E1126" s="3"/>
      <c r="F1126" s="2"/>
      <c r="G1126" s="1"/>
      <c r="H1126" s="1"/>
      <c r="I1126" s="1"/>
      <c r="J1126" s="1"/>
      <c r="K1126" s="1"/>
      <c r="L1126" s="3"/>
      <c r="M1126" s="1"/>
      <c r="N1126" s="3"/>
      <c r="O1126" s="1"/>
      <c r="P1126" s="1"/>
      <c r="Q1126" s="1"/>
      <c r="R1126" s="2"/>
      <c r="S1126" s="2"/>
      <c r="U1126" s="1"/>
      <c r="V1126" s="1"/>
      <c r="W1126" s="3"/>
      <c r="Y1126" s="1"/>
      <c r="Z1126" s="1"/>
    </row>
    <row r="1127">
      <c r="A1127" s="2"/>
      <c r="B1127" s="1"/>
      <c r="C1127" s="1"/>
      <c r="D1127" s="1"/>
      <c r="E1127" s="3"/>
      <c r="F1127" s="2"/>
      <c r="G1127" s="1"/>
      <c r="H1127" s="1"/>
      <c r="I1127" s="1"/>
      <c r="J1127" s="1"/>
      <c r="K1127" s="1"/>
      <c r="L1127" s="3"/>
      <c r="M1127" s="1"/>
      <c r="N1127" s="3"/>
      <c r="O1127" s="1"/>
      <c r="P1127" s="1"/>
      <c r="Q1127" s="1"/>
      <c r="R1127" s="2"/>
      <c r="S1127" s="2"/>
      <c r="T1127" s="1"/>
      <c r="U1127" s="1"/>
      <c r="V1127" s="1"/>
      <c r="W1127" s="3"/>
      <c r="Y1127" s="1"/>
      <c r="Z1127" s="1"/>
    </row>
    <row r="1128">
      <c r="A1128" s="2"/>
      <c r="B1128" s="1"/>
      <c r="C1128" s="1"/>
      <c r="D1128" s="1"/>
      <c r="E1128" s="3"/>
      <c r="F1128" s="2"/>
      <c r="G1128" s="1"/>
      <c r="H1128" s="1"/>
      <c r="I1128" s="1"/>
      <c r="J1128" s="1"/>
      <c r="K1128" s="1"/>
      <c r="L1128" s="3"/>
      <c r="M1128" s="1"/>
      <c r="N1128" s="3"/>
      <c r="O1128" s="1"/>
      <c r="P1128" s="1"/>
      <c r="Q1128" s="1"/>
      <c r="R1128" s="2"/>
      <c r="S1128" s="2"/>
      <c r="T1128" s="1"/>
      <c r="U1128" s="1"/>
      <c r="V1128" s="1"/>
      <c r="W1128" s="3"/>
      <c r="Y1128" s="1"/>
      <c r="Z1128" s="1"/>
    </row>
    <row r="1129">
      <c r="A1129" s="2"/>
      <c r="B1129" s="1"/>
      <c r="C1129" s="1"/>
      <c r="D1129" s="1"/>
      <c r="E1129" s="3"/>
      <c r="F1129" s="2"/>
      <c r="G1129" s="1"/>
      <c r="H1129" s="1"/>
      <c r="I1129" s="1"/>
      <c r="J1129" s="1"/>
      <c r="K1129" s="1"/>
      <c r="L1129" s="3"/>
      <c r="M1129" s="1"/>
      <c r="N1129" s="3"/>
      <c r="O1129" s="1"/>
      <c r="P1129" s="1"/>
      <c r="Q1129" s="1"/>
      <c r="R1129" s="2"/>
      <c r="S1129" s="2"/>
      <c r="U1129" s="1"/>
      <c r="V1129" s="1"/>
      <c r="W1129" s="3"/>
      <c r="Y1129" s="1"/>
      <c r="Z1129" s="1"/>
    </row>
    <row r="1130">
      <c r="A1130" s="2"/>
      <c r="B1130" s="1"/>
      <c r="C1130" s="1"/>
      <c r="D1130" s="1"/>
      <c r="E1130" s="3"/>
      <c r="F1130" s="2"/>
      <c r="G1130" s="1"/>
      <c r="H1130" s="1"/>
      <c r="I1130" s="1"/>
      <c r="J1130" s="1"/>
      <c r="K1130" s="1"/>
      <c r="L1130" s="3"/>
      <c r="M1130" s="1"/>
      <c r="N1130" s="3"/>
      <c r="O1130" s="1"/>
      <c r="P1130" s="1"/>
      <c r="Q1130" s="1"/>
      <c r="R1130" s="2"/>
      <c r="S1130" s="2"/>
      <c r="U1130" s="1"/>
      <c r="V1130" s="1"/>
      <c r="W1130" s="3"/>
      <c r="Y1130" s="1"/>
      <c r="Z1130" s="1"/>
    </row>
    <row r="1131">
      <c r="A1131" s="2"/>
      <c r="B1131" s="1"/>
      <c r="C1131" s="1"/>
      <c r="D1131" s="1"/>
      <c r="E1131" s="3"/>
      <c r="F1131" s="2"/>
      <c r="G1131" s="1"/>
      <c r="H1131" s="1"/>
      <c r="I1131" s="1"/>
      <c r="J1131" s="1"/>
      <c r="K1131" s="1"/>
      <c r="L1131" s="3"/>
      <c r="M1131" s="1"/>
      <c r="N1131" s="3"/>
      <c r="O1131" s="1"/>
      <c r="P1131" s="1"/>
      <c r="Q1131" s="1"/>
      <c r="R1131" s="2"/>
      <c r="S1131" s="2"/>
      <c r="U1131" s="1"/>
      <c r="V1131" s="1"/>
      <c r="W1131" s="3"/>
      <c r="Y1131" s="1"/>
      <c r="Z1131" s="1"/>
    </row>
    <row r="1132">
      <c r="A1132" s="2"/>
      <c r="B1132" s="1"/>
      <c r="C1132" s="1"/>
      <c r="D1132" s="1"/>
      <c r="E1132" s="3"/>
      <c r="F1132" s="2"/>
      <c r="G1132" s="1"/>
      <c r="H1132" s="1"/>
      <c r="I1132" s="1"/>
      <c r="J1132" s="1"/>
      <c r="K1132" s="1"/>
      <c r="L1132" s="3"/>
      <c r="M1132" s="1"/>
      <c r="N1132" s="3"/>
      <c r="O1132" s="1"/>
      <c r="P1132" s="1"/>
      <c r="Q1132" s="1"/>
      <c r="R1132" s="2"/>
      <c r="S1132" s="2"/>
      <c r="U1132" s="1"/>
      <c r="V1132" s="1"/>
      <c r="W1132" s="3"/>
      <c r="Y1132" s="1"/>
      <c r="Z1132" s="1"/>
    </row>
    <row r="1133">
      <c r="A1133" s="2"/>
      <c r="B1133" s="1"/>
      <c r="C1133" s="1"/>
      <c r="D1133" s="1"/>
      <c r="E1133" s="3"/>
      <c r="F1133" s="2"/>
      <c r="G1133" s="1"/>
      <c r="H1133" s="1"/>
      <c r="I1133" s="1"/>
      <c r="J1133" s="1"/>
      <c r="K1133" s="1"/>
      <c r="L1133" s="3"/>
      <c r="M1133" s="1"/>
      <c r="N1133" s="3"/>
      <c r="O1133" s="1"/>
      <c r="P1133" s="1"/>
      <c r="Q1133" s="1"/>
      <c r="R1133" s="2"/>
      <c r="S1133" s="2"/>
      <c r="U1133" s="1"/>
      <c r="V1133" s="1"/>
      <c r="W1133" s="3"/>
      <c r="Y1133" s="1"/>
      <c r="Z1133" s="1"/>
    </row>
    <row r="1134">
      <c r="A1134" s="2"/>
      <c r="B1134" s="1"/>
      <c r="C1134" s="1"/>
      <c r="D1134" s="1"/>
      <c r="E1134" s="3"/>
      <c r="F1134" s="2"/>
      <c r="G1134" s="1"/>
      <c r="H1134" s="1"/>
      <c r="I1134" s="1"/>
      <c r="J1134" s="1"/>
      <c r="K1134" s="1"/>
      <c r="L1134" s="3"/>
      <c r="M1134" s="1"/>
      <c r="N1134" s="3"/>
      <c r="O1134" s="1"/>
      <c r="P1134" s="1"/>
      <c r="Q1134" s="1"/>
      <c r="R1134" s="2"/>
      <c r="S1134" s="2"/>
      <c r="U1134" s="1"/>
      <c r="V1134" s="1"/>
      <c r="W1134" s="3"/>
      <c r="Y1134" s="1"/>
      <c r="Z1134" s="1"/>
    </row>
    <row r="1135">
      <c r="A1135" s="2"/>
      <c r="B1135" s="1"/>
      <c r="C1135" s="1"/>
      <c r="D1135" s="1"/>
      <c r="E1135" s="3"/>
      <c r="F1135" s="2"/>
      <c r="G1135" s="1"/>
      <c r="H1135" s="1"/>
      <c r="I1135" s="1"/>
      <c r="J1135" s="1"/>
      <c r="K1135" s="1"/>
      <c r="L1135" s="3"/>
      <c r="M1135" s="1"/>
      <c r="N1135" s="3"/>
      <c r="O1135" s="1"/>
      <c r="P1135" s="1"/>
      <c r="Q1135" s="1"/>
      <c r="R1135" s="2"/>
      <c r="S1135" s="2"/>
      <c r="U1135" s="1"/>
      <c r="V1135" s="1"/>
      <c r="W1135" s="3"/>
      <c r="Y1135" s="1"/>
      <c r="Z1135" s="1"/>
    </row>
    <row r="1136">
      <c r="A1136" s="2"/>
      <c r="B1136" s="1"/>
      <c r="C1136" s="1"/>
      <c r="D1136" s="1"/>
      <c r="E1136" s="3"/>
      <c r="F1136" s="2"/>
      <c r="G1136" s="1"/>
      <c r="H1136" s="1"/>
      <c r="I1136" s="1"/>
      <c r="J1136" s="1"/>
      <c r="K1136" s="1"/>
      <c r="L1136" s="3"/>
      <c r="M1136" s="1"/>
      <c r="N1136" s="3"/>
      <c r="O1136" s="1"/>
      <c r="P1136" s="1"/>
      <c r="Q1136" s="1"/>
      <c r="R1136" s="2"/>
      <c r="S1136" s="2"/>
      <c r="U1136" s="1"/>
      <c r="V1136" s="1"/>
      <c r="W1136" s="3"/>
      <c r="Y1136" s="1"/>
      <c r="Z1136" s="1"/>
    </row>
    <row r="1137">
      <c r="A1137" s="2"/>
      <c r="B1137" s="1"/>
      <c r="C1137" s="1"/>
      <c r="D1137" s="1"/>
      <c r="E1137" s="3"/>
      <c r="F1137" s="2"/>
      <c r="G1137" s="1"/>
      <c r="H1137" s="1"/>
      <c r="I1137" s="1"/>
      <c r="J1137" s="1"/>
      <c r="K1137" s="1"/>
      <c r="L1137" s="3"/>
      <c r="M1137" s="1"/>
      <c r="N1137" s="3"/>
      <c r="O1137" s="1"/>
      <c r="P1137" s="1"/>
      <c r="Q1137" s="1"/>
      <c r="R1137" s="2"/>
      <c r="S1137" s="2"/>
      <c r="U1137" s="1"/>
      <c r="V1137" s="1"/>
      <c r="W1137" s="3"/>
      <c r="Y1137" s="1"/>
      <c r="Z1137" s="1"/>
    </row>
    <row r="1138">
      <c r="A1138" s="2"/>
      <c r="B1138" s="1"/>
      <c r="C1138" s="1"/>
      <c r="D1138" s="1"/>
      <c r="E1138" s="3"/>
      <c r="F1138" s="2"/>
      <c r="G1138" s="1"/>
      <c r="H1138" s="1"/>
      <c r="I1138" s="1"/>
      <c r="J1138" s="1"/>
      <c r="K1138" s="1"/>
      <c r="L1138" s="3"/>
      <c r="M1138" s="1"/>
      <c r="N1138" s="3"/>
      <c r="O1138" s="1"/>
      <c r="P1138" s="1"/>
      <c r="Q1138" s="1"/>
      <c r="R1138" s="2"/>
      <c r="S1138" s="2"/>
      <c r="U1138" s="1"/>
      <c r="V1138" s="1"/>
      <c r="W1138" s="3"/>
      <c r="Y1138" s="1"/>
      <c r="Z1138" s="1"/>
    </row>
    <row r="1139">
      <c r="A1139" s="2"/>
      <c r="B1139" s="1"/>
      <c r="C1139" s="1"/>
      <c r="D1139" s="1"/>
      <c r="E1139" s="3"/>
      <c r="F1139" s="2"/>
      <c r="G1139" s="1"/>
      <c r="H1139" s="1"/>
      <c r="I1139" s="1"/>
      <c r="J1139" s="1"/>
      <c r="K1139" s="1"/>
      <c r="L1139" s="3"/>
      <c r="M1139" s="1"/>
      <c r="N1139" s="3"/>
      <c r="O1139" s="1"/>
      <c r="P1139" s="1"/>
      <c r="Q1139" s="1"/>
      <c r="R1139" s="2"/>
      <c r="S1139" s="2"/>
      <c r="U1139" s="1"/>
      <c r="V1139" s="1"/>
      <c r="W1139" s="3"/>
      <c r="Y1139" s="1"/>
      <c r="Z1139" s="1"/>
    </row>
    <row r="1140">
      <c r="A1140" s="2"/>
      <c r="B1140" s="1"/>
      <c r="C1140" s="1"/>
      <c r="D1140" s="1"/>
      <c r="E1140" s="3"/>
      <c r="F1140" s="2"/>
      <c r="G1140" s="1"/>
      <c r="H1140" s="1"/>
      <c r="I1140" s="1"/>
      <c r="J1140" s="1"/>
      <c r="K1140" s="1"/>
      <c r="L1140" s="3"/>
      <c r="M1140" s="1"/>
      <c r="N1140" s="3"/>
      <c r="O1140" s="1"/>
      <c r="P1140" s="1"/>
      <c r="Q1140" s="1"/>
      <c r="R1140" s="2"/>
      <c r="S1140" s="2"/>
      <c r="U1140" s="1"/>
      <c r="V1140" s="1"/>
      <c r="W1140" s="3"/>
      <c r="Y1140" s="1"/>
      <c r="Z1140" s="1"/>
    </row>
    <row r="1141">
      <c r="A1141" s="2"/>
      <c r="B1141" s="1"/>
      <c r="C1141" s="1"/>
      <c r="D1141" s="1"/>
      <c r="E1141" s="3"/>
      <c r="F1141" s="2"/>
      <c r="G1141" s="1"/>
      <c r="H1141" s="1"/>
      <c r="I1141" s="1"/>
      <c r="J1141" s="1"/>
      <c r="K1141" s="1"/>
      <c r="L1141" s="3"/>
      <c r="M1141" s="1"/>
      <c r="N1141" s="3"/>
      <c r="O1141" s="1"/>
      <c r="P1141" s="1"/>
      <c r="Q1141" s="1"/>
      <c r="R1141" s="2"/>
      <c r="S1141" s="2"/>
      <c r="U1141" s="1"/>
      <c r="V1141" s="1"/>
      <c r="W1141" s="3"/>
      <c r="Y1141" s="1"/>
      <c r="Z1141" s="1"/>
    </row>
    <row r="1142">
      <c r="A1142" s="2"/>
      <c r="B1142" s="1"/>
      <c r="C1142" s="1"/>
      <c r="D1142" s="1"/>
      <c r="E1142" s="3"/>
      <c r="F1142" s="2"/>
      <c r="G1142" s="1"/>
      <c r="H1142" s="1"/>
      <c r="I1142" s="1"/>
      <c r="J1142" s="1"/>
      <c r="K1142" s="1"/>
      <c r="L1142" s="3"/>
      <c r="M1142" s="1"/>
      <c r="N1142" s="3"/>
      <c r="O1142" s="1"/>
      <c r="P1142" s="1"/>
      <c r="Q1142" s="1"/>
      <c r="R1142" s="2"/>
      <c r="S1142" s="2"/>
      <c r="U1142" s="1"/>
      <c r="V1142" s="1"/>
      <c r="W1142" s="3"/>
      <c r="Y1142" s="1"/>
      <c r="Z1142" s="1"/>
    </row>
    <row r="1143">
      <c r="A1143" s="2"/>
      <c r="B1143" s="1"/>
      <c r="C1143" s="1"/>
      <c r="D1143" s="1"/>
      <c r="E1143" s="3"/>
      <c r="F1143" s="2"/>
      <c r="G1143" s="1"/>
      <c r="H1143" s="1"/>
      <c r="I1143" s="1"/>
      <c r="J1143" s="1"/>
      <c r="K1143" s="1"/>
      <c r="L1143" s="3"/>
      <c r="M1143" s="1"/>
      <c r="N1143" s="3"/>
      <c r="O1143" s="1"/>
      <c r="P1143" s="1"/>
      <c r="Q1143" s="1"/>
      <c r="R1143" s="2"/>
      <c r="S1143" s="2"/>
      <c r="U1143" s="1"/>
      <c r="V1143" s="1"/>
      <c r="W1143" s="3"/>
      <c r="Y1143" s="1"/>
      <c r="Z1143" s="1"/>
    </row>
    <row r="1144">
      <c r="A1144" s="2"/>
      <c r="B1144" s="1"/>
      <c r="C1144" s="1"/>
      <c r="D1144" s="1"/>
      <c r="E1144" s="3"/>
      <c r="F1144" s="2"/>
      <c r="G1144" s="1"/>
      <c r="H1144" s="1"/>
      <c r="I1144" s="1"/>
      <c r="J1144" s="1"/>
      <c r="K1144" s="1"/>
      <c r="L1144" s="3"/>
      <c r="M1144" s="1"/>
      <c r="N1144" s="3"/>
      <c r="O1144" s="1"/>
      <c r="P1144" s="1"/>
      <c r="Q1144" s="1"/>
      <c r="R1144" s="2"/>
      <c r="S1144" s="2"/>
      <c r="U1144" s="1"/>
      <c r="V1144" s="1"/>
      <c r="W1144" s="3"/>
      <c r="Y1144" s="1"/>
      <c r="Z1144" s="1"/>
    </row>
    <row r="1145">
      <c r="A1145" s="2"/>
      <c r="B1145" s="1"/>
      <c r="C1145" s="1"/>
      <c r="D1145" s="1"/>
      <c r="E1145" s="3"/>
      <c r="F1145" s="2"/>
      <c r="G1145" s="1"/>
      <c r="H1145" s="1"/>
      <c r="I1145" s="1"/>
      <c r="J1145" s="1"/>
      <c r="K1145" s="1"/>
      <c r="L1145" s="3"/>
      <c r="M1145" s="1"/>
      <c r="N1145" s="3"/>
      <c r="O1145" s="1"/>
      <c r="P1145" s="1"/>
      <c r="R1145" s="2"/>
      <c r="S1145" s="2"/>
      <c r="U1145" s="1"/>
      <c r="V1145" s="1"/>
      <c r="W1145" s="3"/>
      <c r="Y1145" s="1"/>
      <c r="Z1145" s="1"/>
    </row>
    <row r="1146">
      <c r="A1146" s="2"/>
      <c r="B1146" s="1"/>
      <c r="C1146" s="1"/>
      <c r="D1146" s="1"/>
      <c r="E1146" s="3"/>
      <c r="F1146" s="2"/>
      <c r="G1146" s="1"/>
      <c r="H1146" s="1"/>
      <c r="I1146" s="1"/>
      <c r="J1146" s="1"/>
      <c r="K1146" s="1"/>
      <c r="L1146" s="3"/>
      <c r="M1146" s="1"/>
      <c r="N1146" s="3"/>
      <c r="O1146" s="1"/>
      <c r="P1146" s="1"/>
      <c r="R1146" s="2"/>
      <c r="S1146" s="2"/>
      <c r="U1146" s="1"/>
      <c r="V1146" s="1"/>
      <c r="W1146" s="3"/>
      <c r="Y1146" s="1"/>
      <c r="Z1146" s="1"/>
    </row>
    <row r="1147">
      <c r="A1147" s="2"/>
      <c r="B1147" s="1"/>
      <c r="C1147" s="1"/>
      <c r="D1147" s="1"/>
      <c r="E1147" s="3"/>
      <c r="F1147" s="2"/>
      <c r="G1147" s="1"/>
      <c r="H1147" s="1"/>
      <c r="I1147" s="1"/>
      <c r="J1147" s="1"/>
      <c r="K1147" s="1"/>
      <c r="L1147" s="3"/>
      <c r="M1147" s="1"/>
      <c r="N1147" s="3"/>
      <c r="O1147" s="1"/>
      <c r="P1147" s="1"/>
      <c r="R1147" s="2"/>
      <c r="S1147" s="2"/>
      <c r="U1147" s="1"/>
      <c r="V1147" s="1"/>
      <c r="W1147" s="3"/>
      <c r="Y1147" s="1"/>
      <c r="Z1147" s="1"/>
    </row>
    <row r="1148">
      <c r="A1148" s="2"/>
      <c r="B1148" s="1"/>
      <c r="C1148" s="1"/>
      <c r="D1148" s="1"/>
      <c r="E1148" s="3"/>
      <c r="F1148" s="2"/>
      <c r="G1148" s="1"/>
      <c r="H1148" s="1"/>
      <c r="I1148" s="1"/>
      <c r="J1148" s="1"/>
      <c r="K1148" s="1"/>
      <c r="L1148" s="3"/>
      <c r="M1148" s="1"/>
      <c r="N1148" s="3"/>
      <c r="O1148" s="1"/>
      <c r="P1148" s="1"/>
      <c r="R1148" s="2"/>
      <c r="S1148" s="2"/>
      <c r="U1148" s="1"/>
      <c r="V1148" s="1"/>
      <c r="W1148" s="3"/>
      <c r="Y1148" s="1"/>
      <c r="Z1148" s="1"/>
    </row>
    <row r="1149">
      <c r="A1149" s="2"/>
      <c r="B1149" s="1"/>
      <c r="C1149" s="1"/>
      <c r="D1149" s="1"/>
      <c r="E1149" s="3"/>
      <c r="F1149" s="2"/>
      <c r="G1149" s="1"/>
      <c r="H1149" s="1"/>
      <c r="I1149" s="1"/>
      <c r="J1149" s="1"/>
      <c r="K1149" s="1"/>
      <c r="L1149" s="3"/>
      <c r="M1149" s="1"/>
      <c r="N1149" s="3"/>
      <c r="O1149" s="1"/>
      <c r="P1149" s="1"/>
      <c r="R1149" s="2"/>
      <c r="S1149" s="2"/>
      <c r="U1149" s="1"/>
      <c r="V1149" s="1"/>
      <c r="W1149" s="3"/>
      <c r="Y1149" s="1"/>
      <c r="Z1149" s="1"/>
    </row>
    <row r="1150">
      <c r="A1150" s="2"/>
      <c r="B1150" s="1"/>
      <c r="C1150" s="1"/>
      <c r="D1150" s="1"/>
      <c r="E1150" s="3"/>
      <c r="F1150" s="2"/>
      <c r="G1150" s="1"/>
      <c r="H1150" s="1"/>
      <c r="I1150" s="1"/>
      <c r="J1150" s="1"/>
      <c r="K1150" s="1"/>
      <c r="L1150" s="3"/>
      <c r="M1150" s="1"/>
      <c r="N1150" s="3"/>
      <c r="O1150" s="1"/>
      <c r="P1150" s="1"/>
      <c r="R1150" s="2"/>
      <c r="S1150" s="2"/>
      <c r="U1150" s="1"/>
      <c r="V1150" s="1"/>
      <c r="W1150" s="3"/>
      <c r="Y1150" s="1"/>
      <c r="Z1150" s="1"/>
    </row>
    <row r="1151">
      <c r="A1151" s="2"/>
      <c r="B1151" s="1"/>
      <c r="C1151" s="1"/>
      <c r="D1151" s="1"/>
      <c r="E1151" s="3"/>
      <c r="F1151" s="2"/>
      <c r="G1151" s="1"/>
      <c r="H1151" s="1"/>
      <c r="I1151" s="1"/>
      <c r="J1151" s="1"/>
      <c r="K1151" s="1"/>
      <c r="L1151" s="3"/>
      <c r="M1151" s="1"/>
      <c r="N1151" s="3"/>
      <c r="O1151" s="1"/>
      <c r="P1151" s="1"/>
      <c r="R1151" s="2"/>
      <c r="S1151" s="2"/>
      <c r="U1151" s="1"/>
      <c r="V1151" s="1"/>
      <c r="W1151" s="3"/>
      <c r="Y1151" s="1"/>
      <c r="Z1151" s="1"/>
    </row>
    <row r="1152">
      <c r="A1152" s="2"/>
      <c r="B1152" s="1"/>
      <c r="C1152" s="1"/>
      <c r="D1152" s="1"/>
      <c r="E1152" s="3"/>
      <c r="F1152" s="2"/>
      <c r="G1152" s="1"/>
      <c r="H1152" s="1"/>
      <c r="I1152" s="1"/>
      <c r="J1152" s="1"/>
      <c r="K1152" s="1"/>
      <c r="L1152" s="3"/>
      <c r="M1152" s="1"/>
      <c r="N1152" s="3"/>
      <c r="O1152" s="1"/>
      <c r="P1152" s="1"/>
      <c r="R1152" s="2"/>
      <c r="S1152" s="2"/>
      <c r="U1152" s="1"/>
      <c r="V1152" s="1"/>
      <c r="W1152" s="3"/>
      <c r="Y1152" s="1"/>
      <c r="Z1152" s="1"/>
    </row>
    <row r="1153">
      <c r="A1153" s="2"/>
      <c r="B1153" s="1"/>
      <c r="C1153" s="1"/>
      <c r="D1153" s="1"/>
      <c r="E1153" s="3"/>
      <c r="F1153" s="2"/>
      <c r="G1153" s="1"/>
      <c r="H1153" s="1"/>
      <c r="I1153" s="1"/>
      <c r="J1153" s="1"/>
      <c r="K1153" s="1"/>
      <c r="L1153" s="3"/>
      <c r="M1153" s="1"/>
      <c r="N1153" s="3"/>
      <c r="O1153" s="1"/>
      <c r="P1153" s="1"/>
      <c r="Q1153" s="1"/>
      <c r="R1153" s="2"/>
      <c r="S1153" s="2"/>
      <c r="U1153" s="1"/>
      <c r="V1153" s="1"/>
      <c r="W1153" s="3"/>
      <c r="Y1153" s="1"/>
      <c r="Z1153" s="1"/>
    </row>
    <row r="1154">
      <c r="A1154" s="2"/>
      <c r="B1154" s="1"/>
      <c r="C1154" s="1"/>
      <c r="D1154" s="1"/>
      <c r="E1154" s="3"/>
      <c r="F1154" s="2"/>
      <c r="G1154" s="1"/>
      <c r="H1154" s="1"/>
      <c r="I1154" s="1"/>
      <c r="J1154" s="1"/>
      <c r="K1154" s="1"/>
      <c r="L1154" s="3"/>
      <c r="M1154" s="1"/>
      <c r="N1154" s="3"/>
      <c r="O1154" s="1"/>
      <c r="P1154" s="1"/>
      <c r="Q1154" s="1"/>
      <c r="R1154" s="2"/>
      <c r="S1154" s="2"/>
      <c r="U1154" s="1"/>
      <c r="V1154" s="1"/>
      <c r="W1154" s="3"/>
      <c r="Y1154" s="1"/>
      <c r="Z1154" s="1"/>
    </row>
    <row r="1155">
      <c r="A1155" s="2"/>
      <c r="B1155" s="1"/>
      <c r="C1155" s="1"/>
      <c r="D1155" s="1"/>
      <c r="E1155" s="3"/>
      <c r="F1155" s="2"/>
      <c r="G1155" s="1"/>
      <c r="H1155" s="1"/>
      <c r="I1155" s="1"/>
      <c r="J1155" s="1"/>
      <c r="K1155" s="1"/>
      <c r="L1155" s="3"/>
      <c r="M1155" s="1"/>
      <c r="N1155" s="3"/>
      <c r="O1155" s="1"/>
      <c r="P1155" s="1"/>
      <c r="Q1155" s="1"/>
      <c r="R1155" s="2"/>
      <c r="S1155" s="2"/>
      <c r="U1155" s="1"/>
      <c r="V1155" s="1"/>
      <c r="W1155" s="3"/>
      <c r="Y1155" s="1"/>
      <c r="Z1155" s="1"/>
    </row>
    <row r="1156">
      <c r="A1156" s="2"/>
      <c r="B1156" s="1"/>
      <c r="C1156" s="1"/>
      <c r="D1156" s="1"/>
      <c r="E1156" s="3"/>
      <c r="F1156" s="2"/>
      <c r="G1156" s="1"/>
      <c r="H1156" s="1"/>
      <c r="I1156" s="1"/>
      <c r="J1156" s="1"/>
      <c r="K1156" s="1"/>
      <c r="L1156" s="3"/>
      <c r="M1156" s="1"/>
      <c r="N1156" s="3"/>
      <c r="O1156" s="1"/>
      <c r="P1156" s="1"/>
      <c r="Q1156" s="1"/>
      <c r="R1156" s="2"/>
      <c r="S1156" s="2"/>
      <c r="U1156" s="1"/>
      <c r="V1156" s="1"/>
      <c r="W1156" s="3"/>
      <c r="Y1156" s="1"/>
      <c r="Z1156" s="1"/>
    </row>
    <row r="1157">
      <c r="A1157" s="2"/>
      <c r="B1157" s="1"/>
      <c r="C1157" s="1"/>
      <c r="D1157" s="1"/>
      <c r="E1157" s="3"/>
      <c r="F1157" s="2"/>
      <c r="G1157" s="1"/>
      <c r="H1157" s="1"/>
      <c r="I1157" s="1"/>
      <c r="J1157" s="1"/>
      <c r="K1157" s="1"/>
      <c r="L1157" s="3"/>
      <c r="M1157" s="1"/>
      <c r="N1157" s="3"/>
      <c r="O1157" s="1"/>
      <c r="P1157" s="1"/>
      <c r="Q1157" s="1"/>
      <c r="R1157" s="2"/>
      <c r="S1157" s="2"/>
      <c r="U1157" s="1"/>
      <c r="V1157" s="1"/>
      <c r="W1157" s="3"/>
      <c r="Y1157" s="1"/>
      <c r="Z1157" s="1"/>
    </row>
    <row r="1158">
      <c r="A1158" s="2"/>
      <c r="B1158" s="1"/>
      <c r="C1158" s="1"/>
      <c r="D1158" s="1"/>
      <c r="E1158" s="3"/>
      <c r="F1158" s="2"/>
      <c r="G1158" s="1"/>
      <c r="H1158" s="1"/>
      <c r="I1158" s="1"/>
      <c r="J1158" s="1"/>
      <c r="K1158" s="1"/>
      <c r="L1158" s="3"/>
      <c r="M1158" s="1"/>
      <c r="N1158" s="3"/>
      <c r="O1158" s="1"/>
      <c r="P1158" s="1"/>
      <c r="Q1158" s="1"/>
      <c r="R1158" s="2"/>
      <c r="S1158" s="2"/>
      <c r="U1158" s="1"/>
      <c r="V1158" s="1"/>
      <c r="W1158" s="3"/>
      <c r="Y1158" s="1"/>
      <c r="Z1158" s="1"/>
    </row>
    <row r="1159">
      <c r="A1159" s="2"/>
      <c r="B1159" s="1"/>
      <c r="C1159" s="1"/>
      <c r="D1159" s="1"/>
      <c r="E1159" s="3"/>
      <c r="F1159" s="2"/>
      <c r="G1159" s="1"/>
      <c r="H1159" s="1"/>
      <c r="I1159" s="1"/>
      <c r="J1159" s="1"/>
      <c r="K1159" s="1"/>
      <c r="L1159" s="3"/>
      <c r="M1159" s="1"/>
      <c r="N1159" s="3"/>
      <c r="O1159" s="1"/>
      <c r="P1159" s="1"/>
      <c r="Q1159" s="1"/>
      <c r="R1159" s="2"/>
      <c r="S1159" s="2"/>
      <c r="U1159" s="1"/>
      <c r="V1159" s="1"/>
      <c r="W1159" s="3"/>
      <c r="Y1159" s="1"/>
      <c r="Z1159" s="1"/>
    </row>
    <row r="1160">
      <c r="A1160" s="2"/>
      <c r="B1160" s="1"/>
      <c r="C1160" s="1"/>
      <c r="D1160" s="1"/>
      <c r="E1160" s="3"/>
      <c r="F1160" s="2"/>
      <c r="G1160" s="1"/>
      <c r="H1160" s="1"/>
      <c r="I1160" s="1"/>
      <c r="J1160" s="1"/>
      <c r="K1160" s="1"/>
      <c r="L1160" s="3"/>
      <c r="M1160" s="1"/>
      <c r="N1160" s="3"/>
      <c r="O1160" s="1"/>
      <c r="P1160" s="1"/>
      <c r="Q1160" s="1"/>
      <c r="R1160" s="2"/>
      <c r="S1160" s="2"/>
      <c r="U1160" s="1"/>
      <c r="V1160" s="1"/>
      <c r="W1160" s="3"/>
      <c r="Y1160" s="1"/>
      <c r="Z1160" s="1"/>
    </row>
    <row r="1161">
      <c r="A1161" s="2"/>
      <c r="B1161" s="1"/>
      <c r="C1161" s="1"/>
      <c r="D1161" s="1"/>
      <c r="E1161" s="3"/>
      <c r="F1161" s="2"/>
      <c r="G1161" s="1"/>
      <c r="H1161" s="1"/>
      <c r="I1161" s="1"/>
      <c r="J1161" s="1"/>
      <c r="K1161" s="1"/>
      <c r="L1161" s="3"/>
      <c r="M1161" s="1"/>
      <c r="N1161" s="3"/>
      <c r="O1161" s="1"/>
      <c r="P1161" s="1"/>
      <c r="Q1161" s="1"/>
      <c r="R1161" s="2"/>
      <c r="S1161" s="2"/>
      <c r="U1161" s="1"/>
      <c r="V1161" s="1"/>
      <c r="W1161" s="3"/>
      <c r="Y1161" s="1"/>
      <c r="Z1161" s="1"/>
    </row>
    <row r="1162">
      <c r="A1162" s="2"/>
      <c r="B1162" s="1"/>
      <c r="C1162" s="1"/>
      <c r="D1162" s="1"/>
      <c r="E1162" s="3"/>
      <c r="F1162" s="2"/>
      <c r="G1162" s="1"/>
      <c r="H1162" s="1"/>
      <c r="I1162" s="1"/>
      <c r="J1162" s="1"/>
      <c r="K1162" s="1"/>
      <c r="L1162" s="3"/>
      <c r="M1162" s="1"/>
      <c r="N1162" s="3"/>
      <c r="O1162" s="1"/>
      <c r="P1162" s="1"/>
      <c r="Q1162" s="1"/>
      <c r="R1162" s="2"/>
      <c r="S1162" s="2"/>
      <c r="U1162" s="1"/>
      <c r="V1162" s="1"/>
      <c r="W1162" s="3"/>
      <c r="Y1162" s="1"/>
      <c r="Z1162" s="1"/>
    </row>
    <row r="1163">
      <c r="A1163" s="2"/>
      <c r="B1163" s="1"/>
      <c r="C1163" s="1"/>
      <c r="D1163" s="1"/>
      <c r="E1163" s="3"/>
      <c r="F1163" s="2"/>
      <c r="G1163" s="1"/>
      <c r="H1163" s="1"/>
      <c r="I1163" s="1"/>
      <c r="J1163" s="1"/>
      <c r="K1163" s="1"/>
      <c r="L1163" s="3"/>
      <c r="M1163" s="1"/>
      <c r="N1163" s="3"/>
      <c r="O1163" s="1"/>
      <c r="P1163" s="1"/>
      <c r="Q1163" s="1"/>
      <c r="R1163" s="2"/>
      <c r="S1163" s="2"/>
      <c r="U1163" s="1"/>
      <c r="V1163" s="1"/>
      <c r="W1163" s="3"/>
      <c r="Y1163" s="1"/>
      <c r="Z1163" s="1"/>
    </row>
    <row r="1164">
      <c r="A1164" s="2"/>
      <c r="B1164" s="1"/>
      <c r="C1164" s="1"/>
      <c r="D1164" s="1"/>
      <c r="E1164" s="3"/>
      <c r="F1164" s="2"/>
      <c r="G1164" s="1"/>
      <c r="H1164" s="1"/>
      <c r="I1164" s="1"/>
      <c r="J1164" s="1"/>
      <c r="K1164" s="1"/>
      <c r="L1164" s="3"/>
      <c r="M1164" s="1"/>
      <c r="N1164" s="3"/>
      <c r="O1164" s="1"/>
      <c r="P1164" s="1"/>
      <c r="Q1164" s="1"/>
      <c r="R1164" s="2"/>
      <c r="S1164" s="2"/>
      <c r="U1164" s="1"/>
      <c r="V1164" s="1"/>
      <c r="W1164" s="3"/>
      <c r="Y1164" s="1"/>
      <c r="Z1164" s="1"/>
    </row>
    <row r="1165">
      <c r="A1165" s="2"/>
      <c r="B1165" s="1"/>
      <c r="C1165" s="1"/>
      <c r="D1165" s="1"/>
      <c r="E1165" s="3"/>
      <c r="F1165" s="2"/>
      <c r="G1165" s="1"/>
      <c r="H1165" s="1"/>
      <c r="I1165" s="1"/>
      <c r="J1165" s="1"/>
      <c r="K1165" s="1"/>
      <c r="L1165" s="3"/>
      <c r="M1165" s="1"/>
      <c r="N1165" s="3"/>
      <c r="O1165" s="1"/>
      <c r="P1165" s="1"/>
      <c r="Q1165" s="1"/>
      <c r="R1165" s="2"/>
      <c r="S1165" s="2"/>
      <c r="U1165" s="1"/>
      <c r="V1165" s="1"/>
      <c r="W1165" s="3"/>
      <c r="Y1165" s="1"/>
      <c r="Z1165" s="1"/>
    </row>
    <row r="1166">
      <c r="A1166" s="2"/>
      <c r="B1166" s="1"/>
      <c r="C1166" s="1"/>
      <c r="D1166" s="1"/>
      <c r="E1166" s="3"/>
      <c r="F1166" s="2"/>
      <c r="G1166" s="1"/>
      <c r="H1166" s="1"/>
      <c r="I1166" s="1"/>
      <c r="J1166" s="1"/>
      <c r="K1166" s="1"/>
      <c r="L1166" s="3"/>
      <c r="M1166" s="1"/>
      <c r="N1166" s="3"/>
      <c r="O1166" s="1"/>
      <c r="P1166" s="1"/>
      <c r="Q1166" s="1"/>
      <c r="R1166" s="2"/>
      <c r="S1166" s="2"/>
      <c r="U1166" s="1"/>
      <c r="V1166" s="1"/>
      <c r="W1166" s="3"/>
      <c r="Y1166" s="1"/>
      <c r="Z1166" s="1"/>
    </row>
    <row r="1167">
      <c r="A1167" s="2"/>
      <c r="B1167" s="1"/>
      <c r="C1167" s="1"/>
      <c r="D1167" s="1"/>
      <c r="E1167" s="3"/>
      <c r="F1167" s="2"/>
      <c r="G1167" s="1"/>
      <c r="H1167" s="1"/>
      <c r="I1167" s="1"/>
      <c r="J1167" s="1"/>
      <c r="K1167" s="1"/>
      <c r="L1167" s="3"/>
      <c r="M1167" s="1"/>
      <c r="N1167" s="3"/>
      <c r="O1167" s="1"/>
      <c r="P1167" s="1"/>
      <c r="Q1167" s="1"/>
      <c r="R1167" s="2"/>
      <c r="S1167" s="2"/>
      <c r="U1167" s="1"/>
      <c r="V1167" s="1"/>
      <c r="W1167" s="3"/>
      <c r="Y1167" s="1"/>
      <c r="Z1167" s="1"/>
    </row>
    <row r="1168">
      <c r="A1168" s="2"/>
      <c r="B1168" s="1"/>
      <c r="C1168" s="1"/>
      <c r="D1168" s="1"/>
      <c r="E1168" s="3"/>
      <c r="F1168" s="2"/>
      <c r="G1168" s="1"/>
      <c r="H1168" s="1"/>
      <c r="I1168" s="1"/>
      <c r="J1168" s="1"/>
      <c r="K1168" s="1"/>
      <c r="L1168" s="3"/>
      <c r="M1168" s="1"/>
      <c r="N1168" s="3"/>
      <c r="O1168" s="1"/>
      <c r="P1168" s="1"/>
      <c r="Q1168" s="1"/>
      <c r="R1168" s="2"/>
      <c r="S1168" s="2"/>
      <c r="U1168" s="1"/>
      <c r="V1168" s="1"/>
      <c r="W1168" s="3"/>
      <c r="Y1168" s="1"/>
      <c r="Z1168" s="1"/>
    </row>
    <row r="1169">
      <c r="A1169" s="2"/>
      <c r="B1169" s="1"/>
      <c r="C1169" s="1"/>
      <c r="D1169" s="1"/>
      <c r="E1169" s="3"/>
      <c r="F1169" s="2"/>
      <c r="G1169" s="1"/>
      <c r="H1169" s="1"/>
      <c r="I1169" s="1"/>
      <c r="J1169" s="1"/>
      <c r="K1169" s="1"/>
      <c r="L1169" s="3"/>
      <c r="M1169" s="1"/>
      <c r="N1169" s="3"/>
      <c r="O1169" s="1"/>
      <c r="P1169" s="1"/>
      <c r="Q1169" s="1"/>
      <c r="R1169" s="2"/>
      <c r="S1169" s="2"/>
      <c r="U1169" s="1"/>
      <c r="V1169" s="1"/>
      <c r="W1169" s="3"/>
      <c r="Y1169" s="1"/>
      <c r="Z1169" s="1"/>
    </row>
    <row r="1170">
      <c r="A1170" s="2"/>
      <c r="B1170" s="1"/>
      <c r="C1170" s="1"/>
      <c r="D1170" s="1"/>
      <c r="E1170" s="3"/>
      <c r="F1170" s="2"/>
      <c r="G1170" s="1"/>
      <c r="H1170" s="1"/>
      <c r="I1170" s="1"/>
      <c r="J1170" s="1"/>
      <c r="K1170" s="1"/>
      <c r="L1170" s="3"/>
      <c r="M1170" s="1"/>
      <c r="N1170" s="3"/>
      <c r="O1170" s="1"/>
      <c r="P1170" s="1"/>
      <c r="Q1170" s="1"/>
      <c r="R1170" s="2"/>
      <c r="S1170" s="2"/>
      <c r="U1170" s="1"/>
      <c r="V1170" s="1"/>
      <c r="W1170" s="3"/>
      <c r="Y1170" s="1"/>
      <c r="Z1170" s="1"/>
    </row>
    <row r="1171">
      <c r="A1171" s="2"/>
      <c r="B1171" s="1"/>
      <c r="C1171" s="1"/>
      <c r="D1171" s="1"/>
      <c r="E1171" s="3"/>
      <c r="F1171" s="2"/>
      <c r="G1171" s="1"/>
      <c r="H1171" s="1"/>
      <c r="I1171" s="1"/>
      <c r="J1171" s="1"/>
      <c r="K1171" s="1"/>
      <c r="L1171" s="3"/>
      <c r="M1171" s="1"/>
      <c r="N1171" s="3"/>
      <c r="O1171" s="1"/>
      <c r="P1171" s="1"/>
      <c r="Q1171" s="1"/>
      <c r="R1171" s="2"/>
      <c r="S1171" s="2"/>
      <c r="U1171" s="1"/>
      <c r="V1171" s="1"/>
      <c r="W1171" s="3"/>
      <c r="Y1171" s="1"/>
      <c r="Z1171" s="1"/>
    </row>
    <row r="1172">
      <c r="A1172" s="2"/>
      <c r="B1172" s="1"/>
      <c r="C1172" s="1"/>
      <c r="D1172" s="1"/>
      <c r="E1172" s="3"/>
      <c r="F1172" s="2"/>
      <c r="G1172" s="1"/>
      <c r="H1172" s="1"/>
      <c r="I1172" s="1"/>
      <c r="J1172" s="1"/>
      <c r="K1172" s="1"/>
      <c r="L1172" s="3"/>
      <c r="M1172" s="1"/>
      <c r="N1172" s="3"/>
      <c r="O1172" s="1"/>
      <c r="P1172" s="1"/>
      <c r="Q1172" s="1"/>
      <c r="R1172" s="2"/>
      <c r="S1172" s="2"/>
      <c r="U1172" s="1"/>
      <c r="V1172" s="1"/>
      <c r="W1172" s="3"/>
      <c r="Y1172" s="1"/>
      <c r="Z1172" s="1"/>
    </row>
    <row r="1173">
      <c r="A1173" s="2"/>
      <c r="B1173" s="1"/>
      <c r="C1173" s="1"/>
      <c r="D1173" s="1"/>
      <c r="E1173" s="3"/>
      <c r="F1173" s="2"/>
      <c r="G1173" s="1"/>
      <c r="H1173" s="1"/>
      <c r="I1173" s="1"/>
      <c r="J1173" s="1"/>
      <c r="K1173" s="1"/>
      <c r="L1173" s="3"/>
      <c r="M1173" s="1"/>
      <c r="N1173" s="3"/>
      <c r="O1173" s="1"/>
      <c r="P1173" s="1"/>
      <c r="Q1173" s="1"/>
      <c r="R1173" s="2"/>
      <c r="S1173" s="2"/>
      <c r="U1173" s="1"/>
      <c r="V1173" s="1"/>
      <c r="W1173" s="3"/>
      <c r="Y1173" s="1"/>
      <c r="Z1173" s="1"/>
    </row>
    <row r="1174">
      <c r="A1174" s="2"/>
      <c r="B1174" s="1"/>
      <c r="C1174" s="1"/>
      <c r="D1174" s="1"/>
      <c r="E1174" s="3"/>
      <c r="F1174" s="2"/>
      <c r="G1174" s="1"/>
      <c r="H1174" s="1"/>
      <c r="I1174" s="1"/>
      <c r="J1174" s="1"/>
      <c r="K1174" s="1"/>
      <c r="L1174" s="3"/>
      <c r="M1174" s="1"/>
      <c r="N1174" s="3"/>
      <c r="O1174" s="1"/>
      <c r="P1174" s="1"/>
      <c r="Q1174" s="1"/>
      <c r="R1174" s="2"/>
      <c r="S1174" s="2"/>
      <c r="U1174" s="1"/>
      <c r="V1174" s="1"/>
      <c r="W1174" s="3"/>
      <c r="Y1174" s="1"/>
      <c r="Z1174" s="1"/>
    </row>
    <row r="1175">
      <c r="A1175" s="2"/>
      <c r="B1175" s="1"/>
      <c r="C1175" s="1"/>
      <c r="D1175" s="1"/>
      <c r="E1175" s="3"/>
      <c r="F1175" s="2"/>
      <c r="G1175" s="1"/>
      <c r="H1175" s="1"/>
      <c r="I1175" s="1"/>
      <c r="J1175" s="1"/>
      <c r="K1175" s="1"/>
      <c r="L1175" s="3"/>
      <c r="M1175" s="1"/>
      <c r="N1175" s="3"/>
      <c r="O1175" s="1"/>
      <c r="P1175" s="1"/>
      <c r="Q1175" s="1"/>
      <c r="R1175" s="2"/>
      <c r="S1175" s="2"/>
      <c r="U1175" s="1"/>
      <c r="V1175" s="1"/>
      <c r="W1175" s="3"/>
      <c r="Y1175" s="1"/>
      <c r="Z1175" s="1"/>
    </row>
    <row r="1176">
      <c r="A1176" s="2"/>
      <c r="B1176" s="1"/>
      <c r="C1176" s="1"/>
      <c r="D1176" s="1"/>
      <c r="E1176" s="3"/>
      <c r="F1176" s="2"/>
      <c r="G1176" s="1"/>
      <c r="H1176" s="1"/>
      <c r="I1176" s="1"/>
      <c r="J1176" s="1"/>
      <c r="K1176" s="1"/>
      <c r="L1176" s="3"/>
      <c r="M1176" s="1"/>
      <c r="N1176" s="3"/>
      <c r="O1176" s="1"/>
      <c r="P1176" s="1"/>
      <c r="Q1176" s="1"/>
      <c r="R1176" s="2"/>
      <c r="S1176" s="2"/>
      <c r="U1176" s="1"/>
      <c r="V1176" s="1"/>
      <c r="W1176" s="3"/>
      <c r="Y1176" s="1"/>
      <c r="Z1176" s="1"/>
    </row>
    <row r="1177">
      <c r="A1177" s="2"/>
      <c r="B1177" s="1"/>
      <c r="C1177" s="1"/>
      <c r="D1177" s="1"/>
      <c r="E1177" s="3"/>
      <c r="F1177" s="2"/>
      <c r="G1177" s="1"/>
      <c r="H1177" s="1"/>
      <c r="I1177" s="1"/>
      <c r="J1177" s="1"/>
      <c r="K1177" s="1"/>
      <c r="L1177" s="3"/>
      <c r="M1177" s="1"/>
      <c r="N1177" s="3"/>
      <c r="O1177" s="1"/>
      <c r="P1177" s="1"/>
      <c r="Q1177" s="1"/>
      <c r="R1177" s="2"/>
      <c r="S1177" s="2"/>
      <c r="U1177" s="1"/>
      <c r="V1177" s="1"/>
      <c r="W1177" s="3"/>
      <c r="Y1177" s="1"/>
      <c r="Z1177" s="1"/>
    </row>
    <row r="1178">
      <c r="A1178" s="2"/>
      <c r="B1178" s="1"/>
      <c r="C1178" s="1"/>
      <c r="D1178" s="1"/>
      <c r="E1178" s="3"/>
      <c r="F1178" s="2"/>
      <c r="G1178" s="1"/>
      <c r="H1178" s="1"/>
      <c r="I1178" s="1"/>
      <c r="J1178" s="1"/>
      <c r="K1178" s="1"/>
      <c r="L1178" s="3"/>
      <c r="M1178" s="1"/>
      <c r="N1178" s="3"/>
      <c r="O1178" s="1"/>
      <c r="P1178" s="1"/>
      <c r="Q1178" s="1"/>
      <c r="R1178" s="2"/>
      <c r="S1178" s="2"/>
      <c r="U1178" s="1"/>
      <c r="V1178" s="1"/>
      <c r="W1178" s="3"/>
      <c r="Y1178" s="1"/>
      <c r="Z1178" s="1"/>
    </row>
    <row r="1179">
      <c r="A1179" s="2"/>
      <c r="B1179" s="1"/>
      <c r="C1179" s="1"/>
      <c r="D1179" s="1"/>
      <c r="E1179" s="3"/>
      <c r="F1179" s="2"/>
      <c r="G1179" s="1"/>
      <c r="H1179" s="1"/>
      <c r="I1179" s="1"/>
      <c r="J1179" s="1"/>
      <c r="K1179" s="1"/>
      <c r="L1179" s="3"/>
      <c r="M1179" s="1"/>
      <c r="N1179" s="3"/>
      <c r="O1179" s="1"/>
      <c r="P1179" s="1"/>
      <c r="Q1179" s="1"/>
      <c r="R1179" s="2"/>
      <c r="S1179" s="2"/>
      <c r="U1179" s="1"/>
      <c r="V1179" s="1"/>
      <c r="W1179" s="3"/>
      <c r="Y1179" s="1"/>
      <c r="Z1179" s="1"/>
    </row>
    <row r="1180">
      <c r="A1180" s="2"/>
      <c r="B1180" s="1"/>
      <c r="C1180" s="1"/>
      <c r="D1180" s="1"/>
      <c r="E1180" s="3"/>
      <c r="F1180" s="2"/>
      <c r="G1180" s="1"/>
      <c r="H1180" s="1"/>
      <c r="I1180" s="1"/>
      <c r="J1180" s="1"/>
      <c r="K1180" s="1"/>
      <c r="L1180" s="3"/>
      <c r="M1180" s="1"/>
      <c r="N1180" s="3"/>
      <c r="O1180" s="1"/>
      <c r="P1180" s="1"/>
      <c r="R1180" s="2"/>
      <c r="S1180" s="2"/>
      <c r="U1180" s="1"/>
      <c r="V1180" s="1"/>
      <c r="W1180" s="3"/>
      <c r="Y1180" s="1"/>
      <c r="Z1180" s="1"/>
    </row>
    <row r="1181">
      <c r="A1181" s="2"/>
      <c r="B1181" s="1"/>
      <c r="C1181" s="1"/>
      <c r="D1181" s="1"/>
      <c r="E1181" s="3"/>
      <c r="F1181" s="2"/>
      <c r="G1181" s="1"/>
      <c r="H1181" s="1"/>
      <c r="I1181" s="1"/>
      <c r="J1181" s="1"/>
      <c r="K1181" s="1"/>
      <c r="L1181" s="3"/>
      <c r="M1181" s="1"/>
      <c r="N1181" s="3"/>
      <c r="O1181" s="1"/>
      <c r="P1181" s="1"/>
      <c r="R1181" s="2"/>
      <c r="S1181" s="2"/>
      <c r="U1181" s="1"/>
      <c r="V1181" s="1"/>
      <c r="W1181" s="3"/>
      <c r="Y1181" s="1"/>
      <c r="Z1181" s="1"/>
    </row>
    <row r="1182">
      <c r="A1182" s="2"/>
      <c r="B1182" s="1"/>
      <c r="C1182" s="1"/>
      <c r="D1182" s="1"/>
      <c r="E1182" s="3"/>
      <c r="F1182" s="2"/>
      <c r="G1182" s="1"/>
      <c r="H1182" s="1"/>
      <c r="I1182" s="1"/>
      <c r="J1182" s="1"/>
      <c r="K1182" s="1"/>
      <c r="L1182" s="3"/>
      <c r="M1182" s="1"/>
      <c r="N1182" s="3"/>
      <c r="O1182" s="1"/>
      <c r="P1182" s="1"/>
      <c r="R1182" s="2"/>
      <c r="S1182" s="2"/>
      <c r="U1182" s="1"/>
      <c r="V1182" s="1"/>
      <c r="W1182" s="3"/>
      <c r="Y1182" s="1"/>
      <c r="Z1182" s="1"/>
    </row>
    <row r="1183">
      <c r="A1183" s="2"/>
      <c r="B1183" s="1"/>
      <c r="C1183" s="1"/>
      <c r="D1183" s="1"/>
      <c r="E1183" s="3"/>
      <c r="F1183" s="2"/>
      <c r="G1183" s="1"/>
      <c r="H1183" s="1"/>
      <c r="I1183" s="1"/>
      <c r="J1183" s="1"/>
      <c r="K1183" s="1"/>
      <c r="L1183" s="3"/>
      <c r="M1183" s="1"/>
      <c r="N1183" s="3"/>
      <c r="O1183" s="1"/>
      <c r="P1183" s="1"/>
      <c r="R1183" s="2"/>
      <c r="S1183" s="2"/>
      <c r="U1183" s="1"/>
      <c r="V1183" s="1"/>
      <c r="W1183" s="3"/>
      <c r="Y1183" s="1"/>
      <c r="Z1183" s="1"/>
    </row>
    <row r="1184">
      <c r="A1184" s="2"/>
      <c r="B1184" s="1"/>
      <c r="C1184" s="1"/>
      <c r="D1184" s="1"/>
      <c r="E1184" s="3"/>
      <c r="F1184" s="2"/>
      <c r="G1184" s="1"/>
      <c r="H1184" s="1"/>
      <c r="I1184" s="1"/>
      <c r="J1184" s="1"/>
      <c r="K1184" s="1"/>
      <c r="L1184" s="3"/>
      <c r="M1184" s="1"/>
      <c r="N1184" s="3"/>
      <c r="O1184" s="1"/>
      <c r="P1184" s="1"/>
      <c r="R1184" s="2"/>
      <c r="S1184" s="2"/>
      <c r="U1184" s="1"/>
      <c r="V1184" s="1"/>
      <c r="W1184" s="3"/>
      <c r="Y1184" s="1"/>
      <c r="Z1184" s="1"/>
    </row>
    <row r="1185">
      <c r="A1185" s="2"/>
      <c r="B1185" s="1"/>
      <c r="C1185" s="1"/>
      <c r="D1185" s="1"/>
      <c r="E1185" s="3"/>
      <c r="F1185" s="2"/>
      <c r="G1185" s="1"/>
      <c r="H1185" s="1"/>
      <c r="I1185" s="1"/>
      <c r="J1185" s="1"/>
      <c r="K1185" s="1"/>
      <c r="L1185" s="3"/>
      <c r="M1185" s="1"/>
      <c r="N1185" s="3"/>
      <c r="O1185" s="1"/>
      <c r="P1185" s="1"/>
      <c r="R1185" s="2"/>
      <c r="S1185" s="2"/>
      <c r="U1185" s="1"/>
      <c r="V1185" s="1"/>
      <c r="W1185" s="3"/>
      <c r="Y1185" s="1"/>
      <c r="Z1185" s="1"/>
    </row>
    <row r="1186">
      <c r="A1186" s="2"/>
      <c r="B1186" s="1"/>
      <c r="C1186" s="1"/>
      <c r="D1186" s="1"/>
      <c r="E1186" s="3"/>
      <c r="F1186" s="2"/>
      <c r="G1186" s="1"/>
      <c r="H1186" s="1"/>
      <c r="I1186" s="1"/>
      <c r="J1186" s="1"/>
      <c r="K1186" s="1"/>
      <c r="L1186" s="3"/>
      <c r="M1186" s="1"/>
      <c r="N1186" s="3"/>
      <c r="O1186" s="1"/>
      <c r="P1186" s="1"/>
      <c r="R1186" s="2"/>
      <c r="S1186" s="2"/>
      <c r="U1186" s="1"/>
      <c r="V1186" s="1"/>
      <c r="W1186" s="3"/>
      <c r="Y1186" s="1"/>
      <c r="Z1186" s="1"/>
    </row>
    <row r="1187">
      <c r="A1187" s="2"/>
      <c r="B1187" s="1"/>
      <c r="C1187" s="1"/>
      <c r="D1187" s="1"/>
      <c r="E1187" s="3"/>
      <c r="F1187" s="2"/>
      <c r="G1187" s="1"/>
      <c r="H1187" s="1"/>
      <c r="I1187" s="1"/>
      <c r="J1187" s="1"/>
      <c r="K1187" s="1"/>
      <c r="L1187" s="3"/>
      <c r="M1187" s="1"/>
      <c r="N1187" s="3"/>
      <c r="O1187" s="1"/>
      <c r="P1187" s="1"/>
      <c r="R1187" s="2"/>
      <c r="S1187" s="2"/>
      <c r="U1187" s="1"/>
      <c r="V1187" s="1"/>
      <c r="W1187" s="3"/>
      <c r="Y1187" s="1"/>
      <c r="Z1187" s="1"/>
    </row>
    <row r="1188">
      <c r="A1188" s="2"/>
      <c r="B1188" s="1"/>
      <c r="C1188" s="1"/>
      <c r="D1188" s="1"/>
      <c r="E1188" s="3"/>
      <c r="F1188" s="2"/>
      <c r="G1188" s="1"/>
      <c r="H1188" s="1"/>
      <c r="I1188" s="1"/>
      <c r="J1188" s="1"/>
      <c r="K1188" s="1"/>
      <c r="L1188" s="3"/>
      <c r="M1188" s="1"/>
      <c r="N1188" s="3"/>
      <c r="O1188" s="1"/>
      <c r="P1188" s="1"/>
      <c r="R1188" s="2"/>
      <c r="S1188" s="2"/>
      <c r="U1188" s="1"/>
      <c r="V1188" s="1"/>
      <c r="W1188" s="3"/>
      <c r="Y1188" s="1"/>
      <c r="Z1188" s="1"/>
    </row>
    <row r="1189">
      <c r="A1189" s="2"/>
      <c r="B1189" s="1"/>
      <c r="C1189" s="1"/>
      <c r="D1189" s="1"/>
      <c r="E1189" s="3"/>
      <c r="F1189" s="2"/>
      <c r="G1189" s="1"/>
      <c r="H1189" s="1"/>
      <c r="I1189" s="1"/>
      <c r="J1189" s="1"/>
      <c r="K1189" s="1"/>
      <c r="L1189" s="3"/>
      <c r="M1189" s="1"/>
      <c r="N1189" s="3"/>
      <c r="O1189" s="1"/>
      <c r="P1189" s="1"/>
      <c r="R1189" s="2"/>
      <c r="S1189" s="2"/>
      <c r="U1189" s="1"/>
      <c r="V1189" s="1"/>
      <c r="W1189" s="3"/>
      <c r="Y1189" s="1"/>
      <c r="Z1189" s="1"/>
    </row>
    <row r="1190">
      <c r="A1190" s="2"/>
      <c r="B1190" s="1"/>
      <c r="C1190" s="1"/>
      <c r="D1190" s="1"/>
      <c r="E1190" s="3"/>
      <c r="F1190" s="2"/>
      <c r="G1190" s="1"/>
      <c r="H1190" s="1"/>
      <c r="I1190" s="1"/>
      <c r="J1190" s="1"/>
      <c r="K1190" s="1"/>
      <c r="L1190" s="3"/>
      <c r="M1190" s="1"/>
      <c r="N1190" s="3"/>
      <c r="O1190" s="1"/>
      <c r="P1190" s="1"/>
      <c r="Q1190" s="1"/>
      <c r="R1190" s="2"/>
      <c r="S1190" s="2"/>
      <c r="U1190" s="1"/>
      <c r="V1190" s="1"/>
      <c r="W1190" s="3"/>
      <c r="Y1190" s="1"/>
      <c r="Z1190" s="1"/>
    </row>
    <row r="1191">
      <c r="A1191" s="2"/>
      <c r="B1191" s="1"/>
      <c r="C1191" s="1"/>
      <c r="D1191" s="1"/>
      <c r="E1191" s="3"/>
      <c r="F1191" s="2"/>
      <c r="G1191" s="1"/>
      <c r="H1191" s="1"/>
      <c r="I1191" s="1"/>
      <c r="J1191" s="1"/>
      <c r="K1191" s="1"/>
      <c r="L1191" s="3"/>
      <c r="M1191" s="1"/>
      <c r="N1191" s="3"/>
      <c r="O1191" s="1"/>
      <c r="P1191" s="1"/>
      <c r="Q1191" s="1"/>
      <c r="R1191" s="2"/>
      <c r="S1191" s="2"/>
      <c r="U1191" s="1"/>
      <c r="V1191" s="1"/>
      <c r="W1191" s="3"/>
      <c r="Y1191" s="1"/>
      <c r="Z1191" s="1"/>
    </row>
    <row r="1192">
      <c r="A1192" s="2"/>
      <c r="B1192" s="1"/>
      <c r="C1192" s="1"/>
      <c r="D1192" s="1"/>
      <c r="E1192" s="3"/>
      <c r="F1192" s="2"/>
      <c r="G1192" s="1"/>
      <c r="H1192" s="1"/>
      <c r="I1192" s="1"/>
      <c r="J1192" s="1"/>
      <c r="K1192" s="1"/>
      <c r="L1192" s="3"/>
      <c r="M1192" s="1"/>
      <c r="N1192" s="3"/>
      <c r="O1192" s="1"/>
      <c r="P1192" s="1"/>
      <c r="Q1192" s="1"/>
      <c r="R1192" s="2"/>
      <c r="S1192" s="2"/>
      <c r="U1192" s="1"/>
      <c r="V1192" s="1"/>
      <c r="W1192" s="3"/>
      <c r="Y1192" s="1"/>
      <c r="Z1192" s="1"/>
    </row>
    <row r="1193">
      <c r="A1193" s="2"/>
      <c r="B1193" s="1"/>
      <c r="C1193" s="1"/>
      <c r="D1193" s="1"/>
      <c r="E1193" s="3"/>
      <c r="F1193" s="2"/>
      <c r="G1193" s="1"/>
      <c r="H1193" s="1"/>
      <c r="I1193" s="1"/>
      <c r="J1193" s="1"/>
      <c r="K1193" s="1"/>
      <c r="L1193" s="3"/>
      <c r="M1193" s="1"/>
      <c r="N1193" s="3"/>
      <c r="O1193" s="1"/>
      <c r="P1193" s="1"/>
      <c r="Q1193" s="1"/>
      <c r="R1193" s="2"/>
      <c r="S1193" s="2"/>
      <c r="U1193" s="1"/>
      <c r="V1193" s="1"/>
      <c r="W1193" s="3"/>
      <c r="Y1193" s="1"/>
      <c r="Z1193" s="1"/>
    </row>
    <row r="1194">
      <c r="A1194" s="2"/>
      <c r="B1194" s="1"/>
      <c r="C1194" s="1"/>
      <c r="D1194" s="1"/>
      <c r="E1194" s="3"/>
      <c r="F1194" s="2"/>
      <c r="G1194" s="1"/>
      <c r="H1194" s="1"/>
      <c r="I1194" s="1"/>
      <c r="J1194" s="1"/>
      <c r="K1194" s="1"/>
      <c r="L1194" s="3"/>
      <c r="M1194" s="1"/>
      <c r="N1194" s="3"/>
      <c r="O1194" s="1"/>
      <c r="P1194" s="1"/>
      <c r="Q1194" s="1"/>
      <c r="R1194" s="2"/>
      <c r="S1194" s="2"/>
      <c r="U1194" s="1"/>
      <c r="V1194" s="1"/>
      <c r="W1194" s="3"/>
      <c r="Y1194" s="1"/>
      <c r="Z1194" s="1"/>
    </row>
    <row r="1195">
      <c r="A1195" s="2"/>
      <c r="B1195" s="1"/>
      <c r="C1195" s="1"/>
      <c r="D1195" s="1"/>
      <c r="E1195" s="3"/>
      <c r="F1195" s="2"/>
      <c r="G1195" s="1"/>
      <c r="H1195" s="1"/>
      <c r="I1195" s="1"/>
      <c r="J1195" s="1"/>
      <c r="K1195" s="1"/>
      <c r="L1195" s="3"/>
      <c r="M1195" s="1"/>
      <c r="N1195" s="3"/>
      <c r="O1195" s="1"/>
      <c r="P1195" s="1"/>
      <c r="Q1195" s="1"/>
      <c r="R1195" s="2"/>
      <c r="S1195" s="2"/>
      <c r="U1195" s="1"/>
      <c r="V1195" s="1"/>
      <c r="W1195" s="3"/>
      <c r="Y1195" s="1"/>
      <c r="Z1195" s="1"/>
    </row>
    <row r="1196">
      <c r="A1196" s="2"/>
      <c r="B1196" s="1"/>
      <c r="C1196" s="1"/>
      <c r="D1196" s="1"/>
      <c r="E1196" s="3"/>
      <c r="F1196" s="2"/>
      <c r="G1196" s="1"/>
      <c r="H1196" s="1"/>
      <c r="I1196" s="1"/>
      <c r="J1196" s="1"/>
      <c r="K1196" s="1"/>
      <c r="L1196" s="3"/>
      <c r="M1196" s="1"/>
      <c r="N1196" s="3"/>
      <c r="O1196" s="1"/>
      <c r="P1196" s="1"/>
      <c r="Q1196" s="1"/>
      <c r="R1196" s="2"/>
      <c r="S1196" s="2"/>
      <c r="U1196" s="1"/>
      <c r="V1196" s="1"/>
      <c r="W1196" s="3"/>
      <c r="Y1196" s="1"/>
      <c r="Z1196" s="1"/>
    </row>
    <row r="1197">
      <c r="A1197" s="2"/>
      <c r="B1197" s="1"/>
      <c r="C1197" s="1"/>
      <c r="D1197" s="1"/>
      <c r="E1197" s="3"/>
      <c r="F1197" s="2"/>
      <c r="G1197" s="1"/>
      <c r="H1197" s="1"/>
      <c r="I1197" s="1"/>
      <c r="J1197" s="1"/>
      <c r="K1197" s="1"/>
      <c r="L1197" s="3"/>
      <c r="M1197" s="1"/>
      <c r="N1197" s="3"/>
      <c r="O1197" s="1"/>
      <c r="P1197" s="1"/>
      <c r="R1197" s="2"/>
      <c r="S1197" s="2"/>
      <c r="U1197" s="1"/>
      <c r="V1197" s="1"/>
      <c r="W1197" s="3"/>
      <c r="Y1197" s="1"/>
      <c r="Z1197" s="1"/>
    </row>
    <row r="1198">
      <c r="A1198" s="2"/>
      <c r="B1198" s="1"/>
      <c r="C1198" s="1"/>
      <c r="D1198" s="1"/>
      <c r="E1198" s="3"/>
      <c r="F1198" s="2"/>
      <c r="G1198" s="1"/>
      <c r="H1198" s="1"/>
      <c r="I1198" s="1"/>
      <c r="J1198" s="1"/>
      <c r="K1198" s="1"/>
      <c r="L1198" s="3"/>
      <c r="M1198" s="1"/>
      <c r="N1198" s="3"/>
      <c r="O1198" s="1"/>
      <c r="P1198" s="1"/>
      <c r="R1198" s="2"/>
      <c r="S1198" s="2"/>
      <c r="U1198" s="1"/>
      <c r="V1198" s="1"/>
      <c r="W1198" s="3"/>
      <c r="Y1198" s="1"/>
      <c r="Z1198" s="1"/>
    </row>
    <row r="1199">
      <c r="A1199" s="2"/>
      <c r="B1199" s="1"/>
      <c r="C1199" s="1"/>
      <c r="D1199" s="1"/>
      <c r="E1199" s="3"/>
      <c r="F1199" s="2"/>
      <c r="G1199" s="1"/>
      <c r="H1199" s="1"/>
      <c r="I1199" s="1"/>
      <c r="J1199" s="1"/>
      <c r="K1199" s="1"/>
      <c r="L1199" s="3"/>
      <c r="M1199" s="1"/>
      <c r="N1199" s="3"/>
      <c r="O1199" s="1"/>
      <c r="P1199" s="1"/>
      <c r="Q1199" s="1"/>
      <c r="R1199" s="2"/>
      <c r="S1199" s="2"/>
      <c r="U1199" s="1"/>
      <c r="V1199" s="1"/>
      <c r="W1199" s="3"/>
      <c r="Y1199" s="1"/>
      <c r="Z1199" s="1"/>
    </row>
    <row r="1200">
      <c r="A1200" s="2"/>
      <c r="B1200" s="1"/>
      <c r="C1200" s="1"/>
      <c r="D1200" s="1"/>
      <c r="E1200" s="3"/>
      <c r="F1200" s="2"/>
      <c r="G1200" s="1"/>
      <c r="H1200" s="1"/>
      <c r="I1200" s="1"/>
      <c r="J1200" s="1"/>
      <c r="K1200" s="1"/>
      <c r="L1200" s="3"/>
      <c r="M1200" s="1"/>
      <c r="N1200" s="3"/>
      <c r="O1200" s="1"/>
      <c r="P1200" s="1"/>
      <c r="Q1200" s="1"/>
      <c r="R1200" s="2"/>
      <c r="S1200" s="2"/>
      <c r="U1200" s="1"/>
      <c r="V1200" s="1"/>
      <c r="W1200" s="3"/>
      <c r="Y1200" s="1"/>
      <c r="Z1200" s="1"/>
    </row>
    <row r="1201">
      <c r="A1201" s="2"/>
      <c r="B1201" s="1"/>
      <c r="C1201" s="1"/>
      <c r="D1201" s="1"/>
      <c r="E1201" s="3"/>
      <c r="F1201" s="2"/>
      <c r="G1201" s="1"/>
      <c r="H1201" s="1"/>
      <c r="I1201" s="1"/>
      <c r="J1201" s="1"/>
      <c r="K1201" s="1"/>
      <c r="L1201" s="3"/>
      <c r="M1201" s="1"/>
      <c r="N1201" s="3"/>
      <c r="O1201" s="1"/>
      <c r="P1201" s="1"/>
      <c r="Q1201" s="1"/>
      <c r="R1201" s="2"/>
      <c r="S1201" s="2"/>
      <c r="U1201" s="1"/>
      <c r="V1201" s="1"/>
      <c r="W1201" s="3"/>
      <c r="Y1201" s="1"/>
      <c r="Z1201" s="1"/>
    </row>
    <row r="1202">
      <c r="A1202" s="2"/>
      <c r="B1202" s="1"/>
      <c r="C1202" s="1"/>
      <c r="D1202" s="1"/>
      <c r="E1202" s="3"/>
      <c r="F1202" s="2"/>
      <c r="G1202" s="1"/>
      <c r="H1202" s="1"/>
      <c r="I1202" s="1"/>
      <c r="J1202" s="1"/>
      <c r="K1202" s="1"/>
      <c r="L1202" s="3"/>
      <c r="M1202" s="1"/>
      <c r="N1202" s="3"/>
      <c r="O1202" s="1"/>
      <c r="P1202" s="1"/>
      <c r="Q1202" s="1"/>
      <c r="R1202" s="2"/>
      <c r="S1202" s="2"/>
      <c r="U1202" s="1"/>
      <c r="V1202" s="1"/>
      <c r="W1202" s="3"/>
      <c r="Y1202" s="1"/>
      <c r="Z1202" s="1"/>
    </row>
    <row r="1203">
      <c r="A1203" s="2"/>
      <c r="B1203" s="1"/>
      <c r="C1203" s="1"/>
      <c r="D1203" s="1"/>
      <c r="E1203" s="3"/>
      <c r="F1203" s="2"/>
      <c r="G1203" s="1"/>
      <c r="H1203" s="1"/>
      <c r="I1203" s="1"/>
      <c r="J1203" s="1"/>
      <c r="K1203" s="1"/>
      <c r="L1203" s="3"/>
      <c r="M1203" s="1"/>
      <c r="N1203" s="3"/>
      <c r="O1203" s="1"/>
      <c r="P1203" s="1"/>
      <c r="Q1203" s="1"/>
      <c r="R1203" s="2"/>
      <c r="S1203" s="2"/>
      <c r="U1203" s="1"/>
      <c r="V1203" s="1"/>
      <c r="W1203" s="3"/>
      <c r="Y1203" s="1"/>
      <c r="Z1203" s="1"/>
    </row>
    <row r="1204">
      <c r="A1204" s="2"/>
      <c r="B1204" s="1"/>
      <c r="C1204" s="1"/>
      <c r="D1204" s="1"/>
      <c r="E1204" s="3"/>
      <c r="F1204" s="2"/>
      <c r="G1204" s="1"/>
      <c r="H1204" s="1"/>
      <c r="I1204" s="1"/>
      <c r="J1204" s="1"/>
      <c r="K1204" s="1"/>
      <c r="L1204" s="3"/>
      <c r="M1204" s="1"/>
      <c r="N1204" s="3"/>
      <c r="O1204" s="1"/>
      <c r="P1204" s="1"/>
      <c r="Q1204" s="1"/>
      <c r="R1204" s="2"/>
      <c r="S1204" s="2"/>
      <c r="U1204" s="1"/>
      <c r="V1204" s="1"/>
      <c r="W1204" s="3"/>
      <c r="Y1204" s="1"/>
      <c r="Z1204" s="1"/>
    </row>
    <row r="1205">
      <c r="A1205" s="2"/>
      <c r="B1205" s="1"/>
      <c r="C1205" s="1"/>
      <c r="D1205" s="1"/>
      <c r="E1205" s="3"/>
      <c r="F1205" s="2"/>
      <c r="G1205" s="1"/>
      <c r="H1205" s="1"/>
      <c r="I1205" s="1"/>
      <c r="J1205" s="1"/>
      <c r="K1205" s="1"/>
      <c r="L1205" s="3"/>
      <c r="M1205" s="1"/>
      <c r="N1205" s="3"/>
      <c r="O1205" s="1"/>
      <c r="P1205" s="1"/>
      <c r="Q1205" s="1"/>
      <c r="R1205" s="2"/>
      <c r="S1205" s="2"/>
      <c r="U1205" s="1"/>
      <c r="V1205" s="1"/>
      <c r="W1205" s="3"/>
      <c r="Y1205" s="1"/>
      <c r="Z1205" s="1"/>
    </row>
    <row r="1206">
      <c r="A1206" s="2"/>
      <c r="B1206" s="1"/>
      <c r="C1206" s="1"/>
      <c r="D1206" s="1"/>
      <c r="E1206" s="3"/>
      <c r="F1206" s="2"/>
      <c r="G1206" s="1"/>
      <c r="H1206" s="1"/>
      <c r="I1206" s="1"/>
      <c r="J1206" s="1"/>
      <c r="K1206" s="1"/>
      <c r="L1206" s="3"/>
      <c r="M1206" s="1"/>
      <c r="N1206" s="3"/>
      <c r="O1206" s="1"/>
      <c r="P1206" s="1"/>
      <c r="Q1206" s="1"/>
      <c r="R1206" s="2"/>
      <c r="S1206" s="2"/>
      <c r="U1206" s="1"/>
      <c r="V1206" s="1"/>
      <c r="W1206" s="3"/>
      <c r="Y1206" s="1"/>
      <c r="Z1206" s="1"/>
    </row>
    <row r="1207">
      <c r="A1207" s="2"/>
      <c r="B1207" s="1"/>
      <c r="C1207" s="1"/>
      <c r="D1207" s="1"/>
      <c r="E1207" s="3"/>
      <c r="F1207" s="2"/>
      <c r="G1207" s="1"/>
      <c r="H1207" s="1"/>
      <c r="I1207" s="1"/>
      <c r="J1207" s="1"/>
      <c r="K1207" s="1"/>
      <c r="L1207" s="3"/>
      <c r="M1207" s="1"/>
      <c r="N1207" s="3"/>
      <c r="O1207" s="1"/>
      <c r="P1207" s="1"/>
      <c r="Q1207" s="1"/>
      <c r="R1207" s="2"/>
      <c r="S1207" s="2"/>
      <c r="U1207" s="1"/>
      <c r="V1207" s="1"/>
      <c r="W1207" s="3"/>
      <c r="Y1207" s="1"/>
      <c r="Z1207" s="1"/>
    </row>
    <row r="1208">
      <c r="A1208" s="2"/>
      <c r="B1208" s="1"/>
      <c r="C1208" s="1"/>
      <c r="D1208" s="1"/>
      <c r="E1208" s="3"/>
      <c r="F1208" s="2"/>
      <c r="G1208" s="1"/>
      <c r="H1208" s="1"/>
      <c r="I1208" s="1"/>
      <c r="J1208" s="1"/>
      <c r="K1208" s="1"/>
      <c r="L1208" s="3"/>
      <c r="M1208" s="1"/>
      <c r="N1208" s="3"/>
      <c r="O1208" s="1"/>
      <c r="P1208" s="1"/>
      <c r="Q1208" s="1"/>
      <c r="R1208" s="2"/>
      <c r="S1208" s="2"/>
      <c r="U1208" s="1"/>
      <c r="V1208" s="1"/>
      <c r="W1208" s="3"/>
      <c r="Y1208" s="1"/>
      <c r="Z1208" s="1"/>
    </row>
    <row r="1209">
      <c r="A1209" s="2"/>
      <c r="B1209" s="1"/>
      <c r="C1209" s="1"/>
      <c r="D1209" s="1"/>
      <c r="E1209" s="3"/>
      <c r="F1209" s="2"/>
      <c r="G1209" s="1"/>
      <c r="H1209" s="1"/>
      <c r="I1209" s="1"/>
      <c r="J1209" s="1"/>
      <c r="K1209" s="1"/>
      <c r="L1209" s="3"/>
      <c r="M1209" s="1"/>
      <c r="N1209" s="3"/>
      <c r="O1209" s="1"/>
      <c r="P1209" s="1"/>
      <c r="Q1209" s="1"/>
      <c r="R1209" s="2"/>
      <c r="S1209" s="2"/>
      <c r="U1209" s="1"/>
      <c r="V1209" s="1"/>
      <c r="W1209" s="3"/>
      <c r="Y1209" s="1"/>
      <c r="Z1209" s="1"/>
    </row>
    <row r="1210">
      <c r="A1210" s="2"/>
      <c r="B1210" s="1"/>
      <c r="C1210" s="1"/>
      <c r="D1210" s="1"/>
      <c r="E1210" s="3"/>
      <c r="F1210" s="2"/>
      <c r="G1210" s="1"/>
      <c r="H1210" s="1"/>
      <c r="I1210" s="1"/>
      <c r="J1210" s="1"/>
      <c r="K1210" s="1"/>
      <c r="L1210" s="3"/>
      <c r="M1210" s="1"/>
      <c r="N1210" s="3"/>
      <c r="O1210" s="1"/>
      <c r="P1210" s="1"/>
      <c r="Q1210" s="1"/>
      <c r="R1210" s="2"/>
      <c r="S1210" s="2"/>
      <c r="U1210" s="1"/>
      <c r="V1210" s="1"/>
      <c r="W1210" s="3"/>
      <c r="Y1210" s="1"/>
      <c r="Z1210" s="1"/>
    </row>
    <row r="1211">
      <c r="A1211" s="2"/>
      <c r="B1211" s="1"/>
      <c r="C1211" s="1"/>
      <c r="D1211" s="1"/>
      <c r="E1211" s="3"/>
      <c r="F1211" s="2"/>
      <c r="G1211" s="1"/>
      <c r="H1211" s="1"/>
      <c r="I1211" s="1"/>
      <c r="J1211" s="1"/>
      <c r="K1211" s="1"/>
      <c r="L1211" s="3"/>
      <c r="M1211" s="1"/>
      <c r="N1211" s="3"/>
      <c r="O1211" s="1"/>
      <c r="P1211" s="1"/>
      <c r="R1211" s="2"/>
      <c r="S1211" s="2"/>
      <c r="U1211" s="1"/>
      <c r="V1211" s="1"/>
      <c r="W1211" s="3"/>
      <c r="Y1211" s="1"/>
      <c r="Z1211" s="1"/>
    </row>
    <row r="1212">
      <c r="A1212" s="2"/>
      <c r="B1212" s="1"/>
      <c r="C1212" s="1"/>
      <c r="D1212" s="1"/>
      <c r="E1212" s="3"/>
      <c r="F1212" s="2"/>
      <c r="G1212" s="1"/>
      <c r="H1212" s="1"/>
      <c r="I1212" s="1"/>
      <c r="J1212" s="1"/>
      <c r="K1212" s="1"/>
      <c r="L1212" s="3"/>
      <c r="M1212" s="1"/>
      <c r="N1212" s="3"/>
      <c r="O1212" s="1"/>
      <c r="P1212" s="1"/>
      <c r="R1212" s="2"/>
      <c r="S1212" s="2"/>
      <c r="U1212" s="1"/>
      <c r="V1212" s="1"/>
      <c r="W1212" s="3"/>
      <c r="Y1212" s="1"/>
      <c r="Z1212" s="1"/>
    </row>
    <row r="1213">
      <c r="A1213" s="2"/>
      <c r="B1213" s="1"/>
      <c r="C1213" s="1"/>
      <c r="D1213" s="1"/>
      <c r="E1213" s="3"/>
      <c r="F1213" s="2"/>
      <c r="G1213" s="1"/>
      <c r="H1213" s="1"/>
      <c r="I1213" s="1"/>
      <c r="J1213" s="1"/>
      <c r="K1213" s="1"/>
      <c r="L1213" s="3"/>
      <c r="M1213" s="1"/>
      <c r="N1213" s="3"/>
      <c r="O1213" s="1"/>
      <c r="P1213" s="1"/>
      <c r="R1213" s="2"/>
      <c r="S1213" s="2"/>
      <c r="U1213" s="1"/>
      <c r="V1213" s="1"/>
      <c r="W1213" s="3"/>
      <c r="Y1213" s="1"/>
      <c r="Z1213" s="1"/>
    </row>
    <row r="1214">
      <c r="A1214" s="2"/>
      <c r="B1214" s="1"/>
      <c r="C1214" s="1"/>
      <c r="D1214" s="1"/>
      <c r="E1214" s="3"/>
      <c r="F1214" s="2"/>
      <c r="G1214" s="1"/>
      <c r="H1214" s="1"/>
      <c r="I1214" s="1"/>
      <c r="J1214" s="1"/>
      <c r="K1214" s="1"/>
      <c r="L1214" s="3"/>
      <c r="M1214" s="1"/>
      <c r="N1214" s="3"/>
      <c r="O1214" s="1"/>
      <c r="P1214" s="1"/>
      <c r="Q1214" s="1"/>
      <c r="R1214" s="2"/>
      <c r="S1214" s="2"/>
      <c r="U1214" s="1"/>
      <c r="V1214" s="1"/>
      <c r="W1214" s="3"/>
      <c r="Y1214" s="1"/>
      <c r="Z1214" s="1"/>
    </row>
    <row r="1215">
      <c r="A1215" s="2"/>
      <c r="B1215" s="1"/>
      <c r="C1215" s="1"/>
      <c r="D1215" s="1"/>
      <c r="E1215" s="3"/>
      <c r="F1215" s="2"/>
      <c r="G1215" s="1"/>
      <c r="H1215" s="1"/>
      <c r="I1215" s="1"/>
      <c r="J1215" s="1"/>
      <c r="K1215" s="1"/>
      <c r="L1215" s="3"/>
      <c r="M1215" s="1"/>
      <c r="N1215" s="3"/>
      <c r="O1215" s="1"/>
      <c r="P1215" s="1"/>
      <c r="Q1215" s="1"/>
      <c r="R1215" s="2"/>
      <c r="S1215" s="2"/>
      <c r="U1215" s="1"/>
      <c r="V1215" s="1"/>
      <c r="W1215" s="3"/>
      <c r="Y1215" s="1"/>
      <c r="Z1215" s="1"/>
    </row>
    <row r="1216">
      <c r="A1216" s="2"/>
      <c r="B1216" s="1"/>
      <c r="C1216" s="1"/>
      <c r="D1216" s="1"/>
      <c r="E1216" s="3"/>
      <c r="F1216" s="2"/>
      <c r="G1216" s="1"/>
      <c r="H1216" s="1"/>
      <c r="I1216" s="1"/>
      <c r="J1216" s="1"/>
      <c r="K1216" s="1"/>
      <c r="L1216" s="3"/>
      <c r="M1216" s="1"/>
      <c r="N1216" s="3"/>
      <c r="O1216" s="1"/>
      <c r="P1216" s="1"/>
      <c r="Q1216" s="1"/>
      <c r="R1216" s="2"/>
      <c r="S1216" s="2"/>
      <c r="U1216" s="1"/>
      <c r="V1216" s="1"/>
      <c r="W1216" s="3"/>
      <c r="Y1216" s="1"/>
      <c r="Z1216" s="1"/>
    </row>
    <row r="1217">
      <c r="A1217" s="2"/>
      <c r="B1217" s="1"/>
      <c r="C1217" s="1"/>
      <c r="D1217" s="1"/>
      <c r="E1217" s="3"/>
      <c r="F1217" s="2"/>
      <c r="G1217" s="1"/>
      <c r="H1217" s="1"/>
      <c r="I1217" s="1"/>
      <c r="J1217" s="1"/>
      <c r="K1217" s="1"/>
      <c r="L1217" s="3"/>
      <c r="M1217" s="1"/>
      <c r="N1217" s="3"/>
      <c r="O1217" s="1"/>
      <c r="P1217" s="1"/>
      <c r="R1217" s="2"/>
      <c r="S1217" s="2"/>
      <c r="U1217" s="1"/>
      <c r="V1217" s="1"/>
      <c r="W1217" s="3"/>
      <c r="Y1217" s="1"/>
      <c r="Z1217" s="1"/>
    </row>
    <row r="1218">
      <c r="A1218" s="2"/>
      <c r="B1218" s="1"/>
      <c r="C1218" s="1"/>
      <c r="D1218" s="1"/>
      <c r="E1218" s="3"/>
      <c r="F1218" s="2"/>
      <c r="G1218" s="1"/>
      <c r="H1218" s="1"/>
      <c r="I1218" s="1"/>
      <c r="J1218" s="1"/>
      <c r="K1218" s="1"/>
      <c r="L1218" s="3"/>
      <c r="M1218" s="1"/>
      <c r="N1218" s="3"/>
      <c r="O1218" s="1"/>
      <c r="P1218" s="1"/>
      <c r="R1218" s="2"/>
      <c r="S1218" s="2"/>
      <c r="U1218" s="1"/>
      <c r="V1218" s="1"/>
      <c r="W1218" s="3"/>
      <c r="Y1218" s="1"/>
      <c r="Z1218" s="1"/>
    </row>
    <row r="1219">
      <c r="A1219" s="2"/>
      <c r="B1219" s="1"/>
      <c r="C1219" s="1"/>
      <c r="D1219" s="1"/>
      <c r="E1219" s="3"/>
      <c r="F1219" s="2"/>
      <c r="G1219" s="1"/>
      <c r="H1219" s="1"/>
      <c r="I1219" s="1"/>
      <c r="J1219" s="1"/>
      <c r="K1219" s="1"/>
      <c r="L1219" s="3"/>
      <c r="M1219" s="1"/>
      <c r="N1219" s="3"/>
      <c r="O1219" s="1"/>
      <c r="P1219" s="1"/>
      <c r="R1219" s="2"/>
      <c r="S1219" s="2"/>
      <c r="U1219" s="1"/>
      <c r="V1219" s="1"/>
      <c r="W1219" s="3"/>
      <c r="Y1219" s="1"/>
      <c r="Z1219" s="1"/>
    </row>
    <row r="1220">
      <c r="A1220" s="2"/>
      <c r="B1220" s="1"/>
      <c r="C1220" s="1"/>
      <c r="D1220" s="1"/>
      <c r="E1220" s="3"/>
      <c r="F1220" s="2"/>
      <c r="G1220" s="1"/>
      <c r="H1220" s="1"/>
      <c r="I1220" s="1"/>
      <c r="J1220" s="1"/>
      <c r="K1220" s="1"/>
      <c r="L1220" s="3"/>
      <c r="M1220" s="1"/>
      <c r="N1220" s="3"/>
      <c r="O1220" s="1"/>
      <c r="P1220" s="1"/>
      <c r="R1220" s="2"/>
      <c r="S1220" s="2"/>
      <c r="U1220" s="1"/>
      <c r="V1220" s="1"/>
      <c r="W1220" s="3"/>
      <c r="Y1220" s="1"/>
      <c r="Z1220" s="1"/>
    </row>
    <row r="1221">
      <c r="A1221" s="2"/>
      <c r="B1221" s="1"/>
      <c r="C1221" s="1"/>
      <c r="D1221" s="1"/>
      <c r="E1221" s="3"/>
      <c r="F1221" s="2"/>
      <c r="G1221" s="1"/>
      <c r="H1221" s="1"/>
      <c r="I1221" s="1"/>
      <c r="J1221" s="1"/>
      <c r="K1221" s="1"/>
      <c r="L1221" s="3"/>
      <c r="M1221" s="1"/>
      <c r="N1221" s="3"/>
      <c r="O1221" s="1"/>
      <c r="P1221" s="1"/>
      <c r="R1221" s="2"/>
      <c r="S1221" s="2"/>
      <c r="U1221" s="1"/>
      <c r="V1221" s="1"/>
      <c r="W1221" s="3"/>
      <c r="Y1221" s="1"/>
      <c r="Z1221" s="1"/>
    </row>
    <row r="1222">
      <c r="A1222" s="2"/>
      <c r="B1222" s="1"/>
      <c r="C1222" s="1"/>
      <c r="D1222" s="1"/>
      <c r="E1222" s="3"/>
      <c r="F1222" s="2"/>
      <c r="G1222" s="1"/>
      <c r="H1222" s="1"/>
      <c r="I1222" s="1"/>
      <c r="J1222" s="1"/>
      <c r="K1222" s="1"/>
      <c r="L1222" s="3"/>
      <c r="M1222" s="1"/>
      <c r="N1222" s="3"/>
      <c r="O1222" s="1"/>
      <c r="P1222" s="1"/>
      <c r="R1222" s="2"/>
      <c r="S1222" s="2"/>
      <c r="U1222" s="1"/>
      <c r="V1222" s="1"/>
      <c r="W1222" s="3"/>
      <c r="Y1222" s="1"/>
      <c r="Z1222" s="1"/>
    </row>
    <row r="1223">
      <c r="A1223" s="2"/>
      <c r="B1223" s="1"/>
      <c r="C1223" s="1"/>
      <c r="D1223" s="1"/>
      <c r="E1223" s="3"/>
      <c r="F1223" s="2"/>
      <c r="G1223" s="1"/>
      <c r="H1223" s="1"/>
      <c r="I1223" s="1"/>
      <c r="J1223" s="1"/>
      <c r="K1223" s="1"/>
      <c r="L1223" s="3"/>
      <c r="M1223" s="1"/>
      <c r="N1223" s="3"/>
      <c r="O1223" s="1"/>
      <c r="P1223" s="1"/>
      <c r="R1223" s="2"/>
      <c r="S1223" s="2"/>
      <c r="U1223" s="1"/>
      <c r="V1223" s="1"/>
      <c r="W1223" s="3"/>
      <c r="Y1223" s="1"/>
      <c r="Z1223" s="1"/>
    </row>
    <row r="1224">
      <c r="A1224" s="2"/>
      <c r="B1224" s="1"/>
      <c r="C1224" s="1"/>
      <c r="D1224" s="1"/>
      <c r="E1224" s="3"/>
      <c r="F1224" s="2"/>
      <c r="G1224" s="1"/>
      <c r="H1224" s="1"/>
      <c r="I1224" s="1"/>
      <c r="J1224" s="1"/>
      <c r="K1224" s="1"/>
      <c r="L1224" s="3"/>
      <c r="M1224" s="1"/>
      <c r="N1224" s="3"/>
      <c r="O1224" s="1"/>
      <c r="P1224" s="1"/>
      <c r="R1224" s="2"/>
      <c r="S1224" s="2"/>
      <c r="U1224" s="1"/>
      <c r="V1224" s="1"/>
      <c r="W1224" s="3"/>
      <c r="Y1224" s="1"/>
      <c r="Z1224" s="1"/>
    </row>
    <row r="1225">
      <c r="A1225" s="2"/>
      <c r="B1225" s="1"/>
      <c r="C1225" s="1"/>
      <c r="D1225" s="1"/>
      <c r="E1225" s="3"/>
      <c r="F1225" s="2"/>
      <c r="G1225" s="1"/>
      <c r="H1225" s="1"/>
      <c r="I1225" s="1"/>
      <c r="J1225" s="1"/>
      <c r="K1225" s="1"/>
      <c r="L1225" s="3"/>
      <c r="M1225" s="1"/>
      <c r="N1225" s="3"/>
      <c r="O1225" s="1"/>
      <c r="P1225" s="1"/>
      <c r="R1225" s="2"/>
      <c r="S1225" s="2"/>
      <c r="U1225" s="1"/>
      <c r="V1225" s="1"/>
      <c r="W1225" s="3"/>
      <c r="Y1225" s="1"/>
      <c r="Z1225" s="1"/>
    </row>
    <row r="1226">
      <c r="A1226" s="2"/>
      <c r="B1226" s="1"/>
      <c r="C1226" s="1"/>
      <c r="D1226" s="1"/>
      <c r="E1226" s="3"/>
      <c r="F1226" s="2"/>
      <c r="G1226" s="1"/>
      <c r="H1226" s="1"/>
      <c r="I1226" s="1"/>
      <c r="J1226" s="1"/>
      <c r="K1226" s="1"/>
      <c r="L1226" s="3"/>
      <c r="M1226" s="1"/>
      <c r="N1226" s="3"/>
      <c r="O1226" s="1"/>
      <c r="P1226" s="1"/>
      <c r="Q1226" s="1"/>
      <c r="R1226" s="2"/>
      <c r="S1226" s="2"/>
      <c r="U1226" s="1"/>
      <c r="V1226" s="1"/>
      <c r="W1226" s="3"/>
      <c r="Y1226" s="1"/>
      <c r="Z1226" s="1"/>
    </row>
    <row r="1227">
      <c r="A1227" s="2"/>
      <c r="B1227" s="1"/>
      <c r="C1227" s="1"/>
      <c r="D1227" s="1"/>
      <c r="E1227" s="3"/>
      <c r="F1227" s="2"/>
      <c r="G1227" s="1"/>
      <c r="H1227" s="1"/>
      <c r="I1227" s="1"/>
      <c r="J1227" s="1"/>
      <c r="K1227" s="1"/>
      <c r="L1227" s="3"/>
      <c r="M1227" s="1"/>
      <c r="N1227" s="3"/>
      <c r="O1227" s="1"/>
      <c r="P1227" s="1"/>
      <c r="Q1227" s="1"/>
      <c r="R1227" s="2"/>
      <c r="S1227" s="2"/>
      <c r="U1227" s="1"/>
      <c r="V1227" s="1"/>
      <c r="W1227" s="3"/>
      <c r="Y1227" s="1"/>
      <c r="Z1227" s="1"/>
    </row>
    <row r="1228">
      <c r="A1228" s="2"/>
      <c r="B1228" s="1"/>
      <c r="C1228" s="1"/>
      <c r="D1228" s="1"/>
      <c r="E1228" s="3"/>
      <c r="F1228" s="2"/>
      <c r="G1228" s="1"/>
      <c r="H1228" s="1"/>
      <c r="I1228" s="1"/>
      <c r="J1228" s="1"/>
      <c r="K1228" s="1"/>
      <c r="L1228" s="3"/>
      <c r="M1228" s="1"/>
      <c r="N1228" s="3"/>
      <c r="O1228" s="1"/>
      <c r="P1228" s="1"/>
      <c r="Q1228" s="1"/>
      <c r="R1228" s="2"/>
      <c r="S1228" s="2"/>
      <c r="U1228" s="1"/>
      <c r="V1228" s="1"/>
      <c r="W1228" s="3"/>
      <c r="Y1228" s="1"/>
      <c r="Z1228" s="1"/>
    </row>
    <row r="1229">
      <c r="A1229" s="2"/>
      <c r="B1229" s="1"/>
      <c r="C1229" s="1"/>
      <c r="D1229" s="1"/>
      <c r="E1229" s="3"/>
      <c r="F1229" s="2"/>
      <c r="G1229" s="1"/>
      <c r="H1229" s="1"/>
      <c r="I1229" s="1"/>
      <c r="J1229" s="1"/>
      <c r="K1229" s="1"/>
      <c r="L1229" s="3"/>
      <c r="M1229" s="1"/>
      <c r="N1229" s="3"/>
      <c r="O1229" s="1"/>
      <c r="P1229" s="1"/>
      <c r="Q1229" s="1"/>
      <c r="R1229" s="2"/>
      <c r="S1229" s="2"/>
      <c r="U1229" s="1"/>
      <c r="V1229" s="1"/>
      <c r="W1229" s="3"/>
      <c r="Y1229" s="1"/>
      <c r="Z1229" s="1"/>
    </row>
    <row r="1230">
      <c r="A1230" s="2"/>
      <c r="B1230" s="1"/>
      <c r="C1230" s="1"/>
      <c r="D1230" s="1"/>
      <c r="E1230" s="3"/>
      <c r="F1230" s="2"/>
      <c r="G1230" s="1"/>
      <c r="H1230" s="1"/>
      <c r="I1230" s="1"/>
      <c r="J1230" s="1"/>
      <c r="K1230" s="1"/>
      <c r="L1230" s="3"/>
      <c r="M1230" s="1"/>
      <c r="N1230" s="3"/>
      <c r="O1230" s="1"/>
      <c r="P1230" s="1"/>
      <c r="Q1230" s="1"/>
      <c r="R1230" s="2"/>
      <c r="S1230" s="2"/>
      <c r="U1230" s="1"/>
      <c r="V1230" s="1"/>
      <c r="W1230" s="3"/>
      <c r="Y1230" s="1"/>
      <c r="Z1230" s="1"/>
    </row>
    <row r="1231">
      <c r="A1231" s="2"/>
      <c r="B1231" s="1"/>
      <c r="C1231" s="1"/>
      <c r="D1231" s="1"/>
      <c r="E1231" s="3"/>
      <c r="F1231" s="2"/>
      <c r="G1231" s="1"/>
      <c r="H1231" s="1"/>
      <c r="I1231" s="1"/>
      <c r="J1231" s="1"/>
      <c r="K1231" s="1"/>
      <c r="L1231" s="3"/>
      <c r="M1231" s="1"/>
      <c r="N1231" s="3"/>
      <c r="O1231" s="1"/>
      <c r="P1231" s="1"/>
      <c r="Q1231" s="1"/>
      <c r="R1231" s="2"/>
      <c r="S1231" s="2"/>
      <c r="U1231" s="1"/>
      <c r="V1231" s="1"/>
      <c r="W1231" s="3"/>
      <c r="Y1231" s="1"/>
      <c r="Z1231" s="1"/>
    </row>
    <row r="1232">
      <c r="A1232" s="2"/>
      <c r="B1232" s="1"/>
      <c r="C1232" s="1"/>
      <c r="D1232" s="1"/>
      <c r="E1232" s="3"/>
      <c r="F1232" s="2"/>
      <c r="G1232" s="1"/>
      <c r="H1232" s="1"/>
      <c r="I1232" s="1"/>
      <c r="J1232" s="1"/>
      <c r="K1232" s="1"/>
      <c r="L1232" s="3"/>
      <c r="M1232" s="1"/>
      <c r="N1232" s="3"/>
      <c r="O1232" s="1"/>
      <c r="P1232" s="1"/>
      <c r="Q1232" s="1"/>
      <c r="R1232" s="2"/>
      <c r="S1232" s="2"/>
      <c r="U1232" s="1"/>
      <c r="V1232" s="1"/>
      <c r="W1232" s="3"/>
      <c r="Y1232" s="1"/>
      <c r="Z1232" s="1"/>
    </row>
    <row r="1233">
      <c r="A1233" s="2"/>
      <c r="B1233" s="1"/>
      <c r="C1233" s="1"/>
      <c r="D1233" s="1"/>
      <c r="E1233" s="3"/>
      <c r="F1233" s="2"/>
      <c r="G1233" s="1"/>
      <c r="H1233" s="1"/>
      <c r="I1233" s="1"/>
      <c r="J1233" s="1"/>
      <c r="K1233" s="1"/>
      <c r="L1233" s="3"/>
      <c r="M1233" s="1"/>
      <c r="N1233" s="3"/>
      <c r="O1233" s="1"/>
      <c r="P1233" s="1"/>
      <c r="Q1233" s="1"/>
      <c r="R1233" s="2"/>
      <c r="S1233" s="2"/>
      <c r="U1233" s="1"/>
      <c r="V1233" s="1"/>
      <c r="W1233" s="3"/>
      <c r="Y1233" s="1"/>
      <c r="Z1233" s="1"/>
    </row>
    <row r="1234">
      <c r="A1234" s="2"/>
      <c r="B1234" s="1"/>
      <c r="C1234" s="1"/>
      <c r="D1234" s="1"/>
      <c r="E1234" s="3"/>
      <c r="F1234" s="2"/>
      <c r="G1234" s="1"/>
      <c r="H1234" s="1"/>
      <c r="I1234" s="1"/>
      <c r="J1234" s="1"/>
      <c r="K1234" s="1"/>
      <c r="L1234" s="3"/>
      <c r="M1234" s="1"/>
      <c r="N1234" s="3"/>
      <c r="O1234" s="1"/>
      <c r="P1234" s="1"/>
      <c r="Q1234" s="1"/>
      <c r="R1234" s="2"/>
      <c r="S1234" s="2"/>
      <c r="U1234" s="1"/>
      <c r="V1234" s="1"/>
      <c r="W1234" s="3"/>
      <c r="Y1234" s="1"/>
      <c r="Z1234" s="1"/>
    </row>
    <row r="1235">
      <c r="A1235" s="2"/>
      <c r="B1235" s="1"/>
      <c r="C1235" s="1"/>
      <c r="D1235" s="1"/>
      <c r="E1235" s="3"/>
      <c r="F1235" s="2"/>
      <c r="G1235" s="1"/>
      <c r="H1235" s="1"/>
      <c r="I1235" s="1"/>
      <c r="J1235" s="1"/>
      <c r="K1235" s="1"/>
      <c r="L1235" s="3"/>
      <c r="M1235" s="1"/>
      <c r="N1235" s="3"/>
      <c r="O1235" s="1"/>
      <c r="P1235" s="1"/>
      <c r="Q1235" s="1"/>
      <c r="R1235" s="2"/>
      <c r="S1235" s="2"/>
      <c r="U1235" s="1"/>
      <c r="V1235" s="1"/>
      <c r="W1235" s="3"/>
      <c r="Y1235" s="1"/>
      <c r="Z1235" s="1"/>
    </row>
    <row r="1236">
      <c r="A1236" s="2"/>
      <c r="B1236" s="1"/>
      <c r="C1236" s="1"/>
      <c r="D1236" s="1"/>
      <c r="E1236" s="3"/>
      <c r="F1236" s="2"/>
      <c r="G1236" s="1"/>
      <c r="H1236" s="1"/>
      <c r="I1236" s="1"/>
      <c r="J1236" s="1"/>
      <c r="K1236" s="1"/>
      <c r="L1236" s="3"/>
      <c r="M1236" s="1"/>
      <c r="N1236" s="3"/>
      <c r="O1236" s="1"/>
      <c r="P1236" s="1"/>
      <c r="Q1236" s="1"/>
      <c r="R1236" s="2"/>
      <c r="S1236" s="2"/>
      <c r="U1236" s="1"/>
      <c r="V1236" s="1"/>
      <c r="W1236" s="3"/>
      <c r="Y1236" s="1"/>
      <c r="Z1236" s="1"/>
    </row>
    <row r="1237">
      <c r="A1237" s="2"/>
      <c r="B1237" s="1"/>
      <c r="C1237" s="1"/>
      <c r="D1237" s="1"/>
      <c r="E1237" s="3"/>
      <c r="F1237" s="2"/>
      <c r="G1237" s="1"/>
      <c r="H1237" s="1"/>
      <c r="I1237" s="1"/>
      <c r="J1237" s="1"/>
      <c r="K1237" s="1"/>
      <c r="L1237" s="3"/>
      <c r="M1237" s="1"/>
      <c r="N1237" s="3"/>
      <c r="O1237" s="1"/>
      <c r="P1237" s="1"/>
      <c r="Q1237" s="1"/>
      <c r="R1237" s="2"/>
      <c r="S1237" s="2"/>
      <c r="U1237" s="1"/>
      <c r="V1237" s="1"/>
      <c r="W1237" s="3"/>
      <c r="Y1237" s="1"/>
      <c r="Z1237" s="1"/>
    </row>
    <row r="1238">
      <c r="A1238" s="2"/>
      <c r="B1238" s="1"/>
      <c r="C1238" s="1"/>
      <c r="D1238" s="1"/>
      <c r="E1238" s="3"/>
      <c r="F1238" s="2"/>
      <c r="G1238" s="1"/>
      <c r="H1238" s="1"/>
      <c r="I1238" s="1"/>
      <c r="J1238" s="1"/>
      <c r="K1238" s="1"/>
      <c r="L1238" s="3"/>
      <c r="M1238" s="1"/>
      <c r="N1238" s="3"/>
      <c r="O1238" s="1"/>
      <c r="P1238" s="1"/>
      <c r="Q1238" s="1"/>
      <c r="R1238" s="2"/>
      <c r="S1238" s="2"/>
      <c r="U1238" s="1"/>
      <c r="V1238" s="1"/>
      <c r="W1238" s="3"/>
      <c r="Y1238" s="1"/>
      <c r="Z1238" s="1"/>
    </row>
    <row r="1239">
      <c r="A1239" s="2"/>
      <c r="B1239" s="1"/>
      <c r="C1239" s="1"/>
      <c r="D1239" s="1"/>
      <c r="E1239" s="3"/>
      <c r="F1239" s="2"/>
      <c r="G1239" s="1"/>
      <c r="H1239" s="1"/>
      <c r="I1239" s="1"/>
      <c r="J1239" s="1"/>
      <c r="K1239" s="1"/>
      <c r="L1239" s="3"/>
      <c r="M1239" s="1"/>
      <c r="N1239" s="3"/>
      <c r="O1239" s="1"/>
      <c r="P1239" s="1"/>
      <c r="Q1239" s="1"/>
      <c r="R1239" s="2"/>
      <c r="S1239" s="2"/>
      <c r="U1239" s="1"/>
      <c r="V1239" s="1"/>
      <c r="W1239" s="3"/>
      <c r="Y1239" s="1"/>
      <c r="Z1239" s="1"/>
    </row>
    <row r="1240">
      <c r="A1240" s="2"/>
      <c r="B1240" s="1"/>
      <c r="C1240" s="1"/>
      <c r="D1240" s="1"/>
      <c r="E1240" s="3"/>
      <c r="F1240" s="2"/>
      <c r="G1240" s="1"/>
      <c r="H1240" s="1"/>
      <c r="I1240" s="1"/>
      <c r="J1240" s="1"/>
      <c r="K1240" s="1"/>
      <c r="L1240" s="3"/>
      <c r="M1240" s="1"/>
      <c r="N1240" s="3"/>
      <c r="O1240" s="1"/>
      <c r="P1240" s="1"/>
      <c r="Q1240" s="1"/>
      <c r="R1240" s="2"/>
      <c r="S1240" s="2"/>
      <c r="U1240" s="1"/>
      <c r="V1240" s="1"/>
      <c r="W1240" s="3"/>
      <c r="Y1240" s="1"/>
      <c r="Z1240" s="1"/>
    </row>
    <row r="1241">
      <c r="A1241" s="2"/>
      <c r="B1241" s="1"/>
      <c r="C1241" s="1"/>
      <c r="D1241" s="1"/>
      <c r="E1241" s="3"/>
      <c r="F1241" s="2"/>
      <c r="G1241" s="1"/>
      <c r="H1241" s="1"/>
      <c r="I1241" s="1"/>
      <c r="J1241" s="1"/>
      <c r="K1241" s="1"/>
      <c r="L1241" s="3"/>
      <c r="M1241" s="1"/>
      <c r="N1241" s="3"/>
      <c r="O1241" s="1"/>
      <c r="P1241" s="1"/>
      <c r="Q1241" s="1"/>
      <c r="R1241" s="2"/>
      <c r="S1241" s="2"/>
      <c r="U1241" s="1"/>
      <c r="V1241" s="1"/>
      <c r="W1241" s="3"/>
      <c r="Y1241" s="1"/>
      <c r="Z1241" s="1"/>
    </row>
    <row r="1242">
      <c r="A1242" s="2"/>
      <c r="B1242" s="1"/>
      <c r="C1242" s="1"/>
      <c r="D1242" s="1"/>
      <c r="E1242" s="3"/>
      <c r="F1242" s="2"/>
      <c r="G1242" s="1"/>
      <c r="H1242" s="1"/>
      <c r="I1242" s="1"/>
      <c r="J1242" s="1"/>
      <c r="K1242" s="1"/>
      <c r="L1242" s="3"/>
      <c r="M1242" s="1"/>
      <c r="N1242" s="3"/>
      <c r="O1242" s="1"/>
      <c r="P1242" s="1"/>
      <c r="Q1242" s="1"/>
      <c r="R1242" s="2"/>
      <c r="S1242" s="2"/>
      <c r="U1242" s="1"/>
      <c r="V1242" s="1"/>
      <c r="W1242" s="3"/>
      <c r="Y1242" s="1"/>
      <c r="Z1242" s="1"/>
    </row>
    <row r="1243">
      <c r="A1243" s="2"/>
      <c r="B1243" s="1"/>
      <c r="C1243" s="1"/>
      <c r="D1243" s="1"/>
      <c r="E1243" s="3"/>
      <c r="F1243" s="2"/>
      <c r="G1243" s="1"/>
      <c r="H1243" s="1"/>
      <c r="I1243" s="1"/>
      <c r="J1243" s="1"/>
      <c r="K1243" s="1"/>
      <c r="L1243" s="3"/>
      <c r="M1243" s="1"/>
      <c r="N1243" s="3"/>
      <c r="O1243" s="1"/>
      <c r="P1243" s="1"/>
      <c r="Q1243" s="1"/>
      <c r="R1243" s="2"/>
      <c r="S1243" s="2"/>
      <c r="U1243" s="1"/>
      <c r="V1243" s="1"/>
      <c r="W1243" s="3"/>
      <c r="Y1243" s="1"/>
      <c r="Z1243" s="1"/>
    </row>
    <row r="1244">
      <c r="A1244" s="2"/>
      <c r="B1244" s="1"/>
      <c r="C1244" s="1"/>
      <c r="D1244" s="1"/>
      <c r="E1244" s="3"/>
      <c r="F1244" s="2"/>
      <c r="G1244" s="1"/>
      <c r="H1244" s="1"/>
      <c r="I1244" s="1"/>
      <c r="J1244" s="1"/>
      <c r="K1244" s="1"/>
      <c r="L1244" s="3"/>
      <c r="M1244" s="1"/>
      <c r="N1244" s="3"/>
      <c r="O1244" s="1"/>
      <c r="P1244" s="1"/>
      <c r="Q1244" s="1"/>
      <c r="R1244" s="2"/>
      <c r="S1244" s="2"/>
      <c r="U1244" s="1"/>
      <c r="V1244" s="1"/>
      <c r="W1244" s="3"/>
      <c r="Y1244" s="1"/>
      <c r="Z1244" s="1"/>
    </row>
    <row r="1245">
      <c r="A1245" s="2"/>
      <c r="B1245" s="1"/>
      <c r="C1245" s="1"/>
      <c r="D1245" s="1"/>
      <c r="E1245" s="3"/>
      <c r="F1245" s="2"/>
      <c r="G1245" s="1"/>
      <c r="H1245" s="1"/>
      <c r="I1245" s="1"/>
      <c r="J1245" s="1"/>
      <c r="K1245" s="1"/>
      <c r="L1245" s="3"/>
      <c r="M1245" s="1"/>
      <c r="N1245" s="3"/>
      <c r="O1245" s="1"/>
      <c r="P1245" s="1"/>
      <c r="Q1245" s="1"/>
      <c r="R1245" s="2"/>
      <c r="S1245" s="2"/>
      <c r="U1245" s="1"/>
      <c r="V1245" s="1"/>
      <c r="W1245" s="3"/>
      <c r="Y1245" s="1"/>
      <c r="Z1245" s="1"/>
    </row>
    <row r="1246">
      <c r="A1246" s="2"/>
      <c r="B1246" s="1"/>
      <c r="C1246" s="1"/>
      <c r="D1246" s="1"/>
      <c r="E1246" s="3"/>
      <c r="F1246" s="2"/>
      <c r="G1246" s="1"/>
      <c r="H1246" s="1"/>
      <c r="I1246" s="1"/>
      <c r="J1246" s="1"/>
      <c r="K1246" s="1"/>
      <c r="L1246" s="3"/>
      <c r="M1246" s="1"/>
      <c r="N1246" s="3"/>
      <c r="O1246" s="1"/>
      <c r="P1246" s="1"/>
      <c r="Q1246" s="1"/>
      <c r="R1246" s="2"/>
      <c r="S1246" s="2"/>
      <c r="U1246" s="1"/>
      <c r="V1246" s="1"/>
      <c r="W1246" s="3"/>
      <c r="Y1246" s="1"/>
      <c r="Z1246" s="1"/>
    </row>
    <row r="1247">
      <c r="A1247" s="2"/>
      <c r="B1247" s="1"/>
      <c r="C1247" s="1"/>
      <c r="D1247" s="1"/>
      <c r="E1247" s="3"/>
      <c r="F1247" s="2"/>
      <c r="G1247" s="1"/>
      <c r="H1247" s="1"/>
      <c r="I1247" s="1"/>
      <c r="J1247" s="1"/>
      <c r="K1247" s="1"/>
      <c r="L1247" s="3"/>
      <c r="M1247" s="1"/>
      <c r="N1247" s="3"/>
      <c r="O1247" s="1"/>
      <c r="P1247" s="1"/>
      <c r="Q1247" s="1"/>
      <c r="R1247" s="2"/>
      <c r="S1247" s="2"/>
      <c r="U1247" s="1"/>
      <c r="V1247" s="1"/>
      <c r="W1247" s="3"/>
      <c r="Y1247" s="1"/>
      <c r="Z1247" s="1"/>
    </row>
    <row r="1248">
      <c r="A1248" s="2"/>
      <c r="B1248" s="1"/>
      <c r="C1248" s="1"/>
      <c r="D1248" s="1"/>
      <c r="E1248" s="3"/>
      <c r="F1248" s="2"/>
      <c r="G1248" s="1"/>
      <c r="H1248" s="1"/>
      <c r="I1248" s="1"/>
      <c r="J1248" s="1"/>
      <c r="K1248" s="1"/>
      <c r="L1248" s="3"/>
      <c r="M1248" s="1"/>
      <c r="N1248" s="3"/>
      <c r="O1248" s="1"/>
      <c r="P1248" s="1"/>
      <c r="Q1248" s="1"/>
      <c r="R1248" s="2"/>
      <c r="S1248" s="2"/>
      <c r="U1248" s="1"/>
      <c r="V1248" s="1"/>
      <c r="W1248" s="3"/>
      <c r="Y1248" s="1"/>
      <c r="Z1248" s="1"/>
    </row>
    <row r="1249">
      <c r="A1249" s="2"/>
      <c r="B1249" s="1"/>
      <c r="C1249" s="1"/>
      <c r="D1249" s="1"/>
      <c r="E1249" s="3"/>
      <c r="F1249" s="2"/>
      <c r="G1249" s="1"/>
      <c r="H1249" s="1"/>
      <c r="I1249" s="1"/>
      <c r="J1249" s="1"/>
      <c r="K1249" s="1"/>
      <c r="L1249" s="3"/>
      <c r="M1249" s="1"/>
      <c r="N1249" s="3"/>
      <c r="O1249" s="1"/>
      <c r="P1249" s="1"/>
      <c r="Q1249" s="1"/>
      <c r="R1249" s="2"/>
      <c r="S1249" s="2"/>
      <c r="U1249" s="1"/>
      <c r="V1249" s="1"/>
      <c r="W1249" s="3"/>
      <c r="Y1249" s="1"/>
      <c r="Z1249" s="1"/>
    </row>
    <row r="1250">
      <c r="A1250" s="2"/>
      <c r="B1250" s="1"/>
      <c r="C1250" s="1"/>
      <c r="D1250" s="1"/>
      <c r="E1250" s="3"/>
      <c r="F1250" s="2"/>
      <c r="G1250" s="1"/>
      <c r="H1250" s="1"/>
      <c r="I1250" s="1"/>
      <c r="J1250" s="1"/>
      <c r="K1250" s="1"/>
      <c r="L1250" s="3"/>
      <c r="M1250" s="1"/>
      <c r="N1250" s="3"/>
      <c r="O1250" s="1"/>
      <c r="P1250" s="1"/>
      <c r="Q1250" s="1"/>
      <c r="R1250" s="2"/>
      <c r="S1250" s="2"/>
      <c r="U1250" s="1"/>
      <c r="V1250" s="1"/>
      <c r="W1250" s="3"/>
      <c r="Y1250" s="1"/>
      <c r="Z1250" s="1"/>
    </row>
    <row r="1251">
      <c r="A1251" s="2"/>
      <c r="B1251" s="1"/>
      <c r="C1251" s="1"/>
      <c r="D1251" s="1"/>
      <c r="E1251" s="3"/>
      <c r="F1251" s="2"/>
      <c r="G1251" s="1"/>
      <c r="H1251" s="1"/>
      <c r="I1251" s="1"/>
      <c r="J1251" s="1"/>
      <c r="K1251" s="1"/>
      <c r="L1251" s="3"/>
      <c r="M1251" s="1"/>
      <c r="N1251" s="3"/>
      <c r="O1251" s="1"/>
      <c r="P1251" s="1"/>
      <c r="Q1251" s="1"/>
      <c r="R1251" s="2"/>
      <c r="S1251" s="2"/>
      <c r="U1251" s="1"/>
      <c r="V1251" s="1"/>
      <c r="W1251" s="3"/>
      <c r="Y1251" s="1"/>
      <c r="Z1251" s="1"/>
    </row>
    <row r="1252">
      <c r="A1252" s="2"/>
      <c r="B1252" s="1"/>
      <c r="C1252" s="1"/>
      <c r="D1252" s="1"/>
      <c r="E1252" s="3"/>
      <c r="F1252" s="2"/>
      <c r="G1252" s="1"/>
      <c r="H1252" s="1"/>
      <c r="I1252" s="1"/>
      <c r="J1252" s="1"/>
      <c r="K1252" s="1"/>
      <c r="L1252" s="3"/>
      <c r="M1252" s="1"/>
      <c r="N1252" s="3"/>
      <c r="O1252" s="1"/>
      <c r="P1252" s="1"/>
      <c r="Q1252" s="1"/>
      <c r="R1252" s="2"/>
      <c r="S1252" s="2"/>
      <c r="U1252" s="1"/>
      <c r="V1252" s="1"/>
      <c r="W1252" s="3"/>
      <c r="Y1252" s="1"/>
      <c r="Z1252" s="1"/>
    </row>
    <row r="1253">
      <c r="A1253" s="2"/>
      <c r="B1253" s="1"/>
      <c r="C1253" s="1"/>
      <c r="D1253" s="1"/>
      <c r="E1253" s="3"/>
      <c r="F1253" s="2"/>
      <c r="G1253" s="1"/>
      <c r="H1253" s="1"/>
      <c r="I1253" s="1"/>
      <c r="J1253" s="1"/>
      <c r="K1253" s="1"/>
      <c r="L1253" s="3"/>
      <c r="M1253" s="1"/>
      <c r="N1253" s="3"/>
      <c r="O1253" s="1"/>
      <c r="P1253" s="1"/>
      <c r="Q1253" s="1"/>
      <c r="R1253" s="2"/>
      <c r="S1253" s="2"/>
      <c r="U1253" s="1"/>
      <c r="V1253" s="1"/>
      <c r="W1253" s="3"/>
      <c r="Y1253" s="1"/>
      <c r="Z1253" s="1"/>
    </row>
    <row r="1254">
      <c r="A1254" s="2"/>
      <c r="B1254" s="1"/>
      <c r="C1254" s="1"/>
      <c r="D1254" s="1"/>
      <c r="E1254" s="3"/>
      <c r="F1254" s="2"/>
      <c r="G1254" s="1"/>
      <c r="H1254" s="1"/>
      <c r="I1254" s="1"/>
      <c r="J1254" s="1"/>
      <c r="K1254" s="1"/>
      <c r="L1254" s="3"/>
      <c r="M1254" s="1"/>
      <c r="N1254" s="3"/>
      <c r="O1254" s="1"/>
      <c r="P1254" s="1"/>
      <c r="Q1254" s="1"/>
      <c r="R1254" s="2"/>
      <c r="S1254" s="2"/>
      <c r="U1254" s="1"/>
      <c r="V1254" s="1"/>
      <c r="W1254" s="3"/>
      <c r="Y1254" s="1"/>
      <c r="Z1254" s="1"/>
    </row>
    <row r="1255">
      <c r="A1255" s="2"/>
      <c r="B1255" s="1"/>
      <c r="C1255" s="1"/>
      <c r="D1255" s="1"/>
      <c r="E1255" s="3"/>
      <c r="F1255" s="2"/>
      <c r="G1255" s="1"/>
      <c r="H1255" s="1"/>
      <c r="I1255" s="1"/>
      <c r="J1255" s="1"/>
      <c r="K1255" s="1"/>
      <c r="L1255" s="3"/>
      <c r="M1255" s="1"/>
      <c r="N1255" s="3"/>
      <c r="O1255" s="1"/>
      <c r="P1255" s="1"/>
      <c r="Q1255" s="1"/>
      <c r="R1255" s="2"/>
      <c r="S1255" s="2"/>
      <c r="U1255" s="1"/>
      <c r="V1255" s="1"/>
      <c r="W1255" s="3"/>
      <c r="Y1255" s="1"/>
      <c r="Z1255" s="1"/>
    </row>
    <row r="1256">
      <c r="A1256" s="2"/>
      <c r="B1256" s="1"/>
      <c r="C1256" s="1"/>
      <c r="D1256" s="1"/>
      <c r="E1256" s="3"/>
      <c r="F1256" s="2"/>
      <c r="G1256" s="1"/>
      <c r="H1256" s="1"/>
      <c r="I1256" s="1"/>
      <c r="J1256" s="1"/>
      <c r="K1256" s="1"/>
      <c r="L1256" s="3"/>
      <c r="M1256" s="1"/>
      <c r="N1256" s="3"/>
      <c r="O1256" s="1"/>
      <c r="P1256" s="1"/>
      <c r="R1256" s="2"/>
      <c r="S1256" s="2"/>
      <c r="U1256" s="1"/>
      <c r="V1256" s="1"/>
      <c r="W1256" s="3"/>
      <c r="Y1256" s="1"/>
      <c r="Z1256" s="1"/>
    </row>
    <row r="1257">
      <c r="A1257" s="2"/>
      <c r="B1257" s="1"/>
      <c r="C1257" s="1"/>
      <c r="D1257" s="1"/>
      <c r="E1257" s="3"/>
      <c r="F1257" s="2"/>
      <c r="G1257" s="1"/>
      <c r="H1257" s="1"/>
      <c r="I1257" s="1"/>
      <c r="J1257" s="1"/>
      <c r="K1257" s="1"/>
      <c r="L1257" s="3"/>
      <c r="M1257" s="1"/>
      <c r="N1257" s="3"/>
      <c r="O1257" s="1"/>
      <c r="P1257" s="1"/>
      <c r="R1257" s="2"/>
      <c r="S1257" s="2"/>
      <c r="U1257" s="1"/>
      <c r="V1257" s="1"/>
      <c r="W1257" s="3"/>
      <c r="Y1257" s="1"/>
      <c r="Z1257" s="1"/>
    </row>
    <row r="1258">
      <c r="A1258" s="2"/>
      <c r="B1258" s="1"/>
      <c r="C1258" s="1"/>
      <c r="D1258" s="1"/>
      <c r="E1258" s="3"/>
      <c r="F1258" s="2"/>
      <c r="G1258" s="1"/>
      <c r="H1258" s="1"/>
      <c r="I1258" s="1"/>
      <c r="J1258" s="1"/>
      <c r="K1258" s="1"/>
      <c r="L1258" s="3"/>
      <c r="M1258" s="1"/>
      <c r="N1258" s="3"/>
      <c r="O1258" s="1"/>
      <c r="P1258" s="1"/>
      <c r="Q1258" s="1"/>
      <c r="R1258" s="2"/>
      <c r="S1258" s="2"/>
      <c r="U1258" s="1"/>
      <c r="V1258" s="1"/>
      <c r="W1258" s="3"/>
      <c r="Y1258" s="1"/>
      <c r="Z1258" s="1"/>
    </row>
    <row r="1259">
      <c r="A1259" s="2"/>
      <c r="B1259" s="1"/>
      <c r="C1259" s="1"/>
      <c r="D1259" s="1"/>
      <c r="E1259" s="3"/>
      <c r="F1259" s="2"/>
      <c r="G1259" s="1"/>
      <c r="H1259" s="1"/>
      <c r="I1259" s="1"/>
      <c r="J1259" s="1"/>
      <c r="K1259" s="1"/>
      <c r="L1259" s="3"/>
      <c r="M1259" s="1"/>
      <c r="N1259" s="3"/>
      <c r="O1259" s="1"/>
      <c r="P1259" s="1"/>
      <c r="Q1259" s="1"/>
      <c r="R1259" s="2"/>
      <c r="S1259" s="2"/>
      <c r="U1259" s="1"/>
      <c r="V1259" s="1"/>
      <c r="W1259" s="3"/>
      <c r="Y1259" s="1"/>
      <c r="Z1259" s="1"/>
    </row>
    <row r="1260">
      <c r="A1260" s="2"/>
      <c r="B1260" s="1"/>
      <c r="C1260" s="1"/>
      <c r="D1260" s="1"/>
      <c r="E1260" s="3"/>
      <c r="F1260" s="2"/>
      <c r="G1260" s="1"/>
      <c r="H1260" s="1"/>
      <c r="I1260" s="1"/>
      <c r="J1260" s="1"/>
      <c r="K1260" s="1"/>
      <c r="L1260" s="3"/>
      <c r="M1260" s="1"/>
      <c r="N1260" s="3"/>
      <c r="O1260" s="1"/>
      <c r="P1260" s="1"/>
      <c r="Q1260" s="1"/>
      <c r="R1260" s="2"/>
      <c r="S1260" s="2"/>
      <c r="U1260" s="1"/>
      <c r="V1260" s="1"/>
      <c r="W1260" s="3"/>
      <c r="Y1260" s="1"/>
      <c r="Z1260" s="1"/>
    </row>
    <row r="1261">
      <c r="A1261" s="2"/>
      <c r="B1261" s="1"/>
      <c r="C1261" s="1"/>
      <c r="D1261" s="1"/>
      <c r="E1261" s="3"/>
      <c r="F1261" s="2"/>
      <c r="G1261" s="1"/>
      <c r="H1261" s="1"/>
      <c r="I1261" s="1"/>
      <c r="J1261" s="1"/>
      <c r="K1261" s="1"/>
      <c r="L1261" s="3"/>
      <c r="M1261" s="1"/>
      <c r="N1261" s="3"/>
      <c r="O1261" s="1"/>
      <c r="P1261" s="1"/>
      <c r="Q1261" s="1"/>
      <c r="R1261" s="2"/>
      <c r="S1261" s="2"/>
      <c r="U1261" s="1"/>
      <c r="V1261" s="1"/>
      <c r="W1261" s="3"/>
      <c r="Y1261" s="1"/>
      <c r="Z1261" s="1"/>
    </row>
    <row r="1262">
      <c r="A1262" s="2"/>
      <c r="B1262" s="1"/>
      <c r="C1262" s="1"/>
      <c r="D1262" s="1"/>
      <c r="E1262" s="3"/>
      <c r="F1262" s="2"/>
      <c r="G1262" s="1"/>
      <c r="H1262" s="1"/>
      <c r="I1262" s="1"/>
      <c r="J1262" s="1"/>
      <c r="K1262" s="1"/>
      <c r="L1262" s="3"/>
      <c r="M1262" s="1"/>
      <c r="N1262" s="3"/>
      <c r="O1262" s="1"/>
      <c r="P1262" s="1"/>
      <c r="Q1262" s="1"/>
      <c r="R1262" s="2"/>
      <c r="S1262" s="2"/>
      <c r="U1262" s="1"/>
      <c r="V1262" s="1"/>
      <c r="W1262" s="3"/>
      <c r="Y1262" s="1"/>
      <c r="Z1262" s="1"/>
    </row>
    <row r="1263">
      <c r="A1263" s="2"/>
      <c r="B1263" s="1"/>
      <c r="C1263" s="1"/>
      <c r="D1263" s="1"/>
      <c r="E1263" s="3"/>
      <c r="F1263" s="2"/>
      <c r="G1263" s="1"/>
      <c r="H1263" s="1"/>
      <c r="I1263" s="1"/>
      <c r="J1263" s="1"/>
      <c r="K1263" s="1"/>
      <c r="L1263" s="3"/>
      <c r="M1263" s="1"/>
      <c r="N1263" s="3"/>
      <c r="O1263" s="1"/>
      <c r="P1263" s="1"/>
      <c r="Q1263" s="1"/>
      <c r="R1263" s="2"/>
      <c r="S1263" s="2"/>
      <c r="U1263" s="1"/>
      <c r="V1263" s="1"/>
      <c r="W1263" s="3"/>
      <c r="Y1263" s="1"/>
      <c r="Z1263" s="1"/>
    </row>
    <row r="1264">
      <c r="A1264" s="2"/>
      <c r="B1264" s="1"/>
      <c r="C1264" s="1"/>
      <c r="D1264" s="1"/>
      <c r="E1264" s="3"/>
      <c r="F1264" s="2"/>
      <c r="G1264" s="1"/>
      <c r="H1264" s="1"/>
      <c r="I1264" s="1"/>
      <c r="J1264" s="1"/>
      <c r="K1264" s="1"/>
      <c r="L1264" s="3"/>
      <c r="M1264" s="1"/>
      <c r="N1264" s="3"/>
      <c r="O1264" s="1"/>
      <c r="P1264" s="1"/>
      <c r="Q1264" s="1"/>
      <c r="R1264" s="2"/>
      <c r="S1264" s="2"/>
      <c r="U1264" s="1"/>
      <c r="V1264" s="1"/>
      <c r="W1264" s="3"/>
      <c r="Y1264" s="1"/>
      <c r="Z1264" s="1"/>
    </row>
    <row r="1265">
      <c r="A1265" s="2"/>
      <c r="B1265" s="1"/>
      <c r="C1265" s="1"/>
      <c r="D1265" s="1"/>
      <c r="E1265" s="3"/>
      <c r="F1265" s="2"/>
      <c r="G1265" s="1"/>
      <c r="H1265" s="1"/>
      <c r="I1265" s="1"/>
      <c r="J1265" s="1"/>
      <c r="K1265" s="1"/>
      <c r="L1265" s="3"/>
      <c r="M1265" s="1"/>
      <c r="N1265" s="3"/>
      <c r="O1265" s="1"/>
      <c r="P1265" s="1"/>
      <c r="Q1265" s="1"/>
      <c r="R1265" s="2"/>
      <c r="S1265" s="2"/>
      <c r="U1265" s="1"/>
      <c r="V1265" s="1"/>
      <c r="W1265" s="3"/>
      <c r="Y1265" s="1"/>
      <c r="Z1265" s="1"/>
    </row>
    <row r="1266">
      <c r="A1266" s="2"/>
      <c r="B1266" s="1"/>
      <c r="C1266" s="1"/>
      <c r="D1266" s="1"/>
      <c r="E1266" s="3"/>
      <c r="F1266" s="2"/>
      <c r="G1266" s="1"/>
      <c r="H1266" s="1"/>
      <c r="I1266" s="1"/>
      <c r="J1266" s="1"/>
      <c r="K1266" s="1"/>
      <c r="L1266" s="3"/>
      <c r="M1266" s="1"/>
      <c r="N1266" s="3"/>
      <c r="O1266" s="1"/>
      <c r="P1266" s="1"/>
      <c r="Q1266" s="1"/>
      <c r="R1266" s="2"/>
      <c r="S1266" s="2"/>
      <c r="U1266" s="1"/>
      <c r="V1266" s="1"/>
      <c r="W1266" s="3"/>
      <c r="Y1266" s="1"/>
      <c r="Z1266" s="1"/>
    </row>
    <row r="1267">
      <c r="A1267" s="2"/>
      <c r="B1267" s="1"/>
      <c r="C1267" s="1"/>
      <c r="D1267" s="1"/>
      <c r="E1267" s="3"/>
      <c r="F1267" s="2"/>
      <c r="G1267" s="1"/>
      <c r="H1267" s="1"/>
      <c r="I1267" s="1"/>
      <c r="J1267" s="1"/>
      <c r="K1267" s="1"/>
      <c r="L1267" s="3"/>
      <c r="M1267" s="1"/>
      <c r="N1267" s="3"/>
      <c r="O1267" s="1"/>
      <c r="P1267" s="1"/>
      <c r="Q1267" s="1"/>
      <c r="R1267" s="2"/>
      <c r="S1267" s="2"/>
      <c r="U1267" s="1"/>
      <c r="V1267" s="1"/>
      <c r="W1267" s="3"/>
      <c r="Y1267" s="1"/>
      <c r="Z1267" s="1"/>
    </row>
    <row r="1268">
      <c r="A1268" s="2"/>
      <c r="B1268" s="1"/>
      <c r="C1268" s="1"/>
      <c r="D1268" s="1"/>
      <c r="E1268" s="3"/>
      <c r="F1268" s="2"/>
      <c r="G1268" s="1"/>
      <c r="H1268" s="1"/>
      <c r="I1268" s="1"/>
      <c r="J1268" s="1"/>
      <c r="K1268" s="1"/>
      <c r="L1268" s="3"/>
      <c r="M1268" s="1"/>
      <c r="N1268" s="3"/>
      <c r="O1268" s="1"/>
      <c r="P1268" s="1"/>
      <c r="Q1268" s="1"/>
      <c r="R1268" s="2"/>
      <c r="S1268" s="2"/>
      <c r="U1268" s="1"/>
      <c r="V1268" s="1"/>
      <c r="W1268" s="3"/>
      <c r="Y1268" s="1"/>
      <c r="Z1268" s="1"/>
    </row>
    <row r="1269">
      <c r="A1269" s="2"/>
      <c r="B1269" s="1"/>
      <c r="C1269" s="1"/>
      <c r="D1269" s="1"/>
      <c r="E1269" s="3"/>
      <c r="F1269" s="2"/>
      <c r="G1269" s="1"/>
      <c r="H1269" s="1"/>
      <c r="I1269" s="1"/>
      <c r="J1269" s="1"/>
      <c r="K1269" s="1"/>
      <c r="L1269" s="3"/>
      <c r="M1269" s="1"/>
      <c r="N1269" s="3"/>
      <c r="O1269" s="1"/>
      <c r="P1269" s="1"/>
      <c r="Q1269" s="1"/>
      <c r="R1269" s="2"/>
      <c r="S1269" s="2"/>
      <c r="U1269" s="1"/>
      <c r="V1269" s="1"/>
      <c r="W1269" s="3"/>
      <c r="Y1269" s="1"/>
      <c r="Z1269" s="1"/>
    </row>
    <row r="1270">
      <c r="A1270" s="2"/>
      <c r="B1270" s="1"/>
      <c r="C1270" s="1"/>
      <c r="D1270" s="1"/>
      <c r="E1270" s="3"/>
      <c r="F1270" s="2"/>
      <c r="G1270" s="1"/>
      <c r="H1270" s="1"/>
      <c r="I1270" s="1"/>
      <c r="J1270" s="1"/>
      <c r="K1270" s="1"/>
      <c r="L1270" s="3"/>
      <c r="M1270" s="1"/>
      <c r="N1270" s="3"/>
      <c r="O1270" s="1"/>
      <c r="P1270" s="1"/>
      <c r="Q1270" s="1"/>
      <c r="R1270" s="2"/>
      <c r="S1270" s="2"/>
      <c r="U1270" s="1"/>
      <c r="V1270" s="1"/>
      <c r="W1270" s="3"/>
      <c r="Y1270" s="1"/>
      <c r="Z1270" s="1"/>
    </row>
    <row r="1271">
      <c r="A1271" s="2"/>
      <c r="B1271" s="1"/>
      <c r="C1271" s="1"/>
      <c r="D1271" s="1"/>
      <c r="E1271" s="3"/>
      <c r="F1271" s="2"/>
      <c r="G1271" s="1"/>
      <c r="H1271" s="1"/>
      <c r="I1271" s="1"/>
      <c r="J1271" s="1"/>
      <c r="K1271" s="1"/>
      <c r="L1271" s="3"/>
      <c r="M1271" s="1"/>
      <c r="N1271" s="3"/>
      <c r="O1271" s="1"/>
      <c r="P1271" s="1"/>
      <c r="Q1271" s="1"/>
      <c r="R1271" s="2"/>
      <c r="S1271" s="2"/>
      <c r="U1271" s="1"/>
      <c r="V1271" s="1"/>
      <c r="W1271" s="3"/>
      <c r="Y1271" s="1"/>
      <c r="Z1271" s="1"/>
    </row>
    <row r="1272">
      <c r="A1272" s="2"/>
      <c r="B1272" s="1"/>
      <c r="C1272" s="1"/>
      <c r="D1272" s="1"/>
      <c r="E1272" s="3"/>
      <c r="F1272" s="2"/>
      <c r="G1272" s="1"/>
      <c r="H1272" s="1"/>
      <c r="I1272" s="1"/>
      <c r="J1272" s="1"/>
      <c r="K1272" s="1"/>
      <c r="L1272" s="3"/>
      <c r="M1272" s="1"/>
      <c r="N1272" s="3"/>
      <c r="O1272" s="1"/>
      <c r="P1272" s="1"/>
      <c r="Q1272" s="1"/>
      <c r="R1272" s="2"/>
      <c r="S1272" s="2"/>
      <c r="U1272" s="1"/>
      <c r="V1272" s="1"/>
      <c r="W1272" s="3"/>
      <c r="Y1272" s="1"/>
      <c r="Z1272" s="1"/>
    </row>
    <row r="1273">
      <c r="A1273" s="2"/>
      <c r="B1273" s="1"/>
      <c r="C1273" s="1"/>
      <c r="D1273" s="1"/>
      <c r="E1273" s="3"/>
      <c r="F1273" s="2"/>
      <c r="G1273" s="1"/>
      <c r="H1273" s="1"/>
      <c r="I1273" s="1"/>
      <c r="J1273" s="1"/>
      <c r="K1273" s="1"/>
      <c r="L1273" s="3"/>
      <c r="M1273" s="1"/>
      <c r="N1273" s="3"/>
      <c r="O1273" s="1"/>
      <c r="P1273" s="1"/>
      <c r="Q1273" s="1"/>
      <c r="R1273" s="2"/>
      <c r="S1273" s="2"/>
      <c r="U1273" s="1"/>
      <c r="V1273" s="1"/>
      <c r="W1273" s="3"/>
      <c r="Y1273" s="1"/>
      <c r="Z1273" s="1"/>
    </row>
    <row r="1274">
      <c r="A1274" s="2"/>
      <c r="B1274" s="1"/>
      <c r="C1274" s="1"/>
      <c r="D1274" s="1"/>
      <c r="E1274" s="3"/>
      <c r="F1274" s="2"/>
      <c r="G1274" s="1"/>
      <c r="H1274" s="1"/>
      <c r="I1274" s="1"/>
      <c r="J1274" s="1"/>
      <c r="K1274" s="1"/>
      <c r="L1274" s="3"/>
      <c r="M1274" s="1"/>
      <c r="N1274" s="3"/>
      <c r="O1274" s="1"/>
      <c r="P1274" s="1"/>
      <c r="Q1274" s="1"/>
      <c r="R1274" s="2"/>
      <c r="S1274" s="2"/>
      <c r="U1274" s="1"/>
      <c r="V1274" s="1"/>
      <c r="W1274" s="3"/>
      <c r="Y1274" s="1"/>
      <c r="Z1274" s="1"/>
    </row>
    <row r="1275">
      <c r="A1275" s="2"/>
      <c r="B1275" s="1"/>
      <c r="C1275" s="1"/>
      <c r="D1275" s="1"/>
      <c r="E1275" s="3"/>
      <c r="F1275" s="2"/>
      <c r="G1275" s="1"/>
      <c r="H1275" s="1"/>
      <c r="I1275" s="1"/>
      <c r="J1275" s="1"/>
      <c r="K1275" s="1"/>
      <c r="L1275" s="3"/>
      <c r="M1275" s="1"/>
      <c r="N1275" s="3"/>
      <c r="O1275" s="1"/>
      <c r="P1275" s="1"/>
      <c r="Q1275" s="1"/>
      <c r="R1275" s="2"/>
      <c r="S1275" s="2"/>
      <c r="U1275" s="1"/>
      <c r="V1275" s="1"/>
      <c r="W1275" s="3"/>
      <c r="Y1275" s="1"/>
      <c r="Z1275" s="1"/>
    </row>
    <row r="1276">
      <c r="A1276" s="2"/>
      <c r="B1276" s="1"/>
      <c r="C1276" s="1"/>
      <c r="D1276" s="1"/>
      <c r="E1276" s="3"/>
      <c r="F1276" s="2"/>
      <c r="G1276" s="1"/>
      <c r="H1276" s="1"/>
      <c r="I1276" s="1"/>
      <c r="J1276" s="1"/>
      <c r="K1276" s="1"/>
      <c r="L1276" s="3"/>
      <c r="M1276" s="1"/>
      <c r="N1276" s="3"/>
      <c r="O1276" s="1"/>
      <c r="P1276" s="1"/>
      <c r="Q1276" s="1"/>
      <c r="R1276" s="2"/>
      <c r="S1276" s="2"/>
      <c r="U1276" s="1"/>
      <c r="V1276" s="1"/>
      <c r="W1276" s="3"/>
      <c r="Y1276" s="1"/>
      <c r="Z1276" s="1"/>
    </row>
    <row r="1277">
      <c r="A1277" s="2"/>
      <c r="B1277" s="1"/>
      <c r="C1277" s="1"/>
      <c r="D1277" s="1"/>
      <c r="E1277" s="3"/>
      <c r="F1277" s="2"/>
      <c r="G1277" s="1"/>
      <c r="H1277" s="1"/>
      <c r="I1277" s="1"/>
      <c r="J1277" s="1"/>
      <c r="K1277" s="1"/>
      <c r="L1277" s="3"/>
      <c r="M1277" s="1"/>
      <c r="N1277" s="3"/>
      <c r="O1277" s="1"/>
      <c r="P1277" s="1"/>
      <c r="Q1277" s="1"/>
      <c r="R1277" s="2"/>
      <c r="S1277" s="2"/>
      <c r="U1277" s="1"/>
      <c r="V1277" s="1"/>
      <c r="W1277" s="3"/>
      <c r="Y1277" s="1"/>
      <c r="Z1277" s="1"/>
    </row>
    <row r="1278">
      <c r="A1278" s="2"/>
      <c r="B1278" s="1"/>
      <c r="C1278" s="1"/>
      <c r="D1278" s="1"/>
      <c r="E1278" s="3"/>
      <c r="F1278" s="2"/>
      <c r="G1278" s="1"/>
      <c r="H1278" s="1"/>
      <c r="I1278" s="1"/>
      <c r="J1278" s="1"/>
      <c r="K1278" s="1"/>
      <c r="L1278" s="3"/>
      <c r="M1278" s="1"/>
      <c r="N1278" s="3"/>
      <c r="O1278" s="1"/>
      <c r="P1278" s="1"/>
      <c r="Q1278" s="1"/>
      <c r="R1278" s="2"/>
      <c r="S1278" s="2"/>
      <c r="U1278" s="1"/>
      <c r="V1278" s="1"/>
      <c r="W1278" s="3"/>
      <c r="Y1278" s="1"/>
      <c r="Z1278" s="1"/>
    </row>
    <row r="1279">
      <c r="A1279" s="2"/>
      <c r="B1279" s="1"/>
      <c r="C1279" s="1"/>
      <c r="D1279" s="1"/>
      <c r="E1279" s="3"/>
      <c r="F1279" s="2"/>
      <c r="G1279" s="1"/>
      <c r="H1279" s="1"/>
      <c r="I1279" s="1"/>
      <c r="J1279" s="1"/>
      <c r="K1279" s="1"/>
      <c r="L1279" s="3"/>
      <c r="M1279" s="1"/>
      <c r="N1279" s="3"/>
      <c r="O1279" s="1"/>
      <c r="P1279" s="1"/>
      <c r="Q1279" s="1"/>
      <c r="R1279" s="2"/>
      <c r="S1279" s="2"/>
      <c r="U1279" s="1"/>
      <c r="V1279" s="1"/>
      <c r="W1279" s="3"/>
      <c r="Y1279" s="1"/>
      <c r="Z1279" s="1"/>
    </row>
    <row r="1280">
      <c r="A1280" s="2"/>
      <c r="B1280" s="1"/>
      <c r="C1280" s="1"/>
      <c r="D1280" s="1"/>
      <c r="E1280" s="3"/>
      <c r="F1280" s="2"/>
      <c r="G1280" s="1"/>
      <c r="H1280" s="1"/>
      <c r="I1280" s="1"/>
      <c r="J1280" s="1"/>
      <c r="K1280" s="1"/>
      <c r="L1280" s="3"/>
      <c r="M1280" s="1"/>
      <c r="N1280" s="3"/>
      <c r="O1280" s="1"/>
      <c r="P1280" s="1"/>
      <c r="Q1280" s="1"/>
      <c r="R1280" s="2"/>
      <c r="S1280" s="2"/>
      <c r="U1280" s="1"/>
      <c r="V1280" s="1"/>
      <c r="W1280" s="3"/>
      <c r="Y1280" s="1"/>
      <c r="Z1280" s="1"/>
    </row>
    <row r="1281">
      <c r="A1281" s="2"/>
      <c r="B1281" s="1"/>
      <c r="C1281" s="1"/>
      <c r="D1281" s="1"/>
      <c r="E1281" s="3"/>
      <c r="F1281" s="2"/>
      <c r="G1281" s="1"/>
      <c r="H1281" s="1"/>
      <c r="I1281" s="1"/>
      <c r="J1281" s="1"/>
      <c r="K1281" s="1"/>
      <c r="L1281" s="3"/>
      <c r="M1281" s="1"/>
      <c r="N1281" s="3"/>
      <c r="O1281" s="1"/>
      <c r="P1281" s="1"/>
      <c r="Q1281" s="1"/>
      <c r="R1281" s="2"/>
      <c r="S1281" s="2"/>
      <c r="U1281" s="1"/>
      <c r="V1281" s="1"/>
      <c r="W1281" s="3"/>
      <c r="Y1281" s="1"/>
      <c r="Z1281" s="1"/>
    </row>
    <row r="1282">
      <c r="A1282" s="2"/>
      <c r="B1282" s="1"/>
      <c r="C1282" s="1"/>
      <c r="D1282" s="1"/>
      <c r="E1282" s="3"/>
      <c r="F1282" s="2"/>
      <c r="G1282" s="1"/>
      <c r="H1282" s="1"/>
      <c r="I1282" s="1"/>
      <c r="J1282" s="1"/>
      <c r="K1282" s="1"/>
      <c r="L1282" s="3"/>
      <c r="M1282" s="1"/>
      <c r="N1282" s="3"/>
      <c r="O1282" s="1"/>
      <c r="P1282" s="1"/>
      <c r="Q1282" s="1"/>
      <c r="R1282" s="2"/>
      <c r="S1282" s="2"/>
      <c r="U1282" s="1"/>
      <c r="V1282" s="1"/>
      <c r="W1282" s="3"/>
      <c r="Y1282" s="1"/>
      <c r="Z1282" s="1"/>
    </row>
    <row r="1283">
      <c r="A1283" s="2"/>
      <c r="B1283" s="1"/>
      <c r="C1283" s="1"/>
      <c r="D1283" s="1"/>
      <c r="E1283" s="3"/>
      <c r="F1283" s="2"/>
      <c r="G1283" s="1"/>
      <c r="H1283" s="1"/>
      <c r="I1283" s="1"/>
      <c r="J1283" s="1"/>
      <c r="K1283" s="1"/>
      <c r="L1283" s="3"/>
      <c r="M1283" s="1"/>
      <c r="N1283" s="3"/>
      <c r="O1283" s="1"/>
      <c r="P1283" s="1"/>
      <c r="Q1283" s="1"/>
      <c r="R1283" s="2"/>
      <c r="S1283" s="2"/>
      <c r="U1283" s="1"/>
      <c r="V1283" s="1"/>
      <c r="W1283" s="3"/>
      <c r="Y1283" s="1"/>
      <c r="Z1283" s="1"/>
    </row>
    <row r="1284">
      <c r="A1284" s="2"/>
      <c r="B1284" s="1"/>
      <c r="C1284" s="1"/>
      <c r="D1284" s="1"/>
      <c r="E1284" s="3"/>
      <c r="F1284" s="2"/>
      <c r="G1284" s="1"/>
      <c r="H1284" s="1"/>
      <c r="I1284" s="1"/>
      <c r="J1284" s="1"/>
      <c r="K1284" s="1"/>
      <c r="L1284" s="3"/>
      <c r="M1284" s="1"/>
      <c r="N1284" s="3"/>
      <c r="O1284" s="1"/>
      <c r="P1284" s="1"/>
      <c r="Q1284" s="1"/>
      <c r="R1284" s="2"/>
      <c r="S1284" s="2"/>
      <c r="U1284" s="1"/>
      <c r="V1284" s="1"/>
      <c r="W1284" s="3"/>
      <c r="Y1284" s="1"/>
      <c r="Z1284" s="1"/>
    </row>
    <row r="1285">
      <c r="A1285" s="2"/>
      <c r="B1285" s="1"/>
      <c r="C1285" s="1"/>
      <c r="D1285" s="1"/>
      <c r="E1285" s="3"/>
      <c r="F1285" s="2"/>
      <c r="G1285" s="1"/>
      <c r="H1285" s="1"/>
      <c r="I1285" s="1"/>
      <c r="J1285" s="1"/>
      <c r="K1285" s="1"/>
      <c r="L1285" s="3"/>
      <c r="M1285" s="1"/>
      <c r="N1285" s="3"/>
      <c r="O1285" s="1"/>
      <c r="P1285" s="1"/>
      <c r="Q1285" s="1"/>
      <c r="R1285" s="2"/>
      <c r="S1285" s="2"/>
      <c r="U1285" s="1"/>
      <c r="V1285" s="1"/>
      <c r="W1285" s="3"/>
      <c r="Y1285" s="1"/>
      <c r="Z1285" s="1"/>
    </row>
    <row r="1286">
      <c r="A1286" s="2"/>
      <c r="B1286" s="1"/>
      <c r="C1286" s="1"/>
      <c r="D1286" s="1"/>
      <c r="E1286" s="3"/>
      <c r="F1286" s="2"/>
      <c r="G1286" s="1"/>
      <c r="H1286" s="1"/>
      <c r="I1286" s="1"/>
      <c r="J1286" s="1"/>
      <c r="K1286" s="1"/>
      <c r="L1286" s="3"/>
      <c r="M1286" s="1"/>
      <c r="N1286" s="3"/>
      <c r="O1286" s="1"/>
      <c r="P1286" s="1"/>
      <c r="Q1286" s="1"/>
      <c r="R1286" s="2"/>
      <c r="S1286" s="2"/>
      <c r="U1286" s="1"/>
      <c r="V1286" s="1"/>
      <c r="W1286" s="3"/>
      <c r="Y1286" s="1"/>
      <c r="Z1286" s="1"/>
    </row>
    <row r="1287">
      <c r="A1287" s="2"/>
      <c r="B1287" s="1"/>
      <c r="C1287" s="1"/>
      <c r="D1287" s="1"/>
      <c r="E1287" s="3"/>
      <c r="F1287" s="2"/>
      <c r="G1287" s="1"/>
      <c r="H1287" s="1"/>
      <c r="I1287" s="1"/>
      <c r="J1287" s="1"/>
      <c r="K1287" s="1"/>
      <c r="L1287" s="3"/>
      <c r="M1287" s="1"/>
      <c r="N1287" s="3"/>
      <c r="O1287" s="1"/>
      <c r="P1287" s="1"/>
      <c r="Q1287" s="1"/>
      <c r="R1287" s="2"/>
      <c r="S1287" s="2"/>
      <c r="U1287" s="1"/>
      <c r="V1287" s="1"/>
      <c r="W1287" s="3"/>
      <c r="Y1287" s="1"/>
      <c r="Z1287" s="1"/>
    </row>
    <row r="1288">
      <c r="A1288" s="2"/>
      <c r="B1288" s="1"/>
      <c r="C1288" s="1"/>
      <c r="D1288" s="1"/>
      <c r="E1288" s="3"/>
      <c r="F1288" s="2"/>
      <c r="G1288" s="1"/>
      <c r="H1288" s="1"/>
      <c r="I1288" s="1"/>
      <c r="J1288" s="1"/>
      <c r="K1288" s="1"/>
      <c r="L1288" s="3"/>
      <c r="M1288" s="1"/>
      <c r="N1288" s="3"/>
      <c r="O1288" s="1"/>
      <c r="P1288" s="1"/>
      <c r="Q1288" s="1"/>
      <c r="R1288" s="2"/>
      <c r="S1288" s="2"/>
      <c r="U1288" s="1"/>
      <c r="V1288" s="1"/>
      <c r="W1288" s="3"/>
      <c r="Y1288" s="1"/>
      <c r="Z1288" s="1"/>
    </row>
    <row r="1289">
      <c r="A1289" s="2"/>
      <c r="B1289" s="1"/>
      <c r="C1289" s="1"/>
      <c r="D1289" s="1"/>
      <c r="E1289" s="3"/>
      <c r="F1289" s="2"/>
      <c r="G1289" s="1"/>
      <c r="H1289" s="1"/>
      <c r="I1289" s="1"/>
      <c r="J1289" s="1"/>
      <c r="K1289" s="1"/>
      <c r="L1289" s="3"/>
      <c r="M1289" s="1"/>
      <c r="N1289" s="3"/>
      <c r="O1289" s="1"/>
      <c r="P1289" s="1"/>
      <c r="Q1289" s="1"/>
      <c r="R1289" s="2"/>
      <c r="S1289" s="2"/>
      <c r="U1289" s="1"/>
      <c r="V1289" s="1"/>
      <c r="W1289" s="3"/>
      <c r="Y1289" s="1"/>
      <c r="Z1289" s="1"/>
    </row>
    <row r="1290">
      <c r="A1290" s="2"/>
      <c r="B1290" s="1"/>
      <c r="C1290" s="1"/>
      <c r="D1290" s="1"/>
      <c r="E1290" s="3"/>
      <c r="F1290" s="2"/>
      <c r="G1290" s="1"/>
      <c r="H1290" s="1"/>
      <c r="I1290" s="1"/>
      <c r="J1290" s="1"/>
      <c r="K1290" s="1"/>
      <c r="L1290" s="3"/>
      <c r="M1290" s="1"/>
      <c r="N1290" s="3"/>
      <c r="O1290" s="1"/>
      <c r="P1290" s="1"/>
      <c r="Q1290" s="1"/>
      <c r="R1290" s="2"/>
      <c r="S1290" s="2"/>
      <c r="U1290" s="1"/>
      <c r="V1290" s="1"/>
      <c r="W1290" s="3"/>
      <c r="Y1290" s="1"/>
      <c r="Z1290" s="1"/>
    </row>
    <row r="1291">
      <c r="A1291" s="2"/>
      <c r="B1291" s="1"/>
      <c r="C1291" s="1"/>
      <c r="D1291" s="1"/>
      <c r="E1291" s="3"/>
      <c r="F1291" s="2"/>
      <c r="G1291" s="1"/>
      <c r="H1291" s="1"/>
      <c r="I1291" s="1"/>
      <c r="J1291" s="1"/>
      <c r="K1291" s="1"/>
      <c r="L1291" s="3"/>
      <c r="M1291" s="1"/>
      <c r="N1291" s="3"/>
      <c r="O1291" s="1"/>
      <c r="P1291" s="1"/>
      <c r="Q1291" s="1"/>
      <c r="R1291" s="2"/>
      <c r="S1291" s="2"/>
      <c r="U1291" s="1"/>
      <c r="V1291" s="1"/>
      <c r="W1291" s="3"/>
      <c r="Y1291" s="1"/>
      <c r="Z1291" s="1"/>
    </row>
    <row r="1292">
      <c r="A1292" s="2"/>
      <c r="B1292" s="1"/>
      <c r="C1292" s="1"/>
      <c r="D1292" s="1"/>
      <c r="E1292" s="3"/>
      <c r="F1292" s="2"/>
      <c r="G1292" s="1"/>
      <c r="H1292" s="1"/>
      <c r="I1292" s="1"/>
      <c r="J1292" s="1"/>
      <c r="K1292" s="1"/>
      <c r="L1292" s="3"/>
      <c r="M1292" s="1"/>
      <c r="N1292" s="3"/>
      <c r="O1292" s="1"/>
      <c r="P1292" s="1"/>
      <c r="Q1292" s="1"/>
      <c r="R1292" s="2"/>
      <c r="S1292" s="2"/>
      <c r="U1292" s="1"/>
      <c r="V1292" s="1"/>
      <c r="W1292" s="3"/>
      <c r="Y1292" s="1"/>
      <c r="Z1292" s="1"/>
    </row>
    <row r="1293">
      <c r="A1293" s="2"/>
      <c r="B1293" s="1"/>
      <c r="C1293" s="1"/>
      <c r="D1293" s="1"/>
      <c r="E1293" s="3"/>
      <c r="F1293" s="2"/>
      <c r="G1293" s="1"/>
      <c r="H1293" s="1"/>
      <c r="I1293" s="1"/>
      <c r="J1293" s="1"/>
      <c r="K1293" s="1"/>
      <c r="L1293" s="3"/>
      <c r="M1293" s="1"/>
      <c r="N1293" s="3"/>
      <c r="O1293" s="1"/>
      <c r="P1293" s="1"/>
      <c r="Q1293" s="1"/>
      <c r="R1293" s="2"/>
      <c r="S1293" s="2"/>
      <c r="U1293" s="1"/>
      <c r="V1293" s="1"/>
      <c r="W1293" s="3"/>
      <c r="Y1293" s="1"/>
      <c r="Z1293" s="1"/>
    </row>
    <row r="1294">
      <c r="A1294" s="2"/>
      <c r="B1294" s="1"/>
      <c r="C1294" s="1"/>
      <c r="D1294" s="1"/>
      <c r="E1294" s="3"/>
      <c r="F1294" s="2"/>
      <c r="G1294" s="1"/>
      <c r="H1294" s="1"/>
      <c r="I1294" s="1"/>
      <c r="J1294" s="1"/>
      <c r="K1294" s="1"/>
      <c r="L1294" s="3"/>
      <c r="M1294" s="1"/>
      <c r="N1294" s="3"/>
      <c r="O1294" s="1"/>
      <c r="P1294" s="1"/>
      <c r="Q1294" s="1"/>
      <c r="R1294" s="2"/>
      <c r="S1294" s="2"/>
      <c r="U1294" s="1"/>
      <c r="V1294" s="1"/>
      <c r="W1294" s="3"/>
      <c r="Y1294" s="1"/>
      <c r="Z1294" s="1"/>
    </row>
    <row r="1295">
      <c r="A1295" s="2"/>
      <c r="B1295" s="1"/>
      <c r="C1295" s="1"/>
      <c r="D1295" s="1"/>
      <c r="E1295" s="3"/>
      <c r="F1295" s="2"/>
      <c r="G1295" s="1"/>
      <c r="H1295" s="1"/>
      <c r="I1295" s="1"/>
      <c r="J1295" s="1"/>
      <c r="K1295" s="1"/>
      <c r="L1295" s="3"/>
      <c r="M1295" s="1"/>
      <c r="N1295" s="3"/>
      <c r="O1295" s="1"/>
      <c r="P1295" s="1"/>
      <c r="R1295" s="2"/>
      <c r="S1295" s="2"/>
      <c r="U1295" s="1"/>
      <c r="V1295" s="1"/>
      <c r="W1295" s="3"/>
      <c r="Y1295" s="1"/>
      <c r="Z1295" s="1"/>
    </row>
    <row r="1296">
      <c r="A1296" s="2"/>
      <c r="B1296" s="1"/>
      <c r="C1296" s="1"/>
      <c r="D1296" s="1"/>
      <c r="E1296" s="3"/>
      <c r="F1296" s="2"/>
      <c r="G1296" s="1"/>
      <c r="H1296" s="1"/>
      <c r="I1296" s="1"/>
      <c r="J1296" s="1"/>
      <c r="K1296" s="1"/>
      <c r="L1296" s="3"/>
      <c r="M1296" s="1"/>
      <c r="N1296" s="3"/>
      <c r="O1296" s="1"/>
      <c r="P1296" s="1"/>
      <c r="Q1296" s="1"/>
      <c r="R1296" s="2"/>
      <c r="S1296" s="2"/>
      <c r="U1296" s="1"/>
      <c r="V1296" s="1"/>
      <c r="W1296" s="3"/>
      <c r="Y1296" s="1"/>
      <c r="Z1296" s="1"/>
    </row>
    <row r="1297">
      <c r="A1297" s="2"/>
      <c r="B1297" s="1"/>
      <c r="C1297" s="1"/>
      <c r="D1297" s="1"/>
      <c r="E1297" s="3"/>
      <c r="F1297" s="2"/>
      <c r="G1297" s="1"/>
      <c r="H1297" s="1"/>
      <c r="I1297" s="1"/>
      <c r="J1297" s="1"/>
      <c r="K1297" s="1"/>
      <c r="L1297" s="3"/>
      <c r="M1297" s="1"/>
      <c r="N1297" s="3"/>
      <c r="O1297" s="1"/>
      <c r="P1297" s="1"/>
      <c r="Q1297" s="1"/>
      <c r="R1297" s="2"/>
      <c r="S1297" s="2"/>
      <c r="U1297" s="1"/>
      <c r="V1297" s="1"/>
      <c r="W1297" s="3"/>
      <c r="Y1297" s="1"/>
      <c r="Z1297" s="1"/>
    </row>
    <row r="1298">
      <c r="A1298" s="2"/>
      <c r="B1298" s="1"/>
      <c r="C1298" s="1"/>
      <c r="D1298" s="1"/>
      <c r="E1298" s="3"/>
      <c r="F1298" s="2"/>
      <c r="G1298" s="1"/>
      <c r="H1298" s="1"/>
      <c r="I1298" s="1"/>
      <c r="J1298" s="1"/>
      <c r="K1298" s="1"/>
      <c r="L1298" s="3"/>
      <c r="M1298" s="1"/>
      <c r="N1298" s="3"/>
      <c r="O1298" s="1"/>
      <c r="P1298" s="1"/>
      <c r="Q1298" s="1"/>
      <c r="R1298" s="2"/>
      <c r="S1298" s="2"/>
      <c r="U1298" s="1"/>
      <c r="V1298" s="1"/>
      <c r="W1298" s="3"/>
      <c r="Y1298" s="1"/>
      <c r="Z1298" s="1"/>
    </row>
    <row r="1299">
      <c r="A1299" s="2"/>
      <c r="B1299" s="1"/>
      <c r="C1299" s="1"/>
      <c r="D1299" s="1"/>
      <c r="E1299" s="3"/>
      <c r="F1299" s="2"/>
      <c r="G1299" s="1"/>
      <c r="H1299" s="1"/>
      <c r="I1299" s="1"/>
      <c r="J1299" s="1"/>
      <c r="K1299" s="1"/>
      <c r="L1299" s="3"/>
      <c r="M1299" s="1"/>
      <c r="N1299" s="3"/>
      <c r="O1299" s="1"/>
      <c r="P1299" s="1"/>
      <c r="Q1299" s="1"/>
      <c r="R1299" s="2"/>
      <c r="S1299" s="2"/>
      <c r="U1299" s="1"/>
      <c r="V1299" s="1"/>
      <c r="W1299" s="3"/>
      <c r="Y1299" s="1"/>
      <c r="Z1299" s="1"/>
    </row>
    <row r="1300">
      <c r="A1300" s="2"/>
      <c r="B1300" s="1"/>
      <c r="C1300" s="1"/>
      <c r="D1300" s="1"/>
      <c r="E1300" s="3"/>
      <c r="F1300" s="2"/>
      <c r="G1300" s="1"/>
      <c r="H1300" s="1"/>
      <c r="I1300" s="1"/>
      <c r="J1300" s="1"/>
      <c r="K1300" s="1"/>
      <c r="L1300" s="3"/>
      <c r="M1300" s="1"/>
      <c r="N1300" s="3"/>
      <c r="O1300" s="1"/>
      <c r="P1300" s="1"/>
      <c r="Q1300" s="1"/>
      <c r="R1300" s="2"/>
      <c r="S1300" s="2"/>
      <c r="U1300" s="1"/>
      <c r="V1300" s="1"/>
      <c r="W1300" s="3"/>
      <c r="Y1300" s="1"/>
      <c r="Z1300" s="1"/>
    </row>
    <row r="1301">
      <c r="A1301" s="2"/>
      <c r="B1301" s="1"/>
      <c r="C1301" s="1"/>
      <c r="D1301" s="1"/>
      <c r="E1301" s="3"/>
      <c r="F1301" s="2"/>
      <c r="G1301" s="1"/>
      <c r="H1301" s="1"/>
      <c r="I1301" s="1"/>
      <c r="J1301" s="1"/>
      <c r="K1301" s="1"/>
      <c r="L1301" s="3"/>
      <c r="M1301" s="1"/>
      <c r="N1301" s="3"/>
      <c r="O1301" s="1"/>
      <c r="P1301" s="1"/>
      <c r="Q1301" s="1"/>
      <c r="R1301" s="2"/>
      <c r="S1301" s="2"/>
      <c r="U1301" s="1"/>
      <c r="V1301" s="1"/>
      <c r="W1301" s="3"/>
      <c r="Y1301" s="1"/>
      <c r="Z1301" s="1"/>
    </row>
    <row r="1302">
      <c r="A1302" s="2"/>
      <c r="B1302" s="1"/>
      <c r="C1302" s="1"/>
      <c r="D1302" s="1"/>
      <c r="E1302" s="3"/>
      <c r="F1302" s="2"/>
      <c r="G1302" s="1"/>
      <c r="H1302" s="1"/>
      <c r="I1302" s="1"/>
      <c r="J1302" s="1"/>
      <c r="K1302" s="1"/>
      <c r="L1302" s="3"/>
      <c r="M1302" s="1"/>
      <c r="N1302" s="3"/>
      <c r="O1302" s="1"/>
      <c r="P1302" s="1"/>
      <c r="Q1302" s="1"/>
      <c r="R1302" s="2"/>
      <c r="S1302" s="2"/>
      <c r="U1302" s="1"/>
      <c r="V1302" s="1"/>
      <c r="W1302" s="3"/>
      <c r="Y1302" s="1"/>
      <c r="Z1302" s="1"/>
    </row>
    <row r="1303">
      <c r="A1303" s="2"/>
      <c r="B1303" s="1"/>
      <c r="C1303" s="1"/>
      <c r="D1303" s="1"/>
      <c r="E1303" s="3"/>
      <c r="F1303" s="2"/>
      <c r="G1303" s="1"/>
      <c r="H1303" s="1"/>
      <c r="I1303" s="1"/>
      <c r="J1303" s="1"/>
      <c r="K1303" s="1"/>
      <c r="L1303" s="3"/>
      <c r="M1303" s="1"/>
      <c r="N1303" s="3"/>
      <c r="O1303" s="1"/>
      <c r="P1303" s="1"/>
      <c r="Q1303" s="1"/>
      <c r="R1303" s="2"/>
      <c r="S1303" s="2"/>
      <c r="U1303" s="1"/>
      <c r="V1303" s="1"/>
      <c r="W1303" s="3"/>
      <c r="Y1303" s="1"/>
      <c r="Z1303" s="1"/>
    </row>
    <row r="1304">
      <c r="A1304" s="2"/>
      <c r="B1304" s="1"/>
      <c r="C1304" s="1"/>
      <c r="D1304" s="1"/>
      <c r="E1304" s="3"/>
      <c r="F1304" s="2"/>
      <c r="G1304" s="1"/>
      <c r="H1304" s="1"/>
      <c r="I1304" s="1"/>
      <c r="J1304" s="1"/>
      <c r="K1304" s="1"/>
      <c r="L1304" s="3"/>
      <c r="M1304" s="1"/>
      <c r="N1304" s="3"/>
      <c r="O1304" s="1"/>
      <c r="P1304" s="1"/>
      <c r="Q1304" s="1"/>
      <c r="R1304" s="2"/>
      <c r="S1304" s="2"/>
      <c r="U1304" s="1"/>
      <c r="V1304" s="1"/>
      <c r="W1304" s="3"/>
      <c r="Y1304" s="1"/>
      <c r="Z1304" s="1"/>
    </row>
    <row r="1305">
      <c r="A1305" s="2"/>
      <c r="B1305" s="1"/>
      <c r="C1305" s="1"/>
      <c r="D1305" s="1"/>
      <c r="E1305" s="3"/>
      <c r="F1305" s="2"/>
      <c r="G1305" s="1"/>
      <c r="H1305" s="1"/>
      <c r="I1305" s="1"/>
      <c r="J1305" s="1"/>
      <c r="K1305" s="1"/>
      <c r="L1305" s="3"/>
      <c r="M1305" s="1"/>
      <c r="N1305" s="3"/>
      <c r="O1305" s="1"/>
      <c r="P1305" s="1"/>
      <c r="Q1305" s="1"/>
      <c r="R1305" s="2"/>
      <c r="S1305" s="2"/>
      <c r="U1305" s="1"/>
      <c r="V1305" s="1"/>
      <c r="W1305" s="3"/>
      <c r="Y1305" s="1"/>
      <c r="Z1305" s="1"/>
    </row>
    <row r="1306">
      <c r="A1306" s="2"/>
      <c r="B1306" s="1"/>
      <c r="C1306" s="1"/>
      <c r="D1306" s="1"/>
      <c r="E1306" s="3"/>
      <c r="F1306" s="2"/>
      <c r="G1306" s="1"/>
      <c r="H1306" s="1"/>
      <c r="I1306" s="1"/>
      <c r="J1306" s="1"/>
      <c r="K1306" s="1"/>
      <c r="L1306" s="3"/>
      <c r="M1306" s="1"/>
      <c r="N1306" s="3"/>
      <c r="O1306" s="1"/>
      <c r="P1306" s="1"/>
      <c r="Q1306" s="1"/>
      <c r="R1306" s="2"/>
      <c r="S1306" s="2"/>
      <c r="U1306" s="1"/>
      <c r="V1306" s="1"/>
      <c r="W1306" s="3"/>
      <c r="Y1306" s="1"/>
      <c r="Z1306" s="1"/>
    </row>
    <row r="1307">
      <c r="A1307" s="2"/>
      <c r="B1307" s="1"/>
      <c r="C1307" s="1"/>
      <c r="D1307" s="1"/>
      <c r="E1307" s="3"/>
      <c r="F1307" s="2"/>
      <c r="G1307" s="1"/>
      <c r="H1307" s="1"/>
      <c r="I1307" s="1"/>
      <c r="J1307" s="1"/>
      <c r="K1307" s="1"/>
      <c r="L1307" s="3"/>
      <c r="M1307" s="1"/>
      <c r="N1307" s="3"/>
      <c r="O1307" s="1"/>
      <c r="P1307" s="1"/>
      <c r="Q1307" s="1"/>
      <c r="R1307" s="2"/>
      <c r="S1307" s="2"/>
      <c r="U1307" s="1"/>
      <c r="V1307" s="1"/>
      <c r="W1307" s="3"/>
      <c r="Y1307" s="1"/>
      <c r="Z1307" s="1"/>
    </row>
    <row r="1308">
      <c r="A1308" s="2"/>
      <c r="B1308" s="1"/>
      <c r="C1308" s="1"/>
      <c r="D1308" s="1"/>
      <c r="E1308" s="3"/>
      <c r="F1308" s="2"/>
      <c r="G1308" s="1"/>
      <c r="H1308" s="1"/>
      <c r="I1308" s="1"/>
      <c r="J1308" s="1"/>
      <c r="K1308" s="1"/>
      <c r="L1308" s="3"/>
      <c r="M1308" s="1"/>
      <c r="N1308" s="3"/>
      <c r="O1308" s="1"/>
      <c r="P1308" s="1"/>
      <c r="Q1308" s="1"/>
      <c r="R1308" s="2"/>
      <c r="S1308" s="2"/>
      <c r="U1308" s="1"/>
      <c r="V1308" s="1"/>
      <c r="W1308" s="3"/>
      <c r="Y1308" s="1"/>
      <c r="Z1308" s="1"/>
    </row>
    <row r="1309">
      <c r="A1309" s="2"/>
      <c r="B1309" s="1"/>
      <c r="C1309" s="1"/>
      <c r="D1309" s="1"/>
      <c r="E1309" s="3"/>
      <c r="F1309" s="2"/>
      <c r="G1309" s="1"/>
      <c r="H1309" s="1"/>
      <c r="I1309" s="1"/>
      <c r="J1309" s="1"/>
      <c r="K1309" s="1"/>
      <c r="L1309" s="3"/>
      <c r="M1309" s="1"/>
      <c r="N1309" s="3"/>
      <c r="O1309" s="1"/>
      <c r="P1309" s="1"/>
      <c r="Q1309" s="1"/>
      <c r="R1309" s="2"/>
      <c r="S1309" s="2"/>
      <c r="U1309" s="1"/>
      <c r="V1309" s="1"/>
      <c r="W1309" s="3"/>
      <c r="Y1309" s="1"/>
      <c r="Z1309" s="1"/>
    </row>
    <row r="1310">
      <c r="A1310" s="2"/>
      <c r="B1310" s="1"/>
      <c r="C1310" s="1"/>
      <c r="D1310" s="1"/>
      <c r="E1310" s="3"/>
      <c r="F1310" s="2"/>
      <c r="G1310" s="1"/>
      <c r="H1310" s="1"/>
      <c r="I1310" s="1"/>
      <c r="J1310" s="1"/>
      <c r="K1310" s="1"/>
      <c r="L1310" s="3"/>
      <c r="M1310" s="1"/>
      <c r="N1310" s="3"/>
      <c r="O1310" s="1"/>
      <c r="P1310" s="1"/>
      <c r="Q1310" s="1"/>
      <c r="R1310" s="2"/>
      <c r="S1310" s="2"/>
      <c r="U1310" s="1"/>
      <c r="V1310" s="1"/>
      <c r="W1310" s="3"/>
      <c r="Y1310" s="1"/>
      <c r="Z1310" s="1"/>
    </row>
    <row r="1311">
      <c r="A1311" s="2"/>
      <c r="B1311" s="1"/>
      <c r="C1311" s="1"/>
      <c r="D1311" s="1"/>
      <c r="E1311" s="3"/>
      <c r="F1311" s="2"/>
      <c r="G1311" s="1"/>
      <c r="H1311" s="1"/>
      <c r="I1311" s="1"/>
      <c r="J1311" s="1"/>
      <c r="K1311" s="1"/>
      <c r="L1311" s="3"/>
      <c r="M1311" s="1"/>
      <c r="N1311" s="3"/>
      <c r="O1311" s="1"/>
      <c r="P1311" s="1"/>
      <c r="Q1311" s="1"/>
      <c r="R1311" s="2"/>
      <c r="S1311" s="2"/>
      <c r="U1311" s="1"/>
      <c r="V1311" s="1"/>
      <c r="W1311" s="3"/>
      <c r="Y1311" s="1"/>
      <c r="Z1311" s="1"/>
    </row>
    <row r="1312">
      <c r="A1312" s="2"/>
      <c r="B1312" s="1"/>
      <c r="C1312" s="1"/>
      <c r="D1312" s="1"/>
      <c r="E1312" s="3"/>
      <c r="F1312" s="2"/>
      <c r="G1312" s="1"/>
      <c r="H1312" s="1"/>
      <c r="I1312" s="1"/>
      <c r="J1312" s="1"/>
      <c r="K1312" s="1"/>
      <c r="L1312" s="3"/>
      <c r="M1312" s="1"/>
      <c r="N1312" s="3"/>
      <c r="O1312" s="1"/>
      <c r="P1312" s="1"/>
      <c r="Q1312" s="1"/>
      <c r="R1312" s="2"/>
      <c r="S1312" s="2"/>
      <c r="U1312" s="1"/>
      <c r="V1312" s="1"/>
      <c r="W1312" s="3"/>
      <c r="Y1312" s="1"/>
      <c r="Z1312" s="1"/>
    </row>
    <row r="1313">
      <c r="A1313" s="2"/>
      <c r="B1313" s="1"/>
      <c r="C1313" s="1"/>
      <c r="D1313" s="1"/>
      <c r="E1313" s="3"/>
      <c r="F1313" s="2"/>
      <c r="G1313" s="1"/>
      <c r="H1313" s="1"/>
      <c r="I1313" s="1"/>
      <c r="J1313" s="1"/>
      <c r="K1313" s="1"/>
      <c r="L1313" s="3"/>
      <c r="M1313" s="1"/>
      <c r="N1313" s="3"/>
      <c r="O1313" s="1"/>
      <c r="P1313" s="1"/>
      <c r="Q1313" s="1"/>
      <c r="R1313" s="2"/>
      <c r="S1313" s="2"/>
      <c r="U1313" s="1"/>
      <c r="V1313" s="1"/>
      <c r="W1313" s="3"/>
      <c r="Y1313" s="1"/>
      <c r="Z1313" s="1"/>
    </row>
    <row r="1314">
      <c r="A1314" s="2"/>
      <c r="B1314" s="1"/>
      <c r="C1314" s="1"/>
      <c r="D1314" s="1"/>
      <c r="E1314" s="3"/>
      <c r="F1314" s="2"/>
      <c r="G1314" s="1"/>
      <c r="H1314" s="1"/>
      <c r="I1314" s="1"/>
      <c r="J1314" s="1"/>
      <c r="K1314" s="1"/>
      <c r="L1314" s="3"/>
      <c r="M1314" s="1"/>
      <c r="N1314" s="3"/>
      <c r="O1314" s="1"/>
      <c r="P1314" s="1"/>
      <c r="Q1314" s="1"/>
      <c r="R1314" s="2"/>
      <c r="S1314" s="2"/>
      <c r="U1314" s="1"/>
      <c r="V1314" s="1"/>
      <c r="W1314" s="3"/>
      <c r="Y1314" s="1"/>
      <c r="Z1314" s="1"/>
    </row>
    <row r="1315">
      <c r="A1315" s="2"/>
      <c r="B1315" s="1"/>
      <c r="C1315" s="1"/>
      <c r="D1315" s="1"/>
      <c r="E1315" s="3"/>
      <c r="F1315" s="2"/>
      <c r="G1315" s="1"/>
      <c r="H1315" s="1"/>
      <c r="I1315" s="1"/>
      <c r="J1315" s="1"/>
      <c r="K1315" s="1"/>
      <c r="L1315" s="3"/>
      <c r="M1315" s="1"/>
      <c r="N1315" s="3"/>
      <c r="O1315" s="1"/>
      <c r="P1315" s="1"/>
      <c r="Q1315" s="1"/>
      <c r="R1315" s="2"/>
      <c r="S1315" s="2"/>
      <c r="U1315" s="1"/>
      <c r="V1315" s="1"/>
      <c r="W1315" s="3"/>
      <c r="Y1315" s="1"/>
      <c r="Z1315" s="1"/>
    </row>
    <row r="1316">
      <c r="A1316" s="2"/>
      <c r="B1316" s="1"/>
      <c r="C1316" s="1"/>
      <c r="D1316" s="1"/>
      <c r="E1316" s="3"/>
      <c r="F1316" s="2"/>
      <c r="G1316" s="1"/>
      <c r="H1316" s="1"/>
      <c r="I1316" s="1"/>
      <c r="J1316" s="1"/>
      <c r="K1316" s="1"/>
      <c r="L1316" s="3"/>
      <c r="M1316" s="1"/>
      <c r="N1316" s="3"/>
      <c r="O1316" s="1"/>
      <c r="P1316" s="1"/>
      <c r="Q1316" s="1"/>
      <c r="R1316" s="2"/>
      <c r="S1316" s="2"/>
      <c r="U1316" s="1"/>
      <c r="V1316" s="1"/>
      <c r="W1316" s="3"/>
      <c r="Y1316" s="1"/>
      <c r="Z1316" s="1"/>
    </row>
    <row r="1317">
      <c r="A1317" s="2"/>
      <c r="B1317" s="1"/>
      <c r="C1317" s="1"/>
      <c r="D1317" s="1"/>
      <c r="E1317" s="3"/>
      <c r="F1317" s="2"/>
      <c r="G1317" s="1"/>
      <c r="H1317" s="1"/>
      <c r="I1317" s="1"/>
      <c r="J1317" s="1"/>
      <c r="K1317" s="1"/>
      <c r="L1317" s="3"/>
      <c r="M1317" s="1"/>
      <c r="N1317" s="3"/>
      <c r="O1317" s="1"/>
      <c r="P1317" s="1"/>
      <c r="Q1317" s="1"/>
      <c r="R1317" s="2"/>
      <c r="S1317" s="2"/>
      <c r="U1317" s="1"/>
      <c r="V1317" s="1"/>
      <c r="W1317" s="3"/>
      <c r="Y1317" s="1"/>
      <c r="Z1317" s="1"/>
    </row>
    <row r="1318">
      <c r="A1318" s="2"/>
      <c r="B1318" s="1"/>
      <c r="C1318" s="1"/>
      <c r="D1318" s="1"/>
      <c r="E1318" s="3"/>
      <c r="F1318" s="2"/>
      <c r="G1318" s="1"/>
      <c r="H1318" s="1"/>
      <c r="I1318" s="1"/>
      <c r="J1318" s="1"/>
      <c r="K1318" s="1"/>
      <c r="L1318" s="3"/>
      <c r="M1318" s="1"/>
      <c r="N1318" s="3"/>
      <c r="O1318" s="1"/>
      <c r="P1318" s="1"/>
      <c r="Q1318" s="1"/>
      <c r="R1318" s="2"/>
      <c r="S1318" s="2"/>
      <c r="U1318" s="1"/>
      <c r="V1318" s="1"/>
      <c r="W1318" s="3"/>
      <c r="Y1318" s="1"/>
      <c r="Z1318" s="1"/>
    </row>
    <row r="1319">
      <c r="A1319" s="2"/>
      <c r="B1319" s="1"/>
      <c r="C1319" s="1"/>
      <c r="D1319" s="1"/>
      <c r="E1319" s="3"/>
      <c r="F1319" s="2"/>
      <c r="G1319" s="1"/>
      <c r="H1319" s="1"/>
      <c r="I1319" s="1"/>
      <c r="J1319" s="1"/>
      <c r="K1319" s="1"/>
      <c r="L1319" s="3"/>
      <c r="M1319" s="1"/>
      <c r="N1319" s="3"/>
      <c r="O1319" s="1"/>
      <c r="P1319" s="1"/>
      <c r="Q1319" s="1"/>
      <c r="R1319" s="2"/>
      <c r="S1319" s="2"/>
      <c r="U1319" s="1"/>
      <c r="V1319" s="1"/>
      <c r="W1319" s="3"/>
      <c r="Y1319" s="1"/>
      <c r="Z1319" s="1"/>
    </row>
    <row r="1320">
      <c r="A1320" s="2"/>
      <c r="B1320" s="1"/>
      <c r="C1320" s="1"/>
      <c r="D1320" s="1"/>
      <c r="E1320" s="3"/>
      <c r="F1320" s="2"/>
      <c r="G1320" s="1"/>
      <c r="H1320" s="1"/>
      <c r="I1320" s="1"/>
      <c r="J1320" s="1"/>
      <c r="K1320" s="1"/>
      <c r="L1320" s="3"/>
      <c r="M1320" s="1"/>
      <c r="N1320" s="3"/>
      <c r="O1320" s="1"/>
      <c r="P1320" s="1"/>
      <c r="Q1320" s="1"/>
      <c r="R1320" s="2"/>
      <c r="S1320" s="2"/>
      <c r="U1320" s="1"/>
      <c r="V1320" s="1"/>
      <c r="W1320" s="3"/>
      <c r="Y1320" s="1"/>
      <c r="Z1320" s="1"/>
    </row>
    <row r="1321">
      <c r="A1321" s="2"/>
      <c r="B1321" s="1"/>
      <c r="C1321" s="1"/>
      <c r="D1321" s="1"/>
      <c r="E1321" s="3"/>
      <c r="F1321" s="2"/>
      <c r="G1321" s="1"/>
      <c r="H1321" s="1"/>
      <c r="I1321" s="1"/>
      <c r="J1321" s="1"/>
      <c r="K1321" s="1"/>
      <c r="L1321" s="3"/>
      <c r="M1321" s="1"/>
      <c r="N1321" s="3"/>
      <c r="O1321" s="1"/>
      <c r="P1321" s="1"/>
      <c r="Q1321" s="1"/>
      <c r="R1321" s="2"/>
      <c r="S1321" s="2"/>
      <c r="U1321" s="1"/>
      <c r="V1321" s="1"/>
      <c r="W1321" s="3"/>
      <c r="Y1321" s="1"/>
      <c r="Z1321" s="1"/>
    </row>
    <row r="1322">
      <c r="A1322" s="2"/>
      <c r="B1322" s="1"/>
      <c r="C1322" s="1"/>
      <c r="D1322" s="1"/>
      <c r="E1322" s="3"/>
      <c r="F1322" s="2"/>
      <c r="G1322" s="1"/>
      <c r="H1322" s="1"/>
      <c r="I1322" s="1"/>
      <c r="J1322" s="1"/>
      <c r="K1322" s="1"/>
      <c r="L1322" s="3"/>
      <c r="M1322" s="1"/>
      <c r="N1322" s="3"/>
      <c r="O1322" s="1"/>
      <c r="P1322" s="1"/>
      <c r="Q1322" s="1"/>
      <c r="R1322" s="2"/>
      <c r="S1322" s="2"/>
      <c r="U1322" s="1"/>
      <c r="V1322" s="1"/>
      <c r="W1322" s="3"/>
      <c r="Y1322" s="1"/>
      <c r="Z1322" s="1"/>
    </row>
    <row r="1323">
      <c r="A1323" s="2"/>
      <c r="B1323" s="1"/>
      <c r="C1323" s="1"/>
      <c r="D1323" s="1"/>
      <c r="E1323" s="3"/>
      <c r="F1323" s="2"/>
      <c r="G1323" s="1"/>
      <c r="H1323" s="1"/>
      <c r="I1323" s="1"/>
      <c r="J1323" s="1"/>
      <c r="K1323" s="1"/>
      <c r="L1323" s="3"/>
      <c r="M1323" s="1"/>
      <c r="N1323" s="3"/>
      <c r="O1323" s="1"/>
      <c r="P1323" s="1"/>
      <c r="Q1323" s="1"/>
      <c r="R1323" s="2"/>
      <c r="S1323" s="2"/>
      <c r="U1323" s="1"/>
      <c r="V1323" s="1"/>
      <c r="W1323" s="3"/>
      <c r="Y1323" s="1"/>
      <c r="Z1323" s="1"/>
    </row>
    <row r="1324">
      <c r="A1324" s="2"/>
      <c r="B1324" s="1"/>
      <c r="C1324" s="1"/>
      <c r="D1324" s="1"/>
      <c r="E1324" s="3"/>
      <c r="F1324" s="2"/>
      <c r="G1324" s="1"/>
      <c r="H1324" s="1"/>
      <c r="I1324" s="1"/>
      <c r="J1324" s="1"/>
      <c r="K1324" s="1"/>
      <c r="L1324" s="3"/>
      <c r="M1324" s="1"/>
      <c r="N1324" s="3"/>
      <c r="O1324" s="1"/>
      <c r="P1324" s="1"/>
      <c r="Q1324" s="1"/>
      <c r="R1324" s="2"/>
      <c r="S1324" s="2"/>
      <c r="U1324" s="1"/>
      <c r="V1324" s="1"/>
      <c r="W1324" s="3"/>
      <c r="Y1324" s="1"/>
      <c r="Z1324" s="1"/>
    </row>
    <row r="1325">
      <c r="A1325" s="2"/>
      <c r="B1325" s="1"/>
      <c r="C1325" s="1"/>
      <c r="D1325" s="1"/>
      <c r="E1325" s="3"/>
      <c r="F1325" s="2"/>
      <c r="G1325" s="1"/>
      <c r="H1325" s="1"/>
      <c r="I1325" s="1"/>
      <c r="J1325" s="1"/>
      <c r="K1325" s="1"/>
      <c r="L1325" s="3"/>
      <c r="M1325" s="1"/>
      <c r="N1325" s="3"/>
      <c r="O1325" s="1"/>
      <c r="P1325" s="1"/>
      <c r="Q1325" s="1"/>
      <c r="R1325" s="2"/>
      <c r="S1325" s="2"/>
      <c r="U1325" s="1"/>
      <c r="V1325" s="1"/>
      <c r="W1325" s="3"/>
      <c r="Y1325" s="1"/>
      <c r="Z1325" s="1"/>
    </row>
    <row r="1326">
      <c r="A1326" s="2"/>
      <c r="B1326" s="1"/>
      <c r="C1326" s="1"/>
      <c r="D1326" s="1"/>
      <c r="E1326" s="3"/>
      <c r="F1326" s="2"/>
      <c r="G1326" s="1"/>
      <c r="H1326" s="1"/>
      <c r="I1326" s="1"/>
      <c r="J1326" s="1"/>
      <c r="K1326" s="1"/>
      <c r="L1326" s="3"/>
      <c r="M1326" s="1"/>
      <c r="N1326" s="3"/>
      <c r="O1326" s="1"/>
      <c r="P1326" s="1"/>
      <c r="Q1326" s="1"/>
      <c r="R1326" s="2"/>
      <c r="S1326" s="2"/>
      <c r="U1326" s="1"/>
      <c r="V1326" s="1"/>
      <c r="W1326" s="3"/>
      <c r="Y1326" s="1"/>
      <c r="Z1326" s="1"/>
    </row>
    <row r="1327">
      <c r="A1327" s="2"/>
      <c r="B1327" s="1"/>
      <c r="C1327" s="1"/>
      <c r="D1327" s="1"/>
      <c r="E1327" s="3"/>
      <c r="F1327" s="2"/>
      <c r="G1327" s="1"/>
      <c r="H1327" s="1"/>
      <c r="I1327" s="1"/>
      <c r="J1327" s="1"/>
      <c r="K1327" s="1"/>
      <c r="L1327" s="3"/>
      <c r="M1327" s="1"/>
      <c r="N1327" s="3"/>
      <c r="O1327" s="1"/>
      <c r="P1327" s="1"/>
      <c r="Q1327" s="1"/>
      <c r="R1327" s="2"/>
      <c r="S1327" s="2"/>
      <c r="U1327" s="1"/>
      <c r="V1327" s="1"/>
      <c r="W1327" s="3"/>
      <c r="Y1327" s="1"/>
      <c r="Z1327" s="1"/>
    </row>
    <row r="1328">
      <c r="A1328" s="2"/>
      <c r="B1328" s="1"/>
      <c r="C1328" s="1"/>
      <c r="D1328" s="1"/>
      <c r="E1328" s="3"/>
      <c r="F1328" s="2"/>
      <c r="G1328" s="1"/>
      <c r="H1328" s="1"/>
      <c r="I1328" s="1"/>
      <c r="J1328" s="1"/>
      <c r="K1328" s="1"/>
      <c r="L1328" s="3"/>
      <c r="M1328" s="1"/>
      <c r="N1328" s="3"/>
      <c r="O1328" s="1"/>
      <c r="P1328" s="1"/>
      <c r="Q1328" s="1"/>
      <c r="R1328" s="2"/>
      <c r="S1328" s="2"/>
      <c r="U1328" s="1"/>
      <c r="V1328" s="1"/>
      <c r="W1328" s="3"/>
      <c r="Y1328" s="1"/>
      <c r="Z1328" s="1"/>
    </row>
    <row r="1329">
      <c r="A1329" s="2"/>
      <c r="B1329" s="1"/>
      <c r="C1329" s="1"/>
      <c r="D1329" s="1"/>
      <c r="E1329" s="3"/>
      <c r="F1329" s="2"/>
      <c r="G1329" s="1"/>
      <c r="H1329" s="1"/>
      <c r="I1329" s="1"/>
      <c r="J1329" s="1"/>
      <c r="K1329" s="1"/>
      <c r="L1329" s="3"/>
      <c r="M1329" s="1"/>
      <c r="N1329" s="3"/>
      <c r="O1329" s="1"/>
      <c r="P1329" s="1"/>
      <c r="Q1329" s="1"/>
      <c r="R1329" s="2"/>
      <c r="S1329" s="2"/>
      <c r="U1329" s="1"/>
      <c r="V1329" s="1"/>
      <c r="W1329" s="3"/>
      <c r="Y1329" s="1"/>
      <c r="Z1329" s="1"/>
    </row>
    <row r="1330">
      <c r="A1330" s="2"/>
      <c r="B1330" s="1"/>
      <c r="C1330" s="1"/>
      <c r="D1330" s="1"/>
      <c r="E1330" s="3"/>
      <c r="F1330" s="2"/>
      <c r="G1330" s="1"/>
      <c r="H1330" s="1"/>
      <c r="I1330" s="1"/>
      <c r="J1330" s="1"/>
      <c r="K1330" s="1"/>
      <c r="L1330" s="3"/>
      <c r="M1330" s="1"/>
      <c r="N1330" s="3"/>
      <c r="O1330" s="1"/>
      <c r="P1330" s="1"/>
      <c r="R1330" s="2"/>
      <c r="S1330" s="2"/>
      <c r="U1330" s="1"/>
      <c r="V1330" s="1"/>
      <c r="W1330" s="3"/>
      <c r="Y1330" s="1"/>
      <c r="Z1330" s="1"/>
    </row>
    <row r="1331">
      <c r="A1331" s="2"/>
      <c r="B1331" s="1"/>
      <c r="C1331" s="1"/>
      <c r="D1331" s="1"/>
      <c r="E1331" s="3"/>
      <c r="F1331" s="2"/>
      <c r="G1331" s="1"/>
      <c r="H1331" s="1"/>
      <c r="I1331" s="1"/>
      <c r="J1331" s="1"/>
      <c r="K1331" s="1"/>
      <c r="L1331" s="3"/>
      <c r="M1331" s="1"/>
      <c r="N1331" s="3"/>
      <c r="O1331" s="1"/>
      <c r="P1331" s="1"/>
      <c r="R1331" s="2"/>
      <c r="S1331" s="2"/>
      <c r="U1331" s="1"/>
      <c r="V1331" s="1"/>
      <c r="W1331" s="3"/>
      <c r="Y1331" s="1"/>
      <c r="Z1331" s="1"/>
    </row>
    <row r="1332">
      <c r="A1332" s="2"/>
      <c r="B1332" s="1"/>
      <c r="C1332" s="1"/>
      <c r="D1332" s="1"/>
      <c r="E1332" s="3"/>
      <c r="F1332" s="2"/>
      <c r="G1332" s="1"/>
      <c r="H1332" s="1"/>
      <c r="I1332" s="1"/>
      <c r="J1332" s="1"/>
      <c r="K1332" s="1"/>
      <c r="L1332" s="3"/>
      <c r="M1332" s="1"/>
      <c r="N1332" s="3"/>
      <c r="O1332" s="1"/>
      <c r="P1332" s="1"/>
      <c r="R1332" s="2"/>
      <c r="S1332" s="2"/>
      <c r="U1332" s="1"/>
      <c r="V1332" s="1"/>
      <c r="W1332" s="3"/>
      <c r="Y1332" s="1"/>
      <c r="Z1332" s="1"/>
    </row>
    <row r="1333">
      <c r="A1333" s="2"/>
      <c r="B1333" s="1"/>
      <c r="C1333" s="1"/>
      <c r="D1333" s="1"/>
      <c r="E1333" s="3"/>
      <c r="F1333" s="2"/>
      <c r="G1333" s="1"/>
      <c r="H1333" s="1"/>
      <c r="I1333" s="1"/>
      <c r="J1333" s="1"/>
      <c r="K1333" s="1"/>
      <c r="L1333" s="3"/>
      <c r="M1333" s="1"/>
      <c r="N1333" s="3"/>
      <c r="O1333" s="1"/>
      <c r="P1333" s="1"/>
      <c r="R1333" s="2"/>
      <c r="S1333" s="2"/>
      <c r="U1333" s="1"/>
      <c r="V1333" s="1"/>
      <c r="W1333" s="3"/>
      <c r="Y1333" s="1"/>
      <c r="Z1333" s="1"/>
    </row>
    <row r="1334">
      <c r="A1334" s="2"/>
      <c r="B1334" s="1"/>
      <c r="C1334" s="1"/>
      <c r="D1334" s="1"/>
      <c r="E1334" s="3"/>
      <c r="F1334" s="2"/>
      <c r="G1334" s="1"/>
      <c r="H1334" s="1"/>
      <c r="I1334" s="1"/>
      <c r="J1334" s="1"/>
      <c r="K1334" s="1"/>
      <c r="L1334" s="3"/>
      <c r="M1334" s="1"/>
      <c r="N1334" s="3"/>
      <c r="O1334" s="1"/>
      <c r="P1334" s="1"/>
      <c r="R1334" s="2"/>
      <c r="S1334" s="2"/>
      <c r="U1334" s="1"/>
      <c r="V1334" s="1"/>
      <c r="W1334" s="3"/>
      <c r="Y1334" s="1"/>
      <c r="Z1334" s="1"/>
    </row>
    <row r="1335">
      <c r="A1335" s="2"/>
      <c r="B1335" s="1"/>
      <c r="C1335" s="1"/>
      <c r="D1335" s="1"/>
      <c r="E1335" s="3"/>
      <c r="F1335" s="2"/>
      <c r="G1335" s="1"/>
      <c r="H1335" s="1"/>
      <c r="I1335" s="1"/>
      <c r="J1335" s="1"/>
      <c r="K1335" s="1"/>
      <c r="L1335" s="3"/>
      <c r="M1335" s="1"/>
      <c r="N1335" s="3"/>
      <c r="O1335" s="1"/>
      <c r="P1335" s="1"/>
      <c r="Q1335" s="1"/>
      <c r="R1335" s="2"/>
      <c r="S1335" s="2"/>
      <c r="U1335" s="1"/>
      <c r="V1335" s="1"/>
      <c r="W1335" s="3"/>
      <c r="Y1335" s="1"/>
      <c r="Z1335" s="1"/>
    </row>
    <row r="1336">
      <c r="A1336" s="2"/>
      <c r="B1336" s="1"/>
      <c r="C1336" s="1"/>
      <c r="D1336" s="1"/>
      <c r="E1336" s="3"/>
      <c r="F1336" s="2"/>
      <c r="G1336" s="1"/>
      <c r="H1336" s="1"/>
      <c r="I1336" s="1"/>
      <c r="J1336" s="1"/>
      <c r="K1336" s="1"/>
      <c r="L1336" s="3"/>
      <c r="M1336" s="1"/>
      <c r="N1336" s="3"/>
      <c r="O1336" s="1"/>
      <c r="P1336" s="1"/>
      <c r="Q1336" s="1"/>
      <c r="R1336" s="2"/>
      <c r="S1336" s="2"/>
      <c r="U1336" s="1"/>
      <c r="V1336" s="1"/>
      <c r="W1336" s="3"/>
      <c r="Y1336" s="1"/>
      <c r="Z1336" s="1"/>
    </row>
    <row r="1337">
      <c r="A1337" s="2"/>
      <c r="B1337" s="1"/>
      <c r="C1337" s="1"/>
      <c r="D1337" s="1"/>
      <c r="E1337" s="3"/>
      <c r="F1337" s="2"/>
      <c r="G1337" s="1"/>
      <c r="H1337" s="1"/>
      <c r="I1337" s="1"/>
      <c r="J1337" s="1"/>
      <c r="K1337" s="1"/>
      <c r="L1337" s="3"/>
      <c r="M1337" s="1"/>
      <c r="N1337" s="3"/>
      <c r="O1337" s="1"/>
      <c r="P1337" s="1"/>
      <c r="Q1337" s="1"/>
      <c r="R1337" s="2"/>
      <c r="S1337" s="2"/>
      <c r="U1337" s="1"/>
      <c r="V1337" s="1"/>
      <c r="W1337" s="3"/>
      <c r="Y1337" s="1"/>
      <c r="Z1337" s="1"/>
    </row>
    <row r="1338">
      <c r="A1338" s="2"/>
      <c r="B1338" s="1"/>
      <c r="C1338" s="1"/>
      <c r="D1338" s="1"/>
      <c r="E1338" s="3"/>
      <c r="F1338" s="2"/>
      <c r="G1338" s="1"/>
      <c r="H1338" s="1"/>
      <c r="I1338" s="1"/>
      <c r="J1338" s="1"/>
      <c r="K1338" s="1"/>
      <c r="L1338" s="3"/>
      <c r="M1338" s="1"/>
      <c r="N1338" s="3"/>
      <c r="O1338" s="1"/>
      <c r="P1338" s="1"/>
      <c r="Q1338" s="1"/>
      <c r="R1338" s="2"/>
      <c r="S1338" s="2"/>
      <c r="U1338" s="1"/>
      <c r="V1338" s="1"/>
      <c r="W1338" s="3"/>
      <c r="Y1338" s="1"/>
      <c r="Z1338" s="1"/>
    </row>
    <row r="1339">
      <c r="A1339" s="2"/>
      <c r="B1339" s="1"/>
      <c r="C1339" s="1"/>
      <c r="D1339" s="1"/>
      <c r="E1339" s="3"/>
      <c r="F1339" s="2"/>
      <c r="G1339" s="1"/>
      <c r="H1339" s="1"/>
      <c r="I1339" s="1"/>
      <c r="J1339" s="1"/>
      <c r="K1339" s="1"/>
      <c r="L1339" s="3"/>
      <c r="M1339" s="1"/>
      <c r="N1339" s="3"/>
      <c r="O1339" s="1"/>
      <c r="P1339" s="1"/>
      <c r="Q1339" s="1"/>
      <c r="R1339" s="2"/>
      <c r="S1339" s="2"/>
      <c r="U1339" s="1"/>
      <c r="V1339" s="1"/>
      <c r="W1339" s="3"/>
      <c r="Y1339" s="1"/>
      <c r="Z1339" s="1"/>
    </row>
    <row r="1340">
      <c r="A1340" s="2"/>
      <c r="B1340" s="1"/>
      <c r="C1340" s="1"/>
      <c r="D1340" s="1"/>
      <c r="E1340" s="3"/>
      <c r="F1340" s="2"/>
      <c r="G1340" s="1"/>
      <c r="H1340" s="1"/>
      <c r="I1340" s="1"/>
      <c r="J1340" s="1"/>
      <c r="K1340" s="1"/>
      <c r="L1340" s="3"/>
      <c r="M1340" s="1"/>
      <c r="N1340" s="3"/>
      <c r="O1340" s="1"/>
      <c r="P1340" s="1"/>
      <c r="Q1340" s="1"/>
      <c r="R1340" s="2"/>
      <c r="S1340" s="2"/>
      <c r="U1340" s="1"/>
      <c r="V1340" s="1"/>
      <c r="W1340" s="3"/>
      <c r="Y1340" s="1"/>
      <c r="Z1340" s="1"/>
    </row>
    <row r="1341">
      <c r="A1341" s="2"/>
      <c r="B1341" s="1"/>
      <c r="C1341" s="1"/>
      <c r="D1341" s="1"/>
      <c r="E1341" s="3"/>
      <c r="F1341" s="2"/>
      <c r="G1341" s="1"/>
      <c r="H1341" s="1"/>
      <c r="I1341" s="1"/>
      <c r="J1341" s="1"/>
      <c r="K1341" s="1"/>
      <c r="L1341" s="3"/>
      <c r="M1341" s="1"/>
      <c r="N1341" s="3"/>
      <c r="O1341" s="1"/>
      <c r="P1341" s="1"/>
      <c r="Q1341" s="1"/>
      <c r="R1341" s="2"/>
      <c r="S1341" s="2"/>
      <c r="U1341" s="1"/>
      <c r="V1341" s="1"/>
      <c r="W1341" s="3"/>
      <c r="Y1341" s="1"/>
      <c r="Z1341" s="1"/>
    </row>
    <row r="1342">
      <c r="A1342" s="2"/>
      <c r="B1342" s="1"/>
      <c r="C1342" s="1"/>
      <c r="D1342" s="1"/>
      <c r="E1342" s="3"/>
      <c r="F1342" s="2"/>
      <c r="G1342" s="1"/>
      <c r="H1342" s="1"/>
      <c r="I1342" s="1"/>
      <c r="J1342" s="1"/>
      <c r="K1342" s="1"/>
      <c r="L1342" s="3"/>
      <c r="M1342" s="1"/>
      <c r="N1342" s="3"/>
      <c r="O1342" s="1"/>
      <c r="P1342" s="1"/>
      <c r="Q1342" s="1"/>
      <c r="R1342" s="2"/>
      <c r="S1342" s="2"/>
      <c r="U1342" s="1"/>
      <c r="V1342" s="1"/>
      <c r="W1342" s="3"/>
      <c r="Y1342" s="1"/>
      <c r="Z1342" s="1"/>
    </row>
    <row r="1343">
      <c r="A1343" s="2"/>
      <c r="B1343" s="1"/>
      <c r="C1343" s="1"/>
      <c r="D1343" s="1"/>
      <c r="E1343" s="3"/>
      <c r="F1343" s="2"/>
      <c r="G1343" s="1"/>
      <c r="H1343" s="1"/>
      <c r="I1343" s="1"/>
      <c r="J1343" s="1"/>
      <c r="K1343" s="1"/>
      <c r="L1343" s="3"/>
      <c r="M1343" s="1"/>
      <c r="N1343" s="3"/>
      <c r="O1343" s="1"/>
      <c r="P1343" s="1"/>
      <c r="Q1343" s="1"/>
      <c r="R1343" s="2"/>
      <c r="S1343" s="2"/>
      <c r="U1343" s="1"/>
      <c r="V1343" s="1"/>
      <c r="W1343" s="3"/>
      <c r="Y1343" s="1"/>
      <c r="Z1343" s="1"/>
    </row>
    <row r="1344">
      <c r="A1344" s="2"/>
      <c r="B1344" s="1"/>
      <c r="C1344" s="1"/>
      <c r="D1344" s="1"/>
      <c r="E1344" s="3"/>
      <c r="F1344" s="2"/>
      <c r="G1344" s="1"/>
      <c r="H1344" s="1"/>
      <c r="I1344" s="1"/>
      <c r="J1344" s="1"/>
      <c r="K1344" s="1"/>
      <c r="L1344" s="3"/>
      <c r="M1344" s="1"/>
      <c r="N1344" s="3"/>
      <c r="O1344" s="1"/>
      <c r="P1344" s="1"/>
      <c r="Q1344" s="1"/>
      <c r="R1344" s="2"/>
      <c r="S1344" s="2"/>
      <c r="U1344" s="1"/>
      <c r="V1344" s="1"/>
      <c r="W1344" s="3"/>
      <c r="Y1344" s="1"/>
      <c r="Z1344" s="1"/>
    </row>
    <row r="1345">
      <c r="A1345" s="2"/>
      <c r="B1345" s="1"/>
      <c r="C1345" s="1"/>
      <c r="D1345" s="1"/>
      <c r="E1345" s="3"/>
      <c r="F1345" s="2"/>
      <c r="G1345" s="1"/>
      <c r="H1345" s="1"/>
      <c r="I1345" s="1"/>
      <c r="J1345" s="1"/>
      <c r="K1345" s="1"/>
      <c r="L1345" s="3"/>
      <c r="M1345" s="1"/>
      <c r="N1345" s="3"/>
      <c r="O1345" s="1"/>
      <c r="P1345" s="1"/>
      <c r="Q1345" s="1"/>
      <c r="R1345" s="2"/>
      <c r="S1345" s="2"/>
      <c r="U1345" s="1"/>
      <c r="V1345" s="1"/>
      <c r="W1345" s="3"/>
      <c r="Y1345" s="1"/>
      <c r="Z1345" s="1"/>
    </row>
    <row r="1346">
      <c r="A1346" s="2"/>
      <c r="B1346" s="1"/>
      <c r="C1346" s="1"/>
      <c r="D1346" s="1"/>
      <c r="E1346" s="3"/>
      <c r="F1346" s="2"/>
      <c r="G1346" s="1"/>
      <c r="H1346" s="1"/>
      <c r="I1346" s="1"/>
      <c r="J1346" s="1"/>
      <c r="K1346" s="1"/>
      <c r="L1346" s="3"/>
      <c r="M1346" s="1"/>
      <c r="N1346" s="3"/>
      <c r="O1346" s="1"/>
      <c r="P1346" s="1"/>
      <c r="Q1346" s="1"/>
      <c r="R1346" s="2"/>
      <c r="S1346" s="2"/>
      <c r="U1346" s="1"/>
      <c r="V1346" s="1"/>
      <c r="W1346" s="3"/>
      <c r="Y1346" s="1"/>
      <c r="Z1346" s="1"/>
    </row>
    <row r="1347">
      <c r="A1347" s="2"/>
      <c r="B1347" s="1"/>
      <c r="C1347" s="1"/>
      <c r="D1347" s="1"/>
      <c r="E1347" s="3"/>
      <c r="F1347" s="2"/>
      <c r="G1347" s="1"/>
      <c r="H1347" s="1"/>
      <c r="I1347" s="1"/>
      <c r="J1347" s="1"/>
      <c r="K1347" s="1"/>
      <c r="L1347" s="3"/>
      <c r="M1347" s="1"/>
      <c r="N1347" s="3"/>
      <c r="O1347" s="1"/>
      <c r="P1347" s="1"/>
      <c r="Q1347" s="1"/>
      <c r="R1347" s="2"/>
      <c r="S1347" s="2"/>
      <c r="U1347" s="1"/>
      <c r="V1347" s="1"/>
      <c r="W1347" s="3"/>
      <c r="Y1347" s="1"/>
      <c r="Z1347" s="1"/>
    </row>
    <row r="1348">
      <c r="A1348" s="2"/>
      <c r="B1348" s="1"/>
      <c r="C1348" s="1"/>
      <c r="D1348" s="1"/>
      <c r="E1348" s="3"/>
      <c r="F1348" s="2"/>
      <c r="G1348" s="1"/>
      <c r="H1348" s="1"/>
      <c r="I1348" s="1"/>
      <c r="J1348" s="1"/>
      <c r="K1348" s="1"/>
      <c r="L1348" s="3"/>
      <c r="M1348" s="1"/>
      <c r="N1348" s="3"/>
      <c r="O1348" s="1"/>
      <c r="P1348" s="1"/>
      <c r="Q1348" s="1"/>
      <c r="R1348" s="2"/>
      <c r="S1348" s="2"/>
      <c r="U1348" s="1"/>
      <c r="V1348" s="1"/>
      <c r="W1348" s="3"/>
      <c r="Y1348" s="1"/>
      <c r="Z1348" s="1"/>
    </row>
    <row r="1349">
      <c r="A1349" s="2"/>
      <c r="B1349" s="1"/>
      <c r="C1349" s="1"/>
      <c r="D1349" s="1"/>
      <c r="E1349" s="3"/>
      <c r="F1349" s="2"/>
      <c r="G1349" s="1"/>
      <c r="H1349" s="1"/>
      <c r="I1349" s="1"/>
      <c r="J1349" s="1"/>
      <c r="K1349" s="1"/>
      <c r="L1349" s="3"/>
      <c r="M1349" s="1"/>
      <c r="N1349" s="3"/>
      <c r="O1349" s="1"/>
      <c r="P1349" s="1"/>
      <c r="Q1349" s="1"/>
      <c r="R1349" s="2"/>
      <c r="S1349" s="2"/>
      <c r="U1349" s="1"/>
      <c r="V1349" s="1"/>
      <c r="W1349" s="3"/>
      <c r="Y1349" s="1"/>
      <c r="Z1349" s="1"/>
    </row>
    <row r="1350">
      <c r="A1350" s="2"/>
      <c r="B1350" s="1"/>
      <c r="C1350" s="1"/>
      <c r="D1350" s="1"/>
      <c r="E1350" s="3"/>
      <c r="F1350" s="2"/>
      <c r="G1350" s="1"/>
      <c r="H1350" s="1"/>
      <c r="I1350" s="1"/>
      <c r="J1350" s="1"/>
      <c r="K1350" s="1"/>
      <c r="L1350" s="3"/>
      <c r="M1350" s="1"/>
      <c r="N1350" s="3"/>
      <c r="O1350" s="1"/>
      <c r="P1350" s="1"/>
      <c r="Q1350" s="1"/>
      <c r="R1350" s="2"/>
      <c r="S1350" s="2"/>
      <c r="U1350" s="1"/>
      <c r="V1350" s="1"/>
      <c r="W1350" s="3"/>
      <c r="Y1350" s="1"/>
      <c r="Z1350" s="1"/>
    </row>
    <row r="1351">
      <c r="A1351" s="2"/>
      <c r="B1351" s="1"/>
      <c r="C1351" s="1"/>
      <c r="D1351" s="1"/>
      <c r="E1351" s="3"/>
      <c r="F1351" s="2"/>
      <c r="G1351" s="1"/>
      <c r="H1351" s="1"/>
      <c r="I1351" s="1"/>
      <c r="J1351" s="1"/>
      <c r="K1351" s="1"/>
      <c r="L1351" s="3"/>
      <c r="M1351" s="1"/>
      <c r="N1351" s="3"/>
      <c r="O1351" s="1"/>
      <c r="P1351" s="1"/>
      <c r="Q1351" s="1"/>
      <c r="R1351" s="2"/>
      <c r="S1351" s="2"/>
      <c r="U1351" s="1"/>
      <c r="V1351" s="1"/>
      <c r="W1351" s="3"/>
      <c r="Y1351" s="1"/>
      <c r="Z1351" s="1"/>
    </row>
    <row r="1352">
      <c r="A1352" s="2"/>
      <c r="B1352" s="1"/>
      <c r="C1352" s="1"/>
      <c r="D1352" s="1"/>
      <c r="E1352" s="3"/>
      <c r="F1352" s="2"/>
      <c r="G1352" s="1"/>
      <c r="H1352" s="1"/>
      <c r="I1352" s="1"/>
      <c r="J1352" s="1"/>
      <c r="K1352" s="1"/>
      <c r="L1352" s="3"/>
      <c r="M1352" s="1"/>
      <c r="N1352" s="3"/>
      <c r="O1352" s="1"/>
      <c r="P1352" s="1"/>
      <c r="Q1352" s="1"/>
      <c r="R1352" s="2"/>
      <c r="S1352" s="2"/>
      <c r="U1352" s="1"/>
      <c r="V1352" s="1"/>
      <c r="W1352" s="3"/>
      <c r="Y1352" s="1"/>
      <c r="Z1352" s="1"/>
    </row>
    <row r="1353">
      <c r="A1353" s="2"/>
      <c r="B1353" s="1"/>
      <c r="C1353" s="1"/>
      <c r="D1353" s="1"/>
      <c r="E1353" s="3"/>
      <c r="F1353" s="2"/>
      <c r="G1353" s="1"/>
      <c r="H1353" s="1"/>
      <c r="I1353" s="1"/>
      <c r="J1353" s="1"/>
      <c r="K1353" s="1"/>
      <c r="L1353" s="3"/>
      <c r="M1353" s="1"/>
      <c r="N1353" s="3"/>
      <c r="O1353" s="1"/>
      <c r="P1353" s="1"/>
      <c r="R1353" s="2"/>
      <c r="S1353" s="2"/>
      <c r="U1353" s="1"/>
      <c r="V1353" s="1"/>
      <c r="W1353" s="3"/>
      <c r="Y1353" s="1"/>
      <c r="Z1353" s="1"/>
    </row>
    <row r="1354">
      <c r="A1354" s="2"/>
      <c r="B1354" s="1"/>
      <c r="C1354" s="1"/>
      <c r="D1354" s="1"/>
      <c r="E1354" s="3"/>
      <c r="F1354" s="2"/>
      <c r="G1354" s="1"/>
      <c r="H1354" s="1"/>
      <c r="I1354" s="1"/>
      <c r="J1354" s="1"/>
      <c r="K1354" s="1"/>
      <c r="L1354" s="3"/>
      <c r="M1354" s="1"/>
      <c r="N1354" s="3"/>
      <c r="O1354" s="1"/>
      <c r="P1354" s="1"/>
      <c r="R1354" s="2"/>
      <c r="S1354" s="2"/>
      <c r="U1354" s="1"/>
      <c r="V1354" s="1"/>
      <c r="W1354" s="3"/>
      <c r="Y1354" s="1"/>
      <c r="Z1354" s="1"/>
    </row>
    <row r="1355">
      <c r="A1355" s="2"/>
      <c r="B1355" s="1"/>
      <c r="C1355" s="1"/>
      <c r="D1355" s="1"/>
      <c r="E1355" s="3"/>
      <c r="F1355" s="2"/>
      <c r="G1355" s="1"/>
      <c r="H1355" s="1"/>
      <c r="I1355" s="1"/>
      <c r="J1355" s="1"/>
      <c r="K1355" s="1"/>
      <c r="L1355" s="3"/>
      <c r="M1355" s="1"/>
      <c r="N1355" s="3"/>
      <c r="O1355" s="1"/>
      <c r="P1355" s="1"/>
      <c r="R1355" s="2"/>
      <c r="S1355" s="2"/>
      <c r="U1355" s="1"/>
      <c r="V1355" s="1"/>
      <c r="W1355" s="3"/>
      <c r="Y1355" s="1"/>
      <c r="Z1355" s="1"/>
    </row>
    <row r="1356">
      <c r="A1356" s="2"/>
      <c r="B1356" s="1"/>
      <c r="C1356" s="1"/>
      <c r="D1356" s="1"/>
      <c r="E1356" s="3"/>
      <c r="F1356" s="2"/>
      <c r="G1356" s="1"/>
      <c r="H1356" s="1"/>
      <c r="I1356" s="1"/>
      <c r="J1356" s="1"/>
      <c r="K1356" s="1"/>
      <c r="L1356" s="3"/>
      <c r="M1356" s="1"/>
      <c r="N1356" s="3"/>
      <c r="O1356" s="1"/>
      <c r="P1356" s="1"/>
      <c r="R1356" s="2"/>
      <c r="S1356" s="2"/>
      <c r="U1356" s="1"/>
      <c r="V1356" s="1"/>
      <c r="W1356" s="3"/>
      <c r="Y1356" s="1"/>
      <c r="Z1356" s="1"/>
    </row>
    <row r="1357">
      <c r="A1357" s="2"/>
      <c r="B1357" s="1"/>
      <c r="C1357" s="1"/>
      <c r="D1357" s="1"/>
      <c r="E1357" s="3"/>
      <c r="F1357" s="2"/>
      <c r="G1357" s="1"/>
      <c r="H1357" s="1"/>
      <c r="I1357" s="1"/>
      <c r="J1357" s="1"/>
      <c r="K1357" s="1"/>
      <c r="L1357" s="3"/>
      <c r="M1357" s="1"/>
      <c r="N1357" s="3"/>
      <c r="O1357" s="1"/>
      <c r="P1357" s="1"/>
      <c r="Q1357" s="1"/>
      <c r="R1357" s="2"/>
      <c r="S1357" s="2"/>
      <c r="U1357" s="1"/>
      <c r="V1357" s="1"/>
      <c r="W1357" s="3"/>
      <c r="Y1357" s="1"/>
      <c r="Z1357" s="1"/>
    </row>
    <row r="1358">
      <c r="A1358" s="2"/>
      <c r="B1358" s="1"/>
      <c r="C1358" s="1"/>
      <c r="D1358" s="1"/>
      <c r="E1358" s="3"/>
      <c r="F1358" s="2"/>
      <c r="G1358" s="1"/>
      <c r="H1358" s="1"/>
      <c r="I1358" s="1"/>
      <c r="J1358" s="1"/>
      <c r="K1358" s="1"/>
      <c r="L1358" s="3"/>
      <c r="M1358" s="1"/>
      <c r="N1358" s="3"/>
      <c r="O1358" s="1"/>
      <c r="P1358" s="1"/>
      <c r="Q1358" s="1"/>
      <c r="R1358" s="2"/>
      <c r="S1358" s="2"/>
      <c r="U1358" s="1"/>
      <c r="V1358" s="1"/>
      <c r="W1358" s="3"/>
      <c r="Y1358" s="1"/>
      <c r="Z1358" s="1"/>
    </row>
    <row r="1359">
      <c r="A1359" s="2"/>
      <c r="B1359" s="1"/>
      <c r="C1359" s="1"/>
      <c r="D1359" s="1"/>
      <c r="E1359" s="3"/>
      <c r="F1359" s="2"/>
      <c r="G1359" s="1"/>
      <c r="H1359" s="1"/>
      <c r="I1359" s="1"/>
      <c r="J1359" s="1"/>
      <c r="K1359" s="1"/>
      <c r="L1359" s="3"/>
      <c r="M1359" s="1"/>
      <c r="N1359" s="3"/>
      <c r="O1359" s="1"/>
      <c r="P1359" s="1"/>
      <c r="Q1359" s="1"/>
      <c r="R1359" s="2"/>
      <c r="S1359" s="2"/>
      <c r="U1359" s="1"/>
      <c r="V1359" s="1"/>
      <c r="W1359" s="3"/>
      <c r="Y1359" s="1"/>
      <c r="Z1359" s="1"/>
    </row>
    <row r="1360">
      <c r="A1360" s="2"/>
      <c r="B1360" s="1"/>
      <c r="C1360" s="1"/>
      <c r="D1360" s="1"/>
      <c r="E1360" s="3"/>
      <c r="F1360" s="2"/>
      <c r="G1360" s="1"/>
      <c r="H1360" s="1"/>
      <c r="I1360" s="1"/>
      <c r="J1360" s="1"/>
      <c r="K1360" s="1"/>
      <c r="L1360" s="3"/>
      <c r="M1360" s="1"/>
      <c r="N1360" s="3"/>
      <c r="O1360" s="1"/>
      <c r="P1360" s="1"/>
      <c r="Q1360" s="1"/>
      <c r="R1360" s="2"/>
      <c r="S1360" s="2"/>
      <c r="U1360" s="1"/>
      <c r="V1360" s="1"/>
      <c r="W1360" s="3"/>
      <c r="Y1360" s="1"/>
      <c r="Z1360" s="1"/>
    </row>
    <row r="1361">
      <c r="A1361" s="2"/>
      <c r="B1361" s="1"/>
      <c r="C1361" s="1"/>
      <c r="D1361" s="1"/>
      <c r="E1361" s="3"/>
      <c r="F1361" s="2"/>
      <c r="G1361" s="1"/>
      <c r="H1361" s="1"/>
      <c r="I1361" s="1"/>
      <c r="J1361" s="1"/>
      <c r="K1361" s="1"/>
      <c r="L1361" s="3"/>
      <c r="M1361" s="1"/>
      <c r="N1361" s="3"/>
      <c r="O1361" s="1"/>
      <c r="P1361" s="1"/>
      <c r="Q1361" s="1"/>
      <c r="R1361" s="2"/>
      <c r="S1361" s="2"/>
      <c r="U1361" s="1"/>
      <c r="V1361" s="1"/>
      <c r="W1361" s="3"/>
      <c r="Y1361" s="1"/>
      <c r="Z1361" s="1"/>
    </row>
    <row r="1362">
      <c r="A1362" s="2"/>
      <c r="B1362" s="1"/>
      <c r="C1362" s="1"/>
      <c r="D1362" s="1"/>
      <c r="E1362" s="3"/>
      <c r="F1362" s="2"/>
      <c r="G1362" s="1"/>
      <c r="H1362" s="1"/>
      <c r="I1362" s="1"/>
      <c r="J1362" s="1"/>
      <c r="K1362" s="1"/>
      <c r="L1362" s="3"/>
      <c r="M1362" s="1"/>
      <c r="N1362" s="3"/>
      <c r="O1362" s="1"/>
      <c r="P1362" s="1"/>
      <c r="Q1362" s="1"/>
      <c r="R1362" s="2"/>
      <c r="S1362" s="2"/>
      <c r="U1362" s="1"/>
      <c r="V1362" s="1"/>
      <c r="W1362" s="3"/>
      <c r="Y1362" s="1"/>
      <c r="Z1362" s="1"/>
    </row>
    <row r="1363">
      <c r="A1363" s="2"/>
      <c r="B1363" s="1"/>
      <c r="C1363" s="1"/>
      <c r="D1363" s="1"/>
      <c r="E1363" s="3"/>
      <c r="F1363" s="2"/>
      <c r="G1363" s="1"/>
      <c r="H1363" s="1"/>
      <c r="I1363" s="1"/>
      <c r="J1363" s="1"/>
      <c r="K1363" s="1"/>
      <c r="L1363" s="3"/>
      <c r="M1363" s="1"/>
      <c r="N1363" s="3"/>
      <c r="O1363" s="1"/>
      <c r="P1363" s="1"/>
      <c r="Q1363" s="1"/>
      <c r="R1363" s="2"/>
      <c r="S1363" s="2"/>
      <c r="U1363" s="1"/>
      <c r="V1363" s="1"/>
      <c r="W1363" s="3"/>
      <c r="Y1363" s="1"/>
      <c r="Z1363" s="1"/>
    </row>
    <row r="1364">
      <c r="A1364" s="2"/>
      <c r="B1364" s="1"/>
      <c r="C1364" s="1"/>
      <c r="D1364" s="1"/>
      <c r="E1364" s="3"/>
      <c r="F1364" s="2"/>
      <c r="G1364" s="1"/>
      <c r="H1364" s="1"/>
      <c r="I1364" s="1"/>
      <c r="J1364" s="1"/>
      <c r="K1364" s="1"/>
      <c r="L1364" s="3"/>
      <c r="M1364" s="1"/>
      <c r="N1364" s="3"/>
      <c r="O1364" s="1"/>
      <c r="P1364" s="1"/>
      <c r="Q1364" s="1"/>
      <c r="R1364" s="2"/>
      <c r="S1364" s="2"/>
      <c r="U1364" s="1"/>
      <c r="V1364" s="1"/>
      <c r="W1364" s="3"/>
      <c r="Y1364" s="1"/>
      <c r="Z1364" s="1"/>
    </row>
    <row r="1365">
      <c r="A1365" s="2"/>
      <c r="B1365" s="1"/>
      <c r="C1365" s="1"/>
      <c r="D1365" s="1"/>
      <c r="E1365" s="3"/>
      <c r="F1365" s="2"/>
      <c r="G1365" s="1"/>
      <c r="H1365" s="1"/>
      <c r="I1365" s="1"/>
      <c r="J1365" s="1"/>
      <c r="K1365" s="1"/>
      <c r="L1365" s="3"/>
      <c r="M1365" s="1"/>
      <c r="N1365" s="3"/>
      <c r="O1365" s="1"/>
      <c r="P1365" s="1"/>
      <c r="Q1365" s="1"/>
      <c r="R1365" s="2"/>
      <c r="S1365" s="2"/>
      <c r="U1365" s="1"/>
      <c r="V1365" s="1"/>
      <c r="W1365" s="3"/>
      <c r="Y1365" s="1"/>
      <c r="Z1365" s="1"/>
    </row>
    <row r="1366">
      <c r="A1366" s="2"/>
      <c r="B1366" s="1"/>
      <c r="C1366" s="1"/>
      <c r="D1366" s="1"/>
      <c r="E1366" s="3"/>
      <c r="F1366" s="2"/>
      <c r="G1366" s="1"/>
      <c r="H1366" s="1"/>
      <c r="I1366" s="1"/>
      <c r="J1366" s="1"/>
      <c r="K1366" s="1"/>
      <c r="L1366" s="3"/>
      <c r="M1366" s="1"/>
      <c r="N1366" s="3"/>
      <c r="O1366" s="1"/>
      <c r="P1366" s="1"/>
      <c r="Q1366" s="1"/>
      <c r="R1366" s="2"/>
      <c r="S1366" s="2"/>
      <c r="U1366" s="1"/>
      <c r="V1366" s="1"/>
      <c r="W1366" s="3"/>
      <c r="Y1366" s="1"/>
      <c r="Z1366" s="1"/>
    </row>
    <row r="1367">
      <c r="A1367" s="2"/>
      <c r="B1367" s="1"/>
      <c r="C1367" s="1"/>
      <c r="D1367" s="1"/>
      <c r="E1367" s="3"/>
      <c r="F1367" s="2"/>
      <c r="G1367" s="1"/>
      <c r="H1367" s="1"/>
      <c r="I1367" s="1"/>
      <c r="J1367" s="1"/>
      <c r="K1367" s="1"/>
      <c r="L1367" s="3"/>
      <c r="M1367" s="1"/>
      <c r="N1367" s="3"/>
      <c r="O1367" s="1"/>
      <c r="P1367" s="1"/>
      <c r="Q1367" s="1"/>
      <c r="R1367" s="2"/>
      <c r="S1367" s="2"/>
      <c r="U1367" s="1"/>
      <c r="V1367" s="1"/>
      <c r="W1367" s="3"/>
      <c r="Y1367" s="1"/>
      <c r="Z1367" s="1"/>
    </row>
    <row r="1368">
      <c r="A1368" s="2"/>
      <c r="B1368" s="1"/>
      <c r="C1368" s="1"/>
      <c r="D1368" s="1"/>
      <c r="E1368" s="3"/>
      <c r="F1368" s="2"/>
      <c r="G1368" s="1"/>
      <c r="H1368" s="1"/>
      <c r="I1368" s="1"/>
      <c r="J1368" s="1"/>
      <c r="K1368" s="1"/>
      <c r="L1368" s="3"/>
      <c r="M1368" s="1"/>
      <c r="N1368" s="3"/>
      <c r="O1368" s="1"/>
      <c r="P1368" s="1"/>
      <c r="Q1368" s="1"/>
      <c r="R1368" s="2"/>
      <c r="S1368" s="2"/>
      <c r="U1368" s="1"/>
      <c r="V1368" s="1"/>
      <c r="W1368" s="3"/>
      <c r="Y1368" s="1"/>
      <c r="Z1368" s="1"/>
    </row>
    <row r="1369">
      <c r="A1369" s="2"/>
      <c r="B1369" s="1"/>
      <c r="C1369" s="1"/>
      <c r="D1369" s="1"/>
      <c r="E1369" s="3"/>
      <c r="F1369" s="2"/>
      <c r="G1369" s="1"/>
      <c r="H1369" s="1"/>
      <c r="I1369" s="1"/>
      <c r="J1369" s="1"/>
      <c r="K1369" s="1"/>
      <c r="L1369" s="3"/>
      <c r="M1369" s="1"/>
      <c r="N1369" s="3"/>
      <c r="O1369" s="1"/>
      <c r="P1369" s="1"/>
      <c r="Q1369" s="1"/>
      <c r="R1369" s="2"/>
      <c r="S1369" s="2"/>
      <c r="U1369" s="1"/>
      <c r="V1369" s="1"/>
      <c r="W1369" s="3"/>
      <c r="Y1369" s="1"/>
      <c r="Z1369" s="1"/>
    </row>
    <row r="1370">
      <c r="A1370" s="2"/>
      <c r="B1370" s="1"/>
      <c r="C1370" s="1"/>
      <c r="D1370" s="1"/>
      <c r="E1370" s="3"/>
      <c r="F1370" s="2"/>
      <c r="G1370" s="1"/>
      <c r="H1370" s="1"/>
      <c r="I1370" s="1"/>
      <c r="J1370" s="1"/>
      <c r="K1370" s="1"/>
      <c r="L1370" s="3"/>
      <c r="M1370" s="1"/>
      <c r="N1370" s="3"/>
      <c r="O1370" s="1"/>
      <c r="P1370" s="1"/>
      <c r="Q1370" s="1"/>
      <c r="R1370" s="2"/>
      <c r="S1370" s="2"/>
      <c r="U1370" s="1"/>
      <c r="V1370" s="1"/>
      <c r="W1370" s="3"/>
      <c r="Y1370" s="1"/>
      <c r="Z1370" s="1"/>
    </row>
    <row r="1371">
      <c r="A1371" s="2"/>
      <c r="B1371" s="1"/>
      <c r="C1371" s="1"/>
      <c r="D1371" s="1"/>
      <c r="E1371" s="3"/>
      <c r="F1371" s="2"/>
      <c r="G1371" s="1"/>
      <c r="H1371" s="1"/>
      <c r="I1371" s="1"/>
      <c r="J1371" s="1"/>
      <c r="K1371" s="1"/>
      <c r="L1371" s="3"/>
      <c r="M1371" s="1"/>
      <c r="N1371" s="3"/>
      <c r="O1371" s="1"/>
      <c r="P1371" s="1"/>
      <c r="Q1371" s="1"/>
      <c r="R1371" s="2"/>
      <c r="S1371" s="2"/>
      <c r="U1371" s="1"/>
      <c r="V1371" s="1"/>
      <c r="W1371" s="3"/>
      <c r="Y1371" s="1"/>
      <c r="Z1371" s="1"/>
    </row>
    <row r="1372">
      <c r="A1372" s="2"/>
      <c r="B1372" s="1"/>
      <c r="C1372" s="1"/>
      <c r="D1372" s="1"/>
      <c r="E1372" s="3"/>
      <c r="F1372" s="2"/>
      <c r="G1372" s="1"/>
      <c r="H1372" s="1"/>
      <c r="I1372" s="1"/>
      <c r="J1372" s="1"/>
      <c r="K1372" s="1"/>
      <c r="L1372" s="3"/>
      <c r="M1372" s="1"/>
      <c r="N1372" s="3"/>
      <c r="O1372" s="1"/>
      <c r="P1372" s="1"/>
      <c r="Q1372" s="1"/>
      <c r="R1372" s="2"/>
      <c r="S1372" s="2"/>
      <c r="U1372" s="1"/>
      <c r="V1372" s="1"/>
      <c r="W1372" s="3"/>
      <c r="Y1372" s="1"/>
      <c r="Z1372" s="1"/>
    </row>
    <row r="1373">
      <c r="A1373" s="2"/>
      <c r="B1373" s="1"/>
      <c r="C1373" s="1"/>
      <c r="D1373" s="1"/>
      <c r="E1373" s="3"/>
      <c r="F1373" s="2"/>
      <c r="G1373" s="1"/>
      <c r="H1373" s="1"/>
      <c r="I1373" s="1"/>
      <c r="J1373" s="1"/>
      <c r="K1373" s="1"/>
      <c r="L1373" s="3"/>
      <c r="M1373" s="1"/>
      <c r="N1373" s="3"/>
      <c r="O1373" s="1"/>
      <c r="P1373" s="1"/>
      <c r="Q1373" s="1"/>
      <c r="R1373" s="2"/>
      <c r="S1373" s="2"/>
      <c r="U1373" s="1"/>
      <c r="V1373" s="1"/>
      <c r="W1373" s="3"/>
      <c r="Y1373" s="1"/>
      <c r="Z1373" s="1"/>
    </row>
    <row r="1374">
      <c r="A1374" s="2"/>
      <c r="B1374" s="1"/>
      <c r="C1374" s="1"/>
      <c r="D1374" s="1"/>
      <c r="E1374" s="3"/>
      <c r="F1374" s="2"/>
      <c r="G1374" s="1"/>
      <c r="H1374" s="1"/>
      <c r="I1374" s="1"/>
      <c r="J1374" s="1"/>
      <c r="K1374" s="1"/>
      <c r="L1374" s="3"/>
      <c r="M1374" s="1"/>
      <c r="N1374" s="3"/>
      <c r="O1374" s="1"/>
      <c r="P1374" s="1"/>
      <c r="Q1374" s="1"/>
      <c r="R1374" s="2"/>
      <c r="S1374" s="2"/>
      <c r="U1374" s="1"/>
      <c r="V1374" s="1"/>
      <c r="W1374" s="3"/>
      <c r="Y1374" s="1"/>
      <c r="Z1374" s="1"/>
    </row>
    <row r="1375">
      <c r="A1375" s="2"/>
      <c r="B1375" s="1"/>
      <c r="C1375" s="1"/>
      <c r="D1375" s="1"/>
      <c r="E1375" s="3"/>
      <c r="F1375" s="2"/>
      <c r="G1375" s="1"/>
      <c r="H1375" s="1"/>
      <c r="I1375" s="1"/>
      <c r="J1375" s="1"/>
      <c r="K1375" s="1"/>
      <c r="L1375" s="3"/>
      <c r="M1375" s="1"/>
      <c r="N1375" s="3"/>
      <c r="O1375" s="1"/>
      <c r="P1375" s="1"/>
      <c r="Q1375" s="1"/>
      <c r="R1375" s="2"/>
      <c r="S1375" s="2"/>
      <c r="U1375" s="1"/>
      <c r="V1375" s="1"/>
      <c r="W1375" s="3"/>
      <c r="Y1375" s="1"/>
      <c r="Z1375" s="1"/>
    </row>
    <row r="1376">
      <c r="A1376" s="2"/>
      <c r="B1376" s="1"/>
      <c r="C1376" s="1"/>
      <c r="D1376" s="1"/>
      <c r="E1376" s="3"/>
      <c r="F1376" s="2"/>
      <c r="G1376" s="1"/>
      <c r="H1376" s="1"/>
      <c r="I1376" s="1"/>
      <c r="J1376" s="1"/>
      <c r="K1376" s="1"/>
      <c r="L1376" s="3"/>
      <c r="M1376" s="1"/>
      <c r="N1376" s="3"/>
      <c r="O1376" s="1"/>
      <c r="P1376" s="1"/>
      <c r="Q1376" s="1"/>
      <c r="R1376" s="2"/>
      <c r="S1376" s="2"/>
      <c r="U1376" s="1"/>
      <c r="V1376" s="1"/>
      <c r="W1376" s="3"/>
      <c r="Y1376" s="1"/>
      <c r="Z1376" s="1"/>
    </row>
    <row r="1377">
      <c r="A1377" s="2"/>
      <c r="B1377" s="1"/>
      <c r="C1377" s="1"/>
      <c r="D1377" s="1"/>
      <c r="E1377" s="3"/>
      <c r="F1377" s="2"/>
      <c r="G1377" s="1"/>
      <c r="H1377" s="1"/>
      <c r="I1377" s="1"/>
      <c r="J1377" s="1"/>
      <c r="K1377" s="1"/>
      <c r="L1377" s="3"/>
      <c r="M1377" s="1"/>
      <c r="N1377" s="3"/>
      <c r="O1377" s="1"/>
      <c r="P1377" s="1"/>
      <c r="Q1377" s="1"/>
      <c r="R1377" s="2"/>
      <c r="S1377" s="2"/>
      <c r="U1377" s="1"/>
      <c r="V1377" s="1"/>
      <c r="W1377" s="3"/>
      <c r="Y1377" s="1"/>
      <c r="Z1377" s="1"/>
    </row>
    <row r="1378">
      <c r="A1378" s="2"/>
      <c r="B1378" s="1"/>
      <c r="C1378" s="1"/>
      <c r="D1378" s="1"/>
      <c r="E1378" s="3"/>
      <c r="F1378" s="2"/>
      <c r="G1378" s="1"/>
      <c r="H1378" s="1"/>
      <c r="I1378" s="1"/>
      <c r="J1378" s="1"/>
      <c r="K1378" s="1"/>
      <c r="L1378" s="3"/>
      <c r="M1378" s="1"/>
      <c r="N1378" s="3"/>
      <c r="O1378" s="1"/>
      <c r="P1378" s="1"/>
      <c r="Q1378" s="1"/>
      <c r="R1378" s="2"/>
      <c r="S1378" s="2"/>
      <c r="U1378" s="1"/>
      <c r="V1378" s="1"/>
      <c r="W1378" s="3"/>
      <c r="Y1378" s="1"/>
      <c r="Z1378" s="1"/>
    </row>
    <row r="1379">
      <c r="A1379" s="2"/>
      <c r="B1379" s="1"/>
      <c r="C1379" s="1"/>
      <c r="D1379" s="1"/>
      <c r="E1379" s="3"/>
      <c r="F1379" s="2"/>
      <c r="G1379" s="1"/>
      <c r="H1379" s="1"/>
      <c r="I1379" s="1"/>
      <c r="J1379" s="1"/>
      <c r="K1379" s="1"/>
      <c r="L1379" s="3"/>
      <c r="M1379" s="1"/>
      <c r="N1379" s="3"/>
      <c r="O1379" s="1"/>
      <c r="P1379" s="1"/>
      <c r="Q1379" s="1"/>
      <c r="R1379" s="2"/>
      <c r="S1379" s="2"/>
      <c r="U1379" s="1"/>
      <c r="V1379" s="1"/>
      <c r="W1379" s="3"/>
      <c r="Y1379" s="1"/>
      <c r="Z1379" s="1"/>
    </row>
    <row r="1380">
      <c r="A1380" s="2"/>
      <c r="B1380" s="1"/>
      <c r="C1380" s="1"/>
      <c r="D1380" s="1"/>
      <c r="E1380" s="3"/>
      <c r="F1380" s="2"/>
      <c r="G1380" s="1"/>
      <c r="H1380" s="1"/>
      <c r="I1380" s="1"/>
      <c r="J1380" s="1"/>
      <c r="K1380" s="1"/>
      <c r="L1380" s="3"/>
      <c r="M1380" s="1"/>
      <c r="N1380" s="3"/>
      <c r="O1380" s="1"/>
      <c r="P1380" s="1"/>
      <c r="Q1380" s="1"/>
      <c r="R1380" s="2"/>
      <c r="S1380" s="2"/>
      <c r="U1380" s="1"/>
      <c r="V1380" s="1"/>
      <c r="W1380" s="3"/>
      <c r="Y1380" s="1"/>
      <c r="Z1380" s="1"/>
    </row>
    <row r="1381">
      <c r="A1381" s="2"/>
      <c r="B1381" s="1"/>
      <c r="C1381" s="1"/>
      <c r="D1381" s="1"/>
      <c r="E1381" s="3"/>
      <c r="F1381" s="2"/>
      <c r="G1381" s="1"/>
      <c r="H1381" s="1"/>
      <c r="I1381" s="1"/>
      <c r="J1381" s="1"/>
      <c r="K1381" s="1"/>
      <c r="L1381" s="3"/>
      <c r="M1381" s="1"/>
      <c r="N1381" s="3"/>
      <c r="O1381" s="1"/>
      <c r="P1381" s="1"/>
      <c r="Q1381" s="1"/>
      <c r="R1381" s="2"/>
      <c r="S1381" s="2"/>
      <c r="U1381" s="1"/>
      <c r="V1381" s="1"/>
      <c r="W1381" s="3"/>
      <c r="Y1381" s="1"/>
      <c r="Z1381" s="1"/>
    </row>
    <row r="1382">
      <c r="A1382" s="2"/>
      <c r="B1382" s="1"/>
      <c r="C1382" s="1"/>
      <c r="D1382" s="1"/>
      <c r="E1382" s="3"/>
      <c r="F1382" s="2"/>
      <c r="G1382" s="1"/>
      <c r="H1382" s="1"/>
      <c r="I1382" s="1"/>
      <c r="J1382" s="1"/>
      <c r="K1382" s="1"/>
      <c r="L1382" s="3"/>
      <c r="M1382" s="1"/>
      <c r="N1382" s="3"/>
      <c r="O1382" s="1"/>
      <c r="P1382" s="1"/>
      <c r="Q1382" s="1"/>
      <c r="R1382" s="2"/>
      <c r="S1382" s="2"/>
      <c r="U1382" s="1"/>
      <c r="V1382" s="1"/>
      <c r="W1382" s="3"/>
      <c r="Y1382" s="1"/>
      <c r="Z1382" s="1"/>
    </row>
    <row r="1383">
      <c r="A1383" s="2"/>
      <c r="B1383" s="1"/>
      <c r="C1383" s="1"/>
      <c r="D1383" s="1"/>
      <c r="E1383" s="3"/>
      <c r="F1383" s="2"/>
      <c r="G1383" s="1"/>
      <c r="H1383" s="1"/>
      <c r="I1383" s="1"/>
      <c r="J1383" s="1"/>
      <c r="K1383" s="1"/>
      <c r="L1383" s="3"/>
      <c r="M1383" s="1"/>
      <c r="N1383" s="3"/>
      <c r="O1383" s="1"/>
      <c r="P1383" s="1"/>
      <c r="Q1383" s="1"/>
      <c r="R1383" s="2"/>
      <c r="S1383" s="2"/>
      <c r="U1383" s="1"/>
      <c r="V1383" s="1"/>
      <c r="W1383" s="3"/>
      <c r="Y1383" s="1"/>
      <c r="Z1383" s="1"/>
    </row>
    <row r="1384">
      <c r="A1384" s="2"/>
      <c r="B1384" s="1"/>
      <c r="C1384" s="1"/>
      <c r="D1384" s="1"/>
      <c r="E1384" s="3"/>
      <c r="F1384" s="2"/>
      <c r="G1384" s="1"/>
      <c r="H1384" s="1"/>
      <c r="I1384" s="1"/>
      <c r="J1384" s="1"/>
      <c r="K1384" s="1"/>
      <c r="L1384" s="3"/>
      <c r="M1384" s="1"/>
      <c r="N1384" s="3"/>
      <c r="O1384" s="1"/>
      <c r="P1384" s="1"/>
      <c r="Q1384" s="1"/>
      <c r="R1384" s="2"/>
      <c r="S1384" s="2"/>
      <c r="U1384" s="1"/>
      <c r="V1384" s="1"/>
      <c r="W1384" s="3"/>
      <c r="Y1384" s="1"/>
      <c r="Z1384" s="1"/>
    </row>
    <row r="1385">
      <c r="A1385" s="2"/>
      <c r="B1385" s="1"/>
      <c r="C1385" s="1"/>
      <c r="D1385" s="1"/>
      <c r="E1385" s="3"/>
      <c r="F1385" s="2"/>
      <c r="G1385" s="1"/>
      <c r="H1385" s="1"/>
      <c r="I1385" s="1"/>
      <c r="J1385" s="1"/>
      <c r="K1385" s="1"/>
      <c r="L1385" s="3"/>
      <c r="M1385" s="1"/>
      <c r="N1385" s="3"/>
      <c r="O1385" s="1"/>
      <c r="P1385" s="1"/>
      <c r="Q1385" s="1"/>
      <c r="R1385" s="2"/>
      <c r="S1385" s="2"/>
      <c r="U1385" s="1"/>
      <c r="V1385" s="1"/>
      <c r="W1385" s="3"/>
      <c r="Y1385" s="1"/>
      <c r="Z1385" s="1"/>
    </row>
    <row r="1386">
      <c r="A1386" s="2"/>
      <c r="B1386" s="1"/>
      <c r="C1386" s="1"/>
      <c r="D1386" s="1"/>
      <c r="E1386" s="3"/>
      <c r="F1386" s="2"/>
      <c r="G1386" s="1"/>
      <c r="H1386" s="1"/>
      <c r="I1386" s="1"/>
      <c r="J1386" s="1"/>
      <c r="K1386" s="1"/>
      <c r="L1386" s="3"/>
      <c r="M1386" s="1"/>
      <c r="N1386" s="3"/>
      <c r="O1386" s="1"/>
      <c r="P1386" s="1"/>
      <c r="Q1386" s="1"/>
      <c r="R1386" s="2"/>
      <c r="S1386" s="2"/>
      <c r="U1386" s="1"/>
      <c r="V1386" s="1"/>
      <c r="W1386" s="3"/>
      <c r="Y1386" s="1"/>
      <c r="Z1386" s="1"/>
    </row>
    <row r="1387">
      <c r="A1387" s="2"/>
      <c r="B1387" s="1"/>
      <c r="C1387" s="1"/>
      <c r="D1387" s="1"/>
      <c r="E1387" s="3"/>
      <c r="F1387" s="2"/>
      <c r="G1387" s="1"/>
      <c r="H1387" s="1"/>
      <c r="I1387" s="1"/>
      <c r="J1387" s="1"/>
      <c r="K1387" s="1"/>
      <c r="L1387" s="3"/>
      <c r="M1387" s="1"/>
      <c r="N1387" s="3"/>
      <c r="O1387" s="1"/>
      <c r="P1387" s="1"/>
      <c r="Q1387" s="1"/>
      <c r="R1387" s="2"/>
      <c r="S1387" s="2"/>
      <c r="U1387" s="1"/>
      <c r="V1387" s="1"/>
      <c r="W1387" s="3"/>
      <c r="Y1387" s="1"/>
      <c r="Z1387" s="1"/>
    </row>
    <row r="1388">
      <c r="A1388" s="2"/>
      <c r="B1388" s="1"/>
      <c r="C1388" s="1"/>
      <c r="D1388" s="1"/>
      <c r="E1388" s="3"/>
      <c r="F1388" s="2"/>
      <c r="G1388" s="1"/>
      <c r="H1388" s="1"/>
      <c r="I1388" s="1"/>
      <c r="J1388" s="1"/>
      <c r="K1388" s="1"/>
      <c r="L1388" s="3"/>
      <c r="M1388" s="1"/>
      <c r="N1388" s="3"/>
      <c r="O1388" s="1"/>
      <c r="P1388" s="1"/>
      <c r="Q1388" s="1"/>
      <c r="R1388" s="2"/>
      <c r="S1388" s="2"/>
      <c r="U1388" s="1"/>
      <c r="V1388" s="1"/>
      <c r="W1388" s="3"/>
      <c r="Y1388" s="1"/>
      <c r="Z1388" s="1"/>
    </row>
    <row r="1389">
      <c r="A1389" s="2"/>
      <c r="B1389" s="1"/>
      <c r="C1389" s="1"/>
      <c r="D1389" s="1"/>
      <c r="E1389" s="3"/>
      <c r="F1389" s="2"/>
      <c r="G1389" s="1"/>
      <c r="H1389" s="1"/>
      <c r="I1389" s="1"/>
      <c r="J1389" s="1"/>
      <c r="K1389" s="1"/>
      <c r="L1389" s="3"/>
      <c r="M1389" s="1"/>
      <c r="N1389" s="3"/>
      <c r="O1389" s="1"/>
      <c r="P1389" s="1"/>
      <c r="Q1389" s="1"/>
      <c r="R1389" s="2"/>
      <c r="S1389" s="2"/>
      <c r="U1389" s="1"/>
      <c r="V1389" s="1"/>
      <c r="W1389" s="3"/>
      <c r="Y1389" s="1"/>
      <c r="Z1389" s="1"/>
    </row>
    <row r="1390">
      <c r="A1390" s="2"/>
      <c r="B1390" s="1"/>
      <c r="C1390" s="1"/>
      <c r="D1390" s="1"/>
      <c r="E1390" s="3"/>
      <c r="F1390" s="2"/>
      <c r="G1390" s="1"/>
      <c r="H1390" s="1"/>
      <c r="I1390" s="1"/>
      <c r="J1390" s="1"/>
      <c r="K1390" s="1"/>
      <c r="L1390" s="3"/>
      <c r="M1390" s="1"/>
      <c r="N1390" s="3"/>
      <c r="O1390" s="1"/>
      <c r="P1390" s="1"/>
      <c r="Q1390" s="1"/>
      <c r="R1390" s="2"/>
      <c r="S1390" s="2"/>
      <c r="U1390" s="1"/>
      <c r="V1390" s="1"/>
      <c r="W1390" s="3"/>
      <c r="Y1390" s="1"/>
      <c r="Z1390" s="1"/>
    </row>
    <row r="1391">
      <c r="A1391" s="2"/>
      <c r="B1391" s="1"/>
      <c r="C1391" s="1"/>
      <c r="D1391" s="1"/>
      <c r="E1391" s="3"/>
      <c r="F1391" s="2"/>
      <c r="G1391" s="1"/>
      <c r="H1391" s="1"/>
      <c r="I1391" s="1"/>
      <c r="J1391" s="1"/>
      <c r="K1391" s="1"/>
      <c r="L1391" s="3"/>
      <c r="M1391" s="1"/>
      <c r="N1391" s="3"/>
      <c r="O1391" s="1"/>
      <c r="P1391" s="1"/>
      <c r="R1391" s="2"/>
      <c r="S1391" s="2"/>
      <c r="U1391" s="1"/>
      <c r="V1391" s="1"/>
      <c r="W1391" s="3"/>
      <c r="Y1391" s="1"/>
      <c r="Z1391" s="1"/>
    </row>
    <row r="1392">
      <c r="A1392" s="2"/>
      <c r="B1392" s="1"/>
      <c r="C1392" s="1"/>
      <c r="D1392" s="1"/>
      <c r="E1392" s="3"/>
      <c r="F1392" s="2"/>
      <c r="G1392" s="1"/>
      <c r="H1392" s="1"/>
      <c r="I1392" s="1"/>
      <c r="J1392" s="1"/>
      <c r="K1392" s="1"/>
      <c r="L1392" s="3"/>
      <c r="M1392" s="1"/>
      <c r="N1392" s="3"/>
      <c r="O1392" s="1"/>
      <c r="P1392" s="1"/>
      <c r="R1392" s="2"/>
      <c r="S1392" s="2"/>
      <c r="U1392" s="1"/>
      <c r="V1392" s="1"/>
      <c r="W1392" s="3"/>
      <c r="Y1392" s="1"/>
      <c r="Z1392" s="1"/>
    </row>
    <row r="1393">
      <c r="A1393" s="2"/>
      <c r="B1393" s="1"/>
      <c r="C1393" s="1"/>
      <c r="D1393" s="1"/>
      <c r="E1393" s="3"/>
      <c r="F1393" s="2"/>
      <c r="G1393" s="1"/>
      <c r="H1393" s="1"/>
      <c r="I1393" s="1"/>
      <c r="J1393" s="1"/>
      <c r="K1393" s="1"/>
      <c r="L1393" s="3"/>
      <c r="M1393" s="1"/>
      <c r="N1393" s="3"/>
      <c r="O1393" s="1"/>
      <c r="P1393" s="1"/>
      <c r="R1393" s="2"/>
      <c r="S1393" s="2"/>
      <c r="U1393" s="1"/>
      <c r="V1393" s="1"/>
      <c r="W1393" s="3"/>
      <c r="Y1393" s="1"/>
      <c r="Z1393" s="1"/>
    </row>
    <row r="1394">
      <c r="A1394" s="2"/>
      <c r="B1394" s="1"/>
      <c r="C1394" s="1"/>
      <c r="D1394" s="1"/>
      <c r="E1394" s="3"/>
      <c r="F1394" s="2"/>
      <c r="G1394" s="1"/>
      <c r="H1394" s="1"/>
      <c r="I1394" s="1"/>
      <c r="J1394" s="1"/>
      <c r="K1394" s="1"/>
      <c r="L1394" s="3"/>
      <c r="M1394" s="1"/>
      <c r="N1394" s="3"/>
      <c r="O1394" s="1"/>
      <c r="P1394" s="1"/>
      <c r="R1394" s="2"/>
      <c r="S1394" s="2"/>
      <c r="U1394" s="1"/>
      <c r="V1394" s="1"/>
      <c r="W1394" s="3"/>
      <c r="Y1394" s="1"/>
      <c r="Z1394" s="1"/>
    </row>
    <row r="1395">
      <c r="A1395" s="2"/>
      <c r="B1395" s="1"/>
      <c r="C1395" s="1"/>
      <c r="D1395" s="1"/>
      <c r="E1395" s="3"/>
      <c r="F1395" s="2"/>
      <c r="G1395" s="1"/>
      <c r="H1395" s="1"/>
      <c r="I1395" s="1"/>
      <c r="J1395" s="1"/>
      <c r="K1395" s="1"/>
      <c r="L1395" s="3"/>
      <c r="M1395" s="1"/>
      <c r="N1395" s="3"/>
      <c r="O1395" s="1"/>
      <c r="P1395" s="1"/>
      <c r="R1395" s="2"/>
      <c r="S1395" s="2"/>
      <c r="U1395" s="1"/>
      <c r="V1395" s="1"/>
      <c r="W1395" s="3"/>
      <c r="Y1395" s="1"/>
      <c r="Z1395" s="1"/>
    </row>
    <row r="1396">
      <c r="A1396" s="2"/>
      <c r="B1396" s="1"/>
      <c r="C1396" s="1"/>
      <c r="D1396" s="1"/>
      <c r="E1396" s="3"/>
      <c r="F1396" s="2"/>
      <c r="G1396" s="1"/>
      <c r="H1396" s="1"/>
      <c r="I1396" s="1"/>
      <c r="J1396" s="1"/>
      <c r="K1396" s="1"/>
      <c r="L1396" s="3"/>
      <c r="M1396" s="1"/>
      <c r="N1396" s="3"/>
      <c r="O1396" s="1"/>
      <c r="P1396" s="1"/>
      <c r="R1396" s="2"/>
      <c r="S1396" s="2"/>
      <c r="U1396" s="1"/>
      <c r="V1396" s="1"/>
      <c r="W1396" s="3"/>
      <c r="Y1396" s="1"/>
      <c r="Z1396" s="1"/>
    </row>
    <row r="1397">
      <c r="A1397" s="2"/>
      <c r="B1397" s="1"/>
      <c r="C1397" s="1"/>
      <c r="D1397" s="1"/>
      <c r="E1397" s="3"/>
      <c r="F1397" s="2"/>
      <c r="G1397" s="1"/>
      <c r="H1397" s="1"/>
      <c r="I1397" s="1"/>
      <c r="J1397" s="1"/>
      <c r="K1397" s="1"/>
      <c r="L1397" s="3"/>
      <c r="M1397" s="1"/>
      <c r="N1397" s="3"/>
      <c r="O1397" s="1"/>
      <c r="P1397" s="1"/>
      <c r="R1397" s="2"/>
      <c r="S1397" s="2"/>
      <c r="U1397" s="1"/>
      <c r="V1397" s="1"/>
      <c r="W1397" s="3"/>
      <c r="Y1397" s="1"/>
      <c r="Z1397" s="1"/>
    </row>
    <row r="1398">
      <c r="A1398" s="2"/>
      <c r="B1398" s="1"/>
      <c r="C1398" s="1"/>
      <c r="D1398" s="1"/>
      <c r="E1398" s="3"/>
      <c r="F1398" s="2"/>
      <c r="G1398" s="1"/>
      <c r="H1398" s="1"/>
      <c r="I1398" s="1"/>
      <c r="J1398" s="1"/>
      <c r="K1398" s="1"/>
      <c r="L1398" s="3"/>
      <c r="M1398" s="1"/>
      <c r="N1398" s="3"/>
      <c r="O1398" s="1"/>
      <c r="P1398" s="1"/>
      <c r="R1398" s="2"/>
      <c r="S1398" s="2"/>
      <c r="U1398" s="1"/>
      <c r="V1398" s="1"/>
      <c r="W1398" s="3"/>
      <c r="Y1398" s="1"/>
      <c r="Z1398" s="1"/>
    </row>
    <row r="1399">
      <c r="A1399" s="2"/>
      <c r="B1399" s="1"/>
      <c r="C1399" s="1"/>
      <c r="D1399" s="1"/>
      <c r="E1399" s="3"/>
      <c r="F1399" s="2"/>
      <c r="G1399" s="1"/>
      <c r="H1399" s="1"/>
      <c r="I1399" s="1"/>
      <c r="J1399" s="1"/>
      <c r="K1399" s="1"/>
      <c r="L1399" s="3"/>
      <c r="M1399" s="1"/>
      <c r="N1399" s="3"/>
      <c r="O1399" s="1"/>
      <c r="P1399" s="1"/>
      <c r="Q1399" s="1"/>
      <c r="R1399" s="2"/>
      <c r="S1399" s="2"/>
      <c r="U1399" s="1"/>
      <c r="V1399" s="1"/>
      <c r="W1399" s="3"/>
      <c r="Y1399" s="1"/>
      <c r="Z1399" s="1"/>
    </row>
    <row r="1400">
      <c r="A1400" s="2"/>
      <c r="B1400" s="1"/>
      <c r="C1400" s="1"/>
      <c r="D1400" s="1"/>
      <c r="E1400" s="3"/>
      <c r="F1400" s="2"/>
      <c r="G1400" s="1"/>
      <c r="H1400" s="1"/>
      <c r="I1400" s="1"/>
      <c r="J1400" s="1"/>
      <c r="K1400" s="1"/>
      <c r="L1400" s="3"/>
      <c r="M1400" s="1"/>
      <c r="N1400" s="3"/>
      <c r="O1400" s="1"/>
      <c r="P1400" s="1"/>
      <c r="Q1400" s="1"/>
      <c r="R1400" s="2"/>
      <c r="S1400" s="2"/>
      <c r="U1400" s="1"/>
      <c r="V1400" s="1"/>
      <c r="W1400" s="3"/>
      <c r="Y1400" s="1"/>
      <c r="Z1400" s="1"/>
    </row>
    <row r="1401">
      <c r="A1401" s="2"/>
      <c r="B1401" s="1"/>
      <c r="C1401" s="1"/>
      <c r="D1401" s="1"/>
      <c r="E1401" s="3"/>
      <c r="F1401" s="2"/>
      <c r="G1401" s="1"/>
      <c r="H1401" s="1"/>
      <c r="I1401" s="1"/>
      <c r="J1401" s="1"/>
      <c r="K1401" s="1"/>
      <c r="L1401" s="3"/>
      <c r="M1401" s="1"/>
      <c r="N1401" s="3"/>
      <c r="O1401" s="1"/>
      <c r="P1401" s="1"/>
      <c r="Q1401" s="1"/>
      <c r="R1401" s="2"/>
      <c r="S1401" s="2"/>
      <c r="U1401" s="1"/>
      <c r="V1401" s="1"/>
      <c r="W1401" s="3"/>
      <c r="Y1401" s="1"/>
      <c r="Z1401" s="1"/>
    </row>
    <row r="1402">
      <c r="A1402" s="2"/>
      <c r="B1402" s="1"/>
      <c r="C1402" s="1"/>
      <c r="D1402" s="1"/>
      <c r="E1402" s="3"/>
      <c r="F1402" s="2"/>
      <c r="G1402" s="1"/>
      <c r="H1402" s="1"/>
      <c r="I1402" s="1"/>
      <c r="J1402" s="1"/>
      <c r="K1402" s="1"/>
      <c r="L1402" s="3"/>
      <c r="M1402" s="1"/>
      <c r="N1402" s="3"/>
      <c r="O1402" s="1"/>
      <c r="P1402" s="1"/>
      <c r="Q1402" s="1"/>
      <c r="R1402" s="2"/>
      <c r="S1402" s="2"/>
      <c r="U1402" s="1"/>
      <c r="V1402" s="1"/>
      <c r="W1402" s="3"/>
      <c r="Y1402" s="1"/>
      <c r="Z1402" s="1"/>
    </row>
    <row r="1403">
      <c r="A1403" s="2"/>
      <c r="B1403" s="1"/>
      <c r="C1403" s="1"/>
      <c r="D1403" s="1"/>
      <c r="E1403" s="3"/>
      <c r="F1403" s="2"/>
      <c r="G1403" s="1"/>
      <c r="H1403" s="1"/>
      <c r="I1403" s="1"/>
      <c r="J1403" s="1"/>
      <c r="K1403" s="1"/>
      <c r="L1403" s="3"/>
      <c r="M1403" s="1"/>
      <c r="N1403" s="3"/>
      <c r="O1403" s="1"/>
      <c r="P1403" s="1"/>
      <c r="Q1403" s="1"/>
      <c r="R1403" s="2"/>
      <c r="S1403" s="2"/>
      <c r="U1403" s="1"/>
      <c r="V1403" s="1"/>
      <c r="W1403" s="3"/>
      <c r="Y1403" s="1"/>
      <c r="Z1403" s="1"/>
    </row>
    <row r="1404">
      <c r="A1404" s="2"/>
      <c r="B1404" s="1"/>
      <c r="C1404" s="1"/>
      <c r="D1404" s="1"/>
      <c r="E1404" s="3"/>
      <c r="F1404" s="2"/>
      <c r="G1404" s="1"/>
      <c r="H1404" s="1"/>
      <c r="I1404" s="1"/>
      <c r="J1404" s="1"/>
      <c r="K1404" s="1"/>
      <c r="L1404" s="3"/>
      <c r="M1404" s="1"/>
      <c r="N1404" s="3"/>
      <c r="O1404" s="1"/>
      <c r="P1404" s="1"/>
      <c r="Q1404" s="1"/>
      <c r="R1404" s="2"/>
      <c r="S1404" s="2"/>
      <c r="U1404" s="1"/>
      <c r="V1404" s="1"/>
      <c r="W1404" s="3"/>
      <c r="Y1404" s="1"/>
      <c r="Z1404" s="1"/>
    </row>
    <row r="1405">
      <c r="A1405" s="2"/>
      <c r="B1405" s="1"/>
      <c r="C1405" s="1"/>
      <c r="D1405" s="1"/>
      <c r="E1405" s="3"/>
      <c r="F1405" s="2"/>
      <c r="G1405" s="1"/>
      <c r="H1405" s="1"/>
      <c r="I1405" s="1"/>
      <c r="J1405" s="1"/>
      <c r="K1405" s="1"/>
      <c r="L1405" s="3"/>
      <c r="M1405" s="1"/>
      <c r="N1405" s="3"/>
      <c r="O1405" s="1"/>
      <c r="P1405" s="1"/>
      <c r="Q1405" s="1"/>
      <c r="R1405" s="2"/>
      <c r="S1405" s="2"/>
      <c r="T1405" s="1"/>
      <c r="U1405" s="1"/>
      <c r="V1405" s="1"/>
      <c r="W1405" s="3"/>
      <c r="Y1405" s="1"/>
      <c r="Z1405" s="1"/>
    </row>
    <row r="1406">
      <c r="A1406" s="2"/>
      <c r="B1406" s="1"/>
      <c r="C1406" s="1"/>
      <c r="D1406" s="1"/>
      <c r="E1406" s="3"/>
      <c r="F1406" s="2"/>
      <c r="G1406" s="1"/>
      <c r="H1406" s="1"/>
      <c r="I1406" s="1"/>
      <c r="J1406" s="1"/>
      <c r="K1406" s="1"/>
      <c r="L1406" s="3"/>
      <c r="M1406" s="1"/>
      <c r="N1406" s="3"/>
      <c r="O1406" s="1"/>
      <c r="P1406" s="1"/>
      <c r="Q1406" s="1"/>
      <c r="R1406" s="2"/>
      <c r="S1406" s="2"/>
      <c r="U1406" s="1"/>
      <c r="V1406" s="1"/>
      <c r="W1406" s="3"/>
      <c r="Y1406" s="1"/>
      <c r="Z1406" s="1"/>
    </row>
    <row r="1407">
      <c r="A1407" s="2"/>
      <c r="B1407" s="1"/>
      <c r="C1407" s="1"/>
      <c r="D1407" s="1"/>
      <c r="E1407" s="3"/>
      <c r="F1407" s="2"/>
      <c r="G1407" s="1"/>
      <c r="H1407" s="1"/>
      <c r="I1407" s="1"/>
      <c r="J1407" s="1"/>
      <c r="K1407" s="1"/>
      <c r="L1407" s="3"/>
      <c r="M1407" s="1"/>
      <c r="N1407" s="3"/>
      <c r="O1407" s="1"/>
      <c r="P1407" s="1"/>
      <c r="Q1407" s="1"/>
      <c r="R1407" s="2"/>
      <c r="S1407" s="2"/>
      <c r="U1407" s="1"/>
      <c r="V1407" s="1"/>
      <c r="W1407" s="3"/>
      <c r="Y1407" s="1"/>
      <c r="Z1407" s="1"/>
    </row>
    <row r="1408">
      <c r="A1408" s="2"/>
      <c r="B1408" s="1"/>
      <c r="C1408" s="1"/>
      <c r="D1408" s="1"/>
      <c r="E1408" s="3"/>
      <c r="F1408" s="2"/>
      <c r="G1408" s="1"/>
      <c r="H1408" s="1"/>
      <c r="I1408" s="1"/>
      <c r="J1408" s="1"/>
      <c r="K1408" s="1"/>
      <c r="L1408" s="3"/>
      <c r="M1408" s="1"/>
      <c r="N1408" s="3"/>
      <c r="O1408" s="1"/>
      <c r="P1408" s="1"/>
      <c r="Q1408" s="1"/>
      <c r="R1408" s="2"/>
      <c r="S1408" s="2"/>
      <c r="U1408" s="1"/>
      <c r="V1408" s="1"/>
      <c r="W1408" s="3"/>
      <c r="Y1408" s="1"/>
      <c r="Z1408" s="1"/>
    </row>
    <row r="1409">
      <c r="A1409" s="2"/>
      <c r="B1409" s="1"/>
      <c r="C1409" s="1"/>
      <c r="D1409" s="1"/>
      <c r="E1409" s="3"/>
      <c r="F1409" s="2"/>
      <c r="G1409" s="1"/>
      <c r="H1409" s="1"/>
      <c r="I1409" s="1"/>
      <c r="J1409" s="1"/>
      <c r="K1409" s="1"/>
      <c r="L1409" s="3"/>
      <c r="M1409" s="1"/>
      <c r="N1409" s="3"/>
      <c r="O1409" s="1"/>
      <c r="P1409" s="1"/>
      <c r="Q1409" s="1"/>
      <c r="R1409" s="2"/>
      <c r="S1409" s="2"/>
      <c r="U1409" s="1"/>
      <c r="V1409" s="1"/>
      <c r="W1409" s="3"/>
      <c r="Y1409" s="1"/>
      <c r="Z1409" s="1"/>
    </row>
    <row r="1410">
      <c r="A1410" s="2"/>
      <c r="B1410" s="1"/>
      <c r="C1410" s="1"/>
      <c r="D1410" s="1"/>
      <c r="E1410" s="3"/>
      <c r="F1410" s="2"/>
      <c r="G1410" s="1"/>
      <c r="H1410" s="1"/>
      <c r="I1410" s="1"/>
      <c r="J1410" s="1"/>
      <c r="K1410" s="1"/>
      <c r="L1410" s="3"/>
      <c r="M1410" s="1"/>
      <c r="N1410" s="3"/>
      <c r="O1410" s="1"/>
      <c r="P1410" s="1"/>
      <c r="Q1410" s="1"/>
      <c r="R1410" s="2"/>
      <c r="S1410" s="2"/>
      <c r="U1410" s="1"/>
      <c r="V1410" s="1"/>
      <c r="W1410" s="3"/>
      <c r="Y1410" s="1"/>
      <c r="Z1410" s="1"/>
    </row>
    <row r="1411">
      <c r="A1411" s="2"/>
      <c r="B1411" s="1"/>
      <c r="C1411" s="1"/>
      <c r="D1411" s="1"/>
      <c r="E1411" s="3"/>
      <c r="F1411" s="2"/>
      <c r="G1411" s="1"/>
      <c r="H1411" s="1"/>
      <c r="I1411" s="1"/>
      <c r="J1411" s="1"/>
      <c r="K1411" s="1"/>
      <c r="L1411" s="3"/>
      <c r="M1411" s="1"/>
      <c r="N1411" s="3"/>
      <c r="O1411" s="1"/>
      <c r="P1411" s="1"/>
      <c r="Q1411" s="1"/>
      <c r="R1411" s="2"/>
      <c r="S1411" s="2"/>
      <c r="U1411" s="1"/>
      <c r="V1411" s="1"/>
      <c r="W1411" s="3"/>
      <c r="Y1411" s="1"/>
      <c r="Z1411" s="1"/>
    </row>
    <row r="1412">
      <c r="A1412" s="2"/>
      <c r="B1412" s="1"/>
      <c r="C1412" s="1"/>
      <c r="D1412" s="1"/>
      <c r="E1412" s="3"/>
      <c r="F1412" s="2"/>
      <c r="G1412" s="1"/>
      <c r="H1412" s="1"/>
      <c r="I1412" s="1"/>
      <c r="J1412" s="1"/>
      <c r="K1412" s="1"/>
      <c r="L1412" s="3"/>
      <c r="M1412" s="1"/>
      <c r="N1412" s="3"/>
      <c r="O1412" s="1"/>
      <c r="P1412" s="1"/>
      <c r="Q1412" s="1"/>
      <c r="R1412" s="2"/>
      <c r="S1412" s="2"/>
      <c r="U1412" s="1"/>
      <c r="V1412" s="1"/>
      <c r="W1412" s="3"/>
      <c r="Y1412" s="1"/>
      <c r="Z1412" s="1"/>
    </row>
    <row r="1413">
      <c r="A1413" s="2"/>
      <c r="B1413" s="1"/>
      <c r="C1413" s="1"/>
      <c r="D1413" s="1"/>
      <c r="E1413" s="3"/>
      <c r="F1413" s="2"/>
      <c r="G1413" s="1"/>
      <c r="H1413" s="1"/>
      <c r="I1413" s="1"/>
      <c r="J1413" s="1"/>
      <c r="K1413" s="1"/>
      <c r="L1413" s="3"/>
      <c r="M1413" s="1"/>
      <c r="N1413" s="3"/>
      <c r="O1413" s="1"/>
      <c r="P1413" s="1"/>
      <c r="Q1413" s="1"/>
      <c r="R1413" s="2"/>
      <c r="S1413" s="2"/>
      <c r="U1413" s="1"/>
      <c r="V1413" s="1"/>
      <c r="W1413" s="3"/>
      <c r="Y1413" s="1"/>
      <c r="Z1413" s="1"/>
    </row>
    <row r="1414">
      <c r="A1414" s="2"/>
      <c r="B1414" s="1"/>
      <c r="C1414" s="1"/>
      <c r="D1414" s="1"/>
      <c r="E1414" s="3"/>
      <c r="F1414" s="2"/>
      <c r="G1414" s="1"/>
      <c r="H1414" s="1"/>
      <c r="I1414" s="1"/>
      <c r="J1414" s="1"/>
      <c r="K1414" s="1"/>
      <c r="L1414" s="3"/>
      <c r="M1414" s="1"/>
      <c r="N1414" s="3"/>
      <c r="O1414" s="1"/>
      <c r="P1414" s="1"/>
      <c r="Q1414" s="1"/>
      <c r="R1414" s="2"/>
      <c r="S1414" s="2"/>
      <c r="U1414" s="1"/>
      <c r="V1414" s="1"/>
      <c r="W1414" s="3"/>
      <c r="Y1414" s="1"/>
      <c r="Z1414" s="1"/>
    </row>
    <row r="1415">
      <c r="A1415" s="2"/>
      <c r="B1415" s="1"/>
      <c r="C1415" s="1"/>
      <c r="D1415" s="1"/>
      <c r="E1415" s="3"/>
      <c r="F1415" s="2"/>
      <c r="G1415" s="1"/>
      <c r="H1415" s="1"/>
      <c r="I1415" s="1"/>
      <c r="J1415" s="1"/>
      <c r="K1415" s="1"/>
      <c r="L1415" s="3"/>
      <c r="M1415" s="1"/>
      <c r="N1415" s="3"/>
      <c r="O1415" s="1"/>
      <c r="P1415" s="1"/>
      <c r="Q1415" s="1"/>
      <c r="R1415" s="2"/>
      <c r="S1415" s="2"/>
      <c r="U1415" s="1"/>
      <c r="V1415" s="1"/>
      <c r="W1415" s="3"/>
      <c r="Y1415" s="1"/>
      <c r="Z1415" s="1"/>
    </row>
    <row r="1416">
      <c r="A1416" s="2"/>
      <c r="B1416" s="1"/>
      <c r="C1416" s="1"/>
      <c r="D1416" s="1"/>
      <c r="E1416" s="3"/>
      <c r="F1416" s="2"/>
      <c r="G1416" s="1"/>
      <c r="H1416" s="1"/>
      <c r="I1416" s="1"/>
      <c r="J1416" s="1"/>
      <c r="K1416" s="1"/>
      <c r="L1416" s="3"/>
      <c r="M1416" s="1"/>
      <c r="N1416" s="3"/>
      <c r="O1416" s="1"/>
      <c r="P1416" s="1"/>
      <c r="Q1416" s="1"/>
      <c r="R1416" s="2"/>
      <c r="S1416" s="2"/>
      <c r="U1416" s="1"/>
      <c r="V1416" s="1"/>
      <c r="W1416" s="3"/>
      <c r="Y1416" s="1"/>
      <c r="Z1416" s="1"/>
    </row>
    <row r="1417">
      <c r="A1417" s="2"/>
      <c r="B1417" s="1"/>
      <c r="C1417" s="1"/>
      <c r="D1417" s="1"/>
      <c r="E1417" s="3"/>
      <c r="F1417" s="2"/>
      <c r="G1417" s="1"/>
      <c r="H1417" s="1"/>
      <c r="I1417" s="1"/>
      <c r="J1417" s="1"/>
      <c r="K1417" s="1"/>
      <c r="L1417" s="3"/>
      <c r="M1417" s="1"/>
      <c r="N1417" s="3"/>
      <c r="O1417" s="1"/>
      <c r="P1417" s="1"/>
      <c r="Q1417" s="1"/>
      <c r="R1417" s="2"/>
      <c r="S1417" s="2"/>
      <c r="U1417" s="1"/>
      <c r="V1417" s="1"/>
      <c r="W1417" s="3"/>
      <c r="Y1417" s="1"/>
      <c r="Z1417" s="1"/>
    </row>
    <row r="1418">
      <c r="A1418" s="2"/>
      <c r="B1418" s="1"/>
      <c r="C1418" s="1"/>
      <c r="D1418" s="1"/>
      <c r="E1418" s="3"/>
      <c r="F1418" s="2"/>
      <c r="G1418" s="1"/>
      <c r="H1418" s="1"/>
      <c r="I1418" s="1"/>
      <c r="J1418" s="1"/>
      <c r="K1418" s="1"/>
      <c r="L1418" s="3"/>
      <c r="M1418" s="1"/>
      <c r="N1418" s="3"/>
      <c r="O1418" s="1"/>
      <c r="P1418" s="1"/>
      <c r="Q1418" s="1"/>
      <c r="R1418" s="2"/>
      <c r="S1418" s="2"/>
      <c r="U1418" s="1"/>
      <c r="V1418" s="1"/>
      <c r="W1418" s="3"/>
      <c r="Y1418" s="1"/>
      <c r="Z1418" s="1"/>
    </row>
    <row r="1419">
      <c r="A1419" s="2"/>
      <c r="B1419" s="1"/>
      <c r="C1419" s="1"/>
      <c r="D1419" s="1"/>
      <c r="E1419" s="3"/>
      <c r="F1419" s="2"/>
      <c r="G1419" s="1"/>
      <c r="H1419" s="1"/>
      <c r="I1419" s="1"/>
      <c r="J1419" s="1"/>
      <c r="K1419" s="1"/>
      <c r="L1419" s="3"/>
      <c r="M1419" s="1"/>
      <c r="N1419" s="3"/>
      <c r="O1419" s="1"/>
      <c r="P1419" s="1"/>
      <c r="Q1419" s="1"/>
      <c r="R1419" s="2"/>
      <c r="S1419" s="2"/>
      <c r="U1419" s="1"/>
      <c r="V1419" s="1"/>
      <c r="W1419" s="3"/>
      <c r="Y1419" s="1"/>
      <c r="Z1419" s="1"/>
    </row>
    <row r="1420">
      <c r="A1420" s="2"/>
      <c r="B1420" s="1"/>
      <c r="C1420" s="1"/>
      <c r="D1420" s="1"/>
      <c r="E1420" s="3"/>
      <c r="F1420" s="2"/>
      <c r="G1420" s="1"/>
      <c r="H1420" s="1"/>
      <c r="I1420" s="1"/>
      <c r="J1420" s="1"/>
      <c r="K1420" s="1"/>
      <c r="L1420" s="3"/>
      <c r="M1420" s="1"/>
      <c r="N1420" s="3"/>
      <c r="O1420" s="1"/>
      <c r="P1420" s="1"/>
      <c r="Q1420" s="1"/>
      <c r="R1420" s="2"/>
      <c r="S1420" s="2"/>
      <c r="U1420" s="1"/>
      <c r="V1420" s="1"/>
      <c r="W1420" s="3"/>
      <c r="Y1420" s="1"/>
      <c r="Z1420" s="1"/>
    </row>
    <row r="1421">
      <c r="A1421" s="2"/>
      <c r="B1421" s="1"/>
      <c r="C1421" s="1"/>
      <c r="D1421" s="1"/>
      <c r="E1421" s="3"/>
      <c r="F1421" s="2"/>
      <c r="G1421" s="1"/>
      <c r="H1421" s="1"/>
      <c r="I1421" s="1"/>
      <c r="J1421" s="1"/>
      <c r="K1421" s="1"/>
      <c r="L1421" s="3"/>
      <c r="M1421" s="1"/>
      <c r="N1421" s="3"/>
      <c r="O1421" s="1"/>
      <c r="P1421" s="1"/>
      <c r="Q1421" s="1"/>
      <c r="R1421" s="2"/>
      <c r="S1421" s="2"/>
      <c r="U1421" s="1"/>
      <c r="V1421" s="1"/>
      <c r="W1421" s="3"/>
      <c r="Y1421" s="1"/>
      <c r="Z1421" s="1"/>
    </row>
    <row r="1422">
      <c r="A1422" s="2"/>
      <c r="B1422" s="1"/>
      <c r="C1422" s="1"/>
      <c r="D1422" s="1"/>
      <c r="E1422" s="3"/>
      <c r="F1422" s="2"/>
      <c r="G1422" s="1"/>
      <c r="H1422" s="1"/>
      <c r="I1422" s="1"/>
      <c r="J1422" s="1"/>
      <c r="K1422" s="1"/>
      <c r="L1422" s="3"/>
      <c r="M1422" s="1"/>
      <c r="N1422" s="3"/>
      <c r="O1422" s="1"/>
      <c r="P1422" s="1"/>
      <c r="Q1422" s="1"/>
      <c r="R1422" s="2"/>
      <c r="S1422" s="2"/>
      <c r="U1422" s="1"/>
      <c r="V1422" s="1"/>
      <c r="W1422" s="3"/>
      <c r="Y1422" s="1"/>
      <c r="Z1422" s="1"/>
    </row>
    <row r="1423">
      <c r="A1423" s="2"/>
      <c r="B1423" s="1"/>
      <c r="C1423" s="1"/>
      <c r="D1423" s="1"/>
      <c r="E1423" s="3"/>
      <c r="F1423" s="2"/>
      <c r="G1423" s="1"/>
      <c r="H1423" s="1"/>
      <c r="I1423" s="1"/>
      <c r="J1423" s="1"/>
      <c r="K1423" s="1"/>
      <c r="L1423" s="3"/>
      <c r="M1423" s="1"/>
      <c r="N1423" s="3"/>
      <c r="O1423" s="1"/>
      <c r="P1423" s="1"/>
      <c r="Q1423" s="1"/>
      <c r="R1423" s="2"/>
      <c r="S1423" s="2"/>
      <c r="U1423" s="1"/>
      <c r="V1423" s="1"/>
      <c r="W1423" s="3"/>
      <c r="Y1423" s="1"/>
      <c r="Z1423" s="1"/>
    </row>
    <row r="1424">
      <c r="A1424" s="2"/>
      <c r="B1424" s="1"/>
      <c r="C1424" s="1"/>
      <c r="D1424" s="1"/>
      <c r="E1424" s="3"/>
      <c r="F1424" s="2"/>
      <c r="G1424" s="1"/>
      <c r="H1424" s="1"/>
      <c r="I1424" s="1"/>
      <c r="J1424" s="1"/>
      <c r="K1424" s="1"/>
      <c r="L1424" s="3"/>
      <c r="M1424" s="1"/>
      <c r="N1424" s="3"/>
      <c r="O1424" s="1"/>
      <c r="P1424" s="1"/>
      <c r="Q1424" s="1"/>
      <c r="R1424" s="2"/>
      <c r="S1424" s="2"/>
      <c r="U1424" s="1"/>
      <c r="V1424" s="1"/>
      <c r="W1424" s="3"/>
      <c r="Y1424" s="1"/>
      <c r="Z1424" s="1"/>
    </row>
    <row r="1425">
      <c r="A1425" s="2"/>
      <c r="B1425" s="1"/>
      <c r="C1425" s="1"/>
      <c r="D1425" s="1"/>
      <c r="E1425" s="3"/>
      <c r="F1425" s="2"/>
      <c r="G1425" s="1"/>
      <c r="H1425" s="1"/>
      <c r="I1425" s="1"/>
      <c r="J1425" s="1"/>
      <c r="K1425" s="1"/>
      <c r="L1425" s="3"/>
      <c r="M1425" s="1"/>
      <c r="N1425" s="3"/>
      <c r="O1425" s="1"/>
      <c r="P1425" s="1"/>
      <c r="Q1425" s="1"/>
      <c r="R1425" s="2"/>
      <c r="S1425" s="2"/>
      <c r="U1425" s="1"/>
      <c r="V1425" s="1"/>
      <c r="W1425" s="3"/>
      <c r="Y1425" s="1"/>
      <c r="Z1425" s="1"/>
    </row>
    <row r="1426">
      <c r="A1426" s="2"/>
      <c r="B1426" s="1"/>
      <c r="C1426" s="1"/>
      <c r="D1426" s="1"/>
      <c r="E1426" s="3"/>
      <c r="F1426" s="2"/>
      <c r="G1426" s="1"/>
      <c r="H1426" s="1"/>
      <c r="I1426" s="1"/>
      <c r="J1426" s="1"/>
      <c r="K1426" s="1"/>
      <c r="L1426" s="3"/>
      <c r="M1426" s="1"/>
      <c r="N1426" s="3"/>
      <c r="O1426" s="1"/>
      <c r="P1426" s="1"/>
      <c r="Q1426" s="1"/>
      <c r="R1426" s="2"/>
      <c r="S1426" s="2"/>
      <c r="U1426" s="1"/>
      <c r="V1426" s="1"/>
      <c r="W1426" s="3"/>
      <c r="Y1426" s="1"/>
      <c r="Z1426" s="1"/>
    </row>
    <row r="1427">
      <c r="A1427" s="2"/>
      <c r="B1427" s="1"/>
      <c r="C1427" s="1"/>
      <c r="D1427" s="1"/>
      <c r="E1427" s="3"/>
      <c r="F1427" s="2"/>
      <c r="G1427" s="1"/>
      <c r="H1427" s="1"/>
      <c r="I1427" s="1"/>
      <c r="J1427" s="1"/>
      <c r="K1427" s="1"/>
      <c r="L1427" s="3"/>
      <c r="M1427" s="1"/>
      <c r="N1427" s="3"/>
      <c r="O1427" s="1"/>
      <c r="P1427" s="1"/>
      <c r="Q1427" s="1"/>
      <c r="R1427" s="2"/>
      <c r="S1427" s="2"/>
      <c r="U1427" s="1"/>
      <c r="V1427" s="1"/>
      <c r="W1427" s="3"/>
      <c r="Y1427" s="1"/>
      <c r="Z1427" s="1"/>
    </row>
    <row r="1428">
      <c r="A1428" s="2"/>
      <c r="B1428" s="1"/>
      <c r="C1428" s="1"/>
      <c r="D1428" s="1"/>
      <c r="E1428" s="3"/>
      <c r="F1428" s="2"/>
      <c r="G1428" s="1"/>
      <c r="H1428" s="1"/>
      <c r="I1428" s="1"/>
      <c r="J1428" s="1"/>
      <c r="K1428" s="1"/>
      <c r="L1428" s="3"/>
      <c r="M1428" s="1"/>
      <c r="N1428" s="3"/>
      <c r="O1428" s="1"/>
      <c r="P1428" s="1"/>
      <c r="Q1428" s="1"/>
      <c r="R1428" s="2"/>
      <c r="S1428" s="2"/>
      <c r="U1428" s="1"/>
      <c r="V1428" s="1"/>
      <c r="W1428" s="3"/>
      <c r="Y1428" s="1"/>
      <c r="Z1428" s="1"/>
    </row>
    <row r="1429">
      <c r="A1429" s="2"/>
      <c r="B1429" s="1"/>
      <c r="C1429" s="1"/>
      <c r="D1429" s="1"/>
      <c r="E1429" s="3"/>
      <c r="F1429" s="2"/>
      <c r="G1429" s="1"/>
      <c r="H1429" s="1"/>
      <c r="I1429" s="1"/>
      <c r="J1429" s="1"/>
      <c r="K1429" s="1"/>
      <c r="L1429" s="3"/>
      <c r="M1429" s="1"/>
      <c r="N1429" s="3"/>
      <c r="O1429" s="1"/>
      <c r="P1429" s="1"/>
      <c r="Q1429" s="1"/>
      <c r="R1429" s="2"/>
      <c r="S1429" s="2"/>
      <c r="U1429" s="1"/>
      <c r="V1429" s="1"/>
      <c r="W1429" s="3"/>
      <c r="Y1429" s="1"/>
      <c r="Z1429" s="1"/>
    </row>
    <row r="1430">
      <c r="A1430" s="2"/>
      <c r="B1430" s="1"/>
      <c r="C1430" s="1"/>
      <c r="D1430" s="1"/>
      <c r="E1430" s="3"/>
      <c r="F1430" s="2"/>
      <c r="G1430" s="1"/>
      <c r="H1430" s="1"/>
      <c r="I1430" s="1"/>
      <c r="J1430" s="1"/>
      <c r="K1430" s="1"/>
      <c r="L1430" s="3"/>
      <c r="M1430" s="1"/>
      <c r="N1430" s="3"/>
      <c r="O1430" s="1"/>
      <c r="P1430" s="1"/>
      <c r="Q1430" s="1"/>
      <c r="R1430" s="2"/>
      <c r="S1430" s="2"/>
      <c r="U1430" s="1"/>
      <c r="V1430" s="1"/>
      <c r="W1430" s="3"/>
      <c r="Y1430" s="1"/>
      <c r="Z1430" s="1"/>
    </row>
    <row r="1431">
      <c r="A1431" s="2"/>
      <c r="B1431" s="1"/>
      <c r="C1431" s="1"/>
      <c r="D1431" s="1"/>
      <c r="E1431" s="3"/>
      <c r="F1431" s="2"/>
      <c r="G1431" s="1"/>
      <c r="H1431" s="1"/>
      <c r="I1431" s="1"/>
      <c r="J1431" s="1"/>
      <c r="K1431" s="1"/>
      <c r="L1431" s="3"/>
      <c r="M1431" s="1"/>
      <c r="N1431" s="3"/>
      <c r="O1431" s="1"/>
      <c r="P1431" s="1"/>
      <c r="Q1431" s="1"/>
      <c r="R1431" s="2"/>
      <c r="S1431" s="2"/>
      <c r="U1431" s="1"/>
      <c r="V1431" s="1"/>
      <c r="W1431" s="3"/>
      <c r="Y1431" s="1"/>
      <c r="Z1431" s="1"/>
    </row>
    <row r="1432">
      <c r="A1432" s="2"/>
      <c r="B1432" s="1"/>
      <c r="C1432" s="1"/>
      <c r="D1432" s="1"/>
      <c r="E1432" s="3"/>
      <c r="F1432" s="2"/>
      <c r="G1432" s="1"/>
      <c r="H1432" s="1"/>
      <c r="I1432" s="1"/>
      <c r="J1432" s="1"/>
      <c r="K1432" s="1"/>
      <c r="L1432" s="3"/>
      <c r="M1432" s="1"/>
      <c r="N1432" s="3"/>
      <c r="O1432" s="1"/>
      <c r="P1432" s="1"/>
      <c r="Q1432" s="1"/>
      <c r="R1432" s="2"/>
      <c r="S1432" s="2"/>
      <c r="U1432" s="1"/>
      <c r="V1432" s="1"/>
      <c r="W1432" s="3"/>
      <c r="Y1432" s="1"/>
      <c r="Z1432" s="1"/>
    </row>
    <row r="1433">
      <c r="A1433" s="2"/>
      <c r="B1433" s="1"/>
      <c r="C1433" s="1"/>
      <c r="D1433" s="1"/>
      <c r="E1433" s="3"/>
      <c r="F1433" s="2"/>
      <c r="G1433" s="1"/>
      <c r="H1433" s="1"/>
      <c r="I1433" s="1"/>
      <c r="J1433" s="1"/>
      <c r="K1433" s="1"/>
      <c r="L1433" s="3"/>
      <c r="M1433" s="1"/>
      <c r="N1433" s="3"/>
      <c r="O1433" s="1"/>
      <c r="P1433" s="1"/>
      <c r="Q1433" s="1"/>
      <c r="R1433" s="2"/>
      <c r="S1433" s="2"/>
      <c r="U1433" s="1"/>
      <c r="V1433" s="1"/>
      <c r="W1433" s="3"/>
      <c r="Y1433" s="1"/>
      <c r="Z1433" s="1"/>
    </row>
    <row r="1434">
      <c r="A1434" s="2"/>
      <c r="B1434" s="1"/>
      <c r="C1434" s="1"/>
      <c r="D1434" s="1"/>
      <c r="E1434" s="3"/>
      <c r="F1434" s="2"/>
      <c r="G1434" s="1"/>
      <c r="H1434" s="1"/>
      <c r="I1434" s="1"/>
      <c r="J1434" s="1"/>
      <c r="K1434" s="1"/>
      <c r="L1434" s="3"/>
      <c r="M1434" s="1"/>
      <c r="N1434" s="3"/>
      <c r="O1434" s="1"/>
      <c r="P1434" s="1"/>
      <c r="Q1434" s="1"/>
      <c r="R1434" s="2"/>
      <c r="S1434" s="2"/>
      <c r="U1434" s="1"/>
      <c r="V1434" s="1"/>
      <c r="W1434" s="3"/>
      <c r="Y1434" s="1"/>
      <c r="Z1434" s="1"/>
    </row>
    <row r="1435">
      <c r="A1435" s="2"/>
      <c r="B1435" s="1"/>
      <c r="C1435" s="1"/>
      <c r="D1435" s="1"/>
      <c r="E1435" s="3"/>
      <c r="F1435" s="2"/>
      <c r="G1435" s="1"/>
      <c r="H1435" s="1"/>
      <c r="I1435" s="1"/>
      <c r="J1435" s="1"/>
      <c r="K1435" s="1"/>
      <c r="L1435" s="3"/>
      <c r="M1435" s="1"/>
      <c r="N1435" s="3"/>
      <c r="O1435" s="1"/>
      <c r="P1435" s="1"/>
      <c r="Q1435" s="1"/>
      <c r="R1435" s="2"/>
      <c r="S1435" s="2"/>
      <c r="U1435" s="1"/>
      <c r="V1435" s="1"/>
      <c r="W1435" s="3"/>
      <c r="Y1435" s="1"/>
      <c r="Z1435" s="1"/>
    </row>
    <row r="1436">
      <c r="A1436" s="2"/>
      <c r="B1436" s="1"/>
      <c r="C1436" s="1"/>
      <c r="D1436" s="1"/>
      <c r="E1436" s="3"/>
      <c r="F1436" s="2"/>
      <c r="G1436" s="1"/>
      <c r="H1436" s="1"/>
      <c r="I1436" s="1"/>
      <c r="J1436" s="1"/>
      <c r="K1436" s="1"/>
      <c r="L1436" s="3"/>
      <c r="M1436" s="1"/>
      <c r="N1436" s="3"/>
      <c r="O1436" s="1"/>
      <c r="P1436" s="1"/>
      <c r="Q1436" s="1"/>
      <c r="R1436" s="2"/>
      <c r="S1436" s="2"/>
      <c r="U1436" s="1"/>
      <c r="V1436" s="1"/>
      <c r="W1436" s="3"/>
      <c r="Y1436" s="1"/>
      <c r="Z1436" s="1"/>
    </row>
    <row r="1437">
      <c r="A1437" s="2"/>
      <c r="B1437" s="1"/>
      <c r="C1437" s="1"/>
      <c r="D1437" s="1"/>
      <c r="E1437" s="3"/>
      <c r="F1437" s="2"/>
      <c r="G1437" s="1"/>
      <c r="H1437" s="1"/>
      <c r="I1437" s="1"/>
      <c r="J1437" s="1"/>
      <c r="K1437" s="1"/>
      <c r="L1437" s="3"/>
      <c r="M1437" s="1"/>
      <c r="N1437" s="3"/>
      <c r="O1437" s="1"/>
      <c r="P1437" s="1"/>
      <c r="Q1437" s="1"/>
      <c r="R1437" s="2"/>
      <c r="S1437" s="2"/>
      <c r="U1437" s="1"/>
      <c r="V1437" s="1"/>
      <c r="W1437" s="3"/>
      <c r="Y1437" s="1"/>
      <c r="Z1437" s="1"/>
    </row>
    <row r="1438">
      <c r="A1438" s="2"/>
      <c r="B1438" s="1"/>
      <c r="C1438" s="1"/>
      <c r="D1438" s="1"/>
      <c r="E1438" s="3"/>
      <c r="F1438" s="2"/>
      <c r="G1438" s="1"/>
      <c r="H1438" s="1"/>
      <c r="I1438" s="1"/>
      <c r="J1438" s="1"/>
      <c r="K1438" s="1"/>
      <c r="L1438" s="3"/>
      <c r="M1438" s="1"/>
      <c r="N1438" s="3"/>
      <c r="O1438" s="1"/>
      <c r="P1438" s="1"/>
      <c r="Q1438" s="1"/>
      <c r="R1438" s="2"/>
      <c r="S1438" s="2"/>
      <c r="U1438" s="1"/>
      <c r="V1438" s="1"/>
      <c r="W1438" s="3"/>
      <c r="Y1438" s="1"/>
      <c r="Z1438" s="1"/>
    </row>
    <row r="1439">
      <c r="A1439" s="2"/>
      <c r="B1439" s="1"/>
      <c r="C1439" s="1"/>
      <c r="D1439" s="1"/>
      <c r="E1439" s="3"/>
      <c r="F1439" s="2"/>
      <c r="G1439" s="1"/>
      <c r="H1439" s="1"/>
      <c r="I1439" s="1"/>
      <c r="J1439" s="1"/>
      <c r="K1439" s="1"/>
      <c r="L1439" s="3"/>
      <c r="M1439" s="1"/>
      <c r="N1439" s="3"/>
      <c r="O1439" s="1"/>
      <c r="P1439" s="1"/>
      <c r="Q1439" s="1"/>
      <c r="R1439" s="2"/>
      <c r="S1439" s="2"/>
      <c r="U1439" s="1"/>
      <c r="V1439" s="1"/>
      <c r="W1439" s="3"/>
      <c r="Y1439" s="1"/>
      <c r="Z1439" s="1"/>
    </row>
    <row r="1440">
      <c r="A1440" s="2"/>
      <c r="B1440" s="1"/>
      <c r="C1440" s="1"/>
      <c r="D1440" s="1"/>
      <c r="E1440" s="3"/>
      <c r="F1440" s="2"/>
      <c r="G1440" s="1"/>
      <c r="H1440" s="1"/>
      <c r="I1440" s="1"/>
      <c r="J1440" s="1"/>
      <c r="K1440" s="1"/>
      <c r="L1440" s="3"/>
      <c r="M1440" s="1"/>
      <c r="N1440" s="3"/>
      <c r="O1440" s="1"/>
      <c r="P1440" s="1"/>
      <c r="Q1440" s="1"/>
      <c r="R1440" s="2"/>
      <c r="S1440" s="2"/>
      <c r="U1440" s="1"/>
      <c r="V1440" s="1"/>
      <c r="W1440" s="3"/>
      <c r="Y1440" s="1"/>
      <c r="Z1440" s="1"/>
    </row>
    <row r="1441">
      <c r="A1441" s="2"/>
      <c r="B1441" s="1"/>
      <c r="C1441" s="1"/>
      <c r="D1441" s="1"/>
      <c r="E1441" s="3"/>
      <c r="F1441" s="2"/>
      <c r="G1441" s="1"/>
      <c r="H1441" s="1"/>
      <c r="I1441" s="1"/>
      <c r="J1441" s="1"/>
      <c r="K1441" s="1"/>
      <c r="L1441" s="3"/>
      <c r="M1441" s="1"/>
      <c r="N1441" s="3"/>
      <c r="O1441" s="1"/>
      <c r="P1441" s="1"/>
      <c r="Q1441" s="1"/>
      <c r="R1441" s="2"/>
      <c r="S1441" s="2"/>
      <c r="U1441" s="1"/>
      <c r="V1441" s="1"/>
      <c r="W1441" s="3"/>
      <c r="Y1441" s="1"/>
      <c r="Z1441" s="1"/>
    </row>
    <row r="1442">
      <c r="A1442" s="2"/>
      <c r="B1442" s="1"/>
      <c r="C1442" s="1"/>
      <c r="D1442" s="1"/>
      <c r="E1442" s="3"/>
      <c r="F1442" s="2"/>
      <c r="G1442" s="1"/>
      <c r="H1442" s="1"/>
      <c r="I1442" s="1"/>
      <c r="J1442" s="1"/>
      <c r="K1442" s="1"/>
      <c r="L1442" s="3"/>
      <c r="M1442" s="1"/>
      <c r="N1442" s="3"/>
      <c r="O1442" s="1"/>
      <c r="P1442" s="1"/>
      <c r="Q1442" s="1"/>
      <c r="R1442" s="2"/>
      <c r="S1442" s="2"/>
      <c r="U1442" s="1"/>
      <c r="V1442" s="1"/>
      <c r="W1442" s="3"/>
      <c r="Y1442" s="1"/>
      <c r="Z1442" s="1"/>
    </row>
    <row r="1443">
      <c r="A1443" s="2"/>
      <c r="B1443" s="1"/>
      <c r="C1443" s="1"/>
      <c r="D1443" s="1"/>
      <c r="E1443" s="3"/>
      <c r="F1443" s="2"/>
      <c r="G1443" s="1"/>
      <c r="H1443" s="1"/>
      <c r="I1443" s="1"/>
      <c r="J1443" s="1"/>
      <c r="K1443" s="1"/>
      <c r="L1443" s="3"/>
      <c r="M1443" s="1"/>
      <c r="N1443" s="3"/>
      <c r="O1443" s="1"/>
      <c r="P1443" s="1"/>
      <c r="R1443" s="2"/>
      <c r="S1443" s="2"/>
      <c r="U1443" s="1"/>
      <c r="V1443" s="1"/>
      <c r="W1443" s="3"/>
      <c r="Y1443" s="1"/>
      <c r="Z1443" s="1"/>
    </row>
    <row r="1444">
      <c r="A1444" s="2"/>
      <c r="B1444" s="1"/>
      <c r="C1444" s="1"/>
      <c r="D1444" s="1"/>
      <c r="E1444" s="3"/>
      <c r="F1444" s="2"/>
      <c r="G1444" s="1"/>
      <c r="H1444" s="1"/>
      <c r="I1444" s="1"/>
      <c r="J1444" s="1"/>
      <c r="K1444" s="1"/>
      <c r="L1444" s="3"/>
      <c r="M1444" s="1"/>
      <c r="N1444" s="3"/>
      <c r="O1444" s="1"/>
      <c r="P1444" s="1"/>
      <c r="R1444" s="2"/>
      <c r="S1444" s="2"/>
      <c r="U1444" s="1"/>
      <c r="V1444" s="1"/>
      <c r="W1444" s="3"/>
      <c r="Y1444" s="1"/>
      <c r="Z1444" s="1"/>
    </row>
    <row r="1445">
      <c r="A1445" s="2"/>
      <c r="B1445" s="1"/>
      <c r="C1445" s="1"/>
      <c r="D1445" s="1"/>
      <c r="E1445" s="3"/>
      <c r="F1445" s="2"/>
      <c r="G1445" s="1"/>
      <c r="H1445" s="1"/>
      <c r="I1445" s="1"/>
      <c r="J1445" s="1"/>
      <c r="K1445" s="1"/>
      <c r="L1445" s="3"/>
      <c r="M1445" s="1"/>
      <c r="N1445" s="3"/>
      <c r="O1445" s="1"/>
      <c r="P1445" s="1"/>
      <c r="R1445" s="2"/>
      <c r="S1445" s="2"/>
      <c r="U1445" s="1"/>
      <c r="V1445" s="1"/>
      <c r="W1445" s="3"/>
      <c r="Y1445" s="1"/>
      <c r="Z1445" s="1"/>
    </row>
    <row r="1446">
      <c r="A1446" s="2"/>
      <c r="B1446" s="1"/>
      <c r="C1446" s="1"/>
      <c r="D1446" s="1"/>
      <c r="E1446" s="3"/>
      <c r="F1446" s="2"/>
      <c r="G1446" s="1"/>
      <c r="H1446" s="1"/>
      <c r="I1446" s="1"/>
      <c r="J1446" s="1"/>
      <c r="K1446" s="1"/>
      <c r="L1446" s="3"/>
      <c r="M1446" s="1"/>
      <c r="N1446" s="3"/>
      <c r="O1446" s="1"/>
      <c r="P1446" s="1"/>
      <c r="R1446" s="2"/>
      <c r="S1446" s="2"/>
      <c r="U1446" s="1"/>
      <c r="V1446" s="1"/>
      <c r="W1446" s="3"/>
      <c r="Y1446" s="1"/>
      <c r="Z1446" s="1"/>
    </row>
    <row r="1447">
      <c r="A1447" s="2"/>
      <c r="B1447" s="1"/>
      <c r="C1447" s="1"/>
      <c r="D1447" s="1"/>
      <c r="E1447" s="3"/>
      <c r="F1447" s="2"/>
      <c r="G1447" s="1"/>
      <c r="H1447" s="1"/>
      <c r="I1447" s="1"/>
      <c r="J1447" s="1"/>
      <c r="K1447" s="1"/>
      <c r="L1447" s="3"/>
      <c r="M1447" s="1"/>
      <c r="N1447" s="3"/>
      <c r="O1447" s="1"/>
      <c r="P1447" s="1"/>
      <c r="Q1447" s="1"/>
      <c r="R1447" s="2"/>
      <c r="S1447" s="2"/>
      <c r="U1447" s="1"/>
      <c r="V1447" s="1"/>
      <c r="W1447" s="3"/>
      <c r="Y1447" s="1"/>
      <c r="Z1447" s="1"/>
    </row>
    <row r="1448">
      <c r="A1448" s="2"/>
      <c r="B1448" s="1"/>
      <c r="C1448" s="1"/>
      <c r="D1448" s="1"/>
      <c r="E1448" s="3"/>
      <c r="F1448" s="2"/>
      <c r="G1448" s="1"/>
      <c r="H1448" s="1"/>
      <c r="I1448" s="1"/>
      <c r="J1448" s="1"/>
      <c r="K1448" s="1"/>
      <c r="L1448" s="3"/>
      <c r="M1448" s="1"/>
      <c r="N1448" s="3"/>
      <c r="O1448" s="1"/>
      <c r="P1448" s="1"/>
      <c r="Q1448" s="1"/>
      <c r="R1448" s="2"/>
      <c r="S1448" s="2"/>
      <c r="U1448" s="1"/>
      <c r="V1448" s="1"/>
      <c r="W1448" s="3"/>
      <c r="Y1448" s="1"/>
      <c r="Z1448" s="1"/>
    </row>
    <row r="1449">
      <c r="A1449" s="2"/>
      <c r="B1449" s="1"/>
      <c r="C1449" s="1"/>
      <c r="D1449" s="1"/>
      <c r="E1449" s="3"/>
      <c r="F1449" s="2"/>
      <c r="G1449" s="1"/>
      <c r="H1449" s="1"/>
      <c r="I1449" s="1"/>
      <c r="J1449" s="1"/>
      <c r="K1449" s="1"/>
      <c r="L1449" s="3"/>
      <c r="M1449" s="1"/>
      <c r="N1449" s="3"/>
      <c r="O1449" s="1"/>
      <c r="P1449" s="1"/>
      <c r="Q1449" s="1"/>
      <c r="R1449" s="2"/>
      <c r="S1449" s="2"/>
      <c r="U1449" s="1"/>
      <c r="V1449" s="1"/>
      <c r="W1449" s="3"/>
      <c r="Y1449" s="1"/>
      <c r="Z1449" s="1"/>
    </row>
    <row r="1450">
      <c r="A1450" s="2"/>
      <c r="B1450" s="1"/>
      <c r="C1450" s="1"/>
      <c r="D1450" s="1"/>
      <c r="E1450" s="3"/>
      <c r="F1450" s="2"/>
      <c r="G1450" s="1"/>
      <c r="H1450" s="1"/>
      <c r="I1450" s="1"/>
      <c r="J1450" s="1"/>
      <c r="K1450" s="1"/>
      <c r="L1450" s="3"/>
      <c r="M1450" s="1"/>
      <c r="N1450" s="3"/>
      <c r="O1450" s="1"/>
      <c r="P1450" s="1"/>
      <c r="Q1450" s="1"/>
      <c r="R1450" s="2"/>
      <c r="S1450" s="2"/>
      <c r="U1450" s="1"/>
      <c r="V1450" s="1"/>
      <c r="W1450" s="3"/>
      <c r="Y1450" s="1"/>
      <c r="Z1450" s="1"/>
    </row>
    <row r="1451">
      <c r="A1451" s="2"/>
      <c r="B1451" s="1"/>
      <c r="C1451" s="1"/>
      <c r="D1451" s="1"/>
      <c r="E1451" s="3"/>
      <c r="F1451" s="2"/>
      <c r="G1451" s="1"/>
      <c r="H1451" s="1"/>
      <c r="I1451" s="1"/>
      <c r="J1451" s="1"/>
      <c r="K1451" s="1"/>
      <c r="L1451" s="3"/>
      <c r="M1451" s="1"/>
      <c r="N1451" s="3"/>
      <c r="O1451" s="1"/>
      <c r="P1451" s="1"/>
      <c r="Q1451" s="1"/>
      <c r="R1451" s="2"/>
      <c r="S1451" s="2"/>
      <c r="U1451" s="1"/>
      <c r="V1451" s="1"/>
      <c r="W1451" s="3"/>
      <c r="Y1451" s="1"/>
      <c r="Z1451" s="1"/>
    </row>
    <row r="1452">
      <c r="A1452" s="2"/>
      <c r="B1452" s="1"/>
      <c r="C1452" s="1"/>
      <c r="D1452" s="1"/>
      <c r="E1452" s="3"/>
      <c r="F1452" s="2"/>
      <c r="G1452" s="1"/>
      <c r="H1452" s="1"/>
      <c r="I1452" s="1"/>
      <c r="J1452" s="1"/>
      <c r="K1452" s="1"/>
      <c r="L1452" s="3"/>
      <c r="M1452" s="1"/>
      <c r="N1452" s="3"/>
      <c r="O1452" s="1"/>
      <c r="P1452" s="1"/>
      <c r="Q1452" s="1"/>
      <c r="R1452" s="2"/>
      <c r="S1452" s="2"/>
      <c r="U1452" s="1"/>
      <c r="V1452" s="1"/>
      <c r="W1452" s="3"/>
      <c r="Y1452" s="1"/>
      <c r="Z1452" s="1"/>
    </row>
    <row r="1453">
      <c r="A1453" s="2"/>
      <c r="B1453" s="1"/>
      <c r="C1453" s="1"/>
      <c r="D1453" s="1"/>
      <c r="E1453" s="3"/>
      <c r="F1453" s="2"/>
      <c r="G1453" s="1"/>
      <c r="H1453" s="1"/>
      <c r="I1453" s="1"/>
      <c r="J1453" s="1"/>
      <c r="K1453" s="1"/>
      <c r="L1453" s="3"/>
      <c r="M1453" s="1"/>
      <c r="N1453" s="3"/>
      <c r="O1453" s="1"/>
      <c r="P1453" s="1"/>
      <c r="Q1453" s="1"/>
      <c r="R1453" s="2"/>
      <c r="S1453" s="2"/>
      <c r="T1453" s="1"/>
      <c r="U1453" s="1"/>
      <c r="V1453" s="1"/>
      <c r="W1453" s="3"/>
      <c r="Y1453" s="1"/>
      <c r="Z1453" s="1"/>
    </row>
    <row r="1454">
      <c r="A1454" s="2"/>
      <c r="B1454" s="1"/>
      <c r="C1454" s="1"/>
      <c r="D1454" s="1"/>
      <c r="E1454" s="3"/>
      <c r="F1454" s="2"/>
      <c r="G1454" s="1"/>
      <c r="H1454" s="1"/>
      <c r="I1454" s="1"/>
      <c r="J1454" s="1"/>
      <c r="K1454" s="1"/>
      <c r="L1454" s="3"/>
      <c r="M1454" s="1"/>
      <c r="N1454" s="3"/>
      <c r="O1454" s="1"/>
      <c r="P1454" s="1"/>
      <c r="Q1454" s="1"/>
      <c r="R1454" s="2"/>
      <c r="S1454" s="2"/>
      <c r="U1454" s="1"/>
      <c r="V1454" s="1"/>
      <c r="W1454" s="3"/>
      <c r="Y1454" s="1"/>
      <c r="Z1454" s="1"/>
    </row>
    <row r="1455">
      <c r="A1455" s="2"/>
      <c r="B1455" s="1"/>
      <c r="C1455" s="1"/>
      <c r="D1455" s="1"/>
      <c r="E1455" s="3"/>
      <c r="F1455" s="2"/>
      <c r="G1455" s="1"/>
      <c r="H1455" s="1"/>
      <c r="I1455" s="1"/>
      <c r="J1455" s="1"/>
      <c r="K1455" s="1"/>
      <c r="L1455" s="3"/>
      <c r="M1455" s="1"/>
      <c r="N1455" s="3"/>
      <c r="O1455" s="1"/>
      <c r="P1455" s="1"/>
      <c r="Q1455" s="1"/>
      <c r="R1455" s="2"/>
      <c r="S1455" s="2"/>
      <c r="U1455" s="1"/>
      <c r="V1455" s="1"/>
      <c r="W1455" s="3"/>
      <c r="Y1455" s="1"/>
      <c r="Z1455" s="1"/>
    </row>
    <row r="1456">
      <c r="A1456" s="2"/>
      <c r="B1456" s="1"/>
      <c r="C1456" s="1"/>
      <c r="D1456" s="1"/>
      <c r="E1456" s="3"/>
      <c r="F1456" s="2"/>
      <c r="G1456" s="1"/>
      <c r="H1456" s="1"/>
      <c r="I1456" s="1"/>
      <c r="J1456" s="1"/>
      <c r="K1456" s="1"/>
      <c r="L1456" s="3"/>
      <c r="M1456" s="1"/>
      <c r="N1456" s="3"/>
      <c r="O1456" s="1"/>
      <c r="P1456" s="1"/>
      <c r="Q1456" s="1"/>
      <c r="R1456" s="2"/>
      <c r="S1456" s="2"/>
      <c r="U1456" s="1"/>
      <c r="V1456" s="1"/>
      <c r="W1456" s="3"/>
      <c r="Y1456" s="1"/>
      <c r="Z1456" s="1"/>
    </row>
    <row r="1457">
      <c r="A1457" s="2"/>
      <c r="B1457" s="1"/>
      <c r="C1457" s="1"/>
      <c r="D1457" s="1"/>
      <c r="E1457" s="3"/>
      <c r="F1457" s="2"/>
      <c r="G1457" s="1"/>
      <c r="H1457" s="1"/>
      <c r="I1457" s="1"/>
      <c r="J1457" s="1"/>
      <c r="K1457" s="1"/>
      <c r="L1457" s="3"/>
      <c r="M1457" s="1"/>
      <c r="N1457" s="3"/>
      <c r="O1457" s="1"/>
      <c r="P1457" s="1"/>
      <c r="Q1457" s="1"/>
      <c r="R1457" s="2"/>
      <c r="S1457" s="2"/>
      <c r="U1457" s="1"/>
      <c r="V1457" s="1"/>
      <c r="W1457" s="3"/>
      <c r="Y1457" s="1"/>
      <c r="Z1457" s="1"/>
    </row>
    <row r="1458">
      <c r="A1458" s="2"/>
      <c r="B1458" s="1"/>
      <c r="C1458" s="1"/>
      <c r="D1458" s="1"/>
      <c r="E1458" s="3"/>
      <c r="F1458" s="2"/>
      <c r="G1458" s="1"/>
      <c r="H1458" s="1"/>
      <c r="I1458" s="1"/>
      <c r="J1458" s="1"/>
      <c r="K1458" s="1"/>
      <c r="L1458" s="3"/>
      <c r="M1458" s="1"/>
      <c r="N1458" s="3"/>
      <c r="O1458" s="1"/>
      <c r="P1458" s="1"/>
      <c r="Q1458" s="1"/>
      <c r="R1458" s="2"/>
      <c r="S1458" s="2"/>
      <c r="U1458" s="1"/>
      <c r="V1458" s="1"/>
      <c r="W1458" s="3"/>
      <c r="Y1458" s="1"/>
      <c r="Z1458" s="1"/>
    </row>
    <row r="1459">
      <c r="A1459" s="2"/>
      <c r="B1459" s="1"/>
      <c r="C1459" s="1"/>
      <c r="D1459" s="1"/>
      <c r="E1459" s="3"/>
      <c r="F1459" s="2"/>
      <c r="G1459" s="1"/>
      <c r="H1459" s="1"/>
      <c r="I1459" s="1"/>
      <c r="J1459" s="1"/>
      <c r="K1459" s="1"/>
      <c r="L1459" s="3"/>
      <c r="M1459" s="1"/>
      <c r="N1459" s="3"/>
      <c r="O1459" s="1"/>
      <c r="P1459" s="1"/>
      <c r="Q1459" s="1"/>
      <c r="R1459" s="2"/>
      <c r="S1459" s="2"/>
      <c r="U1459" s="1"/>
      <c r="V1459" s="1"/>
      <c r="W1459" s="3"/>
      <c r="Y1459" s="1"/>
      <c r="Z1459" s="1"/>
    </row>
    <row r="1460">
      <c r="A1460" s="2"/>
      <c r="B1460" s="1"/>
      <c r="C1460" s="1"/>
      <c r="D1460" s="1"/>
      <c r="E1460" s="3"/>
      <c r="F1460" s="2"/>
      <c r="G1460" s="1"/>
      <c r="H1460" s="1"/>
      <c r="I1460" s="1"/>
      <c r="J1460" s="1"/>
      <c r="K1460" s="1"/>
      <c r="L1460" s="3"/>
      <c r="M1460" s="1"/>
      <c r="N1460" s="3"/>
      <c r="O1460" s="1"/>
      <c r="P1460" s="1"/>
      <c r="Q1460" s="1"/>
      <c r="R1460" s="2"/>
      <c r="S1460" s="2"/>
      <c r="U1460" s="1"/>
      <c r="V1460" s="1"/>
      <c r="W1460" s="3"/>
      <c r="Y1460" s="1"/>
      <c r="Z1460" s="1"/>
    </row>
    <row r="1461">
      <c r="A1461" s="2"/>
      <c r="B1461" s="1"/>
      <c r="C1461" s="1"/>
      <c r="D1461" s="1"/>
      <c r="E1461" s="3"/>
      <c r="F1461" s="2"/>
      <c r="G1461" s="1"/>
      <c r="H1461" s="1"/>
      <c r="I1461" s="1"/>
      <c r="J1461" s="1"/>
      <c r="K1461" s="1"/>
      <c r="L1461" s="3"/>
      <c r="M1461" s="1"/>
      <c r="N1461" s="3"/>
      <c r="O1461" s="1"/>
      <c r="P1461" s="1"/>
      <c r="Q1461" s="1"/>
      <c r="R1461" s="2"/>
      <c r="S1461" s="2"/>
      <c r="U1461" s="1"/>
      <c r="V1461" s="1"/>
      <c r="W1461" s="3"/>
      <c r="Y1461" s="1"/>
      <c r="Z1461" s="1"/>
    </row>
    <row r="1462">
      <c r="A1462" s="2"/>
      <c r="B1462" s="1"/>
      <c r="C1462" s="1"/>
      <c r="D1462" s="1"/>
      <c r="E1462" s="3"/>
      <c r="F1462" s="2"/>
      <c r="G1462" s="1"/>
      <c r="H1462" s="1"/>
      <c r="I1462" s="1"/>
      <c r="J1462" s="1"/>
      <c r="K1462" s="1"/>
      <c r="L1462" s="3"/>
      <c r="M1462" s="1"/>
      <c r="N1462" s="3"/>
      <c r="O1462" s="1"/>
      <c r="P1462" s="1"/>
      <c r="Q1462" s="1"/>
      <c r="R1462" s="2"/>
      <c r="S1462" s="2"/>
      <c r="U1462" s="1"/>
      <c r="V1462" s="1"/>
      <c r="W1462" s="3"/>
      <c r="Y1462" s="1"/>
      <c r="Z1462" s="1"/>
    </row>
    <row r="1463">
      <c r="A1463" s="2"/>
      <c r="B1463" s="1"/>
      <c r="C1463" s="1"/>
      <c r="D1463" s="1"/>
      <c r="E1463" s="3"/>
      <c r="F1463" s="2"/>
      <c r="G1463" s="1"/>
      <c r="H1463" s="1"/>
      <c r="I1463" s="1"/>
      <c r="J1463" s="1"/>
      <c r="K1463" s="1"/>
      <c r="L1463" s="3"/>
      <c r="M1463" s="1"/>
      <c r="N1463" s="3"/>
      <c r="O1463" s="1"/>
      <c r="P1463" s="1"/>
      <c r="Q1463" s="1"/>
      <c r="R1463" s="2"/>
      <c r="S1463" s="2"/>
      <c r="U1463" s="1"/>
      <c r="V1463" s="1"/>
      <c r="W1463" s="3"/>
      <c r="Y1463" s="1"/>
      <c r="Z1463" s="1"/>
    </row>
    <row r="1464">
      <c r="A1464" s="2"/>
      <c r="B1464" s="1"/>
      <c r="C1464" s="1"/>
      <c r="D1464" s="1"/>
      <c r="E1464" s="3"/>
      <c r="F1464" s="2"/>
      <c r="G1464" s="1"/>
      <c r="H1464" s="1"/>
      <c r="I1464" s="1"/>
      <c r="J1464" s="1"/>
      <c r="K1464" s="1"/>
      <c r="L1464" s="3"/>
      <c r="M1464" s="1"/>
      <c r="N1464" s="3"/>
      <c r="O1464" s="1"/>
      <c r="P1464" s="1"/>
      <c r="Q1464" s="1"/>
      <c r="R1464" s="2"/>
      <c r="S1464" s="2"/>
      <c r="U1464" s="1"/>
      <c r="V1464" s="1"/>
      <c r="W1464" s="3"/>
      <c r="Y1464" s="1"/>
      <c r="Z1464" s="1"/>
    </row>
    <row r="1465">
      <c r="A1465" s="2"/>
      <c r="B1465" s="1"/>
      <c r="C1465" s="1"/>
      <c r="D1465" s="1"/>
      <c r="E1465" s="3"/>
      <c r="F1465" s="2"/>
      <c r="G1465" s="1"/>
      <c r="H1465" s="1"/>
      <c r="I1465" s="1"/>
      <c r="J1465" s="1"/>
      <c r="K1465" s="1"/>
      <c r="L1465" s="3"/>
      <c r="M1465" s="1"/>
      <c r="N1465" s="3"/>
      <c r="O1465" s="1"/>
      <c r="P1465" s="1"/>
      <c r="Q1465" s="1"/>
      <c r="R1465" s="2"/>
      <c r="S1465" s="2"/>
      <c r="U1465" s="1"/>
      <c r="V1465" s="1"/>
      <c r="W1465" s="3"/>
      <c r="Y1465" s="1"/>
      <c r="Z1465" s="1"/>
    </row>
    <row r="1466">
      <c r="A1466" s="2"/>
      <c r="B1466" s="1"/>
      <c r="C1466" s="1"/>
      <c r="D1466" s="1"/>
      <c r="E1466" s="3"/>
      <c r="F1466" s="2"/>
      <c r="G1466" s="1"/>
      <c r="H1466" s="1"/>
      <c r="I1466" s="1"/>
      <c r="J1466" s="1"/>
      <c r="K1466" s="1"/>
      <c r="L1466" s="3"/>
      <c r="M1466" s="1"/>
      <c r="N1466" s="3"/>
      <c r="O1466" s="1"/>
      <c r="P1466" s="1"/>
      <c r="Q1466" s="1"/>
      <c r="R1466" s="2"/>
      <c r="S1466" s="2"/>
      <c r="U1466" s="1"/>
      <c r="V1466" s="1"/>
      <c r="W1466" s="3"/>
      <c r="Y1466" s="1"/>
      <c r="Z1466" s="1"/>
    </row>
    <row r="1467">
      <c r="A1467" s="2"/>
      <c r="B1467" s="1"/>
      <c r="C1467" s="1"/>
      <c r="D1467" s="1"/>
      <c r="E1467" s="3"/>
      <c r="F1467" s="2"/>
      <c r="G1467" s="1"/>
      <c r="H1467" s="1"/>
      <c r="I1467" s="1"/>
      <c r="J1467" s="1"/>
      <c r="K1467" s="1"/>
      <c r="L1467" s="3"/>
      <c r="M1467" s="1"/>
      <c r="N1467" s="3"/>
      <c r="O1467" s="1"/>
      <c r="P1467" s="1"/>
      <c r="Q1467" s="1"/>
      <c r="R1467" s="2"/>
      <c r="S1467" s="2"/>
      <c r="U1467" s="1"/>
      <c r="V1467" s="1"/>
      <c r="W1467" s="3"/>
      <c r="Y1467" s="1"/>
      <c r="Z1467" s="1"/>
    </row>
    <row r="1468">
      <c r="A1468" s="2"/>
      <c r="B1468" s="1"/>
      <c r="C1468" s="1"/>
      <c r="D1468" s="1"/>
      <c r="E1468" s="3"/>
      <c r="F1468" s="2"/>
      <c r="G1468" s="1"/>
      <c r="H1468" s="1"/>
      <c r="I1468" s="1"/>
      <c r="J1468" s="1"/>
      <c r="K1468" s="1"/>
      <c r="L1468" s="3"/>
      <c r="M1468" s="1"/>
      <c r="N1468" s="3"/>
      <c r="O1468" s="1"/>
      <c r="P1468" s="1"/>
      <c r="Q1468" s="1"/>
      <c r="R1468" s="2"/>
      <c r="S1468" s="2"/>
      <c r="U1468" s="1"/>
      <c r="V1468" s="1"/>
      <c r="W1468" s="3"/>
      <c r="Y1468" s="1"/>
      <c r="Z1468" s="1"/>
    </row>
    <row r="1469">
      <c r="A1469" s="2"/>
      <c r="B1469" s="1"/>
      <c r="C1469" s="1"/>
      <c r="D1469" s="1"/>
      <c r="E1469" s="3"/>
      <c r="F1469" s="2"/>
      <c r="G1469" s="1"/>
      <c r="H1469" s="1"/>
      <c r="I1469" s="1"/>
      <c r="J1469" s="1"/>
      <c r="K1469" s="1"/>
      <c r="L1469" s="3"/>
      <c r="M1469" s="1"/>
      <c r="N1469" s="3"/>
      <c r="O1469" s="1"/>
      <c r="P1469" s="1"/>
      <c r="Q1469" s="1"/>
      <c r="R1469" s="2"/>
      <c r="S1469" s="2"/>
      <c r="U1469" s="1"/>
      <c r="V1469" s="1"/>
      <c r="W1469" s="3"/>
      <c r="Y1469" s="1"/>
      <c r="Z1469" s="1"/>
    </row>
    <row r="1470">
      <c r="A1470" s="2"/>
      <c r="B1470" s="1"/>
      <c r="C1470" s="1"/>
      <c r="D1470" s="1"/>
      <c r="E1470" s="3"/>
      <c r="F1470" s="2"/>
      <c r="G1470" s="1"/>
      <c r="H1470" s="1"/>
      <c r="I1470" s="1"/>
      <c r="J1470" s="1"/>
      <c r="K1470" s="1"/>
      <c r="L1470" s="3"/>
      <c r="M1470" s="1"/>
      <c r="N1470" s="3"/>
      <c r="O1470" s="1"/>
      <c r="P1470" s="1"/>
      <c r="Q1470" s="1"/>
      <c r="R1470" s="2"/>
      <c r="S1470" s="2"/>
      <c r="U1470" s="1"/>
      <c r="V1470" s="1"/>
      <c r="W1470" s="3"/>
      <c r="Y1470" s="1"/>
      <c r="Z1470" s="1"/>
    </row>
    <row r="1471">
      <c r="A1471" s="2"/>
      <c r="B1471" s="1"/>
      <c r="C1471" s="1"/>
      <c r="D1471" s="1"/>
      <c r="E1471" s="3"/>
      <c r="F1471" s="2"/>
      <c r="G1471" s="1"/>
      <c r="H1471" s="1"/>
      <c r="I1471" s="1"/>
      <c r="J1471" s="1"/>
      <c r="K1471" s="1"/>
      <c r="L1471" s="3"/>
      <c r="M1471" s="1"/>
      <c r="N1471" s="3"/>
      <c r="O1471" s="1"/>
      <c r="P1471" s="1"/>
      <c r="Q1471" s="1"/>
      <c r="R1471" s="2"/>
      <c r="S1471" s="2"/>
      <c r="U1471" s="1"/>
      <c r="V1471" s="1"/>
      <c r="W1471" s="3"/>
      <c r="Y1471" s="1"/>
      <c r="Z1471" s="1"/>
    </row>
    <row r="1472">
      <c r="A1472" s="2"/>
      <c r="B1472" s="1"/>
      <c r="C1472" s="1"/>
      <c r="D1472" s="1"/>
      <c r="E1472" s="3"/>
      <c r="F1472" s="2"/>
      <c r="G1472" s="1"/>
      <c r="H1472" s="1"/>
      <c r="I1472" s="1"/>
      <c r="J1472" s="1"/>
      <c r="K1472" s="1"/>
      <c r="L1472" s="3"/>
      <c r="M1472" s="1"/>
      <c r="N1472" s="3"/>
      <c r="O1472" s="1"/>
      <c r="P1472" s="1"/>
      <c r="Q1472" s="1"/>
      <c r="R1472" s="2"/>
      <c r="S1472" s="2"/>
      <c r="U1472" s="1"/>
      <c r="V1472" s="1"/>
      <c r="W1472" s="3"/>
      <c r="Y1472" s="1"/>
      <c r="Z1472" s="1"/>
    </row>
    <row r="1473">
      <c r="A1473" s="2"/>
      <c r="B1473" s="1"/>
      <c r="C1473" s="1"/>
      <c r="D1473" s="1"/>
      <c r="E1473" s="3"/>
      <c r="F1473" s="2"/>
      <c r="G1473" s="1"/>
      <c r="H1473" s="1"/>
      <c r="I1473" s="1"/>
      <c r="J1473" s="1"/>
      <c r="K1473" s="1"/>
      <c r="L1473" s="3"/>
      <c r="M1473" s="1"/>
      <c r="N1473" s="3"/>
      <c r="O1473" s="1"/>
      <c r="P1473" s="1"/>
      <c r="Q1473" s="1"/>
      <c r="R1473" s="2"/>
      <c r="S1473" s="2"/>
      <c r="U1473" s="1"/>
      <c r="V1473" s="1"/>
      <c r="W1473" s="3"/>
      <c r="Y1473" s="1"/>
      <c r="Z1473" s="1"/>
    </row>
    <row r="1474">
      <c r="A1474" s="2"/>
      <c r="B1474" s="1"/>
      <c r="C1474" s="1"/>
      <c r="D1474" s="1"/>
      <c r="E1474" s="3"/>
      <c r="F1474" s="2"/>
      <c r="G1474" s="1"/>
      <c r="H1474" s="1"/>
      <c r="I1474" s="1"/>
      <c r="J1474" s="1"/>
      <c r="K1474" s="1"/>
      <c r="L1474" s="3"/>
      <c r="M1474" s="1"/>
      <c r="N1474" s="3"/>
      <c r="O1474" s="1"/>
      <c r="P1474" s="1"/>
      <c r="Q1474" s="1"/>
      <c r="R1474" s="2"/>
      <c r="S1474" s="2"/>
      <c r="U1474" s="1"/>
      <c r="V1474" s="1"/>
      <c r="W1474" s="3"/>
      <c r="Y1474" s="1"/>
      <c r="Z1474" s="1"/>
    </row>
    <row r="1475">
      <c r="A1475" s="2"/>
      <c r="B1475" s="1"/>
      <c r="C1475" s="1"/>
      <c r="D1475" s="1"/>
      <c r="E1475" s="3"/>
      <c r="F1475" s="2"/>
      <c r="G1475" s="1"/>
      <c r="H1475" s="1"/>
      <c r="I1475" s="1"/>
      <c r="J1475" s="1"/>
      <c r="K1475" s="1"/>
      <c r="L1475" s="3"/>
      <c r="M1475" s="1"/>
      <c r="N1475" s="3"/>
      <c r="O1475" s="1"/>
      <c r="P1475" s="1"/>
      <c r="Q1475" s="1"/>
      <c r="R1475" s="2"/>
      <c r="S1475" s="2"/>
      <c r="U1475" s="1"/>
      <c r="V1475" s="1"/>
      <c r="W1475" s="3"/>
      <c r="Y1475" s="1"/>
      <c r="Z1475" s="1"/>
    </row>
    <row r="1476">
      <c r="A1476" s="2"/>
      <c r="B1476" s="1"/>
      <c r="C1476" s="1"/>
      <c r="D1476" s="1"/>
      <c r="E1476" s="3"/>
      <c r="F1476" s="2"/>
      <c r="G1476" s="1"/>
      <c r="H1476" s="1"/>
      <c r="I1476" s="1"/>
      <c r="J1476" s="1"/>
      <c r="K1476" s="1"/>
      <c r="L1476" s="3"/>
      <c r="M1476" s="1"/>
      <c r="N1476" s="3"/>
      <c r="O1476" s="1"/>
      <c r="P1476" s="1"/>
      <c r="Q1476" s="1"/>
      <c r="R1476" s="2"/>
      <c r="S1476" s="2"/>
      <c r="U1476" s="1"/>
      <c r="V1476" s="1"/>
      <c r="W1476" s="3"/>
      <c r="Y1476" s="1"/>
      <c r="Z1476" s="1"/>
    </row>
    <row r="1477">
      <c r="A1477" s="2"/>
      <c r="B1477" s="1"/>
      <c r="C1477" s="1"/>
      <c r="D1477" s="1"/>
      <c r="E1477" s="3"/>
      <c r="F1477" s="2"/>
      <c r="G1477" s="1"/>
      <c r="H1477" s="1"/>
      <c r="I1477" s="1"/>
      <c r="J1477" s="1"/>
      <c r="K1477" s="1"/>
      <c r="L1477" s="3"/>
      <c r="M1477" s="1"/>
      <c r="N1477" s="3"/>
      <c r="O1477" s="1"/>
      <c r="P1477" s="1"/>
      <c r="Q1477" s="1"/>
      <c r="R1477" s="2"/>
      <c r="S1477" s="2"/>
      <c r="U1477" s="1"/>
      <c r="V1477" s="1"/>
      <c r="W1477" s="3"/>
      <c r="Y1477" s="1"/>
      <c r="Z1477" s="1"/>
    </row>
    <row r="1478">
      <c r="A1478" s="2"/>
      <c r="B1478" s="1"/>
      <c r="C1478" s="1"/>
      <c r="D1478" s="1"/>
      <c r="E1478" s="3"/>
      <c r="F1478" s="2"/>
      <c r="G1478" s="1"/>
      <c r="H1478" s="1"/>
      <c r="I1478" s="1"/>
      <c r="J1478" s="1"/>
      <c r="K1478" s="1"/>
      <c r="L1478" s="3"/>
      <c r="M1478" s="1"/>
      <c r="N1478" s="3"/>
      <c r="O1478" s="1"/>
      <c r="P1478" s="1"/>
      <c r="Q1478" s="1"/>
      <c r="R1478" s="2"/>
      <c r="S1478" s="2"/>
      <c r="U1478" s="1"/>
      <c r="V1478" s="1"/>
      <c r="W1478" s="3"/>
      <c r="Y1478" s="1"/>
      <c r="Z1478" s="1"/>
    </row>
    <row r="1479">
      <c r="A1479" s="2"/>
      <c r="B1479" s="1"/>
      <c r="C1479" s="1"/>
      <c r="D1479" s="1"/>
      <c r="E1479" s="3"/>
      <c r="F1479" s="2"/>
      <c r="G1479" s="1"/>
      <c r="H1479" s="1"/>
      <c r="I1479" s="1"/>
      <c r="J1479" s="1"/>
      <c r="K1479" s="1"/>
      <c r="L1479" s="3"/>
      <c r="M1479" s="1"/>
      <c r="N1479" s="3"/>
      <c r="O1479" s="1"/>
      <c r="P1479" s="1"/>
      <c r="Q1479" s="1"/>
      <c r="R1479" s="2"/>
      <c r="S1479" s="2"/>
      <c r="U1479" s="1"/>
      <c r="V1479" s="1"/>
      <c r="W1479" s="3"/>
      <c r="Y1479" s="1"/>
      <c r="Z1479" s="1"/>
    </row>
    <row r="1480">
      <c r="A1480" s="2"/>
      <c r="B1480" s="1"/>
      <c r="C1480" s="1"/>
      <c r="D1480" s="1"/>
      <c r="E1480" s="3"/>
      <c r="F1480" s="2"/>
      <c r="G1480" s="1"/>
      <c r="H1480" s="1"/>
      <c r="I1480" s="1"/>
      <c r="J1480" s="1"/>
      <c r="K1480" s="1"/>
      <c r="L1480" s="3"/>
      <c r="M1480" s="1"/>
      <c r="N1480" s="3"/>
      <c r="O1480" s="1"/>
      <c r="P1480" s="1"/>
      <c r="Q1480" s="1"/>
      <c r="R1480" s="2"/>
      <c r="S1480" s="2"/>
      <c r="U1480" s="1"/>
      <c r="V1480" s="1"/>
      <c r="W1480" s="3"/>
      <c r="Y1480" s="1"/>
      <c r="Z1480" s="1"/>
    </row>
    <row r="1481">
      <c r="A1481" s="2"/>
      <c r="B1481" s="1"/>
      <c r="C1481" s="1"/>
      <c r="D1481" s="1"/>
      <c r="E1481" s="3"/>
      <c r="F1481" s="2"/>
      <c r="G1481" s="1"/>
      <c r="H1481" s="1"/>
      <c r="I1481" s="1"/>
      <c r="J1481" s="1"/>
      <c r="K1481" s="1"/>
      <c r="L1481" s="3"/>
      <c r="M1481" s="1"/>
      <c r="N1481" s="3"/>
      <c r="O1481" s="1"/>
      <c r="P1481" s="1"/>
      <c r="Q1481" s="1"/>
      <c r="R1481" s="2"/>
      <c r="S1481" s="2"/>
      <c r="U1481" s="1"/>
      <c r="V1481" s="1"/>
      <c r="W1481" s="3"/>
      <c r="Y1481" s="1"/>
      <c r="Z1481" s="1"/>
    </row>
    <row r="1482">
      <c r="A1482" s="2"/>
      <c r="B1482" s="1"/>
      <c r="C1482" s="1"/>
      <c r="D1482" s="1"/>
      <c r="E1482" s="3"/>
      <c r="F1482" s="2"/>
      <c r="G1482" s="1"/>
      <c r="H1482" s="1"/>
      <c r="I1482" s="1"/>
      <c r="J1482" s="1"/>
      <c r="K1482" s="1"/>
      <c r="L1482" s="3"/>
      <c r="M1482" s="1"/>
      <c r="N1482" s="3"/>
      <c r="O1482" s="1"/>
      <c r="P1482" s="1"/>
      <c r="Q1482" s="1"/>
      <c r="R1482" s="2"/>
      <c r="S1482" s="2"/>
      <c r="U1482" s="1"/>
      <c r="V1482" s="1"/>
      <c r="W1482" s="3"/>
      <c r="Y1482" s="1"/>
      <c r="Z1482" s="1"/>
    </row>
    <row r="1483">
      <c r="A1483" s="2"/>
      <c r="B1483" s="1"/>
      <c r="C1483" s="1"/>
      <c r="D1483" s="1"/>
      <c r="E1483" s="3"/>
      <c r="F1483" s="2"/>
      <c r="G1483" s="1"/>
      <c r="H1483" s="1"/>
      <c r="I1483" s="1"/>
      <c r="J1483" s="1"/>
      <c r="K1483" s="1"/>
      <c r="L1483" s="3"/>
      <c r="M1483" s="1"/>
      <c r="N1483" s="3"/>
      <c r="O1483" s="1"/>
      <c r="P1483" s="1"/>
      <c r="Q1483" s="1"/>
      <c r="R1483" s="2"/>
      <c r="S1483" s="2"/>
      <c r="U1483" s="1"/>
      <c r="V1483" s="1"/>
      <c r="W1483" s="3"/>
      <c r="Y1483" s="1"/>
      <c r="Z1483" s="1"/>
    </row>
    <row r="1484">
      <c r="A1484" s="2"/>
      <c r="B1484" s="1"/>
      <c r="C1484" s="1"/>
      <c r="D1484" s="1"/>
      <c r="E1484" s="3"/>
      <c r="F1484" s="2"/>
      <c r="G1484" s="1"/>
      <c r="H1484" s="1"/>
      <c r="I1484" s="1"/>
      <c r="J1484" s="1"/>
      <c r="K1484" s="1"/>
      <c r="L1484" s="3"/>
      <c r="M1484" s="1"/>
      <c r="N1484" s="3"/>
      <c r="O1484" s="1"/>
      <c r="P1484" s="1"/>
      <c r="Q1484" s="1"/>
      <c r="R1484" s="2"/>
      <c r="S1484" s="2"/>
      <c r="U1484" s="1"/>
      <c r="V1484" s="1"/>
      <c r="W1484" s="3"/>
      <c r="Y1484" s="1"/>
      <c r="Z1484" s="1"/>
    </row>
    <row r="1485">
      <c r="A1485" s="2"/>
      <c r="B1485" s="1"/>
      <c r="C1485" s="1"/>
      <c r="D1485" s="1"/>
      <c r="E1485" s="3"/>
      <c r="F1485" s="2"/>
      <c r="G1485" s="1"/>
      <c r="H1485" s="1"/>
      <c r="I1485" s="1"/>
      <c r="J1485" s="1"/>
      <c r="K1485" s="1"/>
      <c r="L1485" s="3"/>
      <c r="M1485" s="1"/>
      <c r="N1485" s="3"/>
      <c r="O1485" s="1"/>
      <c r="P1485" s="1"/>
      <c r="Q1485" s="1"/>
      <c r="R1485" s="2"/>
      <c r="S1485" s="2"/>
      <c r="U1485" s="1"/>
      <c r="V1485" s="1"/>
      <c r="W1485" s="3"/>
      <c r="Y1485" s="1"/>
      <c r="Z1485" s="1"/>
    </row>
    <row r="1486">
      <c r="A1486" s="2"/>
      <c r="B1486" s="1"/>
      <c r="C1486" s="1"/>
      <c r="D1486" s="1"/>
      <c r="E1486" s="3"/>
      <c r="F1486" s="2"/>
      <c r="G1486" s="1"/>
      <c r="H1486" s="1"/>
      <c r="I1486" s="1"/>
      <c r="J1486" s="1"/>
      <c r="K1486" s="1"/>
      <c r="L1486" s="3"/>
      <c r="M1486" s="1"/>
      <c r="N1486" s="3"/>
      <c r="O1486" s="1"/>
      <c r="P1486" s="1"/>
      <c r="Q1486" s="1"/>
      <c r="R1486" s="2"/>
      <c r="S1486" s="2"/>
      <c r="U1486" s="1"/>
      <c r="V1486" s="1"/>
      <c r="W1486" s="3"/>
      <c r="Y1486" s="1"/>
      <c r="Z1486" s="1"/>
    </row>
    <row r="1487">
      <c r="A1487" s="2"/>
      <c r="B1487" s="1"/>
      <c r="C1487" s="1"/>
      <c r="D1487" s="1"/>
      <c r="E1487" s="3"/>
      <c r="F1487" s="2"/>
      <c r="G1487" s="1"/>
      <c r="H1487" s="1"/>
      <c r="I1487" s="1"/>
      <c r="J1487" s="1"/>
      <c r="K1487" s="1"/>
      <c r="L1487" s="3"/>
      <c r="M1487" s="1"/>
      <c r="N1487" s="3"/>
      <c r="O1487" s="1"/>
      <c r="P1487" s="1"/>
      <c r="Q1487" s="1"/>
      <c r="R1487" s="2"/>
      <c r="S1487" s="2"/>
      <c r="U1487" s="1"/>
      <c r="V1487" s="1"/>
      <c r="W1487" s="3"/>
      <c r="Y1487" s="1"/>
      <c r="Z1487" s="1"/>
    </row>
    <row r="1488">
      <c r="A1488" s="2"/>
      <c r="B1488" s="1"/>
      <c r="C1488" s="1"/>
      <c r="D1488" s="1"/>
      <c r="E1488" s="3"/>
      <c r="F1488" s="2"/>
      <c r="G1488" s="1"/>
      <c r="H1488" s="1"/>
      <c r="I1488" s="1"/>
      <c r="J1488" s="1"/>
      <c r="K1488" s="1"/>
      <c r="L1488" s="3"/>
      <c r="M1488" s="1"/>
      <c r="N1488" s="3"/>
      <c r="O1488" s="1"/>
      <c r="P1488" s="1"/>
      <c r="Q1488" s="1"/>
      <c r="R1488" s="2"/>
      <c r="S1488" s="2"/>
      <c r="U1488" s="1"/>
      <c r="V1488" s="1"/>
      <c r="W1488" s="3"/>
      <c r="Y1488" s="1"/>
      <c r="Z1488" s="1"/>
    </row>
    <row r="1489">
      <c r="A1489" s="2"/>
      <c r="B1489" s="1"/>
      <c r="C1489" s="1"/>
      <c r="D1489" s="1"/>
      <c r="E1489" s="3"/>
      <c r="F1489" s="2"/>
      <c r="G1489" s="1"/>
      <c r="H1489" s="1"/>
      <c r="I1489" s="1"/>
      <c r="J1489" s="1"/>
      <c r="K1489" s="1"/>
      <c r="L1489" s="3"/>
      <c r="M1489" s="1"/>
      <c r="N1489" s="3"/>
      <c r="O1489" s="1"/>
      <c r="P1489" s="1"/>
      <c r="Q1489" s="1"/>
      <c r="R1489" s="2"/>
      <c r="S1489" s="2"/>
      <c r="U1489" s="1"/>
      <c r="V1489" s="1"/>
      <c r="W1489" s="3"/>
      <c r="Y1489" s="1"/>
      <c r="Z1489" s="1"/>
    </row>
    <row r="1490">
      <c r="A1490" s="2"/>
      <c r="B1490" s="1"/>
      <c r="C1490" s="1"/>
      <c r="D1490" s="1"/>
      <c r="E1490" s="3"/>
      <c r="F1490" s="2"/>
      <c r="G1490" s="1"/>
      <c r="H1490" s="1"/>
      <c r="I1490" s="1"/>
      <c r="J1490" s="1"/>
      <c r="K1490" s="1"/>
      <c r="L1490" s="3"/>
      <c r="M1490" s="1"/>
      <c r="N1490" s="3"/>
      <c r="O1490" s="1"/>
      <c r="P1490" s="1"/>
      <c r="Q1490" s="1"/>
      <c r="R1490" s="2"/>
      <c r="S1490" s="2"/>
      <c r="U1490" s="1"/>
      <c r="V1490" s="1"/>
      <c r="W1490" s="3"/>
      <c r="Y1490" s="1"/>
      <c r="Z1490" s="1"/>
    </row>
    <row r="1491">
      <c r="A1491" s="2"/>
      <c r="B1491" s="1"/>
      <c r="C1491" s="1"/>
      <c r="D1491" s="1"/>
      <c r="E1491" s="3"/>
      <c r="F1491" s="2"/>
      <c r="G1491" s="1"/>
      <c r="H1491" s="1"/>
      <c r="I1491" s="1"/>
      <c r="J1491" s="1"/>
      <c r="K1491" s="1"/>
      <c r="L1491" s="3"/>
      <c r="M1491" s="1"/>
      <c r="N1491" s="3"/>
      <c r="O1491" s="1"/>
      <c r="P1491" s="1"/>
      <c r="Q1491" s="1"/>
      <c r="R1491" s="2"/>
      <c r="S1491" s="2"/>
      <c r="U1491" s="1"/>
      <c r="V1491" s="1"/>
      <c r="W1491" s="3"/>
      <c r="Y1491" s="1"/>
      <c r="Z1491" s="1"/>
    </row>
    <row r="1492">
      <c r="A1492" s="2"/>
      <c r="B1492" s="1"/>
      <c r="C1492" s="1"/>
      <c r="D1492" s="1"/>
      <c r="E1492" s="3"/>
      <c r="F1492" s="2"/>
      <c r="G1492" s="1"/>
      <c r="H1492" s="1"/>
      <c r="I1492" s="1"/>
      <c r="J1492" s="1"/>
      <c r="K1492" s="1"/>
      <c r="L1492" s="3"/>
      <c r="M1492" s="1"/>
      <c r="N1492" s="3"/>
      <c r="O1492" s="1"/>
      <c r="P1492" s="1"/>
      <c r="Q1492" s="1"/>
      <c r="R1492" s="2"/>
      <c r="S1492" s="2"/>
      <c r="U1492" s="1"/>
      <c r="V1492" s="1"/>
      <c r="W1492" s="3"/>
      <c r="Y1492" s="1"/>
      <c r="Z1492" s="1"/>
    </row>
    <row r="1493">
      <c r="A1493" s="2"/>
      <c r="B1493" s="1"/>
      <c r="C1493" s="1"/>
      <c r="D1493" s="1"/>
      <c r="E1493" s="3"/>
      <c r="F1493" s="2"/>
      <c r="G1493" s="1"/>
      <c r="H1493" s="1"/>
      <c r="I1493" s="1"/>
      <c r="J1493" s="1"/>
      <c r="K1493" s="1"/>
      <c r="L1493" s="3"/>
      <c r="M1493" s="1"/>
      <c r="N1493" s="3"/>
      <c r="O1493" s="1"/>
      <c r="P1493" s="1"/>
      <c r="Q1493" s="1"/>
      <c r="R1493" s="2"/>
      <c r="S1493" s="2"/>
      <c r="U1493" s="1"/>
      <c r="V1493" s="1"/>
      <c r="W1493" s="3"/>
      <c r="Y1493" s="1"/>
      <c r="Z1493" s="1"/>
    </row>
    <row r="1494">
      <c r="A1494" s="2"/>
      <c r="B1494" s="1"/>
      <c r="C1494" s="1"/>
      <c r="D1494" s="1"/>
      <c r="E1494" s="3"/>
      <c r="F1494" s="2"/>
      <c r="G1494" s="1"/>
      <c r="H1494" s="1"/>
      <c r="I1494" s="1"/>
      <c r="J1494" s="1"/>
      <c r="K1494" s="1"/>
      <c r="L1494" s="3"/>
      <c r="M1494" s="1"/>
      <c r="N1494" s="3"/>
      <c r="O1494" s="1"/>
      <c r="P1494" s="1"/>
      <c r="Q1494" s="1"/>
      <c r="R1494" s="2"/>
      <c r="S1494" s="2"/>
      <c r="U1494" s="1"/>
      <c r="V1494" s="1"/>
      <c r="W1494" s="3"/>
      <c r="Y1494" s="1"/>
      <c r="Z1494" s="1"/>
    </row>
    <row r="1495">
      <c r="A1495" s="2"/>
      <c r="B1495" s="1"/>
      <c r="C1495" s="1"/>
      <c r="D1495" s="1"/>
      <c r="E1495" s="3"/>
      <c r="F1495" s="2"/>
      <c r="G1495" s="1"/>
      <c r="H1495" s="1"/>
      <c r="I1495" s="1"/>
      <c r="J1495" s="1"/>
      <c r="K1495" s="1"/>
      <c r="L1495" s="3"/>
      <c r="M1495" s="1"/>
      <c r="N1495" s="3"/>
      <c r="O1495" s="1"/>
      <c r="P1495" s="1"/>
      <c r="Q1495" s="1"/>
      <c r="R1495" s="2"/>
      <c r="S1495" s="2"/>
      <c r="U1495" s="1"/>
      <c r="V1495" s="1"/>
      <c r="W1495" s="3"/>
      <c r="Y1495" s="1"/>
      <c r="Z1495" s="1"/>
    </row>
    <row r="1496">
      <c r="A1496" s="2"/>
      <c r="B1496" s="1"/>
      <c r="C1496" s="1"/>
      <c r="D1496" s="1"/>
      <c r="E1496" s="3"/>
      <c r="F1496" s="2"/>
      <c r="G1496" s="1"/>
      <c r="H1496" s="1"/>
      <c r="I1496" s="1"/>
      <c r="J1496" s="1"/>
      <c r="K1496" s="1"/>
      <c r="L1496" s="3"/>
      <c r="M1496" s="1"/>
      <c r="N1496" s="3"/>
      <c r="O1496" s="1"/>
      <c r="P1496" s="1"/>
      <c r="Q1496" s="1"/>
      <c r="R1496" s="2"/>
      <c r="S1496" s="2"/>
      <c r="U1496" s="1"/>
      <c r="V1496" s="1"/>
      <c r="W1496" s="3"/>
      <c r="Y1496" s="1"/>
      <c r="Z1496" s="1"/>
    </row>
    <row r="1497">
      <c r="A1497" s="2"/>
      <c r="B1497" s="1"/>
      <c r="C1497" s="1"/>
      <c r="D1497" s="1"/>
      <c r="E1497" s="3"/>
      <c r="F1497" s="2"/>
      <c r="G1497" s="1"/>
      <c r="H1497" s="1"/>
      <c r="I1497" s="1"/>
      <c r="J1497" s="1"/>
      <c r="K1497" s="1"/>
      <c r="L1497" s="3"/>
      <c r="M1497" s="1"/>
      <c r="N1497" s="3"/>
      <c r="O1497" s="1"/>
      <c r="P1497" s="1"/>
      <c r="Q1497" s="1"/>
      <c r="R1497" s="2"/>
      <c r="S1497" s="2"/>
      <c r="U1497" s="1"/>
      <c r="V1497" s="1"/>
      <c r="W1497" s="3"/>
      <c r="Y1497" s="1"/>
      <c r="Z1497" s="1"/>
    </row>
    <row r="1498">
      <c r="A1498" s="2"/>
      <c r="B1498" s="1"/>
      <c r="C1498" s="1"/>
      <c r="D1498" s="1"/>
      <c r="E1498" s="3"/>
      <c r="F1498" s="2"/>
      <c r="G1498" s="1"/>
      <c r="H1498" s="1"/>
      <c r="I1498" s="1"/>
      <c r="J1498" s="1"/>
      <c r="K1498" s="1"/>
      <c r="L1498" s="3"/>
      <c r="M1498" s="1"/>
      <c r="N1498" s="3"/>
      <c r="O1498" s="1"/>
      <c r="P1498" s="1"/>
      <c r="Q1498" s="1"/>
      <c r="R1498" s="2"/>
      <c r="S1498" s="2"/>
      <c r="U1498" s="1"/>
      <c r="V1498" s="1"/>
      <c r="W1498" s="3"/>
      <c r="Y1498" s="1"/>
      <c r="Z1498" s="1"/>
    </row>
    <row r="1499">
      <c r="A1499" s="2"/>
      <c r="B1499" s="1"/>
      <c r="C1499" s="1"/>
      <c r="D1499" s="1"/>
      <c r="E1499" s="3"/>
      <c r="F1499" s="2"/>
      <c r="G1499" s="1"/>
      <c r="H1499" s="1"/>
      <c r="I1499" s="1"/>
      <c r="J1499" s="1"/>
      <c r="K1499" s="1"/>
      <c r="L1499" s="3"/>
      <c r="M1499" s="1"/>
      <c r="N1499" s="3"/>
      <c r="O1499" s="1"/>
      <c r="P1499" s="1"/>
      <c r="Q1499" s="1"/>
      <c r="R1499" s="2"/>
      <c r="S1499" s="2"/>
      <c r="U1499" s="1"/>
      <c r="V1499" s="1"/>
      <c r="W1499" s="3"/>
      <c r="Y1499" s="1"/>
      <c r="Z1499" s="1"/>
    </row>
    <row r="1500">
      <c r="A1500" s="2"/>
      <c r="B1500" s="1"/>
      <c r="C1500" s="1"/>
      <c r="D1500" s="1"/>
      <c r="E1500" s="3"/>
      <c r="F1500" s="2"/>
      <c r="G1500" s="1"/>
      <c r="H1500" s="1"/>
      <c r="I1500" s="1"/>
      <c r="J1500" s="1"/>
      <c r="K1500" s="1"/>
      <c r="L1500" s="3"/>
      <c r="M1500" s="1"/>
      <c r="N1500" s="3"/>
      <c r="O1500" s="1"/>
      <c r="P1500" s="1"/>
      <c r="Q1500" s="1"/>
      <c r="R1500" s="2"/>
      <c r="S1500" s="2"/>
      <c r="U1500" s="1"/>
      <c r="V1500" s="1"/>
      <c r="W1500" s="3"/>
      <c r="Y1500" s="1"/>
      <c r="Z1500" s="1"/>
    </row>
    <row r="1501">
      <c r="A1501" s="2"/>
      <c r="B1501" s="1"/>
      <c r="C1501" s="1"/>
      <c r="D1501" s="1"/>
      <c r="E1501" s="3"/>
      <c r="F1501" s="2"/>
      <c r="G1501" s="1"/>
      <c r="H1501" s="1"/>
      <c r="I1501" s="1"/>
      <c r="J1501" s="1"/>
      <c r="K1501" s="1"/>
      <c r="L1501" s="3"/>
      <c r="M1501" s="1"/>
      <c r="N1501" s="3"/>
      <c r="O1501" s="1"/>
      <c r="P1501" s="1"/>
      <c r="Q1501" s="1"/>
      <c r="R1501" s="2"/>
      <c r="S1501" s="2"/>
      <c r="U1501" s="1"/>
      <c r="V1501" s="1"/>
      <c r="W1501" s="3"/>
      <c r="Y1501" s="1"/>
      <c r="Z1501" s="1"/>
    </row>
    <row r="1502">
      <c r="A1502" s="2"/>
      <c r="B1502" s="1"/>
      <c r="C1502" s="1"/>
      <c r="D1502" s="1"/>
      <c r="E1502" s="3"/>
      <c r="F1502" s="2"/>
      <c r="G1502" s="1"/>
      <c r="H1502" s="1"/>
      <c r="I1502" s="1"/>
      <c r="J1502" s="1"/>
      <c r="K1502" s="1"/>
      <c r="L1502" s="3"/>
      <c r="M1502" s="1"/>
      <c r="N1502" s="3"/>
      <c r="O1502" s="1"/>
      <c r="P1502" s="1"/>
      <c r="Q1502" s="1"/>
      <c r="R1502" s="2"/>
      <c r="S1502" s="2"/>
      <c r="U1502" s="1"/>
      <c r="V1502" s="1"/>
      <c r="W1502" s="3"/>
      <c r="Y1502" s="1"/>
      <c r="Z1502" s="1"/>
    </row>
    <row r="1503">
      <c r="A1503" s="2"/>
      <c r="B1503" s="1"/>
      <c r="C1503" s="1"/>
      <c r="D1503" s="1"/>
      <c r="E1503" s="3"/>
      <c r="F1503" s="2"/>
      <c r="G1503" s="1"/>
      <c r="H1503" s="1"/>
      <c r="I1503" s="1"/>
      <c r="J1503" s="1"/>
      <c r="K1503" s="1"/>
      <c r="L1503" s="3"/>
      <c r="M1503" s="1"/>
      <c r="N1503" s="3"/>
      <c r="O1503" s="1"/>
      <c r="P1503" s="1"/>
      <c r="Q1503" s="1"/>
      <c r="R1503" s="2"/>
      <c r="S1503" s="2"/>
      <c r="U1503" s="1"/>
      <c r="V1503" s="1"/>
      <c r="W1503" s="3"/>
      <c r="Y1503" s="1"/>
      <c r="Z1503" s="1"/>
    </row>
    <row r="1504">
      <c r="A1504" s="2"/>
      <c r="B1504" s="1"/>
      <c r="C1504" s="1"/>
      <c r="D1504" s="1"/>
      <c r="E1504" s="3"/>
      <c r="F1504" s="2"/>
      <c r="G1504" s="1"/>
      <c r="H1504" s="1"/>
      <c r="I1504" s="1"/>
      <c r="J1504" s="1"/>
      <c r="K1504" s="1"/>
      <c r="L1504" s="3"/>
      <c r="M1504" s="1"/>
      <c r="N1504" s="3"/>
      <c r="O1504" s="1"/>
      <c r="P1504" s="1"/>
      <c r="Q1504" s="1"/>
      <c r="R1504" s="2"/>
      <c r="S1504" s="2"/>
      <c r="U1504" s="1"/>
      <c r="V1504" s="1"/>
      <c r="W1504" s="3"/>
      <c r="Y1504" s="1"/>
      <c r="Z1504" s="1"/>
    </row>
    <row r="1505">
      <c r="A1505" s="2"/>
      <c r="B1505" s="1"/>
      <c r="C1505" s="1"/>
      <c r="D1505" s="1"/>
      <c r="E1505" s="3"/>
      <c r="F1505" s="2"/>
      <c r="G1505" s="1"/>
      <c r="H1505" s="1"/>
      <c r="I1505" s="1"/>
      <c r="J1505" s="1"/>
      <c r="K1505" s="1"/>
      <c r="L1505" s="3"/>
      <c r="M1505" s="1"/>
      <c r="N1505" s="3"/>
      <c r="O1505" s="1"/>
      <c r="P1505" s="1"/>
      <c r="Q1505" s="1"/>
      <c r="R1505" s="2"/>
      <c r="S1505" s="2"/>
      <c r="U1505" s="1"/>
      <c r="V1505" s="1"/>
      <c r="W1505" s="3"/>
      <c r="Y1505" s="1"/>
      <c r="Z1505" s="1"/>
    </row>
    <row r="1506">
      <c r="A1506" s="2"/>
      <c r="B1506" s="1"/>
      <c r="C1506" s="1"/>
      <c r="D1506" s="1"/>
      <c r="E1506" s="3"/>
      <c r="F1506" s="2"/>
      <c r="G1506" s="1"/>
      <c r="H1506" s="1"/>
      <c r="I1506" s="1"/>
      <c r="J1506" s="1"/>
      <c r="K1506" s="1"/>
      <c r="L1506" s="3"/>
      <c r="M1506" s="1"/>
      <c r="N1506" s="3"/>
      <c r="O1506" s="1"/>
      <c r="P1506" s="1"/>
      <c r="Q1506" s="1"/>
      <c r="R1506" s="2"/>
      <c r="S1506" s="2"/>
      <c r="U1506" s="1"/>
      <c r="V1506" s="1"/>
      <c r="W1506" s="3"/>
      <c r="Y1506" s="1"/>
      <c r="Z1506" s="1"/>
    </row>
    <row r="1507">
      <c r="A1507" s="2"/>
      <c r="B1507" s="1"/>
      <c r="C1507" s="1"/>
      <c r="D1507" s="1"/>
      <c r="E1507" s="3"/>
      <c r="F1507" s="2"/>
      <c r="G1507" s="1"/>
      <c r="H1507" s="1"/>
      <c r="I1507" s="1"/>
      <c r="J1507" s="1"/>
      <c r="K1507" s="1"/>
      <c r="L1507" s="3"/>
      <c r="M1507" s="1"/>
      <c r="N1507" s="3"/>
      <c r="O1507" s="1"/>
      <c r="P1507" s="1"/>
      <c r="Q1507" s="1"/>
      <c r="R1507" s="2"/>
      <c r="S1507" s="2"/>
      <c r="U1507" s="1"/>
      <c r="V1507" s="1"/>
      <c r="W1507" s="3"/>
      <c r="Y1507" s="1"/>
      <c r="Z1507" s="1"/>
    </row>
    <row r="1508">
      <c r="A1508" s="2"/>
      <c r="B1508" s="1"/>
      <c r="C1508" s="1"/>
      <c r="D1508" s="1"/>
      <c r="E1508" s="3"/>
      <c r="F1508" s="2"/>
      <c r="G1508" s="1"/>
      <c r="H1508" s="1"/>
      <c r="I1508" s="1"/>
      <c r="J1508" s="1"/>
      <c r="K1508" s="1"/>
      <c r="L1508" s="3"/>
      <c r="M1508" s="1"/>
      <c r="N1508" s="3"/>
      <c r="O1508" s="1"/>
      <c r="P1508" s="1"/>
      <c r="Q1508" s="1"/>
      <c r="R1508" s="2"/>
      <c r="S1508" s="2"/>
      <c r="U1508" s="1"/>
      <c r="V1508" s="1"/>
      <c r="W1508" s="3"/>
      <c r="Y1508" s="1"/>
      <c r="Z1508" s="1"/>
    </row>
    <row r="1509">
      <c r="A1509" s="2"/>
      <c r="B1509" s="1"/>
      <c r="C1509" s="1"/>
      <c r="D1509" s="1"/>
      <c r="E1509" s="3"/>
      <c r="F1509" s="2"/>
      <c r="G1509" s="1"/>
      <c r="H1509" s="1"/>
      <c r="I1509" s="1"/>
      <c r="J1509" s="1"/>
      <c r="K1509" s="1"/>
      <c r="L1509" s="3"/>
      <c r="M1509" s="1"/>
      <c r="N1509" s="3"/>
      <c r="O1509" s="1"/>
      <c r="P1509" s="1"/>
      <c r="Q1509" s="1"/>
      <c r="R1509" s="2"/>
      <c r="S1509" s="2"/>
      <c r="U1509" s="1"/>
      <c r="V1509" s="1"/>
      <c r="W1509" s="3"/>
      <c r="Y1509" s="1"/>
      <c r="Z1509" s="1"/>
    </row>
    <row r="1510">
      <c r="A1510" s="2"/>
      <c r="B1510" s="1"/>
      <c r="C1510" s="1"/>
      <c r="D1510" s="1"/>
      <c r="E1510" s="3"/>
      <c r="F1510" s="2"/>
      <c r="G1510" s="1"/>
      <c r="H1510" s="1"/>
      <c r="I1510" s="1"/>
      <c r="J1510" s="1"/>
      <c r="K1510" s="1"/>
      <c r="L1510" s="3"/>
      <c r="M1510" s="1"/>
      <c r="N1510" s="3"/>
      <c r="O1510" s="1"/>
      <c r="P1510" s="1"/>
      <c r="Q1510" s="1"/>
      <c r="R1510" s="2"/>
      <c r="S1510" s="2"/>
      <c r="U1510" s="1"/>
      <c r="V1510" s="1"/>
      <c r="W1510" s="3"/>
      <c r="Y1510" s="1"/>
      <c r="Z1510" s="1"/>
    </row>
    <row r="1511">
      <c r="A1511" s="2"/>
      <c r="B1511" s="1"/>
      <c r="C1511" s="1"/>
      <c r="D1511" s="1"/>
      <c r="E1511" s="3"/>
      <c r="F1511" s="2"/>
      <c r="G1511" s="1"/>
      <c r="H1511" s="1"/>
      <c r="I1511" s="1"/>
      <c r="J1511" s="1"/>
      <c r="K1511" s="1"/>
      <c r="L1511" s="3"/>
      <c r="M1511" s="1"/>
      <c r="N1511" s="3"/>
      <c r="O1511" s="1"/>
      <c r="P1511" s="1"/>
      <c r="Q1511" s="1"/>
      <c r="R1511" s="2"/>
      <c r="S1511" s="2"/>
      <c r="U1511" s="1"/>
      <c r="V1511" s="1"/>
      <c r="W1511" s="3"/>
      <c r="Y1511" s="1"/>
      <c r="Z1511" s="1"/>
    </row>
    <row r="1512">
      <c r="A1512" s="2"/>
      <c r="B1512" s="1"/>
      <c r="C1512" s="1"/>
      <c r="D1512" s="1"/>
      <c r="E1512" s="3"/>
      <c r="F1512" s="2"/>
      <c r="G1512" s="1"/>
      <c r="H1512" s="1"/>
      <c r="I1512" s="1"/>
      <c r="J1512" s="1"/>
      <c r="K1512" s="1"/>
      <c r="L1512" s="3"/>
      <c r="M1512" s="1"/>
      <c r="N1512" s="3"/>
      <c r="O1512" s="1"/>
      <c r="P1512" s="1"/>
      <c r="Q1512" s="1"/>
      <c r="R1512" s="2"/>
      <c r="S1512" s="2"/>
      <c r="U1512" s="1"/>
      <c r="V1512" s="1"/>
      <c r="W1512" s="3"/>
      <c r="Y1512" s="1"/>
      <c r="Z1512" s="1"/>
    </row>
    <row r="1513">
      <c r="A1513" s="2"/>
      <c r="B1513" s="1"/>
      <c r="C1513" s="1"/>
      <c r="D1513" s="1"/>
      <c r="E1513" s="3"/>
      <c r="F1513" s="2"/>
      <c r="G1513" s="1"/>
      <c r="H1513" s="1"/>
      <c r="I1513" s="1"/>
      <c r="J1513" s="1"/>
      <c r="K1513" s="1"/>
      <c r="L1513" s="3"/>
      <c r="M1513" s="1"/>
      <c r="N1513" s="3"/>
      <c r="O1513" s="1"/>
      <c r="P1513" s="1"/>
      <c r="Q1513" s="1"/>
      <c r="R1513" s="2"/>
      <c r="S1513" s="2"/>
      <c r="U1513" s="1"/>
      <c r="V1513" s="1"/>
      <c r="W1513" s="3"/>
      <c r="Y1513" s="1"/>
      <c r="Z1513" s="1"/>
    </row>
    <row r="1514">
      <c r="A1514" s="2"/>
      <c r="B1514" s="1"/>
      <c r="C1514" s="1"/>
      <c r="D1514" s="1"/>
      <c r="E1514" s="3"/>
      <c r="F1514" s="2"/>
      <c r="G1514" s="1"/>
      <c r="H1514" s="1"/>
      <c r="I1514" s="1"/>
      <c r="J1514" s="1"/>
      <c r="K1514" s="1"/>
      <c r="L1514" s="3"/>
      <c r="M1514" s="1"/>
      <c r="N1514" s="3"/>
      <c r="O1514" s="1"/>
      <c r="P1514" s="1"/>
      <c r="Q1514" s="1"/>
      <c r="R1514" s="2"/>
      <c r="S1514" s="2"/>
      <c r="U1514" s="1"/>
      <c r="V1514" s="1"/>
      <c r="W1514" s="3"/>
      <c r="Y1514" s="1"/>
      <c r="Z1514" s="1"/>
    </row>
    <row r="1515">
      <c r="A1515" s="2"/>
      <c r="B1515" s="1"/>
      <c r="C1515" s="1"/>
      <c r="D1515" s="1"/>
      <c r="E1515" s="3"/>
      <c r="F1515" s="2"/>
      <c r="G1515" s="1"/>
      <c r="H1515" s="1"/>
      <c r="I1515" s="1"/>
      <c r="J1515" s="1"/>
      <c r="K1515" s="1"/>
      <c r="L1515" s="3"/>
      <c r="M1515" s="1"/>
      <c r="N1515" s="3"/>
      <c r="O1515" s="1"/>
      <c r="P1515" s="1"/>
      <c r="Q1515" s="1"/>
      <c r="R1515" s="2"/>
      <c r="S1515" s="2"/>
      <c r="U1515" s="1"/>
      <c r="V1515" s="1"/>
      <c r="W1515" s="3"/>
      <c r="Y1515" s="1"/>
      <c r="Z1515" s="1"/>
    </row>
    <row r="1516">
      <c r="A1516" s="2"/>
      <c r="B1516" s="1"/>
      <c r="C1516" s="1"/>
      <c r="D1516" s="1"/>
      <c r="E1516" s="3"/>
      <c r="F1516" s="2"/>
      <c r="G1516" s="1"/>
      <c r="H1516" s="1"/>
      <c r="I1516" s="1"/>
      <c r="J1516" s="1"/>
      <c r="K1516" s="1"/>
      <c r="L1516" s="3"/>
      <c r="M1516" s="1"/>
      <c r="N1516" s="3"/>
      <c r="O1516" s="1"/>
      <c r="P1516" s="1"/>
      <c r="Q1516" s="1"/>
      <c r="R1516" s="2"/>
      <c r="S1516" s="2"/>
      <c r="U1516" s="1"/>
      <c r="V1516" s="1"/>
      <c r="W1516" s="3"/>
      <c r="Y1516" s="1"/>
      <c r="Z1516" s="1"/>
    </row>
    <row r="1517">
      <c r="A1517" s="2"/>
      <c r="B1517" s="1"/>
      <c r="C1517" s="1"/>
      <c r="D1517" s="1"/>
      <c r="E1517" s="3"/>
      <c r="F1517" s="2"/>
      <c r="G1517" s="1"/>
      <c r="H1517" s="1"/>
      <c r="I1517" s="1"/>
      <c r="J1517" s="1"/>
      <c r="K1517" s="1"/>
      <c r="L1517" s="3"/>
      <c r="M1517" s="1"/>
      <c r="N1517" s="3"/>
      <c r="O1517" s="1"/>
      <c r="P1517" s="1"/>
      <c r="Q1517" s="1"/>
      <c r="R1517" s="2"/>
      <c r="S1517" s="2"/>
      <c r="U1517" s="1"/>
      <c r="V1517" s="1"/>
      <c r="W1517" s="3"/>
      <c r="Y1517" s="1"/>
      <c r="Z1517" s="1"/>
    </row>
    <row r="1518">
      <c r="A1518" s="2"/>
      <c r="B1518" s="1"/>
      <c r="C1518" s="1"/>
      <c r="D1518" s="1"/>
      <c r="E1518" s="3"/>
      <c r="F1518" s="2"/>
      <c r="G1518" s="1"/>
      <c r="H1518" s="1"/>
      <c r="I1518" s="1"/>
      <c r="J1518" s="1"/>
      <c r="K1518" s="1"/>
      <c r="L1518" s="3"/>
      <c r="M1518" s="1"/>
      <c r="N1518" s="3"/>
      <c r="O1518" s="1"/>
      <c r="P1518" s="1"/>
      <c r="Q1518" s="1"/>
      <c r="R1518" s="2"/>
      <c r="S1518" s="2"/>
      <c r="U1518" s="1"/>
      <c r="V1518" s="1"/>
      <c r="W1518" s="3"/>
      <c r="Y1518" s="1"/>
      <c r="Z1518" s="1"/>
    </row>
    <row r="1519">
      <c r="A1519" s="2"/>
      <c r="B1519" s="1"/>
      <c r="C1519" s="1"/>
      <c r="D1519" s="1"/>
      <c r="E1519" s="3"/>
      <c r="F1519" s="2"/>
      <c r="G1519" s="1"/>
      <c r="H1519" s="1"/>
      <c r="I1519" s="1"/>
      <c r="J1519" s="1"/>
      <c r="K1519" s="1"/>
      <c r="L1519" s="3"/>
      <c r="M1519" s="1"/>
      <c r="N1519" s="3"/>
      <c r="O1519" s="1"/>
      <c r="P1519" s="1"/>
      <c r="Q1519" s="1"/>
      <c r="R1519" s="2"/>
      <c r="S1519" s="2"/>
      <c r="U1519" s="1"/>
      <c r="V1519" s="1"/>
      <c r="W1519" s="3"/>
      <c r="Y1519" s="1"/>
      <c r="Z1519" s="1"/>
    </row>
    <row r="1520">
      <c r="A1520" s="2"/>
      <c r="B1520" s="1"/>
      <c r="C1520" s="1"/>
      <c r="D1520" s="1"/>
      <c r="E1520" s="3"/>
      <c r="F1520" s="2"/>
      <c r="G1520" s="1"/>
      <c r="H1520" s="1"/>
      <c r="I1520" s="1"/>
      <c r="J1520" s="1"/>
      <c r="K1520" s="1"/>
      <c r="L1520" s="3"/>
      <c r="M1520" s="1"/>
      <c r="N1520" s="3"/>
      <c r="O1520" s="1"/>
      <c r="P1520" s="1"/>
      <c r="Q1520" s="1"/>
      <c r="R1520" s="2"/>
      <c r="S1520" s="2"/>
      <c r="U1520" s="1"/>
      <c r="V1520" s="1"/>
      <c r="W1520" s="3"/>
      <c r="Y1520" s="1"/>
      <c r="Z1520" s="1"/>
    </row>
    <row r="1521">
      <c r="A1521" s="2"/>
      <c r="B1521" s="1"/>
      <c r="C1521" s="1"/>
      <c r="D1521" s="1"/>
      <c r="E1521" s="3"/>
      <c r="F1521" s="2"/>
      <c r="G1521" s="1"/>
      <c r="H1521" s="1"/>
      <c r="I1521" s="1"/>
      <c r="J1521" s="1"/>
      <c r="K1521" s="1"/>
      <c r="L1521" s="3"/>
      <c r="M1521" s="1"/>
      <c r="N1521" s="3"/>
      <c r="O1521" s="1"/>
      <c r="P1521" s="1"/>
      <c r="Q1521" s="1"/>
      <c r="R1521" s="2"/>
      <c r="S1521" s="2"/>
      <c r="U1521" s="1"/>
      <c r="V1521" s="1"/>
      <c r="W1521" s="3"/>
      <c r="Y1521" s="1"/>
      <c r="Z1521" s="1"/>
    </row>
    <row r="1522">
      <c r="A1522" s="2"/>
      <c r="B1522" s="1"/>
      <c r="C1522" s="1"/>
      <c r="D1522" s="1"/>
      <c r="E1522" s="3"/>
      <c r="F1522" s="2"/>
      <c r="G1522" s="1"/>
      <c r="H1522" s="1"/>
      <c r="I1522" s="1"/>
      <c r="J1522" s="1"/>
      <c r="K1522" s="1"/>
      <c r="L1522" s="3"/>
      <c r="M1522" s="1"/>
      <c r="N1522" s="3"/>
      <c r="O1522" s="1"/>
      <c r="P1522" s="1"/>
      <c r="Q1522" s="1"/>
      <c r="R1522" s="2"/>
      <c r="S1522" s="2"/>
      <c r="U1522" s="1"/>
      <c r="V1522" s="1"/>
      <c r="W1522" s="3"/>
      <c r="Y1522" s="1"/>
      <c r="Z1522" s="1"/>
    </row>
    <row r="1523">
      <c r="A1523" s="2"/>
      <c r="B1523" s="1"/>
      <c r="C1523" s="1"/>
      <c r="D1523" s="1"/>
      <c r="E1523" s="3"/>
      <c r="F1523" s="2"/>
      <c r="G1523" s="1"/>
      <c r="H1523" s="1"/>
      <c r="I1523" s="1"/>
      <c r="J1523" s="1"/>
      <c r="K1523" s="1"/>
      <c r="L1523" s="3"/>
      <c r="M1523" s="1"/>
      <c r="N1523" s="3"/>
      <c r="O1523" s="1"/>
      <c r="P1523" s="1"/>
      <c r="Q1523" s="1"/>
      <c r="R1523" s="2"/>
      <c r="S1523" s="2"/>
      <c r="U1523" s="1"/>
      <c r="V1523" s="1"/>
      <c r="W1523" s="3"/>
      <c r="Y1523" s="1"/>
      <c r="Z1523" s="1"/>
    </row>
    <row r="1524">
      <c r="A1524" s="2"/>
      <c r="B1524" s="1"/>
      <c r="C1524" s="1"/>
      <c r="D1524" s="1"/>
      <c r="E1524" s="3"/>
      <c r="F1524" s="2"/>
      <c r="G1524" s="1"/>
      <c r="H1524" s="1"/>
      <c r="I1524" s="1"/>
      <c r="J1524" s="1"/>
      <c r="K1524" s="1"/>
      <c r="L1524" s="3"/>
      <c r="M1524" s="1"/>
      <c r="N1524" s="3"/>
      <c r="O1524" s="1"/>
      <c r="P1524" s="1"/>
      <c r="Q1524" s="1"/>
      <c r="R1524" s="2"/>
      <c r="S1524" s="2"/>
      <c r="U1524" s="1"/>
      <c r="V1524" s="1"/>
      <c r="W1524" s="3"/>
      <c r="Y1524" s="1"/>
      <c r="Z1524" s="1"/>
    </row>
    <row r="1525">
      <c r="A1525" s="2"/>
      <c r="B1525" s="1"/>
      <c r="C1525" s="1"/>
      <c r="D1525" s="1"/>
      <c r="E1525" s="3"/>
      <c r="F1525" s="2"/>
      <c r="G1525" s="1"/>
      <c r="H1525" s="1"/>
      <c r="I1525" s="1"/>
      <c r="J1525" s="1"/>
      <c r="K1525" s="1"/>
      <c r="L1525" s="3"/>
      <c r="M1525" s="1"/>
      <c r="N1525" s="3"/>
      <c r="O1525" s="1"/>
      <c r="P1525" s="1"/>
      <c r="Q1525" s="1"/>
      <c r="R1525" s="2"/>
      <c r="S1525" s="2"/>
      <c r="U1525" s="1"/>
      <c r="V1525" s="1"/>
      <c r="W1525" s="3"/>
      <c r="Y1525" s="1"/>
      <c r="Z1525" s="1"/>
    </row>
    <row r="1526">
      <c r="A1526" s="2"/>
      <c r="B1526" s="1"/>
      <c r="C1526" s="1"/>
      <c r="D1526" s="1"/>
      <c r="E1526" s="3"/>
      <c r="F1526" s="2"/>
      <c r="G1526" s="1"/>
      <c r="H1526" s="1"/>
      <c r="I1526" s="1"/>
      <c r="J1526" s="1"/>
      <c r="K1526" s="1"/>
      <c r="L1526" s="3"/>
      <c r="M1526" s="1"/>
      <c r="N1526" s="3"/>
      <c r="O1526" s="1"/>
      <c r="P1526" s="1"/>
      <c r="Q1526" s="1"/>
      <c r="R1526" s="2"/>
      <c r="S1526" s="2"/>
      <c r="U1526" s="1"/>
      <c r="V1526" s="1"/>
      <c r="W1526" s="3"/>
      <c r="Y1526" s="1"/>
      <c r="Z1526" s="1"/>
    </row>
    <row r="1527">
      <c r="A1527" s="2"/>
      <c r="B1527" s="1"/>
      <c r="C1527" s="1"/>
      <c r="D1527" s="1"/>
      <c r="E1527" s="3"/>
      <c r="F1527" s="2"/>
      <c r="G1527" s="1"/>
      <c r="H1527" s="1"/>
      <c r="I1527" s="1"/>
      <c r="J1527" s="1"/>
      <c r="K1527" s="1"/>
      <c r="L1527" s="3"/>
      <c r="M1527" s="1"/>
      <c r="N1527" s="3"/>
      <c r="O1527" s="1"/>
      <c r="P1527" s="1"/>
      <c r="Q1527" s="1"/>
      <c r="R1527" s="2"/>
      <c r="S1527" s="2"/>
      <c r="U1527" s="1"/>
      <c r="V1527" s="1"/>
      <c r="W1527" s="3"/>
      <c r="Y1527" s="1"/>
      <c r="Z1527" s="1"/>
    </row>
    <row r="1528">
      <c r="A1528" s="2"/>
      <c r="B1528" s="1"/>
      <c r="C1528" s="1"/>
      <c r="D1528" s="1"/>
      <c r="E1528" s="3"/>
      <c r="F1528" s="2"/>
      <c r="G1528" s="1"/>
      <c r="H1528" s="1"/>
      <c r="I1528" s="1"/>
      <c r="J1528" s="1"/>
      <c r="K1528" s="1"/>
      <c r="L1528" s="3"/>
      <c r="M1528" s="1"/>
      <c r="N1528" s="3"/>
      <c r="O1528" s="1"/>
      <c r="P1528" s="1"/>
      <c r="Q1528" s="1"/>
      <c r="R1528" s="2"/>
      <c r="S1528" s="2"/>
      <c r="U1528" s="1"/>
      <c r="V1528" s="1"/>
      <c r="W1528" s="3"/>
      <c r="Y1528" s="1"/>
      <c r="Z1528" s="1"/>
    </row>
    <row r="1529">
      <c r="A1529" s="2"/>
      <c r="B1529" s="1"/>
      <c r="C1529" s="1"/>
      <c r="D1529" s="1"/>
      <c r="E1529" s="3"/>
      <c r="F1529" s="2"/>
      <c r="G1529" s="1"/>
      <c r="H1529" s="1"/>
      <c r="I1529" s="1"/>
      <c r="J1529" s="1"/>
      <c r="K1529" s="1"/>
      <c r="L1529" s="3"/>
      <c r="M1529" s="1"/>
      <c r="N1529" s="3"/>
      <c r="O1529" s="1"/>
      <c r="P1529" s="1"/>
      <c r="Q1529" s="1"/>
      <c r="R1529" s="2"/>
      <c r="S1529" s="2"/>
      <c r="U1529" s="1"/>
      <c r="V1529" s="1"/>
      <c r="W1529" s="3"/>
      <c r="Y1529" s="1"/>
      <c r="Z1529" s="1"/>
    </row>
    <row r="1530">
      <c r="A1530" s="2"/>
      <c r="B1530" s="1"/>
      <c r="C1530" s="1"/>
      <c r="D1530" s="1"/>
      <c r="E1530" s="3"/>
      <c r="F1530" s="2"/>
      <c r="G1530" s="1"/>
      <c r="H1530" s="1"/>
      <c r="I1530" s="1"/>
      <c r="J1530" s="1"/>
      <c r="K1530" s="1"/>
      <c r="L1530" s="3"/>
      <c r="M1530" s="1"/>
      <c r="N1530" s="3"/>
      <c r="O1530" s="1"/>
      <c r="P1530" s="1"/>
      <c r="Q1530" s="1"/>
      <c r="R1530" s="2"/>
      <c r="S1530" s="2"/>
      <c r="U1530" s="1"/>
      <c r="V1530" s="1"/>
      <c r="W1530" s="3"/>
      <c r="Y1530" s="1"/>
      <c r="Z1530" s="1"/>
    </row>
    <row r="1531">
      <c r="A1531" s="2"/>
      <c r="B1531" s="1"/>
      <c r="C1531" s="1"/>
      <c r="D1531" s="1"/>
      <c r="E1531" s="3"/>
      <c r="F1531" s="2"/>
      <c r="G1531" s="1"/>
      <c r="H1531" s="1"/>
      <c r="I1531" s="1"/>
      <c r="J1531" s="1"/>
      <c r="K1531" s="1"/>
      <c r="L1531" s="3"/>
      <c r="M1531" s="1"/>
      <c r="N1531" s="3"/>
      <c r="O1531" s="1"/>
      <c r="P1531" s="1"/>
      <c r="Q1531" s="1"/>
      <c r="R1531" s="2"/>
      <c r="S1531" s="2"/>
      <c r="U1531" s="1"/>
      <c r="V1531" s="1"/>
      <c r="W1531" s="3"/>
      <c r="Y1531" s="1"/>
      <c r="Z1531" s="1"/>
    </row>
    <row r="1532">
      <c r="A1532" s="2"/>
      <c r="B1532" s="1"/>
      <c r="C1532" s="1"/>
      <c r="D1532" s="1"/>
      <c r="E1532" s="3"/>
      <c r="F1532" s="2"/>
      <c r="G1532" s="1"/>
      <c r="H1532" s="1"/>
      <c r="I1532" s="1"/>
      <c r="J1532" s="1"/>
      <c r="K1532" s="1"/>
      <c r="L1532" s="3"/>
      <c r="M1532" s="1"/>
      <c r="N1532" s="3"/>
      <c r="O1532" s="1"/>
      <c r="P1532" s="1"/>
      <c r="Q1532" s="1"/>
      <c r="R1532" s="2"/>
      <c r="S1532" s="2"/>
      <c r="U1532" s="1"/>
      <c r="V1532" s="1"/>
      <c r="W1532" s="3"/>
      <c r="Y1532" s="1"/>
      <c r="Z1532" s="1"/>
    </row>
    <row r="1533">
      <c r="A1533" s="2"/>
      <c r="B1533" s="1"/>
      <c r="C1533" s="1"/>
      <c r="D1533" s="1"/>
      <c r="E1533" s="3"/>
      <c r="F1533" s="2"/>
      <c r="G1533" s="1"/>
      <c r="H1533" s="1"/>
      <c r="I1533" s="1"/>
      <c r="J1533" s="1"/>
      <c r="K1533" s="1"/>
      <c r="L1533" s="3"/>
      <c r="M1533" s="1"/>
      <c r="N1533" s="3"/>
      <c r="O1533" s="1"/>
      <c r="P1533" s="1"/>
      <c r="Q1533" s="1"/>
      <c r="R1533" s="2"/>
      <c r="S1533" s="2"/>
      <c r="U1533" s="1"/>
      <c r="V1533" s="1"/>
      <c r="W1533" s="3"/>
      <c r="Y1533" s="1"/>
      <c r="Z1533" s="1"/>
    </row>
    <row r="1534">
      <c r="A1534" s="2"/>
      <c r="B1534" s="1"/>
      <c r="C1534" s="1"/>
      <c r="D1534" s="1"/>
      <c r="E1534" s="3"/>
      <c r="F1534" s="2"/>
      <c r="G1534" s="1"/>
      <c r="H1534" s="1"/>
      <c r="I1534" s="1"/>
      <c r="J1534" s="1"/>
      <c r="K1534" s="1"/>
      <c r="L1534" s="3"/>
      <c r="M1534" s="1"/>
      <c r="N1534" s="3"/>
      <c r="O1534" s="1"/>
      <c r="P1534" s="1"/>
      <c r="Q1534" s="1"/>
      <c r="R1534" s="2"/>
      <c r="S1534" s="2"/>
      <c r="U1534" s="1"/>
      <c r="V1534" s="1"/>
      <c r="W1534" s="3"/>
      <c r="Y1534" s="1"/>
      <c r="Z1534" s="1"/>
    </row>
    <row r="1535">
      <c r="A1535" s="2"/>
      <c r="B1535" s="1"/>
      <c r="C1535" s="1"/>
      <c r="D1535" s="1"/>
      <c r="E1535" s="3"/>
      <c r="F1535" s="2"/>
      <c r="G1535" s="1"/>
      <c r="H1535" s="1"/>
      <c r="I1535" s="1"/>
      <c r="J1535" s="1"/>
      <c r="K1535" s="1"/>
      <c r="L1535" s="3"/>
      <c r="M1535" s="1"/>
      <c r="N1535" s="3"/>
      <c r="O1535" s="1"/>
      <c r="P1535" s="1"/>
      <c r="Q1535" s="1"/>
      <c r="R1535" s="2"/>
      <c r="S1535" s="2"/>
      <c r="U1535" s="1"/>
      <c r="V1535" s="1"/>
      <c r="W1535" s="3"/>
      <c r="Y1535" s="1"/>
      <c r="Z1535" s="1"/>
    </row>
    <row r="1536">
      <c r="A1536" s="2"/>
      <c r="B1536" s="1"/>
      <c r="C1536" s="1"/>
      <c r="D1536" s="1"/>
      <c r="E1536" s="3"/>
      <c r="F1536" s="2"/>
      <c r="G1536" s="1"/>
      <c r="H1536" s="1"/>
      <c r="I1536" s="1"/>
      <c r="J1536" s="1"/>
      <c r="K1536" s="1"/>
      <c r="L1536" s="3"/>
      <c r="M1536" s="1"/>
      <c r="N1536" s="3"/>
      <c r="O1536" s="1"/>
      <c r="P1536" s="1"/>
      <c r="Q1536" s="1"/>
      <c r="R1536" s="2"/>
      <c r="S1536" s="2"/>
      <c r="U1536" s="1"/>
      <c r="V1536" s="1"/>
      <c r="W1536" s="3"/>
      <c r="Y1536" s="1"/>
      <c r="Z1536" s="1"/>
    </row>
    <row r="1537">
      <c r="A1537" s="2"/>
      <c r="B1537" s="1"/>
      <c r="C1537" s="1"/>
      <c r="D1537" s="1"/>
      <c r="E1537" s="3"/>
      <c r="F1537" s="2"/>
      <c r="G1537" s="1"/>
      <c r="H1537" s="1"/>
      <c r="I1537" s="1"/>
      <c r="J1537" s="1"/>
      <c r="K1537" s="1"/>
      <c r="L1537" s="3"/>
      <c r="M1537" s="1"/>
      <c r="N1537" s="3"/>
      <c r="O1537" s="1"/>
      <c r="P1537" s="1"/>
      <c r="Q1537" s="1"/>
      <c r="R1537" s="2"/>
      <c r="S1537" s="2"/>
      <c r="U1537" s="1"/>
      <c r="V1537" s="1"/>
      <c r="W1537" s="3"/>
      <c r="Y1537" s="1"/>
      <c r="Z1537" s="1"/>
    </row>
    <row r="1538">
      <c r="A1538" s="2"/>
      <c r="B1538" s="1"/>
      <c r="C1538" s="1"/>
      <c r="D1538" s="1"/>
      <c r="E1538" s="3"/>
      <c r="F1538" s="2"/>
      <c r="G1538" s="1"/>
      <c r="H1538" s="1"/>
      <c r="I1538" s="1"/>
      <c r="J1538" s="1"/>
      <c r="K1538" s="1"/>
      <c r="L1538" s="3"/>
      <c r="M1538" s="1"/>
      <c r="N1538" s="3"/>
      <c r="O1538" s="1"/>
      <c r="P1538" s="1"/>
      <c r="Q1538" s="1"/>
      <c r="R1538" s="2"/>
      <c r="S1538" s="2"/>
      <c r="U1538" s="1"/>
      <c r="V1538" s="1"/>
      <c r="W1538" s="3"/>
      <c r="Y1538" s="1"/>
      <c r="Z1538" s="1"/>
    </row>
    <row r="1539">
      <c r="A1539" s="2"/>
      <c r="B1539" s="1"/>
      <c r="C1539" s="1"/>
      <c r="D1539" s="1"/>
      <c r="E1539" s="3"/>
      <c r="F1539" s="2"/>
      <c r="G1539" s="1"/>
      <c r="H1539" s="1"/>
      <c r="I1539" s="1"/>
      <c r="J1539" s="1"/>
      <c r="K1539" s="1"/>
      <c r="L1539" s="3"/>
      <c r="M1539" s="1"/>
      <c r="N1539" s="3"/>
      <c r="O1539" s="1"/>
      <c r="P1539" s="1"/>
      <c r="Q1539" s="1"/>
      <c r="R1539" s="2"/>
      <c r="S1539" s="2"/>
      <c r="U1539" s="1"/>
      <c r="V1539" s="1"/>
      <c r="W1539" s="3"/>
      <c r="Y1539" s="1"/>
      <c r="Z1539" s="1"/>
    </row>
    <row r="1540">
      <c r="A1540" s="2"/>
      <c r="B1540" s="1"/>
      <c r="C1540" s="1"/>
      <c r="D1540" s="1"/>
      <c r="E1540" s="3"/>
      <c r="F1540" s="2"/>
      <c r="G1540" s="1"/>
      <c r="H1540" s="1"/>
      <c r="I1540" s="1"/>
      <c r="J1540" s="1"/>
      <c r="K1540" s="1"/>
      <c r="L1540" s="3"/>
      <c r="M1540" s="1"/>
      <c r="N1540" s="3"/>
      <c r="O1540" s="1"/>
      <c r="P1540" s="1"/>
      <c r="Q1540" s="1"/>
      <c r="R1540" s="2"/>
      <c r="S1540" s="2"/>
      <c r="U1540" s="1"/>
      <c r="V1540" s="1"/>
      <c r="W1540" s="3"/>
      <c r="Y1540" s="1"/>
      <c r="Z1540" s="1"/>
    </row>
    <row r="1541">
      <c r="A1541" s="2"/>
      <c r="B1541" s="1"/>
      <c r="C1541" s="1"/>
      <c r="D1541" s="1"/>
      <c r="E1541" s="3"/>
      <c r="F1541" s="2"/>
      <c r="G1541" s="1"/>
      <c r="H1541" s="1"/>
      <c r="I1541" s="1"/>
      <c r="J1541" s="1"/>
      <c r="K1541" s="1"/>
      <c r="L1541" s="3"/>
      <c r="M1541" s="1"/>
      <c r="N1541" s="3"/>
      <c r="O1541" s="1"/>
      <c r="P1541" s="1"/>
      <c r="Q1541" s="1"/>
      <c r="R1541" s="2"/>
      <c r="S1541" s="2"/>
      <c r="U1541" s="1"/>
      <c r="V1541" s="1"/>
      <c r="W1541" s="3"/>
      <c r="Y1541" s="1"/>
      <c r="Z1541" s="1"/>
    </row>
    <row r="1542">
      <c r="A1542" s="2"/>
      <c r="B1542" s="1"/>
      <c r="C1542" s="1"/>
      <c r="D1542" s="1"/>
      <c r="E1542" s="3"/>
      <c r="F1542" s="2"/>
      <c r="G1542" s="1"/>
      <c r="H1542" s="1"/>
      <c r="I1542" s="1"/>
      <c r="J1542" s="1"/>
      <c r="K1542" s="1"/>
      <c r="L1542" s="3"/>
      <c r="M1542" s="1"/>
      <c r="N1542" s="3"/>
      <c r="O1542" s="1"/>
      <c r="P1542" s="1"/>
      <c r="Q1542" s="1"/>
      <c r="R1542" s="2"/>
      <c r="S1542" s="2"/>
      <c r="U1542" s="1"/>
      <c r="V1542" s="1"/>
      <c r="W1542" s="3"/>
      <c r="Y1542" s="1"/>
      <c r="Z1542" s="1"/>
    </row>
    <row r="1543">
      <c r="A1543" s="2"/>
      <c r="B1543" s="1"/>
      <c r="C1543" s="1"/>
      <c r="D1543" s="1"/>
      <c r="E1543" s="3"/>
      <c r="F1543" s="2"/>
      <c r="G1543" s="1"/>
      <c r="H1543" s="1"/>
      <c r="I1543" s="1"/>
      <c r="J1543" s="1"/>
      <c r="K1543" s="1"/>
      <c r="L1543" s="3"/>
      <c r="M1543" s="1"/>
      <c r="N1543" s="3"/>
      <c r="O1543" s="1"/>
      <c r="P1543" s="1"/>
      <c r="Q1543" s="1"/>
      <c r="R1543" s="2"/>
      <c r="S1543" s="2"/>
      <c r="U1543" s="1"/>
      <c r="V1543" s="1"/>
      <c r="W1543" s="3"/>
      <c r="Y1543" s="1"/>
      <c r="Z1543" s="1"/>
    </row>
    <row r="1544">
      <c r="A1544" s="2"/>
      <c r="B1544" s="1"/>
      <c r="C1544" s="1"/>
      <c r="D1544" s="1"/>
      <c r="E1544" s="3"/>
      <c r="F1544" s="2"/>
      <c r="G1544" s="1"/>
      <c r="H1544" s="1"/>
      <c r="I1544" s="1"/>
      <c r="J1544" s="1"/>
      <c r="K1544" s="1"/>
      <c r="L1544" s="3"/>
      <c r="M1544" s="1"/>
      <c r="N1544" s="3"/>
      <c r="O1544" s="1"/>
      <c r="P1544" s="1"/>
      <c r="Q1544" s="1"/>
      <c r="R1544" s="2"/>
      <c r="S1544" s="2"/>
      <c r="U1544" s="1"/>
      <c r="V1544" s="1"/>
      <c r="W1544" s="3"/>
      <c r="Y1544" s="1"/>
      <c r="Z1544" s="1"/>
    </row>
    <row r="1545">
      <c r="A1545" s="2"/>
      <c r="B1545" s="1"/>
      <c r="C1545" s="1"/>
      <c r="D1545" s="1"/>
      <c r="E1545" s="3"/>
      <c r="F1545" s="2"/>
      <c r="G1545" s="1"/>
      <c r="H1545" s="1"/>
      <c r="I1545" s="1"/>
      <c r="J1545" s="1"/>
      <c r="K1545" s="1"/>
      <c r="L1545" s="3"/>
      <c r="M1545" s="1"/>
      <c r="N1545" s="3"/>
      <c r="O1545" s="1"/>
      <c r="P1545" s="1"/>
      <c r="Q1545" s="1"/>
      <c r="R1545" s="2"/>
      <c r="S1545" s="2"/>
      <c r="U1545" s="1"/>
      <c r="V1545" s="1"/>
      <c r="W1545" s="3"/>
      <c r="Y1545" s="1"/>
      <c r="Z1545" s="1"/>
    </row>
    <row r="1546">
      <c r="A1546" s="2"/>
      <c r="B1546" s="1"/>
      <c r="C1546" s="1"/>
      <c r="D1546" s="1"/>
      <c r="E1546" s="3"/>
      <c r="F1546" s="2"/>
      <c r="G1546" s="1"/>
      <c r="H1546" s="1"/>
      <c r="I1546" s="1"/>
      <c r="J1546" s="1"/>
      <c r="K1546" s="1"/>
      <c r="L1546" s="3"/>
      <c r="M1546" s="1"/>
      <c r="N1546" s="3"/>
      <c r="O1546" s="1"/>
      <c r="P1546" s="1"/>
      <c r="Q1546" s="1"/>
      <c r="R1546" s="2"/>
      <c r="S1546" s="2"/>
      <c r="U1546" s="1"/>
      <c r="V1546" s="1"/>
      <c r="W1546" s="3"/>
      <c r="Y1546" s="1"/>
      <c r="Z1546" s="1"/>
    </row>
    <row r="1547">
      <c r="A1547" s="2"/>
      <c r="B1547" s="1"/>
      <c r="C1547" s="1"/>
      <c r="D1547" s="1"/>
      <c r="E1547" s="3"/>
      <c r="F1547" s="2"/>
      <c r="G1547" s="1"/>
      <c r="H1547" s="1"/>
      <c r="I1547" s="1"/>
      <c r="J1547" s="1"/>
      <c r="K1547" s="1"/>
      <c r="L1547" s="3"/>
      <c r="M1547" s="1"/>
      <c r="N1547" s="3"/>
      <c r="O1547" s="1"/>
      <c r="P1547" s="1"/>
      <c r="Q1547" s="1"/>
      <c r="R1547" s="2"/>
      <c r="S1547" s="2"/>
      <c r="U1547" s="1"/>
      <c r="V1547" s="1"/>
      <c r="W1547" s="3"/>
      <c r="Y1547" s="1"/>
      <c r="Z1547" s="1"/>
    </row>
    <row r="1548">
      <c r="A1548" s="2"/>
      <c r="B1548" s="1"/>
      <c r="C1548" s="1"/>
      <c r="D1548" s="1"/>
      <c r="E1548" s="3"/>
      <c r="F1548" s="2"/>
      <c r="G1548" s="1"/>
      <c r="H1548" s="1"/>
      <c r="I1548" s="1"/>
      <c r="J1548" s="1"/>
      <c r="K1548" s="1"/>
      <c r="L1548" s="3"/>
      <c r="M1548" s="1"/>
      <c r="N1548" s="3"/>
      <c r="O1548" s="1"/>
      <c r="P1548" s="1"/>
      <c r="Q1548" s="1"/>
      <c r="R1548" s="2"/>
      <c r="S1548" s="2"/>
      <c r="U1548" s="1"/>
      <c r="V1548" s="1"/>
      <c r="W1548" s="3"/>
      <c r="Y1548" s="1"/>
      <c r="Z1548" s="1"/>
    </row>
    <row r="1549">
      <c r="A1549" s="2"/>
      <c r="B1549" s="1"/>
      <c r="C1549" s="1"/>
      <c r="D1549" s="1"/>
      <c r="E1549" s="3"/>
      <c r="F1549" s="2"/>
      <c r="G1549" s="1"/>
      <c r="H1549" s="1"/>
      <c r="I1549" s="1"/>
      <c r="J1549" s="1"/>
      <c r="K1549" s="1"/>
      <c r="L1549" s="3"/>
      <c r="M1549" s="1"/>
      <c r="N1549" s="3"/>
      <c r="O1549" s="1"/>
      <c r="P1549" s="1"/>
      <c r="Q1549" s="1"/>
      <c r="R1549" s="2"/>
      <c r="S1549" s="2"/>
      <c r="U1549" s="1"/>
      <c r="V1549" s="1"/>
      <c r="W1549" s="3"/>
      <c r="Y1549" s="1"/>
      <c r="Z1549" s="1"/>
    </row>
    <row r="1550">
      <c r="A1550" s="2"/>
      <c r="B1550" s="1"/>
      <c r="C1550" s="1"/>
      <c r="D1550" s="1"/>
      <c r="E1550" s="3"/>
      <c r="F1550" s="2"/>
      <c r="G1550" s="1"/>
      <c r="H1550" s="1"/>
      <c r="I1550" s="1"/>
      <c r="J1550" s="1"/>
      <c r="K1550" s="1"/>
      <c r="L1550" s="3"/>
      <c r="M1550" s="1"/>
      <c r="N1550" s="3"/>
      <c r="O1550" s="1"/>
      <c r="P1550" s="1"/>
      <c r="Q1550" s="1"/>
      <c r="R1550" s="2"/>
      <c r="S1550" s="2"/>
      <c r="U1550" s="1"/>
      <c r="V1550" s="1"/>
      <c r="W1550" s="3"/>
      <c r="Y1550" s="1"/>
      <c r="Z1550" s="1"/>
    </row>
    <row r="1551">
      <c r="A1551" s="2"/>
      <c r="B1551" s="1"/>
      <c r="C1551" s="1"/>
      <c r="D1551" s="1"/>
      <c r="E1551" s="3"/>
      <c r="F1551" s="2"/>
      <c r="G1551" s="1"/>
      <c r="H1551" s="1"/>
      <c r="I1551" s="1"/>
      <c r="J1551" s="1"/>
      <c r="K1551" s="1"/>
      <c r="L1551" s="3"/>
      <c r="M1551" s="1"/>
      <c r="N1551" s="3"/>
      <c r="O1551" s="1"/>
      <c r="P1551" s="1"/>
      <c r="Q1551" s="1"/>
      <c r="R1551" s="2"/>
      <c r="S1551" s="2"/>
      <c r="U1551" s="1"/>
      <c r="V1551" s="1"/>
      <c r="W1551" s="3"/>
      <c r="Y1551" s="1"/>
      <c r="Z1551" s="1"/>
    </row>
    <row r="1552">
      <c r="A1552" s="2"/>
      <c r="B1552" s="1"/>
      <c r="C1552" s="1"/>
      <c r="D1552" s="1"/>
      <c r="E1552" s="3"/>
      <c r="F1552" s="2"/>
      <c r="G1552" s="1"/>
      <c r="H1552" s="1"/>
      <c r="I1552" s="1"/>
      <c r="J1552" s="1"/>
      <c r="K1552" s="1"/>
      <c r="L1552" s="3"/>
      <c r="M1552" s="1"/>
      <c r="N1552" s="3"/>
      <c r="O1552" s="1"/>
      <c r="P1552" s="1"/>
      <c r="Q1552" s="1"/>
      <c r="R1552" s="2"/>
      <c r="S1552" s="2"/>
      <c r="U1552" s="1"/>
      <c r="V1552" s="1"/>
      <c r="W1552" s="3"/>
      <c r="Y1552" s="1"/>
      <c r="Z1552" s="1"/>
    </row>
    <row r="1553">
      <c r="A1553" s="2"/>
      <c r="B1553" s="1"/>
      <c r="C1553" s="1"/>
      <c r="D1553" s="1"/>
      <c r="E1553" s="3"/>
      <c r="F1553" s="2"/>
      <c r="G1553" s="1"/>
      <c r="H1553" s="1"/>
      <c r="I1553" s="1"/>
      <c r="J1553" s="1"/>
      <c r="K1553" s="1"/>
      <c r="L1553" s="3"/>
      <c r="M1553" s="1"/>
      <c r="N1553" s="3"/>
      <c r="O1553" s="1"/>
      <c r="P1553" s="1"/>
      <c r="Q1553" s="1"/>
      <c r="R1553" s="2"/>
      <c r="S1553" s="2"/>
      <c r="U1553" s="1"/>
      <c r="V1553" s="1"/>
      <c r="W1553" s="3"/>
      <c r="Y1553" s="1"/>
      <c r="Z1553" s="1"/>
    </row>
    <row r="1554">
      <c r="A1554" s="2"/>
      <c r="B1554" s="1"/>
      <c r="C1554" s="1"/>
      <c r="D1554" s="1"/>
      <c r="E1554" s="3"/>
      <c r="F1554" s="2"/>
      <c r="G1554" s="1"/>
      <c r="H1554" s="1"/>
      <c r="I1554" s="1"/>
      <c r="J1554" s="1"/>
      <c r="K1554" s="1"/>
      <c r="L1554" s="3"/>
      <c r="M1554" s="1"/>
      <c r="N1554" s="3"/>
      <c r="O1554" s="1"/>
      <c r="P1554" s="1"/>
      <c r="Q1554" s="1"/>
      <c r="R1554" s="2"/>
      <c r="S1554" s="2"/>
      <c r="U1554" s="1"/>
      <c r="V1554" s="1"/>
      <c r="W1554" s="3"/>
      <c r="Y1554" s="1"/>
      <c r="Z1554" s="1"/>
    </row>
    <row r="1555">
      <c r="A1555" s="2"/>
      <c r="B1555" s="1"/>
      <c r="C1555" s="1"/>
      <c r="D1555" s="1"/>
      <c r="E1555" s="3"/>
      <c r="F1555" s="2"/>
      <c r="G1555" s="1"/>
      <c r="H1555" s="1"/>
      <c r="I1555" s="1"/>
      <c r="J1555" s="1"/>
      <c r="K1555" s="1"/>
      <c r="L1555" s="3"/>
      <c r="M1555" s="1"/>
      <c r="N1555" s="3"/>
      <c r="O1555" s="1"/>
      <c r="P1555" s="1"/>
      <c r="Q1555" s="1"/>
      <c r="R1555" s="2"/>
      <c r="S1555" s="2"/>
      <c r="U1555" s="1"/>
      <c r="V1555" s="1"/>
      <c r="W1555" s="3"/>
      <c r="Y1555" s="1"/>
      <c r="Z1555" s="1"/>
    </row>
    <row r="1556">
      <c r="A1556" s="2"/>
      <c r="B1556" s="1"/>
      <c r="C1556" s="1"/>
      <c r="D1556" s="1"/>
      <c r="E1556" s="3"/>
      <c r="F1556" s="2"/>
      <c r="G1556" s="1"/>
      <c r="H1556" s="1"/>
      <c r="I1556" s="1"/>
      <c r="J1556" s="1"/>
      <c r="K1556" s="1"/>
      <c r="L1556" s="3"/>
      <c r="M1556" s="1"/>
      <c r="N1556" s="3"/>
      <c r="O1556" s="1"/>
      <c r="P1556" s="1"/>
      <c r="Q1556" s="1"/>
      <c r="R1556" s="2"/>
      <c r="S1556" s="2"/>
      <c r="U1556" s="1"/>
      <c r="V1556" s="1"/>
      <c r="W1556" s="3"/>
      <c r="Y1556" s="1"/>
      <c r="Z1556" s="1"/>
    </row>
    <row r="1557">
      <c r="A1557" s="2"/>
      <c r="B1557" s="1"/>
      <c r="C1557" s="1"/>
      <c r="D1557" s="1"/>
      <c r="E1557" s="3"/>
      <c r="F1557" s="2"/>
      <c r="G1557" s="1"/>
      <c r="H1557" s="1"/>
      <c r="I1557" s="1"/>
      <c r="J1557" s="1"/>
      <c r="K1557" s="1"/>
      <c r="L1557" s="3"/>
      <c r="M1557" s="1"/>
      <c r="N1557" s="3"/>
      <c r="O1557" s="1"/>
      <c r="P1557" s="1"/>
      <c r="Q1557" s="1"/>
      <c r="R1557" s="2"/>
      <c r="S1557" s="2"/>
      <c r="U1557" s="1"/>
      <c r="V1557" s="1"/>
      <c r="W1557" s="3"/>
      <c r="Y1557" s="1"/>
      <c r="Z1557" s="1"/>
    </row>
    <row r="1558">
      <c r="A1558" s="2"/>
      <c r="B1558" s="1"/>
      <c r="C1558" s="1"/>
      <c r="D1558" s="1"/>
      <c r="E1558" s="3"/>
      <c r="F1558" s="2"/>
      <c r="G1558" s="1"/>
      <c r="H1558" s="1"/>
      <c r="I1558" s="1"/>
      <c r="J1558" s="1"/>
      <c r="K1558" s="1"/>
      <c r="L1558" s="3"/>
      <c r="M1558" s="1"/>
      <c r="N1558" s="3"/>
      <c r="O1558" s="1"/>
      <c r="P1558" s="1"/>
      <c r="Q1558" s="1"/>
      <c r="R1558" s="2"/>
      <c r="S1558" s="2"/>
      <c r="U1558" s="1"/>
      <c r="V1558" s="1"/>
      <c r="W1558" s="3"/>
      <c r="Y1558" s="1"/>
      <c r="Z1558" s="1"/>
    </row>
    <row r="1559">
      <c r="A1559" s="2"/>
      <c r="B1559" s="1"/>
      <c r="C1559" s="1"/>
      <c r="D1559" s="1"/>
      <c r="E1559" s="3"/>
      <c r="F1559" s="2"/>
      <c r="G1559" s="1"/>
      <c r="H1559" s="1"/>
      <c r="I1559" s="1"/>
      <c r="J1559" s="1"/>
      <c r="K1559" s="1"/>
      <c r="L1559" s="3"/>
      <c r="M1559" s="1"/>
      <c r="N1559" s="3"/>
      <c r="O1559" s="1"/>
      <c r="P1559" s="1"/>
      <c r="Q1559" s="1"/>
      <c r="R1559" s="2"/>
      <c r="S1559" s="2"/>
      <c r="U1559" s="1"/>
      <c r="V1559" s="1"/>
      <c r="W1559" s="3"/>
      <c r="Y1559" s="1"/>
      <c r="Z1559" s="1"/>
    </row>
    <row r="1560">
      <c r="A1560" s="2"/>
      <c r="B1560" s="1"/>
      <c r="C1560" s="1"/>
      <c r="D1560" s="1"/>
      <c r="E1560" s="3"/>
      <c r="F1560" s="2"/>
      <c r="G1560" s="1"/>
      <c r="H1560" s="1"/>
      <c r="I1560" s="1"/>
      <c r="J1560" s="1"/>
      <c r="K1560" s="1"/>
      <c r="L1560" s="3"/>
      <c r="M1560" s="1"/>
      <c r="N1560" s="3"/>
      <c r="O1560" s="1"/>
      <c r="P1560" s="1"/>
      <c r="Q1560" s="1"/>
      <c r="R1560" s="2"/>
      <c r="S1560" s="2"/>
      <c r="U1560" s="1"/>
      <c r="V1560" s="1"/>
      <c r="W1560" s="3"/>
      <c r="Y1560" s="1"/>
      <c r="Z1560" s="1"/>
    </row>
    <row r="1561">
      <c r="A1561" s="2"/>
      <c r="B1561" s="1"/>
      <c r="C1561" s="1"/>
      <c r="D1561" s="1"/>
      <c r="E1561" s="3"/>
      <c r="F1561" s="2"/>
      <c r="G1561" s="1"/>
      <c r="H1561" s="1"/>
      <c r="I1561" s="1"/>
      <c r="J1561" s="1"/>
      <c r="K1561" s="1"/>
      <c r="L1561" s="3"/>
      <c r="M1561" s="1"/>
      <c r="N1561" s="3"/>
      <c r="O1561" s="1"/>
      <c r="P1561" s="1"/>
      <c r="Q1561" s="1"/>
      <c r="R1561" s="2"/>
      <c r="S1561" s="2"/>
      <c r="U1561" s="1"/>
      <c r="V1561" s="1"/>
      <c r="W1561" s="3"/>
      <c r="Y1561" s="1"/>
      <c r="Z1561" s="1"/>
    </row>
    <row r="1562">
      <c r="A1562" s="2"/>
      <c r="B1562" s="1"/>
      <c r="C1562" s="1"/>
      <c r="D1562" s="1"/>
      <c r="E1562" s="3"/>
      <c r="F1562" s="2"/>
      <c r="G1562" s="1"/>
      <c r="H1562" s="1"/>
      <c r="I1562" s="1"/>
      <c r="J1562" s="1"/>
      <c r="K1562" s="1"/>
      <c r="L1562" s="3"/>
      <c r="M1562" s="1"/>
      <c r="N1562" s="3"/>
      <c r="O1562" s="1"/>
      <c r="P1562" s="1"/>
      <c r="Q1562" s="1"/>
      <c r="R1562" s="2"/>
      <c r="S1562" s="2"/>
      <c r="U1562" s="1"/>
      <c r="V1562" s="1"/>
      <c r="W1562" s="3"/>
      <c r="Y1562" s="1"/>
      <c r="Z1562" s="1"/>
    </row>
    <row r="1563">
      <c r="A1563" s="2"/>
      <c r="B1563" s="1"/>
      <c r="C1563" s="1"/>
      <c r="D1563" s="1"/>
      <c r="E1563" s="3"/>
      <c r="F1563" s="2"/>
      <c r="G1563" s="1"/>
      <c r="H1563" s="1"/>
      <c r="I1563" s="1"/>
      <c r="J1563" s="1"/>
      <c r="K1563" s="1"/>
      <c r="L1563" s="3"/>
      <c r="M1563" s="1"/>
      <c r="N1563" s="3"/>
      <c r="O1563" s="1"/>
      <c r="P1563" s="1"/>
      <c r="Q1563" s="1"/>
      <c r="R1563" s="2"/>
      <c r="S1563" s="2"/>
      <c r="U1563" s="1"/>
      <c r="V1563" s="1"/>
      <c r="W1563" s="3"/>
      <c r="Y1563" s="1"/>
      <c r="Z1563" s="1"/>
    </row>
    <row r="1564">
      <c r="A1564" s="2"/>
      <c r="B1564" s="1"/>
      <c r="C1564" s="1"/>
      <c r="D1564" s="1"/>
      <c r="E1564" s="3"/>
      <c r="F1564" s="2"/>
      <c r="G1564" s="1"/>
      <c r="H1564" s="1"/>
      <c r="I1564" s="1"/>
      <c r="J1564" s="1"/>
      <c r="K1564" s="1"/>
      <c r="L1564" s="3"/>
      <c r="M1564" s="1"/>
      <c r="N1564" s="3"/>
      <c r="O1564" s="1"/>
      <c r="P1564" s="1"/>
      <c r="Q1564" s="1"/>
      <c r="R1564" s="2"/>
      <c r="S1564" s="2"/>
      <c r="U1564" s="1"/>
      <c r="V1564" s="1"/>
      <c r="W1564" s="3"/>
      <c r="Y1564" s="1"/>
      <c r="Z1564" s="1"/>
    </row>
    <row r="1565">
      <c r="A1565" s="2"/>
      <c r="B1565" s="1"/>
      <c r="C1565" s="1"/>
      <c r="D1565" s="1"/>
      <c r="E1565" s="3"/>
      <c r="F1565" s="2"/>
      <c r="G1565" s="1"/>
      <c r="H1565" s="1"/>
      <c r="I1565" s="1"/>
      <c r="J1565" s="1"/>
      <c r="K1565" s="1"/>
      <c r="L1565" s="3"/>
      <c r="M1565" s="1"/>
      <c r="N1565" s="3"/>
      <c r="O1565" s="1"/>
      <c r="P1565" s="1"/>
      <c r="Q1565" s="1"/>
      <c r="R1565" s="2"/>
      <c r="S1565" s="2"/>
      <c r="U1565" s="1"/>
      <c r="V1565" s="1"/>
      <c r="W1565" s="3"/>
      <c r="Y1565" s="1"/>
      <c r="Z1565" s="1"/>
    </row>
    <row r="1566">
      <c r="A1566" s="2"/>
      <c r="B1566" s="1"/>
      <c r="C1566" s="1"/>
      <c r="D1566" s="1"/>
      <c r="E1566" s="3"/>
      <c r="F1566" s="2"/>
      <c r="G1566" s="1"/>
      <c r="H1566" s="1"/>
      <c r="I1566" s="1"/>
      <c r="J1566" s="1"/>
      <c r="K1566" s="1"/>
      <c r="L1566" s="3"/>
      <c r="M1566" s="1"/>
      <c r="N1566" s="3"/>
      <c r="O1566" s="1"/>
      <c r="P1566" s="1"/>
      <c r="Q1566" s="1"/>
      <c r="R1566" s="2"/>
      <c r="S1566" s="2"/>
      <c r="U1566" s="1"/>
      <c r="V1566" s="1"/>
      <c r="W1566" s="3"/>
      <c r="Y1566" s="1"/>
      <c r="Z1566" s="1"/>
    </row>
    <row r="1567">
      <c r="A1567" s="2"/>
      <c r="B1567" s="1"/>
      <c r="C1567" s="1"/>
      <c r="D1567" s="1"/>
      <c r="E1567" s="3"/>
      <c r="F1567" s="2"/>
      <c r="G1567" s="1"/>
      <c r="H1567" s="1"/>
      <c r="I1567" s="1"/>
      <c r="J1567" s="1"/>
      <c r="K1567" s="1"/>
      <c r="L1567" s="3"/>
      <c r="M1567" s="1"/>
      <c r="N1567" s="3"/>
      <c r="O1567" s="1"/>
      <c r="P1567" s="1"/>
      <c r="Q1567" s="1"/>
      <c r="R1567" s="2"/>
      <c r="S1567" s="2"/>
      <c r="U1567" s="1"/>
      <c r="V1567" s="1"/>
      <c r="W1567" s="3"/>
      <c r="Y1567" s="1"/>
      <c r="Z1567" s="1"/>
    </row>
    <row r="1568">
      <c r="A1568" s="2"/>
      <c r="B1568" s="1"/>
      <c r="C1568" s="1"/>
      <c r="D1568" s="1"/>
      <c r="E1568" s="3"/>
      <c r="F1568" s="2"/>
      <c r="G1568" s="1"/>
      <c r="H1568" s="1"/>
      <c r="I1568" s="1"/>
      <c r="J1568" s="1"/>
      <c r="K1568" s="1"/>
      <c r="L1568" s="3"/>
      <c r="M1568" s="1"/>
      <c r="N1568" s="3"/>
      <c r="O1568" s="1"/>
      <c r="P1568" s="1"/>
      <c r="Q1568" s="1"/>
      <c r="R1568" s="2"/>
      <c r="S1568" s="2"/>
      <c r="U1568" s="1"/>
      <c r="V1568" s="1"/>
      <c r="W1568" s="3"/>
      <c r="Y1568" s="1"/>
      <c r="Z1568" s="1"/>
    </row>
    <row r="1569">
      <c r="A1569" s="2"/>
      <c r="B1569" s="1"/>
      <c r="C1569" s="1"/>
      <c r="D1569" s="1"/>
      <c r="E1569" s="3"/>
      <c r="F1569" s="2"/>
      <c r="G1569" s="1"/>
      <c r="H1569" s="1"/>
      <c r="I1569" s="1"/>
      <c r="J1569" s="1"/>
      <c r="K1569" s="1"/>
      <c r="L1569" s="3"/>
      <c r="M1569" s="1"/>
      <c r="N1569" s="3"/>
      <c r="O1569" s="1"/>
      <c r="P1569" s="1"/>
      <c r="Q1569" s="1"/>
      <c r="R1569" s="2"/>
      <c r="S1569" s="2"/>
      <c r="U1569" s="1"/>
      <c r="V1569" s="1"/>
      <c r="W1569" s="3"/>
      <c r="Y1569" s="1"/>
      <c r="Z1569" s="1"/>
    </row>
    <row r="1570">
      <c r="A1570" s="2"/>
      <c r="B1570" s="1"/>
      <c r="C1570" s="1"/>
      <c r="D1570" s="1"/>
      <c r="E1570" s="3"/>
      <c r="F1570" s="2"/>
      <c r="G1570" s="1"/>
      <c r="H1570" s="1"/>
      <c r="I1570" s="1"/>
      <c r="J1570" s="1"/>
      <c r="K1570" s="1"/>
      <c r="L1570" s="3"/>
      <c r="M1570" s="1"/>
      <c r="N1570" s="3"/>
      <c r="O1570" s="1"/>
      <c r="P1570" s="1"/>
      <c r="Q1570" s="1"/>
      <c r="R1570" s="2"/>
      <c r="S1570" s="2"/>
      <c r="U1570" s="1"/>
      <c r="V1570" s="1"/>
      <c r="W1570" s="3"/>
      <c r="Y1570" s="1"/>
      <c r="Z1570" s="1"/>
    </row>
    <row r="1571">
      <c r="A1571" s="2"/>
      <c r="B1571" s="1"/>
      <c r="C1571" s="1"/>
      <c r="D1571" s="1"/>
      <c r="E1571" s="3"/>
      <c r="F1571" s="2"/>
      <c r="G1571" s="1"/>
      <c r="H1571" s="1"/>
      <c r="I1571" s="1"/>
      <c r="J1571" s="1"/>
      <c r="K1571" s="1"/>
      <c r="L1571" s="3"/>
      <c r="M1571" s="1"/>
      <c r="N1571" s="3"/>
      <c r="O1571" s="1"/>
      <c r="P1571" s="1"/>
      <c r="Q1571" s="1"/>
      <c r="R1571" s="2"/>
      <c r="S1571" s="2"/>
      <c r="U1571" s="1"/>
      <c r="V1571" s="1"/>
      <c r="W1571" s="3"/>
      <c r="Y1571" s="1"/>
      <c r="Z1571" s="1"/>
    </row>
    <row r="1572">
      <c r="A1572" s="2"/>
      <c r="B1572" s="1"/>
      <c r="C1572" s="1"/>
      <c r="D1572" s="1"/>
      <c r="E1572" s="3"/>
      <c r="F1572" s="2"/>
      <c r="G1572" s="1"/>
      <c r="H1572" s="1"/>
      <c r="I1572" s="1"/>
      <c r="J1572" s="1"/>
      <c r="K1572" s="1"/>
      <c r="L1572" s="3"/>
      <c r="M1572" s="1"/>
      <c r="N1572" s="3"/>
      <c r="O1572" s="1"/>
      <c r="P1572" s="1"/>
      <c r="Q1572" s="1"/>
      <c r="R1572" s="2"/>
      <c r="S1572" s="2"/>
      <c r="U1572" s="1"/>
      <c r="V1572" s="1"/>
      <c r="W1572" s="3"/>
      <c r="Y1572" s="1"/>
      <c r="Z1572" s="1"/>
    </row>
    <row r="1573">
      <c r="A1573" s="2"/>
      <c r="B1573" s="1"/>
      <c r="C1573" s="1"/>
      <c r="D1573" s="1"/>
      <c r="E1573" s="3"/>
      <c r="F1573" s="2"/>
      <c r="G1573" s="1"/>
      <c r="H1573" s="1"/>
      <c r="I1573" s="1"/>
      <c r="J1573" s="1"/>
      <c r="K1573" s="1"/>
      <c r="L1573" s="3"/>
      <c r="M1573" s="1"/>
      <c r="N1573" s="3"/>
      <c r="O1573" s="1"/>
      <c r="P1573" s="1"/>
      <c r="Q1573" s="1"/>
      <c r="R1573" s="2"/>
      <c r="S1573" s="2"/>
      <c r="U1573" s="1"/>
      <c r="V1573" s="1"/>
      <c r="W1573" s="3"/>
      <c r="Y1573" s="1"/>
      <c r="Z1573" s="1"/>
    </row>
    <row r="1574">
      <c r="A1574" s="2"/>
      <c r="B1574" s="1"/>
      <c r="C1574" s="1"/>
      <c r="D1574" s="1"/>
      <c r="E1574" s="3"/>
      <c r="F1574" s="2"/>
      <c r="G1574" s="1"/>
      <c r="H1574" s="1"/>
      <c r="I1574" s="1"/>
      <c r="J1574" s="1"/>
      <c r="K1574" s="1"/>
      <c r="L1574" s="3"/>
      <c r="M1574" s="1"/>
      <c r="N1574" s="3"/>
      <c r="O1574" s="1"/>
      <c r="P1574" s="1"/>
      <c r="Q1574" s="1"/>
      <c r="R1574" s="2"/>
      <c r="S1574" s="2"/>
      <c r="U1574" s="1"/>
      <c r="V1574" s="1"/>
      <c r="W1574" s="3"/>
      <c r="Y1574" s="1"/>
      <c r="Z1574" s="1"/>
    </row>
    <row r="1575">
      <c r="A1575" s="2"/>
      <c r="B1575" s="1"/>
      <c r="C1575" s="1"/>
      <c r="D1575" s="1"/>
      <c r="E1575" s="3"/>
      <c r="F1575" s="2"/>
      <c r="G1575" s="1"/>
      <c r="H1575" s="1"/>
      <c r="I1575" s="1"/>
      <c r="J1575" s="1"/>
      <c r="K1575" s="1"/>
      <c r="L1575" s="3"/>
      <c r="M1575" s="1"/>
      <c r="N1575" s="3"/>
      <c r="O1575" s="1"/>
      <c r="P1575" s="1"/>
      <c r="Q1575" s="1"/>
      <c r="R1575" s="2"/>
      <c r="S1575" s="2"/>
      <c r="U1575" s="1"/>
      <c r="V1575" s="1"/>
      <c r="W1575" s="3"/>
      <c r="Y1575" s="1"/>
      <c r="Z1575" s="1"/>
    </row>
    <row r="1576">
      <c r="A1576" s="2"/>
      <c r="B1576" s="1"/>
      <c r="C1576" s="1"/>
      <c r="D1576" s="1"/>
      <c r="E1576" s="3"/>
      <c r="F1576" s="2"/>
      <c r="G1576" s="1"/>
      <c r="H1576" s="1"/>
      <c r="I1576" s="1"/>
      <c r="J1576" s="1"/>
      <c r="K1576" s="1"/>
      <c r="L1576" s="3"/>
      <c r="M1576" s="1"/>
      <c r="N1576" s="3"/>
      <c r="O1576" s="1"/>
      <c r="P1576" s="1"/>
      <c r="Q1576" s="1"/>
      <c r="R1576" s="2"/>
      <c r="S1576" s="2"/>
      <c r="U1576" s="1"/>
      <c r="V1576" s="1"/>
      <c r="W1576" s="3"/>
      <c r="Y1576" s="1"/>
      <c r="Z1576" s="1"/>
    </row>
    <row r="1577">
      <c r="A1577" s="2"/>
      <c r="B1577" s="1"/>
      <c r="C1577" s="1"/>
      <c r="D1577" s="1"/>
      <c r="E1577" s="3"/>
      <c r="F1577" s="2"/>
      <c r="G1577" s="1"/>
      <c r="H1577" s="1"/>
      <c r="I1577" s="1"/>
      <c r="J1577" s="1"/>
      <c r="K1577" s="1"/>
      <c r="L1577" s="3"/>
      <c r="M1577" s="1"/>
      <c r="N1577" s="3"/>
      <c r="O1577" s="1"/>
      <c r="P1577" s="1"/>
      <c r="Q1577" s="1"/>
      <c r="R1577" s="2"/>
      <c r="S1577" s="2"/>
      <c r="U1577" s="1"/>
      <c r="V1577" s="1"/>
      <c r="W1577" s="3"/>
      <c r="Y1577" s="1"/>
      <c r="Z1577" s="1"/>
    </row>
    <row r="1578">
      <c r="A1578" s="2"/>
      <c r="B1578" s="1"/>
      <c r="C1578" s="1"/>
      <c r="D1578" s="1"/>
      <c r="E1578" s="3"/>
      <c r="F1578" s="2"/>
      <c r="G1578" s="1"/>
      <c r="H1578" s="1"/>
      <c r="I1578" s="1"/>
      <c r="J1578" s="1"/>
      <c r="K1578" s="1"/>
      <c r="L1578" s="3"/>
      <c r="M1578" s="1"/>
      <c r="N1578" s="3"/>
      <c r="O1578" s="1"/>
      <c r="P1578" s="1"/>
      <c r="R1578" s="2"/>
      <c r="S1578" s="2"/>
      <c r="U1578" s="1"/>
      <c r="V1578" s="1"/>
      <c r="W1578" s="3"/>
      <c r="Y1578" s="1"/>
      <c r="Z1578" s="1"/>
    </row>
    <row r="1579">
      <c r="A1579" s="2"/>
      <c r="B1579" s="1"/>
      <c r="C1579" s="1"/>
      <c r="D1579" s="1"/>
      <c r="E1579" s="3"/>
      <c r="F1579" s="2"/>
      <c r="G1579" s="1"/>
      <c r="H1579" s="1"/>
      <c r="I1579" s="1"/>
      <c r="J1579" s="1"/>
      <c r="K1579" s="1"/>
      <c r="L1579" s="3"/>
      <c r="M1579" s="1"/>
      <c r="N1579" s="3"/>
      <c r="O1579" s="1"/>
      <c r="P1579" s="1"/>
      <c r="R1579" s="2"/>
      <c r="S1579" s="2"/>
      <c r="U1579" s="1"/>
      <c r="V1579" s="1"/>
      <c r="W1579" s="3"/>
      <c r="Y1579" s="1"/>
      <c r="Z1579" s="1"/>
    </row>
    <row r="1580">
      <c r="A1580" s="2"/>
      <c r="B1580" s="1"/>
      <c r="C1580" s="1"/>
      <c r="D1580" s="1"/>
      <c r="E1580" s="3"/>
      <c r="F1580" s="2"/>
      <c r="G1580" s="1"/>
      <c r="H1580" s="1"/>
      <c r="I1580" s="1"/>
      <c r="J1580" s="1"/>
      <c r="K1580" s="1"/>
      <c r="L1580" s="3"/>
      <c r="M1580" s="1"/>
      <c r="N1580" s="3"/>
      <c r="O1580" s="1"/>
      <c r="P1580" s="1"/>
      <c r="R1580" s="2"/>
      <c r="S1580" s="2"/>
      <c r="U1580" s="1"/>
      <c r="V1580" s="1"/>
      <c r="W1580" s="3"/>
      <c r="Y1580" s="1"/>
      <c r="Z1580" s="1"/>
    </row>
    <row r="1581">
      <c r="A1581" s="2"/>
      <c r="B1581" s="1"/>
      <c r="C1581" s="1"/>
      <c r="D1581" s="1"/>
      <c r="E1581" s="3"/>
      <c r="F1581" s="2"/>
      <c r="G1581" s="1"/>
      <c r="H1581" s="1"/>
      <c r="I1581" s="1"/>
      <c r="J1581" s="1"/>
      <c r="K1581" s="1"/>
      <c r="L1581" s="3"/>
      <c r="M1581" s="1"/>
      <c r="N1581" s="3"/>
      <c r="O1581" s="1"/>
      <c r="P1581" s="1"/>
      <c r="R1581" s="2"/>
      <c r="S1581" s="2"/>
      <c r="U1581" s="1"/>
      <c r="V1581" s="1"/>
      <c r="W1581" s="3"/>
      <c r="Y1581" s="1"/>
      <c r="Z1581" s="1"/>
    </row>
    <row r="1582">
      <c r="A1582" s="2"/>
      <c r="B1582" s="1"/>
      <c r="C1582" s="1"/>
      <c r="D1582" s="1"/>
      <c r="E1582" s="3"/>
      <c r="F1582" s="2"/>
      <c r="G1582" s="1"/>
      <c r="H1582" s="1"/>
      <c r="I1582" s="1"/>
      <c r="J1582" s="1"/>
      <c r="K1582" s="1"/>
      <c r="L1582" s="3"/>
      <c r="M1582" s="1"/>
      <c r="N1582" s="3"/>
      <c r="O1582" s="1"/>
      <c r="P1582" s="1"/>
      <c r="R1582" s="2"/>
      <c r="S1582" s="2"/>
      <c r="U1582" s="1"/>
      <c r="V1582" s="1"/>
      <c r="W1582" s="3"/>
      <c r="Y1582" s="1"/>
      <c r="Z1582" s="1"/>
    </row>
    <row r="1583">
      <c r="A1583" s="2"/>
      <c r="B1583" s="1"/>
      <c r="C1583" s="1"/>
      <c r="D1583" s="1"/>
      <c r="E1583" s="3"/>
      <c r="F1583" s="2"/>
      <c r="G1583" s="1"/>
      <c r="H1583" s="1"/>
      <c r="I1583" s="1"/>
      <c r="J1583" s="1"/>
      <c r="K1583" s="1"/>
      <c r="L1583" s="3"/>
      <c r="M1583" s="1"/>
      <c r="N1583" s="3"/>
      <c r="O1583" s="1"/>
      <c r="P1583" s="1"/>
      <c r="R1583" s="2"/>
      <c r="S1583" s="2"/>
      <c r="U1583" s="1"/>
      <c r="V1583" s="1"/>
      <c r="W1583" s="3"/>
      <c r="Y1583" s="1"/>
      <c r="Z1583" s="1"/>
    </row>
    <row r="1584">
      <c r="A1584" s="2"/>
      <c r="B1584" s="1"/>
      <c r="C1584" s="1"/>
      <c r="D1584" s="1"/>
      <c r="E1584" s="3"/>
      <c r="F1584" s="2"/>
      <c r="G1584" s="1"/>
      <c r="H1584" s="1"/>
      <c r="I1584" s="1"/>
      <c r="J1584" s="1"/>
      <c r="K1584" s="1"/>
      <c r="L1584" s="3"/>
      <c r="M1584" s="1"/>
      <c r="N1584" s="3"/>
      <c r="O1584" s="1"/>
      <c r="P1584" s="1"/>
      <c r="R1584" s="2"/>
      <c r="S1584" s="2"/>
      <c r="U1584" s="1"/>
      <c r="V1584" s="1"/>
      <c r="W1584" s="3"/>
      <c r="Y1584" s="1"/>
      <c r="Z1584" s="1"/>
    </row>
    <row r="1585">
      <c r="A1585" s="2"/>
      <c r="B1585" s="1"/>
      <c r="C1585" s="1"/>
      <c r="D1585" s="1"/>
      <c r="E1585" s="3"/>
      <c r="F1585" s="2"/>
      <c r="G1585" s="1"/>
      <c r="H1585" s="1"/>
      <c r="I1585" s="1"/>
      <c r="J1585" s="1"/>
      <c r="K1585" s="1"/>
      <c r="L1585" s="3"/>
      <c r="M1585" s="1"/>
      <c r="N1585" s="3"/>
      <c r="O1585" s="1"/>
      <c r="P1585" s="1"/>
      <c r="R1585" s="2"/>
      <c r="S1585" s="2"/>
      <c r="U1585" s="1"/>
      <c r="V1585" s="1"/>
      <c r="W1585" s="3"/>
      <c r="Y1585" s="1"/>
      <c r="Z1585" s="1"/>
    </row>
    <row r="1586">
      <c r="A1586" s="2"/>
      <c r="B1586" s="1"/>
      <c r="C1586" s="1"/>
      <c r="D1586" s="1"/>
      <c r="E1586" s="3"/>
      <c r="F1586" s="2"/>
      <c r="G1586" s="1"/>
      <c r="H1586" s="1"/>
      <c r="I1586" s="1"/>
      <c r="J1586" s="1"/>
      <c r="K1586" s="1"/>
      <c r="L1586" s="3"/>
      <c r="M1586" s="1"/>
      <c r="N1586" s="3"/>
      <c r="O1586" s="1"/>
      <c r="P1586" s="1"/>
      <c r="Q1586" s="1"/>
      <c r="R1586" s="2"/>
      <c r="S1586" s="2"/>
      <c r="U1586" s="1"/>
      <c r="V1586" s="1"/>
      <c r="W1586" s="3"/>
      <c r="Y1586" s="1"/>
      <c r="Z1586" s="1"/>
    </row>
    <row r="1587">
      <c r="A1587" s="2"/>
      <c r="B1587" s="1"/>
      <c r="C1587" s="1"/>
      <c r="D1587" s="1"/>
      <c r="E1587" s="3"/>
      <c r="F1587" s="2"/>
      <c r="G1587" s="1"/>
      <c r="H1587" s="1"/>
      <c r="I1587" s="1"/>
      <c r="J1587" s="1"/>
      <c r="K1587" s="1"/>
      <c r="L1587" s="3"/>
      <c r="M1587" s="1"/>
      <c r="N1587" s="3"/>
      <c r="O1587" s="1"/>
      <c r="P1587" s="1"/>
      <c r="R1587" s="2"/>
      <c r="S1587" s="2"/>
      <c r="U1587" s="1"/>
      <c r="V1587" s="1"/>
      <c r="W1587" s="3"/>
      <c r="Y1587" s="1"/>
      <c r="Z1587" s="1"/>
    </row>
    <row r="1588">
      <c r="A1588" s="2"/>
      <c r="B1588" s="1"/>
      <c r="C1588" s="1"/>
      <c r="D1588" s="1"/>
      <c r="E1588" s="3"/>
      <c r="F1588" s="2"/>
      <c r="G1588" s="1"/>
      <c r="H1588" s="1"/>
      <c r="I1588" s="1"/>
      <c r="J1588" s="1"/>
      <c r="K1588" s="1"/>
      <c r="L1588" s="3"/>
      <c r="M1588" s="1"/>
      <c r="N1588" s="3"/>
      <c r="O1588" s="1"/>
      <c r="P1588" s="1"/>
      <c r="R1588" s="2"/>
      <c r="S1588" s="2"/>
      <c r="U1588" s="1"/>
      <c r="V1588" s="1"/>
      <c r="W1588" s="3"/>
      <c r="Y1588" s="1"/>
      <c r="Z1588" s="1"/>
    </row>
    <row r="1589">
      <c r="A1589" s="2"/>
      <c r="B1589" s="1"/>
      <c r="C1589" s="1"/>
      <c r="D1589" s="1"/>
      <c r="E1589" s="3"/>
      <c r="F1589" s="2"/>
      <c r="G1589" s="1"/>
      <c r="H1589" s="1"/>
      <c r="I1589" s="1"/>
      <c r="J1589" s="1"/>
      <c r="K1589" s="1"/>
      <c r="L1589" s="3"/>
      <c r="M1589" s="1"/>
      <c r="N1589" s="3"/>
      <c r="O1589" s="1"/>
      <c r="P1589" s="1"/>
      <c r="R1589" s="2"/>
      <c r="S1589" s="2"/>
      <c r="U1589" s="1"/>
      <c r="V1589" s="1"/>
      <c r="W1589" s="3"/>
      <c r="Y1589" s="1"/>
      <c r="Z1589" s="1"/>
    </row>
    <row r="1590">
      <c r="A1590" s="2"/>
      <c r="B1590" s="1"/>
      <c r="C1590" s="1"/>
      <c r="D1590" s="1"/>
      <c r="E1590" s="3"/>
      <c r="F1590" s="2"/>
      <c r="G1590" s="1"/>
      <c r="H1590" s="1"/>
      <c r="I1590" s="1"/>
      <c r="J1590" s="1"/>
      <c r="K1590" s="1"/>
      <c r="L1590" s="3"/>
      <c r="M1590" s="1"/>
      <c r="N1590" s="3"/>
      <c r="O1590" s="1"/>
      <c r="P1590" s="1"/>
      <c r="R1590" s="2"/>
      <c r="S1590" s="2"/>
      <c r="U1590" s="1"/>
      <c r="V1590" s="1"/>
      <c r="W1590" s="3"/>
      <c r="Y1590" s="1"/>
      <c r="Z1590" s="1"/>
    </row>
    <row r="1591">
      <c r="A1591" s="2"/>
      <c r="B1591" s="1"/>
      <c r="C1591" s="1"/>
      <c r="D1591" s="1"/>
      <c r="E1591" s="3"/>
      <c r="F1591" s="2"/>
      <c r="G1591" s="1"/>
      <c r="H1591" s="1"/>
      <c r="I1591" s="1"/>
      <c r="J1591" s="1"/>
      <c r="K1591" s="1"/>
      <c r="L1591" s="3"/>
      <c r="M1591" s="1"/>
      <c r="N1591" s="3"/>
      <c r="O1591" s="1"/>
      <c r="P1591" s="1"/>
      <c r="R1591" s="2"/>
      <c r="S1591" s="2"/>
      <c r="U1591" s="1"/>
      <c r="V1591" s="1"/>
      <c r="W1591" s="3"/>
      <c r="Y1591" s="1"/>
      <c r="Z1591" s="1"/>
    </row>
    <row r="1592">
      <c r="A1592" s="2"/>
      <c r="B1592" s="1"/>
      <c r="C1592" s="1"/>
      <c r="D1592" s="1"/>
      <c r="E1592" s="3"/>
      <c r="F1592" s="2"/>
      <c r="G1592" s="1"/>
      <c r="H1592" s="1"/>
      <c r="I1592" s="1"/>
      <c r="J1592" s="1"/>
      <c r="K1592" s="1"/>
      <c r="L1592" s="3"/>
      <c r="M1592" s="1"/>
      <c r="N1592" s="3"/>
      <c r="O1592" s="1"/>
      <c r="P1592" s="1"/>
      <c r="R1592" s="2"/>
      <c r="S1592" s="2"/>
      <c r="U1592" s="1"/>
      <c r="V1592" s="1"/>
      <c r="W1592" s="3"/>
      <c r="Y1592" s="1"/>
      <c r="Z1592" s="1"/>
    </row>
    <row r="1593">
      <c r="A1593" s="2"/>
      <c r="B1593" s="1"/>
      <c r="C1593" s="1"/>
      <c r="D1593" s="1"/>
      <c r="E1593" s="3"/>
      <c r="F1593" s="2"/>
      <c r="G1593" s="1"/>
      <c r="H1593" s="1"/>
      <c r="I1593" s="1"/>
      <c r="J1593" s="1"/>
      <c r="K1593" s="1"/>
      <c r="L1593" s="3"/>
      <c r="M1593" s="1"/>
      <c r="N1593" s="3"/>
      <c r="O1593" s="1"/>
      <c r="P1593" s="1"/>
      <c r="Q1593" s="1"/>
      <c r="R1593" s="2"/>
      <c r="S1593" s="2"/>
      <c r="U1593" s="1"/>
      <c r="V1593" s="1"/>
      <c r="W1593" s="3"/>
      <c r="Y1593" s="1"/>
      <c r="Z1593" s="1"/>
    </row>
    <row r="1594">
      <c r="A1594" s="2"/>
      <c r="B1594" s="1"/>
      <c r="C1594" s="1"/>
      <c r="D1594" s="1"/>
      <c r="E1594" s="3"/>
      <c r="F1594" s="2"/>
      <c r="G1594" s="1"/>
      <c r="H1594" s="1"/>
      <c r="I1594" s="1"/>
      <c r="J1594" s="1"/>
      <c r="K1594" s="1"/>
      <c r="L1594" s="3"/>
      <c r="M1594" s="1"/>
      <c r="N1594" s="3"/>
      <c r="O1594" s="1"/>
      <c r="P1594" s="1"/>
      <c r="R1594" s="2"/>
      <c r="S1594" s="2"/>
      <c r="U1594" s="1"/>
      <c r="V1594" s="1"/>
      <c r="W1594" s="3"/>
      <c r="Y1594" s="1"/>
      <c r="Z1594" s="1"/>
    </row>
    <row r="1595">
      <c r="A1595" s="2"/>
      <c r="B1595" s="1"/>
      <c r="C1595" s="1"/>
      <c r="D1595" s="1"/>
      <c r="E1595" s="3"/>
      <c r="F1595" s="2"/>
      <c r="G1595" s="1"/>
      <c r="H1595" s="1"/>
      <c r="I1595" s="1"/>
      <c r="J1595" s="1"/>
      <c r="K1595" s="1"/>
      <c r="L1595" s="3"/>
      <c r="M1595" s="1"/>
      <c r="N1595" s="3"/>
      <c r="O1595" s="1"/>
      <c r="P1595" s="1"/>
      <c r="R1595" s="2"/>
      <c r="S1595" s="2"/>
      <c r="U1595" s="1"/>
      <c r="V1595" s="1"/>
      <c r="W1595" s="3"/>
      <c r="Y1595" s="1"/>
      <c r="Z1595" s="1"/>
    </row>
    <row r="1596">
      <c r="A1596" s="2"/>
      <c r="B1596" s="1"/>
      <c r="C1596" s="1"/>
      <c r="D1596" s="1"/>
      <c r="E1596" s="3"/>
      <c r="F1596" s="2"/>
      <c r="G1596" s="1"/>
      <c r="H1596" s="1"/>
      <c r="I1596" s="1"/>
      <c r="J1596" s="1"/>
      <c r="K1596" s="1"/>
      <c r="L1596" s="3"/>
      <c r="M1596" s="1"/>
      <c r="N1596" s="3"/>
      <c r="O1596" s="1"/>
      <c r="P1596" s="1"/>
      <c r="R1596" s="2"/>
      <c r="S1596" s="2"/>
      <c r="U1596" s="1"/>
      <c r="V1596" s="1"/>
      <c r="W1596" s="3"/>
      <c r="Y1596" s="1"/>
      <c r="Z1596" s="1"/>
    </row>
    <row r="1597">
      <c r="A1597" s="2"/>
      <c r="B1597" s="1"/>
      <c r="C1597" s="1"/>
      <c r="D1597" s="1"/>
      <c r="E1597" s="3"/>
      <c r="F1597" s="2"/>
      <c r="G1597" s="1"/>
      <c r="H1597" s="1"/>
      <c r="I1597" s="1"/>
      <c r="J1597" s="1"/>
      <c r="K1597" s="1"/>
      <c r="L1597" s="3"/>
      <c r="M1597" s="1"/>
      <c r="N1597" s="3"/>
      <c r="O1597" s="1"/>
      <c r="P1597" s="1"/>
      <c r="R1597" s="2"/>
      <c r="S1597" s="2"/>
      <c r="U1597" s="1"/>
      <c r="V1597" s="1"/>
      <c r="W1597" s="3"/>
      <c r="Y1597" s="1"/>
      <c r="Z1597" s="1"/>
    </row>
    <row r="1598">
      <c r="A1598" s="2"/>
      <c r="B1598" s="1"/>
      <c r="C1598" s="1"/>
      <c r="D1598" s="1"/>
      <c r="E1598" s="3"/>
      <c r="F1598" s="2"/>
      <c r="G1598" s="1"/>
      <c r="H1598" s="1"/>
      <c r="I1598" s="1"/>
      <c r="J1598" s="1"/>
      <c r="K1598" s="1"/>
      <c r="L1598" s="3"/>
      <c r="M1598" s="1"/>
      <c r="N1598" s="3"/>
      <c r="O1598" s="1"/>
      <c r="P1598" s="1"/>
      <c r="R1598" s="2"/>
      <c r="S1598" s="2"/>
      <c r="U1598" s="1"/>
      <c r="V1598" s="1"/>
      <c r="W1598" s="3"/>
      <c r="Y1598" s="1"/>
      <c r="Z1598" s="1"/>
    </row>
    <row r="1599">
      <c r="A1599" s="2"/>
      <c r="B1599" s="1"/>
      <c r="C1599" s="1"/>
      <c r="D1599" s="1"/>
      <c r="E1599" s="3"/>
      <c r="F1599" s="2"/>
      <c r="G1599" s="1"/>
      <c r="H1599" s="1"/>
      <c r="I1599" s="1"/>
      <c r="J1599" s="1"/>
      <c r="K1599" s="1"/>
      <c r="L1599" s="3"/>
      <c r="M1599" s="1"/>
      <c r="N1599" s="3"/>
      <c r="O1599" s="1"/>
      <c r="P1599" s="1"/>
      <c r="Q1599" s="1"/>
      <c r="R1599" s="2"/>
      <c r="S1599" s="2"/>
      <c r="T1599" s="1"/>
      <c r="U1599" s="1"/>
      <c r="V1599" s="1"/>
      <c r="W1599" s="3"/>
      <c r="Y1599" s="1"/>
      <c r="Z1599" s="1"/>
    </row>
    <row r="1600">
      <c r="A1600" s="2"/>
      <c r="B1600" s="1"/>
      <c r="C1600" s="1"/>
      <c r="D1600" s="1"/>
      <c r="E1600" s="3"/>
      <c r="F1600" s="2"/>
      <c r="G1600" s="1"/>
      <c r="H1600" s="1"/>
      <c r="I1600" s="1"/>
      <c r="J1600" s="1"/>
      <c r="K1600" s="1"/>
      <c r="L1600" s="3"/>
      <c r="M1600" s="1"/>
      <c r="N1600" s="3"/>
      <c r="O1600" s="1"/>
      <c r="P1600" s="1"/>
      <c r="Q1600" s="1"/>
      <c r="R1600" s="2"/>
      <c r="S1600" s="2"/>
      <c r="U1600" s="1"/>
      <c r="V1600" s="1"/>
      <c r="W1600" s="3"/>
      <c r="Y1600" s="1"/>
      <c r="Z1600" s="1"/>
    </row>
    <row r="1601">
      <c r="A1601" s="2"/>
      <c r="B1601" s="1"/>
      <c r="C1601" s="1"/>
      <c r="D1601" s="1"/>
      <c r="E1601" s="3"/>
      <c r="F1601" s="2"/>
      <c r="G1601" s="1"/>
      <c r="H1601" s="1"/>
      <c r="I1601" s="1"/>
      <c r="J1601" s="1"/>
      <c r="K1601" s="1"/>
      <c r="L1601" s="3"/>
      <c r="M1601" s="1"/>
      <c r="N1601" s="3"/>
      <c r="O1601" s="1"/>
      <c r="P1601" s="1"/>
      <c r="Q1601" s="1"/>
      <c r="R1601" s="2"/>
      <c r="S1601" s="2"/>
      <c r="U1601" s="1"/>
      <c r="V1601" s="1"/>
      <c r="W1601" s="3"/>
      <c r="Y1601" s="1"/>
      <c r="Z1601" s="1"/>
    </row>
    <row r="1602">
      <c r="A1602" s="2"/>
      <c r="B1602" s="1"/>
      <c r="C1602" s="1"/>
      <c r="D1602" s="1"/>
      <c r="E1602" s="3"/>
      <c r="F1602" s="2"/>
      <c r="G1602" s="1"/>
      <c r="H1602" s="1"/>
      <c r="I1602" s="1"/>
      <c r="J1602" s="1"/>
      <c r="K1602" s="1"/>
      <c r="L1602" s="3"/>
      <c r="M1602" s="1"/>
      <c r="N1602" s="3"/>
      <c r="O1602" s="1"/>
      <c r="P1602" s="1"/>
      <c r="Q1602" s="1"/>
      <c r="R1602" s="2"/>
      <c r="S1602" s="2"/>
      <c r="U1602" s="1"/>
      <c r="V1602" s="1"/>
      <c r="W1602" s="3"/>
      <c r="Y1602" s="1"/>
      <c r="Z1602" s="1"/>
    </row>
    <row r="1603">
      <c r="A1603" s="2"/>
      <c r="B1603" s="1"/>
      <c r="C1603" s="1"/>
      <c r="D1603" s="1"/>
      <c r="E1603" s="3"/>
      <c r="F1603" s="2"/>
      <c r="G1603" s="1"/>
      <c r="H1603" s="1"/>
      <c r="I1603" s="1"/>
      <c r="J1603" s="1"/>
      <c r="K1603" s="1"/>
      <c r="L1603" s="3"/>
      <c r="M1603" s="1"/>
      <c r="N1603" s="3"/>
      <c r="O1603" s="1"/>
      <c r="P1603" s="1"/>
      <c r="Q1603" s="1"/>
      <c r="R1603" s="2"/>
      <c r="S1603" s="2"/>
      <c r="U1603" s="1"/>
      <c r="V1603" s="1"/>
      <c r="W1603" s="3"/>
      <c r="Y1603" s="1"/>
      <c r="Z1603" s="1"/>
    </row>
    <row r="1604">
      <c r="A1604" s="2"/>
      <c r="B1604" s="1"/>
      <c r="C1604" s="1"/>
      <c r="D1604" s="1"/>
      <c r="E1604" s="3"/>
      <c r="F1604" s="2"/>
      <c r="G1604" s="1"/>
      <c r="H1604" s="1"/>
      <c r="I1604" s="1"/>
      <c r="J1604" s="1"/>
      <c r="K1604" s="1"/>
      <c r="L1604" s="3"/>
      <c r="M1604" s="1"/>
      <c r="N1604" s="3"/>
      <c r="O1604" s="1"/>
      <c r="P1604" s="1"/>
      <c r="Q1604" s="1"/>
      <c r="R1604" s="2"/>
      <c r="S1604" s="2"/>
      <c r="U1604" s="1"/>
      <c r="V1604" s="1"/>
      <c r="W1604" s="3"/>
      <c r="Y1604" s="1"/>
      <c r="Z1604" s="1"/>
    </row>
    <row r="1605">
      <c r="A1605" s="2"/>
      <c r="B1605" s="1"/>
      <c r="C1605" s="1"/>
      <c r="D1605" s="1"/>
      <c r="E1605" s="3"/>
      <c r="F1605" s="2"/>
      <c r="G1605" s="1"/>
      <c r="H1605" s="1"/>
      <c r="I1605" s="1"/>
      <c r="J1605" s="1"/>
      <c r="K1605" s="1"/>
      <c r="L1605" s="3"/>
      <c r="M1605" s="1"/>
      <c r="N1605" s="3"/>
      <c r="O1605" s="1"/>
      <c r="P1605" s="1"/>
      <c r="Q1605" s="1"/>
      <c r="R1605" s="2"/>
      <c r="S1605" s="2"/>
      <c r="U1605" s="1"/>
      <c r="V1605" s="1"/>
      <c r="W1605" s="3"/>
      <c r="Y1605" s="1"/>
      <c r="Z1605" s="1"/>
    </row>
    <row r="1606">
      <c r="A1606" s="2"/>
      <c r="B1606" s="1"/>
      <c r="C1606" s="1"/>
      <c r="D1606" s="1"/>
      <c r="E1606" s="3"/>
      <c r="F1606" s="2"/>
      <c r="G1606" s="1"/>
      <c r="H1606" s="1"/>
      <c r="I1606" s="1"/>
      <c r="J1606" s="1"/>
      <c r="K1606" s="1"/>
      <c r="L1606" s="3"/>
      <c r="M1606" s="1"/>
      <c r="N1606" s="3"/>
      <c r="O1606" s="1"/>
      <c r="P1606" s="1"/>
      <c r="Q1606" s="1"/>
      <c r="R1606" s="2"/>
      <c r="S1606" s="2"/>
      <c r="U1606" s="1"/>
      <c r="V1606" s="1"/>
      <c r="W1606" s="3"/>
      <c r="Y1606" s="1"/>
      <c r="Z1606" s="1"/>
    </row>
    <row r="1607">
      <c r="A1607" s="2"/>
      <c r="B1607" s="1"/>
      <c r="C1607" s="1"/>
      <c r="D1607" s="1"/>
      <c r="E1607" s="3"/>
      <c r="F1607" s="2"/>
      <c r="G1607" s="1"/>
      <c r="H1607" s="1"/>
      <c r="I1607" s="1"/>
      <c r="J1607" s="1"/>
      <c r="K1607" s="1"/>
      <c r="L1607" s="3"/>
      <c r="M1607" s="1"/>
      <c r="N1607" s="3"/>
      <c r="O1607" s="1"/>
      <c r="P1607" s="1"/>
      <c r="Q1607" s="1"/>
      <c r="R1607" s="2"/>
      <c r="S1607" s="2"/>
      <c r="U1607" s="1"/>
      <c r="V1607" s="1"/>
      <c r="W1607" s="3"/>
      <c r="Y1607" s="1"/>
      <c r="Z1607" s="1"/>
    </row>
    <row r="1608">
      <c r="A1608" s="2"/>
      <c r="B1608" s="1"/>
      <c r="C1608" s="1"/>
      <c r="D1608" s="1"/>
      <c r="E1608" s="3"/>
      <c r="F1608" s="2"/>
      <c r="G1608" s="1"/>
      <c r="H1608" s="1"/>
      <c r="I1608" s="1"/>
      <c r="J1608" s="1"/>
      <c r="K1608" s="1"/>
      <c r="L1608" s="3"/>
      <c r="M1608" s="1"/>
      <c r="N1608" s="3"/>
      <c r="O1608" s="1"/>
      <c r="P1608" s="1"/>
      <c r="Q1608" s="1"/>
      <c r="R1608" s="2"/>
      <c r="S1608" s="2"/>
      <c r="U1608" s="1"/>
      <c r="V1608" s="1"/>
      <c r="W1608" s="3"/>
      <c r="Y1608" s="1"/>
      <c r="Z1608" s="1"/>
    </row>
    <row r="1609">
      <c r="A1609" s="2"/>
      <c r="B1609" s="1"/>
      <c r="C1609" s="1"/>
      <c r="D1609" s="1"/>
      <c r="E1609" s="3"/>
      <c r="F1609" s="2"/>
      <c r="G1609" s="1"/>
      <c r="H1609" s="1"/>
      <c r="I1609" s="1"/>
      <c r="J1609" s="1"/>
      <c r="K1609" s="1"/>
      <c r="L1609" s="3"/>
      <c r="M1609" s="1"/>
      <c r="N1609" s="3"/>
      <c r="O1609" s="1"/>
      <c r="P1609" s="1"/>
      <c r="Q1609" s="1"/>
      <c r="R1609" s="2"/>
      <c r="S1609" s="2"/>
      <c r="U1609" s="1"/>
      <c r="V1609" s="1"/>
      <c r="W1609" s="3"/>
      <c r="Y1609" s="1"/>
      <c r="Z1609" s="1"/>
    </row>
    <row r="1610">
      <c r="A1610" s="2"/>
      <c r="B1610" s="1"/>
      <c r="C1610" s="1"/>
      <c r="D1610" s="1"/>
      <c r="E1610" s="3"/>
      <c r="F1610" s="2"/>
      <c r="G1610" s="1"/>
      <c r="H1610" s="1"/>
      <c r="I1610" s="1"/>
      <c r="J1610" s="1"/>
      <c r="K1610" s="1"/>
      <c r="L1610" s="3"/>
      <c r="M1610" s="1"/>
      <c r="N1610" s="3"/>
      <c r="O1610" s="1"/>
      <c r="P1610" s="1"/>
      <c r="Q1610" s="1"/>
      <c r="R1610" s="2"/>
      <c r="S1610" s="2"/>
      <c r="U1610" s="1"/>
      <c r="V1610" s="1"/>
      <c r="W1610" s="3"/>
      <c r="Y1610" s="1"/>
      <c r="Z1610" s="1"/>
    </row>
    <row r="1611">
      <c r="A1611" s="2"/>
      <c r="B1611" s="1"/>
      <c r="C1611" s="1"/>
      <c r="D1611" s="1"/>
      <c r="E1611" s="3"/>
      <c r="F1611" s="2"/>
      <c r="G1611" s="1"/>
      <c r="H1611" s="1"/>
      <c r="I1611" s="1"/>
      <c r="J1611" s="1"/>
      <c r="K1611" s="1"/>
      <c r="L1611" s="3"/>
      <c r="M1611" s="1"/>
      <c r="N1611" s="3"/>
      <c r="O1611" s="1"/>
      <c r="P1611" s="1"/>
      <c r="Q1611" s="1"/>
      <c r="R1611" s="2"/>
      <c r="S1611" s="2"/>
      <c r="U1611" s="1"/>
      <c r="V1611" s="1"/>
      <c r="W1611" s="3"/>
      <c r="Y1611" s="1"/>
      <c r="Z1611" s="1"/>
    </row>
    <row r="1612">
      <c r="A1612" s="2"/>
      <c r="B1612" s="1"/>
      <c r="C1612" s="1"/>
      <c r="D1612" s="1"/>
      <c r="E1612" s="3"/>
      <c r="F1612" s="2"/>
      <c r="G1612" s="1"/>
      <c r="H1612" s="1"/>
      <c r="I1612" s="1"/>
      <c r="J1612" s="1"/>
      <c r="K1612" s="1"/>
      <c r="L1612" s="3"/>
      <c r="M1612" s="1"/>
      <c r="N1612" s="3"/>
      <c r="O1612" s="1"/>
      <c r="P1612" s="1"/>
      <c r="Q1612" s="1"/>
      <c r="R1612" s="2"/>
      <c r="S1612" s="2"/>
      <c r="U1612" s="1"/>
      <c r="V1612" s="1"/>
      <c r="W1612" s="3"/>
      <c r="Y1612" s="1"/>
      <c r="Z1612" s="1"/>
    </row>
    <row r="1613">
      <c r="A1613" s="2"/>
      <c r="B1613" s="1"/>
      <c r="C1613" s="1"/>
      <c r="D1613" s="1"/>
      <c r="E1613" s="3"/>
      <c r="F1613" s="2"/>
      <c r="G1613" s="1"/>
      <c r="H1613" s="1"/>
      <c r="I1613" s="1"/>
      <c r="J1613" s="1"/>
      <c r="K1613" s="1"/>
      <c r="L1613" s="3"/>
      <c r="M1613" s="1"/>
      <c r="N1613" s="3"/>
      <c r="O1613" s="1"/>
      <c r="P1613" s="1"/>
      <c r="Q1613" s="1"/>
      <c r="R1613" s="2"/>
      <c r="S1613" s="2"/>
      <c r="U1613" s="1"/>
      <c r="V1613" s="1"/>
      <c r="W1613" s="3"/>
      <c r="Y1613" s="1"/>
      <c r="Z1613" s="1"/>
    </row>
    <row r="1614">
      <c r="A1614" s="2"/>
      <c r="B1614" s="1"/>
      <c r="C1614" s="1"/>
      <c r="D1614" s="1"/>
      <c r="E1614" s="3"/>
      <c r="F1614" s="2"/>
      <c r="G1614" s="1"/>
      <c r="H1614" s="1"/>
      <c r="I1614" s="1"/>
      <c r="J1614" s="1"/>
      <c r="K1614" s="1"/>
      <c r="L1614" s="3"/>
      <c r="M1614" s="1"/>
      <c r="N1614" s="3"/>
      <c r="O1614" s="1"/>
      <c r="P1614" s="1"/>
      <c r="Q1614" s="1"/>
      <c r="R1614" s="2"/>
      <c r="S1614" s="2"/>
      <c r="U1614" s="1"/>
      <c r="V1614" s="1"/>
      <c r="W1614" s="3"/>
      <c r="Y1614" s="1"/>
      <c r="Z1614" s="1"/>
    </row>
    <row r="1615">
      <c r="A1615" s="2"/>
      <c r="B1615" s="1"/>
      <c r="C1615" s="1"/>
      <c r="D1615" s="1"/>
      <c r="E1615" s="3"/>
      <c r="F1615" s="2"/>
      <c r="G1615" s="1"/>
      <c r="H1615" s="1"/>
      <c r="I1615" s="1"/>
      <c r="J1615" s="1"/>
      <c r="K1615" s="1"/>
      <c r="L1615" s="3"/>
      <c r="M1615" s="1"/>
      <c r="N1615" s="3"/>
      <c r="O1615" s="1"/>
      <c r="P1615" s="1"/>
      <c r="Q1615" s="1"/>
      <c r="R1615" s="2"/>
      <c r="S1615" s="2"/>
      <c r="U1615" s="1"/>
      <c r="V1615" s="1"/>
      <c r="W1615" s="3"/>
      <c r="Y1615" s="1"/>
      <c r="Z1615" s="1"/>
    </row>
    <row r="1616">
      <c r="A1616" s="2"/>
      <c r="B1616" s="1"/>
      <c r="C1616" s="1"/>
      <c r="D1616" s="1"/>
      <c r="E1616" s="3"/>
      <c r="F1616" s="2"/>
      <c r="G1616" s="1"/>
      <c r="H1616" s="1"/>
      <c r="I1616" s="1"/>
      <c r="J1616" s="1"/>
      <c r="K1616" s="1"/>
      <c r="L1616" s="3"/>
      <c r="M1616" s="1"/>
      <c r="N1616" s="3"/>
      <c r="O1616" s="1"/>
      <c r="P1616" s="1"/>
      <c r="Q1616" s="1"/>
      <c r="R1616" s="2"/>
      <c r="S1616" s="2"/>
      <c r="U1616" s="1"/>
      <c r="V1616" s="1"/>
      <c r="W1616" s="3"/>
      <c r="Y1616" s="1"/>
      <c r="Z1616" s="1"/>
    </row>
    <row r="1617">
      <c r="A1617" s="2"/>
      <c r="B1617" s="1"/>
      <c r="C1617" s="1"/>
      <c r="D1617" s="1"/>
      <c r="E1617" s="3"/>
      <c r="F1617" s="2"/>
      <c r="G1617" s="1"/>
      <c r="H1617" s="1"/>
      <c r="I1617" s="1"/>
      <c r="J1617" s="1"/>
      <c r="K1617" s="1"/>
      <c r="L1617" s="3"/>
      <c r="M1617" s="1"/>
      <c r="N1617" s="3"/>
      <c r="O1617" s="1"/>
      <c r="P1617" s="1"/>
      <c r="Q1617" s="1"/>
      <c r="R1617" s="2"/>
      <c r="S1617" s="2"/>
      <c r="U1617" s="1"/>
      <c r="V1617" s="1"/>
      <c r="W1617" s="3"/>
      <c r="Y1617" s="1"/>
      <c r="Z1617" s="1"/>
    </row>
    <row r="1618">
      <c r="A1618" s="2"/>
      <c r="B1618" s="1"/>
      <c r="C1618" s="1"/>
      <c r="D1618" s="1"/>
      <c r="E1618" s="3"/>
      <c r="F1618" s="2"/>
      <c r="G1618" s="1"/>
      <c r="H1618" s="1"/>
      <c r="I1618" s="1"/>
      <c r="J1618" s="1"/>
      <c r="K1618" s="1"/>
      <c r="L1618" s="3"/>
      <c r="M1618" s="1"/>
      <c r="N1618" s="3"/>
      <c r="O1618" s="1"/>
      <c r="P1618" s="1"/>
      <c r="Q1618" s="1"/>
      <c r="R1618" s="2"/>
      <c r="S1618" s="2"/>
      <c r="U1618" s="1"/>
      <c r="V1618" s="1"/>
      <c r="W1618" s="3"/>
      <c r="Y1618" s="1"/>
      <c r="Z1618" s="1"/>
    </row>
    <row r="1619">
      <c r="A1619" s="2"/>
      <c r="B1619" s="1"/>
      <c r="C1619" s="1"/>
      <c r="D1619" s="1"/>
      <c r="E1619" s="3"/>
      <c r="F1619" s="2"/>
      <c r="G1619" s="1"/>
      <c r="H1619" s="1"/>
      <c r="I1619" s="1"/>
      <c r="J1619" s="1"/>
      <c r="K1619" s="1"/>
      <c r="L1619" s="3"/>
      <c r="M1619" s="1"/>
      <c r="N1619" s="3"/>
      <c r="O1619" s="1"/>
      <c r="P1619" s="1"/>
      <c r="Q1619" s="1"/>
      <c r="R1619" s="2"/>
      <c r="S1619" s="2"/>
      <c r="U1619" s="1"/>
      <c r="V1619" s="1"/>
      <c r="W1619" s="3"/>
      <c r="Y1619" s="1"/>
      <c r="Z1619" s="1"/>
    </row>
    <row r="1620">
      <c r="A1620" s="2"/>
      <c r="B1620" s="1"/>
      <c r="C1620" s="1"/>
      <c r="D1620" s="1"/>
      <c r="E1620" s="3"/>
      <c r="F1620" s="2"/>
      <c r="G1620" s="1"/>
      <c r="H1620" s="1"/>
      <c r="I1620" s="1"/>
      <c r="J1620" s="1"/>
      <c r="K1620" s="1"/>
      <c r="L1620" s="3"/>
      <c r="M1620" s="1"/>
      <c r="N1620" s="3"/>
      <c r="O1620" s="1"/>
      <c r="P1620" s="1"/>
      <c r="Q1620" s="1"/>
      <c r="R1620" s="2"/>
      <c r="S1620" s="2"/>
      <c r="U1620" s="1"/>
      <c r="V1620" s="1"/>
      <c r="W1620" s="3"/>
      <c r="Y1620" s="1"/>
      <c r="Z1620" s="1"/>
    </row>
    <row r="1621">
      <c r="A1621" s="2"/>
      <c r="B1621" s="1"/>
      <c r="C1621" s="1"/>
      <c r="D1621" s="1"/>
      <c r="E1621" s="3"/>
      <c r="F1621" s="2"/>
      <c r="G1621" s="1"/>
      <c r="H1621" s="1"/>
      <c r="I1621" s="1"/>
      <c r="J1621" s="1"/>
      <c r="K1621" s="1"/>
      <c r="L1621" s="3"/>
      <c r="M1621" s="1"/>
      <c r="N1621" s="3"/>
      <c r="O1621" s="1"/>
      <c r="P1621" s="1"/>
      <c r="Q1621" s="1"/>
      <c r="R1621" s="2"/>
      <c r="S1621" s="2"/>
      <c r="U1621" s="1"/>
      <c r="V1621" s="1"/>
      <c r="W1621" s="3"/>
      <c r="Y1621" s="1"/>
      <c r="Z1621" s="1"/>
    </row>
    <row r="1622">
      <c r="A1622" s="2"/>
      <c r="B1622" s="1"/>
      <c r="C1622" s="1"/>
      <c r="D1622" s="1"/>
      <c r="E1622" s="3"/>
      <c r="F1622" s="2"/>
      <c r="G1622" s="1"/>
      <c r="H1622" s="1"/>
      <c r="I1622" s="1"/>
      <c r="J1622" s="1"/>
      <c r="K1622" s="1"/>
      <c r="L1622" s="3"/>
      <c r="M1622" s="1"/>
      <c r="N1622" s="3"/>
      <c r="O1622" s="1"/>
      <c r="P1622" s="1"/>
      <c r="Q1622" s="1"/>
      <c r="R1622" s="2"/>
      <c r="S1622" s="2"/>
      <c r="U1622" s="1"/>
      <c r="V1622" s="1"/>
      <c r="W1622" s="3"/>
      <c r="Y1622" s="1"/>
      <c r="Z1622" s="1"/>
    </row>
    <row r="1623">
      <c r="A1623" s="2"/>
      <c r="B1623" s="1"/>
      <c r="C1623" s="1"/>
      <c r="D1623" s="1"/>
      <c r="E1623" s="3"/>
      <c r="F1623" s="2"/>
      <c r="G1623" s="1"/>
      <c r="H1623" s="1"/>
      <c r="I1623" s="1"/>
      <c r="J1623" s="1"/>
      <c r="K1623" s="1"/>
      <c r="L1623" s="3"/>
      <c r="M1623" s="1"/>
      <c r="N1623" s="3"/>
      <c r="O1623" s="1"/>
      <c r="P1623" s="1"/>
      <c r="Q1623" s="1"/>
      <c r="R1623" s="2"/>
      <c r="S1623" s="2"/>
      <c r="U1623" s="1"/>
      <c r="V1623" s="1"/>
      <c r="W1623" s="3"/>
      <c r="Y1623" s="1"/>
      <c r="Z1623" s="1"/>
    </row>
    <row r="1624">
      <c r="A1624" s="2"/>
      <c r="B1624" s="1"/>
      <c r="C1624" s="1"/>
      <c r="D1624" s="1"/>
      <c r="E1624" s="3"/>
      <c r="F1624" s="2"/>
      <c r="G1624" s="1"/>
      <c r="H1624" s="1"/>
      <c r="I1624" s="1"/>
      <c r="J1624" s="1"/>
      <c r="K1624" s="1"/>
      <c r="L1624" s="3"/>
      <c r="M1624" s="1"/>
      <c r="N1624" s="3"/>
      <c r="O1624" s="1"/>
      <c r="P1624" s="1"/>
      <c r="Q1624" s="1"/>
      <c r="R1624" s="2"/>
      <c r="S1624" s="2"/>
      <c r="U1624" s="1"/>
      <c r="V1624" s="1"/>
      <c r="W1624" s="3"/>
      <c r="Y1624" s="1"/>
      <c r="Z1624" s="1"/>
    </row>
    <row r="1625">
      <c r="A1625" s="2"/>
      <c r="B1625" s="1"/>
      <c r="C1625" s="1"/>
      <c r="D1625" s="1"/>
      <c r="E1625" s="3"/>
      <c r="F1625" s="2"/>
      <c r="G1625" s="1"/>
      <c r="H1625" s="1"/>
      <c r="I1625" s="1"/>
      <c r="J1625" s="1"/>
      <c r="K1625" s="1"/>
      <c r="L1625" s="3"/>
      <c r="M1625" s="1"/>
      <c r="N1625" s="3"/>
      <c r="O1625" s="1"/>
      <c r="P1625" s="1"/>
      <c r="Q1625" s="1"/>
      <c r="R1625" s="2"/>
      <c r="S1625" s="2"/>
      <c r="U1625" s="1"/>
      <c r="V1625" s="1"/>
      <c r="W1625" s="3"/>
      <c r="Y1625" s="1"/>
      <c r="Z1625" s="1"/>
    </row>
    <row r="1626">
      <c r="A1626" s="2"/>
      <c r="B1626" s="1"/>
      <c r="C1626" s="1"/>
      <c r="D1626" s="1"/>
      <c r="E1626" s="3"/>
      <c r="F1626" s="2"/>
      <c r="G1626" s="1"/>
      <c r="H1626" s="1"/>
      <c r="I1626" s="1"/>
      <c r="J1626" s="1"/>
      <c r="K1626" s="1"/>
      <c r="L1626" s="3"/>
      <c r="M1626" s="1"/>
      <c r="N1626" s="3"/>
      <c r="O1626" s="1"/>
      <c r="P1626" s="1"/>
      <c r="Q1626" s="1"/>
      <c r="R1626" s="2"/>
      <c r="S1626" s="2"/>
      <c r="U1626" s="1"/>
      <c r="V1626" s="1"/>
      <c r="W1626" s="3"/>
      <c r="Y1626" s="1"/>
      <c r="Z1626" s="1"/>
    </row>
    <row r="1627">
      <c r="A1627" s="2"/>
      <c r="B1627" s="1"/>
      <c r="C1627" s="1"/>
      <c r="D1627" s="1"/>
      <c r="E1627" s="3"/>
      <c r="F1627" s="2"/>
      <c r="G1627" s="1"/>
      <c r="H1627" s="1"/>
      <c r="I1627" s="1"/>
      <c r="J1627" s="1"/>
      <c r="K1627" s="1"/>
      <c r="L1627" s="3"/>
      <c r="M1627" s="1"/>
      <c r="N1627" s="3"/>
      <c r="O1627" s="1"/>
      <c r="P1627" s="1"/>
      <c r="Q1627" s="1"/>
      <c r="R1627" s="2"/>
      <c r="S1627" s="2"/>
      <c r="U1627" s="1"/>
      <c r="V1627" s="1"/>
      <c r="W1627" s="3"/>
      <c r="Y1627" s="1"/>
      <c r="Z1627" s="1"/>
    </row>
    <row r="1628">
      <c r="A1628" s="2"/>
      <c r="B1628" s="1"/>
      <c r="C1628" s="1"/>
      <c r="D1628" s="1"/>
      <c r="E1628" s="3"/>
      <c r="F1628" s="2"/>
      <c r="G1628" s="1"/>
      <c r="H1628" s="1"/>
      <c r="I1628" s="1"/>
      <c r="J1628" s="1"/>
      <c r="K1628" s="1"/>
      <c r="L1628" s="3"/>
      <c r="M1628" s="1"/>
      <c r="N1628" s="3"/>
      <c r="O1628" s="1"/>
      <c r="P1628" s="1"/>
      <c r="Q1628" s="1"/>
      <c r="R1628" s="2"/>
      <c r="S1628" s="2"/>
      <c r="U1628" s="1"/>
      <c r="V1628" s="1"/>
      <c r="W1628" s="3"/>
      <c r="Y1628" s="1"/>
      <c r="Z1628" s="1"/>
    </row>
    <row r="1629">
      <c r="A1629" s="2"/>
      <c r="B1629" s="1"/>
      <c r="C1629" s="1"/>
      <c r="D1629" s="1"/>
      <c r="E1629" s="3"/>
      <c r="F1629" s="2"/>
      <c r="G1629" s="1"/>
      <c r="H1629" s="1"/>
      <c r="I1629" s="1"/>
      <c r="J1629" s="1"/>
      <c r="K1629" s="1"/>
      <c r="L1629" s="3"/>
      <c r="M1629" s="1"/>
      <c r="N1629" s="3"/>
      <c r="O1629" s="1"/>
      <c r="P1629" s="1"/>
      <c r="Q1629" s="1"/>
      <c r="R1629" s="2"/>
      <c r="S1629" s="2"/>
      <c r="U1629" s="1"/>
      <c r="V1629" s="1"/>
      <c r="W1629" s="3"/>
      <c r="Y1629" s="1"/>
      <c r="Z1629" s="1"/>
    </row>
    <row r="1630">
      <c r="A1630" s="2"/>
      <c r="B1630" s="1"/>
      <c r="C1630" s="1"/>
      <c r="D1630" s="1"/>
      <c r="E1630" s="3"/>
      <c r="F1630" s="2"/>
      <c r="G1630" s="1"/>
      <c r="H1630" s="1"/>
      <c r="I1630" s="1"/>
      <c r="J1630" s="1"/>
      <c r="K1630" s="1"/>
      <c r="L1630" s="3"/>
      <c r="M1630" s="1"/>
      <c r="N1630" s="3"/>
      <c r="O1630" s="1"/>
      <c r="P1630" s="1"/>
      <c r="Q1630" s="1"/>
      <c r="R1630" s="2"/>
      <c r="S1630" s="2"/>
      <c r="U1630" s="1"/>
      <c r="V1630" s="1"/>
      <c r="W1630" s="3"/>
      <c r="Y1630" s="1"/>
      <c r="Z1630" s="1"/>
    </row>
    <row r="1631">
      <c r="A1631" s="2"/>
      <c r="B1631" s="1"/>
      <c r="C1631" s="1"/>
      <c r="D1631" s="1"/>
      <c r="E1631" s="3"/>
      <c r="F1631" s="2"/>
      <c r="G1631" s="1"/>
      <c r="H1631" s="1"/>
      <c r="I1631" s="1"/>
      <c r="J1631" s="1"/>
      <c r="K1631" s="1"/>
      <c r="L1631" s="3"/>
      <c r="M1631" s="1"/>
      <c r="N1631" s="3"/>
      <c r="O1631" s="1"/>
      <c r="P1631" s="1"/>
      <c r="R1631" s="2"/>
      <c r="S1631" s="2"/>
      <c r="U1631" s="1"/>
      <c r="V1631" s="1"/>
      <c r="W1631" s="3"/>
      <c r="Y1631" s="1"/>
      <c r="Z1631" s="1"/>
    </row>
    <row r="1632">
      <c r="A1632" s="2"/>
      <c r="B1632" s="1"/>
      <c r="C1632" s="1"/>
      <c r="D1632" s="1"/>
      <c r="E1632" s="3"/>
      <c r="F1632" s="2"/>
      <c r="G1632" s="1"/>
      <c r="H1632" s="1"/>
      <c r="I1632" s="1"/>
      <c r="J1632" s="1"/>
      <c r="K1632" s="1"/>
      <c r="L1632" s="3"/>
      <c r="M1632" s="1"/>
      <c r="N1632" s="3"/>
      <c r="O1632" s="1"/>
      <c r="P1632" s="1"/>
      <c r="R1632" s="2"/>
      <c r="S1632" s="2"/>
      <c r="U1632" s="1"/>
      <c r="V1632" s="1"/>
      <c r="W1632" s="3"/>
      <c r="Y1632" s="1"/>
      <c r="Z1632" s="1"/>
    </row>
    <row r="1633">
      <c r="A1633" s="2"/>
      <c r="B1633" s="1"/>
      <c r="C1633" s="1"/>
      <c r="D1633" s="1"/>
      <c r="E1633" s="3"/>
      <c r="F1633" s="2"/>
      <c r="G1633" s="1"/>
      <c r="H1633" s="1"/>
      <c r="I1633" s="1"/>
      <c r="J1633" s="1"/>
      <c r="K1633" s="1"/>
      <c r="L1633" s="3"/>
      <c r="M1633" s="1"/>
      <c r="N1633" s="3"/>
      <c r="O1633" s="1"/>
      <c r="P1633" s="1"/>
      <c r="Q1633" s="1"/>
      <c r="R1633" s="2"/>
      <c r="S1633" s="2"/>
      <c r="U1633" s="1"/>
      <c r="V1633" s="1"/>
      <c r="W1633" s="3"/>
      <c r="Y1633" s="1"/>
      <c r="Z1633" s="1"/>
    </row>
    <row r="1634">
      <c r="A1634" s="2"/>
      <c r="B1634" s="1"/>
      <c r="C1634" s="1"/>
      <c r="D1634" s="1"/>
      <c r="E1634" s="3"/>
      <c r="F1634" s="2"/>
      <c r="G1634" s="1"/>
      <c r="H1634" s="1"/>
      <c r="I1634" s="1"/>
      <c r="J1634" s="1"/>
      <c r="K1634" s="1"/>
      <c r="L1634" s="3"/>
      <c r="M1634" s="1"/>
      <c r="N1634" s="3"/>
      <c r="O1634" s="1"/>
      <c r="P1634" s="1"/>
      <c r="Q1634" s="1"/>
      <c r="R1634" s="2"/>
      <c r="S1634" s="2"/>
      <c r="U1634" s="1"/>
      <c r="V1634" s="1"/>
      <c r="W1634" s="3"/>
      <c r="Y1634" s="1"/>
      <c r="Z1634" s="1"/>
    </row>
    <row r="1635">
      <c r="A1635" s="2"/>
      <c r="B1635" s="1"/>
      <c r="C1635" s="1"/>
      <c r="D1635" s="1"/>
      <c r="E1635" s="3"/>
      <c r="F1635" s="2"/>
      <c r="G1635" s="1"/>
      <c r="H1635" s="1"/>
      <c r="I1635" s="1"/>
      <c r="J1635" s="1"/>
      <c r="K1635" s="1"/>
      <c r="L1635" s="3"/>
      <c r="M1635" s="1"/>
      <c r="N1635" s="3"/>
      <c r="O1635" s="1"/>
      <c r="P1635" s="1"/>
      <c r="Q1635" s="1"/>
      <c r="R1635" s="2"/>
      <c r="S1635" s="2"/>
      <c r="U1635" s="1"/>
      <c r="V1635" s="1"/>
      <c r="W1635" s="3"/>
      <c r="Y1635" s="1"/>
      <c r="Z1635" s="1"/>
    </row>
    <row r="1636">
      <c r="A1636" s="2"/>
      <c r="B1636" s="1"/>
      <c r="C1636" s="1"/>
      <c r="D1636" s="1"/>
      <c r="E1636" s="3"/>
      <c r="F1636" s="2"/>
      <c r="G1636" s="1"/>
      <c r="H1636" s="1"/>
      <c r="I1636" s="1"/>
      <c r="J1636" s="1"/>
      <c r="K1636" s="1"/>
      <c r="L1636" s="3"/>
      <c r="M1636" s="1"/>
      <c r="N1636" s="3"/>
      <c r="O1636" s="1"/>
      <c r="P1636" s="1"/>
      <c r="Q1636" s="1"/>
      <c r="R1636" s="2"/>
      <c r="S1636" s="2"/>
      <c r="U1636" s="1"/>
      <c r="V1636" s="1"/>
      <c r="W1636" s="3"/>
      <c r="Y1636" s="1"/>
      <c r="Z1636" s="1"/>
    </row>
    <row r="1637">
      <c r="A1637" s="2"/>
      <c r="B1637" s="1"/>
      <c r="C1637" s="1"/>
      <c r="D1637" s="1"/>
      <c r="E1637" s="3"/>
      <c r="F1637" s="2"/>
      <c r="G1637" s="1"/>
      <c r="H1637" s="1"/>
      <c r="I1637" s="1"/>
      <c r="J1637" s="1"/>
      <c r="K1637" s="1"/>
      <c r="L1637" s="3"/>
      <c r="M1637" s="1"/>
      <c r="N1637" s="3"/>
      <c r="O1637" s="1"/>
      <c r="P1637" s="1"/>
      <c r="Q1637" s="1"/>
      <c r="R1637" s="2"/>
      <c r="S1637" s="2"/>
      <c r="U1637" s="1"/>
      <c r="V1637" s="1"/>
      <c r="W1637" s="3"/>
      <c r="Y1637" s="1"/>
      <c r="Z1637" s="1"/>
    </row>
    <row r="1638">
      <c r="A1638" s="2"/>
      <c r="B1638" s="1"/>
      <c r="C1638" s="1"/>
      <c r="D1638" s="1"/>
      <c r="E1638" s="3"/>
      <c r="F1638" s="2"/>
      <c r="G1638" s="1"/>
      <c r="H1638" s="1"/>
      <c r="I1638" s="1"/>
      <c r="J1638" s="1"/>
      <c r="K1638" s="1"/>
      <c r="L1638" s="3"/>
      <c r="M1638" s="1"/>
      <c r="N1638" s="3"/>
      <c r="O1638" s="1"/>
      <c r="P1638" s="1"/>
      <c r="Q1638" s="1"/>
      <c r="R1638" s="2"/>
      <c r="S1638" s="2"/>
      <c r="U1638" s="1"/>
      <c r="V1638" s="1"/>
      <c r="W1638" s="3"/>
      <c r="Y1638" s="1"/>
      <c r="Z1638" s="1"/>
    </row>
    <row r="1639">
      <c r="A1639" s="2"/>
      <c r="B1639" s="1"/>
      <c r="C1639" s="1"/>
      <c r="D1639" s="1"/>
      <c r="E1639" s="3"/>
      <c r="F1639" s="2"/>
      <c r="G1639" s="1"/>
      <c r="H1639" s="1"/>
      <c r="I1639" s="1"/>
      <c r="J1639" s="1"/>
      <c r="K1639" s="1"/>
      <c r="L1639" s="3"/>
      <c r="M1639" s="1"/>
      <c r="N1639" s="3"/>
      <c r="O1639" s="1"/>
      <c r="P1639" s="1"/>
      <c r="Q1639" s="1"/>
      <c r="R1639" s="2"/>
      <c r="S1639" s="2"/>
      <c r="U1639" s="1"/>
      <c r="V1639" s="1"/>
      <c r="W1639" s="3"/>
      <c r="Y1639" s="1"/>
      <c r="Z1639" s="1"/>
    </row>
    <row r="1640">
      <c r="A1640" s="2"/>
      <c r="B1640" s="1"/>
      <c r="C1640" s="1"/>
      <c r="D1640" s="1"/>
      <c r="E1640" s="3"/>
      <c r="F1640" s="2"/>
      <c r="G1640" s="1"/>
      <c r="H1640" s="1"/>
      <c r="I1640" s="1"/>
      <c r="J1640" s="1"/>
      <c r="K1640" s="1"/>
      <c r="L1640" s="3"/>
      <c r="M1640" s="1"/>
      <c r="N1640" s="3"/>
      <c r="O1640" s="1"/>
      <c r="P1640" s="1"/>
      <c r="Q1640" s="1"/>
      <c r="R1640" s="2"/>
      <c r="S1640" s="2"/>
      <c r="U1640" s="1"/>
      <c r="V1640" s="1"/>
      <c r="W1640" s="3"/>
      <c r="Y1640" s="1"/>
      <c r="Z1640" s="1"/>
    </row>
    <row r="1641">
      <c r="A1641" s="2"/>
      <c r="B1641" s="1"/>
      <c r="C1641" s="1"/>
      <c r="D1641" s="1"/>
      <c r="E1641" s="3"/>
      <c r="F1641" s="2"/>
      <c r="G1641" s="1"/>
      <c r="H1641" s="1"/>
      <c r="I1641" s="1"/>
      <c r="J1641" s="1"/>
      <c r="K1641" s="1"/>
      <c r="L1641" s="3"/>
      <c r="M1641" s="1"/>
      <c r="N1641" s="3"/>
      <c r="O1641" s="1"/>
      <c r="P1641" s="1"/>
      <c r="Q1641" s="1"/>
      <c r="R1641" s="2"/>
      <c r="S1641" s="2"/>
      <c r="U1641" s="1"/>
      <c r="V1641" s="1"/>
      <c r="W1641" s="3"/>
      <c r="Y1641" s="1"/>
      <c r="Z1641" s="1"/>
    </row>
    <row r="1642">
      <c r="A1642" s="2"/>
      <c r="B1642" s="1"/>
      <c r="C1642" s="1"/>
      <c r="D1642" s="1"/>
      <c r="E1642" s="3"/>
      <c r="F1642" s="2"/>
      <c r="G1642" s="1"/>
      <c r="H1642" s="1"/>
      <c r="I1642" s="1"/>
      <c r="J1642" s="1"/>
      <c r="K1642" s="1"/>
      <c r="L1642" s="3"/>
      <c r="M1642" s="1"/>
      <c r="N1642" s="3"/>
      <c r="O1642" s="1"/>
      <c r="P1642" s="1"/>
      <c r="Q1642" s="1"/>
      <c r="R1642" s="2"/>
      <c r="S1642" s="2"/>
      <c r="U1642" s="1"/>
      <c r="V1642" s="1"/>
      <c r="W1642" s="3"/>
      <c r="Y1642" s="1"/>
      <c r="Z1642" s="1"/>
    </row>
    <row r="1643">
      <c r="A1643" s="2"/>
      <c r="B1643" s="1"/>
      <c r="C1643" s="1"/>
      <c r="D1643" s="1"/>
      <c r="E1643" s="3"/>
      <c r="F1643" s="2"/>
      <c r="G1643" s="1"/>
      <c r="H1643" s="1"/>
      <c r="I1643" s="1"/>
      <c r="J1643" s="1"/>
      <c r="K1643" s="1"/>
      <c r="L1643" s="3"/>
      <c r="M1643" s="1"/>
      <c r="N1643" s="3"/>
      <c r="O1643" s="1"/>
      <c r="P1643" s="1"/>
      <c r="Q1643" s="1"/>
      <c r="R1643" s="2"/>
      <c r="S1643" s="2"/>
      <c r="U1643" s="1"/>
      <c r="V1643" s="1"/>
      <c r="W1643" s="3"/>
      <c r="Y1643" s="1"/>
      <c r="Z1643" s="1"/>
    </row>
    <row r="1644">
      <c r="A1644" s="2"/>
      <c r="B1644" s="1"/>
      <c r="C1644" s="1"/>
      <c r="D1644" s="1"/>
      <c r="E1644" s="3"/>
      <c r="F1644" s="2"/>
      <c r="G1644" s="1"/>
      <c r="H1644" s="1"/>
      <c r="I1644" s="1"/>
      <c r="J1644" s="1"/>
      <c r="K1644" s="1"/>
      <c r="L1644" s="3"/>
      <c r="M1644" s="1"/>
      <c r="N1644" s="3"/>
      <c r="O1644" s="1"/>
      <c r="P1644" s="1"/>
      <c r="Q1644" s="1"/>
      <c r="R1644" s="2"/>
      <c r="S1644" s="2"/>
      <c r="U1644" s="1"/>
      <c r="V1644" s="1"/>
      <c r="W1644" s="3"/>
      <c r="Y1644" s="1"/>
      <c r="Z1644" s="1"/>
    </row>
    <row r="1645">
      <c r="A1645" s="2"/>
      <c r="B1645" s="1"/>
      <c r="C1645" s="1"/>
      <c r="D1645" s="1"/>
      <c r="E1645" s="3"/>
      <c r="F1645" s="2"/>
      <c r="G1645" s="1"/>
      <c r="H1645" s="1"/>
      <c r="I1645" s="1"/>
      <c r="J1645" s="1"/>
      <c r="K1645" s="1"/>
      <c r="L1645" s="3"/>
      <c r="M1645" s="1"/>
      <c r="N1645" s="3"/>
      <c r="O1645" s="1"/>
      <c r="P1645" s="1"/>
      <c r="Q1645" s="1"/>
      <c r="R1645" s="2"/>
      <c r="S1645" s="2"/>
      <c r="U1645" s="1"/>
      <c r="V1645" s="1"/>
      <c r="W1645" s="3"/>
      <c r="Y1645" s="1"/>
      <c r="Z1645" s="1"/>
    </row>
    <row r="1646">
      <c r="A1646" s="2"/>
      <c r="B1646" s="1"/>
      <c r="C1646" s="1"/>
      <c r="D1646" s="1"/>
      <c r="E1646" s="3"/>
      <c r="F1646" s="2"/>
      <c r="G1646" s="1"/>
      <c r="H1646" s="1"/>
      <c r="I1646" s="1"/>
      <c r="J1646" s="1"/>
      <c r="K1646" s="1"/>
      <c r="L1646" s="3"/>
      <c r="M1646" s="1"/>
      <c r="N1646" s="3"/>
      <c r="O1646" s="1"/>
      <c r="P1646" s="1"/>
      <c r="Q1646" s="1"/>
      <c r="R1646" s="2"/>
      <c r="S1646" s="2"/>
      <c r="U1646" s="1"/>
      <c r="V1646" s="1"/>
      <c r="W1646" s="3"/>
      <c r="Y1646" s="1"/>
      <c r="Z1646" s="1"/>
    </row>
    <row r="1647">
      <c r="A1647" s="2"/>
      <c r="B1647" s="1"/>
      <c r="C1647" s="1"/>
      <c r="D1647" s="1"/>
      <c r="E1647" s="3"/>
      <c r="F1647" s="2"/>
      <c r="G1647" s="1"/>
      <c r="H1647" s="1"/>
      <c r="I1647" s="1"/>
      <c r="J1647" s="1"/>
      <c r="K1647" s="1"/>
      <c r="L1647" s="3"/>
      <c r="M1647" s="1"/>
      <c r="N1647" s="3"/>
      <c r="O1647" s="1"/>
      <c r="P1647" s="1"/>
      <c r="Q1647" s="1"/>
      <c r="R1647" s="2"/>
      <c r="S1647" s="2"/>
      <c r="U1647" s="1"/>
      <c r="V1647" s="1"/>
      <c r="W1647" s="3"/>
      <c r="Y1647" s="1"/>
      <c r="Z1647" s="1"/>
    </row>
    <row r="1648">
      <c r="A1648" s="2"/>
      <c r="B1648" s="1"/>
      <c r="C1648" s="1"/>
      <c r="D1648" s="1"/>
      <c r="E1648" s="3"/>
      <c r="F1648" s="2"/>
      <c r="G1648" s="1"/>
      <c r="H1648" s="1"/>
      <c r="I1648" s="1"/>
      <c r="J1648" s="1"/>
      <c r="K1648" s="1"/>
      <c r="L1648" s="3"/>
      <c r="M1648" s="1"/>
      <c r="N1648" s="3"/>
      <c r="O1648" s="1"/>
      <c r="P1648" s="1"/>
      <c r="Q1648" s="1"/>
      <c r="R1648" s="2"/>
      <c r="S1648" s="2"/>
      <c r="U1648" s="1"/>
      <c r="V1648" s="1"/>
      <c r="W1648" s="3"/>
      <c r="Y1648" s="1"/>
      <c r="Z1648" s="1"/>
    </row>
    <row r="1649">
      <c r="A1649" s="2"/>
      <c r="B1649" s="1"/>
      <c r="C1649" s="1"/>
      <c r="D1649" s="1"/>
      <c r="E1649" s="3"/>
      <c r="F1649" s="2"/>
      <c r="G1649" s="1"/>
      <c r="H1649" s="1"/>
      <c r="I1649" s="1"/>
      <c r="J1649" s="1"/>
      <c r="K1649" s="1"/>
      <c r="L1649" s="3"/>
      <c r="M1649" s="1"/>
      <c r="N1649" s="3"/>
      <c r="O1649" s="1"/>
      <c r="P1649" s="1"/>
      <c r="Q1649" s="1"/>
      <c r="R1649" s="2"/>
      <c r="S1649" s="2"/>
      <c r="U1649" s="1"/>
      <c r="V1649" s="1"/>
      <c r="W1649" s="3"/>
      <c r="Y1649" s="1"/>
      <c r="Z1649" s="1"/>
    </row>
    <row r="1650">
      <c r="A1650" s="2"/>
      <c r="B1650" s="1"/>
      <c r="C1650" s="1"/>
      <c r="D1650" s="1"/>
      <c r="E1650" s="3"/>
      <c r="F1650" s="2"/>
      <c r="G1650" s="1"/>
      <c r="H1650" s="1"/>
      <c r="I1650" s="1"/>
      <c r="J1650" s="1"/>
      <c r="K1650" s="1"/>
      <c r="L1650" s="3"/>
      <c r="M1650" s="1"/>
      <c r="N1650" s="3"/>
      <c r="O1650" s="1"/>
      <c r="P1650" s="1"/>
      <c r="Q1650" s="1"/>
      <c r="R1650" s="2"/>
      <c r="S1650" s="2"/>
      <c r="U1650" s="1"/>
      <c r="V1650" s="1"/>
      <c r="W1650" s="3"/>
      <c r="Y1650" s="1"/>
      <c r="Z1650" s="1"/>
    </row>
    <row r="1651">
      <c r="A1651" s="2"/>
      <c r="B1651" s="1"/>
      <c r="C1651" s="1"/>
      <c r="D1651" s="1"/>
      <c r="E1651" s="3"/>
      <c r="F1651" s="2"/>
      <c r="G1651" s="1"/>
      <c r="H1651" s="1"/>
      <c r="I1651" s="1"/>
      <c r="J1651" s="1"/>
      <c r="K1651" s="1"/>
      <c r="L1651" s="3"/>
      <c r="M1651" s="1"/>
      <c r="N1651" s="3"/>
      <c r="O1651" s="1"/>
      <c r="P1651" s="1"/>
      <c r="Q1651" s="1"/>
      <c r="R1651" s="2"/>
      <c r="S1651" s="2"/>
      <c r="U1651" s="1"/>
      <c r="V1651" s="1"/>
      <c r="W1651" s="3"/>
      <c r="Y1651" s="1"/>
      <c r="Z1651" s="1"/>
    </row>
    <row r="1652">
      <c r="A1652" s="2"/>
      <c r="B1652" s="1"/>
      <c r="C1652" s="1"/>
      <c r="D1652" s="1"/>
      <c r="E1652" s="3"/>
      <c r="F1652" s="2"/>
      <c r="G1652" s="1"/>
      <c r="H1652" s="1"/>
      <c r="I1652" s="1"/>
      <c r="J1652" s="1"/>
      <c r="K1652" s="1"/>
      <c r="L1652" s="3"/>
      <c r="M1652" s="1"/>
      <c r="N1652" s="3"/>
      <c r="O1652" s="1"/>
      <c r="P1652" s="1"/>
      <c r="Q1652" s="1"/>
      <c r="R1652" s="2"/>
      <c r="S1652" s="2"/>
      <c r="U1652" s="1"/>
      <c r="V1652" s="1"/>
      <c r="W1652" s="3"/>
      <c r="Y1652" s="1"/>
      <c r="Z1652" s="1"/>
    </row>
    <row r="1653">
      <c r="A1653" s="2"/>
      <c r="B1653" s="1"/>
      <c r="C1653" s="1"/>
      <c r="D1653" s="1"/>
      <c r="E1653" s="3"/>
      <c r="F1653" s="2"/>
      <c r="G1653" s="1"/>
      <c r="H1653" s="1"/>
      <c r="I1653" s="1"/>
      <c r="J1653" s="1"/>
      <c r="K1653" s="1"/>
      <c r="L1653" s="3"/>
      <c r="M1653" s="1"/>
      <c r="N1653" s="3"/>
      <c r="O1653" s="1"/>
      <c r="P1653" s="1"/>
      <c r="Q1653" s="1"/>
      <c r="R1653" s="2"/>
      <c r="S1653" s="2"/>
      <c r="U1653" s="1"/>
      <c r="V1653" s="1"/>
      <c r="W1653" s="3"/>
      <c r="Y1653" s="1"/>
      <c r="Z1653" s="1"/>
    </row>
    <row r="1654">
      <c r="A1654" s="2"/>
      <c r="B1654" s="1"/>
      <c r="C1654" s="1"/>
      <c r="D1654" s="1"/>
      <c r="E1654" s="3"/>
      <c r="F1654" s="2"/>
      <c r="G1654" s="1"/>
      <c r="H1654" s="1"/>
      <c r="I1654" s="1"/>
      <c r="J1654" s="1"/>
      <c r="K1654" s="1"/>
      <c r="L1654" s="3"/>
      <c r="M1654" s="1"/>
      <c r="N1654" s="3"/>
      <c r="O1654" s="1"/>
      <c r="P1654" s="1"/>
      <c r="Q1654" s="1"/>
      <c r="R1654" s="2"/>
      <c r="S1654" s="2"/>
      <c r="U1654" s="1"/>
      <c r="V1654" s="1"/>
      <c r="W1654" s="3"/>
      <c r="Y1654" s="1"/>
      <c r="Z1654" s="1"/>
    </row>
    <row r="1655">
      <c r="A1655" s="2"/>
      <c r="B1655" s="1"/>
      <c r="C1655" s="1"/>
      <c r="D1655" s="1"/>
      <c r="E1655" s="3"/>
      <c r="F1655" s="2"/>
      <c r="G1655" s="1"/>
      <c r="H1655" s="1"/>
      <c r="I1655" s="1"/>
      <c r="J1655" s="1"/>
      <c r="K1655" s="1"/>
      <c r="L1655" s="3"/>
      <c r="M1655" s="1"/>
      <c r="N1655" s="3"/>
      <c r="O1655" s="1"/>
      <c r="P1655" s="1"/>
      <c r="Q1655" s="1"/>
      <c r="R1655" s="2"/>
      <c r="S1655" s="2"/>
      <c r="U1655" s="1"/>
      <c r="V1655" s="1"/>
      <c r="W1655" s="3"/>
      <c r="Y1655" s="1"/>
      <c r="Z1655" s="1"/>
    </row>
    <row r="1656">
      <c r="A1656" s="2"/>
      <c r="B1656" s="1"/>
      <c r="C1656" s="1"/>
      <c r="D1656" s="1"/>
      <c r="E1656" s="3"/>
      <c r="F1656" s="2"/>
      <c r="G1656" s="1"/>
      <c r="H1656" s="1"/>
      <c r="I1656" s="1"/>
      <c r="J1656" s="1"/>
      <c r="K1656" s="1"/>
      <c r="L1656" s="3"/>
      <c r="M1656" s="1"/>
      <c r="N1656" s="3"/>
      <c r="O1656" s="1"/>
      <c r="P1656" s="1"/>
      <c r="Q1656" s="1"/>
      <c r="R1656" s="2"/>
      <c r="S1656" s="2"/>
      <c r="U1656" s="1"/>
      <c r="V1656" s="1"/>
      <c r="W1656" s="3"/>
      <c r="Y1656" s="1"/>
      <c r="Z1656" s="1"/>
    </row>
    <row r="1657">
      <c r="A1657" s="2"/>
      <c r="B1657" s="1"/>
      <c r="C1657" s="1"/>
      <c r="D1657" s="1"/>
      <c r="E1657" s="3"/>
      <c r="F1657" s="2"/>
      <c r="G1657" s="1"/>
      <c r="H1657" s="1"/>
      <c r="I1657" s="1"/>
      <c r="J1657" s="1"/>
      <c r="K1657" s="1"/>
      <c r="L1657" s="3"/>
      <c r="M1657" s="1"/>
      <c r="N1657" s="3"/>
      <c r="O1657" s="1"/>
      <c r="P1657" s="1"/>
      <c r="Q1657" s="1"/>
      <c r="R1657" s="2"/>
      <c r="S1657" s="2"/>
      <c r="U1657" s="1"/>
      <c r="V1657" s="1"/>
      <c r="W1657" s="3"/>
      <c r="Y1657" s="1"/>
      <c r="Z1657" s="1"/>
    </row>
    <row r="1658">
      <c r="A1658" s="2"/>
      <c r="B1658" s="1"/>
      <c r="C1658" s="1"/>
      <c r="D1658" s="1"/>
      <c r="E1658" s="3"/>
      <c r="F1658" s="2"/>
      <c r="G1658" s="1"/>
      <c r="H1658" s="1"/>
      <c r="I1658" s="1"/>
      <c r="J1658" s="1"/>
      <c r="K1658" s="1"/>
      <c r="L1658" s="3"/>
      <c r="M1658" s="1"/>
      <c r="N1658" s="3"/>
      <c r="O1658" s="1"/>
      <c r="P1658" s="1"/>
      <c r="Q1658" s="1"/>
      <c r="R1658" s="2"/>
      <c r="S1658" s="2"/>
      <c r="U1658" s="1"/>
      <c r="V1658" s="1"/>
      <c r="W1658" s="3"/>
      <c r="Y1658" s="1"/>
      <c r="Z1658" s="1"/>
    </row>
    <row r="1659">
      <c r="A1659" s="2"/>
      <c r="B1659" s="1"/>
      <c r="C1659" s="1"/>
      <c r="D1659" s="1"/>
      <c r="E1659" s="3"/>
      <c r="F1659" s="2"/>
      <c r="G1659" s="1"/>
      <c r="H1659" s="1"/>
      <c r="I1659" s="1"/>
      <c r="J1659" s="1"/>
      <c r="K1659" s="1"/>
      <c r="L1659" s="3"/>
      <c r="M1659" s="1"/>
      <c r="N1659" s="3"/>
      <c r="O1659" s="1"/>
      <c r="P1659" s="1"/>
      <c r="Q1659" s="1"/>
      <c r="R1659" s="2"/>
      <c r="S1659" s="2"/>
      <c r="U1659" s="1"/>
      <c r="V1659" s="1"/>
      <c r="W1659" s="3"/>
      <c r="Y1659" s="1"/>
      <c r="Z1659" s="1"/>
    </row>
    <row r="1660">
      <c r="A1660" s="2"/>
      <c r="B1660" s="1"/>
      <c r="C1660" s="1"/>
      <c r="D1660" s="1"/>
      <c r="E1660" s="3"/>
      <c r="F1660" s="2"/>
      <c r="G1660" s="1"/>
      <c r="H1660" s="1"/>
      <c r="I1660" s="1"/>
      <c r="J1660" s="1"/>
      <c r="K1660" s="1"/>
      <c r="L1660" s="3"/>
      <c r="M1660" s="1"/>
      <c r="N1660" s="3"/>
      <c r="O1660" s="1"/>
      <c r="P1660" s="1"/>
      <c r="Q1660" s="1"/>
      <c r="R1660" s="2"/>
      <c r="S1660" s="2"/>
      <c r="U1660" s="1"/>
      <c r="V1660" s="1"/>
      <c r="W1660" s="3"/>
      <c r="Y1660" s="1"/>
      <c r="Z1660" s="1"/>
    </row>
    <row r="1661">
      <c r="A1661" s="2"/>
      <c r="B1661" s="1"/>
      <c r="C1661" s="1"/>
      <c r="D1661" s="1"/>
      <c r="E1661" s="3"/>
      <c r="F1661" s="2"/>
      <c r="G1661" s="1"/>
      <c r="H1661" s="1"/>
      <c r="I1661" s="1"/>
      <c r="J1661" s="1"/>
      <c r="K1661" s="1"/>
      <c r="L1661" s="3"/>
      <c r="M1661" s="1"/>
      <c r="N1661" s="3"/>
      <c r="O1661" s="1"/>
      <c r="P1661" s="1"/>
      <c r="Q1661" s="1"/>
      <c r="R1661" s="2"/>
      <c r="S1661" s="2"/>
      <c r="U1661" s="1"/>
      <c r="V1661" s="1"/>
      <c r="W1661" s="3"/>
      <c r="Y1661" s="1"/>
      <c r="Z1661" s="1"/>
    </row>
    <row r="1662">
      <c r="A1662" s="2"/>
      <c r="B1662" s="1"/>
      <c r="C1662" s="1"/>
      <c r="D1662" s="1"/>
      <c r="E1662" s="3"/>
      <c r="F1662" s="2"/>
      <c r="G1662" s="1"/>
      <c r="H1662" s="1"/>
      <c r="I1662" s="1"/>
      <c r="J1662" s="1"/>
      <c r="K1662" s="1"/>
      <c r="L1662" s="3"/>
      <c r="M1662" s="1"/>
      <c r="N1662" s="3"/>
      <c r="O1662" s="1"/>
      <c r="P1662" s="1"/>
      <c r="Q1662" s="1"/>
      <c r="R1662" s="2"/>
      <c r="S1662" s="2"/>
      <c r="T1662" s="1"/>
      <c r="U1662" s="1"/>
      <c r="V1662" s="1"/>
      <c r="W1662" s="3"/>
      <c r="Y1662" s="1"/>
      <c r="Z1662" s="1"/>
    </row>
    <row r="1663">
      <c r="A1663" s="2"/>
      <c r="B1663" s="1"/>
      <c r="C1663" s="1"/>
      <c r="D1663" s="1"/>
      <c r="E1663" s="3"/>
      <c r="F1663" s="2"/>
      <c r="G1663" s="1"/>
      <c r="H1663" s="1"/>
      <c r="I1663" s="1"/>
      <c r="J1663" s="1"/>
      <c r="K1663" s="1"/>
      <c r="L1663" s="3"/>
      <c r="M1663" s="1"/>
      <c r="N1663" s="3"/>
      <c r="O1663" s="1"/>
      <c r="P1663" s="1"/>
      <c r="Q1663" s="1"/>
      <c r="R1663" s="2"/>
      <c r="S1663" s="2"/>
      <c r="U1663" s="1"/>
      <c r="V1663" s="1"/>
      <c r="W1663" s="3"/>
      <c r="Y1663" s="1"/>
      <c r="Z1663" s="1"/>
    </row>
    <row r="1664">
      <c r="A1664" s="2"/>
      <c r="B1664" s="1"/>
      <c r="C1664" s="1"/>
      <c r="D1664" s="1"/>
      <c r="E1664" s="3"/>
      <c r="F1664" s="2"/>
      <c r="G1664" s="1"/>
      <c r="H1664" s="1"/>
      <c r="I1664" s="1"/>
      <c r="J1664" s="1"/>
      <c r="K1664" s="1"/>
      <c r="L1664" s="3"/>
      <c r="M1664" s="1"/>
      <c r="N1664" s="3"/>
      <c r="O1664" s="1"/>
      <c r="P1664" s="1"/>
      <c r="Q1664" s="1"/>
      <c r="R1664" s="2"/>
      <c r="S1664" s="2"/>
      <c r="U1664" s="1"/>
      <c r="V1664" s="1"/>
      <c r="W1664" s="3"/>
      <c r="Y1664" s="1"/>
      <c r="Z1664" s="1"/>
    </row>
    <row r="1665">
      <c r="A1665" s="2"/>
      <c r="B1665" s="1"/>
      <c r="C1665" s="1"/>
      <c r="D1665" s="1"/>
      <c r="E1665" s="3"/>
      <c r="F1665" s="2"/>
      <c r="G1665" s="1"/>
      <c r="H1665" s="1"/>
      <c r="I1665" s="1"/>
      <c r="J1665" s="1"/>
      <c r="K1665" s="1"/>
      <c r="L1665" s="3"/>
      <c r="M1665" s="1"/>
      <c r="N1665" s="3"/>
      <c r="O1665" s="1"/>
      <c r="P1665" s="1"/>
      <c r="Q1665" s="1"/>
      <c r="R1665" s="2"/>
      <c r="S1665" s="2"/>
      <c r="U1665" s="1"/>
      <c r="V1665" s="1"/>
      <c r="W1665" s="3"/>
      <c r="Y1665" s="1"/>
      <c r="Z1665" s="1"/>
    </row>
    <row r="1666">
      <c r="A1666" s="2"/>
      <c r="B1666" s="1"/>
      <c r="C1666" s="1"/>
      <c r="D1666" s="1"/>
      <c r="E1666" s="3"/>
      <c r="F1666" s="2"/>
      <c r="G1666" s="1"/>
      <c r="H1666" s="1"/>
      <c r="I1666" s="1"/>
      <c r="J1666" s="1"/>
      <c r="K1666" s="1"/>
      <c r="L1666" s="3"/>
      <c r="M1666" s="1"/>
      <c r="N1666" s="3"/>
      <c r="O1666" s="1"/>
      <c r="P1666" s="1"/>
      <c r="Q1666" s="1"/>
      <c r="R1666" s="2"/>
      <c r="S1666" s="2"/>
      <c r="U1666" s="1"/>
      <c r="V1666" s="1"/>
      <c r="W1666" s="3"/>
      <c r="Y1666" s="1"/>
      <c r="Z1666" s="1"/>
    </row>
    <row r="1667">
      <c r="A1667" s="2"/>
      <c r="B1667" s="1"/>
      <c r="C1667" s="1"/>
      <c r="D1667" s="1"/>
      <c r="E1667" s="3"/>
      <c r="F1667" s="2"/>
      <c r="G1667" s="1"/>
      <c r="H1667" s="1"/>
      <c r="I1667" s="1"/>
      <c r="J1667" s="1"/>
      <c r="K1667" s="1"/>
      <c r="L1667" s="3"/>
      <c r="M1667" s="1"/>
      <c r="N1667" s="3"/>
      <c r="O1667" s="1"/>
      <c r="P1667" s="1"/>
      <c r="Q1667" s="1"/>
      <c r="R1667" s="2"/>
      <c r="S1667" s="2"/>
      <c r="U1667" s="1"/>
      <c r="V1667" s="1"/>
      <c r="W1667" s="3"/>
      <c r="Y1667" s="1"/>
      <c r="Z1667" s="1"/>
    </row>
    <row r="1668">
      <c r="A1668" s="2"/>
      <c r="B1668" s="1"/>
      <c r="C1668" s="1"/>
      <c r="D1668" s="1"/>
      <c r="E1668" s="3"/>
      <c r="F1668" s="2"/>
      <c r="G1668" s="1"/>
      <c r="H1668" s="1"/>
      <c r="I1668" s="1"/>
      <c r="J1668" s="1"/>
      <c r="K1668" s="1"/>
      <c r="L1668" s="3"/>
      <c r="M1668" s="1"/>
      <c r="N1668" s="3"/>
      <c r="O1668" s="1"/>
      <c r="P1668" s="1"/>
      <c r="Q1668" s="1"/>
      <c r="R1668" s="2"/>
      <c r="S1668" s="2"/>
      <c r="U1668" s="1"/>
      <c r="V1668" s="1"/>
      <c r="W1668" s="3"/>
      <c r="Y1668" s="1"/>
      <c r="Z1668" s="1"/>
    </row>
    <row r="1669">
      <c r="A1669" s="2"/>
      <c r="B1669" s="1"/>
      <c r="C1669" s="1"/>
      <c r="D1669" s="1"/>
      <c r="E1669" s="3"/>
      <c r="F1669" s="2"/>
      <c r="G1669" s="1"/>
      <c r="H1669" s="1"/>
      <c r="I1669" s="1"/>
      <c r="J1669" s="1"/>
      <c r="K1669" s="1"/>
      <c r="L1669" s="3"/>
      <c r="M1669" s="1"/>
      <c r="N1669" s="3"/>
      <c r="O1669" s="1"/>
      <c r="P1669" s="1"/>
      <c r="Q1669" s="1"/>
      <c r="R1669" s="2"/>
      <c r="S1669" s="2"/>
      <c r="U1669" s="1"/>
      <c r="V1669" s="1"/>
      <c r="W1669" s="3"/>
      <c r="Y1669" s="1"/>
      <c r="Z1669" s="1"/>
    </row>
    <row r="1670">
      <c r="A1670" s="2"/>
      <c r="B1670" s="1"/>
      <c r="C1670" s="1"/>
      <c r="D1670" s="1"/>
      <c r="E1670" s="3"/>
      <c r="F1670" s="2"/>
      <c r="G1670" s="1"/>
      <c r="H1670" s="1"/>
      <c r="I1670" s="1"/>
      <c r="J1670" s="1"/>
      <c r="K1670" s="1"/>
      <c r="L1670" s="3"/>
      <c r="M1670" s="1"/>
      <c r="N1670" s="3"/>
      <c r="O1670" s="1"/>
      <c r="P1670" s="1"/>
      <c r="Q1670" s="1"/>
      <c r="R1670" s="2"/>
      <c r="S1670" s="2"/>
      <c r="U1670" s="1"/>
      <c r="V1670" s="1"/>
      <c r="W1670" s="3"/>
      <c r="Y1670" s="1"/>
      <c r="Z1670" s="1"/>
    </row>
    <row r="1671">
      <c r="A1671" s="2"/>
      <c r="B1671" s="1"/>
      <c r="C1671" s="1"/>
      <c r="D1671" s="1"/>
      <c r="E1671" s="3"/>
      <c r="F1671" s="2"/>
      <c r="G1671" s="1"/>
      <c r="H1671" s="1"/>
      <c r="I1671" s="1"/>
      <c r="J1671" s="1"/>
      <c r="K1671" s="1"/>
      <c r="L1671" s="3"/>
      <c r="M1671" s="1"/>
      <c r="N1671" s="3"/>
      <c r="O1671" s="1"/>
      <c r="P1671" s="1"/>
      <c r="Q1671" s="1"/>
      <c r="R1671" s="2"/>
      <c r="S1671" s="2"/>
      <c r="U1671" s="1"/>
      <c r="V1671" s="1"/>
      <c r="W1671" s="3"/>
      <c r="Y1671" s="1"/>
      <c r="Z1671" s="1"/>
    </row>
    <row r="1672">
      <c r="A1672" s="2"/>
      <c r="B1672" s="1"/>
      <c r="C1672" s="1"/>
      <c r="D1672" s="1"/>
      <c r="E1672" s="3"/>
      <c r="F1672" s="2"/>
      <c r="G1672" s="1"/>
      <c r="H1672" s="1"/>
      <c r="I1672" s="1"/>
      <c r="J1672" s="1"/>
      <c r="K1672" s="1"/>
      <c r="L1672" s="3"/>
      <c r="M1672" s="1"/>
      <c r="N1672" s="3"/>
      <c r="O1672" s="1"/>
      <c r="P1672" s="1"/>
      <c r="Q1672" s="1"/>
      <c r="R1672" s="2"/>
      <c r="S1672" s="2"/>
      <c r="U1672" s="1"/>
      <c r="V1672" s="1"/>
      <c r="W1672" s="3"/>
      <c r="Y1672" s="1"/>
      <c r="Z1672" s="1"/>
    </row>
    <row r="1673">
      <c r="A1673" s="2"/>
      <c r="B1673" s="1"/>
      <c r="C1673" s="1"/>
      <c r="D1673" s="1"/>
      <c r="E1673" s="3"/>
      <c r="F1673" s="2"/>
      <c r="G1673" s="1"/>
      <c r="H1673" s="1"/>
      <c r="I1673" s="1"/>
      <c r="J1673" s="1"/>
      <c r="K1673" s="1"/>
      <c r="L1673" s="3"/>
      <c r="M1673" s="1"/>
      <c r="N1673" s="3"/>
      <c r="O1673" s="1"/>
      <c r="P1673" s="1"/>
      <c r="Q1673" s="1"/>
      <c r="R1673" s="2"/>
      <c r="S1673" s="2"/>
      <c r="U1673" s="1"/>
      <c r="V1673" s="1"/>
      <c r="W1673" s="3"/>
      <c r="Y1673" s="1"/>
      <c r="Z1673" s="1"/>
    </row>
    <row r="1674">
      <c r="A1674" s="2"/>
      <c r="B1674" s="1"/>
      <c r="C1674" s="1"/>
      <c r="D1674" s="1"/>
      <c r="E1674" s="3"/>
      <c r="F1674" s="2"/>
      <c r="G1674" s="1"/>
      <c r="H1674" s="1"/>
      <c r="I1674" s="1"/>
      <c r="J1674" s="1"/>
      <c r="K1674" s="1"/>
      <c r="L1674" s="3"/>
      <c r="M1674" s="1"/>
      <c r="N1674" s="3"/>
      <c r="O1674" s="1"/>
      <c r="P1674" s="1"/>
      <c r="Q1674" s="1"/>
      <c r="R1674" s="2"/>
      <c r="S1674" s="2"/>
      <c r="U1674" s="1"/>
      <c r="V1674" s="1"/>
      <c r="W1674" s="3"/>
      <c r="Y1674" s="1"/>
      <c r="Z1674" s="1"/>
    </row>
    <row r="1675">
      <c r="A1675" s="2"/>
      <c r="B1675" s="1"/>
      <c r="C1675" s="1"/>
      <c r="D1675" s="1"/>
      <c r="E1675" s="3"/>
      <c r="F1675" s="2"/>
      <c r="G1675" s="1"/>
      <c r="H1675" s="1"/>
      <c r="I1675" s="1"/>
      <c r="J1675" s="1"/>
      <c r="K1675" s="1"/>
      <c r="L1675" s="3"/>
      <c r="M1675" s="1"/>
      <c r="N1675" s="3"/>
      <c r="O1675" s="1"/>
      <c r="P1675" s="1"/>
      <c r="Q1675" s="1"/>
      <c r="R1675" s="2"/>
      <c r="S1675" s="2"/>
      <c r="U1675" s="1"/>
      <c r="V1675" s="1"/>
      <c r="W1675" s="3"/>
      <c r="Y1675" s="1"/>
      <c r="Z1675" s="1"/>
    </row>
    <row r="1676">
      <c r="A1676" s="2"/>
      <c r="B1676" s="1"/>
      <c r="C1676" s="1"/>
      <c r="D1676" s="1"/>
      <c r="E1676" s="3"/>
      <c r="F1676" s="2"/>
      <c r="G1676" s="1"/>
      <c r="H1676" s="1"/>
      <c r="I1676" s="1"/>
      <c r="J1676" s="1"/>
      <c r="K1676" s="1"/>
      <c r="L1676" s="3"/>
      <c r="M1676" s="1"/>
      <c r="N1676" s="3"/>
      <c r="O1676" s="1"/>
      <c r="P1676" s="1"/>
      <c r="Q1676" s="1"/>
      <c r="R1676" s="2"/>
      <c r="S1676" s="2"/>
      <c r="U1676" s="1"/>
      <c r="V1676" s="1"/>
      <c r="W1676" s="3"/>
      <c r="Y1676" s="1"/>
      <c r="Z1676" s="1"/>
    </row>
    <row r="1677">
      <c r="A1677" s="2"/>
      <c r="B1677" s="1"/>
      <c r="C1677" s="1"/>
      <c r="D1677" s="1"/>
      <c r="E1677" s="3"/>
      <c r="F1677" s="2"/>
      <c r="G1677" s="1"/>
      <c r="H1677" s="1"/>
      <c r="I1677" s="1"/>
      <c r="J1677" s="1"/>
      <c r="K1677" s="1"/>
      <c r="L1677" s="3"/>
      <c r="M1677" s="1"/>
      <c r="N1677" s="3"/>
      <c r="O1677" s="1"/>
      <c r="P1677" s="1"/>
      <c r="Q1677" s="1"/>
      <c r="R1677" s="2"/>
      <c r="S1677" s="2"/>
      <c r="U1677" s="1"/>
      <c r="V1677" s="1"/>
      <c r="W1677" s="3"/>
      <c r="Y1677" s="1"/>
      <c r="Z1677" s="1"/>
    </row>
    <row r="1678">
      <c r="A1678" s="2"/>
      <c r="B1678" s="1"/>
      <c r="C1678" s="1"/>
      <c r="D1678" s="1"/>
      <c r="E1678" s="3"/>
      <c r="F1678" s="2"/>
      <c r="G1678" s="1"/>
      <c r="H1678" s="1"/>
      <c r="I1678" s="1"/>
      <c r="J1678" s="1"/>
      <c r="K1678" s="1"/>
      <c r="L1678" s="3"/>
      <c r="M1678" s="1"/>
      <c r="N1678" s="3"/>
      <c r="O1678" s="1"/>
      <c r="P1678" s="1"/>
      <c r="Q1678" s="1"/>
      <c r="R1678" s="2"/>
      <c r="S1678" s="2"/>
      <c r="U1678" s="1"/>
      <c r="V1678" s="1"/>
      <c r="W1678" s="3"/>
      <c r="Y1678" s="1"/>
      <c r="Z1678" s="1"/>
    </row>
    <row r="1679">
      <c r="A1679" s="2"/>
      <c r="B1679" s="1"/>
      <c r="C1679" s="1"/>
      <c r="D1679" s="1"/>
      <c r="E1679" s="3"/>
      <c r="F1679" s="2"/>
      <c r="G1679" s="1"/>
      <c r="H1679" s="1"/>
      <c r="I1679" s="1"/>
      <c r="J1679" s="1"/>
      <c r="K1679" s="1"/>
      <c r="L1679" s="3"/>
      <c r="M1679" s="1"/>
      <c r="N1679" s="3"/>
      <c r="O1679" s="1"/>
      <c r="P1679" s="1"/>
      <c r="Q1679" s="1"/>
      <c r="R1679" s="2"/>
      <c r="S1679" s="2"/>
      <c r="U1679" s="1"/>
      <c r="V1679" s="1"/>
      <c r="W1679" s="3"/>
      <c r="Y1679" s="1"/>
      <c r="Z1679" s="1"/>
    </row>
    <row r="1680">
      <c r="A1680" s="2"/>
      <c r="B1680" s="1"/>
      <c r="C1680" s="1"/>
      <c r="D1680" s="1"/>
      <c r="E1680" s="3"/>
      <c r="F1680" s="2"/>
      <c r="G1680" s="1"/>
      <c r="H1680" s="1"/>
      <c r="I1680" s="1"/>
      <c r="J1680" s="1"/>
      <c r="K1680" s="1"/>
      <c r="L1680" s="3"/>
      <c r="M1680" s="1"/>
      <c r="N1680" s="3"/>
      <c r="O1680" s="1"/>
      <c r="P1680" s="1"/>
      <c r="Q1680" s="1"/>
      <c r="R1680" s="2"/>
      <c r="S1680" s="2"/>
      <c r="U1680" s="1"/>
      <c r="V1680" s="1"/>
      <c r="W1680" s="3"/>
      <c r="Y1680" s="1"/>
      <c r="Z1680" s="1"/>
    </row>
    <row r="1681">
      <c r="A1681" s="2"/>
      <c r="B1681" s="1"/>
      <c r="C1681" s="1"/>
      <c r="D1681" s="1"/>
      <c r="E1681" s="3"/>
      <c r="F1681" s="2"/>
      <c r="G1681" s="1"/>
      <c r="H1681" s="1"/>
      <c r="I1681" s="1"/>
      <c r="J1681" s="1"/>
      <c r="K1681" s="1"/>
      <c r="L1681" s="3"/>
      <c r="M1681" s="1"/>
      <c r="N1681" s="3"/>
      <c r="O1681" s="1"/>
      <c r="P1681" s="1"/>
      <c r="Q1681" s="1"/>
      <c r="R1681" s="2"/>
      <c r="S1681" s="2"/>
      <c r="U1681" s="1"/>
      <c r="V1681" s="1"/>
      <c r="W1681" s="3"/>
      <c r="Y1681" s="1"/>
      <c r="Z1681" s="1"/>
    </row>
    <row r="1682">
      <c r="A1682" s="2"/>
      <c r="B1682" s="1"/>
      <c r="C1682" s="1"/>
      <c r="D1682" s="1"/>
      <c r="E1682" s="3"/>
      <c r="F1682" s="2"/>
      <c r="G1682" s="1"/>
      <c r="H1682" s="1"/>
      <c r="I1682" s="1"/>
      <c r="J1682" s="1"/>
      <c r="K1682" s="1"/>
      <c r="L1682" s="3"/>
      <c r="M1682" s="1"/>
      <c r="N1682" s="3"/>
      <c r="O1682" s="1"/>
      <c r="P1682" s="1"/>
      <c r="Q1682" s="1"/>
      <c r="R1682" s="2"/>
      <c r="S1682" s="2"/>
      <c r="U1682" s="1"/>
      <c r="V1682" s="1"/>
      <c r="W1682" s="3"/>
      <c r="Y1682" s="1"/>
      <c r="Z1682" s="1"/>
    </row>
    <row r="1683">
      <c r="A1683" s="2"/>
      <c r="B1683" s="1"/>
      <c r="C1683" s="1"/>
      <c r="D1683" s="1"/>
      <c r="E1683" s="3"/>
      <c r="F1683" s="2"/>
      <c r="G1683" s="1"/>
      <c r="H1683" s="1"/>
      <c r="I1683" s="1"/>
      <c r="J1683" s="1"/>
      <c r="K1683" s="1"/>
      <c r="L1683" s="3"/>
      <c r="M1683" s="1"/>
      <c r="N1683" s="3"/>
      <c r="O1683" s="1"/>
      <c r="P1683" s="1"/>
      <c r="Q1683" s="1"/>
      <c r="R1683" s="2"/>
      <c r="S1683" s="2"/>
      <c r="U1683" s="1"/>
      <c r="V1683" s="1"/>
      <c r="W1683" s="3"/>
      <c r="Y1683" s="1"/>
      <c r="Z1683" s="1"/>
    </row>
    <row r="1684">
      <c r="A1684" s="2"/>
      <c r="B1684" s="1"/>
      <c r="C1684" s="1"/>
      <c r="D1684" s="1"/>
      <c r="E1684" s="3"/>
      <c r="F1684" s="2"/>
      <c r="G1684" s="1"/>
      <c r="H1684" s="1"/>
      <c r="I1684" s="1"/>
      <c r="J1684" s="1"/>
      <c r="K1684" s="1"/>
      <c r="L1684" s="3"/>
      <c r="M1684" s="1"/>
      <c r="N1684" s="3"/>
      <c r="O1684" s="1"/>
      <c r="P1684" s="1"/>
      <c r="Q1684" s="1"/>
      <c r="R1684" s="2"/>
      <c r="S1684" s="2"/>
      <c r="U1684" s="1"/>
      <c r="V1684" s="1"/>
      <c r="W1684" s="3"/>
      <c r="Y1684" s="1"/>
      <c r="Z1684" s="1"/>
    </row>
    <row r="1685">
      <c r="A1685" s="2"/>
      <c r="B1685" s="1"/>
      <c r="C1685" s="1"/>
      <c r="D1685" s="1"/>
      <c r="E1685" s="3"/>
      <c r="F1685" s="2"/>
      <c r="G1685" s="1"/>
      <c r="H1685" s="1"/>
      <c r="I1685" s="1"/>
      <c r="J1685" s="1"/>
      <c r="K1685" s="1"/>
      <c r="L1685" s="3"/>
      <c r="M1685" s="1"/>
      <c r="N1685" s="3"/>
      <c r="O1685" s="1"/>
      <c r="P1685" s="1"/>
      <c r="Q1685" s="1"/>
      <c r="R1685" s="2"/>
      <c r="S1685" s="2"/>
      <c r="U1685" s="1"/>
      <c r="V1685" s="1"/>
      <c r="W1685" s="3"/>
      <c r="Y1685" s="1"/>
      <c r="Z1685" s="1"/>
    </row>
    <row r="1686">
      <c r="A1686" s="2"/>
      <c r="B1686" s="1"/>
      <c r="C1686" s="1"/>
      <c r="D1686" s="1"/>
      <c r="E1686" s="3"/>
      <c r="F1686" s="2"/>
      <c r="G1686" s="1"/>
      <c r="H1686" s="1"/>
      <c r="I1686" s="1"/>
      <c r="J1686" s="1"/>
      <c r="K1686" s="1"/>
      <c r="L1686" s="3"/>
      <c r="M1686" s="1"/>
      <c r="N1686" s="3"/>
      <c r="O1686" s="1"/>
      <c r="P1686" s="1"/>
      <c r="Q1686" s="1"/>
      <c r="R1686" s="2"/>
      <c r="S1686" s="2"/>
      <c r="U1686" s="1"/>
      <c r="V1686" s="1"/>
      <c r="W1686" s="3"/>
      <c r="Y1686" s="1"/>
      <c r="Z1686" s="1"/>
    </row>
    <row r="1687">
      <c r="A1687" s="2"/>
      <c r="B1687" s="1"/>
      <c r="C1687" s="1"/>
      <c r="D1687" s="1"/>
      <c r="E1687" s="3"/>
      <c r="F1687" s="2"/>
      <c r="G1687" s="1"/>
      <c r="H1687" s="1"/>
      <c r="I1687" s="1"/>
      <c r="J1687" s="1"/>
      <c r="K1687" s="1"/>
      <c r="L1687" s="3"/>
      <c r="M1687" s="1"/>
      <c r="N1687" s="3"/>
      <c r="O1687" s="1"/>
      <c r="P1687" s="1"/>
      <c r="Q1687" s="1"/>
      <c r="R1687" s="2"/>
      <c r="S1687" s="2"/>
      <c r="U1687" s="1"/>
      <c r="V1687" s="1"/>
      <c r="W1687" s="3"/>
      <c r="Y1687" s="1"/>
      <c r="Z1687" s="1"/>
    </row>
    <row r="1688">
      <c r="A1688" s="2"/>
      <c r="B1688" s="1"/>
      <c r="C1688" s="1"/>
      <c r="D1688" s="1"/>
      <c r="E1688" s="3"/>
      <c r="F1688" s="2"/>
      <c r="G1688" s="1"/>
      <c r="H1688" s="1"/>
      <c r="I1688" s="1"/>
      <c r="J1688" s="1"/>
      <c r="K1688" s="1"/>
      <c r="L1688" s="3"/>
      <c r="M1688" s="1"/>
      <c r="N1688" s="3"/>
      <c r="O1688" s="1"/>
      <c r="P1688" s="1"/>
      <c r="Q1688" s="1"/>
      <c r="R1688" s="2"/>
      <c r="S1688" s="2"/>
      <c r="U1688" s="1"/>
      <c r="V1688" s="1"/>
      <c r="W1688" s="3"/>
      <c r="Y1688" s="1"/>
      <c r="Z1688" s="1"/>
    </row>
    <row r="1689">
      <c r="A1689" s="2"/>
      <c r="B1689" s="1"/>
      <c r="C1689" s="1"/>
      <c r="D1689" s="1"/>
      <c r="E1689" s="3"/>
      <c r="F1689" s="2"/>
      <c r="G1689" s="1"/>
      <c r="H1689" s="1"/>
      <c r="I1689" s="1"/>
      <c r="J1689" s="1"/>
      <c r="K1689" s="1"/>
      <c r="L1689" s="3"/>
      <c r="M1689" s="1"/>
      <c r="N1689" s="3"/>
      <c r="O1689" s="1"/>
      <c r="P1689" s="1"/>
      <c r="Q1689" s="1"/>
      <c r="R1689" s="2"/>
      <c r="S1689" s="2"/>
      <c r="U1689" s="1"/>
      <c r="V1689" s="1"/>
      <c r="W1689" s="3"/>
      <c r="Y1689" s="1"/>
      <c r="Z1689" s="1"/>
    </row>
    <row r="1690">
      <c r="A1690" s="2"/>
      <c r="B1690" s="1"/>
      <c r="C1690" s="1"/>
      <c r="D1690" s="1"/>
      <c r="E1690" s="3"/>
      <c r="F1690" s="2"/>
      <c r="G1690" s="1"/>
      <c r="H1690" s="1"/>
      <c r="I1690" s="1"/>
      <c r="J1690" s="1"/>
      <c r="K1690" s="1"/>
      <c r="L1690" s="3"/>
      <c r="M1690" s="1"/>
      <c r="N1690" s="3"/>
      <c r="O1690" s="1"/>
      <c r="P1690" s="1"/>
      <c r="Q1690" s="1"/>
      <c r="R1690" s="2"/>
      <c r="S1690" s="2"/>
      <c r="U1690" s="1"/>
      <c r="V1690" s="1"/>
      <c r="W1690" s="3"/>
      <c r="Y1690" s="1"/>
      <c r="Z1690" s="1"/>
    </row>
    <row r="1691">
      <c r="A1691" s="2"/>
      <c r="B1691" s="1"/>
      <c r="C1691" s="1"/>
      <c r="D1691" s="1"/>
      <c r="E1691" s="3"/>
      <c r="F1691" s="2"/>
      <c r="G1691" s="1"/>
      <c r="H1691" s="1"/>
      <c r="I1691" s="1"/>
      <c r="J1691" s="1"/>
      <c r="K1691" s="1"/>
      <c r="L1691" s="3"/>
      <c r="M1691" s="1"/>
      <c r="N1691" s="3"/>
      <c r="O1691" s="1"/>
      <c r="P1691" s="1"/>
      <c r="Q1691" s="1"/>
      <c r="R1691" s="2"/>
      <c r="S1691" s="2"/>
      <c r="U1691" s="1"/>
      <c r="V1691" s="1"/>
      <c r="W1691" s="3"/>
      <c r="Y1691" s="1"/>
      <c r="Z1691" s="1"/>
    </row>
    <row r="1692">
      <c r="A1692" s="2"/>
      <c r="B1692" s="1"/>
      <c r="C1692" s="1"/>
      <c r="D1692" s="1"/>
      <c r="E1692" s="3"/>
      <c r="F1692" s="2"/>
      <c r="G1692" s="1"/>
      <c r="H1692" s="1"/>
      <c r="I1692" s="1"/>
      <c r="J1692" s="1"/>
      <c r="K1692" s="1"/>
      <c r="L1692" s="3"/>
      <c r="M1692" s="1"/>
      <c r="N1692" s="3"/>
      <c r="O1692" s="1"/>
      <c r="P1692" s="1"/>
      <c r="Q1692" s="1"/>
      <c r="R1692" s="2"/>
      <c r="S1692" s="2"/>
      <c r="U1692" s="1"/>
      <c r="V1692" s="1"/>
      <c r="W1692" s="3"/>
      <c r="Y1692" s="1"/>
      <c r="Z1692" s="1"/>
    </row>
    <row r="1693">
      <c r="A1693" s="2"/>
      <c r="B1693" s="1"/>
      <c r="C1693" s="1"/>
      <c r="D1693" s="1"/>
      <c r="E1693" s="3"/>
      <c r="F1693" s="2"/>
      <c r="G1693" s="1"/>
      <c r="H1693" s="1"/>
      <c r="I1693" s="1"/>
      <c r="J1693" s="1"/>
      <c r="K1693" s="1"/>
      <c r="L1693" s="3"/>
      <c r="M1693" s="1"/>
      <c r="N1693" s="3"/>
      <c r="O1693" s="1"/>
      <c r="P1693" s="1"/>
      <c r="Q1693" s="1"/>
      <c r="R1693" s="2"/>
      <c r="S1693" s="2"/>
      <c r="U1693" s="1"/>
      <c r="V1693" s="1"/>
      <c r="W1693" s="3"/>
      <c r="Y1693" s="1"/>
      <c r="Z1693" s="1"/>
    </row>
    <row r="1694">
      <c r="A1694" s="2"/>
      <c r="B1694" s="1"/>
      <c r="C1694" s="1"/>
      <c r="D1694" s="1"/>
      <c r="E1694" s="3"/>
      <c r="F1694" s="2"/>
      <c r="G1694" s="1"/>
      <c r="H1694" s="1"/>
      <c r="I1694" s="1"/>
      <c r="J1694" s="1"/>
      <c r="K1694" s="1"/>
      <c r="L1694" s="3"/>
      <c r="M1694" s="1"/>
      <c r="N1694" s="3"/>
      <c r="O1694" s="1"/>
      <c r="P1694" s="1"/>
      <c r="Q1694" s="1"/>
      <c r="R1694" s="2"/>
      <c r="S1694" s="2"/>
      <c r="U1694" s="1"/>
      <c r="V1694" s="1"/>
      <c r="W1694" s="3"/>
      <c r="Y1694" s="1"/>
      <c r="Z1694" s="1"/>
    </row>
    <row r="1695">
      <c r="A1695" s="2"/>
      <c r="B1695" s="1"/>
      <c r="C1695" s="1"/>
      <c r="D1695" s="1"/>
      <c r="E1695" s="3"/>
      <c r="F1695" s="2"/>
      <c r="G1695" s="1"/>
      <c r="H1695" s="1"/>
      <c r="I1695" s="1"/>
      <c r="J1695" s="1"/>
      <c r="K1695" s="1"/>
      <c r="L1695" s="3"/>
      <c r="M1695" s="1"/>
      <c r="N1695" s="3"/>
      <c r="O1695" s="1"/>
      <c r="P1695" s="1"/>
      <c r="Q1695" s="1"/>
      <c r="R1695" s="2"/>
      <c r="S1695" s="2"/>
      <c r="U1695" s="1"/>
      <c r="V1695" s="1"/>
      <c r="W1695" s="3"/>
      <c r="Y1695" s="1"/>
      <c r="Z1695" s="1"/>
    </row>
    <row r="1696">
      <c r="A1696" s="2"/>
      <c r="B1696" s="1"/>
      <c r="C1696" s="1"/>
      <c r="D1696" s="1"/>
      <c r="E1696" s="3"/>
      <c r="F1696" s="2"/>
      <c r="G1696" s="1"/>
      <c r="H1696" s="1"/>
      <c r="I1696" s="1"/>
      <c r="J1696" s="1"/>
      <c r="K1696" s="1"/>
      <c r="L1696" s="3"/>
      <c r="M1696" s="1"/>
      <c r="N1696" s="3"/>
      <c r="O1696" s="1"/>
      <c r="P1696" s="1"/>
      <c r="Q1696" s="1"/>
      <c r="R1696" s="2"/>
      <c r="S1696" s="2"/>
      <c r="U1696" s="1"/>
      <c r="V1696" s="1"/>
      <c r="W1696" s="3"/>
      <c r="Y1696" s="1"/>
      <c r="Z1696" s="1"/>
    </row>
    <row r="1697">
      <c r="A1697" s="2"/>
      <c r="B1697" s="1"/>
      <c r="C1697" s="1"/>
      <c r="D1697" s="1"/>
      <c r="E1697" s="3"/>
      <c r="F1697" s="2"/>
      <c r="G1697" s="1"/>
      <c r="H1697" s="1"/>
      <c r="I1697" s="1"/>
      <c r="J1697" s="1"/>
      <c r="K1697" s="1"/>
      <c r="L1697" s="3"/>
      <c r="M1697" s="1"/>
      <c r="N1697" s="3"/>
      <c r="O1697" s="1"/>
      <c r="P1697" s="1"/>
      <c r="Q1697" s="1"/>
      <c r="R1697" s="2"/>
      <c r="S1697" s="2"/>
      <c r="U1697" s="1"/>
      <c r="V1697" s="1"/>
      <c r="W1697" s="3"/>
      <c r="Y1697" s="1"/>
      <c r="Z1697" s="1"/>
    </row>
    <row r="1698">
      <c r="A1698" s="2"/>
      <c r="B1698" s="1"/>
      <c r="C1698" s="1"/>
      <c r="D1698" s="1"/>
      <c r="E1698" s="3"/>
      <c r="F1698" s="2"/>
      <c r="G1698" s="1"/>
      <c r="H1698" s="1"/>
      <c r="I1698" s="1"/>
      <c r="J1698" s="1"/>
      <c r="K1698" s="1"/>
      <c r="L1698" s="3"/>
      <c r="M1698" s="1"/>
      <c r="N1698" s="3"/>
      <c r="O1698" s="1"/>
      <c r="P1698" s="1"/>
      <c r="Q1698" s="1"/>
      <c r="R1698" s="2"/>
      <c r="S1698" s="2"/>
      <c r="U1698" s="1"/>
      <c r="V1698" s="1"/>
      <c r="W1698" s="3"/>
      <c r="Y1698" s="1"/>
      <c r="Z1698" s="1"/>
    </row>
    <row r="1699">
      <c r="A1699" s="2"/>
      <c r="B1699" s="1"/>
      <c r="C1699" s="1"/>
      <c r="D1699" s="1"/>
      <c r="E1699" s="3"/>
      <c r="F1699" s="2"/>
      <c r="G1699" s="1"/>
      <c r="H1699" s="1"/>
      <c r="I1699" s="1"/>
      <c r="J1699" s="1"/>
      <c r="K1699" s="1"/>
      <c r="L1699" s="3"/>
      <c r="M1699" s="1"/>
      <c r="N1699" s="3"/>
      <c r="O1699" s="1"/>
      <c r="P1699" s="1"/>
      <c r="Q1699" s="1"/>
      <c r="R1699" s="2"/>
      <c r="S1699" s="2"/>
      <c r="U1699" s="1"/>
      <c r="V1699" s="1"/>
      <c r="W1699" s="3"/>
      <c r="Y1699" s="1"/>
      <c r="Z1699" s="1"/>
    </row>
    <row r="1700">
      <c r="A1700" s="2"/>
      <c r="B1700" s="1"/>
      <c r="C1700" s="1"/>
      <c r="D1700" s="1"/>
      <c r="E1700" s="3"/>
      <c r="F1700" s="2"/>
      <c r="G1700" s="1"/>
      <c r="H1700" s="1"/>
      <c r="I1700" s="1"/>
      <c r="J1700" s="1"/>
      <c r="K1700" s="1"/>
      <c r="L1700" s="3"/>
      <c r="M1700" s="1"/>
      <c r="N1700" s="3"/>
      <c r="O1700" s="1"/>
      <c r="P1700" s="1"/>
      <c r="Q1700" s="1"/>
      <c r="R1700" s="2"/>
      <c r="S1700" s="2"/>
      <c r="U1700" s="1"/>
      <c r="V1700" s="1"/>
      <c r="W1700" s="3"/>
      <c r="Y1700" s="1"/>
      <c r="Z1700" s="1"/>
    </row>
    <row r="1701">
      <c r="A1701" s="2"/>
      <c r="B1701" s="1"/>
      <c r="C1701" s="1"/>
      <c r="D1701" s="1"/>
      <c r="E1701" s="3"/>
      <c r="F1701" s="2"/>
      <c r="G1701" s="1"/>
      <c r="H1701" s="1"/>
      <c r="I1701" s="1"/>
      <c r="J1701" s="1"/>
      <c r="K1701" s="1"/>
      <c r="L1701" s="3"/>
      <c r="M1701" s="1"/>
      <c r="N1701" s="3"/>
      <c r="O1701" s="1"/>
      <c r="P1701" s="1"/>
      <c r="Q1701" s="1"/>
      <c r="R1701" s="2"/>
      <c r="S1701" s="2"/>
      <c r="U1701" s="1"/>
      <c r="V1701" s="1"/>
      <c r="W1701" s="3"/>
      <c r="Y1701" s="1"/>
      <c r="Z1701" s="1"/>
    </row>
    <row r="1702">
      <c r="A1702" s="2"/>
      <c r="B1702" s="1"/>
      <c r="C1702" s="1"/>
      <c r="D1702" s="1"/>
      <c r="E1702" s="3"/>
      <c r="F1702" s="2"/>
      <c r="G1702" s="1"/>
      <c r="H1702" s="1"/>
      <c r="I1702" s="1"/>
      <c r="J1702" s="1"/>
      <c r="K1702" s="1"/>
      <c r="L1702" s="3"/>
      <c r="M1702" s="1"/>
      <c r="N1702" s="3"/>
      <c r="O1702" s="1"/>
      <c r="P1702" s="1"/>
      <c r="Q1702" s="1"/>
      <c r="R1702" s="2"/>
      <c r="S1702" s="2"/>
      <c r="U1702" s="1"/>
      <c r="V1702" s="1"/>
      <c r="W1702" s="3"/>
      <c r="Y1702" s="1"/>
      <c r="Z1702" s="1"/>
    </row>
    <row r="1703">
      <c r="A1703" s="2"/>
      <c r="B1703" s="1"/>
      <c r="C1703" s="1"/>
      <c r="D1703" s="1"/>
      <c r="E1703" s="3"/>
      <c r="F1703" s="2"/>
      <c r="G1703" s="1"/>
      <c r="H1703" s="1"/>
      <c r="I1703" s="1"/>
      <c r="J1703" s="1"/>
      <c r="K1703" s="1"/>
      <c r="L1703" s="3"/>
      <c r="M1703" s="1"/>
      <c r="N1703" s="3"/>
      <c r="O1703" s="1"/>
      <c r="P1703" s="1"/>
      <c r="Q1703" s="1"/>
      <c r="R1703" s="2"/>
      <c r="S1703" s="2"/>
      <c r="U1703" s="1"/>
      <c r="V1703" s="1"/>
      <c r="W1703" s="3"/>
      <c r="Y1703" s="1"/>
      <c r="Z1703" s="1"/>
    </row>
    <row r="1704">
      <c r="A1704" s="2"/>
      <c r="B1704" s="1"/>
      <c r="C1704" s="1"/>
      <c r="D1704" s="1"/>
      <c r="E1704" s="3"/>
      <c r="F1704" s="2"/>
      <c r="G1704" s="1"/>
      <c r="H1704" s="1"/>
      <c r="I1704" s="1"/>
      <c r="J1704" s="1"/>
      <c r="K1704" s="1"/>
      <c r="L1704" s="3"/>
      <c r="M1704" s="1"/>
      <c r="N1704" s="3"/>
      <c r="O1704" s="1"/>
      <c r="P1704" s="1"/>
      <c r="Q1704" s="1"/>
      <c r="R1704" s="2"/>
      <c r="S1704" s="2"/>
      <c r="U1704" s="1"/>
      <c r="V1704" s="1"/>
      <c r="W1704" s="3"/>
      <c r="Y1704" s="1"/>
      <c r="Z1704" s="1"/>
    </row>
    <row r="1705">
      <c r="A1705" s="2"/>
      <c r="B1705" s="1"/>
      <c r="C1705" s="1"/>
      <c r="D1705" s="1"/>
      <c r="E1705" s="3"/>
      <c r="F1705" s="2"/>
      <c r="G1705" s="1"/>
      <c r="H1705" s="1"/>
      <c r="I1705" s="1"/>
      <c r="J1705" s="1"/>
      <c r="K1705" s="1"/>
      <c r="L1705" s="3"/>
      <c r="M1705" s="1"/>
      <c r="N1705" s="3"/>
      <c r="O1705" s="1"/>
      <c r="P1705" s="1"/>
      <c r="Q1705" s="1"/>
      <c r="R1705" s="2"/>
      <c r="S1705" s="2"/>
      <c r="U1705" s="1"/>
      <c r="V1705" s="1"/>
      <c r="W1705" s="3"/>
      <c r="Y1705" s="1"/>
      <c r="Z1705" s="1"/>
    </row>
    <row r="1706">
      <c r="A1706" s="2"/>
      <c r="B1706" s="1"/>
      <c r="C1706" s="1"/>
      <c r="D1706" s="1"/>
      <c r="E1706" s="3"/>
      <c r="F1706" s="2"/>
      <c r="G1706" s="1"/>
      <c r="H1706" s="1"/>
      <c r="I1706" s="1"/>
      <c r="J1706" s="1"/>
      <c r="K1706" s="1"/>
      <c r="L1706" s="3"/>
      <c r="M1706" s="1"/>
      <c r="N1706" s="3"/>
      <c r="O1706" s="1"/>
      <c r="P1706" s="1"/>
      <c r="Q1706" s="1"/>
      <c r="R1706" s="2"/>
      <c r="S1706" s="2"/>
      <c r="U1706" s="1"/>
      <c r="V1706" s="1"/>
      <c r="W1706" s="3"/>
      <c r="Y1706" s="1"/>
      <c r="Z1706" s="1"/>
    </row>
    <row r="1707">
      <c r="A1707" s="2"/>
      <c r="B1707" s="1"/>
      <c r="C1707" s="1"/>
      <c r="D1707" s="1"/>
      <c r="E1707" s="3"/>
      <c r="F1707" s="2"/>
      <c r="G1707" s="1"/>
      <c r="H1707" s="1"/>
      <c r="I1707" s="1"/>
      <c r="J1707" s="1"/>
      <c r="K1707" s="1"/>
      <c r="L1707" s="3"/>
      <c r="M1707" s="1"/>
      <c r="N1707" s="3"/>
      <c r="O1707" s="1"/>
      <c r="P1707" s="1"/>
      <c r="Q1707" s="1"/>
      <c r="R1707" s="2"/>
      <c r="S1707" s="2"/>
      <c r="U1707" s="1"/>
      <c r="V1707" s="1"/>
      <c r="W1707" s="3"/>
      <c r="Y1707" s="1"/>
      <c r="Z1707" s="1"/>
    </row>
    <row r="1708">
      <c r="A1708" s="2"/>
      <c r="B1708" s="1"/>
      <c r="C1708" s="1"/>
      <c r="D1708" s="1"/>
      <c r="E1708" s="3"/>
      <c r="F1708" s="2"/>
      <c r="G1708" s="1"/>
      <c r="H1708" s="1"/>
      <c r="I1708" s="1"/>
      <c r="J1708" s="1"/>
      <c r="K1708" s="1"/>
      <c r="L1708" s="3"/>
      <c r="M1708" s="1"/>
      <c r="N1708" s="3"/>
      <c r="O1708" s="1"/>
      <c r="P1708" s="1"/>
      <c r="Q1708" s="1"/>
      <c r="R1708" s="2"/>
      <c r="S1708" s="2"/>
      <c r="U1708" s="1"/>
      <c r="V1708" s="1"/>
      <c r="W1708" s="3"/>
      <c r="Y1708" s="1"/>
      <c r="Z1708" s="1"/>
    </row>
    <row r="1709">
      <c r="A1709" s="2"/>
      <c r="B1709" s="1"/>
      <c r="C1709" s="1"/>
      <c r="D1709" s="1"/>
      <c r="E1709" s="3"/>
      <c r="F1709" s="2"/>
      <c r="G1709" s="1"/>
      <c r="H1709" s="1"/>
      <c r="I1709" s="1"/>
      <c r="J1709" s="1"/>
      <c r="K1709" s="1"/>
      <c r="L1709" s="3"/>
      <c r="M1709" s="1"/>
      <c r="N1709" s="3"/>
      <c r="O1709" s="1"/>
      <c r="P1709" s="1"/>
      <c r="Q1709" s="1"/>
      <c r="R1709" s="2"/>
      <c r="S1709" s="2"/>
      <c r="U1709" s="1"/>
      <c r="V1709" s="1"/>
      <c r="W1709" s="3"/>
      <c r="Y1709" s="1"/>
      <c r="Z1709" s="1"/>
    </row>
    <row r="1710">
      <c r="A1710" s="2"/>
      <c r="B1710" s="1"/>
      <c r="C1710" s="1"/>
      <c r="D1710" s="1"/>
      <c r="E1710" s="3"/>
      <c r="F1710" s="2"/>
      <c r="G1710" s="1"/>
      <c r="H1710" s="1"/>
      <c r="I1710" s="1"/>
      <c r="J1710" s="1"/>
      <c r="K1710" s="1"/>
      <c r="L1710" s="3"/>
      <c r="M1710" s="1"/>
      <c r="N1710" s="3"/>
      <c r="O1710" s="1"/>
      <c r="P1710" s="1"/>
      <c r="Q1710" s="1"/>
      <c r="R1710" s="2"/>
      <c r="S1710" s="2"/>
      <c r="U1710" s="1"/>
      <c r="V1710" s="1"/>
      <c r="W1710" s="3"/>
      <c r="Y1710" s="1"/>
      <c r="Z1710" s="1"/>
    </row>
    <row r="1711">
      <c r="A1711" s="2"/>
      <c r="B1711" s="1"/>
      <c r="C1711" s="1"/>
      <c r="D1711" s="1"/>
      <c r="E1711" s="3"/>
      <c r="F1711" s="2"/>
      <c r="G1711" s="1"/>
      <c r="H1711" s="1"/>
      <c r="I1711" s="1"/>
      <c r="J1711" s="1"/>
      <c r="K1711" s="1"/>
      <c r="L1711" s="3"/>
      <c r="M1711" s="1"/>
      <c r="N1711" s="3"/>
      <c r="O1711" s="1"/>
      <c r="P1711" s="1"/>
      <c r="Q1711" s="1"/>
      <c r="R1711" s="2"/>
      <c r="S1711" s="2"/>
      <c r="U1711" s="1"/>
      <c r="V1711" s="1"/>
      <c r="W1711" s="3"/>
      <c r="Y1711" s="1"/>
      <c r="Z1711" s="1"/>
    </row>
    <row r="1712">
      <c r="A1712" s="2"/>
      <c r="B1712" s="1"/>
      <c r="C1712" s="1"/>
      <c r="D1712" s="1"/>
      <c r="E1712" s="3"/>
      <c r="F1712" s="2"/>
      <c r="G1712" s="1"/>
      <c r="H1712" s="1"/>
      <c r="I1712" s="1"/>
      <c r="J1712" s="1"/>
      <c r="K1712" s="1"/>
      <c r="L1712" s="3"/>
      <c r="M1712" s="1"/>
      <c r="N1712" s="3"/>
      <c r="O1712" s="1"/>
      <c r="P1712" s="1"/>
      <c r="Q1712" s="1"/>
      <c r="R1712" s="2"/>
      <c r="S1712" s="2"/>
      <c r="U1712" s="1"/>
      <c r="V1712" s="1"/>
      <c r="W1712" s="3"/>
      <c r="Y1712" s="1"/>
      <c r="Z1712" s="1"/>
    </row>
    <row r="1713">
      <c r="A1713" s="2"/>
      <c r="B1713" s="1"/>
      <c r="C1713" s="1"/>
      <c r="D1713" s="1"/>
      <c r="E1713" s="3"/>
      <c r="F1713" s="2"/>
      <c r="G1713" s="1"/>
      <c r="H1713" s="1"/>
      <c r="I1713" s="1"/>
      <c r="J1713" s="1"/>
      <c r="K1713" s="1"/>
      <c r="L1713" s="3"/>
      <c r="M1713" s="1"/>
      <c r="N1713" s="3"/>
      <c r="O1713" s="1"/>
      <c r="P1713" s="1"/>
      <c r="Q1713" s="1"/>
      <c r="R1713" s="2"/>
      <c r="S1713" s="2"/>
      <c r="U1713" s="1"/>
      <c r="V1713" s="1"/>
      <c r="W1713" s="3"/>
      <c r="Y1713" s="1"/>
      <c r="Z1713" s="1"/>
    </row>
    <row r="1714">
      <c r="A1714" s="2"/>
      <c r="B1714" s="1"/>
      <c r="C1714" s="1"/>
      <c r="D1714" s="1"/>
      <c r="E1714" s="3"/>
      <c r="F1714" s="2"/>
      <c r="G1714" s="1"/>
      <c r="H1714" s="1"/>
      <c r="I1714" s="1"/>
      <c r="J1714" s="1"/>
      <c r="K1714" s="1"/>
      <c r="L1714" s="3"/>
      <c r="M1714" s="1"/>
      <c r="N1714" s="3"/>
      <c r="O1714" s="1"/>
      <c r="P1714" s="1"/>
      <c r="Q1714" s="1"/>
      <c r="R1714" s="2"/>
      <c r="S1714" s="2"/>
      <c r="U1714" s="1"/>
      <c r="V1714" s="1"/>
      <c r="W1714" s="3"/>
      <c r="Y1714" s="1"/>
      <c r="Z1714" s="1"/>
    </row>
    <row r="1715">
      <c r="A1715" s="2"/>
      <c r="B1715" s="1"/>
      <c r="C1715" s="1"/>
      <c r="D1715" s="1"/>
      <c r="E1715" s="3"/>
      <c r="F1715" s="2"/>
      <c r="G1715" s="1"/>
      <c r="H1715" s="1"/>
      <c r="I1715" s="1"/>
      <c r="J1715" s="1"/>
      <c r="K1715" s="1"/>
      <c r="L1715" s="3"/>
      <c r="M1715" s="1"/>
      <c r="N1715" s="3"/>
      <c r="O1715" s="1"/>
      <c r="P1715" s="1"/>
      <c r="Q1715" s="1"/>
      <c r="R1715" s="2"/>
      <c r="S1715" s="2"/>
      <c r="U1715" s="1"/>
      <c r="V1715" s="1"/>
      <c r="W1715" s="3"/>
      <c r="Y1715" s="1"/>
      <c r="Z1715" s="1"/>
    </row>
    <row r="1716">
      <c r="A1716" s="2"/>
      <c r="B1716" s="1"/>
      <c r="C1716" s="1"/>
      <c r="D1716" s="1"/>
      <c r="E1716" s="3"/>
      <c r="F1716" s="2"/>
      <c r="G1716" s="1"/>
      <c r="H1716" s="1"/>
      <c r="I1716" s="1"/>
      <c r="J1716" s="1"/>
      <c r="K1716" s="1"/>
      <c r="L1716" s="3"/>
      <c r="M1716" s="1"/>
      <c r="N1716" s="3"/>
      <c r="O1716" s="1"/>
      <c r="P1716" s="1"/>
      <c r="Q1716" s="1"/>
      <c r="R1716" s="2"/>
      <c r="S1716" s="2"/>
      <c r="U1716" s="1"/>
      <c r="V1716" s="1"/>
      <c r="W1716" s="3"/>
      <c r="Y1716" s="1"/>
      <c r="Z1716" s="1"/>
    </row>
    <row r="1717">
      <c r="A1717" s="2"/>
      <c r="B1717" s="1"/>
      <c r="C1717" s="1"/>
      <c r="D1717" s="1"/>
      <c r="E1717" s="3"/>
      <c r="F1717" s="2"/>
      <c r="G1717" s="1"/>
      <c r="H1717" s="1"/>
      <c r="I1717" s="1"/>
      <c r="J1717" s="1"/>
      <c r="K1717" s="1"/>
      <c r="L1717" s="3"/>
      <c r="M1717" s="1"/>
      <c r="N1717" s="3"/>
      <c r="O1717" s="1"/>
      <c r="P1717" s="1"/>
      <c r="Q1717" s="1"/>
      <c r="R1717" s="2"/>
      <c r="S1717" s="2"/>
      <c r="U1717" s="1"/>
      <c r="V1717" s="1"/>
      <c r="W1717" s="3"/>
      <c r="Y1717" s="1"/>
      <c r="Z1717" s="1"/>
    </row>
    <row r="1718">
      <c r="A1718" s="2"/>
      <c r="B1718" s="1"/>
      <c r="C1718" s="1"/>
      <c r="D1718" s="1"/>
      <c r="E1718" s="3"/>
      <c r="F1718" s="2"/>
      <c r="G1718" s="1"/>
      <c r="H1718" s="1"/>
      <c r="I1718" s="1"/>
      <c r="J1718" s="1"/>
      <c r="K1718" s="1"/>
      <c r="L1718" s="3"/>
      <c r="M1718" s="1"/>
      <c r="N1718" s="3"/>
      <c r="O1718" s="1"/>
      <c r="P1718" s="1"/>
      <c r="Q1718" s="1"/>
      <c r="R1718" s="2"/>
      <c r="S1718" s="2"/>
      <c r="U1718" s="1"/>
      <c r="V1718" s="1"/>
      <c r="W1718" s="3"/>
      <c r="Y1718" s="1"/>
      <c r="Z1718" s="1"/>
    </row>
    <row r="1719">
      <c r="A1719" s="2"/>
      <c r="B1719" s="1"/>
      <c r="C1719" s="1"/>
      <c r="D1719" s="1"/>
      <c r="E1719" s="3"/>
      <c r="F1719" s="2"/>
      <c r="G1719" s="1"/>
      <c r="H1719" s="1"/>
      <c r="I1719" s="1"/>
      <c r="J1719" s="1"/>
      <c r="K1719" s="1"/>
      <c r="L1719" s="3"/>
      <c r="M1719" s="1"/>
      <c r="N1719" s="3"/>
      <c r="O1719" s="1"/>
      <c r="P1719" s="1"/>
      <c r="Q1719" s="1"/>
      <c r="R1719" s="2"/>
      <c r="S1719" s="2"/>
      <c r="U1719" s="1"/>
      <c r="V1719" s="1"/>
      <c r="W1719" s="3"/>
      <c r="Y1719" s="1"/>
      <c r="Z1719" s="1"/>
    </row>
    <row r="1720">
      <c r="A1720" s="2"/>
      <c r="B1720" s="1"/>
      <c r="C1720" s="1"/>
      <c r="D1720" s="1"/>
      <c r="E1720" s="3"/>
      <c r="F1720" s="2"/>
      <c r="G1720" s="1"/>
      <c r="H1720" s="1"/>
      <c r="I1720" s="1"/>
      <c r="J1720" s="1"/>
      <c r="K1720" s="1"/>
      <c r="L1720" s="3"/>
      <c r="M1720" s="1"/>
      <c r="N1720" s="3"/>
      <c r="O1720" s="1"/>
      <c r="P1720" s="1"/>
      <c r="Q1720" s="1"/>
      <c r="R1720" s="2"/>
      <c r="S1720" s="2"/>
      <c r="U1720" s="1"/>
      <c r="V1720" s="1"/>
      <c r="W1720" s="3"/>
      <c r="Y1720" s="1"/>
      <c r="Z1720" s="1"/>
    </row>
    <row r="1721">
      <c r="A1721" s="2"/>
      <c r="B1721" s="1"/>
      <c r="C1721" s="1"/>
      <c r="D1721" s="1"/>
      <c r="E1721" s="3"/>
      <c r="F1721" s="2"/>
      <c r="G1721" s="1"/>
      <c r="H1721" s="1"/>
      <c r="I1721" s="1"/>
      <c r="J1721" s="1"/>
      <c r="K1721" s="1"/>
      <c r="L1721" s="3"/>
      <c r="M1721" s="1"/>
      <c r="N1721" s="3"/>
      <c r="O1721" s="1"/>
      <c r="P1721" s="1"/>
      <c r="Q1721" s="1"/>
      <c r="R1721" s="2"/>
      <c r="S1721" s="2"/>
      <c r="U1721" s="1"/>
      <c r="V1721" s="1"/>
      <c r="W1721" s="3"/>
      <c r="Y1721" s="1"/>
      <c r="Z1721" s="1"/>
    </row>
    <row r="1722">
      <c r="A1722" s="2"/>
      <c r="B1722" s="1"/>
      <c r="C1722" s="1"/>
      <c r="D1722" s="1"/>
      <c r="E1722" s="3"/>
      <c r="F1722" s="2"/>
      <c r="G1722" s="1"/>
      <c r="H1722" s="1"/>
      <c r="I1722" s="1"/>
      <c r="J1722" s="1"/>
      <c r="K1722" s="1"/>
      <c r="L1722" s="3"/>
      <c r="M1722" s="1"/>
      <c r="N1722" s="3"/>
      <c r="O1722" s="1"/>
      <c r="P1722" s="1"/>
      <c r="Q1722" s="1"/>
      <c r="R1722" s="2"/>
      <c r="S1722" s="2"/>
      <c r="U1722" s="1"/>
      <c r="V1722" s="1"/>
      <c r="W1722" s="3"/>
      <c r="Y1722" s="1"/>
      <c r="Z1722" s="1"/>
    </row>
    <row r="1723">
      <c r="A1723" s="2"/>
      <c r="B1723" s="1"/>
      <c r="C1723" s="1"/>
      <c r="D1723" s="1"/>
      <c r="E1723" s="3"/>
      <c r="F1723" s="2"/>
      <c r="G1723" s="1"/>
      <c r="H1723" s="1"/>
      <c r="I1723" s="1"/>
      <c r="J1723" s="1"/>
      <c r="K1723" s="1"/>
      <c r="L1723" s="3"/>
      <c r="M1723" s="1"/>
      <c r="N1723" s="3"/>
      <c r="O1723" s="1"/>
      <c r="P1723" s="1"/>
      <c r="Q1723" s="1"/>
      <c r="R1723" s="2"/>
      <c r="S1723" s="2"/>
      <c r="U1723" s="1"/>
      <c r="V1723" s="1"/>
      <c r="W1723" s="3"/>
      <c r="Y1723" s="1"/>
      <c r="Z1723" s="1"/>
    </row>
    <row r="1724">
      <c r="A1724" s="2"/>
      <c r="B1724" s="1"/>
      <c r="C1724" s="1"/>
      <c r="D1724" s="1"/>
      <c r="E1724" s="3"/>
      <c r="F1724" s="2"/>
      <c r="G1724" s="1"/>
      <c r="H1724" s="1"/>
      <c r="I1724" s="1"/>
      <c r="J1724" s="1"/>
      <c r="K1724" s="1"/>
      <c r="L1724" s="3"/>
      <c r="M1724" s="1"/>
      <c r="N1724" s="3"/>
      <c r="O1724" s="1"/>
      <c r="P1724" s="1"/>
      <c r="Q1724" s="1"/>
      <c r="R1724" s="2"/>
      <c r="S1724" s="2"/>
      <c r="U1724" s="1"/>
      <c r="V1724" s="1"/>
      <c r="W1724" s="3"/>
      <c r="Y1724" s="1"/>
      <c r="Z1724" s="1"/>
    </row>
    <row r="1725">
      <c r="A1725" s="2"/>
      <c r="B1725" s="1"/>
      <c r="C1725" s="1"/>
      <c r="D1725" s="1"/>
      <c r="E1725" s="3"/>
      <c r="F1725" s="2"/>
      <c r="G1725" s="1"/>
      <c r="H1725" s="1"/>
      <c r="I1725" s="1"/>
      <c r="J1725" s="1"/>
      <c r="K1725" s="1"/>
      <c r="L1725" s="3"/>
      <c r="M1725" s="1"/>
      <c r="N1725" s="3"/>
      <c r="O1725" s="1"/>
      <c r="P1725" s="1"/>
      <c r="Q1725" s="1"/>
      <c r="R1725" s="2"/>
      <c r="S1725" s="2"/>
      <c r="U1725" s="1"/>
      <c r="V1725" s="1"/>
      <c r="W1725" s="3"/>
      <c r="Y1725" s="1"/>
      <c r="Z1725" s="1"/>
    </row>
    <row r="1726">
      <c r="A1726" s="2"/>
      <c r="B1726" s="1"/>
      <c r="C1726" s="1"/>
      <c r="D1726" s="1"/>
      <c r="E1726" s="3"/>
      <c r="F1726" s="2"/>
      <c r="G1726" s="1"/>
      <c r="H1726" s="1"/>
      <c r="I1726" s="1"/>
      <c r="J1726" s="1"/>
      <c r="K1726" s="1"/>
      <c r="L1726" s="3"/>
      <c r="M1726" s="1"/>
      <c r="N1726" s="3"/>
      <c r="O1726" s="1"/>
      <c r="P1726" s="1"/>
      <c r="Q1726" s="1"/>
      <c r="R1726" s="2"/>
      <c r="S1726" s="2"/>
      <c r="U1726" s="1"/>
      <c r="V1726" s="1"/>
      <c r="W1726" s="3"/>
      <c r="Y1726" s="1"/>
      <c r="Z1726" s="1"/>
    </row>
    <row r="1727">
      <c r="A1727" s="2"/>
      <c r="B1727" s="1"/>
      <c r="C1727" s="1"/>
      <c r="D1727" s="1"/>
      <c r="E1727" s="3"/>
      <c r="F1727" s="2"/>
      <c r="G1727" s="1"/>
      <c r="H1727" s="1"/>
      <c r="I1727" s="1"/>
      <c r="J1727" s="1"/>
      <c r="K1727" s="1"/>
      <c r="L1727" s="3"/>
      <c r="M1727" s="1"/>
      <c r="N1727" s="3"/>
      <c r="O1727" s="1"/>
      <c r="P1727" s="1"/>
      <c r="Q1727" s="1"/>
      <c r="R1727" s="2"/>
      <c r="S1727" s="2"/>
      <c r="U1727" s="1"/>
      <c r="V1727" s="1"/>
      <c r="W1727" s="3"/>
      <c r="Y1727" s="1"/>
      <c r="Z1727" s="1"/>
    </row>
    <row r="1728">
      <c r="A1728" s="2"/>
      <c r="B1728" s="1"/>
      <c r="C1728" s="1"/>
      <c r="D1728" s="1"/>
      <c r="E1728" s="3"/>
      <c r="F1728" s="2"/>
      <c r="G1728" s="1"/>
      <c r="H1728" s="1"/>
      <c r="I1728" s="1"/>
      <c r="J1728" s="1"/>
      <c r="K1728" s="1"/>
      <c r="L1728" s="3"/>
      <c r="M1728" s="1"/>
      <c r="N1728" s="3"/>
      <c r="O1728" s="1"/>
      <c r="P1728" s="1"/>
      <c r="Q1728" s="1"/>
      <c r="R1728" s="2"/>
      <c r="S1728" s="2"/>
      <c r="U1728" s="1"/>
      <c r="V1728" s="1"/>
      <c r="W1728" s="3"/>
      <c r="Y1728" s="1"/>
      <c r="Z1728" s="1"/>
    </row>
    <row r="1729">
      <c r="A1729" s="2"/>
      <c r="B1729" s="1"/>
      <c r="C1729" s="1"/>
      <c r="D1729" s="1"/>
      <c r="E1729" s="3"/>
      <c r="F1729" s="2"/>
      <c r="G1729" s="1"/>
      <c r="H1729" s="1"/>
      <c r="I1729" s="1"/>
      <c r="J1729" s="1"/>
      <c r="K1729" s="1"/>
      <c r="L1729" s="3"/>
      <c r="M1729" s="1"/>
      <c r="N1729" s="3"/>
      <c r="O1729" s="1"/>
      <c r="P1729" s="1"/>
      <c r="Q1729" s="1"/>
      <c r="R1729" s="2"/>
      <c r="S1729" s="2"/>
      <c r="U1729" s="1"/>
      <c r="V1729" s="1"/>
      <c r="W1729" s="3"/>
      <c r="Y1729" s="1"/>
      <c r="Z1729" s="1"/>
    </row>
    <row r="1730">
      <c r="A1730" s="2"/>
      <c r="B1730" s="1"/>
      <c r="C1730" s="1"/>
      <c r="D1730" s="1"/>
      <c r="E1730" s="3"/>
      <c r="F1730" s="2"/>
      <c r="G1730" s="1"/>
      <c r="H1730" s="1"/>
      <c r="I1730" s="1"/>
      <c r="J1730" s="1"/>
      <c r="K1730" s="1"/>
      <c r="L1730" s="3"/>
      <c r="M1730" s="1"/>
      <c r="N1730" s="3"/>
      <c r="O1730" s="1"/>
      <c r="P1730" s="1"/>
      <c r="Q1730" s="1"/>
      <c r="R1730" s="2"/>
      <c r="S1730" s="2"/>
      <c r="U1730" s="1"/>
      <c r="V1730" s="1"/>
      <c r="W1730" s="3"/>
      <c r="Y1730" s="1"/>
      <c r="Z1730" s="1"/>
    </row>
    <row r="1731">
      <c r="A1731" s="2"/>
      <c r="B1731" s="1"/>
      <c r="C1731" s="1"/>
      <c r="D1731" s="1"/>
      <c r="E1731" s="3"/>
      <c r="F1731" s="2"/>
      <c r="G1731" s="1"/>
      <c r="H1731" s="1"/>
      <c r="I1731" s="1"/>
      <c r="J1731" s="1"/>
      <c r="K1731" s="1"/>
      <c r="L1731" s="3"/>
      <c r="M1731" s="1"/>
      <c r="N1731" s="3"/>
      <c r="P1731" s="1"/>
      <c r="Q1731" s="1"/>
      <c r="R1731" s="2"/>
      <c r="S1731" s="2"/>
      <c r="U1731" s="1"/>
      <c r="V1731" s="1"/>
      <c r="W1731" s="3"/>
      <c r="Y1731" s="1"/>
      <c r="Z1731" s="1"/>
    </row>
    <row r="1732">
      <c r="A1732" s="2"/>
      <c r="B1732" s="1"/>
      <c r="C1732" s="1"/>
      <c r="D1732" s="1"/>
      <c r="E1732" s="3"/>
      <c r="F1732" s="2"/>
      <c r="G1732" s="1"/>
      <c r="H1732" s="1"/>
      <c r="I1732" s="1"/>
      <c r="J1732" s="1"/>
      <c r="K1732" s="1"/>
      <c r="L1732" s="3"/>
      <c r="M1732" s="1"/>
      <c r="N1732" s="3"/>
      <c r="P1732" s="1"/>
      <c r="Q1732" s="1"/>
      <c r="R1732" s="2"/>
      <c r="S1732" s="2"/>
      <c r="U1732" s="1"/>
      <c r="V1732" s="1"/>
      <c r="W1732" s="3"/>
      <c r="Y1732" s="1"/>
      <c r="Z1732" s="1"/>
    </row>
    <row r="1733">
      <c r="A1733" s="2"/>
      <c r="B1733" s="1"/>
      <c r="C1733" s="1"/>
      <c r="D1733" s="1"/>
      <c r="E1733" s="3"/>
      <c r="F1733" s="2"/>
      <c r="G1733" s="1"/>
      <c r="H1733" s="1"/>
      <c r="I1733" s="1"/>
      <c r="J1733" s="1"/>
      <c r="K1733" s="1"/>
      <c r="L1733" s="3"/>
      <c r="M1733" s="1"/>
      <c r="N1733" s="3"/>
      <c r="O1733" s="1"/>
      <c r="P1733" s="1"/>
      <c r="Q1733" s="1"/>
      <c r="R1733" s="2"/>
      <c r="S1733" s="2"/>
      <c r="U1733" s="1"/>
      <c r="V1733" s="1"/>
      <c r="W1733" s="3"/>
      <c r="Y1733" s="1"/>
      <c r="Z1733" s="1"/>
    </row>
    <row r="1734">
      <c r="A1734" s="2"/>
      <c r="B1734" s="1"/>
      <c r="C1734" s="1"/>
      <c r="D1734" s="1"/>
      <c r="E1734" s="3"/>
      <c r="F1734" s="2"/>
      <c r="G1734" s="1"/>
      <c r="H1734" s="1"/>
      <c r="I1734" s="1"/>
      <c r="J1734" s="1"/>
      <c r="K1734" s="1"/>
      <c r="L1734" s="3"/>
      <c r="M1734" s="1"/>
      <c r="N1734" s="3"/>
      <c r="O1734" s="1"/>
      <c r="P1734" s="1"/>
      <c r="Q1734" s="1"/>
      <c r="R1734" s="2"/>
      <c r="S1734" s="2"/>
      <c r="U1734" s="1"/>
      <c r="V1734" s="1"/>
      <c r="W1734" s="3"/>
      <c r="Y1734" s="1"/>
      <c r="Z1734" s="1"/>
    </row>
    <row r="1735">
      <c r="A1735" s="2"/>
      <c r="B1735" s="1"/>
      <c r="C1735" s="1"/>
      <c r="D1735" s="1"/>
      <c r="E1735" s="3"/>
      <c r="F1735" s="2"/>
      <c r="G1735" s="1"/>
      <c r="H1735" s="1"/>
      <c r="I1735" s="1"/>
      <c r="J1735" s="1"/>
      <c r="K1735" s="1"/>
      <c r="L1735" s="3"/>
      <c r="M1735" s="1"/>
      <c r="N1735" s="3"/>
      <c r="O1735" s="1"/>
      <c r="P1735" s="1"/>
      <c r="Q1735" s="1"/>
      <c r="R1735" s="2"/>
      <c r="S1735" s="2"/>
      <c r="U1735" s="1"/>
      <c r="V1735" s="1"/>
      <c r="W1735" s="3"/>
      <c r="Y1735" s="1"/>
      <c r="Z1735" s="1"/>
    </row>
    <row r="1736">
      <c r="A1736" s="2"/>
      <c r="B1736" s="1"/>
      <c r="C1736" s="1"/>
      <c r="D1736" s="1"/>
      <c r="E1736" s="3"/>
      <c r="F1736" s="2"/>
      <c r="G1736" s="1"/>
      <c r="H1736" s="1"/>
      <c r="I1736" s="1"/>
      <c r="J1736" s="1"/>
      <c r="K1736" s="1"/>
      <c r="L1736" s="3"/>
      <c r="M1736" s="1"/>
      <c r="N1736" s="3"/>
      <c r="O1736" s="1"/>
      <c r="P1736" s="1"/>
      <c r="Q1736" s="1"/>
      <c r="R1736" s="2"/>
      <c r="S1736" s="2"/>
      <c r="U1736" s="1"/>
      <c r="V1736" s="1"/>
      <c r="W1736" s="3"/>
      <c r="Y1736" s="1"/>
      <c r="Z1736" s="1"/>
    </row>
    <row r="1737">
      <c r="A1737" s="2"/>
      <c r="B1737" s="1"/>
      <c r="C1737" s="1"/>
      <c r="D1737" s="1"/>
      <c r="E1737" s="3"/>
      <c r="F1737" s="2"/>
      <c r="G1737" s="1"/>
      <c r="H1737" s="1"/>
      <c r="I1737" s="1"/>
      <c r="J1737" s="1"/>
      <c r="K1737" s="1"/>
      <c r="L1737" s="3"/>
      <c r="M1737" s="1"/>
      <c r="N1737" s="3"/>
      <c r="O1737" s="1"/>
      <c r="P1737" s="1"/>
      <c r="Q1737" s="1"/>
      <c r="R1737" s="2"/>
      <c r="S1737" s="2"/>
      <c r="U1737" s="1"/>
      <c r="V1737" s="1"/>
      <c r="W1737" s="3"/>
      <c r="Y1737" s="1"/>
      <c r="Z1737" s="1"/>
    </row>
    <row r="1738">
      <c r="A1738" s="2"/>
      <c r="B1738" s="1"/>
      <c r="C1738" s="1"/>
      <c r="D1738" s="1"/>
      <c r="E1738" s="3"/>
      <c r="F1738" s="2"/>
      <c r="G1738" s="1"/>
      <c r="H1738" s="1"/>
      <c r="I1738" s="1"/>
      <c r="J1738" s="1"/>
      <c r="K1738" s="1"/>
      <c r="L1738" s="3"/>
      <c r="M1738" s="1"/>
      <c r="N1738" s="3"/>
      <c r="O1738" s="1"/>
      <c r="P1738" s="1"/>
      <c r="Q1738" s="1"/>
      <c r="R1738" s="2"/>
      <c r="S1738" s="2"/>
      <c r="U1738" s="1"/>
      <c r="V1738" s="1"/>
      <c r="W1738" s="3"/>
      <c r="Y1738" s="1"/>
      <c r="Z1738" s="1"/>
    </row>
    <row r="1739">
      <c r="A1739" s="2"/>
      <c r="B1739" s="1"/>
      <c r="C1739" s="1"/>
      <c r="D1739" s="1"/>
      <c r="E1739" s="3"/>
      <c r="F1739" s="2"/>
      <c r="G1739" s="1"/>
      <c r="H1739" s="1"/>
      <c r="I1739" s="1"/>
      <c r="J1739" s="1"/>
      <c r="K1739" s="1"/>
      <c r="L1739" s="3"/>
      <c r="M1739" s="1"/>
      <c r="N1739" s="3"/>
      <c r="O1739" s="1"/>
      <c r="P1739" s="1"/>
      <c r="Q1739" s="1"/>
      <c r="R1739" s="2"/>
      <c r="S1739" s="2"/>
      <c r="U1739" s="1"/>
      <c r="V1739" s="1"/>
      <c r="W1739" s="3"/>
      <c r="Y1739" s="1"/>
      <c r="Z1739" s="1"/>
    </row>
    <row r="1740">
      <c r="A1740" s="2"/>
      <c r="B1740" s="1"/>
      <c r="C1740" s="1"/>
      <c r="D1740" s="1"/>
      <c r="E1740" s="3"/>
      <c r="F1740" s="2"/>
      <c r="G1740" s="1"/>
      <c r="H1740" s="1"/>
      <c r="I1740" s="1"/>
      <c r="J1740" s="1"/>
      <c r="K1740" s="1"/>
      <c r="L1740" s="3"/>
      <c r="M1740" s="1"/>
      <c r="N1740" s="3"/>
      <c r="O1740" s="1"/>
      <c r="P1740" s="1"/>
      <c r="Q1740" s="1"/>
      <c r="R1740" s="2"/>
      <c r="S1740" s="2"/>
      <c r="U1740" s="1"/>
      <c r="V1740" s="1"/>
      <c r="W1740" s="3"/>
      <c r="Y1740" s="1"/>
      <c r="Z1740" s="1"/>
    </row>
    <row r="1741">
      <c r="A1741" s="2"/>
      <c r="B1741" s="1"/>
      <c r="C1741" s="1"/>
      <c r="D1741" s="1"/>
      <c r="E1741" s="3"/>
      <c r="F1741" s="2"/>
      <c r="G1741" s="1"/>
      <c r="H1741" s="1"/>
      <c r="I1741" s="1"/>
      <c r="J1741" s="1"/>
      <c r="K1741" s="1"/>
      <c r="L1741" s="3"/>
      <c r="M1741" s="1"/>
      <c r="N1741" s="3"/>
      <c r="O1741" s="1"/>
      <c r="P1741" s="1"/>
      <c r="Q1741" s="1"/>
      <c r="R1741" s="2"/>
      <c r="S1741" s="2"/>
      <c r="U1741" s="1"/>
      <c r="V1741" s="1"/>
      <c r="W1741" s="3"/>
      <c r="Y1741" s="1"/>
      <c r="Z1741" s="1"/>
    </row>
    <row r="1742">
      <c r="A1742" s="2"/>
      <c r="B1742" s="1"/>
      <c r="C1742" s="1"/>
      <c r="D1742" s="1"/>
      <c r="E1742" s="3"/>
      <c r="F1742" s="2"/>
      <c r="G1742" s="1"/>
      <c r="H1742" s="1"/>
      <c r="I1742" s="1"/>
      <c r="J1742" s="1"/>
      <c r="K1742" s="1"/>
      <c r="L1742" s="3"/>
      <c r="M1742" s="1"/>
      <c r="N1742" s="3"/>
      <c r="O1742" s="1"/>
      <c r="P1742" s="1"/>
      <c r="Q1742" s="1"/>
      <c r="R1742" s="2"/>
      <c r="S1742" s="2"/>
      <c r="U1742" s="1"/>
      <c r="V1742" s="1"/>
      <c r="W1742" s="3"/>
      <c r="Y1742" s="1"/>
      <c r="Z1742" s="1"/>
    </row>
    <row r="1743">
      <c r="A1743" s="2"/>
      <c r="B1743" s="1"/>
      <c r="C1743" s="1"/>
      <c r="D1743" s="1"/>
      <c r="E1743" s="3"/>
      <c r="F1743" s="2"/>
      <c r="G1743" s="1"/>
      <c r="H1743" s="1"/>
      <c r="I1743" s="1"/>
      <c r="J1743" s="1"/>
      <c r="K1743" s="1"/>
      <c r="L1743" s="3"/>
      <c r="M1743" s="1"/>
      <c r="N1743" s="3"/>
      <c r="O1743" s="1"/>
      <c r="P1743" s="1"/>
      <c r="Q1743" s="1"/>
      <c r="R1743" s="2"/>
      <c r="S1743" s="2"/>
      <c r="U1743" s="1"/>
      <c r="V1743" s="1"/>
      <c r="W1743" s="3"/>
      <c r="Y1743" s="1"/>
      <c r="Z1743" s="1"/>
    </row>
    <row r="1744">
      <c r="A1744" s="2"/>
      <c r="B1744" s="1"/>
      <c r="C1744" s="1"/>
      <c r="D1744" s="1"/>
      <c r="E1744" s="3"/>
      <c r="F1744" s="2"/>
      <c r="G1744" s="1"/>
      <c r="H1744" s="1"/>
      <c r="I1744" s="1"/>
      <c r="J1744" s="1"/>
      <c r="K1744" s="1"/>
      <c r="L1744" s="3"/>
      <c r="M1744" s="1"/>
      <c r="N1744" s="3"/>
      <c r="O1744" s="1"/>
      <c r="P1744" s="1"/>
      <c r="Q1744" s="1"/>
      <c r="R1744" s="2"/>
      <c r="S1744" s="2"/>
      <c r="U1744" s="1"/>
      <c r="V1744" s="1"/>
      <c r="W1744" s="3"/>
      <c r="Y1744" s="1"/>
      <c r="Z1744" s="1"/>
    </row>
    <row r="1745">
      <c r="A1745" s="2"/>
      <c r="B1745" s="1"/>
      <c r="C1745" s="1"/>
      <c r="D1745" s="1"/>
      <c r="E1745" s="3"/>
      <c r="F1745" s="2"/>
      <c r="G1745" s="1"/>
      <c r="H1745" s="1"/>
      <c r="I1745" s="1"/>
      <c r="J1745" s="1"/>
      <c r="K1745" s="1"/>
      <c r="L1745" s="3"/>
      <c r="M1745" s="1"/>
      <c r="N1745" s="3"/>
      <c r="O1745" s="1"/>
      <c r="P1745" s="1"/>
      <c r="Q1745" s="1"/>
      <c r="R1745" s="2"/>
      <c r="S1745" s="2"/>
      <c r="U1745" s="1"/>
      <c r="V1745" s="1"/>
      <c r="W1745" s="3"/>
      <c r="Y1745" s="1"/>
      <c r="Z1745" s="1"/>
    </row>
    <row r="1746">
      <c r="A1746" s="2"/>
      <c r="B1746" s="1"/>
      <c r="C1746" s="1"/>
      <c r="D1746" s="1"/>
      <c r="E1746" s="3"/>
      <c r="F1746" s="2"/>
      <c r="G1746" s="1"/>
      <c r="H1746" s="1"/>
      <c r="I1746" s="1"/>
      <c r="J1746" s="1"/>
      <c r="K1746" s="1"/>
      <c r="L1746" s="3"/>
      <c r="M1746" s="1"/>
      <c r="N1746" s="3"/>
      <c r="O1746" s="1"/>
      <c r="P1746" s="1"/>
      <c r="Q1746" s="1"/>
      <c r="R1746" s="2"/>
      <c r="S1746" s="2"/>
      <c r="U1746" s="1"/>
      <c r="V1746" s="1"/>
      <c r="W1746" s="3"/>
      <c r="Y1746" s="1"/>
      <c r="Z1746" s="1"/>
    </row>
    <row r="1747">
      <c r="A1747" s="2"/>
      <c r="B1747" s="1"/>
      <c r="C1747" s="1"/>
      <c r="D1747" s="1"/>
      <c r="E1747" s="3"/>
      <c r="F1747" s="2"/>
      <c r="G1747" s="1"/>
      <c r="H1747" s="1"/>
      <c r="I1747" s="1"/>
      <c r="J1747" s="1"/>
      <c r="K1747" s="1"/>
      <c r="L1747" s="3"/>
      <c r="M1747" s="1"/>
      <c r="N1747" s="3"/>
      <c r="O1747" s="1"/>
      <c r="P1747" s="1"/>
      <c r="Q1747" s="1"/>
      <c r="R1747" s="2"/>
      <c r="S1747" s="2"/>
      <c r="U1747" s="1"/>
      <c r="V1747" s="1"/>
      <c r="W1747" s="3"/>
      <c r="Y1747" s="1"/>
      <c r="Z1747" s="1"/>
    </row>
    <row r="1748">
      <c r="A1748" s="2"/>
      <c r="B1748" s="1"/>
      <c r="C1748" s="1"/>
      <c r="D1748" s="1"/>
      <c r="E1748" s="3"/>
      <c r="F1748" s="2"/>
      <c r="G1748" s="1"/>
      <c r="H1748" s="1"/>
      <c r="I1748" s="1"/>
      <c r="J1748" s="1"/>
      <c r="K1748" s="1"/>
      <c r="L1748" s="3"/>
      <c r="M1748" s="1"/>
      <c r="N1748" s="3"/>
      <c r="O1748" s="1"/>
      <c r="P1748" s="1"/>
      <c r="Q1748" s="1"/>
      <c r="R1748" s="2"/>
      <c r="S1748" s="2"/>
      <c r="U1748" s="1"/>
      <c r="V1748" s="1"/>
      <c r="W1748" s="3"/>
      <c r="Y1748" s="1"/>
      <c r="Z1748" s="1"/>
    </row>
    <row r="1749">
      <c r="A1749" s="2"/>
      <c r="B1749" s="1"/>
      <c r="C1749" s="1"/>
      <c r="D1749" s="1"/>
      <c r="E1749" s="3"/>
      <c r="F1749" s="2"/>
      <c r="G1749" s="1"/>
      <c r="H1749" s="1"/>
      <c r="I1749" s="1"/>
      <c r="J1749" s="1"/>
      <c r="K1749" s="1"/>
      <c r="L1749" s="3"/>
      <c r="M1749" s="1"/>
      <c r="N1749" s="3"/>
      <c r="O1749" s="1"/>
      <c r="P1749" s="1"/>
      <c r="Q1749" s="1"/>
      <c r="R1749" s="2"/>
      <c r="S1749" s="2"/>
      <c r="U1749" s="1"/>
      <c r="V1749" s="1"/>
      <c r="W1749" s="3"/>
      <c r="Y1749" s="1"/>
      <c r="Z1749" s="1"/>
    </row>
    <row r="1750">
      <c r="A1750" s="2"/>
      <c r="B1750" s="1"/>
      <c r="C1750" s="1"/>
      <c r="D1750" s="1"/>
      <c r="E1750" s="3"/>
      <c r="F1750" s="2"/>
      <c r="G1750" s="1"/>
      <c r="H1750" s="1"/>
      <c r="I1750" s="1"/>
      <c r="J1750" s="1"/>
      <c r="K1750" s="1"/>
      <c r="L1750" s="3"/>
      <c r="M1750" s="1"/>
      <c r="N1750" s="3"/>
      <c r="O1750" s="1"/>
      <c r="P1750" s="1"/>
      <c r="Q1750" s="1"/>
      <c r="R1750" s="2"/>
      <c r="S1750" s="2"/>
      <c r="U1750" s="1"/>
      <c r="V1750" s="1"/>
      <c r="W1750" s="3"/>
      <c r="Y1750" s="1"/>
      <c r="Z1750" s="1"/>
    </row>
    <row r="1751">
      <c r="A1751" s="2"/>
      <c r="B1751" s="1"/>
      <c r="C1751" s="1"/>
      <c r="D1751" s="1"/>
      <c r="E1751" s="3"/>
      <c r="F1751" s="2"/>
      <c r="G1751" s="1"/>
      <c r="H1751" s="1"/>
      <c r="I1751" s="1"/>
      <c r="J1751" s="1"/>
      <c r="K1751" s="1"/>
      <c r="L1751" s="3"/>
      <c r="M1751" s="1"/>
      <c r="N1751" s="3"/>
      <c r="O1751" s="1"/>
      <c r="P1751" s="1"/>
      <c r="Q1751" s="1"/>
      <c r="R1751" s="2"/>
      <c r="S1751" s="2"/>
      <c r="U1751" s="1"/>
      <c r="V1751" s="1"/>
      <c r="W1751" s="3"/>
      <c r="Y1751" s="1"/>
      <c r="Z1751" s="1"/>
    </row>
    <row r="1752">
      <c r="A1752" s="2"/>
      <c r="B1752" s="1"/>
      <c r="C1752" s="1"/>
      <c r="D1752" s="1"/>
      <c r="E1752" s="3"/>
      <c r="F1752" s="2"/>
      <c r="G1752" s="1"/>
      <c r="H1752" s="1"/>
      <c r="I1752" s="1"/>
      <c r="J1752" s="1"/>
      <c r="K1752" s="1"/>
      <c r="L1752" s="3"/>
      <c r="M1752" s="1"/>
      <c r="N1752" s="3"/>
      <c r="O1752" s="1"/>
      <c r="P1752" s="1"/>
      <c r="Q1752" s="1"/>
      <c r="R1752" s="2"/>
      <c r="S1752" s="2"/>
      <c r="U1752" s="1"/>
      <c r="V1752" s="1"/>
      <c r="W1752" s="3"/>
      <c r="Y1752" s="1"/>
      <c r="Z1752" s="1"/>
    </row>
    <row r="1753">
      <c r="A1753" s="2"/>
      <c r="B1753" s="1"/>
      <c r="C1753" s="1"/>
      <c r="D1753" s="1"/>
      <c r="E1753" s="3"/>
      <c r="F1753" s="2"/>
      <c r="G1753" s="1"/>
      <c r="H1753" s="1"/>
      <c r="I1753" s="1"/>
      <c r="J1753" s="1"/>
      <c r="K1753" s="1"/>
      <c r="L1753" s="3"/>
      <c r="M1753" s="1"/>
      <c r="N1753" s="3"/>
      <c r="O1753" s="1"/>
      <c r="P1753" s="1"/>
      <c r="Q1753" s="1"/>
      <c r="R1753" s="2"/>
      <c r="S1753" s="2"/>
      <c r="U1753" s="1"/>
      <c r="V1753" s="1"/>
      <c r="W1753" s="3"/>
      <c r="Y1753" s="1"/>
      <c r="Z1753" s="1"/>
    </row>
    <row r="1754">
      <c r="A1754" s="2"/>
      <c r="B1754" s="1"/>
      <c r="C1754" s="1"/>
      <c r="D1754" s="1"/>
      <c r="E1754" s="3"/>
      <c r="F1754" s="2"/>
      <c r="G1754" s="1"/>
      <c r="H1754" s="1"/>
      <c r="I1754" s="1"/>
      <c r="J1754" s="1"/>
      <c r="K1754" s="1"/>
      <c r="L1754" s="3"/>
      <c r="M1754" s="1"/>
      <c r="N1754" s="3"/>
      <c r="O1754" s="1"/>
      <c r="P1754" s="1"/>
      <c r="Q1754" s="1"/>
      <c r="R1754" s="2"/>
      <c r="S1754" s="2"/>
      <c r="U1754" s="1"/>
      <c r="V1754" s="1"/>
      <c r="W1754" s="3"/>
      <c r="Y1754" s="1"/>
      <c r="Z1754" s="1"/>
    </row>
    <row r="1755">
      <c r="A1755" s="2"/>
      <c r="B1755" s="1"/>
      <c r="C1755" s="1"/>
      <c r="D1755" s="1"/>
      <c r="E1755" s="3"/>
      <c r="F1755" s="2"/>
      <c r="G1755" s="1"/>
      <c r="H1755" s="1"/>
      <c r="I1755" s="1"/>
      <c r="J1755" s="1"/>
      <c r="K1755" s="1"/>
      <c r="L1755" s="3"/>
      <c r="M1755" s="1"/>
      <c r="N1755" s="3"/>
      <c r="O1755" s="1"/>
      <c r="P1755" s="1"/>
      <c r="Q1755" s="1"/>
      <c r="R1755" s="2"/>
      <c r="S1755" s="2"/>
      <c r="U1755" s="1"/>
      <c r="V1755" s="1"/>
      <c r="W1755" s="3"/>
      <c r="Y1755" s="1"/>
      <c r="Z1755" s="1"/>
    </row>
    <row r="1756">
      <c r="A1756" s="2"/>
      <c r="B1756" s="1"/>
      <c r="C1756" s="1"/>
      <c r="D1756" s="1"/>
      <c r="E1756" s="3"/>
      <c r="F1756" s="2"/>
      <c r="G1756" s="1"/>
      <c r="H1756" s="1"/>
      <c r="I1756" s="1"/>
      <c r="J1756" s="1"/>
      <c r="K1756" s="1"/>
      <c r="L1756" s="3"/>
      <c r="M1756" s="1"/>
      <c r="N1756" s="3"/>
      <c r="O1756" s="1"/>
      <c r="P1756" s="1"/>
      <c r="Q1756" s="1"/>
      <c r="R1756" s="2"/>
      <c r="S1756" s="2"/>
      <c r="U1756" s="1"/>
      <c r="V1756" s="1"/>
      <c r="W1756" s="3"/>
      <c r="Y1756" s="1"/>
      <c r="Z1756" s="1"/>
    </row>
    <row r="1757">
      <c r="A1757" s="2"/>
      <c r="B1757" s="1"/>
      <c r="C1757" s="1"/>
      <c r="D1757" s="1"/>
      <c r="E1757" s="3"/>
      <c r="F1757" s="2"/>
      <c r="G1757" s="1"/>
      <c r="H1757" s="1"/>
      <c r="I1757" s="1"/>
      <c r="J1757" s="1"/>
      <c r="K1757" s="1"/>
      <c r="L1757" s="3"/>
      <c r="M1757" s="1"/>
      <c r="N1757" s="3"/>
      <c r="O1757" s="1"/>
      <c r="P1757" s="1"/>
      <c r="Q1757" s="1"/>
      <c r="R1757" s="2"/>
      <c r="S1757" s="2"/>
      <c r="U1757" s="1"/>
      <c r="V1757" s="1"/>
      <c r="W1757" s="3"/>
      <c r="Y1757" s="1"/>
      <c r="Z1757" s="1"/>
    </row>
    <row r="1758">
      <c r="A1758" s="2"/>
      <c r="B1758" s="1"/>
      <c r="C1758" s="1"/>
      <c r="D1758" s="1"/>
      <c r="E1758" s="3"/>
      <c r="F1758" s="2"/>
      <c r="G1758" s="1"/>
      <c r="H1758" s="1"/>
      <c r="I1758" s="1"/>
      <c r="J1758" s="1"/>
      <c r="K1758" s="1"/>
      <c r="L1758" s="3"/>
      <c r="M1758" s="1"/>
      <c r="N1758" s="3"/>
      <c r="O1758" s="1"/>
      <c r="P1758" s="1"/>
      <c r="Q1758" s="1"/>
      <c r="R1758" s="2"/>
      <c r="S1758" s="2"/>
      <c r="U1758" s="1"/>
      <c r="V1758" s="1"/>
      <c r="W1758" s="3"/>
      <c r="Y1758" s="1"/>
      <c r="Z1758" s="1"/>
    </row>
    <row r="1759">
      <c r="A1759" s="2"/>
      <c r="B1759" s="1"/>
      <c r="C1759" s="1"/>
      <c r="D1759" s="1"/>
      <c r="E1759" s="3"/>
      <c r="F1759" s="2"/>
      <c r="G1759" s="1"/>
      <c r="H1759" s="1"/>
      <c r="I1759" s="1"/>
      <c r="J1759" s="1"/>
      <c r="K1759" s="1"/>
      <c r="L1759" s="3"/>
      <c r="M1759" s="1"/>
      <c r="N1759" s="3"/>
      <c r="O1759" s="1"/>
      <c r="P1759" s="1"/>
      <c r="Q1759" s="1"/>
      <c r="R1759" s="2"/>
      <c r="S1759" s="2"/>
      <c r="U1759" s="1"/>
      <c r="V1759" s="1"/>
      <c r="W1759" s="3"/>
      <c r="Y1759" s="1"/>
      <c r="Z1759" s="1"/>
    </row>
    <row r="1760">
      <c r="A1760" s="2"/>
      <c r="B1760" s="1"/>
      <c r="C1760" s="1"/>
      <c r="D1760" s="1"/>
      <c r="E1760" s="3"/>
      <c r="F1760" s="2"/>
      <c r="G1760" s="1"/>
      <c r="H1760" s="1"/>
      <c r="I1760" s="1"/>
      <c r="J1760" s="1"/>
      <c r="K1760" s="1"/>
      <c r="L1760" s="3"/>
      <c r="M1760" s="1"/>
      <c r="N1760" s="3"/>
      <c r="O1760" s="1"/>
      <c r="P1760" s="1"/>
      <c r="Q1760" s="1"/>
      <c r="R1760" s="2"/>
      <c r="S1760" s="2"/>
      <c r="U1760" s="1"/>
      <c r="V1760" s="1"/>
      <c r="W1760" s="3"/>
      <c r="Y1760" s="1"/>
      <c r="Z1760" s="1"/>
    </row>
    <row r="1761">
      <c r="A1761" s="2"/>
      <c r="B1761" s="1"/>
      <c r="C1761" s="1"/>
      <c r="D1761" s="1"/>
      <c r="E1761" s="3"/>
      <c r="F1761" s="2"/>
      <c r="G1761" s="1"/>
      <c r="H1761" s="1"/>
      <c r="I1761" s="1"/>
      <c r="J1761" s="1"/>
      <c r="K1761" s="1"/>
      <c r="L1761" s="3"/>
      <c r="M1761" s="1"/>
      <c r="N1761" s="3"/>
      <c r="O1761" s="1"/>
      <c r="P1761" s="1"/>
      <c r="Q1761" s="1"/>
      <c r="R1761" s="2"/>
      <c r="S1761" s="2"/>
      <c r="U1761" s="1"/>
      <c r="V1761" s="1"/>
      <c r="W1761" s="3"/>
      <c r="Y1761" s="1"/>
      <c r="Z1761" s="1"/>
    </row>
    <row r="1762">
      <c r="A1762" s="2"/>
      <c r="B1762" s="1"/>
      <c r="C1762" s="1"/>
      <c r="D1762" s="1"/>
      <c r="E1762" s="3"/>
      <c r="F1762" s="2"/>
      <c r="G1762" s="1"/>
      <c r="H1762" s="1"/>
      <c r="I1762" s="1"/>
      <c r="J1762" s="1"/>
      <c r="K1762" s="1"/>
      <c r="L1762" s="3"/>
      <c r="M1762" s="1"/>
      <c r="N1762" s="3"/>
      <c r="O1762" s="1"/>
      <c r="P1762" s="1"/>
      <c r="Q1762" s="1"/>
      <c r="R1762" s="2"/>
      <c r="S1762" s="2"/>
      <c r="U1762" s="1"/>
      <c r="V1762" s="1"/>
      <c r="W1762" s="3"/>
      <c r="Y1762" s="1"/>
      <c r="Z1762" s="1"/>
    </row>
    <row r="1763">
      <c r="A1763" s="2"/>
      <c r="B1763" s="1"/>
      <c r="C1763" s="1"/>
      <c r="D1763" s="1"/>
      <c r="E1763" s="3"/>
      <c r="F1763" s="2"/>
      <c r="G1763" s="1"/>
      <c r="H1763" s="1"/>
      <c r="I1763" s="1"/>
      <c r="J1763" s="1"/>
      <c r="K1763" s="1"/>
      <c r="L1763" s="3"/>
      <c r="M1763" s="1"/>
      <c r="N1763" s="3"/>
      <c r="O1763" s="1"/>
      <c r="P1763" s="1"/>
      <c r="Q1763" s="1"/>
      <c r="R1763" s="2"/>
      <c r="S1763" s="2"/>
      <c r="U1763" s="1"/>
      <c r="V1763" s="1"/>
      <c r="W1763" s="3"/>
      <c r="Y1763" s="1"/>
      <c r="Z1763" s="1"/>
    </row>
    <row r="1764">
      <c r="A1764" s="2"/>
      <c r="B1764" s="1"/>
      <c r="C1764" s="1"/>
      <c r="D1764" s="1"/>
      <c r="E1764" s="3"/>
      <c r="F1764" s="2"/>
      <c r="G1764" s="1"/>
      <c r="H1764" s="1"/>
      <c r="I1764" s="1"/>
      <c r="J1764" s="1"/>
      <c r="K1764" s="1"/>
      <c r="L1764" s="3"/>
      <c r="M1764" s="1"/>
      <c r="N1764" s="3"/>
      <c r="O1764" s="1"/>
      <c r="P1764" s="1"/>
      <c r="Q1764" s="1"/>
      <c r="R1764" s="2"/>
      <c r="S1764" s="2"/>
      <c r="U1764" s="1"/>
      <c r="V1764" s="1"/>
      <c r="W1764" s="3"/>
      <c r="Y1764" s="1"/>
      <c r="Z1764" s="1"/>
    </row>
    <row r="1765">
      <c r="A1765" s="2"/>
      <c r="B1765" s="1"/>
      <c r="C1765" s="1"/>
      <c r="D1765" s="1"/>
      <c r="E1765" s="3"/>
      <c r="F1765" s="2"/>
      <c r="G1765" s="1"/>
      <c r="H1765" s="1"/>
      <c r="I1765" s="1"/>
      <c r="J1765" s="1"/>
      <c r="K1765" s="1"/>
      <c r="L1765" s="3"/>
      <c r="M1765" s="1"/>
      <c r="N1765" s="3"/>
      <c r="O1765" s="1"/>
      <c r="P1765" s="1"/>
      <c r="Q1765" s="1"/>
      <c r="R1765" s="2"/>
      <c r="S1765" s="2"/>
      <c r="U1765" s="1"/>
      <c r="V1765" s="1"/>
      <c r="W1765" s="3"/>
      <c r="Y1765" s="1"/>
      <c r="Z1765" s="1"/>
    </row>
    <row r="1766">
      <c r="A1766" s="2"/>
      <c r="B1766" s="1"/>
      <c r="C1766" s="1"/>
      <c r="D1766" s="1"/>
      <c r="E1766" s="3"/>
      <c r="F1766" s="2"/>
      <c r="G1766" s="1"/>
      <c r="H1766" s="1"/>
      <c r="I1766" s="1"/>
      <c r="J1766" s="1"/>
      <c r="K1766" s="1"/>
      <c r="L1766" s="3"/>
      <c r="M1766" s="1"/>
      <c r="N1766" s="3"/>
      <c r="O1766" s="1"/>
      <c r="P1766" s="1"/>
      <c r="Q1766" s="1"/>
      <c r="R1766" s="2"/>
      <c r="S1766" s="2"/>
      <c r="U1766" s="1"/>
      <c r="V1766" s="1"/>
      <c r="W1766" s="3"/>
      <c r="Y1766" s="1"/>
      <c r="Z1766" s="1"/>
    </row>
    <row r="1767">
      <c r="A1767" s="2"/>
      <c r="B1767" s="1"/>
      <c r="C1767" s="1"/>
      <c r="D1767" s="1"/>
      <c r="E1767" s="3"/>
      <c r="F1767" s="2"/>
      <c r="G1767" s="1"/>
      <c r="H1767" s="1"/>
      <c r="I1767" s="1"/>
      <c r="J1767" s="1"/>
      <c r="K1767" s="1"/>
      <c r="L1767" s="3"/>
      <c r="M1767" s="1"/>
      <c r="N1767" s="3"/>
      <c r="O1767" s="1"/>
      <c r="P1767" s="1"/>
      <c r="Q1767" s="1"/>
      <c r="R1767" s="2"/>
      <c r="S1767" s="2"/>
      <c r="U1767" s="1"/>
      <c r="V1767" s="1"/>
      <c r="W1767" s="3"/>
      <c r="Y1767" s="1"/>
      <c r="Z1767" s="1"/>
    </row>
    <row r="1768">
      <c r="A1768" s="2"/>
      <c r="B1768" s="1"/>
      <c r="C1768" s="1"/>
      <c r="D1768" s="1"/>
      <c r="E1768" s="3"/>
      <c r="F1768" s="2"/>
      <c r="G1768" s="1"/>
      <c r="H1768" s="1"/>
      <c r="I1768" s="1"/>
      <c r="J1768" s="1"/>
      <c r="K1768" s="1"/>
      <c r="L1768" s="3"/>
      <c r="M1768" s="1"/>
      <c r="N1768" s="3"/>
      <c r="O1768" s="1"/>
      <c r="P1768" s="1"/>
      <c r="Q1768" s="1"/>
      <c r="R1768" s="2"/>
      <c r="S1768" s="2"/>
      <c r="U1768" s="1"/>
      <c r="V1768" s="1"/>
      <c r="W1768" s="3"/>
      <c r="Y1768" s="1"/>
      <c r="Z1768" s="1"/>
    </row>
    <row r="1769">
      <c r="A1769" s="2"/>
      <c r="B1769" s="1"/>
      <c r="C1769" s="1"/>
      <c r="D1769" s="1"/>
      <c r="E1769" s="3"/>
      <c r="F1769" s="2"/>
      <c r="G1769" s="1"/>
      <c r="H1769" s="1"/>
      <c r="I1769" s="1"/>
      <c r="J1769" s="1"/>
      <c r="K1769" s="1"/>
      <c r="L1769" s="3"/>
      <c r="M1769" s="1"/>
      <c r="N1769" s="3"/>
      <c r="O1769" s="1"/>
      <c r="P1769" s="1"/>
      <c r="Q1769" s="1"/>
      <c r="R1769" s="2"/>
      <c r="S1769" s="2"/>
      <c r="U1769" s="1"/>
      <c r="V1769" s="1"/>
      <c r="W1769" s="3"/>
      <c r="Y1769" s="1"/>
      <c r="Z1769" s="1"/>
    </row>
    <row r="1770">
      <c r="A1770" s="2"/>
      <c r="B1770" s="1"/>
      <c r="C1770" s="1"/>
      <c r="D1770" s="1"/>
      <c r="E1770" s="3"/>
      <c r="F1770" s="2"/>
      <c r="G1770" s="1"/>
      <c r="H1770" s="1"/>
      <c r="I1770" s="1"/>
      <c r="J1770" s="1"/>
      <c r="K1770" s="1"/>
      <c r="L1770" s="3"/>
      <c r="M1770" s="1"/>
      <c r="N1770" s="3"/>
      <c r="O1770" s="1"/>
      <c r="P1770" s="1"/>
      <c r="Q1770" s="1"/>
      <c r="R1770" s="2"/>
      <c r="S1770" s="2"/>
      <c r="U1770" s="1"/>
      <c r="V1770" s="1"/>
      <c r="W1770" s="3"/>
      <c r="Y1770" s="1"/>
      <c r="Z1770" s="1"/>
    </row>
    <row r="1771">
      <c r="A1771" s="2"/>
      <c r="B1771" s="1"/>
      <c r="C1771" s="1"/>
      <c r="D1771" s="1"/>
      <c r="E1771" s="3"/>
      <c r="F1771" s="2"/>
      <c r="G1771" s="1"/>
      <c r="H1771" s="1"/>
      <c r="I1771" s="1"/>
      <c r="J1771" s="1"/>
      <c r="K1771" s="1"/>
      <c r="L1771" s="3"/>
      <c r="M1771" s="1"/>
      <c r="N1771" s="3"/>
      <c r="O1771" s="1"/>
      <c r="P1771" s="1"/>
      <c r="Q1771" s="1"/>
      <c r="R1771" s="2"/>
      <c r="S1771" s="2"/>
      <c r="U1771" s="1"/>
      <c r="V1771" s="1"/>
      <c r="W1771" s="3"/>
      <c r="Y1771" s="1"/>
      <c r="Z1771" s="1"/>
    </row>
    <row r="1772">
      <c r="A1772" s="2"/>
      <c r="B1772" s="1"/>
      <c r="C1772" s="1"/>
      <c r="D1772" s="1"/>
      <c r="E1772" s="3"/>
      <c r="F1772" s="2"/>
      <c r="G1772" s="1"/>
      <c r="H1772" s="1"/>
      <c r="I1772" s="1"/>
      <c r="J1772" s="1"/>
      <c r="K1772" s="1"/>
      <c r="L1772" s="3"/>
      <c r="M1772" s="1"/>
      <c r="N1772" s="3"/>
      <c r="O1772" s="1"/>
      <c r="P1772" s="1"/>
      <c r="Q1772" s="1"/>
      <c r="R1772" s="2"/>
      <c r="S1772" s="2"/>
      <c r="U1772" s="1"/>
      <c r="V1772" s="1"/>
      <c r="W1772" s="3"/>
      <c r="Y1772" s="1"/>
      <c r="Z1772" s="1"/>
    </row>
    <row r="1773">
      <c r="A1773" s="2"/>
      <c r="B1773" s="1"/>
      <c r="C1773" s="1"/>
      <c r="D1773" s="1"/>
      <c r="E1773" s="3"/>
      <c r="F1773" s="2"/>
      <c r="G1773" s="1"/>
      <c r="H1773" s="1"/>
      <c r="I1773" s="1"/>
      <c r="J1773" s="1"/>
      <c r="K1773" s="1"/>
      <c r="L1773" s="3"/>
      <c r="M1773" s="1"/>
      <c r="N1773" s="3"/>
      <c r="O1773" s="1"/>
      <c r="P1773" s="1"/>
      <c r="Q1773" s="1"/>
      <c r="R1773" s="2"/>
      <c r="S1773" s="2"/>
      <c r="U1773" s="1"/>
      <c r="V1773" s="1"/>
      <c r="W1773" s="3"/>
      <c r="Y1773" s="1"/>
      <c r="Z1773" s="1"/>
    </row>
    <row r="1774">
      <c r="A1774" s="2"/>
      <c r="B1774" s="1"/>
      <c r="C1774" s="1"/>
      <c r="D1774" s="1"/>
      <c r="E1774" s="3"/>
      <c r="F1774" s="2"/>
      <c r="G1774" s="1"/>
      <c r="H1774" s="1"/>
      <c r="I1774" s="1"/>
      <c r="J1774" s="1"/>
      <c r="K1774" s="1"/>
      <c r="L1774" s="3"/>
      <c r="M1774" s="1"/>
      <c r="N1774" s="3"/>
      <c r="O1774" s="1"/>
      <c r="P1774" s="1"/>
      <c r="Q1774" s="1"/>
      <c r="R1774" s="2"/>
      <c r="S1774" s="2"/>
      <c r="U1774" s="1"/>
      <c r="V1774" s="1"/>
      <c r="W1774" s="3"/>
      <c r="Y1774" s="1"/>
      <c r="Z1774" s="1"/>
    </row>
    <row r="1775">
      <c r="A1775" s="2"/>
      <c r="B1775" s="1"/>
      <c r="C1775" s="1"/>
      <c r="D1775" s="1"/>
      <c r="E1775" s="3"/>
      <c r="F1775" s="2"/>
      <c r="G1775" s="1"/>
      <c r="H1775" s="1"/>
      <c r="I1775" s="1"/>
      <c r="J1775" s="1"/>
      <c r="K1775" s="1"/>
      <c r="L1775" s="3"/>
      <c r="M1775" s="1"/>
      <c r="N1775" s="3"/>
      <c r="O1775" s="1"/>
      <c r="P1775" s="1"/>
      <c r="Q1775" s="1"/>
      <c r="R1775" s="2"/>
      <c r="S1775" s="2"/>
      <c r="U1775" s="1"/>
      <c r="V1775" s="1"/>
      <c r="W1775" s="3"/>
      <c r="Y1775" s="1"/>
      <c r="Z1775" s="1"/>
    </row>
    <row r="1776">
      <c r="A1776" s="2"/>
      <c r="B1776" s="1"/>
      <c r="C1776" s="1"/>
      <c r="D1776" s="1"/>
      <c r="E1776" s="3"/>
      <c r="F1776" s="2"/>
      <c r="G1776" s="1"/>
      <c r="H1776" s="1"/>
      <c r="I1776" s="1"/>
      <c r="J1776" s="1"/>
      <c r="K1776" s="1"/>
      <c r="L1776" s="3"/>
      <c r="M1776" s="1"/>
      <c r="N1776" s="3"/>
      <c r="O1776" s="1"/>
      <c r="P1776" s="1"/>
      <c r="Q1776" s="1"/>
      <c r="R1776" s="2"/>
      <c r="S1776" s="2"/>
      <c r="U1776" s="1"/>
      <c r="V1776" s="1"/>
      <c r="W1776" s="3"/>
      <c r="Y1776" s="1"/>
      <c r="Z1776" s="1"/>
    </row>
    <row r="1777">
      <c r="A1777" s="2"/>
      <c r="B1777" s="1"/>
      <c r="C1777" s="1"/>
      <c r="D1777" s="1"/>
      <c r="E1777" s="3"/>
      <c r="F1777" s="2"/>
      <c r="G1777" s="1"/>
      <c r="H1777" s="1"/>
      <c r="I1777" s="1"/>
      <c r="J1777" s="1"/>
      <c r="K1777" s="1"/>
      <c r="L1777" s="3"/>
      <c r="M1777" s="1"/>
      <c r="N1777" s="3"/>
      <c r="O1777" s="1"/>
      <c r="P1777" s="1"/>
      <c r="Q1777" s="1"/>
      <c r="R1777" s="2"/>
      <c r="S1777" s="2"/>
      <c r="U1777" s="1"/>
      <c r="V1777" s="1"/>
      <c r="W1777" s="3"/>
      <c r="Y1777" s="1"/>
      <c r="Z1777" s="1"/>
    </row>
    <row r="1778">
      <c r="A1778" s="2"/>
      <c r="B1778" s="1"/>
      <c r="C1778" s="1"/>
      <c r="D1778" s="1"/>
      <c r="E1778" s="3"/>
      <c r="F1778" s="2"/>
      <c r="G1778" s="1"/>
      <c r="H1778" s="1"/>
      <c r="I1778" s="1"/>
      <c r="J1778" s="1"/>
      <c r="K1778" s="1"/>
      <c r="L1778" s="3"/>
      <c r="M1778" s="1"/>
      <c r="N1778" s="3"/>
      <c r="O1778" s="1"/>
      <c r="P1778" s="1"/>
      <c r="Q1778" s="1"/>
      <c r="R1778" s="2"/>
      <c r="S1778" s="2"/>
      <c r="U1778" s="1"/>
      <c r="V1778" s="1"/>
      <c r="W1778" s="3"/>
      <c r="Y1778" s="1"/>
      <c r="Z1778" s="1"/>
    </row>
    <row r="1779">
      <c r="A1779" s="2"/>
      <c r="B1779" s="1"/>
      <c r="C1779" s="1"/>
      <c r="D1779" s="1"/>
      <c r="E1779" s="3"/>
      <c r="F1779" s="2"/>
      <c r="G1779" s="1"/>
      <c r="H1779" s="1"/>
      <c r="I1779" s="1"/>
      <c r="J1779" s="1"/>
      <c r="K1779" s="1"/>
      <c r="L1779" s="3"/>
      <c r="M1779" s="1"/>
      <c r="N1779" s="3"/>
      <c r="O1779" s="1"/>
      <c r="P1779" s="1"/>
      <c r="Q1779" s="1"/>
      <c r="R1779" s="2"/>
      <c r="S1779" s="2"/>
      <c r="U1779" s="1"/>
      <c r="V1779" s="1"/>
      <c r="W1779" s="3"/>
      <c r="Y1779" s="1"/>
      <c r="Z1779" s="1"/>
    </row>
    <row r="1780">
      <c r="A1780" s="2"/>
      <c r="B1780" s="1"/>
      <c r="C1780" s="1"/>
      <c r="D1780" s="1"/>
      <c r="E1780" s="3"/>
      <c r="F1780" s="2"/>
      <c r="G1780" s="1"/>
      <c r="H1780" s="1"/>
      <c r="I1780" s="1"/>
      <c r="J1780" s="1"/>
      <c r="K1780" s="1"/>
      <c r="L1780" s="3"/>
      <c r="M1780" s="1"/>
      <c r="N1780" s="3"/>
      <c r="O1780" s="1"/>
      <c r="P1780" s="1"/>
      <c r="Q1780" s="1"/>
      <c r="R1780" s="2"/>
      <c r="S1780" s="2"/>
      <c r="U1780" s="1"/>
      <c r="V1780" s="1"/>
      <c r="W1780" s="3"/>
      <c r="Y1780" s="1"/>
      <c r="Z1780" s="1"/>
    </row>
    <row r="1781">
      <c r="A1781" s="2"/>
      <c r="B1781" s="1"/>
      <c r="C1781" s="1"/>
      <c r="D1781" s="1"/>
      <c r="E1781" s="3"/>
      <c r="F1781" s="2"/>
      <c r="G1781" s="1"/>
      <c r="H1781" s="1"/>
      <c r="I1781" s="1"/>
      <c r="J1781" s="1"/>
      <c r="K1781" s="1"/>
      <c r="L1781" s="3"/>
      <c r="M1781" s="1"/>
      <c r="N1781" s="3"/>
      <c r="O1781" s="1"/>
      <c r="P1781" s="1"/>
      <c r="Q1781" s="1"/>
      <c r="R1781" s="2"/>
      <c r="S1781" s="2"/>
      <c r="U1781" s="1"/>
      <c r="V1781" s="1"/>
      <c r="W1781" s="3"/>
      <c r="Y1781" s="1"/>
      <c r="Z1781" s="1"/>
    </row>
    <row r="1782">
      <c r="A1782" s="2"/>
      <c r="B1782" s="1"/>
      <c r="C1782" s="1"/>
      <c r="D1782" s="1"/>
      <c r="E1782" s="3"/>
      <c r="F1782" s="2"/>
      <c r="G1782" s="1"/>
      <c r="H1782" s="1"/>
      <c r="I1782" s="1"/>
      <c r="J1782" s="1"/>
      <c r="K1782" s="1"/>
      <c r="L1782" s="3"/>
      <c r="M1782" s="1"/>
      <c r="N1782" s="3"/>
      <c r="O1782" s="1"/>
      <c r="P1782" s="1"/>
      <c r="Q1782" s="1"/>
      <c r="R1782" s="2"/>
      <c r="S1782" s="2"/>
      <c r="U1782" s="1"/>
      <c r="V1782" s="1"/>
      <c r="W1782" s="3"/>
      <c r="Y1782" s="1"/>
      <c r="Z1782" s="1"/>
    </row>
    <row r="1783">
      <c r="A1783" s="2"/>
      <c r="B1783" s="1"/>
      <c r="C1783" s="1"/>
      <c r="D1783" s="1"/>
      <c r="E1783" s="3"/>
      <c r="F1783" s="2"/>
      <c r="G1783" s="1"/>
      <c r="H1783" s="1"/>
      <c r="I1783" s="1"/>
      <c r="J1783" s="1"/>
      <c r="K1783" s="1"/>
      <c r="L1783" s="3"/>
      <c r="M1783" s="1"/>
      <c r="N1783" s="3"/>
      <c r="O1783" s="1"/>
      <c r="P1783" s="1"/>
      <c r="Q1783" s="1"/>
      <c r="R1783" s="2"/>
      <c r="S1783" s="2"/>
      <c r="U1783" s="1"/>
      <c r="V1783" s="1"/>
      <c r="W1783" s="3"/>
      <c r="Y1783" s="1"/>
      <c r="Z1783" s="1"/>
    </row>
    <row r="1784">
      <c r="A1784" s="2"/>
      <c r="B1784" s="1"/>
      <c r="C1784" s="1"/>
      <c r="D1784" s="1"/>
      <c r="E1784" s="3"/>
      <c r="F1784" s="2"/>
      <c r="G1784" s="1"/>
      <c r="H1784" s="1"/>
      <c r="I1784" s="1"/>
      <c r="J1784" s="1"/>
      <c r="K1784" s="1"/>
      <c r="L1784" s="3"/>
      <c r="M1784" s="1"/>
      <c r="N1784" s="3"/>
      <c r="O1784" s="1"/>
      <c r="P1784" s="1"/>
      <c r="Q1784" s="1"/>
      <c r="R1784" s="2"/>
      <c r="S1784" s="2"/>
      <c r="U1784" s="1"/>
      <c r="V1784" s="1"/>
      <c r="W1784" s="3"/>
      <c r="Y1784" s="1"/>
      <c r="Z1784" s="1"/>
    </row>
    <row r="1785">
      <c r="A1785" s="2"/>
      <c r="B1785" s="1"/>
      <c r="C1785" s="1"/>
      <c r="D1785" s="1"/>
      <c r="E1785" s="3"/>
      <c r="F1785" s="2"/>
      <c r="G1785" s="1"/>
      <c r="H1785" s="1"/>
      <c r="I1785" s="1"/>
      <c r="J1785" s="1"/>
      <c r="K1785" s="1"/>
      <c r="L1785" s="3"/>
      <c r="M1785" s="1"/>
      <c r="N1785" s="3"/>
      <c r="O1785" s="1"/>
      <c r="P1785" s="1"/>
      <c r="Q1785" s="1"/>
      <c r="R1785" s="2"/>
      <c r="S1785" s="2"/>
      <c r="U1785" s="1"/>
      <c r="V1785" s="1"/>
      <c r="W1785" s="3"/>
      <c r="Y1785" s="1"/>
      <c r="Z1785" s="1"/>
    </row>
    <row r="1786">
      <c r="A1786" s="2"/>
      <c r="B1786" s="1"/>
      <c r="C1786" s="1"/>
      <c r="D1786" s="1"/>
      <c r="E1786" s="3"/>
      <c r="F1786" s="2"/>
      <c r="G1786" s="1"/>
      <c r="H1786" s="1"/>
      <c r="I1786" s="1"/>
      <c r="J1786" s="1"/>
      <c r="K1786" s="1"/>
      <c r="L1786" s="3"/>
      <c r="M1786" s="1"/>
      <c r="N1786" s="3"/>
      <c r="O1786" s="1"/>
      <c r="P1786" s="1"/>
      <c r="Q1786" s="1"/>
      <c r="R1786" s="2"/>
      <c r="S1786" s="2"/>
      <c r="U1786" s="1"/>
      <c r="V1786" s="1"/>
      <c r="W1786" s="3"/>
      <c r="Y1786" s="1"/>
      <c r="Z1786" s="1"/>
    </row>
    <row r="1787">
      <c r="A1787" s="2"/>
      <c r="B1787" s="1"/>
      <c r="C1787" s="1"/>
      <c r="D1787" s="1"/>
      <c r="E1787" s="3"/>
      <c r="F1787" s="2"/>
      <c r="G1787" s="1"/>
      <c r="H1787" s="1"/>
      <c r="I1787" s="1"/>
      <c r="J1787" s="1"/>
      <c r="K1787" s="1"/>
      <c r="L1787" s="3"/>
      <c r="M1787" s="1"/>
      <c r="N1787" s="3"/>
      <c r="O1787" s="1"/>
      <c r="P1787" s="1"/>
      <c r="Q1787" s="1"/>
      <c r="R1787" s="2"/>
      <c r="S1787" s="2"/>
      <c r="U1787" s="1"/>
      <c r="V1787" s="1"/>
      <c r="W1787" s="3"/>
      <c r="Y1787" s="1"/>
      <c r="Z1787" s="1"/>
    </row>
    <row r="1788">
      <c r="A1788" s="2"/>
      <c r="B1788" s="1"/>
      <c r="C1788" s="1"/>
      <c r="D1788" s="1"/>
      <c r="E1788" s="3"/>
      <c r="F1788" s="2"/>
      <c r="G1788" s="1"/>
      <c r="H1788" s="1"/>
      <c r="I1788" s="1"/>
      <c r="J1788" s="1"/>
      <c r="K1788" s="1"/>
      <c r="L1788" s="3"/>
      <c r="M1788" s="1"/>
      <c r="N1788" s="3"/>
      <c r="O1788" s="1"/>
      <c r="P1788" s="1"/>
      <c r="Q1788" s="1"/>
      <c r="R1788" s="2"/>
      <c r="S1788" s="2"/>
      <c r="U1788" s="1"/>
      <c r="V1788" s="1"/>
      <c r="W1788" s="3"/>
      <c r="Y1788" s="1"/>
      <c r="Z1788" s="1"/>
    </row>
    <row r="1789">
      <c r="A1789" s="2"/>
      <c r="B1789" s="1"/>
      <c r="C1789" s="1"/>
      <c r="D1789" s="1"/>
      <c r="E1789" s="3"/>
      <c r="F1789" s="2"/>
      <c r="G1789" s="1"/>
      <c r="H1789" s="1"/>
      <c r="I1789" s="1"/>
      <c r="J1789" s="1"/>
      <c r="K1789" s="1"/>
      <c r="L1789" s="3"/>
      <c r="M1789" s="1"/>
      <c r="N1789" s="3"/>
      <c r="O1789" s="1"/>
      <c r="P1789" s="1"/>
      <c r="Q1789" s="1"/>
      <c r="R1789" s="2"/>
      <c r="S1789" s="2"/>
      <c r="U1789" s="1"/>
      <c r="V1789" s="1"/>
      <c r="W1789" s="3"/>
      <c r="Y1789" s="1"/>
      <c r="Z1789" s="1"/>
    </row>
    <row r="1790">
      <c r="A1790" s="2"/>
      <c r="B1790" s="1"/>
      <c r="C1790" s="1"/>
      <c r="D1790" s="1"/>
      <c r="E1790" s="3"/>
      <c r="F1790" s="2"/>
      <c r="G1790" s="1"/>
      <c r="H1790" s="1"/>
      <c r="I1790" s="1"/>
      <c r="J1790" s="1"/>
      <c r="K1790" s="1"/>
      <c r="L1790" s="3"/>
      <c r="M1790" s="1"/>
      <c r="N1790" s="3"/>
      <c r="O1790" s="1"/>
      <c r="P1790" s="1"/>
      <c r="R1790" s="2"/>
      <c r="S1790" s="2"/>
      <c r="U1790" s="1"/>
      <c r="V1790" s="1"/>
      <c r="W1790" s="3"/>
      <c r="Y1790" s="1"/>
      <c r="Z1790" s="1"/>
    </row>
    <row r="1791">
      <c r="A1791" s="2"/>
      <c r="B1791" s="1"/>
      <c r="C1791" s="1"/>
      <c r="D1791" s="1"/>
      <c r="E1791" s="3"/>
      <c r="F1791" s="2"/>
      <c r="G1791" s="1"/>
      <c r="H1791" s="1"/>
      <c r="I1791" s="1"/>
      <c r="J1791" s="1"/>
      <c r="K1791" s="1"/>
      <c r="L1791" s="3"/>
      <c r="M1791" s="1"/>
      <c r="N1791" s="3"/>
      <c r="O1791" s="1"/>
      <c r="P1791" s="1"/>
      <c r="R1791" s="2"/>
      <c r="S1791" s="2"/>
      <c r="U1791" s="1"/>
      <c r="V1791" s="1"/>
      <c r="W1791" s="3"/>
      <c r="Y1791" s="1"/>
      <c r="Z1791" s="1"/>
    </row>
    <row r="1792">
      <c r="A1792" s="2"/>
      <c r="B1792" s="1"/>
      <c r="C1792" s="1"/>
      <c r="D1792" s="1"/>
      <c r="E1792" s="3"/>
      <c r="F1792" s="2"/>
      <c r="G1792" s="1"/>
      <c r="H1792" s="1"/>
      <c r="I1792" s="1"/>
      <c r="J1792" s="1"/>
      <c r="K1792" s="1"/>
      <c r="L1792" s="3"/>
      <c r="M1792" s="1"/>
      <c r="N1792" s="3"/>
      <c r="O1792" s="1"/>
      <c r="P1792" s="1"/>
      <c r="R1792" s="2"/>
      <c r="S1792" s="2"/>
      <c r="U1792" s="1"/>
      <c r="V1792" s="1"/>
      <c r="W1792" s="3"/>
      <c r="Y1792" s="1"/>
      <c r="Z1792" s="1"/>
    </row>
    <row r="1793">
      <c r="A1793" s="2"/>
      <c r="B1793" s="1"/>
      <c r="C1793" s="1"/>
      <c r="D1793" s="1"/>
      <c r="E1793" s="3"/>
      <c r="F1793" s="2"/>
      <c r="G1793" s="1"/>
      <c r="H1793" s="1"/>
      <c r="I1793" s="1"/>
      <c r="J1793" s="1"/>
      <c r="K1793" s="1"/>
      <c r="L1793" s="3"/>
      <c r="M1793" s="1"/>
      <c r="N1793" s="3"/>
      <c r="O1793" s="1"/>
      <c r="P1793" s="1"/>
      <c r="R1793" s="2"/>
      <c r="S1793" s="2"/>
      <c r="U1793" s="1"/>
      <c r="V1793" s="1"/>
      <c r="W1793" s="3"/>
      <c r="Y1793" s="1"/>
      <c r="Z1793" s="1"/>
    </row>
    <row r="1794">
      <c r="A1794" s="2"/>
      <c r="B1794" s="1"/>
      <c r="C1794" s="1"/>
      <c r="D1794" s="1"/>
      <c r="E1794" s="3"/>
      <c r="F1794" s="2"/>
      <c r="G1794" s="1"/>
      <c r="H1794" s="1"/>
      <c r="I1794" s="1"/>
      <c r="J1794" s="1"/>
      <c r="K1794" s="1"/>
      <c r="L1794" s="3"/>
      <c r="M1794" s="1"/>
      <c r="N1794" s="3"/>
      <c r="O1794" s="1"/>
      <c r="P1794" s="1"/>
      <c r="R1794" s="2"/>
      <c r="S1794" s="2"/>
      <c r="U1794" s="1"/>
      <c r="V1794" s="1"/>
      <c r="W1794" s="3"/>
      <c r="Y1794" s="1"/>
      <c r="Z1794" s="1"/>
    </row>
    <row r="1795">
      <c r="A1795" s="2"/>
      <c r="B1795" s="1"/>
      <c r="C1795" s="1"/>
      <c r="D1795" s="1"/>
      <c r="E1795" s="3"/>
      <c r="F1795" s="2"/>
      <c r="G1795" s="1"/>
      <c r="H1795" s="1"/>
      <c r="I1795" s="1"/>
      <c r="J1795" s="1"/>
      <c r="K1795" s="1"/>
      <c r="L1795" s="3"/>
      <c r="M1795" s="1"/>
      <c r="N1795" s="3"/>
      <c r="O1795" s="1"/>
      <c r="P1795" s="1"/>
      <c r="R1795" s="2"/>
      <c r="S1795" s="2"/>
      <c r="U1795" s="1"/>
      <c r="V1795" s="1"/>
      <c r="W1795" s="3"/>
      <c r="Y1795" s="1"/>
      <c r="Z1795" s="1"/>
    </row>
    <row r="1796">
      <c r="A1796" s="2"/>
      <c r="B1796" s="1"/>
      <c r="C1796" s="1"/>
      <c r="D1796" s="1"/>
      <c r="E1796" s="3"/>
      <c r="F1796" s="2"/>
      <c r="G1796" s="1"/>
      <c r="H1796" s="1"/>
      <c r="I1796" s="1"/>
      <c r="J1796" s="1"/>
      <c r="K1796" s="1"/>
      <c r="L1796" s="3"/>
      <c r="M1796" s="1"/>
      <c r="N1796" s="3"/>
      <c r="O1796" s="1"/>
      <c r="P1796" s="1"/>
      <c r="R1796" s="2"/>
      <c r="S1796" s="2"/>
      <c r="U1796" s="1"/>
      <c r="V1796" s="1"/>
      <c r="W1796" s="3"/>
      <c r="Y1796" s="1"/>
      <c r="Z1796" s="1"/>
    </row>
    <row r="1797">
      <c r="A1797" s="2"/>
      <c r="B1797" s="1"/>
      <c r="C1797" s="1"/>
      <c r="D1797" s="1"/>
      <c r="E1797" s="3"/>
      <c r="F1797" s="2"/>
      <c r="G1797" s="1"/>
      <c r="H1797" s="1"/>
      <c r="I1797" s="1"/>
      <c r="J1797" s="1"/>
      <c r="K1797" s="1"/>
      <c r="L1797" s="3"/>
      <c r="M1797" s="1"/>
      <c r="N1797" s="3"/>
      <c r="O1797" s="1"/>
      <c r="P1797" s="1"/>
      <c r="Q1797" s="1"/>
      <c r="R1797" s="2"/>
      <c r="S1797" s="2"/>
      <c r="U1797" s="1"/>
      <c r="V1797" s="1"/>
      <c r="W1797" s="3"/>
      <c r="Y1797" s="1"/>
      <c r="Z1797" s="1"/>
    </row>
    <row r="1798">
      <c r="A1798" s="2"/>
      <c r="B1798" s="1"/>
      <c r="C1798" s="1"/>
      <c r="D1798" s="1"/>
      <c r="E1798" s="3"/>
      <c r="F1798" s="2"/>
      <c r="G1798" s="1"/>
      <c r="H1798" s="1"/>
      <c r="I1798" s="1"/>
      <c r="J1798" s="1"/>
      <c r="K1798" s="1"/>
      <c r="L1798" s="3"/>
      <c r="M1798" s="1"/>
      <c r="N1798" s="3"/>
      <c r="O1798" s="1"/>
      <c r="P1798" s="1"/>
      <c r="Q1798" s="1"/>
      <c r="R1798" s="2"/>
      <c r="S1798" s="2"/>
      <c r="U1798" s="1"/>
      <c r="V1798" s="1"/>
      <c r="W1798" s="3"/>
      <c r="Y1798" s="1"/>
      <c r="Z1798" s="1"/>
    </row>
    <row r="1799">
      <c r="A1799" s="2"/>
      <c r="B1799" s="1"/>
      <c r="C1799" s="1"/>
      <c r="D1799" s="1"/>
      <c r="E1799" s="3"/>
      <c r="F1799" s="2"/>
      <c r="G1799" s="1"/>
      <c r="H1799" s="1"/>
      <c r="I1799" s="1"/>
      <c r="J1799" s="1"/>
      <c r="K1799" s="1"/>
      <c r="L1799" s="3"/>
      <c r="M1799" s="1"/>
      <c r="N1799" s="3"/>
      <c r="O1799" s="1"/>
      <c r="P1799" s="1"/>
      <c r="Q1799" s="1"/>
      <c r="R1799" s="2"/>
      <c r="S1799" s="2"/>
      <c r="U1799" s="1"/>
      <c r="V1799" s="1"/>
      <c r="W1799" s="3"/>
      <c r="Y1799" s="1"/>
      <c r="Z1799" s="1"/>
    </row>
    <row r="1800">
      <c r="A1800" s="2"/>
      <c r="B1800" s="1"/>
      <c r="C1800" s="1"/>
      <c r="D1800" s="1"/>
      <c r="E1800" s="3"/>
      <c r="F1800" s="2"/>
      <c r="G1800" s="1"/>
      <c r="H1800" s="1"/>
      <c r="I1800" s="1"/>
      <c r="J1800" s="1"/>
      <c r="K1800" s="1"/>
      <c r="L1800" s="3"/>
      <c r="M1800" s="1"/>
      <c r="N1800" s="3"/>
      <c r="O1800" s="1"/>
      <c r="P1800" s="1"/>
      <c r="Q1800" s="1"/>
      <c r="R1800" s="2"/>
      <c r="S1800" s="2"/>
      <c r="U1800" s="1"/>
      <c r="V1800" s="1"/>
      <c r="W1800" s="3"/>
      <c r="Y1800" s="1"/>
      <c r="Z1800" s="1"/>
    </row>
    <row r="1801">
      <c r="A1801" s="2"/>
      <c r="B1801" s="1"/>
      <c r="C1801" s="1"/>
      <c r="D1801" s="1"/>
      <c r="E1801" s="3"/>
      <c r="F1801" s="2"/>
      <c r="G1801" s="1"/>
      <c r="H1801" s="1"/>
      <c r="I1801" s="1"/>
      <c r="J1801" s="1"/>
      <c r="K1801" s="1"/>
      <c r="L1801" s="3"/>
      <c r="M1801" s="1"/>
      <c r="N1801" s="3"/>
      <c r="O1801" s="1"/>
      <c r="P1801" s="1"/>
      <c r="Q1801" s="1"/>
      <c r="R1801" s="2"/>
      <c r="S1801" s="2"/>
      <c r="U1801" s="1"/>
      <c r="V1801" s="1"/>
      <c r="W1801" s="3"/>
      <c r="Y1801" s="1"/>
      <c r="Z1801" s="1"/>
    </row>
    <row r="1802">
      <c r="A1802" s="2"/>
      <c r="B1802" s="1"/>
      <c r="C1802" s="1"/>
      <c r="D1802" s="1"/>
      <c r="E1802" s="3"/>
      <c r="F1802" s="2"/>
      <c r="G1802" s="1"/>
      <c r="H1802" s="1"/>
      <c r="I1802" s="1"/>
      <c r="J1802" s="1"/>
      <c r="K1802" s="1"/>
      <c r="L1802" s="3"/>
      <c r="M1802" s="1"/>
      <c r="N1802" s="3"/>
      <c r="O1802" s="1"/>
      <c r="P1802" s="1"/>
      <c r="Q1802" s="1"/>
      <c r="R1802" s="2"/>
      <c r="S1802" s="2"/>
      <c r="U1802" s="1"/>
      <c r="V1802" s="1"/>
      <c r="W1802" s="3"/>
      <c r="Y1802" s="1"/>
      <c r="Z1802" s="1"/>
    </row>
    <row r="1803">
      <c r="A1803" s="2"/>
      <c r="B1803" s="1"/>
      <c r="C1803" s="1"/>
      <c r="D1803" s="1"/>
      <c r="E1803" s="3"/>
      <c r="F1803" s="2"/>
      <c r="G1803" s="1"/>
      <c r="H1803" s="1"/>
      <c r="I1803" s="1"/>
      <c r="J1803" s="1"/>
      <c r="K1803" s="1"/>
      <c r="L1803" s="3"/>
      <c r="M1803" s="1"/>
      <c r="N1803" s="3"/>
      <c r="O1803" s="1"/>
      <c r="P1803" s="1"/>
      <c r="Q1803" s="1"/>
      <c r="R1803" s="2"/>
      <c r="S1803" s="2"/>
      <c r="U1803" s="1"/>
      <c r="V1803" s="1"/>
      <c r="W1803" s="3"/>
      <c r="Y1803" s="1"/>
      <c r="Z1803" s="1"/>
    </row>
    <row r="1804">
      <c r="A1804" s="2"/>
      <c r="B1804" s="1"/>
      <c r="C1804" s="1"/>
      <c r="D1804" s="1"/>
      <c r="E1804" s="3"/>
      <c r="F1804" s="2"/>
      <c r="G1804" s="1"/>
      <c r="H1804" s="1"/>
      <c r="I1804" s="1"/>
      <c r="J1804" s="1"/>
      <c r="K1804" s="1"/>
      <c r="L1804" s="3"/>
      <c r="M1804" s="1"/>
      <c r="N1804" s="3"/>
      <c r="O1804" s="1"/>
      <c r="P1804" s="1"/>
      <c r="Q1804" s="1"/>
      <c r="R1804" s="2"/>
      <c r="S1804" s="2"/>
      <c r="U1804" s="1"/>
      <c r="V1804" s="1"/>
      <c r="W1804" s="3"/>
      <c r="Y1804" s="1"/>
      <c r="Z1804" s="1"/>
    </row>
    <row r="1805">
      <c r="A1805" s="2"/>
      <c r="B1805" s="1"/>
      <c r="C1805" s="1"/>
      <c r="D1805" s="1"/>
      <c r="E1805" s="3"/>
      <c r="F1805" s="2"/>
      <c r="G1805" s="1"/>
      <c r="H1805" s="1"/>
      <c r="I1805" s="1"/>
      <c r="J1805" s="1"/>
      <c r="K1805" s="1"/>
      <c r="L1805" s="3"/>
      <c r="M1805" s="1"/>
      <c r="N1805" s="3"/>
      <c r="O1805" s="1"/>
      <c r="P1805" s="1"/>
      <c r="Q1805" s="1"/>
      <c r="R1805" s="2"/>
      <c r="S1805" s="2"/>
      <c r="U1805" s="1"/>
      <c r="V1805" s="1"/>
      <c r="W1805" s="3"/>
      <c r="Y1805" s="1"/>
      <c r="Z1805" s="1"/>
    </row>
    <row r="1806">
      <c r="A1806" s="2"/>
      <c r="B1806" s="1"/>
      <c r="C1806" s="1"/>
      <c r="D1806" s="1"/>
      <c r="E1806" s="3"/>
      <c r="F1806" s="2"/>
      <c r="G1806" s="1"/>
      <c r="H1806" s="1"/>
      <c r="I1806" s="1"/>
      <c r="J1806" s="1"/>
      <c r="K1806" s="1"/>
      <c r="L1806" s="3"/>
      <c r="M1806" s="1"/>
      <c r="N1806" s="3"/>
      <c r="O1806" s="1"/>
      <c r="P1806" s="1"/>
      <c r="Q1806" s="1"/>
      <c r="R1806" s="2"/>
      <c r="S1806" s="2"/>
      <c r="U1806" s="1"/>
      <c r="V1806" s="1"/>
      <c r="W1806" s="3"/>
      <c r="Y1806" s="1"/>
      <c r="Z1806" s="1"/>
    </row>
    <row r="1807">
      <c r="A1807" s="2"/>
      <c r="B1807" s="1"/>
      <c r="C1807" s="1"/>
      <c r="D1807" s="1"/>
      <c r="E1807" s="3"/>
      <c r="F1807" s="2"/>
      <c r="G1807" s="1"/>
      <c r="H1807" s="1"/>
      <c r="I1807" s="1"/>
      <c r="J1807" s="1"/>
      <c r="K1807" s="1"/>
      <c r="L1807" s="3"/>
      <c r="M1807" s="1"/>
      <c r="N1807" s="3"/>
      <c r="O1807" s="1"/>
      <c r="P1807" s="1"/>
      <c r="Q1807" s="1"/>
      <c r="R1807" s="2"/>
      <c r="S1807" s="2"/>
      <c r="U1807" s="1"/>
      <c r="V1807" s="1"/>
      <c r="W1807" s="3"/>
      <c r="Y1807" s="1"/>
      <c r="Z1807" s="1"/>
    </row>
    <row r="1808">
      <c r="A1808" s="2"/>
      <c r="B1808" s="1"/>
      <c r="C1808" s="1"/>
      <c r="D1808" s="1"/>
      <c r="E1808" s="3"/>
      <c r="F1808" s="2"/>
      <c r="G1808" s="1"/>
      <c r="H1808" s="1"/>
      <c r="I1808" s="1"/>
      <c r="J1808" s="1"/>
      <c r="K1808" s="1"/>
      <c r="L1808" s="3"/>
      <c r="M1808" s="1"/>
      <c r="N1808" s="3"/>
      <c r="O1808" s="1"/>
      <c r="P1808" s="1"/>
      <c r="Q1808" s="1"/>
      <c r="R1808" s="2"/>
      <c r="S1808" s="2"/>
      <c r="U1808" s="1"/>
      <c r="V1808" s="1"/>
      <c r="W1808" s="3"/>
      <c r="Y1808" s="1"/>
      <c r="Z1808" s="1"/>
    </row>
    <row r="1809">
      <c r="A1809" s="2"/>
      <c r="B1809" s="1"/>
      <c r="C1809" s="1"/>
      <c r="D1809" s="1"/>
      <c r="E1809" s="3"/>
      <c r="F1809" s="2"/>
      <c r="G1809" s="1"/>
      <c r="H1809" s="1"/>
      <c r="I1809" s="1"/>
      <c r="J1809" s="1"/>
      <c r="K1809" s="1"/>
      <c r="L1809" s="3"/>
      <c r="M1809" s="1"/>
      <c r="N1809" s="3"/>
      <c r="O1809" s="1"/>
      <c r="P1809" s="1"/>
      <c r="Q1809" s="1"/>
      <c r="R1809" s="2"/>
      <c r="S1809" s="2"/>
      <c r="U1809" s="1"/>
      <c r="V1809" s="1"/>
      <c r="W1809" s="3"/>
      <c r="Y1809" s="1"/>
      <c r="Z1809" s="1"/>
    </row>
    <row r="1810">
      <c r="A1810" s="2"/>
      <c r="B1810" s="1"/>
      <c r="C1810" s="1"/>
      <c r="D1810" s="1"/>
      <c r="E1810" s="3"/>
      <c r="F1810" s="2"/>
      <c r="G1810" s="1"/>
      <c r="H1810" s="1"/>
      <c r="I1810" s="1"/>
      <c r="J1810" s="1"/>
      <c r="K1810" s="1"/>
      <c r="L1810" s="3"/>
      <c r="M1810" s="1"/>
      <c r="N1810" s="3"/>
      <c r="O1810" s="1"/>
      <c r="P1810" s="1"/>
      <c r="Q1810" s="1"/>
      <c r="R1810" s="2"/>
      <c r="S1810" s="2"/>
      <c r="U1810" s="1"/>
      <c r="V1810" s="1"/>
      <c r="W1810" s="3"/>
      <c r="Y1810" s="1"/>
      <c r="Z1810" s="1"/>
    </row>
    <row r="1811">
      <c r="A1811" s="2"/>
      <c r="B1811" s="1"/>
      <c r="C1811" s="1"/>
      <c r="D1811" s="1"/>
      <c r="E1811" s="3"/>
      <c r="F1811" s="2"/>
      <c r="G1811" s="1"/>
      <c r="H1811" s="1"/>
      <c r="I1811" s="1"/>
      <c r="J1811" s="1"/>
      <c r="K1811" s="1"/>
      <c r="L1811" s="3"/>
      <c r="M1811" s="1"/>
      <c r="N1811" s="3"/>
      <c r="O1811" s="1"/>
      <c r="P1811" s="1"/>
      <c r="Q1811" s="1"/>
      <c r="R1811" s="2"/>
      <c r="S1811" s="2"/>
      <c r="U1811" s="1"/>
      <c r="V1811" s="1"/>
      <c r="W1811" s="3"/>
      <c r="Y1811" s="1"/>
      <c r="Z1811" s="1"/>
    </row>
    <row r="1812">
      <c r="A1812" s="2"/>
      <c r="B1812" s="1"/>
      <c r="C1812" s="1"/>
      <c r="D1812" s="1"/>
      <c r="E1812" s="3"/>
      <c r="F1812" s="2"/>
      <c r="G1812" s="1"/>
      <c r="H1812" s="1"/>
      <c r="I1812" s="1"/>
      <c r="J1812" s="1"/>
      <c r="K1812" s="1"/>
      <c r="L1812" s="3"/>
      <c r="M1812" s="1"/>
      <c r="N1812" s="3"/>
      <c r="O1812" s="1"/>
      <c r="P1812" s="1"/>
      <c r="Q1812" s="1"/>
      <c r="R1812" s="2"/>
      <c r="S1812" s="2"/>
      <c r="U1812" s="1"/>
      <c r="V1812" s="1"/>
      <c r="W1812" s="3"/>
      <c r="Y1812" s="1"/>
      <c r="Z1812" s="1"/>
    </row>
    <row r="1813">
      <c r="A1813" s="2"/>
      <c r="B1813" s="1"/>
      <c r="C1813" s="1"/>
      <c r="D1813" s="1"/>
      <c r="E1813" s="3"/>
      <c r="F1813" s="2"/>
      <c r="G1813" s="1"/>
      <c r="H1813" s="1"/>
      <c r="I1813" s="1"/>
      <c r="J1813" s="1"/>
      <c r="K1813" s="1"/>
      <c r="L1813" s="3"/>
      <c r="M1813" s="1"/>
      <c r="N1813" s="3"/>
      <c r="O1813" s="1"/>
      <c r="P1813" s="1"/>
      <c r="Q1813" s="1"/>
      <c r="R1813" s="2"/>
      <c r="S1813" s="2"/>
      <c r="U1813" s="1"/>
      <c r="V1813" s="1"/>
      <c r="W1813" s="3"/>
      <c r="Y1813" s="1"/>
      <c r="Z1813" s="1"/>
    </row>
    <row r="1814">
      <c r="A1814" s="2"/>
      <c r="B1814" s="1"/>
      <c r="C1814" s="1"/>
      <c r="D1814" s="1"/>
      <c r="E1814" s="3"/>
      <c r="F1814" s="2"/>
      <c r="G1814" s="1"/>
      <c r="H1814" s="1"/>
      <c r="I1814" s="1"/>
      <c r="J1814" s="1"/>
      <c r="K1814" s="1"/>
      <c r="L1814" s="3"/>
      <c r="M1814" s="1"/>
      <c r="N1814" s="3"/>
      <c r="O1814" s="1"/>
      <c r="P1814" s="1"/>
      <c r="Q1814" s="1"/>
      <c r="R1814" s="2"/>
      <c r="S1814" s="2"/>
      <c r="U1814" s="1"/>
      <c r="V1814" s="1"/>
      <c r="W1814" s="3"/>
      <c r="Y1814" s="1"/>
      <c r="Z1814" s="1"/>
    </row>
    <row r="1815">
      <c r="A1815" s="2"/>
      <c r="B1815" s="1"/>
      <c r="C1815" s="1"/>
      <c r="D1815" s="1"/>
      <c r="E1815" s="3"/>
      <c r="F1815" s="2"/>
      <c r="G1815" s="1"/>
      <c r="H1815" s="1"/>
      <c r="I1815" s="1"/>
      <c r="J1815" s="1"/>
      <c r="K1815" s="1"/>
      <c r="L1815" s="3"/>
      <c r="M1815" s="1"/>
      <c r="N1815" s="3"/>
      <c r="O1815" s="1"/>
      <c r="P1815" s="1"/>
      <c r="Q1815" s="1"/>
      <c r="R1815" s="2"/>
      <c r="S1815" s="2"/>
      <c r="U1815" s="1"/>
      <c r="V1815" s="1"/>
      <c r="W1815" s="3"/>
      <c r="Y1815" s="1"/>
      <c r="Z1815" s="1"/>
    </row>
    <row r="1816">
      <c r="A1816" s="2"/>
      <c r="B1816" s="1"/>
      <c r="C1816" s="1"/>
      <c r="D1816" s="1"/>
      <c r="E1816" s="3"/>
      <c r="F1816" s="2"/>
      <c r="G1816" s="1"/>
      <c r="H1816" s="1"/>
      <c r="I1816" s="1"/>
      <c r="J1816" s="1"/>
      <c r="K1816" s="1"/>
      <c r="L1816" s="3"/>
      <c r="M1816" s="1"/>
      <c r="N1816" s="3"/>
      <c r="O1816" s="1"/>
      <c r="P1816" s="1"/>
      <c r="Q1816" s="1"/>
      <c r="R1816" s="2"/>
      <c r="S1816" s="2"/>
      <c r="U1816" s="1"/>
      <c r="V1816" s="1"/>
      <c r="W1816" s="3"/>
      <c r="Y1816" s="1"/>
      <c r="Z1816" s="1"/>
    </row>
    <row r="1817">
      <c r="A1817" s="2"/>
      <c r="B1817" s="1"/>
      <c r="C1817" s="1"/>
      <c r="D1817" s="1"/>
      <c r="E1817" s="3"/>
      <c r="F1817" s="2"/>
      <c r="G1817" s="1"/>
      <c r="H1817" s="1"/>
      <c r="I1817" s="1"/>
      <c r="J1817" s="1"/>
      <c r="K1817" s="1"/>
      <c r="L1817" s="3"/>
      <c r="M1817" s="1"/>
      <c r="N1817" s="3"/>
      <c r="O1817" s="1"/>
      <c r="P1817" s="1"/>
      <c r="Q1817" s="1"/>
      <c r="R1817" s="2"/>
      <c r="S1817" s="2"/>
      <c r="U1817" s="1"/>
      <c r="V1817" s="1"/>
      <c r="W1817" s="3"/>
      <c r="Y1817" s="1"/>
      <c r="Z1817" s="1"/>
    </row>
    <row r="1818">
      <c r="A1818" s="2"/>
      <c r="B1818" s="1"/>
      <c r="C1818" s="1"/>
      <c r="D1818" s="1"/>
      <c r="E1818" s="3"/>
      <c r="F1818" s="2"/>
      <c r="G1818" s="1"/>
      <c r="H1818" s="1"/>
      <c r="I1818" s="1"/>
      <c r="J1818" s="1"/>
      <c r="K1818" s="1"/>
      <c r="L1818" s="3"/>
      <c r="M1818" s="1"/>
      <c r="N1818" s="3"/>
      <c r="O1818" s="1"/>
      <c r="P1818" s="1"/>
      <c r="Q1818" s="1"/>
      <c r="R1818" s="2"/>
      <c r="S1818" s="2"/>
      <c r="U1818" s="1"/>
      <c r="V1818" s="1"/>
      <c r="W1818" s="3"/>
      <c r="Y1818" s="1"/>
      <c r="Z1818" s="1"/>
    </row>
    <row r="1819">
      <c r="A1819" s="2"/>
      <c r="B1819" s="1"/>
      <c r="C1819" s="1"/>
      <c r="D1819" s="1"/>
      <c r="E1819" s="3"/>
      <c r="F1819" s="2"/>
      <c r="G1819" s="1"/>
      <c r="H1819" s="1"/>
      <c r="I1819" s="1"/>
      <c r="J1819" s="1"/>
      <c r="K1819" s="1"/>
      <c r="L1819" s="3"/>
      <c r="M1819" s="1"/>
      <c r="N1819" s="3"/>
      <c r="O1819" s="1"/>
      <c r="P1819" s="1"/>
      <c r="Q1819" s="1"/>
      <c r="R1819" s="2"/>
      <c r="S1819" s="2"/>
      <c r="U1819" s="1"/>
      <c r="V1819" s="1"/>
      <c r="W1819" s="3"/>
      <c r="Y1819" s="1"/>
      <c r="Z1819" s="1"/>
    </row>
    <row r="1820">
      <c r="A1820" s="2"/>
      <c r="B1820" s="1"/>
      <c r="C1820" s="1"/>
      <c r="D1820" s="1"/>
      <c r="E1820" s="3"/>
      <c r="F1820" s="2"/>
      <c r="G1820" s="1"/>
      <c r="H1820" s="1"/>
      <c r="I1820" s="1"/>
      <c r="J1820" s="1"/>
      <c r="K1820" s="1"/>
      <c r="L1820" s="3"/>
      <c r="M1820" s="1"/>
      <c r="N1820" s="3"/>
      <c r="O1820" s="1"/>
      <c r="P1820" s="1"/>
      <c r="Q1820" s="1"/>
      <c r="R1820" s="2"/>
      <c r="S1820" s="2"/>
      <c r="U1820" s="1"/>
      <c r="V1820" s="1"/>
      <c r="W1820" s="3"/>
      <c r="Y1820" s="1"/>
      <c r="Z1820" s="1"/>
    </row>
    <row r="1821">
      <c r="A1821" s="2"/>
      <c r="B1821" s="1"/>
      <c r="C1821" s="1"/>
      <c r="D1821" s="1"/>
      <c r="E1821" s="3"/>
      <c r="F1821" s="2"/>
      <c r="G1821" s="1"/>
      <c r="H1821" s="1"/>
      <c r="I1821" s="1"/>
      <c r="J1821" s="1"/>
      <c r="K1821" s="1"/>
      <c r="L1821" s="3"/>
      <c r="M1821" s="1"/>
      <c r="N1821" s="3"/>
      <c r="O1821" s="1"/>
      <c r="P1821" s="1"/>
      <c r="Q1821" s="1"/>
      <c r="R1821" s="2"/>
      <c r="S1821" s="2"/>
      <c r="U1821" s="1"/>
      <c r="V1821" s="1"/>
      <c r="W1821" s="3"/>
      <c r="Y1821" s="1"/>
      <c r="Z1821" s="1"/>
    </row>
    <row r="1822">
      <c r="A1822" s="2"/>
      <c r="B1822" s="1"/>
      <c r="C1822" s="1"/>
      <c r="D1822" s="1"/>
      <c r="E1822" s="3"/>
      <c r="F1822" s="2"/>
      <c r="G1822" s="1"/>
      <c r="H1822" s="1"/>
      <c r="I1822" s="1"/>
      <c r="J1822" s="1"/>
      <c r="K1822" s="1"/>
      <c r="L1822" s="3"/>
      <c r="M1822" s="1"/>
      <c r="N1822" s="3"/>
      <c r="O1822" s="1"/>
      <c r="P1822" s="1"/>
      <c r="Q1822" s="1"/>
      <c r="R1822" s="2"/>
      <c r="S1822" s="2"/>
      <c r="U1822" s="1"/>
      <c r="V1822" s="1"/>
      <c r="W1822" s="3"/>
      <c r="Y1822" s="1"/>
      <c r="Z1822" s="1"/>
    </row>
    <row r="1823">
      <c r="A1823" s="2"/>
      <c r="B1823" s="1"/>
      <c r="C1823" s="1"/>
      <c r="D1823" s="1"/>
      <c r="E1823" s="3"/>
      <c r="F1823" s="2"/>
      <c r="G1823" s="1"/>
      <c r="H1823" s="1"/>
      <c r="I1823" s="1"/>
      <c r="J1823" s="1"/>
      <c r="K1823" s="1"/>
      <c r="L1823" s="3"/>
      <c r="M1823" s="1"/>
      <c r="N1823" s="3"/>
      <c r="O1823" s="1"/>
      <c r="P1823" s="1"/>
      <c r="Q1823" s="1"/>
      <c r="R1823" s="2"/>
      <c r="S1823" s="2"/>
      <c r="U1823" s="1"/>
      <c r="V1823" s="1"/>
      <c r="W1823" s="3"/>
      <c r="Y1823" s="1"/>
      <c r="Z1823" s="1"/>
    </row>
    <row r="1824">
      <c r="A1824" s="2"/>
      <c r="B1824" s="1"/>
      <c r="C1824" s="1"/>
      <c r="D1824" s="1"/>
      <c r="E1824" s="3"/>
      <c r="F1824" s="2"/>
      <c r="G1824" s="1"/>
      <c r="H1824" s="1"/>
      <c r="I1824" s="1"/>
      <c r="J1824" s="1"/>
      <c r="K1824" s="1"/>
      <c r="L1824" s="3"/>
      <c r="M1824" s="1"/>
      <c r="N1824" s="3"/>
      <c r="O1824" s="1"/>
      <c r="P1824" s="1"/>
      <c r="Q1824" s="1"/>
      <c r="R1824" s="2"/>
      <c r="S1824" s="2"/>
      <c r="U1824" s="1"/>
      <c r="V1824" s="1"/>
      <c r="W1824" s="3"/>
      <c r="Y1824" s="1"/>
      <c r="Z1824" s="1"/>
    </row>
    <row r="1825">
      <c r="A1825" s="2"/>
      <c r="B1825" s="1"/>
      <c r="C1825" s="1"/>
      <c r="D1825" s="1"/>
      <c r="E1825" s="3"/>
      <c r="F1825" s="2"/>
      <c r="G1825" s="1"/>
      <c r="H1825" s="1"/>
      <c r="I1825" s="1"/>
      <c r="J1825" s="1"/>
      <c r="K1825" s="1"/>
      <c r="L1825" s="3"/>
      <c r="M1825" s="1"/>
      <c r="N1825" s="3"/>
      <c r="O1825" s="1"/>
      <c r="P1825" s="1"/>
      <c r="Q1825" s="1"/>
      <c r="R1825" s="2"/>
      <c r="S1825" s="2"/>
      <c r="U1825" s="1"/>
      <c r="V1825" s="1"/>
      <c r="W1825" s="3"/>
      <c r="Y1825" s="1"/>
      <c r="Z1825" s="1"/>
    </row>
    <row r="1826">
      <c r="A1826" s="2"/>
      <c r="B1826" s="1"/>
      <c r="C1826" s="1"/>
      <c r="D1826" s="1"/>
      <c r="E1826" s="3"/>
      <c r="F1826" s="2"/>
      <c r="G1826" s="1"/>
      <c r="H1826" s="1"/>
      <c r="I1826" s="1"/>
      <c r="J1826" s="1"/>
      <c r="K1826" s="1"/>
      <c r="L1826" s="3"/>
      <c r="M1826" s="1"/>
      <c r="N1826" s="3"/>
      <c r="O1826" s="1"/>
      <c r="P1826" s="1"/>
      <c r="Q1826" s="1"/>
      <c r="R1826" s="2"/>
      <c r="S1826" s="2"/>
      <c r="U1826" s="1"/>
      <c r="V1826" s="1"/>
      <c r="W1826" s="3"/>
      <c r="Y1826" s="1"/>
      <c r="Z1826" s="1"/>
    </row>
    <row r="1827">
      <c r="A1827" s="2"/>
      <c r="B1827" s="1"/>
      <c r="C1827" s="1"/>
      <c r="D1827" s="1"/>
      <c r="E1827" s="3"/>
      <c r="F1827" s="2"/>
      <c r="G1827" s="1"/>
      <c r="H1827" s="1"/>
      <c r="I1827" s="1"/>
      <c r="J1827" s="1"/>
      <c r="K1827" s="1"/>
      <c r="L1827" s="3"/>
      <c r="M1827" s="1"/>
      <c r="N1827" s="3"/>
      <c r="O1827" s="1"/>
      <c r="P1827" s="1"/>
      <c r="Q1827" s="1"/>
      <c r="R1827" s="2"/>
      <c r="S1827" s="2"/>
      <c r="U1827" s="1"/>
      <c r="V1827" s="1"/>
      <c r="W1827" s="3"/>
      <c r="Y1827" s="1"/>
      <c r="Z1827" s="1"/>
    </row>
    <row r="1828">
      <c r="A1828" s="2"/>
      <c r="B1828" s="1"/>
      <c r="C1828" s="1"/>
      <c r="D1828" s="1"/>
      <c r="E1828" s="3"/>
      <c r="F1828" s="2"/>
      <c r="G1828" s="1"/>
      <c r="H1828" s="1"/>
      <c r="I1828" s="1"/>
      <c r="J1828" s="1"/>
      <c r="K1828" s="1"/>
      <c r="L1828" s="3"/>
      <c r="M1828" s="1"/>
      <c r="N1828" s="3"/>
      <c r="O1828" s="1"/>
      <c r="P1828" s="1"/>
      <c r="Q1828" s="1"/>
      <c r="R1828" s="2"/>
      <c r="S1828" s="2"/>
      <c r="U1828" s="1"/>
      <c r="V1828" s="1"/>
      <c r="W1828" s="3"/>
      <c r="Y1828" s="1"/>
      <c r="Z1828" s="1"/>
    </row>
    <row r="1829">
      <c r="A1829" s="2"/>
      <c r="B1829" s="1"/>
      <c r="C1829" s="1"/>
      <c r="D1829" s="1"/>
      <c r="E1829" s="3"/>
      <c r="F1829" s="2"/>
      <c r="G1829" s="1"/>
      <c r="H1829" s="1"/>
      <c r="I1829" s="1"/>
      <c r="J1829" s="1"/>
      <c r="K1829" s="1"/>
      <c r="L1829" s="3"/>
      <c r="M1829" s="1"/>
      <c r="N1829" s="3"/>
      <c r="O1829" s="1"/>
      <c r="P1829" s="1"/>
      <c r="Q1829" s="1"/>
      <c r="R1829" s="2"/>
      <c r="S1829" s="2"/>
      <c r="U1829" s="1"/>
      <c r="V1829" s="1"/>
      <c r="W1829" s="3"/>
      <c r="Y1829" s="1"/>
      <c r="Z1829" s="1"/>
    </row>
    <row r="1830">
      <c r="A1830" s="2"/>
      <c r="B1830" s="1"/>
      <c r="C1830" s="1"/>
      <c r="D1830" s="1"/>
      <c r="E1830" s="3"/>
      <c r="F1830" s="2"/>
      <c r="G1830" s="1"/>
      <c r="H1830" s="1"/>
      <c r="I1830" s="1"/>
      <c r="J1830" s="1"/>
      <c r="K1830" s="1"/>
      <c r="L1830" s="3"/>
      <c r="M1830" s="1"/>
      <c r="N1830" s="3"/>
      <c r="O1830" s="1"/>
      <c r="P1830" s="1"/>
      <c r="Q1830" s="1"/>
      <c r="R1830" s="2"/>
      <c r="S1830" s="2"/>
      <c r="U1830" s="1"/>
      <c r="V1830" s="1"/>
      <c r="W1830" s="3"/>
      <c r="Y1830" s="1"/>
      <c r="Z1830" s="1"/>
    </row>
    <row r="1831">
      <c r="A1831" s="2"/>
      <c r="B1831" s="1"/>
      <c r="C1831" s="1"/>
      <c r="D1831" s="1"/>
      <c r="E1831" s="3"/>
      <c r="F1831" s="2"/>
      <c r="G1831" s="1"/>
      <c r="H1831" s="1"/>
      <c r="I1831" s="1"/>
      <c r="J1831" s="1"/>
      <c r="K1831" s="1"/>
      <c r="L1831" s="3"/>
      <c r="M1831" s="1"/>
      <c r="N1831" s="3"/>
      <c r="O1831" s="1"/>
      <c r="P1831" s="1"/>
      <c r="Q1831" s="1"/>
      <c r="R1831" s="2"/>
      <c r="S1831" s="2"/>
      <c r="U1831" s="1"/>
      <c r="V1831" s="1"/>
      <c r="W1831" s="3"/>
      <c r="Y1831" s="1"/>
      <c r="Z1831" s="1"/>
    </row>
    <row r="1832">
      <c r="A1832" s="2"/>
      <c r="B1832" s="1"/>
      <c r="C1832" s="1"/>
      <c r="D1832" s="1"/>
      <c r="E1832" s="3"/>
      <c r="F1832" s="2"/>
      <c r="G1832" s="1"/>
      <c r="H1832" s="1"/>
      <c r="I1832" s="1"/>
      <c r="J1832" s="1"/>
      <c r="K1832" s="1"/>
      <c r="L1832" s="3"/>
      <c r="M1832" s="1"/>
      <c r="N1832" s="3"/>
      <c r="O1832" s="1"/>
      <c r="P1832" s="1"/>
      <c r="Q1832" s="1"/>
      <c r="R1832" s="2"/>
      <c r="S1832" s="2"/>
      <c r="U1832" s="1"/>
      <c r="V1832" s="1"/>
      <c r="W1832" s="3"/>
      <c r="Y1832" s="1"/>
      <c r="Z1832" s="1"/>
    </row>
    <row r="1833">
      <c r="A1833" s="2"/>
      <c r="B1833" s="1"/>
      <c r="C1833" s="1"/>
      <c r="D1833" s="1"/>
      <c r="E1833" s="3"/>
      <c r="F1833" s="2"/>
      <c r="G1833" s="1"/>
      <c r="H1833" s="1"/>
      <c r="I1833" s="1"/>
      <c r="J1833" s="1"/>
      <c r="K1833" s="1"/>
      <c r="L1833" s="3"/>
      <c r="M1833" s="1"/>
      <c r="N1833" s="3"/>
      <c r="O1833" s="1"/>
      <c r="P1833" s="1"/>
      <c r="Q1833" s="1"/>
      <c r="R1833" s="2"/>
      <c r="S1833" s="2"/>
      <c r="U1833" s="1"/>
      <c r="V1833" s="1"/>
      <c r="W1833" s="3"/>
      <c r="Y1833" s="1"/>
      <c r="Z1833" s="1"/>
    </row>
    <row r="1834">
      <c r="A1834" s="2"/>
      <c r="B1834" s="1"/>
      <c r="C1834" s="1"/>
      <c r="D1834" s="1"/>
      <c r="E1834" s="3"/>
      <c r="F1834" s="2"/>
      <c r="G1834" s="1"/>
      <c r="H1834" s="1"/>
      <c r="I1834" s="1"/>
      <c r="J1834" s="1"/>
      <c r="K1834" s="1"/>
      <c r="L1834" s="3"/>
      <c r="M1834" s="1"/>
      <c r="N1834" s="3"/>
      <c r="O1834" s="1"/>
      <c r="P1834" s="1"/>
      <c r="Q1834" s="1"/>
      <c r="R1834" s="2"/>
      <c r="S1834" s="2"/>
      <c r="U1834" s="1"/>
      <c r="V1834" s="1"/>
      <c r="W1834" s="3"/>
      <c r="Y1834" s="1"/>
      <c r="Z1834" s="1"/>
    </row>
    <row r="1835">
      <c r="A1835" s="2"/>
      <c r="B1835" s="1"/>
      <c r="C1835" s="1"/>
      <c r="D1835" s="1"/>
      <c r="E1835" s="3"/>
      <c r="F1835" s="2"/>
      <c r="G1835" s="1"/>
      <c r="H1835" s="1"/>
      <c r="I1835" s="1"/>
      <c r="J1835" s="1"/>
      <c r="K1835" s="1"/>
      <c r="L1835" s="3"/>
      <c r="M1835" s="1"/>
      <c r="N1835" s="3"/>
      <c r="O1835" s="1"/>
      <c r="P1835" s="1"/>
      <c r="Q1835" s="1"/>
      <c r="R1835" s="2"/>
      <c r="S1835" s="2"/>
      <c r="U1835" s="1"/>
      <c r="V1835" s="1"/>
      <c r="W1835" s="3"/>
      <c r="Y1835" s="1"/>
      <c r="Z1835" s="1"/>
    </row>
    <row r="1836">
      <c r="A1836" s="2"/>
      <c r="B1836" s="1"/>
      <c r="C1836" s="1"/>
      <c r="D1836" s="1"/>
      <c r="E1836" s="3"/>
      <c r="F1836" s="2"/>
      <c r="G1836" s="1"/>
      <c r="H1836" s="1"/>
      <c r="I1836" s="1"/>
      <c r="J1836" s="1"/>
      <c r="K1836" s="1"/>
      <c r="L1836" s="3"/>
      <c r="M1836" s="1"/>
      <c r="N1836" s="3"/>
      <c r="O1836" s="1"/>
      <c r="P1836" s="1"/>
      <c r="Q1836" s="1"/>
      <c r="R1836" s="2"/>
      <c r="S1836" s="2"/>
      <c r="U1836" s="1"/>
      <c r="V1836" s="1"/>
      <c r="W1836" s="3"/>
      <c r="Y1836" s="1"/>
      <c r="Z1836" s="1"/>
    </row>
    <row r="1837">
      <c r="A1837" s="2"/>
      <c r="B1837" s="1"/>
      <c r="C1837" s="1"/>
      <c r="D1837" s="1"/>
      <c r="E1837" s="3"/>
      <c r="F1837" s="2"/>
      <c r="G1837" s="1"/>
      <c r="H1837" s="1"/>
      <c r="I1837" s="1"/>
      <c r="J1837" s="1"/>
      <c r="K1837" s="1"/>
      <c r="L1837" s="3"/>
      <c r="M1837" s="1"/>
      <c r="N1837" s="3"/>
      <c r="O1837" s="1"/>
      <c r="P1837" s="1"/>
      <c r="Q1837" s="1"/>
      <c r="R1837" s="2"/>
      <c r="S1837" s="2"/>
      <c r="U1837" s="1"/>
      <c r="V1837" s="1"/>
      <c r="W1837" s="3"/>
      <c r="Y1837" s="1"/>
      <c r="Z1837" s="1"/>
    </row>
    <row r="1838">
      <c r="A1838" s="2"/>
      <c r="B1838" s="1"/>
      <c r="C1838" s="1"/>
      <c r="D1838" s="1"/>
      <c r="E1838" s="3"/>
      <c r="F1838" s="2"/>
      <c r="G1838" s="1"/>
      <c r="H1838" s="1"/>
      <c r="I1838" s="1"/>
      <c r="J1838" s="1"/>
      <c r="K1838" s="1"/>
      <c r="L1838" s="3"/>
      <c r="M1838" s="1"/>
      <c r="N1838" s="3"/>
      <c r="O1838" s="1"/>
      <c r="P1838" s="1"/>
      <c r="Q1838" s="1"/>
      <c r="R1838" s="2"/>
      <c r="S1838" s="2"/>
      <c r="U1838" s="1"/>
      <c r="V1838" s="1"/>
      <c r="W1838" s="3"/>
      <c r="Y1838" s="1"/>
      <c r="Z1838" s="1"/>
    </row>
    <row r="1839">
      <c r="A1839" s="2"/>
      <c r="B1839" s="1"/>
      <c r="C1839" s="1"/>
      <c r="D1839" s="1"/>
      <c r="E1839" s="3"/>
      <c r="F1839" s="2"/>
      <c r="G1839" s="1"/>
      <c r="H1839" s="1"/>
      <c r="I1839" s="1"/>
      <c r="J1839" s="1"/>
      <c r="K1839" s="1"/>
      <c r="L1839" s="3"/>
      <c r="M1839" s="1"/>
      <c r="N1839" s="3"/>
      <c r="O1839" s="1"/>
      <c r="P1839" s="1"/>
      <c r="Q1839" s="1"/>
      <c r="R1839" s="2"/>
      <c r="S1839" s="2"/>
      <c r="U1839" s="1"/>
      <c r="V1839" s="1"/>
      <c r="W1839" s="3"/>
      <c r="Y1839" s="1"/>
      <c r="Z1839" s="1"/>
    </row>
    <row r="1840">
      <c r="A1840" s="2"/>
      <c r="B1840" s="1"/>
      <c r="C1840" s="1"/>
      <c r="D1840" s="1"/>
      <c r="E1840" s="3"/>
      <c r="F1840" s="2"/>
      <c r="G1840" s="1"/>
      <c r="H1840" s="1"/>
      <c r="I1840" s="1"/>
      <c r="J1840" s="1"/>
      <c r="K1840" s="1"/>
      <c r="L1840" s="3"/>
      <c r="M1840" s="1"/>
      <c r="N1840" s="3"/>
      <c r="O1840" s="1"/>
      <c r="P1840" s="1"/>
      <c r="Q1840" s="1"/>
      <c r="R1840" s="2"/>
      <c r="S1840" s="2"/>
      <c r="U1840" s="1"/>
      <c r="V1840" s="1"/>
      <c r="W1840" s="3"/>
      <c r="Y1840" s="1"/>
      <c r="Z1840" s="1"/>
    </row>
    <row r="1841">
      <c r="A1841" s="2"/>
      <c r="B1841" s="1"/>
      <c r="C1841" s="1"/>
      <c r="D1841" s="1"/>
      <c r="E1841" s="3"/>
      <c r="F1841" s="2"/>
      <c r="G1841" s="1"/>
      <c r="H1841" s="1"/>
      <c r="I1841" s="1"/>
      <c r="J1841" s="1"/>
      <c r="K1841" s="1"/>
      <c r="L1841" s="3"/>
      <c r="M1841" s="1"/>
      <c r="N1841" s="3"/>
      <c r="O1841" s="1"/>
      <c r="P1841" s="1"/>
      <c r="Q1841" s="1"/>
      <c r="R1841" s="2"/>
      <c r="S1841" s="2"/>
      <c r="U1841" s="1"/>
      <c r="V1841" s="1"/>
      <c r="W1841" s="3"/>
      <c r="Y1841" s="1"/>
      <c r="Z1841" s="1"/>
    </row>
    <row r="1842">
      <c r="A1842" s="2"/>
      <c r="B1842" s="1"/>
      <c r="C1842" s="1"/>
      <c r="D1842" s="1"/>
      <c r="E1842" s="3"/>
      <c r="F1842" s="2"/>
      <c r="G1842" s="1"/>
      <c r="H1842" s="1"/>
      <c r="I1842" s="1"/>
      <c r="J1842" s="1"/>
      <c r="K1842" s="1"/>
      <c r="L1842" s="3"/>
      <c r="M1842" s="1"/>
      <c r="N1842" s="3"/>
      <c r="O1842" s="1"/>
      <c r="P1842" s="1"/>
      <c r="Q1842" s="1"/>
      <c r="R1842" s="2"/>
      <c r="S1842" s="2"/>
      <c r="U1842" s="1"/>
      <c r="V1842" s="1"/>
      <c r="W1842" s="3"/>
      <c r="Y1842" s="1"/>
      <c r="Z1842" s="1"/>
    </row>
    <row r="1843">
      <c r="A1843" s="2"/>
      <c r="B1843" s="1"/>
      <c r="C1843" s="1"/>
      <c r="D1843" s="1"/>
      <c r="E1843" s="3"/>
      <c r="F1843" s="2"/>
      <c r="G1843" s="1"/>
      <c r="H1843" s="1"/>
      <c r="I1843" s="1"/>
      <c r="J1843" s="1"/>
      <c r="K1843" s="1"/>
      <c r="L1843" s="3"/>
      <c r="M1843" s="1"/>
      <c r="N1843" s="3"/>
      <c r="O1843" s="1"/>
      <c r="P1843" s="1"/>
      <c r="Q1843" s="1"/>
      <c r="R1843" s="2"/>
      <c r="S1843" s="2"/>
      <c r="U1843" s="1"/>
      <c r="V1843" s="1"/>
      <c r="W1843" s="3"/>
      <c r="Y1843" s="1"/>
      <c r="Z1843" s="1"/>
    </row>
    <row r="1844">
      <c r="A1844" s="2"/>
      <c r="B1844" s="1"/>
      <c r="C1844" s="1"/>
      <c r="D1844" s="1"/>
      <c r="E1844" s="3"/>
      <c r="F1844" s="2"/>
      <c r="G1844" s="1"/>
      <c r="H1844" s="1"/>
      <c r="I1844" s="1"/>
      <c r="J1844" s="1"/>
      <c r="K1844" s="1"/>
      <c r="L1844" s="3"/>
      <c r="M1844" s="1"/>
      <c r="N1844" s="3"/>
      <c r="O1844" s="1"/>
      <c r="P1844" s="1"/>
      <c r="Q1844" s="1"/>
      <c r="R1844" s="2"/>
      <c r="S1844" s="2"/>
      <c r="U1844" s="1"/>
      <c r="V1844" s="1"/>
      <c r="W1844" s="3"/>
      <c r="Y1844" s="1"/>
      <c r="Z1844" s="1"/>
    </row>
    <row r="1845">
      <c r="A1845" s="2"/>
      <c r="B1845" s="1"/>
      <c r="C1845" s="1"/>
      <c r="D1845" s="1"/>
      <c r="E1845" s="3"/>
      <c r="F1845" s="2"/>
      <c r="G1845" s="1"/>
      <c r="H1845" s="1"/>
      <c r="I1845" s="1"/>
      <c r="J1845" s="1"/>
      <c r="K1845" s="1"/>
      <c r="L1845" s="3"/>
      <c r="M1845" s="1"/>
      <c r="N1845" s="3"/>
      <c r="O1845" s="1"/>
      <c r="P1845" s="1"/>
      <c r="Q1845" s="1"/>
      <c r="R1845" s="2"/>
      <c r="S1845" s="2"/>
      <c r="U1845" s="1"/>
      <c r="V1845" s="1"/>
      <c r="W1845" s="3"/>
      <c r="Y1845" s="1"/>
      <c r="Z1845" s="1"/>
    </row>
    <row r="1846">
      <c r="A1846" s="2"/>
      <c r="B1846" s="1"/>
      <c r="C1846" s="1"/>
      <c r="D1846" s="1"/>
      <c r="E1846" s="3"/>
      <c r="F1846" s="2"/>
      <c r="G1846" s="1"/>
      <c r="H1846" s="1"/>
      <c r="I1846" s="1"/>
      <c r="J1846" s="1"/>
      <c r="K1846" s="1"/>
      <c r="L1846" s="3"/>
      <c r="M1846" s="1"/>
      <c r="N1846" s="3"/>
      <c r="O1846" s="1"/>
      <c r="P1846" s="1"/>
      <c r="Q1846" s="1"/>
      <c r="R1846" s="2"/>
      <c r="S1846" s="2"/>
      <c r="U1846" s="1"/>
      <c r="V1846" s="1"/>
      <c r="W1846" s="3"/>
      <c r="Y1846" s="1"/>
      <c r="Z1846" s="1"/>
    </row>
    <row r="1847">
      <c r="A1847" s="2"/>
      <c r="B1847" s="1"/>
      <c r="C1847" s="1"/>
      <c r="D1847" s="1"/>
      <c r="E1847" s="3"/>
      <c r="F1847" s="2"/>
      <c r="G1847" s="1"/>
      <c r="H1847" s="1"/>
      <c r="I1847" s="1"/>
      <c r="J1847" s="1"/>
      <c r="K1847" s="1"/>
      <c r="L1847" s="3"/>
      <c r="M1847" s="1"/>
      <c r="N1847" s="3"/>
      <c r="O1847" s="1"/>
      <c r="P1847" s="1"/>
      <c r="Q1847" s="1"/>
      <c r="R1847" s="2"/>
      <c r="S1847" s="2"/>
      <c r="U1847" s="1"/>
      <c r="V1847" s="1"/>
      <c r="W1847" s="3"/>
      <c r="Y1847" s="1"/>
      <c r="Z1847" s="1"/>
    </row>
    <row r="1848">
      <c r="A1848" s="2"/>
      <c r="B1848" s="1"/>
      <c r="C1848" s="1"/>
      <c r="D1848" s="1"/>
      <c r="E1848" s="3"/>
      <c r="F1848" s="2"/>
      <c r="G1848" s="1"/>
      <c r="H1848" s="1"/>
      <c r="I1848" s="1"/>
      <c r="J1848" s="1"/>
      <c r="K1848" s="1"/>
      <c r="L1848" s="3"/>
      <c r="M1848" s="1"/>
      <c r="N1848" s="3"/>
      <c r="O1848" s="1"/>
      <c r="P1848" s="1"/>
      <c r="Q1848" s="1"/>
      <c r="R1848" s="2"/>
      <c r="S1848" s="2"/>
      <c r="U1848" s="1"/>
      <c r="V1848" s="1"/>
      <c r="W1848" s="3"/>
      <c r="Y1848" s="1"/>
      <c r="Z1848" s="1"/>
    </row>
    <row r="1849">
      <c r="A1849" s="2"/>
      <c r="B1849" s="1"/>
      <c r="C1849" s="1"/>
      <c r="D1849" s="1"/>
      <c r="E1849" s="3"/>
      <c r="F1849" s="2"/>
      <c r="G1849" s="1"/>
      <c r="H1849" s="1"/>
      <c r="I1849" s="1"/>
      <c r="J1849" s="1"/>
      <c r="K1849" s="1"/>
      <c r="L1849" s="3"/>
      <c r="M1849" s="1"/>
      <c r="N1849" s="3"/>
      <c r="O1849" s="1"/>
      <c r="P1849" s="1"/>
      <c r="Q1849" s="1"/>
      <c r="R1849" s="2"/>
      <c r="S1849" s="2"/>
      <c r="U1849" s="1"/>
      <c r="V1849" s="1"/>
      <c r="W1849" s="3"/>
      <c r="Y1849" s="1"/>
      <c r="Z1849" s="1"/>
    </row>
    <row r="1850">
      <c r="A1850" s="2"/>
      <c r="B1850" s="1"/>
      <c r="C1850" s="1"/>
      <c r="D1850" s="1"/>
      <c r="E1850" s="3"/>
      <c r="F1850" s="2"/>
      <c r="G1850" s="1"/>
      <c r="H1850" s="1"/>
      <c r="I1850" s="1"/>
      <c r="J1850" s="1"/>
      <c r="K1850" s="1"/>
      <c r="L1850" s="3"/>
      <c r="M1850" s="1"/>
      <c r="N1850" s="3"/>
      <c r="O1850" s="1"/>
      <c r="P1850" s="1"/>
      <c r="Q1850" s="1"/>
      <c r="R1850" s="2"/>
      <c r="S1850" s="2"/>
      <c r="U1850" s="1"/>
      <c r="V1850" s="1"/>
      <c r="W1850" s="3"/>
      <c r="Y1850" s="1"/>
      <c r="Z1850" s="1"/>
    </row>
    <row r="1851">
      <c r="A1851" s="2"/>
      <c r="B1851" s="1"/>
      <c r="C1851" s="1"/>
      <c r="D1851" s="1"/>
      <c r="E1851" s="3"/>
      <c r="F1851" s="2"/>
      <c r="G1851" s="1"/>
      <c r="H1851" s="1"/>
      <c r="I1851" s="1"/>
      <c r="J1851" s="1"/>
      <c r="K1851" s="1"/>
      <c r="L1851" s="3"/>
      <c r="M1851" s="1"/>
      <c r="N1851" s="3"/>
      <c r="O1851" s="1"/>
      <c r="P1851" s="1"/>
      <c r="Q1851" s="1"/>
      <c r="R1851" s="2"/>
      <c r="S1851" s="2"/>
      <c r="U1851" s="1"/>
      <c r="V1851" s="1"/>
      <c r="W1851" s="3"/>
      <c r="Y1851" s="1"/>
      <c r="Z1851" s="1"/>
    </row>
    <row r="1852">
      <c r="A1852" s="2"/>
      <c r="B1852" s="1"/>
      <c r="C1852" s="1"/>
      <c r="D1852" s="1"/>
      <c r="E1852" s="3"/>
      <c r="F1852" s="2"/>
      <c r="G1852" s="1"/>
      <c r="H1852" s="1"/>
      <c r="I1852" s="1"/>
      <c r="J1852" s="1"/>
      <c r="K1852" s="1"/>
      <c r="L1852" s="3"/>
      <c r="M1852" s="1"/>
      <c r="N1852" s="3"/>
      <c r="O1852" s="1"/>
      <c r="P1852" s="1"/>
      <c r="Q1852" s="1"/>
      <c r="R1852" s="2"/>
      <c r="S1852" s="2"/>
      <c r="U1852" s="1"/>
      <c r="V1852" s="1"/>
      <c r="W1852" s="3"/>
      <c r="Y1852" s="1"/>
      <c r="Z1852" s="1"/>
    </row>
    <row r="1853">
      <c r="A1853" s="2"/>
      <c r="B1853" s="1"/>
      <c r="C1853" s="1"/>
      <c r="D1853" s="1"/>
      <c r="E1853" s="3"/>
      <c r="F1853" s="2"/>
      <c r="G1853" s="1"/>
      <c r="H1853" s="1"/>
      <c r="I1853" s="1"/>
      <c r="J1853" s="1"/>
      <c r="K1853" s="1"/>
      <c r="L1853" s="3"/>
      <c r="M1853" s="1"/>
      <c r="N1853" s="3"/>
      <c r="O1853" s="1"/>
      <c r="P1853" s="1"/>
      <c r="Q1853" s="1"/>
      <c r="R1853" s="2"/>
      <c r="S1853" s="2"/>
      <c r="U1853" s="1"/>
      <c r="V1853" s="1"/>
      <c r="W1853" s="3"/>
      <c r="Y1853" s="1"/>
      <c r="Z1853" s="1"/>
    </row>
    <row r="1854">
      <c r="A1854" s="2"/>
      <c r="B1854" s="1"/>
      <c r="C1854" s="1"/>
      <c r="D1854" s="1"/>
      <c r="E1854" s="3"/>
      <c r="F1854" s="2"/>
      <c r="G1854" s="1"/>
      <c r="H1854" s="1"/>
      <c r="I1854" s="1"/>
      <c r="J1854" s="1"/>
      <c r="K1854" s="1"/>
      <c r="L1854" s="3"/>
      <c r="M1854" s="1"/>
      <c r="N1854" s="3"/>
      <c r="O1854" s="1"/>
      <c r="P1854" s="1"/>
      <c r="Q1854" s="1"/>
      <c r="R1854" s="2"/>
      <c r="S1854" s="2"/>
      <c r="U1854" s="1"/>
      <c r="V1854" s="1"/>
      <c r="W1854" s="3"/>
      <c r="Y1854" s="1"/>
      <c r="Z1854" s="1"/>
    </row>
    <row r="1855">
      <c r="A1855" s="2"/>
      <c r="B1855" s="1"/>
      <c r="C1855" s="1"/>
      <c r="D1855" s="1"/>
      <c r="E1855" s="3"/>
      <c r="F1855" s="2"/>
      <c r="G1855" s="1"/>
      <c r="H1855" s="1"/>
      <c r="I1855" s="1"/>
      <c r="J1855" s="1"/>
      <c r="K1855" s="1"/>
      <c r="L1855" s="3"/>
      <c r="M1855" s="1"/>
      <c r="N1855" s="3"/>
      <c r="O1855" s="1"/>
      <c r="P1855" s="1"/>
      <c r="Q1855" s="1"/>
      <c r="R1855" s="2"/>
      <c r="S1855" s="2"/>
      <c r="U1855" s="1"/>
      <c r="V1855" s="1"/>
      <c r="W1855" s="3"/>
      <c r="Y1855" s="1"/>
      <c r="Z1855" s="1"/>
    </row>
    <row r="1856">
      <c r="A1856" s="2"/>
      <c r="B1856" s="1"/>
      <c r="C1856" s="1"/>
      <c r="D1856" s="1"/>
      <c r="E1856" s="3"/>
      <c r="F1856" s="2"/>
      <c r="G1856" s="1"/>
      <c r="H1856" s="1"/>
      <c r="I1856" s="1"/>
      <c r="J1856" s="1"/>
      <c r="K1856" s="1"/>
      <c r="L1856" s="3"/>
      <c r="M1856" s="1"/>
      <c r="N1856" s="3"/>
      <c r="O1856" s="1"/>
      <c r="P1856" s="1"/>
      <c r="Q1856" s="1"/>
      <c r="R1856" s="2"/>
      <c r="S1856" s="2"/>
      <c r="U1856" s="1"/>
      <c r="V1856" s="1"/>
      <c r="W1856" s="3"/>
      <c r="Y1856" s="1"/>
      <c r="Z1856" s="1"/>
    </row>
    <row r="1857">
      <c r="A1857" s="2"/>
      <c r="B1857" s="1"/>
      <c r="C1857" s="1"/>
      <c r="D1857" s="1"/>
      <c r="E1857" s="3"/>
      <c r="F1857" s="2"/>
      <c r="G1857" s="1"/>
      <c r="H1857" s="1"/>
      <c r="I1857" s="1"/>
      <c r="J1857" s="1"/>
      <c r="K1857" s="1"/>
      <c r="L1857" s="3"/>
      <c r="M1857" s="1"/>
      <c r="N1857" s="3"/>
      <c r="O1857" s="1"/>
      <c r="P1857" s="1"/>
      <c r="Q1857" s="1"/>
      <c r="R1857" s="2"/>
      <c r="S1857" s="2"/>
      <c r="U1857" s="1"/>
      <c r="V1857" s="1"/>
      <c r="W1857" s="3"/>
      <c r="Y1857" s="1"/>
      <c r="Z1857" s="1"/>
    </row>
    <row r="1858">
      <c r="A1858" s="2"/>
      <c r="B1858" s="1"/>
      <c r="C1858" s="1"/>
      <c r="D1858" s="1"/>
      <c r="E1858" s="3"/>
      <c r="F1858" s="2"/>
      <c r="G1858" s="1"/>
      <c r="H1858" s="1"/>
      <c r="I1858" s="1"/>
      <c r="J1858" s="1"/>
      <c r="K1858" s="1"/>
      <c r="L1858" s="3"/>
      <c r="M1858" s="1"/>
      <c r="N1858" s="3"/>
      <c r="O1858" s="1"/>
      <c r="P1858" s="1"/>
      <c r="Q1858" s="1"/>
      <c r="R1858" s="2"/>
      <c r="S1858" s="2"/>
      <c r="U1858" s="1"/>
      <c r="V1858" s="1"/>
      <c r="W1858" s="3"/>
      <c r="Y1858" s="1"/>
      <c r="Z1858" s="1"/>
    </row>
    <row r="1859">
      <c r="A1859" s="2"/>
      <c r="B1859" s="1"/>
      <c r="C1859" s="1"/>
      <c r="D1859" s="1"/>
      <c r="E1859" s="3"/>
      <c r="F1859" s="2"/>
      <c r="G1859" s="1"/>
      <c r="H1859" s="1"/>
      <c r="I1859" s="1"/>
      <c r="J1859" s="1"/>
      <c r="K1859" s="1"/>
      <c r="L1859" s="3"/>
      <c r="M1859" s="1"/>
      <c r="N1859" s="3"/>
      <c r="O1859" s="1"/>
      <c r="P1859" s="1"/>
      <c r="R1859" s="2"/>
      <c r="S1859" s="2"/>
      <c r="U1859" s="1"/>
      <c r="V1859" s="1"/>
      <c r="W1859" s="3"/>
      <c r="Y1859" s="1"/>
      <c r="Z1859" s="1"/>
    </row>
    <row r="1860">
      <c r="A1860" s="2"/>
      <c r="B1860" s="1"/>
      <c r="C1860" s="1"/>
      <c r="D1860" s="1"/>
      <c r="E1860" s="3"/>
      <c r="F1860" s="2"/>
      <c r="G1860" s="1"/>
      <c r="H1860" s="1"/>
      <c r="I1860" s="1"/>
      <c r="J1860" s="1"/>
      <c r="K1860" s="1"/>
      <c r="L1860" s="3"/>
      <c r="M1860" s="1"/>
      <c r="N1860" s="3"/>
      <c r="O1860" s="1"/>
      <c r="P1860" s="1"/>
      <c r="R1860" s="2"/>
      <c r="S1860" s="2"/>
      <c r="U1860" s="1"/>
      <c r="V1860" s="1"/>
      <c r="W1860" s="3"/>
      <c r="Y1860" s="1"/>
      <c r="Z1860" s="1"/>
    </row>
    <row r="1861">
      <c r="A1861" s="2"/>
      <c r="B1861" s="1"/>
      <c r="C1861" s="1"/>
      <c r="D1861" s="1"/>
      <c r="E1861" s="3"/>
      <c r="F1861" s="2"/>
      <c r="G1861" s="1"/>
      <c r="H1861" s="1"/>
      <c r="I1861" s="1"/>
      <c r="J1861" s="1"/>
      <c r="K1861" s="1"/>
      <c r="L1861" s="3"/>
      <c r="M1861" s="1"/>
      <c r="N1861" s="3"/>
      <c r="O1861" s="1"/>
      <c r="P1861" s="1"/>
      <c r="R1861" s="2"/>
      <c r="S1861" s="2"/>
      <c r="U1861" s="1"/>
      <c r="V1861" s="1"/>
      <c r="W1861" s="3"/>
      <c r="Y1861" s="1"/>
      <c r="Z1861" s="1"/>
    </row>
    <row r="1862">
      <c r="A1862" s="2"/>
      <c r="B1862" s="1"/>
      <c r="C1862" s="1"/>
      <c r="D1862" s="1"/>
      <c r="E1862" s="3"/>
      <c r="F1862" s="2"/>
      <c r="G1862" s="1"/>
      <c r="H1862" s="1"/>
      <c r="I1862" s="1"/>
      <c r="J1862" s="1"/>
      <c r="K1862" s="1"/>
      <c r="L1862" s="3"/>
      <c r="M1862" s="1"/>
      <c r="N1862" s="3"/>
      <c r="O1862" s="1"/>
      <c r="P1862" s="1"/>
      <c r="R1862" s="2"/>
      <c r="S1862" s="2"/>
      <c r="U1862" s="1"/>
      <c r="V1862" s="1"/>
      <c r="W1862" s="3"/>
      <c r="Y1862" s="1"/>
      <c r="Z1862" s="1"/>
    </row>
    <row r="1863">
      <c r="A1863" s="2"/>
      <c r="B1863" s="1"/>
      <c r="C1863" s="1"/>
      <c r="D1863" s="1"/>
      <c r="E1863" s="3"/>
      <c r="F1863" s="2"/>
      <c r="G1863" s="1"/>
      <c r="H1863" s="1"/>
      <c r="I1863" s="1"/>
      <c r="J1863" s="1"/>
      <c r="K1863" s="1"/>
      <c r="L1863" s="3"/>
      <c r="M1863" s="1"/>
      <c r="N1863" s="3"/>
      <c r="O1863" s="1"/>
      <c r="P1863" s="1"/>
      <c r="Q1863" s="1"/>
      <c r="R1863" s="2"/>
      <c r="S1863" s="2"/>
      <c r="U1863" s="1"/>
      <c r="V1863" s="1"/>
      <c r="W1863" s="3"/>
      <c r="Y1863" s="1"/>
      <c r="Z1863" s="1"/>
    </row>
    <row r="1864">
      <c r="A1864" s="2"/>
      <c r="B1864" s="1"/>
      <c r="C1864" s="1"/>
      <c r="D1864" s="1"/>
      <c r="E1864" s="3"/>
      <c r="F1864" s="2"/>
      <c r="G1864" s="1"/>
      <c r="H1864" s="1"/>
      <c r="I1864" s="1"/>
      <c r="J1864" s="1"/>
      <c r="K1864" s="1"/>
      <c r="L1864" s="3"/>
      <c r="M1864" s="1"/>
      <c r="N1864" s="3"/>
      <c r="O1864" s="1"/>
      <c r="P1864" s="1"/>
      <c r="Q1864" s="1"/>
      <c r="R1864" s="2"/>
      <c r="S1864" s="2"/>
      <c r="U1864" s="1"/>
      <c r="V1864" s="1"/>
      <c r="W1864" s="3"/>
      <c r="Y1864" s="1"/>
      <c r="Z1864" s="1"/>
    </row>
    <row r="1865">
      <c r="A1865" s="2"/>
      <c r="B1865" s="1"/>
      <c r="C1865" s="1"/>
      <c r="D1865" s="1"/>
      <c r="E1865" s="3"/>
      <c r="F1865" s="2"/>
      <c r="G1865" s="1"/>
      <c r="H1865" s="1"/>
      <c r="I1865" s="1"/>
      <c r="J1865" s="1"/>
      <c r="K1865" s="1"/>
      <c r="L1865" s="3"/>
      <c r="M1865" s="1"/>
      <c r="N1865" s="3"/>
      <c r="O1865" s="1"/>
      <c r="P1865" s="1"/>
      <c r="Q1865" s="1"/>
      <c r="R1865" s="2"/>
      <c r="S1865" s="2"/>
      <c r="U1865" s="1"/>
      <c r="V1865" s="1"/>
      <c r="W1865" s="3"/>
      <c r="Y1865" s="1"/>
      <c r="Z1865" s="1"/>
    </row>
    <row r="1866">
      <c r="A1866" s="2"/>
      <c r="B1866" s="1"/>
      <c r="C1866" s="1"/>
      <c r="D1866" s="1"/>
      <c r="E1866" s="3"/>
      <c r="F1866" s="2"/>
      <c r="G1866" s="1"/>
      <c r="H1866" s="1"/>
      <c r="I1866" s="1"/>
      <c r="J1866" s="1"/>
      <c r="K1866" s="1"/>
      <c r="L1866" s="3"/>
      <c r="M1866" s="1"/>
      <c r="N1866" s="3"/>
      <c r="O1866" s="1"/>
      <c r="P1866" s="1"/>
      <c r="Q1866" s="1"/>
      <c r="R1866" s="2"/>
      <c r="S1866" s="2"/>
      <c r="U1866" s="1"/>
      <c r="V1866" s="1"/>
      <c r="W1866" s="3"/>
      <c r="Y1866" s="1"/>
      <c r="Z1866" s="1"/>
    </row>
    <row r="1867">
      <c r="A1867" s="2"/>
      <c r="B1867" s="1"/>
      <c r="C1867" s="1"/>
      <c r="D1867" s="1"/>
      <c r="E1867" s="3"/>
      <c r="F1867" s="2"/>
      <c r="G1867" s="1"/>
      <c r="H1867" s="1"/>
      <c r="I1867" s="1"/>
      <c r="J1867" s="1"/>
      <c r="K1867" s="1"/>
      <c r="L1867" s="3"/>
      <c r="M1867" s="1"/>
      <c r="N1867" s="3"/>
      <c r="O1867" s="1"/>
      <c r="P1867" s="1"/>
      <c r="R1867" s="2"/>
      <c r="S1867" s="2"/>
      <c r="U1867" s="1"/>
      <c r="V1867" s="1"/>
      <c r="W1867" s="3"/>
      <c r="Y1867" s="1"/>
      <c r="Z1867" s="1"/>
    </row>
    <row r="1868">
      <c r="A1868" s="2"/>
      <c r="B1868" s="1"/>
      <c r="C1868" s="1"/>
      <c r="D1868" s="1"/>
      <c r="E1868" s="3"/>
      <c r="F1868" s="2"/>
      <c r="G1868" s="1"/>
      <c r="H1868" s="1"/>
      <c r="I1868" s="1"/>
      <c r="J1868" s="1"/>
      <c r="K1868" s="1"/>
      <c r="L1868" s="3"/>
      <c r="M1868" s="1"/>
      <c r="N1868" s="3"/>
      <c r="O1868" s="1"/>
      <c r="P1868" s="1"/>
      <c r="Q1868" s="1"/>
      <c r="R1868" s="2"/>
      <c r="S1868" s="2"/>
      <c r="U1868" s="1"/>
      <c r="V1868" s="1"/>
      <c r="W1868" s="3"/>
      <c r="Y1868" s="1"/>
      <c r="Z1868" s="1"/>
    </row>
    <row r="1869">
      <c r="A1869" s="2"/>
      <c r="B1869" s="1"/>
      <c r="C1869" s="1"/>
      <c r="D1869" s="1"/>
      <c r="E1869" s="3"/>
      <c r="F1869" s="2"/>
      <c r="G1869" s="1"/>
      <c r="H1869" s="1"/>
      <c r="I1869" s="1"/>
      <c r="J1869" s="1"/>
      <c r="K1869" s="1"/>
      <c r="L1869" s="3"/>
      <c r="M1869" s="1"/>
      <c r="N1869" s="3"/>
      <c r="O1869" s="1"/>
      <c r="P1869" s="1"/>
      <c r="Q1869" s="1"/>
      <c r="R1869" s="2"/>
      <c r="S1869" s="2"/>
      <c r="U1869" s="1"/>
      <c r="V1869" s="1"/>
      <c r="W1869" s="3"/>
      <c r="Y1869" s="1"/>
      <c r="Z1869" s="1"/>
    </row>
    <row r="1870">
      <c r="A1870" s="2"/>
      <c r="B1870" s="1"/>
      <c r="C1870" s="1"/>
      <c r="D1870" s="1"/>
      <c r="E1870" s="3"/>
      <c r="F1870" s="2"/>
      <c r="G1870" s="1"/>
      <c r="H1870" s="1"/>
      <c r="I1870" s="1"/>
      <c r="J1870" s="1"/>
      <c r="K1870" s="1"/>
      <c r="L1870" s="3"/>
      <c r="M1870" s="1"/>
      <c r="N1870" s="3"/>
      <c r="O1870" s="1"/>
      <c r="P1870" s="1"/>
      <c r="Q1870" s="1"/>
      <c r="R1870" s="2"/>
      <c r="S1870" s="2"/>
      <c r="U1870" s="1"/>
      <c r="V1870" s="1"/>
      <c r="W1870" s="3"/>
      <c r="Y1870" s="1"/>
      <c r="Z1870" s="1"/>
    </row>
    <row r="1871">
      <c r="A1871" s="2"/>
      <c r="B1871" s="1"/>
      <c r="C1871" s="1"/>
      <c r="D1871" s="1"/>
      <c r="E1871" s="3"/>
      <c r="F1871" s="2"/>
      <c r="G1871" s="1"/>
      <c r="H1871" s="1"/>
      <c r="I1871" s="1"/>
      <c r="J1871" s="1"/>
      <c r="K1871" s="1"/>
      <c r="L1871" s="3"/>
      <c r="M1871" s="1"/>
      <c r="N1871" s="3"/>
      <c r="O1871" s="1"/>
      <c r="P1871" s="1"/>
      <c r="Q1871" s="1"/>
      <c r="R1871" s="2"/>
      <c r="S1871" s="2"/>
      <c r="U1871" s="1"/>
      <c r="V1871" s="1"/>
      <c r="W1871" s="3"/>
      <c r="Y1871" s="1"/>
      <c r="Z1871" s="1"/>
    </row>
    <row r="1872">
      <c r="A1872" s="2"/>
      <c r="B1872" s="1"/>
      <c r="C1872" s="1"/>
      <c r="D1872" s="1"/>
      <c r="E1872" s="3"/>
      <c r="F1872" s="2"/>
      <c r="G1872" s="1"/>
      <c r="H1872" s="1"/>
      <c r="I1872" s="1"/>
      <c r="J1872" s="1"/>
      <c r="K1872" s="1"/>
      <c r="L1872" s="3"/>
      <c r="M1872" s="1"/>
      <c r="N1872" s="3"/>
      <c r="O1872" s="1"/>
      <c r="P1872" s="1"/>
      <c r="Q1872" s="1"/>
      <c r="R1872" s="2"/>
      <c r="S1872" s="2"/>
      <c r="U1872" s="1"/>
      <c r="V1872" s="1"/>
      <c r="W1872" s="3"/>
      <c r="Y1872" s="1"/>
      <c r="Z1872" s="1"/>
    </row>
    <row r="1873">
      <c r="A1873" s="2"/>
      <c r="B1873" s="1"/>
      <c r="C1873" s="1"/>
      <c r="D1873" s="1"/>
      <c r="E1873" s="3"/>
      <c r="F1873" s="2"/>
      <c r="G1873" s="1"/>
      <c r="H1873" s="1"/>
      <c r="I1873" s="1"/>
      <c r="J1873" s="1"/>
      <c r="K1873" s="1"/>
      <c r="L1873" s="3"/>
      <c r="M1873" s="1"/>
      <c r="N1873" s="3"/>
      <c r="O1873" s="1"/>
      <c r="P1873" s="1"/>
      <c r="Q1873" s="1"/>
      <c r="R1873" s="2"/>
      <c r="S1873" s="2"/>
      <c r="U1873" s="1"/>
      <c r="V1873" s="1"/>
      <c r="W1873" s="3"/>
      <c r="Y1873" s="1"/>
      <c r="Z1873" s="1"/>
    </row>
    <row r="1874">
      <c r="A1874" s="2"/>
      <c r="B1874" s="1"/>
      <c r="C1874" s="1"/>
      <c r="D1874" s="1"/>
      <c r="E1874" s="3"/>
      <c r="F1874" s="2"/>
      <c r="G1874" s="1"/>
      <c r="H1874" s="1"/>
      <c r="I1874" s="1"/>
      <c r="J1874" s="1"/>
      <c r="K1874" s="1"/>
      <c r="L1874" s="3"/>
      <c r="M1874" s="1"/>
      <c r="N1874" s="3"/>
      <c r="O1874" s="1"/>
      <c r="P1874" s="1"/>
      <c r="Q1874" s="1"/>
      <c r="R1874" s="2"/>
      <c r="S1874" s="2"/>
      <c r="U1874" s="1"/>
      <c r="V1874" s="1"/>
      <c r="W1874" s="3"/>
      <c r="Y1874" s="1"/>
      <c r="Z1874" s="1"/>
    </row>
    <row r="1875">
      <c r="A1875" s="2"/>
      <c r="B1875" s="1"/>
      <c r="C1875" s="1"/>
      <c r="D1875" s="1"/>
      <c r="E1875" s="3"/>
      <c r="F1875" s="2"/>
      <c r="G1875" s="1"/>
      <c r="H1875" s="1"/>
      <c r="I1875" s="1"/>
      <c r="J1875" s="1"/>
      <c r="K1875" s="1"/>
      <c r="L1875" s="3"/>
      <c r="M1875" s="1"/>
      <c r="N1875" s="3"/>
      <c r="O1875" s="1"/>
      <c r="P1875" s="1"/>
      <c r="Q1875" s="1"/>
      <c r="R1875" s="2"/>
      <c r="S1875" s="2"/>
      <c r="U1875" s="1"/>
      <c r="V1875" s="1"/>
      <c r="W1875" s="3"/>
      <c r="Y1875" s="1"/>
      <c r="Z1875" s="1"/>
    </row>
    <row r="1876">
      <c r="A1876" s="2"/>
      <c r="B1876" s="1"/>
      <c r="C1876" s="1"/>
      <c r="D1876" s="1"/>
      <c r="E1876" s="3"/>
      <c r="F1876" s="2"/>
      <c r="G1876" s="1"/>
      <c r="H1876" s="1"/>
      <c r="I1876" s="1"/>
      <c r="J1876" s="1"/>
      <c r="K1876" s="1"/>
      <c r="L1876" s="3"/>
      <c r="M1876" s="1"/>
      <c r="N1876" s="3"/>
      <c r="O1876" s="1"/>
      <c r="P1876" s="1"/>
      <c r="Q1876" s="1"/>
      <c r="R1876" s="2"/>
      <c r="S1876" s="2"/>
      <c r="U1876" s="1"/>
      <c r="V1876" s="1"/>
      <c r="W1876" s="3"/>
      <c r="Y1876" s="1"/>
      <c r="Z1876" s="1"/>
    </row>
    <row r="1877">
      <c r="A1877" s="2"/>
      <c r="B1877" s="1"/>
      <c r="C1877" s="1"/>
      <c r="D1877" s="1"/>
      <c r="E1877" s="3"/>
      <c r="F1877" s="2"/>
      <c r="G1877" s="1"/>
      <c r="H1877" s="1"/>
      <c r="I1877" s="1"/>
      <c r="J1877" s="1"/>
      <c r="K1877" s="1"/>
      <c r="L1877" s="3"/>
      <c r="M1877" s="1"/>
      <c r="N1877" s="3"/>
      <c r="O1877" s="1"/>
      <c r="P1877" s="1"/>
      <c r="Q1877" s="1"/>
      <c r="R1877" s="2"/>
      <c r="S1877" s="2"/>
      <c r="U1877" s="1"/>
      <c r="V1877" s="1"/>
      <c r="W1877" s="3"/>
      <c r="Y1877" s="1"/>
      <c r="Z1877" s="1"/>
    </row>
    <row r="1878">
      <c r="A1878" s="2"/>
      <c r="B1878" s="1"/>
      <c r="C1878" s="1"/>
      <c r="D1878" s="1"/>
      <c r="E1878" s="3"/>
      <c r="F1878" s="2"/>
      <c r="G1878" s="1"/>
      <c r="H1878" s="1"/>
      <c r="I1878" s="1"/>
      <c r="J1878" s="1"/>
      <c r="K1878" s="1"/>
      <c r="L1878" s="3"/>
      <c r="M1878" s="1"/>
      <c r="N1878" s="3"/>
      <c r="O1878" s="1"/>
      <c r="P1878" s="1"/>
      <c r="Q1878" s="1"/>
      <c r="R1878" s="2"/>
      <c r="S1878" s="2"/>
      <c r="U1878" s="1"/>
      <c r="V1878" s="1"/>
      <c r="W1878" s="3"/>
      <c r="Y1878" s="1"/>
      <c r="Z1878" s="1"/>
    </row>
    <row r="1879">
      <c r="A1879" s="2"/>
      <c r="B1879" s="1"/>
      <c r="C1879" s="1"/>
      <c r="D1879" s="1"/>
      <c r="E1879" s="3"/>
      <c r="F1879" s="2"/>
      <c r="G1879" s="1"/>
      <c r="H1879" s="1"/>
      <c r="I1879" s="1"/>
      <c r="J1879" s="1"/>
      <c r="K1879" s="1"/>
      <c r="L1879" s="3"/>
      <c r="M1879" s="1"/>
      <c r="N1879" s="3"/>
      <c r="O1879" s="1"/>
      <c r="P1879" s="1"/>
      <c r="Q1879" s="1"/>
      <c r="R1879" s="2"/>
      <c r="S1879" s="2"/>
      <c r="U1879" s="1"/>
      <c r="V1879" s="1"/>
      <c r="W1879" s="3"/>
      <c r="Y1879" s="1"/>
      <c r="Z1879" s="1"/>
    </row>
    <row r="1880">
      <c r="A1880" s="2"/>
      <c r="B1880" s="1"/>
      <c r="C1880" s="1"/>
      <c r="D1880" s="1"/>
      <c r="E1880" s="3"/>
      <c r="F1880" s="2"/>
      <c r="G1880" s="1"/>
      <c r="H1880" s="1"/>
      <c r="I1880" s="1"/>
      <c r="J1880" s="1"/>
      <c r="K1880" s="1"/>
      <c r="L1880" s="3"/>
      <c r="M1880" s="1"/>
      <c r="N1880" s="3"/>
      <c r="O1880" s="1"/>
      <c r="P1880" s="1"/>
      <c r="Q1880" s="1"/>
      <c r="R1880" s="2"/>
      <c r="S1880" s="2"/>
      <c r="U1880" s="1"/>
      <c r="V1880" s="1"/>
      <c r="W1880" s="3"/>
      <c r="Y1880" s="1"/>
      <c r="Z1880" s="1"/>
    </row>
    <row r="1881">
      <c r="A1881" s="2"/>
      <c r="B1881" s="1"/>
      <c r="C1881" s="1"/>
      <c r="D1881" s="1"/>
      <c r="E1881" s="3"/>
      <c r="F1881" s="2"/>
      <c r="G1881" s="1"/>
      <c r="H1881" s="1"/>
      <c r="I1881" s="1"/>
      <c r="J1881" s="1"/>
      <c r="K1881" s="1"/>
      <c r="L1881" s="3"/>
      <c r="M1881" s="1"/>
      <c r="N1881" s="3"/>
      <c r="O1881" s="1"/>
      <c r="P1881" s="1"/>
      <c r="Q1881" s="1"/>
      <c r="R1881" s="2"/>
      <c r="S1881" s="2"/>
      <c r="U1881" s="1"/>
      <c r="V1881" s="1"/>
      <c r="W1881" s="3"/>
      <c r="Y1881" s="1"/>
      <c r="Z1881" s="1"/>
    </row>
    <row r="1882">
      <c r="A1882" s="2"/>
      <c r="B1882" s="1"/>
      <c r="C1882" s="1"/>
      <c r="D1882" s="1"/>
      <c r="E1882" s="3"/>
      <c r="F1882" s="2"/>
      <c r="G1882" s="1"/>
      <c r="H1882" s="1"/>
      <c r="I1882" s="1"/>
      <c r="J1882" s="1"/>
      <c r="K1882" s="1"/>
      <c r="L1882" s="3"/>
      <c r="M1882" s="1"/>
      <c r="N1882" s="3"/>
      <c r="O1882" s="1"/>
      <c r="P1882" s="1"/>
      <c r="Q1882" s="1"/>
      <c r="R1882" s="2"/>
      <c r="S1882" s="2"/>
      <c r="U1882" s="1"/>
      <c r="V1882" s="1"/>
      <c r="W1882" s="3"/>
      <c r="Y1882" s="1"/>
      <c r="Z1882" s="1"/>
    </row>
    <row r="1883">
      <c r="A1883" s="2"/>
      <c r="B1883" s="1"/>
      <c r="C1883" s="1"/>
      <c r="D1883" s="1"/>
      <c r="E1883" s="3"/>
      <c r="F1883" s="2"/>
      <c r="G1883" s="1"/>
      <c r="H1883" s="1"/>
      <c r="I1883" s="1"/>
      <c r="J1883" s="1"/>
      <c r="K1883" s="1"/>
      <c r="L1883" s="3"/>
      <c r="M1883" s="1"/>
      <c r="N1883" s="3"/>
      <c r="O1883" s="1"/>
      <c r="P1883" s="1"/>
      <c r="Q1883" s="1"/>
      <c r="R1883" s="2"/>
      <c r="S1883" s="2"/>
      <c r="U1883" s="1"/>
      <c r="V1883" s="1"/>
      <c r="W1883" s="3"/>
      <c r="Y1883" s="1"/>
      <c r="Z1883" s="1"/>
    </row>
    <row r="1884">
      <c r="A1884" s="2"/>
      <c r="B1884" s="1"/>
      <c r="C1884" s="1"/>
      <c r="D1884" s="1"/>
      <c r="E1884" s="3"/>
      <c r="F1884" s="2"/>
      <c r="G1884" s="1"/>
      <c r="H1884" s="1"/>
      <c r="I1884" s="1"/>
      <c r="J1884" s="1"/>
      <c r="K1884" s="1"/>
      <c r="L1884" s="3"/>
      <c r="M1884" s="1"/>
      <c r="N1884" s="3"/>
      <c r="O1884" s="1"/>
      <c r="P1884" s="1"/>
      <c r="Q1884" s="1"/>
      <c r="R1884" s="2"/>
      <c r="S1884" s="2"/>
      <c r="U1884" s="1"/>
      <c r="V1884" s="1"/>
      <c r="W1884" s="3"/>
      <c r="Y1884" s="1"/>
      <c r="Z1884" s="1"/>
    </row>
    <row r="1885">
      <c r="A1885" s="2"/>
      <c r="B1885" s="1"/>
      <c r="C1885" s="1"/>
      <c r="D1885" s="1"/>
      <c r="E1885" s="3"/>
      <c r="F1885" s="2"/>
      <c r="G1885" s="1"/>
      <c r="H1885" s="1"/>
      <c r="I1885" s="1"/>
      <c r="J1885" s="1"/>
      <c r="K1885" s="1"/>
      <c r="L1885" s="3"/>
      <c r="M1885" s="1"/>
      <c r="N1885" s="3"/>
      <c r="O1885" s="1"/>
      <c r="P1885" s="1"/>
      <c r="Q1885" s="1"/>
      <c r="R1885" s="2"/>
      <c r="S1885" s="2"/>
      <c r="U1885" s="1"/>
      <c r="V1885" s="1"/>
      <c r="W1885" s="3"/>
      <c r="Y1885" s="1"/>
      <c r="Z1885" s="1"/>
    </row>
    <row r="1886">
      <c r="A1886" s="2"/>
      <c r="B1886" s="1"/>
      <c r="C1886" s="1"/>
      <c r="D1886" s="1"/>
      <c r="E1886" s="3"/>
      <c r="F1886" s="2"/>
      <c r="G1886" s="1"/>
      <c r="H1886" s="1"/>
      <c r="I1886" s="1"/>
      <c r="J1886" s="1"/>
      <c r="K1886" s="1"/>
      <c r="L1886" s="3"/>
      <c r="M1886" s="1"/>
      <c r="N1886" s="3"/>
      <c r="O1886" s="1"/>
      <c r="P1886" s="1"/>
      <c r="Q1886" s="1"/>
      <c r="R1886" s="2"/>
      <c r="S1886" s="2"/>
      <c r="U1886" s="1"/>
      <c r="V1886" s="1"/>
      <c r="W1886" s="3"/>
      <c r="Y1886" s="1"/>
      <c r="Z1886" s="1"/>
    </row>
    <row r="1887">
      <c r="A1887" s="2"/>
      <c r="B1887" s="1"/>
      <c r="C1887" s="1"/>
      <c r="D1887" s="1"/>
      <c r="E1887" s="3"/>
      <c r="F1887" s="2"/>
      <c r="G1887" s="1"/>
      <c r="H1887" s="1"/>
      <c r="I1887" s="1"/>
      <c r="J1887" s="1"/>
      <c r="K1887" s="1"/>
      <c r="L1887" s="3"/>
      <c r="M1887" s="1"/>
      <c r="N1887" s="3"/>
      <c r="O1887" s="1"/>
      <c r="P1887" s="1"/>
      <c r="Q1887" s="1"/>
      <c r="R1887" s="2"/>
      <c r="S1887" s="2"/>
      <c r="U1887" s="1"/>
      <c r="V1887" s="1"/>
      <c r="W1887" s="3"/>
      <c r="Y1887" s="1"/>
      <c r="Z1887" s="1"/>
    </row>
    <row r="1888">
      <c r="A1888" s="2"/>
      <c r="B1888" s="1"/>
      <c r="C1888" s="1"/>
      <c r="D1888" s="1"/>
      <c r="E1888" s="3"/>
      <c r="F1888" s="2"/>
      <c r="G1888" s="1"/>
      <c r="H1888" s="1"/>
      <c r="I1888" s="1"/>
      <c r="J1888" s="1"/>
      <c r="K1888" s="1"/>
      <c r="L1888" s="3"/>
      <c r="M1888" s="1"/>
      <c r="N1888" s="3"/>
      <c r="O1888" s="1"/>
      <c r="P1888" s="1"/>
      <c r="Q1888" s="1"/>
      <c r="R1888" s="2"/>
      <c r="S1888" s="2"/>
      <c r="U1888" s="1"/>
      <c r="V1888" s="1"/>
      <c r="W1888" s="3"/>
      <c r="Y1888" s="1"/>
      <c r="Z1888" s="1"/>
    </row>
    <row r="1889">
      <c r="A1889" s="2"/>
      <c r="B1889" s="1"/>
      <c r="C1889" s="1"/>
      <c r="D1889" s="1"/>
      <c r="E1889" s="3"/>
      <c r="F1889" s="2"/>
      <c r="G1889" s="1"/>
      <c r="H1889" s="1"/>
      <c r="I1889" s="1"/>
      <c r="J1889" s="1"/>
      <c r="K1889" s="1"/>
      <c r="L1889" s="3"/>
      <c r="M1889" s="1"/>
      <c r="N1889" s="3"/>
      <c r="O1889" s="1"/>
      <c r="P1889" s="1"/>
      <c r="Q1889" s="1"/>
      <c r="R1889" s="2"/>
      <c r="S1889" s="2"/>
      <c r="U1889" s="1"/>
      <c r="V1889" s="1"/>
      <c r="W1889" s="3"/>
      <c r="Y1889" s="1"/>
      <c r="Z1889" s="1"/>
    </row>
    <row r="1890">
      <c r="A1890" s="2"/>
      <c r="B1890" s="1"/>
      <c r="C1890" s="1"/>
      <c r="D1890" s="1"/>
      <c r="E1890" s="3"/>
      <c r="F1890" s="2"/>
      <c r="G1890" s="1"/>
      <c r="H1890" s="1"/>
      <c r="I1890" s="1"/>
      <c r="J1890" s="1"/>
      <c r="K1890" s="1"/>
      <c r="L1890" s="3"/>
      <c r="M1890" s="1"/>
      <c r="N1890" s="3"/>
      <c r="O1890" s="1"/>
      <c r="P1890" s="1"/>
      <c r="Q1890" s="1"/>
      <c r="R1890" s="2"/>
      <c r="S1890" s="2"/>
      <c r="U1890" s="1"/>
      <c r="V1890" s="1"/>
      <c r="W1890" s="3"/>
      <c r="Y1890" s="1"/>
      <c r="Z1890" s="1"/>
    </row>
    <row r="1891">
      <c r="A1891" s="2"/>
      <c r="B1891" s="1"/>
      <c r="C1891" s="1"/>
      <c r="D1891" s="1"/>
      <c r="E1891" s="3"/>
      <c r="F1891" s="2"/>
      <c r="G1891" s="1"/>
      <c r="H1891" s="1"/>
      <c r="I1891" s="1"/>
      <c r="J1891" s="1"/>
      <c r="K1891" s="1"/>
      <c r="L1891" s="3"/>
      <c r="M1891" s="1"/>
      <c r="N1891" s="3"/>
      <c r="O1891" s="1"/>
      <c r="P1891" s="1"/>
      <c r="Q1891" s="1"/>
      <c r="R1891" s="2"/>
      <c r="S1891" s="2"/>
      <c r="U1891" s="1"/>
      <c r="V1891" s="1"/>
      <c r="W1891" s="3"/>
      <c r="Y1891" s="1"/>
      <c r="Z1891" s="1"/>
    </row>
    <row r="1892">
      <c r="A1892" s="2"/>
      <c r="B1892" s="1"/>
      <c r="C1892" s="1"/>
      <c r="D1892" s="1"/>
      <c r="E1892" s="3"/>
      <c r="F1892" s="2"/>
      <c r="G1892" s="1"/>
      <c r="H1892" s="1"/>
      <c r="I1892" s="1"/>
      <c r="J1892" s="1"/>
      <c r="K1892" s="1"/>
      <c r="L1892" s="3"/>
      <c r="M1892" s="1"/>
      <c r="N1892" s="3"/>
      <c r="O1892" s="1"/>
      <c r="P1892" s="1"/>
      <c r="Q1892" s="1"/>
      <c r="R1892" s="2"/>
      <c r="S1892" s="2"/>
      <c r="U1892" s="1"/>
      <c r="V1892" s="1"/>
      <c r="W1892" s="3"/>
      <c r="Y1892" s="1"/>
      <c r="Z1892" s="1"/>
    </row>
    <row r="1893">
      <c r="A1893" s="2"/>
      <c r="B1893" s="1"/>
      <c r="C1893" s="1"/>
      <c r="D1893" s="1"/>
      <c r="E1893" s="3"/>
      <c r="F1893" s="2"/>
      <c r="G1893" s="1"/>
      <c r="H1893" s="1"/>
      <c r="I1893" s="1"/>
      <c r="J1893" s="1"/>
      <c r="K1893" s="1"/>
      <c r="L1893" s="3"/>
      <c r="M1893" s="1"/>
      <c r="N1893" s="3"/>
      <c r="O1893" s="1"/>
      <c r="P1893" s="1"/>
      <c r="Q1893" s="1"/>
      <c r="R1893" s="2"/>
      <c r="S1893" s="2"/>
      <c r="U1893" s="1"/>
      <c r="V1893" s="1"/>
      <c r="W1893" s="3"/>
      <c r="Y1893" s="1"/>
      <c r="Z1893" s="1"/>
    </row>
    <row r="1894">
      <c r="A1894" s="2"/>
      <c r="B1894" s="1"/>
      <c r="C1894" s="1"/>
      <c r="D1894" s="1"/>
      <c r="E1894" s="3"/>
      <c r="F1894" s="2"/>
      <c r="G1894" s="1"/>
      <c r="H1894" s="1"/>
      <c r="I1894" s="1"/>
      <c r="J1894" s="1"/>
      <c r="K1894" s="1"/>
      <c r="L1894" s="3"/>
      <c r="M1894" s="1"/>
      <c r="N1894" s="3"/>
      <c r="O1894" s="1"/>
      <c r="P1894" s="1"/>
      <c r="Q1894" s="1"/>
      <c r="R1894" s="2"/>
      <c r="S1894" s="2"/>
      <c r="U1894" s="1"/>
      <c r="V1894" s="1"/>
      <c r="W1894" s="3"/>
      <c r="Y1894" s="1"/>
      <c r="Z1894" s="1"/>
    </row>
    <row r="1895">
      <c r="A1895" s="2"/>
      <c r="B1895" s="1"/>
      <c r="C1895" s="1"/>
      <c r="D1895" s="1"/>
      <c r="E1895" s="3"/>
      <c r="F1895" s="2"/>
      <c r="G1895" s="1"/>
      <c r="H1895" s="1"/>
      <c r="I1895" s="1"/>
      <c r="J1895" s="1"/>
      <c r="K1895" s="1"/>
      <c r="L1895" s="3"/>
      <c r="M1895" s="1"/>
      <c r="N1895" s="3"/>
      <c r="O1895" s="1"/>
      <c r="P1895" s="1"/>
      <c r="Q1895" s="1"/>
      <c r="R1895" s="2"/>
      <c r="S1895" s="2"/>
      <c r="U1895" s="1"/>
      <c r="V1895" s="1"/>
      <c r="W1895" s="3"/>
      <c r="Y1895" s="1"/>
      <c r="Z1895" s="1"/>
    </row>
    <row r="1896">
      <c r="A1896" s="2"/>
      <c r="B1896" s="1"/>
      <c r="C1896" s="1"/>
      <c r="D1896" s="1"/>
      <c r="E1896" s="3"/>
      <c r="F1896" s="2"/>
      <c r="G1896" s="1"/>
      <c r="H1896" s="1"/>
      <c r="I1896" s="1"/>
      <c r="J1896" s="1"/>
      <c r="K1896" s="1"/>
      <c r="L1896" s="3"/>
      <c r="M1896" s="1"/>
      <c r="N1896" s="3"/>
      <c r="O1896" s="1"/>
      <c r="P1896" s="1"/>
      <c r="Q1896" s="1"/>
      <c r="R1896" s="2"/>
      <c r="S1896" s="2"/>
      <c r="U1896" s="1"/>
      <c r="V1896" s="1"/>
      <c r="W1896" s="3"/>
      <c r="Y1896" s="1"/>
      <c r="Z1896" s="1"/>
    </row>
    <row r="1897">
      <c r="A1897" s="2"/>
      <c r="B1897" s="1"/>
      <c r="C1897" s="1"/>
      <c r="D1897" s="1"/>
      <c r="E1897" s="3"/>
      <c r="F1897" s="2"/>
      <c r="G1897" s="1"/>
      <c r="H1897" s="1"/>
      <c r="I1897" s="1"/>
      <c r="J1897" s="1"/>
      <c r="K1897" s="1"/>
      <c r="L1897" s="3"/>
      <c r="M1897" s="1"/>
      <c r="N1897" s="3"/>
      <c r="O1897" s="1"/>
      <c r="P1897" s="1"/>
      <c r="Q1897" s="1"/>
      <c r="R1897" s="2"/>
      <c r="S1897" s="2"/>
      <c r="U1897" s="1"/>
      <c r="V1897" s="1"/>
      <c r="W1897" s="3"/>
      <c r="Y1897" s="1"/>
      <c r="Z1897" s="1"/>
    </row>
    <row r="1898">
      <c r="A1898" s="2"/>
      <c r="B1898" s="1"/>
      <c r="C1898" s="1"/>
      <c r="D1898" s="1"/>
      <c r="E1898" s="3"/>
      <c r="F1898" s="2"/>
      <c r="G1898" s="1"/>
      <c r="H1898" s="1"/>
      <c r="I1898" s="1"/>
      <c r="J1898" s="1"/>
      <c r="K1898" s="1"/>
      <c r="L1898" s="3"/>
      <c r="M1898" s="1"/>
      <c r="N1898" s="3"/>
      <c r="O1898" s="1"/>
      <c r="P1898" s="1"/>
      <c r="Q1898" s="1"/>
      <c r="R1898" s="2"/>
      <c r="S1898" s="2"/>
      <c r="T1898" s="1"/>
      <c r="U1898" s="1"/>
      <c r="V1898" s="1"/>
      <c r="W1898" s="3"/>
      <c r="Y1898" s="1"/>
      <c r="Z1898" s="1"/>
    </row>
    <row r="1899">
      <c r="A1899" s="2"/>
      <c r="B1899" s="1"/>
      <c r="C1899" s="1"/>
      <c r="D1899" s="1"/>
      <c r="E1899" s="3"/>
      <c r="F1899" s="2"/>
      <c r="G1899" s="1"/>
      <c r="H1899" s="1"/>
      <c r="I1899" s="1"/>
      <c r="J1899" s="1"/>
      <c r="K1899" s="1"/>
      <c r="L1899" s="3"/>
      <c r="M1899" s="1"/>
      <c r="N1899" s="3"/>
      <c r="O1899" s="1"/>
      <c r="P1899" s="1"/>
      <c r="Q1899" s="1"/>
      <c r="R1899" s="2"/>
      <c r="S1899" s="2"/>
      <c r="U1899" s="1"/>
      <c r="V1899" s="1"/>
      <c r="W1899" s="3"/>
      <c r="Y1899" s="1"/>
      <c r="Z1899" s="1"/>
    </row>
    <row r="1900">
      <c r="A1900" s="2"/>
      <c r="B1900" s="1"/>
      <c r="C1900" s="1"/>
      <c r="D1900" s="1"/>
      <c r="E1900" s="3"/>
      <c r="F1900" s="2"/>
      <c r="G1900" s="1"/>
      <c r="H1900" s="1"/>
      <c r="I1900" s="1"/>
      <c r="J1900" s="1"/>
      <c r="K1900" s="1"/>
      <c r="L1900" s="3"/>
      <c r="M1900" s="1"/>
      <c r="N1900" s="3"/>
      <c r="O1900" s="1"/>
      <c r="P1900" s="1"/>
      <c r="Q1900" s="1"/>
      <c r="R1900" s="2"/>
      <c r="S1900" s="2"/>
      <c r="U1900" s="1"/>
      <c r="V1900" s="1"/>
      <c r="W1900" s="3"/>
      <c r="Y1900" s="1"/>
      <c r="Z1900" s="1"/>
    </row>
    <row r="1901">
      <c r="A1901" s="2"/>
      <c r="B1901" s="1"/>
      <c r="C1901" s="1"/>
      <c r="D1901" s="1"/>
      <c r="E1901" s="3"/>
      <c r="F1901" s="2"/>
      <c r="G1901" s="1"/>
      <c r="H1901" s="1"/>
      <c r="I1901" s="1"/>
      <c r="J1901" s="1"/>
      <c r="K1901" s="1"/>
      <c r="L1901" s="3"/>
      <c r="M1901" s="1"/>
      <c r="N1901" s="3"/>
      <c r="O1901" s="1"/>
      <c r="P1901" s="1"/>
      <c r="Q1901" s="1"/>
      <c r="R1901" s="2"/>
      <c r="S1901" s="2"/>
      <c r="U1901" s="1"/>
      <c r="V1901" s="1"/>
      <c r="W1901" s="3"/>
      <c r="Y1901" s="1"/>
      <c r="Z1901" s="1"/>
    </row>
    <row r="1902">
      <c r="A1902" s="2"/>
      <c r="B1902" s="1"/>
      <c r="C1902" s="1"/>
      <c r="D1902" s="1"/>
      <c r="E1902" s="3"/>
      <c r="F1902" s="2"/>
      <c r="G1902" s="1"/>
      <c r="H1902" s="1"/>
      <c r="I1902" s="1"/>
      <c r="J1902" s="1"/>
      <c r="K1902" s="1"/>
      <c r="L1902" s="3"/>
      <c r="M1902" s="1"/>
      <c r="N1902" s="3"/>
      <c r="O1902" s="1"/>
      <c r="P1902" s="1"/>
      <c r="Q1902" s="1"/>
      <c r="R1902" s="2"/>
      <c r="S1902" s="2"/>
      <c r="U1902" s="1"/>
      <c r="V1902" s="1"/>
      <c r="W1902" s="3"/>
      <c r="Y1902" s="1"/>
      <c r="Z1902" s="1"/>
    </row>
    <row r="1903">
      <c r="A1903" s="2"/>
      <c r="B1903" s="1"/>
      <c r="C1903" s="1"/>
      <c r="D1903" s="1"/>
      <c r="E1903" s="3"/>
      <c r="F1903" s="2"/>
      <c r="G1903" s="1"/>
      <c r="H1903" s="1"/>
      <c r="I1903" s="1"/>
      <c r="J1903" s="1"/>
      <c r="K1903" s="1"/>
      <c r="L1903" s="3"/>
      <c r="M1903" s="1"/>
      <c r="N1903" s="3"/>
      <c r="O1903" s="1"/>
      <c r="P1903" s="1"/>
      <c r="Q1903" s="1"/>
      <c r="R1903" s="2"/>
      <c r="S1903" s="2"/>
      <c r="U1903" s="1"/>
      <c r="V1903" s="1"/>
      <c r="W1903" s="3"/>
      <c r="Y1903" s="1"/>
      <c r="Z1903" s="1"/>
    </row>
    <row r="1904">
      <c r="A1904" s="2"/>
      <c r="B1904" s="1"/>
      <c r="C1904" s="1"/>
      <c r="D1904" s="1"/>
      <c r="E1904" s="3"/>
      <c r="F1904" s="2"/>
      <c r="G1904" s="1"/>
      <c r="H1904" s="1"/>
      <c r="I1904" s="1"/>
      <c r="J1904" s="1"/>
      <c r="K1904" s="1"/>
      <c r="L1904" s="3"/>
      <c r="M1904" s="1"/>
      <c r="N1904" s="3"/>
      <c r="O1904" s="1"/>
      <c r="P1904" s="1"/>
      <c r="Q1904" s="1"/>
      <c r="R1904" s="2"/>
      <c r="S1904" s="2"/>
      <c r="U1904" s="1"/>
      <c r="V1904" s="1"/>
      <c r="W1904" s="3"/>
      <c r="Y1904" s="1"/>
      <c r="Z1904" s="1"/>
    </row>
    <row r="1905">
      <c r="A1905" s="2"/>
      <c r="B1905" s="1"/>
      <c r="C1905" s="1"/>
      <c r="D1905" s="1"/>
      <c r="E1905" s="3"/>
      <c r="F1905" s="2"/>
      <c r="G1905" s="1"/>
      <c r="H1905" s="1"/>
      <c r="I1905" s="1"/>
      <c r="J1905" s="1"/>
      <c r="K1905" s="1"/>
      <c r="L1905" s="3"/>
      <c r="M1905" s="1"/>
      <c r="N1905" s="3"/>
      <c r="O1905" s="1"/>
      <c r="P1905" s="1"/>
      <c r="Q1905" s="1"/>
      <c r="R1905" s="2"/>
      <c r="S1905" s="2"/>
      <c r="U1905" s="1"/>
      <c r="V1905" s="1"/>
      <c r="W1905" s="3"/>
      <c r="Y1905" s="1"/>
      <c r="Z1905" s="1"/>
    </row>
    <row r="1906">
      <c r="A1906" s="2"/>
      <c r="B1906" s="1"/>
      <c r="C1906" s="1"/>
      <c r="D1906" s="1"/>
      <c r="E1906" s="3"/>
      <c r="F1906" s="2"/>
      <c r="G1906" s="1"/>
      <c r="H1906" s="1"/>
      <c r="I1906" s="1"/>
      <c r="J1906" s="1"/>
      <c r="K1906" s="1"/>
      <c r="L1906" s="3"/>
      <c r="M1906" s="1"/>
      <c r="N1906" s="3"/>
      <c r="O1906" s="1"/>
      <c r="P1906" s="1"/>
      <c r="Q1906" s="1"/>
      <c r="R1906" s="2"/>
      <c r="S1906" s="2"/>
      <c r="U1906" s="1"/>
      <c r="V1906" s="1"/>
      <c r="W1906" s="3"/>
      <c r="Y1906" s="1"/>
      <c r="Z1906" s="1"/>
    </row>
    <row r="1907">
      <c r="A1907" s="2"/>
      <c r="B1907" s="1"/>
      <c r="C1907" s="1"/>
      <c r="D1907" s="1"/>
      <c r="E1907" s="3"/>
      <c r="F1907" s="2"/>
      <c r="G1907" s="1"/>
      <c r="H1907" s="1"/>
      <c r="I1907" s="1"/>
      <c r="J1907" s="1"/>
      <c r="K1907" s="1"/>
      <c r="L1907" s="3"/>
      <c r="M1907" s="1"/>
      <c r="N1907" s="3"/>
      <c r="O1907" s="1"/>
      <c r="P1907" s="1"/>
      <c r="Q1907" s="1"/>
      <c r="R1907" s="2"/>
      <c r="S1907" s="2"/>
      <c r="U1907" s="1"/>
      <c r="V1907" s="1"/>
      <c r="W1907" s="3"/>
      <c r="Y1907" s="1"/>
      <c r="Z1907" s="1"/>
    </row>
    <row r="1908">
      <c r="A1908" s="2"/>
      <c r="B1908" s="1"/>
      <c r="C1908" s="1"/>
      <c r="D1908" s="1"/>
      <c r="E1908" s="3"/>
      <c r="F1908" s="2"/>
      <c r="G1908" s="1"/>
      <c r="H1908" s="1"/>
      <c r="I1908" s="1"/>
      <c r="J1908" s="1"/>
      <c r="K1908" s="1"/>
      <c r="L1908" s="3"/>
      <c r="M1908" s="1"/>
      <c r="N1908" s="3"/>
      <c r="O1908" s="1"/>
      <c r="P1908" s="1"/>
      <c r="Q1908" s="1"/>
      <c r="R1908" s="2"/>
      <c r="S1908" s="2"/>
      <c r="U1908" s="1"/>
      <c r="V1908" s="1"/>
      <c r="W1908" s="3"/>
      <c r="Y1908" s="1"/>
      <c r="Z1908" s="1"/>
    </row>
    <row r="1909">
      <c r="A1909" s="2"/>
      <c r="B1909" s="1"/>
      <c r="C1909" s="1"/>
      <c r="D1909" s="1"/>
      <c r="E1909" s="3"/>
      <c r="F1909" s="2"/>
      <c r="G1909" s="1"/>
      <c r="H1909" s="1"/>
      <c r="I1909" s="1"/>
      <c r="J1909" s="1"/>
      <c r="K1909" s="1"/>
      <c r="L1909" s="3"/>
      <c r="M1909" s="1"/>
      <c r="N1909" s="3"/>
      <c r="O1909" s="1"/>
      <c r="P1909" s="1"/>
      <c r="Q1909" s="1"/>
      <c r="R1909" s="2"/>
      <c r="S1909" s="2"/>
      <c r="U1909" s="1"/>
      <c r="V1909" s="1"/>
      <c r="W1909" s="3"/>
      <c r="Y1909" s="1"/>
      <c r="Z1909" s="1"/>
    </row>
    <row r="1910">
      <c r="A1910" s="2"/>
      <c r="B1910" s="1"/>
      <c r="C1910" s="1"/>
      <c r="D1910" s="1"/>
      <c r="E1910" s="3"/>
      <c r="F1910" s="2"/>
      <c r="G1910" s="1"/>
      <c r="H1910" s="1"/>
      <c r="I1910" s="1"/>
      <c r="J1910" s="1"/>
      <c r="K1910" s="1"/>
      <c r="L1910" s="3"/>
      <c r="M1910" s="1"/>
      <c r="N1910" s="3"/>
      <c r="O1910" s="1"/>
      <c r="P1910" s="1"/>
      <c r="Q1910" s="1"/>
      <c r="R1910" s="2"/>
      <c r="S1910" s="2"/>
      <c r="U1910" s="1"/>
      <c r="V1910" s="1"/>
      <c r="W1910" s="3"/>
      <c r="Y1910" s="1"/>
      <c r="Z1910" s="1"/>
    </row>
    <row r="1911">
      <c r="A1911" s="2"/>
      <c r="B1911" s="1"/>
      <c r="C1911" s="1"/>
      <c r="D1911" s="1"/>
      <c r="E1911" s="3"/>
      <c r="F1911" s="2"/>
      <c r="G1911" s="1"/>
      <c r="H1911" s="1"/>
      <c r="I1911" s="1"/>
      <c r="J1911" s="1"/>
      <c r="K1911" s="1"/>
      <c r="L1911" s="3"/>
      <c r="M1911" s="1"/>
      <c r="N1911" s="3"/>
      <c r="O1911" s="1"/>
      <c r="P1911" s="1"/>
      <c r="Q1911" s="1"/>
      <c r="R1911" s="2"/>
      <c r="S1911" s="2"/>
      <c r="U1911" s="1"/>
      <c r="V1911" s="1"/>
      <c r="W1911" s="3"/>
      <c r="Y1911" s="1"/>
      <c r="Z1911" s="1"/>
    </row>
    <row r="1912">
      <c r="A1912" s="2"/>
      <c r="B1912" s="1"/>
      <c r="C1912" s="1"/>
      <c r="D1912" s="1"/>
      <c r="E1912" s="3"/>
      <c r="F1912" s="2"/>
      <c r="G1912" s="1"/>
      <c r="H1912" s="1"/>
      <c r="I1912" s="1"/>
      <c r="J1912" s="1"/>
      <c r="K1912" s="1"/>
      <c r="L1912" s="3"/>
      <c r="M1912" s="1"/>
      <c r="N1912" s="3"/>
      <c r="O1912" s="1"/>
      <c r="P1912" s="1"/>
      <c r="Q1912" s="1"/>
      <c r="R1912" s="2"/>
      <c r="S1912" s="2"/>
      <c r="U1912" s="1"/>
      <c r="V1912" s="1"/>
      <c r="W1912" s="3"/>
      <c r="Y1912" s="1"/>
      <c r="Z1912" s="1"/>
    </row>
    <row r="1913">
      <c r="A1913" s="2"/>
      <c r="B1913" s="1"/>
      <c r="C1913" s="1"/>
      <c r="D1913" s="1"/>
      <c r="E1913" s="3"/>
      <c r="F1913" s="2"/>
      <c r="G1913" s="1"/>
      <c r="H1913" s="1"/>
      <c r="I1913" s="1"/>
      <c r="J1913" s="1"/>
      <c r="K1913" s="1"/>
      <c r="L1913" s="3"/>
      <c r="M1913" s="1"/>
      <c r="N1913" s="3"/>
      <c r="O1913" s="1"/>
      <c r="P1913" s="1"/>
      <c r="Q1913" s="1"/>
      <c r="R1913" s="2"/>
      <c r="S1913" s="2"/>
      <c r="U1913" s="1"/>
      <c r="V1913" s="1"/>
      <c r="W1913" s="3"/>
      <c r="Y1913" s="1"/>
      <c r="Z1913" s="1"/>
    </row>
    <row r="1914">
      <c r="A1914" s="2"/>
      <c r="B1914" s="1"/>
      <c r="C1914" s="1"/>
      <c r="D1914" s="1"/>
      <c r="E1914" s="3"/>
      <c r="F1914" s="2"/>
      <c r="G1914" s="1"/>
      <c r="H1914" s="1"/>
      <c r="I1914" s="1"/>
      <c r="J1914" s="1"/>
      <c r="K1914" s="1"/>
      <c r="L1914" s="3"/>
      <c r="M1914" s="1"/>
      <c r="N1914" s="3"/>
      <c r="O1914" s="1"/>
      <c r="P1914" s="1"/>
      <c r="Q1914" s="1"/>
      <c r="R1914" s="2"/>
      <c r="S1914" s="2"/>
      <c r="U1914" s="1"/>
      <c r="V1914" s="1"/>
      <c r="W1914" s="3"/>
      <c r="Y1914" s="1"/>
      <c r="Z1914" s="1"/>
    </row>
    <row r="1915">
      <c r="A1915" s="2"/>
      <c r="B1915" s="1"/>
      <c r="C1915" s="1"/>
      <c r="D1915" s="1"/>
      <c r="E1915" s="3"/>
      <c r="F1915" s="2"/>
      <c r="G1915" s="1"/>
      <c r="H1915" s="1"/>
      <c r="I1915" s="1"/>
      <c r="J1915" s="1"/>
      <c r="K1915" s="1"/>
      <c r="L1915" s="3"/>
      <c r="M1915" s="1"/>
      <c r="N1915" s="3"/>
      <c r="O1915" s="1"/>
      <c r="P1915" s="1"/>
      <c r="Q1915" s="1"/>
      <c r="R1915" s="2"/>
      <c r="S1915" s="2"/>
      <c r="U1915" s="1"/>
      <c r="V1915" s="1"/>
      <c r="W1915" s="3"/>
      <c r="Y1915" s="1"/>
      <c r="Z1915" s="1"/>
    </row>
    <row r="1916">
      <c r="A1916" s="2"/>
      <c r="B1916" s="1"/>
      <c r="C1916" s="1"/>
      <c r="D1916" s="1"/>
      <c r="E1916" s="3"/>
      <c r="F1916" s="2"/>
      <c r="G1916" s="1"/>
      <c r="H1916" s="1"/>
      <c r="I1916" s="1"/>
      <c r="J1916" s="1"/>
      <c r="K1916" s="1"/>
      <c r="L1916" s="3"/>
      <c r="M1916" s="1"/>
      <c r="N1916" s="3"/>
      <c r="O1916" s="1"/>
      <c r="P1916" s="1"/>
      <c r="Q1916" s="1"/>
      <c r="R1916" s="2"/>
      <c r="S1916" s="2"/>
      <c r="U1916" s="1"/>
      <c r="V1916" s="1"/>
      <c r="W1916" s="3"/>
      <c r="Y1916" s="1"/>
      <c r="Z1916" s="1"/>
    </row>
    <row r="1917">
      <c r="A1917" s="2"/>
      <c r="B1917" s="1"/>
      <c r="C1917" s="1"/>
      <c r="D1917" s="1"/>
      <c r="E1917" s="3"/>
      <c r="F1917" s="2"/>
      <c r="G1917" s="1"/>
      <c r="H1917" s="1"/>
      <c r="I1917" s="1"/>
      <c r="J1917" s="1"/>
      <c r="K1917" s="1"/>
      <c r="L1917" s="3"/>
      <c r="M1917" s="1"/>
      <c r="N1917" s="3"/>
      <c r="O1917" s="1"/>
      <c r="P1917" s="1"/>
      <c r="Q1917" s="1"/>
      <c r="R1917" s="2"/>
      <c r="S1917" s="2"/>
      <c r="U1917" s="1"/>
      <c r="V1917" s="1"/>
      <c r="W1917" s="3"/>
      <c r="Y1917" s="1"/>
      <c r="Z1917" s="1"/>
    </row>
    <row r="1918">
      <c r="A1918" s="2"/>
      <c r="B1918" s="1"/>
      <c r="C1918" s="1"/>
      <c r="D1918" s="1"/>
      <c r="E1918" s="3"/>
      <c r="F1918" s="2"/>
      <c r="G1918" s="1"/>
      <c r="H1918" s="1"/>
      <c r="I1918" s="1"/>
      <c r="J1918" s="1"/>
      <c r="K1918" s="1"/>
      <c r="L1918" s="3"/>
      <c r="M1918" s="1"/>
      <c r="N1918" s="3"/>
      <c r="O1918" s="1"/>
      <c r="P1918" s="1"/>
      <c r="Q1918" s="1"/>
      <c r="R1918" s="2"/>
      <c r="S1918" s="2"/>
      <c r="U1918" s="1"/>
      <c r="V1918" s="1"/>
      <c r="W1918" s="3"/>
      <c r="Y1918" s="1"/>
      <c r="Z1918" s="1"/>
    </row>
    <row r="1919">
      <c r="A1919" s="2"/>
      <c r="B1919" s="1"/>
      <c r="C1919" s="1"/>
      <c r="D1919" s="1"/>
      <c r="E1919" s="3"/>
      <c r="F1919" s="2"/>
      <c r="G1919" s="1"/>
      <c r="H1919" s="1"/>
      <c r="I1919" s="1"/>
      <c r="J1919" s="1"/>
      <c r="K1919" s="1"/>
      <c r="L1919" s="3"/>
      <c r="M1919" s="1"/>
      <c r="N1919" s="3"/>
      <c r="O1919" s="1"/>
      <c r="P1919" s="1"/>
      <c r="Q1919" s="1"/>
      <c r="R1919" s="2"/>
      <c r="S1919" s="2"/>
      <c r="U1919" s="1"/>
      <c r="V1919" s="1"/>
      <c r="W1919" s="3"/>
      <c r="Y1919" s="1"/>
      <c r="Z1919" s="1"/>
    </row>
    <row r="1920">
      <c r="A1920" s="2"/>
      <c r="B1920" s="1"/>
      <c r="C1920" s="1"/>
      <c r="D1920" s="1"/>
      <c r="E1920" s="3"/>
      <c r="F1920" s="2"/>
      <c r="G1920" s="1"/>
      <c r="H1920" s="1"/>
      <c r="I1920" s="1"/>
      <c r="J1920" s="1"/>
      <c r="K1920" s="1"/>
      <c r="L1920" s="3"/>
      <c r="M1920" s="1"/>
      <c r="N1920" s="3"/>
      <c r="O1920" s="1"/>
      <c r="P1920" s="1"/>
      <c r="Q1920" s="1"/>
      <c r="R1920" s="2"/>
      <c r="S1920" s="2"/>
      <c r="U1920" s="1"/>
      <c r="V1920" s="1"/>
      <c r="W1920" s="3"/>
      <c r="Y1920" s="1"/>
      <c r="Z1920" s="1"/>
    </row>
    <row r="1921">
      <c r="A1921" s="2"/>
      <c r="B1921" s="1"/>
      <c r="C1921" s="1"/>
      <c r="D1921" s="1"/>
      <c r="E1921" s="3"/>
      <c r="F1921" s="2"/>
      <c r="G1921" s="1"/>
      <c r="H1921" s="1"/>
      <c r="I1921" s="1"/>
      <c r="J1921" s="1"/>
      <c r="K1921" s="1"/>
      <c r="L1921" s="3"/>
      <c r="M1921" s="1"/>
      <c r="N1921" s="3"/>
      <c r="O1921" s="1"/>
      <c r="P1921" s="1"/>
      <c r="Q1921" s="1"/>
      <c r="R1921" s="2"/>
      <c r="S1921" s="2"/>
      <c r="U1921" s="1"/>
      <c r="V1921" s="1"/>
      <c r="W1921" s="3"/>
      <c r="Y1921" s="1"/>
      <c r="Z1921" s="1"/>
    </row>
    <row r="1922">
      <c r="A1922" s="2"/>
      <c r="B1922" s="1"/>
      <c r="C1922" s="1"/>
      <c r="D1922" s="1"/>
      <c r="E1922" s="3"/>
      <c r="F1922" s="2"/>
      <c r="G1922" s="1"/>
      <c r="H1922" s="1"/>
      <c r="I1922" s="1"/>
      <c r="J1922" s="1"/>
      <c r="K1922" s="1"/>
      <c r="L1922" s="3"/>
      <c r="M1922" s="1"/>
      <c r="N1922" s="3"/>
      <c r="O1922" s="1"/>
      <c r="P1922" s="1"/>
      <c r="Q1922" s="1"/>
      <c r="R1922" s="2"/>
      <c r="S1922" s="2"/>
      <c r="U1922" s="1"/>
      <c r="V1922" s="1"/>
      <c r="W1922" s="3"/>
      <c r="Y1922" s="1"/>
      <c r="Z1922" s="1"/>
    </row>
    <row r="1923">
      <c r="A1923" s="2"/>
      <c r="B1923" s="1"/>
      <c r="C1923" s="1"/>
      <c r="D1923" s="1"/>
      <c r="E1923" s="3"/>
      <c r="F1923" s="2"/>
      <c r="G1923" s="1"/>
      <c r="H1923" s="1"/>
      <c r="I1923" s="1"/>
      <c r="J1923" s="1"/>
      <c r="K1923" s="1"/>
      <c r="L1923" s="3"/>
      <c r="M1923" s="1"/>
      <c r="N1923" s="3"/>
      <c r="O1923" s="1"/>
      <c r="P1923" s="1"/>
      <c r="Q1923" s="1"/>
      <c r="R1923" s="2"/>
      <c r="S1923" s="2"/>
      <c r="U1923" s="1"/>
      <c r="V1923" s="1"/>
      <c r="W1923" s="3"/>
      <c r="Y1923" s="1"/>
      <c r="Z1923" s="1"/>
    </row>
    <row r="1924">
      <c r="A1924" s="2"/>
      <c r="B1924" s="1"/>
      <c r="C1924" s="1"/>
      <c r="D1924" s="1"/>
      <c r="E1924" s="3"/>
      <c r="F1924" s="2"/>
      <c r="G1924" s="1"/>
      <c r="H1924" s="1"/>
      <c r="I1924" s="1"/>
      <c r="J1924" s="1"/>
      <c r="K1924" s="1"/>
      <c r="L1924" s="3"/>
      <c r="M1924" s="1"/>
      <c r="N1924" s="3"/>
      <c r="O1924" s="1"/>
      <c r="P1924" s="1"/>
      <c r="Q1924" s="1"/>
      <c r="R1924" s="2"/>
      <c r="S1924" s="2"/>
      <c r="U1924" s="1"/>
      <c r="V1924" s="1"/>
      <c r="W1924" s="3"/>
      <c r="Y1924" s="1"/>
      <c r="Z1924" s="1"/>
    </row>
    <row r="1925">
      <c r="A1925" s="2"/>
      <c r="B1925" s="1"/>
      <c r="C1925" s="1"/>
      <c r="D1925" s="1"/>
      <c r="E1925" s="3"/>
      <c r="F1925" s="2"/>
      <c r="G1925" s="1"/>
      <c r="H1925" s="1"/>
      <c r="I1925" s="1"/>
      <c r="J1925" s="1"/>
      <c r="K1925" s="1"/>
      <c r="L1925" s="3"/>
      <c r="M1925" s="1"/>
      <c r="N1925" s="3"/>
      <c r="O1925" s="1"/>
      <c r="P1925" s="1"/>
      <c r="Q1925" s="1"/>
      <c r="R1925" s="2"/>
      <c r="S1925" s="2"/>
      <c r="U1925" s="1"/>
      <c r="V1925" s="1"/>
      <c r="W1925" s="3"/>
      <c r="Y1925" s="1"/>
      <c r="Z1925" s="1"/>
    </row>
    <row r="1926">
      <c r="A1926" s="2"/>
      <c r="B1926" s="1"/>
      <c r="C1926" s="1"/>
      <c r="D1926" s="1"/>
      <c r="E1926" s="3"/>
      <c r="F1926" s="2"/>
      <c r="G1926" s="1"/>
      <c r="H1926" s="1"/>
      <c r="I1926" s="1"/>
      <c r="J1926" s="1"/>
      <c r="K1926" s="1"/>
      <c r="L1926" s="3"/>
      <c r="M1926" s="1"/>
      <c r="N1926" s="3"/>
      <c r="O1926" s="1"/>
      <c r="P1926" s="1"/>
      <c r="Q1926" s="1"/>
      <c r="R1926" s="2"/>
      <c r="S1926" s="2"/>
      <c r="U1926" s="1"/>
      <c r="V1926" s="1"/>
      <c r="W1926" s="3"/>
      <c r="Y1926" s="1"/>
      <c r="Z1926" s="1"/>
    </row>
    <row r="1927">
      <c r="A1927" s="2"/>
      <c r="B1927" s="1"/>
      <c r="C1927" s="1"/>
      <c r="D1927" s="1"/>
      <c r="E1927" s="3"/>
      <c r="F1927" s="2"/>
      <c r="G1927" s="1"/>
      <c r="H1927" s="1"/>
      <c r="I1927" s="1"/>
      <c r="J1927" s="1"/>
      <c r="K1927" s="1"/>
      <c r="L1927" s="3"/>
      <c r="M1927" s="1"/>
      <c r="N1927" s="3"/>
      <c r="O1927" s="1"/>
      <c r="P1927" s="1"/>
      <c r="Q1927" s="1"/>
      <c r="R1927" s="2"/>
      <c r="S1927" s="2"/>
      <c r="U1927" s="1"/>
      <c r="V1927" s="1"/>
      <c r="W1927" s="3"/>
      <c r="Y1927" s="1"/>
      <c r="Z1927" s="1"/>
    </row>
    <row r="1928">
      <c r="A1928" s="2"/>
      <c r="B1928" s="1"/>
      <c r="C1928" s="1"/>
      <c r="D1928" s="1"/>
      <c r="E1928" s="3"/>
      <c r="F1928" s="2"/>
      <c r="G1928" s="1"/>
      <c r="H1928" s="1"/>
      <c r="I1928" s="1"/>
      <c r="J1928" s="1"/>
      <c r="K1928" s="1"/>
      <c r="L1928" s="3"/>
      <c r="M1928" s="1"/>
      <c r="N1928" s="3"/>
      <c r="O1928" s="1"/>
      <c r="P1928" s="1"/>
      <c r="Q1928" s="1"/>
      <c r="R1928" s="2"/>
      <c r="S1928" s="2"/>
      <c r="U1928" s="1"/>
      <c r="V1928" s="1"/>
      <c r="W1928" s="3"/>
      <c r="Y1928" s="1"/>
      <c r="Z1928" s="1"/>
    </row>
    <row r="1929">
      <c r="A1929" s="2"/>
      <c r="B1929" s="1"/>
      <c r="C1929" s="1"/>
      <c r="D1929" s="1"/>
      <c r="E1929" s="3"/>
      <c r="F1929" s="2"/>
      <c r="G1929" s="1"/>
      <c r="H1929" s="1"/>
      <c r="I1929" s="1"/>
      <c r="J1929" s="1"/>
      <c r="K1929" s="1"/>
      <c r="L1929" s="3"/>
      <c r="M1929" s="1"/>
      <c r="N1929" s="3"/>
      <c r="O1929" s="1"/>
      <c r="P1929" s="1"/>
      <c r="Q1929" s="1"/>
      <c r="R1929" s="2"/>
      <c r="S1929" s="2"/>
      <c r="U1929" s="1"/>
      <c r="V1929" s="1"/>
      <c r="W1929" s="3"/>
      <c r="Y1929" s="1"/>
      <c r="Z1929" s="1"/>
    </row>
    <row r="1930">
      <c r="A1930" s="2"/>
      <c r="B1930" s="1"/>
      <c r="C1930" s="1"/>
      <c r="D1930" s="1"/>
      <c r="E1930" s="3"/>
      <c r="F1930" s="2"/>
      <c r="G1930" s="1"/>
      <c r="H1930" s="1"/>
      <c r="I1930" s="1"/>
      <c r="J1930" s="1"/>
      <c r="K1930" s="1"/>
      <c r="L1930" s="3"/>
      <c r="M1930" s="1"/>
      <c r="N1930" s="3"/>
      <c r="O1930" s="1"/>
      <c r="P1930" s="1"/>
      <c r="Q1930" s="1"/>
      <c r="R1930" s="2"/>
      <c r="S1930" s="2"/>
      <c r="U1930" s="1"/>
      <c r="V1930" s="1"/>
      <c r="W1930" s="3"/>
      <c r="Y1930" s="1"/>
      <c r="Z1930" s="1"/>
    </row>
    <row r="1931">
      <c r="A1931" s="2"/>
      <c r="B1931" s="1"/>
      <c r="C1931" s="1"/>
      <c r="D1931" s="1"/>
      <c r="E1931" s="3"/>
      <c r="F1931" s="2"/>
      <c r="G1931" s="1"/>
      <c r="H1931" s="1"/>
      <c r="I1931" s="1"/>
      <c r="J1931" s="1"/>
      <c r="K1931" s="1"/>
      <c r="L1931" s="3"/>
      <c r="M1931" s="1"/>
      <c r="N1931" s="3"/>
      <c r="O1931" s="1"/>
      <c r="P1931" s="1"/>
      <c r="Q1931" s="1"/>
      <c r="R1931" s="2"/>
      <c r="S1931" s="2"/>
      <c r="U1931" s="1"/>
      <c r="V1931" s="1"/>
      <c r="W1931" s="3"/>
      <c r="Y1931" s="1"/>
      <c r="Z1931" s="1"/>
    </row>
    <row r="1932">
      <c r="A1932" s="2"/>
      <c r="B1932" s="1"/>
      <c r="C1932" s="1"/>
      <c r="D1932" s="1"/>
      <c r="E1932" s="3"/>
      <c r="F1932" s="2"/>
      <c r="G1932" s="1"/>
      <c r="H1932" s="1"/>
      <c r="I1932" s="1"/>
      <c r="J1932" s="1"/>
      <c r="K1932" s="1"/>
      <c r="L1932" s="3"/>
      <c r="M1932" s="1"/>
      <c r="N1932" s="3"/>
      <c r="O1932" s="1"/>
      <c r="P1932" s="1"/>
      <c r="Q1932" s="1"/>
      <c r="R1932" s="2"/>
      <c r="S1932" s="2"/>
      <c r="U1932" s="1"/>
      <c r="V1932" s="1"/>
      <c r="W1932" s="3"/>
      <c r="Y1932" s="1"/>
      <c r="Z1932" s="1"/>
    </row>
    <row r="1933">
      <c r="A1933" s="2"/>
      <c r="B1933" s="1"/>
      <c r="C1933" s="1"/>
      <c r="D1933" s="1"/>
      <c r="E1933" s="3"/>
      <c r="F1933" s="2"/>
      <c r="G1933" s="1"/>
      <c r="H1933" s="1"/>
      <c r="I1933" s="1"/>
      <c r="J1933" s="1"/>
      <c r="K1933" s="1"/>
      <c r="L1933" s="3"/>
      <c r="M1933" s="1"/>
      <c r="N1933" s="3"/>
      <c r="O1933" s="1"/>
      <c r="P1933" s="1"/>
      <c r="Q1933" s="1"/>
      <c r="R1933" s="2"/>
      <c r="S1933" s="2"/>
      <c r="U1933" s="1"/>
      <c r="V1933" s="1"/>
      <c r="W1933" s="3"/>
      <c r="Y1933" s="1"/>
      <c r="Z1933" s="1"/>
    </row>
    <row r="1934">
      <c r="A1934" s="2"/>
      <c r="B1934" s="1"/>
      <c r="C1934" s="1"/>
      <c r="D1934" s="1"/>
      <c r="E1934" s="3"/>
      <c r="F1934" s="2"/>
      <c r="G1934" s="1"/>
      <c r="H1934" s="1"/>
      <c r="I1934" s="1"/>
      <c r="J1934" s="1"/>
      <c r="K1934" s="1"/>
      <c r="L1934" s="3"/>
      <c r="M1934" s="1"/>
      <c r="N1934" s="3"/>
      <c r="O1934" s="1"/>
      <c r="P1934" s="1"/>
      <c r="Q1934" s="1"/>
      <c r="R1934" s="2"/>
      <c r="S1934" s="2"/>
      <c r="U1934" s="1"/>
      <c r="V1934" s="1"/>
      <c r="W1934" s="3"/>
      <c r="Y1934" s="1"/>
      <c r="Z1934" s="1"/>
    </row>
    <row r="1935">
      <c r="A1935" s="2"/>
      <c r="B1935" s="1"/>
      <c r="C1935" s="1"/>
      <c r="D1935" s="1"/>
      <c r="E1935" s="3"/>
      <c r="F1935" s="2"/>
      <c r="G1935" s="1"/>
      <c r="H1935" s="1"/>
      <c r="I1935" s="1"/>
      <c r="J1935" s="1"/>
      <c r="K1935" s="1"/>
      <c r="L1935" s="3"/>
      <c r="M1935" s="1"/>
      <c r="N1935" s="3"/>
      <c r="O1935" s="1"/>
      <c r="P1935" s="1"/>
      <c r="Q1935" s="1"/>
      <c r="R1935" s="2"/>
      <c r="S1935" s="2"/>
      <c r="U1935" s="1"/>
      <c r="V1935" s="1"/>
      <c r="W1935" s="3"/>
      <c r="Y1935" s="1"/>
      <c r="Z1935" s="1"/>
    </row>
    <row r="1936">
      <c r="A1936" s="2"/>
      <c r="B1936" s="1"/>
      <c r="C1936" s="1"/>
      <c r="D1936" s="1"/>
      <c r="E1936" s="3"/>
      <c r="F1936" s="2"/>
      <c r="G1936" s="1"/>
      <c r="H1936" s="1"/>
      <c r="I1936" s="1"/>
      <c r="J1936" s="1"/>
      <c r="K1936" s="1"/>
      <c r="L1936" s="3"/>
      <c r="M1936" s="1"/>
      <c r="N1936" s="3"/>
      <c r="O1936" s="1"/>
      <c r="P1936" s="1"/>
      <c r="Q1936" s="1"/>
      <c r="R1936" s="2"/>
      <c r="S1936" s="2"/>
      <c r="U1936" s="1"/>
      <c r="V1936" s="1"/>
      <c r="W1936" s="3"/>
      <c r="Y1936" s="1"/>
      <c r="Z1936" s="1"/>
    </row>
    <row r="1937">
      <c r="A1937" s="2"/>
      <c r="B1937" s="1"/>
      <c r="C1937" s="1"/>
      <c r="D1937" s="1"/>
      <c r="E1937" s="3"/>
      <c r="F1937" s="2"/>
      <c r="G1937" s="1"/>
      <c r="H1937" s="1"/>
      <c r="I1937" s="1"/>
      <c r="J1937" s="1"/>
      <c r="K1937" s="1"/>
      <c r="L1937" s="3"/>
      <c r="M1937" s="1"/>
      <c r="N1937" s="3"/>
      <c r="O1937" s="1"/>
      <c r="P1937" s="1"/>
      <c r="Q1937" s="1"/>
      <c r="R1937" s="2"/>
      <c r="S1937" s="2"/>
      <c r="U1937" s="1"/>
      <c r="V1937" s="1"/>
      <c r="W1937" s="3"/>
      <c r="Y1937" s="1"/>
      <c r="Z1937" s="1"/>
    </row>
    <row r="1938">
      <c r="A1938" s="2"/>
      <c r="B1938" s="1"/>
      <c r="C1938" s="1"/>
      <c r="D1938" s="1"/>
      <c r="E1938" s="3"/>
      <c r="F1938" s="2"/>
      <c r="G1938" s="1"/>
      <c r="H1938" s="1"/>
      <c r="I1938" s="1"/>
      <c r="J1938" s="1"/>
      <c r="K1938" s="1"/>
      <c r="L1938" s="3"/>
      <c r="M1938" s="1"/>
      <c r="N1938" s="3"/>
      <c r="O1938" s="1"/>
      <c r="P1938" s="1"/>
      <c r="Q1938" s="1"/>
      <c r="R1938" s="2"/>
      <c r="S1938" s="2"/>
      <c r="U1938" s="1"/>
      <c r="V1938" s="1"/>
      <c r="W1938" s="3"/>
      <c r="Y1938" s="1"/>
      <c r="Z1938" s="1"/>
    </row>
    <row r="1939">
      <c r="A1939" s="2"/>
      <c r="B1939" s="1"/>
      <c r="C1939" s="1"/>
      <c r="D1939" s="1"/>
      <c r="E1939" s="3"/>
      <c r="F1939" s="2"/>
      <c r="G1939" s="1"/>
      <c r="H1939" s="1"/>
      <c r="I1939" s="1"/>
      <c r="J1939" s="1"/>
      <c r="K1939" s="1"/>
      <c r="L1939" s="3"/>
      <c r="M1939" s="1"/>
      <c r="N1939" s="3"/>
      <c r="O1939" s="1"/>
      <c r="P1939" s="1"/>
      <c r="Q1939" s="1"/>
      <c r="R1939" s="2"/>
      <c r="S1939" s="2"/>
      <c r="U1939" s="1"/>
      <c r="V1939" s="1"/>
      <c r="W1939" s="3"/>
      <c r="Y1939" s="1"/>
      <c r="Z1939" s="1"/>
    </row>
    <row r="1940">
      <c r="A1940" s="2"/>
      <c r="B1940" s="1"/>
      <c r="C1940" s="1"/>
      <c r="D1940" s="1"/>
      <c r="E1940" s="3"/>
      <c r="F1940" s="2"/>
      <c r="G1940" s="1"/>
      <c r="H1940" s="1"/>
      <c r="I1940" s="1"/>
      <c r="J1940" s="1"/>
      <c r="K1940" s="1"/>
      <c r="L1940" s="3"/>
      <c r="M1940" s="1"/>
      <c r="N1940" s="3"/>
      <c r="O1940" s="1"/>
      <c r="P1940" s="1"/>
      <c r="R1940" s="2"/>
      <c r="S1940" s="2"/>
      <c r="V1940" s="1"/>
      <c r="W1940" s="3"/>
      <c r="Y1940" s="1"/>
      <c r="Z1940" s="1"/>
    </row>
    <row r="1941">
      <c r="A1941" s="2"/>
      <c r="B1941" s="1"/>
      <c r="C1941" s="1"/>
      <c r="D1941" s="1"/>
      <c r="E1941" s="3"/>
      <c r="F1941" s="2"/>
      <c r="G1941" s="1"/>
      <c r="H1941" s="1"/>
      <c r="I1941" s="1"/>
      <c r="J1941" s="1"/>
      <c r="K1941" s="1"/>
      <c r="L1941" s="3"/>
      <c r="M1941" s="1"/>
      <c r="N1941" s="3"/>
      <c r="O1941" s="1"/>
      <c r="P1941" s="1"/>
      <c r="R1941" s="2"/>
      <c r="S1941" s="2"/>
      <c r="V1941" s="1"/>
      <c r="W1941" s="3"/>
      <c r="Y1941" s="1"/>
      <c r="Z1941" s="1"/>
    </row>
    <row r="1942">
      <c r="A1942" s="2"/>
      <c r="B1942" s="1"/>
      <c r="C1942" s="1"/>
      <c r="D1942" s="1"/>
      <c r="E1942" s="3"/>
      <c r="F1942" s="2"/>
      <c r="G1942" s="1"/>
      <c r="H1942" s="1"/>
      <c r="I1942" s="1"/>
      <c r="J1942" s="1"/>
      <c r="K1942" s="1"/>
      <c r="L1942" s="3"/>
      <c r="M1942" s="1"/>
      <c r="N1942" s="3"/>
      <c r="O1942" s="1"/>
      <c r="P1942" s="1"/>
      <c r="Q1942" s="1"/>
      <c r="R1942" s="2"/>
      <c r="S1942" s="2"/>
      <c r="U1942" s="1"/>
      <c r="V1942" s="1"/>
      <c r="W1942" s="3"/>
      <c r="Y1942" s="1"/>
      <c r="Z1942" s="1"/>
    </row>
    <row r="1943">
      <c r="A1943" s="2"/>
      <c r="B1943" s="1"/>
      <c r="C1943" s="1"/>
      <c r="D1943" s="1"/>
      <c r="E1943" s="3"/>
      <c r="F1943" s="2"/>
      <c r="G1943" s="1"/>
      <c r="H1943" s="1"/>
      <c r="I1943" s="1"/>
      <c r="J1943" s="1"/>
      <c r="K1943" s="1"/>
      <c r="L1943" s="3"/>
      <c r="M1943" s="1"/>
      <c r="N1943" s="3"/>
      <c r="O1943" s="1"/>
      <c r="P1943" s="1"/>
      <c r="Q1943" s="1"/>
      <c r="R1943" s="2"/>
      <c r="S1943" s="2"/>
      <c r="U1943" s="1"/>
      <c r="V1943" s="1"/>
      <c r="W1943" s="3"/>
      <c r="Y1943" s="1"/>
      <c r="Z1943" s="1"/>
    </row>
    <row r="1944">
      <c r="A1944" s="2"/>
      <c r="B1944" s="1"/>
      <c r="C1944" s="1"/>
      <c r="D1944" s="1"/>
      <c r="E1944" s="3"/>
      <c r="F1944" s="2"/>
      <c r="G1944" s="1"/>
      <c r="H1944" s="1"/>
      <c r="I1944" s="1"/>
      <c r="J1944" s="1"/>
      <c r="K1944" s="1"/>
      <c r="L1944" s="3"/>
      <c r="M1944" s="1"/>
      <c r="N1944" s="3"/>
      <c r="O1944" s="1"/>
      <c r="P1944" s="1"/>
      <c r="Q1944" s="1"/>
      <c r="R1944" s="2"/>
      <c r="S1944" s="2"/>
      <c r="U1944" s="1"/>
      <c r="V1944" s="1"/>
      <c r="W1944" s="3"/>
      <c r="Y1944" s="1"/>
      <c r="Z1944" s="1"/>
    </row>
    <row r="1945">
      <c r="A1945" s="2"/>
      <c r="B1945" s="1"/>
      <c r="C1945" s="1"/>
      <c r="D1945" s="1"/>
      <c r="E1945" s="3"/>
      <c r="F1945" s="2"/>
      <c r="G1945" s="1"/>
      <c r="H1945" s="1"/>
      <c r="I1945" s="1"/>
      <c r="J1945" s="1"/>
      <c r="K1945" s="1"/>
      <c r="L1945" s="3"/>
      <c r="M1945" s="1"/>
      <c r="N1945" s="3"/>
      <c r="O1945" s="1"/>
      <c r="P1945" s="1"/>
      <c r="Q1945" s="1"/>
      <c r="R1945" s="2"/>
      <c r="S1945" s="2"/>
      <c r="U1945" s="1"/>
      <c r="V1945" s="1"/>
      <c r="W1945" s="3"/>
      <c r="Y1945" s="1"/>
      <c r="Z1945" s="1"/>
    </row>
    <row r="1946">
      <c r="A1946" s="2"/>
      <c r="B1946" s="1"/>
      <c r="C1946" s="1"/>
      <c r="D1946" s="1"/>
      <c r="E1946" s="3"/>
      <c r="F1946" s="2"/>
      <c r="G1946" s="1"/>
      <c r="H1946" s="1"/>
      <c r="I1946" s="1"/>
      <c r="J1946" s="1"/>
      <c r="K1946" s="1"/>
      <c r="L1946" s="3"/>
      <c r="M1946" s="1"/>
      <c r="N1946" s="3"/>
      <c r="O1946" s="1"/>
      <c r="P1946" s="1"/>
      <c r="Q1946" s="1"/>
      <c r="R1946" s="2"/>
      <c r="S1946" s="2"/>
      <c r="U1946" s="1"/>
      <c r="V1946" s="1"/>
      <c r="W1946" s="3"/>
      <c r="Y1946" s="1"/>
      <c r="Z1946" s="1"/>
    </row>
    <row r="1947">
      <c r="A1947" s="2"/>
      <c r="B1947" s="1"/>
      <c r="C1947" s="1"/>
      <c r="D1947" s="1"/>
      <c r="E1947" s="3"/>
      <c r="F1947" s="2"/>
      <c r="G1947" s="1"/>
      <c r="H1947" s="1"/>
      <c r="I1947" s="1"/>
      <c r="J1947" s="1"/>
      <c r="K1947" s="1"/>
      <c r="L1947" s="3"/>
      <c r="M1947" s="1"/>
      <c r="N1947" s="3"/>
      <c r="O1947" s="1"/>
      <c r="P1947" s="1"/>
      <c r="Q1947" s="1"/>
      <c r="R1947" s="2"/>
      <c r="S1947" s="2"/>
      <c r="U1947" s="1"/>
      <c r="V1947" s="1"/>
      <c r="W1947" s="3"/>
      <c r="Y1947" s="1"/>
      <c r="Z1947" s="1"/>
    </row>
    <row r="1948">
      <c r="A1948" s="2"/>
      <c r="B1948" s="1"/>
      <c r="C1948" s="1"/>
      <c r="D1948" s="1"/>
      <c r="E1948" s="3"/>
      <c r="F1948" s="2"/>
      <c r="G1948" s="1"/>
      <c r="H1948" s="1"/>
      <c r="I1948" s="1"/>
      <c r="J1948" s="1"/>
      <c r="K1948" s="1"/>
      <c r="L1948" s="3"/>
      <c r="M1948" s="1"/>
      <c r="N1948" s="3"/>
      <c r="O1948" s="1"/>
      <c r="P1948" s="1"/>
      <c r="Q1948" s="1"/>
      <c r="R1948" s="2"/>
      <c r="S1948" s="2"/>
      <c r="U1948" s="1"/>
      <c r="V1948" s="1"/>
      <c r="W1948" s="3"/>
      <c r="Y1948" s="1"/>
      <c r="Z1948" s="1"/>
    </row>
    <row r="1949">
      <c r="A1949" s="2"/>
      <c r="B1949" s="1"/>
      <c r="C1949" s="1"/>
      <c r="D1949" s="1"/>
      <c r="E1949" s="3"/>
      <c r="F1949" s="2"/>
      <c r="G1949" s="1"/>
      <c r="H1949" s="1"/>
      <c r="I1949" s="1"/>
      <c r="J1949" s="1"/>
      <c r="K1949" s="1"/>
      <c r="L1949" s="3"/>
      <c r="M1949" s="1"/>
      <c r="N1949" s="3"/>
      <c r="O1949" s="1"/>
      <c r="P1949" s="1"/>
      <c r="Q1949" s="1"/>
      <c r="R1949" s="2"/>
      <c r="S1949" s="2"/>
      <c r="U1949" s="1"/>
      <c r="V1949" s="1"/>
      <c r="W1949" s="3"/>
      <c r="Y1949" s="1"/>
      <c r="Z1949" s="1"/>
    </row>
    <row r="1950">
      <c r="A1950" s="2"/>
      <c r="B1950" s="1"/>
      <c r="C1950" s="1"/>
      <c r="D1950" s="1"/>
      <c r="E1950" s="3"/>
      <c r="F1950" s="2"/>
      <c r="G1950" s="1"/>
      <c r="H1950" s="1"/>
      <c r="I1950" s="1"/>
      <c r="J1950" s="1"/>
      <c r="K1950" s="1"/>
      <c r="L1950" s="3"/>
      <c r="M1950" s="1"/>
      <c r="N1950" s="3"/>
      <c r="O1950" s="1"/>
      <c r="P1950" s="1"/>
      <c r="Q1950" s="1"/>
      <c r="R1950" s="2"/>
      <c r="S1950" s="2"/>
      <c r="U1950" s="1"/>
      <c r="V1950" s="1"/>
      <c r="W1950" s="3"/>
      <c r="Y1950" s="1"/>
      <c r="Z1950" s="1"/>
    </row>
    <row r="1951">
      <c r="A1951" s="2"/>
      <c r="B1951" s="1"/>
      <c r="C1951" s="1"/>
      <c r="D1951" s="1"/>
      <c r="E1951" s="3"/>
      <c r="F1951" s="2"/>
      <c r="G1951" s="1"/>
      <c r="H1951" s="1"/>
      <c r="I1951" s="1"/>
      <c r="J1951" s="1"/>
      <c r="K1951" s="1"/>
      <c r="L1951" s="3"/>
      <c r="M1951" s="1"/>
      <c r="N1951" s="3"/>
      <c r="O1951" s="1"/>
      <c r="P1951" s="1"/>
      <c r="Q1951" s="1"/>
      <c r="R1951" s="2"/>
      <c r="S1951" s="2"/>
      <c r="U1951" s="1"/>
      <c r="V1951" s="1"/>
      <c r="W1951" s="3"/>
      <c r="Y1951" s="1"/>
      <c r="Z1951" s="1"/>
    </row>
    <row r="1952">
      <c r="A1952" s="2"/>
      <c r="B1952" s="1"/>
      <c r="C1952" s="1"/>
      <c r="D1952" s="1"/>
      <c r="E1952" s="3"/>
      <c r="F1952" s="2"/>
      <c r="G1952" s="1"/>
      <c r="H1952" s="1"/>
      <c r="I1952" s="1"/>
      <c r="J1952" s="1"/>
      <c r="K1952" s="1"/>
      <c r="L1952" s="3"/>
      <c r="M1952" s="1"/>
      <c r="N1952" s="3"/>
      <c r="O1952" s="1"/>
      <c r="P1952" s="1"/>
      <c r="Q1952" s="1"/>
      <c r="R1952" s="2"/>
      <c r="S1952" s="2"/>
      <c r="U1952" s="1"/>
      <c r="V1952" s="1"/>
      <c r="W1952" s="3"/>
      <c r="Y1952" s="1"/>
      <c r="Z1952" s="1"/>
    </row>
    <row r="1953">
      <c r="A1953" s="2"/>
      <c r="B1953" s="1"/>
      <c r="C1953" s="1"/>
      <c r="D1953" s="1"/>
      <c r="E1953" s="3"/>
      <c r="F1953" s="2"/>
      <c r="G1953" s="1"/>
      <c r="H1953" s="1"/>
      <c r="I1953" s="1"/>
      <c r="J1953" s="1"/>
      <c r="K1953" s="1"/>
      <c r="L1953" s="3"/>
      <c r="M1953" s="1"/>
      <c r="N1953" s="3"/>
      <c r="O1953" s="1"/>
      <c r="P1953" s="1"/>
      <c r="Q1953" s="1"/>
      <c r="R1953" s="2"/>
      <c r="S1953" s="2"/>
      <c r="U1953" s="1"/>
      <c r="V1953" s="1"/>
      <c r="W1953" s="3"/>
      <c r="Y1953" s="1"/>
      <c r="Z1953" s="1"/>
    </row>
    <row r="1954">
      <c r="A1954" s="2"/>
      <c r="B1954" s="1"/>
      <c r="C1954" s="1"/>
      <c r="D1954" s="1"/>
      <c r="E1954" s="3"/>
      <c r="F1954" s="2"/>
      <c r="G1954" s="1"/>
      <c r="H1954" s="1"/>
      <c r="I1954" s="1"/>
      <c r="J1954" s="1"/>
      <c r="K1954" s="1"/>
      <c r="L1954" s="3"/>
      <c r="M1954" s="1"/>
      <c r="N1954" s="3"/>
      <c r="O1954" s="1"/>
      <c r="P1954" s="1"/>
      <c r="Q1954" s="1"/>
      <c r="R1954" s="2"/>
      <c r="S1954" s="2"/>
      <c r="U1954" s="1"/>
      <c r="V1954" s="1"/>
      <c r="W1954" s="3"/>
      <c r="Y1954" s="1"/>
      <c r="Z1954" s="1"/>
    </row>
    <row r="1955">
      <c r="A1955" s="2"/>
      <c r="B1955" s="1"/>
      <c r="C1955" s="1"/>
      <c r="D1955" s="1"/>
      <c r="E1955" s="3"/>
      <c r="F1955" s="2"/>
      <c r="G1955" s="1"/>
      <c r="H1955" s="1"/>
      <c r="I1955" s="1"/>
      <c r="J1955" s="1"/>
      <c r="K1955" s="1"/>
      <c r="L1955" s="3"/>
      <c r="M1955" s="1"/>
      <c r="N1955" s="3"/>
      <c r="O1955" s="1"/>
      <c r="P1955" s="1"/>
      <c r="Q1955" s="1"/>
      <c r="R1955" s="2"/>
      <c r="S1955" s="2"/>
      <c r="U1955" s="1"/>
      <c r="V1955" s="1"/>
      <c r="W1955" s="3"/>
      <c r="Y1955" s="1"/>
      <c r="Z1955" s="1"/>
    </row>
    <row r="1956">
      <c r="A1956" s="2"/>
      <c r="B1956" s="1"/>
      <c r="C1956" s="1"/>
      <c r="D1956" s="1"/>
      <c r="E1956" s="3"/>
      <c r="F1956" s="2"/>
      <c r="G1956" s="1"/>
      <c r="H1956" s="1"/>
      <c r="I1956" s="1"/>
      <c r="J1956" s="1"/>
      <c r="K1956" s="1"/>
      <c r="L1956" s="3"/>
      <c r="M1956" s="1"/>
      <c r="N1956" s="3"/>
      <c r="O1956" s="1"/>
      <c r="P1956" s="1"/>
      <c r="Q1956" s="1"/>
      <c r="R1956" s="2"/>
      <c r="S1956" s="2"/>
      <c r="U1956" s="1"/>
      <c r="V1956" s="1"/>
      <c r="W1956" s="3"/>
      <c r="Y1956" s="1"/>
      <c r="Z1956" s="1"/>
    </row>
    <row r="1957">
      <c r="A1957" s="2"/>
      <c r="B1957" s="1"/>
      <c r="C1957" s="1"/>
      <c r="D1957" s="1"/>
      <c r="E1957" s="3"/>
      <c r="F1957" s="2"/>
      <c r="G1957" s="1"/>
      <c r="H1957" s="1"/>
      <c r="I1957" s="1"/>
      <c r="J1957" s="1"/>
      <c r="K1957" s="1"/>
      <c r="L1957" s="3"/>
      <c r="M1957" s="1"/>
      <c r="N1957" s="3"/>
      <c r="P1957" s="1"/>
      <c r="Q1957" s="1"/>
      <c r="R1957" s="2"/>
      <c r="S1957" s="2"/>
      <c r="U1957" s="1"/>
      <c r="V1957" s="1"/>
      <c r="W1957" s="3"/>
      <c r="Y1957" s="1"/>
      <c r="Z1957" s="1"/>
    </row>
    <row r="1958">
      <c r="A1958" s="2"/>
      <c r="B1958" s="1"/>
      <c r="C1958" s="1"/>
      <c r="D1958" s="1"/>
      <c r="E1958" s="3"/>
      <c r="F1958" s="2"/>
      <c r="G1958" s="1"/>
      <c r="H1958" s="1"/>
      <c r="I1958" s="1"/>
      <c r="J1958" s="1"/>
      <c r="K1958" s="1"/>
      <c r="L1958" s="3"/>
      <c r="M1958" s="1"/>
      <c r="N1958" s="3"/>
      <c r="P1958" s="1"/>
      <c r="Q1958" s="1"/>
      <c r="R1958" s="2"/>
      <c r="S1958" s="2"/>
      <c r="U1958" s="1"/>
      <c r="V1958" s="1"/>
      <c r="W1958" s="3"/>
      <c r="Y1958" s="1"/>
      <c r="Z1958" s="1"/>
    </row>
    <row r="1959">
      <c r="A1959" s="2"/>
      <c r="B1959" s="1"/>
      <c r="C1959" s="1"/>
      <c r="D1959" s="1"/>
      <c r="E1959" s="3"/>
      <c r="F1959" s="2"/>
      <c r="G1959" s="1"/>
      <c r="H1959" s="1"/>
      <c r="I1959" s="1"/>
      <c r="J1959" s="1"/>
      <c r="K1959" s="1"/>
      <c r="L1959" s="3"/>
      <c r="M1959" s="1"/>
      <c r="N1959" s="3"/>
      <c r="P1959" s="1"/>
      <c r="Q1959" s="1"/>
      <c r="R1959" s="2"/>
      <c r="S1959" s="2"/>
      <c r="U1959" s="1"/>
      <c r="V1959" s="1"/>
      <c r="W1959" s="3"/>
      <c r="Y1959" s="1"/>
      <c r="Z1959" s="1"/>
    </row>
    <row r="1960">
      <c r="A1960" s="2"/>
      <c r="B1960" s="1"/>
      <c r="C1960" s="1"/>
      <c r="D1960" s="1"/>
      <c r="E1960" s="3"/>
      <c r="F1960" s="2"/>
      <c r="G1960" s="1"/>
      <c r="H1960" s="1"/>
      <c r="I1960" s="1"/>
      <c r="J1960" s="1"/>
      <c r="K1960" s="1"/>
      <c r="L1960" s="3"/>
      <c r="M1960" s="1"/>
      <c r="N1960" s="3"/>
      <c r="P1960" s="1"/>
      <c r="R1960" s="2"/>
      <c r="S1960" s="2"/>
      <c r="V1960" s="1"/>
      <c r="W1960" s="3"/>
      <c r="Y1960" s="1"/>
      <c r="Z1960" s="1"/>
    </row>
    <row r="1961">
      <c r="A1961" s="2"/>
      <c r="B1961" s="1"/>
      <c r="C1961" s="1"/>
      <c r="D1961" s="1"/>
      <c r="E1961" s="3"/>
      <c r="F1961" s="2"/>
      <c r="G1961" s="1"/>
      <c r="H1961" s="1"/>
      <c r="I1961" s="1"/>
      <c r="J1961" s="1"/>
      <c r="K1961" s="1"/>
      <c r="L1961" s="3"/>
      <c r="M1961" s="1"/>
      <c r="N1961" s="3"/>
      <c r="P1961" s="1"/>
      <c r="R1961" s="2"/>
      <c r="S1961" s="2"/>
      <c r="V1961" s="1"/>
      <c r="W1961" s="3"/>
      <c r="Y1961" s="1"/>
      <c r="Z1961" s="1"/>
    </row>
    <row r="1962">
      <c r="A1962" s="2"/>
      <c r="B1962" s="1"/>
      <c r="C1962" s="1"/>
      <c r="D1962" s="1"/>
      <c r="E1962" s="3"/>
      <c r="F1962" s="2"/>
      <c r="G1962" s="1"/>
      <c r="H1962" s="1"/>
      <c r="I1962" s="1"/>
      <c r="J1962" s="1"/>
      <c r="K1962" s="1"/>
      <c r="L1962" s="3"/>
      <c r="M1962" s="1"/>
      <c r="N1962" s="3"/>
      <c r="P1962" s="1"/>
      <c r="R1962" s="2"/>
      <c r="S1962" s="2"/>
      <c r="V1962" s="1"/>
      <c r="W1962" s="3"/>
      <c r="Y1962" s="1"/>
      <c r="Z1962" s="1"/>
    </row>
    <row r="1963">
      <c r="A1963" s="2"/>
      <c r="B1963" s="1"/>
      <c r="C1963" s="1"/>
      <c r="D1963" s="1"/>
      <c r="E1963" s="3"/>
      <c r="F1963" s="2"/>
      <c r="G1963" s="1"/>
      <c r="H1963" s="1"/>
      <c r="I1963" s="1"/>
      <c r="J1963" s="1"/>
      <c r="K1963" s="1"/>
      <c r="L1963" s="3"/>
      <c r="M1963" s="1"/>
      <c r="N1963" s="3"/>
      <c r="P1963" s="1"/>
      <c r="R1963" s="2"/>
      <c r="S1963" s="2"/>
      <c r="V1963" s="1"/>
      <c r="W1963" s="3"/>
      <c r="Y1963" s="1"/>
      <c r="Z1963" s="1"/>
    </row>
    <row r="1964">
      <c r="A1964" s="2"/>
      <c r="B1964" s="1"/>
      <c r="C1964" s="1"/>
      <c r="D1964" s="1"/>
      <c r="E1964" s="3"/>
      <c r="F1964" s="2"/>
      <c r="G1964" s="1"/>
      <c r="H1964" s="1"/>
      <c r="I1964" s="1"/>
      <c r="J1964" s="1"/>
      <c r="K1964" s="1"/>
      <c r="L1964" s="3"/>
      <c r="M1964" s="1"/>
      <c r="N1964" s="3"/>
      <c r="O1964" s="1"/>
      <c r="P1964" s="1"/>
      <c r="Q1964" s="1"/>
      <c r="R1964" s="2"/>
      <c r="S1964" s="2"/>
      <c r="T1964" s="1"/>
      <c r="U1964" s="1"/>
      <c r="V1964" s="1"/>
      <c r="W1964" s="3"/>
      <c r="Y1964" s="1"/>
      <c r="Z1964" s="1"/>
    </row>
    <row r="1965">
      <c r="A1965" s="2"/>
      <c r="B1965" s="1"/>
      <c r="C1965" s="1"/>
      <c r="D1965" s="1"/>
      <c r="E1965" s="3"/>
      <c r="F1965" s="2"/>
      <c r="G1965" s="1"/>
      <c r="H1965" s="1"/>
      <c r="I1965" s="1"/>
      <c r="J1965" s="1"/>
      <c r="K1965" s="1"/>
      <c r="L1965" s="3"/>
      <c r="M1965" s="1"/>
      <c r="N1965" s="3"/>
      <c r="O1965" s="1"/>
      <c r="P1965" s="1"/>
      <c r="Q1965" s="1"/>
      <c r="R1965" s="2"/>
      <c r="S1965" s="2"/>
      <c r="U1965" s="1"/>
      <c r="V1965" s="1"/>
      <c r="W1965" s="3"/>
      <c r="Y1965" s="1"/>
      <c r="Z1965" s="1"/>
    </row>
    <row r="1966">
      <c r="A1966" s="2"/>
      <c r="B1966" s="1"/>
      <c r="C1966" s="1"/>
      <c r="D1966" s="1"/>
      <c r="E1966" s="3"/>
      <c r="F1966" s="2"/>
      <c r="G1966" s="1"/>
      <c r="H1966" s="1"/>
      <c r="I1966" s="1"/>
      <c r="J1966" s="1"/>
      <c r="K1966" s="1"/>
      <c r="L1966" s="3"/>
      <c r="M1966" s="1"/>
      <c r="N1966" s="3"/>
      <c r="O1966" s="1"/>
      <c r="P1966" s="1"/>
      <c r="Q1966" s="1"/>
      <c r="R1966" s="2"/>
      <c r="S1966" s="2"/>
      <c r="U1966" s="1"/>
      <c r="V1966" s="1"/>
      <c r="W1966" s="3"/>
      <c r="Y1966" s="1"/>
      <c r="Z1966" s="1"/>
    </row>
    <row r="1967">
      <c r="A1967" s="2"/>
      <c r="B1967" s="1"/>
      <c r="C1967" s="1"/>
      <c r="D1967" s="1"/>
      <c r="E1967" s="3"/>
      <c r="F1967" s="2"/>
      <c r="G1967" s="1"/>
      <c r="H1967" s="1"/>
      <c r="I1967" s="1"/>
      <c r="J1967" s="1"/>
      <c r="K1967" s="1"/>
      <c r="L1967" s="3"/>
      <c r="M1967" s="1"/>
      <c r="N1967" s="3"/>
      <c r="O1967" s="1"/>
      <c r="P1967" s="1"/>
      <c r="Q1967" s="1"/>
      <c r="R1967" s="2"/>
      <c r="S1967" s="2"/>
      <c r="U1967" s="1"/>
      <c r="V1967" s="1"/>
      <c r="W1967" s="3"/>
      <c r="Y1967" s="1"/>
      <c r="Z1967" s="1"/>
    </row>
    <row r="1968">
      <c r="A1968" s="2"/>
      <c r="B1968" s="1"/>
      <c r="C1968" s="1"/>
      <c r="D1968" s="1"/>
      <c r="E1968" s="3"/>
      <c r="F1968" s="2"/>
      <c r="G1968" s="1"/>
      <c r="H1968" s="1"/>
      <c r="I1968" s="1"/>
      <c r="J1968" s="1"/>
      <c r="K1968" s="1"/>
      <c r="L1968" s="3"/>
      <c r="M1968" s="1"/>
      <c r="N1968" s="3"/>
      <c r="O1968" s="1"/>
      <c r="P1968" s="1"/>
      <c r="Q1968" s="1"/>
      <c r="R1968" s="2"/>
      <c r="S1968" s="2"/>
      <c r="U1968" s="1"/>
      <c r="V1968" s="1"/>
      <c r="W1968" s="3"/>
      <c r="Y1968" s="1"/>
      <c r="Z1968" s="1"/>
    </row>
    <row r="1969">
      <c r="A1969" s="2"/>
      <c r="B1969" s="1"/>
      <c r="C1969" s="1"/>
      <c r="D1969" s="1"/>
      <c r="E1969" s="3"/>
      <c r="F1969" s="2"/>
      <c r="G1969" s="1"/>
      <c r="H1969" s="1"/>
      <c r="I1969" s="1"/>
      <c r="J1969" s="1"/>
      <c r="K1969" s="1"/>
      <c r="L1969" s="3"/>
      <c r="M1969" s="1"/>
      <c r="N1969" s="3"/>
      <c r="O1969" s="1"/>
      <c r="P1969" s="1"/>
      <c r="Q1969" s="1"/>
      <c r="R1969" s="2"/>
      <c r="S1969" s="2"/>
      <c r="U1969" s="1"/>
      <c r="V1969" s="1"/>
      <c r="W1969" s="3"/>
      <c r="Y1969" s="1"/>
      <c r="Z1969" s="1"/>
    </row>
    <row r="1970">
      <c r="A1970" s="2"/>
      <c r="B1970" s="1"/>
      <c r="C1970" s="1"/>
      <c r="D1970" s="1"/>
      <c r="E1970" s="3"/>
      <c r="F1970" s="2"/>
      <c r="G1970" s="1"/>
      <c r="H1970" s="1"/>
      <c r="I1970" s="1"/>
      <c r="J1970" s="1"/>
      <c r="K1970" s="1"/>
      <c r="L1970" s="3"/>
      <c r="M1970" s="1"/>
      <c r="N1970" s="3"/>
      <c r="O1970" s="1"/>
      <c r="P1970" s="1"/>
      <c r="Q1970" s="1"/>
      <c r="R1970" s="2"/>
      <c r="S1970" s="2"/>
      <c r="U1970" s="1"/>
      <c r="V1970" s="1"/>
      <c r="W1970" s="3"/>
      <c r="Y1970" s="1"/>
      <c r="Z1970" s="1"/>
    </row>
    <row r="1971">
      <c r="A1971" s="2"/>
      <c r="B1971" s="1"/>
      <c r="C1971" s="1"/>
      <c r="D1971" s="1"/>
      <c r="E1971" s="3"/>
      <c r="F1971" s="2"/>
      <c r="G1971" s="1"/>
      <c r="H1971" s="1"/>
      <c r="I1971" s="1"/>
      <c r="J1971" s="1"/>
      <c r="K1971" s="1"/>
      <c r="L1971" s="3"/>
      <c r="M1971" s="1"/>
      <c r="N1971" s="3"/>
      <c r="P1971" s="1"/>
      <c r="Q1971" s="1"/>
      <c r="R1971" s="2"/>
      <c r="S1971" s="2"/>
      <c r="U1971" s="1"/>
      <c r="V1971" s="1"/>
      <c r="W1971" s="3"/>
      <c r="Y1971" s="1"/>
      <c r="Z1971" s="1"/>
    </row>
    <row r="1972">
      <c r="A1972" s="2"/>
      <c r="B1972" s="1"/>
      <c r="C1972" s="1"/>
      <c r="D1972" s="1"/>
      <c r="E1972" s="3"/>
      <c r="F1972" s="2"/>
      <c r="G1972" s="1"/>
      <c r="H1972" s="1"/>
      <c r="I1972" s="1"/>
      <c r="J1972" s="1"/>
      <c r="K1972" s="1"/>
      <c r="L1972" s="3"/>
      <c r="M1972" s="1"/>
      <c r="N1972" s="3"/>
      <c r="O1972" s="1"/>
      <c r="P1972" s="1"/>
      <c r="R1972" s="2"/>
      <c r="S1972" s="2"/>
      <c r="U1972" s="1"/>
      <c r="V1972" s="1"/>
      <c r="W1972" s="3"/>
      <c r="Y1972" s="1"/>
      <c r="Z1972" s="1"/>
    </row>
    <row r="1973">
      <c r="A1973" s="2"/>
      <c r="B1973" s="1"/>
      <c r="C1973" s="1"/>
      <c r="D1973" s="1"/>
      <c r="E1973" s="3"/>
      <c r="F1973" s="2"/>
      <c r="G1973" s="1"/>
      <c r="H1973" s="1"/>
      <c r="I1973" s="1"/>
      <c r="J1973" s="1"/>
      <c r="K1973" s="1"/>
      <c r="L1973" s="3"/>
      <c r="M1973" s="1"/>
      <c r="N1973" s="3"/>
      <c r="O1973" s="1"/>
      <c r="P1973" s="1"/>
      <c r="R1973" s="2"/>
      <c r="S1973" s="2"/>
      <c r="U1973" s="1"/>
      <c r="V1973" s="1"/>
      <c r="W1973" s="3"/>
      <c r="Y1973" s="1"/>
      <c r="Z1973" s="1"/>
    </row>
    <row r="1974">
      <c r="A1974" s="2"/>
      <c r="B1974" s="1"/>
      <c r="C1974" s="1"/>
      <c r="D1974" s="1"/>
      <c r="E1974" s="3"/>
      <c r="F1974" s="2"/>
      <c r="G1974" s="1"/>
      <c r="H1974" s="1"/>
      <c r="I1974" s="1"/>
      <c r="J1974" s="1"/>
      <c r="K1974" s="1"/>
      <c r="L1974" s="3"/>
      <c r="M1974" s="1"/>
      <c r="N1974" s="3"/>
      <c r="O1974" s="1"/>
      <c r="P1974" s="1"/>
      <c r="Q1974" s="1"/>
      <c r="R1974" s="2"/>
      <c r="S1974" s="2"/>
      <c r="U1974" s="1"/>
      <c r="V1974" s="1"/>
      <c r="W1974" s="3"/>
      <c r="Y1974" s="1"/>
      <c r="Z1974" s="1"/>
    </row>
    <row r="1975">
      <c r="A1975" s="2"/>
      <c r="B1975" s="1"/>
      <c r="C1975" s="1"/>
      <c r="D1975" s="1"/>
      <c r="E1975" s="3"/>
      <c r="F1975" s="2"/>
      <c r="G1975" s="1"/>
      <c r="H1975" s="1"/>
      <c r="I1975" s="1"/>
      <c r="J1975" s="1"/>
      <c r="K1975" s="1"/>
      <c r="L1975" s="3"/>
      <c r="M1975" s="1"/>
      <c r="N1975" s="3"/>
      <c r="O1975" s="1"/>
      <c r="P1975" s="1"/>
      <c r="Q1975" s="1"/>
      <c r="R1975" s="2"/>
      <c r="S1975" s="2"/>
      <c r="U1975" s="1"/>
      <c r="V1975" s="1"/>
      <c r="W1975" s="3"/>
      <c r="Y1975" s="1"/>
      <c r="Z1975" s="1"/>
    </row>
    <row r="1976">
      <c r="A1976" s="2"/>
      <c r="B1976" s="1"/>
      <c r="C1976" s="1"/>
      <c r="D1976" s="1"/>
      <c r="E1976" s="3"/>
      <c r="F1976" s="2"/>
      <c r="G1976" s="1"/>
      <c r="H1976" s="1"/>
      <c r="I1976" s="1"/>
      <c r="J1976" s="1"/>
      <c r="K1976" s="1"/>
      <c r="L1976" s="3"/>
      <c r="M1976" s="1"/>
      <c r="N1976" s="3"/>
      <c r="O1976" s="1"/>
      <c r="P1976" s="1"/>
      <c r="Q1976" s="1"/>
      <c r="R1976" s="2"/>
      <c r="S1976" s="2"/>
      <c r="U1976" s="1"/>
      <c r="V1976" s="1"/>
      <c r="W1976" s="3"/>
      <c r="Y1976" s="1"/>
      <c r="Z1976" s="1"/>
    </row>
    <row r="1977">
      <c r="A1977" s="2"/>
      <c r="B1977" s="1"/>
      <c r="C1977" s="1"/>
      <c r="D1977" s="1"/>
      <c r="E1977" s="3"/>
      <c r="F1977" s="2"/>
      <c r="G1977" s="1"/>
      <c r="H1977" s="1"/>
      <c r="I1977" s="1"/>
      <c r="J1977" s="1"/>
      <c r="K1977" s="1"/>
      <c r="L1977" s="3"/>
      <c r="M1977" s="1"/>
      <c r="N1977" s="3"/>
      <c r="O1977" s="1"/>
      <c r="P1977" s="1"/>
      <c r="Q1977" s="1"/>
      <c r="R1977" s="2"/>
      <c r="S1977" s="2"/>
      <c r="U1977" s="1"/>
      <c r="V1977" s="1"/>
      <c r="W1977" s="3"/>
      <c r="Y1977" s="1"/>
      <c r="Z1977" s="1"/>
    </row>
    <row r="1978">
      <c r="A1978" s="2"/>
      <c r="B1978" s="1"/>
      <c r="C1978" s="1"/>
      <c r="D1978" s="1"/>
      <c r="E1978" s="3"/>
      <c r="F1978" s="2"/>
      <c r="G1978" s="1"/>
      <c r="H1978" s="1"/>
      <c r="I1978" s="1"/>
      <c r="J1978" s="1"/>
      <c r="K1978" s="1"/>
      <c r="L1978" s="3"/>
      <c r="M1978" s="1"/>
      <c r="N1978" s="3"/>
      <c r="O1978" s="1"/>
      <c r="P1978" s="1"/>
      <c r="Q1978" s="1"/>
      <c r="R1978" s="2"/>
      <c r="S1978" s="2"/>
      <c r="U1978" s="1"/>
      <c r="V1978" s="1"/>
      <c r="W1978" s="3"/>
      <c r="Y1978" s="1"/>
      <c r="Z1978" s="1"/>
    </row>
    <row r="1979">
      <c r="A1979" s="2"/>
      <c r="B1979" s="1"/>
      <c r="C1979" s="1"/>
      <c r="D1979" s="1"/>
      <c r="E1979" s="3"/>
      <c r="F1979" s="2"/>
      <c r="G1979" s="1"/>
      <c r="H1979" s="1"/>
      <c r="I1979" s="1"/>
      <c r="J1979" s="1"/>
      <c r="K1979" s="1"/>
      <c r="L1979" s="3"/>
      <c r="M1979" s="1"/>
      <c r="N1979" s="3"/>
      <c r="O1979" s="1"/>
      <c r="P1979" s="1"/>
      <c r="Q1979" s="1"/>
      <c r="R1979" s="2"/>
      <c r="S1979" s="2"/>
      <c r="U1979" s="1"/>
      <c r="V1979" s="1"/>
      <c r="W1979" s="3"/>
      <c r="Y1979" s="1"/>
      <c r="Z1979" s="1"/>
    </row>
    <row r="1980">
      <c r="A1980" s="2"/>
      <c r="B1980" s="1"/>
      <c r="C1980" s="1"/>
      <c r="D1980" s="1"/>
      <c r="E1980" s="3"/>
      <c r="F1980" s="2"/>
      <c r="G1980" s="1"/>
      <c r="H1980" s="1"/>
      <c r="I1980" s="1"/>
      <c r="J1980" s="1"/>
      <c r="K1980" s="1"/>
      <c r="L1980" s="3"/>
      <c r="M1980" s="1"/>
      <c r="N1980" s="3"/>
      <c r="O1980" s="1"/>
      <c r="P1980" s="1"/>
      <c r="Q1980" s="1"/>
      <c r="R1980" s="2"/>
      <c r="S1980" s="2"/>
      <c r="U1980" s="1"/>
      <c r="V1980" s="1"/>
      <c r="W1980" s="3"/>
      <c r="Y1980" s="1"/>
      <c r="Z1980" s="1"/>
    </row>
    <row r="1981">
      <c r="A1981" s="2"/>
      <c r="B1981" s="1"/>
      <c r="C1981" s="1"/>
      <c r="D1981" s="1"/>
      <c r="E1981" s="3"/>
      <c r="F1981" s="2"/>
      <c r="G1981" s="1"/>
      <c r="H1981" s="1"/>
      <c r="I1981" s="1"/>
      <c r="J1981" s="1"/>
      <c r="K1981" s="1"/>
      <c r="L1981" s="3"/>
      <c r="M1981" s="1"/>
      <c r="N1981" s="3"/>
      <c r="O1981" s="1"/>
      <c r="P1981" s="1"/>
      <c r="Q1981" s="1"/>
      <c r="R1981" s="2"/>
      <c r="S1981" s="2"/>
      <c r="U1981" s="1"/>
      <c r="V1981" s="1"/>
      <c r="W1981" s="3"/>
      <c r="Y1981" s="1"/>
      <c r="Z1981" s="1"/>
    </row>
    <row r="1982">
      <c r="A1982" s="2"/>
      <c r="B1982" s="1"/>
      <c r="C1982" s="1"/>
      <c r="D1982" s="1"/>
      <c r="E1982" s="3"/>
      <c r="F1982" s="2"/>
      <c r="G1982" s="1"/>
      <c r="H1982" s="1"/>
      <c r="I1982" s="1"/>
      <c r="J1982" s="1"/>
      <c r="K1982" s="1"/>
      <c r="L1982" s="3"/>
      <c r="M1982" s="1"/>
      <c r="N1982" s="3"/>
      <c r="O1982" s="1"/>
      <c r="P1982" s="1"/>
      <c r="Q1982" s="1"/>
      <c r="R1982" s="2"/>
      <c r="S1982" s="2"/>
      <c r="U1982" s="1"/>
      <c r="V1982" s="1"/>
      <c r="W1982" s="3"/>
      <c r="Y1982" s="1"/>
      <c r="Z1982" s="1"/>
    </row>
    <row r="1983">
      <c r="A1983" s="2"/>
      <c r="B1983" s="1"/>
      <c r="C1983" s="1"/>
      <c r="D1983" s="1"/>
      <c r="E1983" s="3"/>
      <c r="F1983" s="2"/>
      <c r="G1983" s="1"/>
      <c r="H1983" s="1"/>
      <c r="I1983" s="1"/>
      <c r="J1983" s="1"/>
      <c r="K1983" s="1"/>
      <c r="L1983" s="3"/>
      <c r="M1983" s="1"/>
      <c r="N1983" s="3"/>
      <c r="O1983" s="1"/>
      <c r="P1983" s="1"/>
      <c r="Q1983" s="1"/>
      <c r="R1983" s="2"/>
      <c r="S1983" s="2"/>
      <c r="U1983" s="1"/>
      <c r="V1983" s="1"/>
      <c r="W1983" s="3"/>
      <c r="Y1983" s="1"/>
      <c r="Z1983" s="1"/>
    </row>
    <row r="1984">
      <c r="A1984" s="2"/>
      <c r="B1984" s="1"/>
      <c r="C1984" s="1"/>
      <c r="D1984" s="1"/>
      <c r="E1984" s="3"/>
      <c r="F1984" s="2"/>
      <c r="G1984" s="1"/>
      <c r="H1984" s="1"/>
      <c r="I1984" s="1"/>
      <c r="J1984" s="1"/>
      <c r="K1984" s="1"/>
      <c r="L1984" s="3"/>
      <c r="M1984" s="1"/>
      <c r="N1984" s="3"/>
      <c r="O1984" s="1"/>
      <c r="P1984" s="1"/>
      <c r="Q1984" s="1"/>
      <c r="R1984" s="2"/>
      <c r="S1984" s="2"/>
      <c r="U1984" s="1"/>
      <c r="V1984" s="1"/>
      <c r="W1984" s="3"/>
      <c r="Y1984" s="1"/>
      <c r="Z1984" s="1"/>
    </row>
    <row r="1985">
      <c r="A1985" s="2"/>
      <c r="B1985" s="1"/>
      <c r="C1985" s="1"/>
      <c r="D1985" s="1"/>
      <c r="E1985" s="3"/>
      <c r="F1985" s="2"/>
      <c r="G1985" s="1"/>
      <c r="H1985" s="1"/>
      <c r="I1985" s="1"/>
      <c r="J1985" s="1"/>
      <c r="K1985" s="1"/>
      <c r="L1985" s="3"/>
      <c r="M1985" s="1"/>
      <c r="N1985" s="3"/>
      <c r="O1985" s="1"/>
      <c r="P1985" s="1"/>
      <c r="Q1985" s="1"/>
      <c r="R1985" s="2"/>
      <c r="S1985" s="2"/>
      <c r="U1985" s="1"/>
      <c r="V1985" s="1"/>
      <c r="W1985" s="3"/>
      <c r="Y1985" s="1"/>
      <c r="Z1985" s="1"/>
    </row>
    <row r="1986">
      <c r="A1986" s="2"/>
      <c r="B1986" s="1"/>
      <c r="C1986" s="1"/>
      <c r="D1986" s="1"/>
      <c r="E1986" s="3"/>
      <c r="F1986" s="2"/>
      <c r="G1986" s="1"/>
      <c r="H1986" s="1"/>
      <c r="I1986" s="1"/>
      <c r="J1986" s="1"/>
      <c r="K1986" s="1"/>
      <c r="L1986" s="3"/>
      <c r="M1986" s="1"/>
      <c r="N1986" s="3"/>
      <c r="O1986" s="1"/>
      <c r="P1986" s="1"/>
      <c r="Q1986" s="1"/>
      <c r="R1986" s="2"/>
      <c r="S1986" s="2"/>
      <c r="U1986" s="1"/>
      <c r="V1986" s="1"/>
      <c r="W1986" s="3"/>
      <c r="Y1986" s="1"/>
      <c r="Z1986" s="1"/>
    </row>
    <row r="1987">
      <c r="A1987" s="2"/>
      <c r="B1987" s="1"/>
      <c r="C1987" s="1"/>
      <c r="D1987" s="1"/>
      <c r="E1987" s="3"/>
      <c r="F1987" s="2"/>
      <c r="G1987" s="1"/>
      <c r="H1987" s="1"/>
      <c r="I1987" s="1"/>
      <c r="J1987" s="1"/>
      <c r="K1987" s="1"/>
      <c r="L1987" s="3"/>
      <c r="M1987" s="1"/>
      <c r="N1987" s="3"/>
      <c r="O1987" s="1"/>
      <c r="P1987" s="1"/>
      <c r="Q1987" s="1"/>
      <c r="R1987" s="2"/>
      <c r="S1987" s="2"/>
      <c r="U1987" s="1"/>
      <c r="V1987" s="1"/>
      <c r="W1987" s="3"/>
      <c r="Y1987" s="1"/>
      <c r="Z1987" s="1"/>
    </row>
    <row r="1988">
      <c r="A1988" s="2"/>
      <c r="B1988" s="1"/>
      <c r="C1988" s="1"/>
      <c r="D1988" s="1"/>
      <c r="E1988" s="3"/>
      <c r="F1988" s="2"/>
      <c r="G1988" s="1"/>
      <c r="H1988" s="1"/>
      <c r="I1988" s="1"/>
      <c r="J1988" s="1"/>
      <c r="K1988" s="1"/>
      <c r="L1988" s="3"/>
      <c r="M1988" s="1"/>
      <c r="N1988" s="3"/>
      <c r="O1988" s="1"/>
      <c r="P1988" s="1"/>
      <c r="Q1988" s="1"/>
      <c r="R1988" s="2"/>
      <c r="S1988" s="2"/>
      <c r="U1988" s="1"/>
      <c r="V1988" s="1"/>
      <c r="W1988" s="3"/>
      <c r="Y1988" s="1"/>
      <c r="Z1988" s="1"/>
    </row>
    <row r="1989">
      <c r="A1989" s="2"/>
      <c r="B1989" s="1"/>
      <c r="C1989" s="1"/>
      <c r="D1989" s="1"/>
      <c r="E1989" s="3"/>
      <c r="F1989" s="2"/>
      <c r="G1989" s="1"/>
      <c r="H1989" s="1"/>
      <c r="I1989" s="1"/>
      <c r="J1989" s="1"/>
      <c r="K1989" s="1"/>
      <c r="L1989" s="3"/>
      <c r="M1989" s="1"/>
      <c r="N1989" s="3"/>
      <c r="O1989" s="1"/>
      <c r="P1989" s="1"/>
      <c r="Q1989" s="1"/>
      <c r="R1989" s="2"/>
      <c r="S1989" s="2"/>
      <c r="U1989" s="1"/>
      <c r="V1989" s="1"/>
      <c r="W1989" s="3"/>
      <c r="Y1989" s="1"/>
      <c r="Z1989" s="1"/>
    </row>
    <row r="1990">
      <c r="A1990" s="2"/>
      <c r="B1990" s="1"/>
      <c r="C1990" s="1"/>
      <c r="D1990" s="1"/>
      <c r="E1990" s="3"/>
      <c r="F1990" s="2"/>
      <c r="G1990" s="1"/>
      <c r="H1990" s="1"/>
      <c r="I1990" s="1"/>
      <c r="J1990" s="1"/>
      <c r="K1990" s="1"/>
      <c r="L1990" s="3"/>
      <c r="M1990" s="1"/>
      <c r="N1990" s="3"/>
      <c r="O1990" s="1"/>
      <c r="P1990" s="1"/>
      <c r="Q1990" s="1"/>
      <c r="R1990" s="2"/>
      <c r="S1990" s="2"/>
      <c r="U1990" s="1"/>
      <c r="V1990" s="1"/>
      <c r="W1990" s="3"/>
      <c r="Y1990" s="1"/>
      <c r="Z1990" s="1"/>
    </row>
    <row r="1991">
      <c r="A1991" s="2"/>
      <c r="B1991" s="1"/>
      <c r="C1991" s="1"/>
      <c r="D1991" s="1"/>
      <c r="E1991" s="3"/>
      <c r="F1991" s="2"/>
      <c r="G1991" s="1"/>
      <c r="H1991" s="1"/>
      <c r="I1991" s="1"/>
      <c r="J1991" s="1"/>
      <c r="K1991" s="1"/>
      <c r="L1991" s="3"/>
      <c r="M1991" s="1"/>
      <c r="N1991" s="3"/>
      <c r="O1991" s="1"/>
      <c r="P1991" s="1"/>
      <c r="Q1991" s="1"/>
      <c r="R1991" s="2"/>
      <c r="S1991" s="2"/>
      <c r="U1991" s="1"/>
      <c r="V1991" s="1"/>
      <c r="W1991" s="3"/>
      <c r="Y1991" s="1"/>
      <c r="Z1991" s="1"/>
    </row>
    <row r="1992">
      <c r="A1992" s="2"/>
      <c r="B1992" s="1"/>
      <c r="C1992" s="1"/>
      <c r="D1992" s="1"/>
      <c r="E1992" s="3"/>
      <c r="F1992" s="2"/>
      <c r="G1992" s="1"/>
      <c r="H1992" s="1"/>
      <c r="I1992" s="1"/>
      <c r="J1992" s="1"/>
      <c r="K1992" s="1"/>
      <c r="L1992" s="3"/>
      <c r="M1992" s="1"/>
      <c r="N1992" s="3"/>
      <c r="O1992" s="1"/>
      <c r="P1992" s="1"/>
      <c r="Q1992" s="1"/>
      <c r="R1992" s="2"/>
      <c r="S1992" s="2"/>
      <c r="U1992" s="1"/>
      <c r="V1992" s="1"/>
      <c r="W1992" s="3"/>
      <c r="Y1992" s="1"/>
      <c r="Z1992" s="1"/>
    </row>
    <row r="1993">
      <c r="A1993" s="2"/>
      <c r="B1993" s="1"/>
      <c r="C1993" s="1"/>
      <c r="D1993" s="1"/>
      <c r="E1993" s="3"/>
      <c r="F1993" s="2"/>
      <c r="G1993" s="1"/>
      <c r="H1993" s="1"/>
      <c r="I1993" s="1"/>
      <c r="J1993" s="1"/>
      <c r="K1993" s="1"/>
      <c r="L1993" s="3"/>
      <c r="M1993" s="1"/>
      <c r="N1993" s="3"/>
      <c r="O1993" s="1"/>
      <c r="P1993" s="1"/>
      <c r="Q1993" s="1"/>
      <c r="R1993" s="2"/>
      <c r="S1993" s="2"/>
      <c r="U1993" s="1"/>
      <c r="V1993" s="1"/>
      <c r="W1993" s="3"/>
      <c r="Y1993" s="1"/>
      <c r="Z1993" s="1"/>
    </row>
    <row r="1994">
      <c r="A1994" s="2"/>
      <c r="B1994" s="1"/>
      <c r="C1994" s="1"/>
      <c r="D1994" s="1"/>
      <c r="E1994" s="3"/>
      <c r="F1994" s="2"/>
      <c r="G1994" s="1"/>
      <c r="H1994" s="1"/>
      <c r="I1994" s="1"/>
      <c r="J1994" s="1"/>
      <c r="K1994" s="1"/>
      <c r="L1994" s="3"/>
      <c r="M1994" s="1"/>
      <c r="N1994" s="3"/>
      <c r="O1994" s="1"/>
      <c r="P1994" s="1"/>
      <c r="Q1994" s="1"/>
      <c r="R1994" s="2"/>
      <c r="S1994" s="2"/>
      <c r="U1994" s="1"/>
      <c r="V1994" s="1"/>
      <c r="W1994" s="3"/>
      <c r="Y1994" s="1"/>
      <c r="Z1994" s="1"/>
    </row>
    <row r="1995">
      <c r="A1995" s="2"/>
      <c r="B1995" s="1"/>
      <c r="C1995" s="1"/>
      <c r="D1995" s="1"/>
      <c r="E1995" s="3"/>
      <c r="F1995" s="2"/>
      <c r="G1995" s="1"/>
      <c r="H1995" s="1"/>
      <c r="I1995" s="1"/>
      <c r="J1995" s="1"/>
      <c r="K1995" s="1"/>
      <c r="L1995" s="3"/>
      <c r="M1995" s="1"/>
      <c r="N1995" s="3"/>
      <c r="O1995" s="1"/>
      <c r="P1995" s="1"/>
      <c r="Q1995" s="1"/>
      <c r="R1995" s="2"/>
      <c r="S1995" s="2"/>
      <c r="U1995" s="1"/>
      <c r="V1995" s="1"/>
      <c r="W1995" s="3"/>
      <c r="Y1995" s="1"/>
      <c r="Z1995" s="1"/>
    </row>
    <row r="1996">
      <c r="A1996" s="2"/>
      <c r="B1996" s="1"/>
      <c r="C1996" s="1"/>
      <c r="D1996" s="1"/>
      <c r="E1996" s="3"/>
      <c r="F1996" s="2"/>
      <c r="G1996" s="1"/>
      <c r="H1996" s="1"/>
      <c r="I1996" s="1"/>
      <c r="J1996" s="1"/>
      <c r="K1996" s="1"/>
      <c r="L1996" s="3"/>
      <c r="M1996" s="1"/>
      <c r="N1996" s="3"/>
      <c r="O1996" s="1"/>
      <c r="P1996" s="1"/>
      <c r="Q1996" s="1"/>
      <c r="R1996" s="2"/>
      <c r="S1996" s="2"/>
      <c r="U1996" s="1"/>
      <c r="V1996" s="1"/>
      <c r="W1996" s="3"/>
      <c r="Y1996" s="1"/>
      <c r="Z1996" s="1"/>
    </row>
    <row r="1997">
      <c r="A1997" s="2"/>
      <c r="B1997" s="1"/>
      <c r="C1997" s="1"/>
      <c r="D1997" s="1"/>
      <c r="E1997" s="3"/>
      <c r="F1997" s="2"/>
      <c r="G1997" s="1"/>
      <c r="H1997" s="1"/>
      <c r="I1997" s="1"/>
      <c r="J1997" s="1"/>
      <c r="K1997" s="1"/>
      <c r="L1997" s="3"/>
      <c r="M1997" s="1"/>
      <c r="N1997" s="3"/>
      <c r="O1997" s="1"/>
      <c r="P1997" s="1"/>
      <c r="Q1997" s="1"/>
      <c r="R1997" s="2"/>
      <c r="S1997" s="2"/>
      <c r="U1997" s="1"/>
      <c r="V1997" s="1"/>
      <c r="W1997" s="3"/>
      <c r="Y1997" s="1"/>
      <c r="Z1997" s="1"/>
    </row>
    <row r="1998">
      <c r="A1998" s="2"/>
      <c r="B1998" s="1"/>
      <c r="C1998" s="1"/>
      <c r="D1998" s="1"/>
      <c r="E1998" s="3"/>
      <c r="F1998" s="2"/>
      <c r="G1998" s="1"/>
      <c r="H1998" s="1"/>
      <c r="I1998" s="1"/>
      <c r="J1998" s="1"/>
      <c r="K1998" s="1"/>
      <c r="L1998" s="3"/>
      <c r="M1998" s="1"/>
      <c r="N1998" s="3"/>
      <c r="O1998" s="1"/>
      <c r="P1998" s="1"/>
      <c r="Q1998" s="1"/>
      <c r="R1998" s="2"/>
      <c r="S1998" s="2"/>
      <c r="U1998" s="1"/>
      <c r="V1998" s="1"/>
      <c r="W1998" s="3"/>
      <c r="Y1998" s="1"/>
      <c r="Z1998" s="1"/>
    </row>
    <row r="1999">
      <c r="A1999" s="2"/>
      <c r="B1999" s="1"/>
      <c r="C1999" s="1"/>
      <c r="D1999" s="1"/>
      <c r="E1999" s="3"/>
      <c r="F1999" s="2"/>
      <c r="G1999" s="1"/>
      <c r="H1999" s="1"/>
      <c r="I1999" s="1"/>
      <c r="J1999" s="1"/>
      <c r="K1999" s="1"/>
      <c r="L1999" s="3"/>
      <c r="M1999" s="1"/>
      <c r="N1999" s="3"/>
      <c r="O1999" s="1"/>
      <c r="P1999" s="1"/>
      <c r="Q1999" s="1"/>
      <c r="R1999" s="2"/>
      <c r="S1999" s="2"/>
      <c r="U1999" s="1"/>
      <c r="V1999" s="1"/>
      <c r="W1999" s="3"/>
      <c r="Y1999" s="1"/>
      <c r="Z1999" s="1"/>
    </row>
    <row r="2000">
      <c r="A2000" s="2"/>
      <c r="B2000" s="1"/>
      <c r="C2000" s="1"/>
      <c r="D2000" s="1"/>
      <c r="E2000" s="3"/>
      <c r="F2000" s="2"/>
      <c r="G2000" s="1"/>
      <c r="H2000" s="1"/>
      <c r="I2000" s="1"/>
      <c r="J2000" s="1"/>
      <c r="K2000" s="1"/>
      <c r="L2000" s="3"/>
      <c r="M2000" s="1"/>
      <c r="N2000" s="3"/>
      <c r="O2000" s="1"/>
      <c r="P2000" s="1"/>
      <c r="Q2000" s="1"/>
      <c r="R2000" s="2"/>
      <c r="S2000" s="2"/>
      <c r="U2000" s="1"/>
      <c r="V2000" s="1"/>
      <c r="W2000" s="3"/>
      <c r="Y2000" s="1"/>
      <c r="Z2000" s="1"/>
    </row>
    <row r="2001">
      <c r="A2001" s="2"/>
      <c r="B2001" s="1"/>
      <c r="C2001" s="1"/>
      <c r="D2001" s="1"/>
      <c r="E2001" s="3"/>
      <c r="F2001" s="2"/>
      <c r="G2001" s="1"/>
      <c r="H2001" s="1"/>
      <c r="I2001" s="1"/>
      <c r="J2001" s="1"/>
      <c r="K2001" s="1"/>
      <c r="L2001" s="3"/>
      <c r="M2001" s="1"/>
      <c r="N2001" s="3"/>
      <c r="O2001" s="1"/>
      <c r="P2001" s="1"/>
      <c r="Q2001" s="1"/>
      <c r="R2001" s="2"/>
      <c r="S2001" s="2"/>
      <c r="U2001" s="1"/>
      <c r="V2001" s="1"/>
      <c r="W2001" s="3"/>
      <c r="Y2001" s="1"/>
      <c r="Z2001" s="1"/>
    </row>
    <row r="2002">
      <c r="A2002" s="2"/>
      <c r="B2002" s="1"/>
      <c r="C2002" s="1"/>
      <c r="D2002" s="1"/>
      <c r="E2002" s="3"/>
      <c r="F2002" s="2"/>
      <c r="G2002" s="1"/>
      <c r="H2002" s="1"/>
      <c r="I2002" s="1"/>
      <c r="J2002" s="1"/>
      <c r="K2002" s="1"/>
      <c r="L2002" s="3"/>
      <c r="M2002" s="1"/>
      <c r="N2002" s="3"/>
      <c r="O2002" s="1"/>
      <c r="P2002" s="1"/>
      <c r="Q2002" s="1"/>
      <c r="R2002" s="2"/>
      <c r="S2002" s="2"/>
      <c r="U2002" s="1"/>
      <c r="V2002" s="1"/>
      <c r="W2002" s="3"/>
      <c r="Y2002" s="1"/>
      <c r="Z2002" s="1"/>
    </row>
    <row r="2003">
      <c r="A2003" s="2"/>
      <c r="B2003" s="1"/>
      <c r="C2003" s="1"/>
      <c r="D2003" s="1"/>
      <c r="E2003" s="3"/>
      <c r="F2003" s="2"/>
      <c r="G2003" s="1"/>
      <c r="H2003" s="1"/>
      <c r="I2003" s="1"/>
      <c r="J2003" s="1"/>
      <c r="K2003" s="1"/>
      <c r="L2003" s="3"/>
      <c r="M2003" s="1"/>
      <c r="N2003" s="3"/>
      <c r="O2003" s="1"/>
      <c r="P2003" s="1"/>
      <c r="Q2003" s="1"/>
      <c r="R2003" s="2"/>
      <c r="S2003" s="2"/>
      <c r="U2003" s="1"/>
      <c r="V2003" s="1"/>
      <c r="W2003" s="3"/>
      <c r="Y2003" s="1"/>
      <c r="Z2003" s="1"/>
    </row>
    <row r="2004">
      <c r="A2004" s="2"/>
      <c r="B2004" s="1"/>
      <c r="C2004" s="1"/>
      <c r="D2004" s="1"/>
      <c r="E2004" s="3"/>
      <c r="F2004" s="2"/>
      <c r="G2004" s="1"/>
      <c r="H2004" s="1"/>
      <c r="I2004" s="1"/>
      <c r="J2004" s="1"/>
      <c r="K2004" s="1"/>
      <c r="L2004" s="3"/>
      <c r="M2004" s="1"/>
      <c r="N2004" s="3"/>
      <c r="O2004" s="1"/>
      <c r="P2004" s="1"/>
      <c r="Q2004" s="1"/>
      <c r="R2004" s="2"/>
      <c r="S2004" s="2"/>
      <c r="U2004" s="1"/>
      <c r="V2004" s="1"/>
      <c r="W2004" s="3"/>
      <c r="Y2004" s="1"/>
      <c r="Z2004" s="1"/>
    </row>
    <row r="2005">
      <c r="A2005" s="2"/>
      <c r="B2005" s="1"/>
      <c r="C2005" s="1"/>
      <c r="D2005" s="1"/>
      <c r="E2005" s="3"/>
      <c r="F2005" s="2"/>
      <c r="G2005" s="1"/>
      <c r="H2005" s="1"/>
      <c r="I2005" s="1"/>
      <c r="J2005" s="1"/>
      <c r="K2005" s="1"/>
      <c r="L2005" s="3"/>
      <c r="M2005" s="1"/>
      <c r="N2005" s="3"/>
      <c r="O2005" s="1"/>
      <c r="P2005" s="1"/>
      <c r="Q2005" s="1"/>
      <c r="R2005" s="2"/>
      <c r="S2005" s="2"/>
      <c r="U2005" s="1"/>
      <c r="V2005" s="1"/>
      <c r="W2005" s="3"/>
      <c r="Y2005" s="1"/>
      <c r="Z2005" s="1"/>
    </row>
    <row r="2006">
      <c r="A2006" s="2"/>
      <c r="B2006" s="1"/>
      <c r="C2006" s="1"/>
      <c r="D2006" s="1"/>
      <c r="E2006" s="3"/>
      <c r="F2006" s="2"/>
      <c r="G2006" s="1"/>
      <c r="H2006" s="1"/>
      <c r="I2006" s="1"/>
      <c r="J2006" s="1"/>
      <c r="K2006" s="1"/>
      <c r="L2006" s="3"/>
      <c r="M2006" s="1"/>
      <c r="N2006" s="3"/>
      <c r="O2006" s="1"/>
      <c r="P2006" s="1"/>
      <c r="Q2006" s="1"/>
      <c r="R2006" s="2"/>
      <c r="S2006" s="2"/>
      <c r="U2006" s="1"/>
      <c r="V2006" s="1"/>
      <c r="W2006" s="3"/>
      <c r="Y2006" s="1"/>
      <c r="Z2006" s="1"/>
    </row>
    <row r="2007">
      <c r="A2007" s="2"/>
      <c r="B2007" s="1"/>
      <c r="C2007" s="1"/>
      <c r="D2007" s="1"/>
      <c r="E2007" s="3"/>
      <c r="F2007" s="2"/>
      <c r="G2007" s="1"/>
      <c r="H2007" s="1"/>
      <c r="I2007" s="1"/>
      <c r="J2007" s="1"/>
      <c r="K2007" s="1"/>
      <c r="L2007" s="3"/>
      <c r="M2007" s="1"/>
      <c r="N2007" s="3"/>
      <c r="O2007" s="1"/>
      <c r="P2007" s="1"/>
      <c r="Q2007" s="1"/>
      <c r="R2007" s="2"/>
      <c r="S2007" s="2"/>
      <c r="U2007" s="1"/>
      <c r="V2007" s="1"/>
      <c r="W2007" s="3"/>
      <c r="Y2007" s="1"/>
      <c r="Z2007" s="1"/>
    </row>
    <row r="2008">
      <c r="A2008" s="2"/>
      <c r="B2008" s="1"/>
      <c r="C2008" s="1"/>
      <c r="D2008" s="1"/>
      <c r="E2008" s="3"/>
      <c r="F2008" s="2"/>
      <c r="G2008" s="1"/>
      <c r="H2008" s="1"/>
      <c r="I2008" s="1"/>
      <c r="J2008" s="1"/>
      <c r="K2008" s="1"/>
      <c r="L2008" s="3"/>
      <c r="M2008" s="1"/>
      <c r="N2008" s="3"/>
      <c r="O2008" s="1"/>
      <c r="P2008" s="1"/>
      <c r="Q2008" s="1"/>
      <c r="R2008" s="2"/>
      <c r="S2008" s="2"/>
      <c r="U2008" s="1"/>
      <c r="V2008" s="1"/>
      <c r="W2008" s="3"/>
      <c r="Y2008" s="1"/>
      <c r="Z2008" s="1"/>
    </row>
    <row r="2009">
      <c r="A2009" s="2"/>
      <c r="B2009" s="1"/>
      <c r="C2009" s="1"/>
      <c r="D2009" s="1"/>
      <c r="E2009" s="3"/>
      <c r="F2009" s="2"/>
      <c r="G2009" s="1"/>
      <c r="H2009" s="1"/>
      <c r="I2009" s="1"/>
      <c r="J2009" s="1"/>
      <c r="K2009" s="1"/>
      <c r="L2009" s="3"/>
      <c r="M2009" s="1"/>
      <c r="N2009" s="3"/>
      <c r="O2009" s="1"/>
      <c r="P2009" s="1"/>
      <c r="Q2009" s="1"/>
      <c r="R2009" s="2"/>
      <c r="S2009" s="2"/>
      <c r="U2009" s="1"/>
      <c r="V2009" s="1"/>
      <c r="W2009" s="3"/>
      <c r="Y2009" s="1"/>
      <c r="Z2009" s="1"/>
    </row>
    <row r="2010">
      <c r="A2010" s="2"/>
      <c r="B2010" s="1"/>
      <c r="C2010" s="1"/>
      <c r="D2010" s="1"/>
      <c r="E2010" s="3"/>
      <c r="F2010" s="2"/>
      <c r="G2010" s="1"/>
      <c r="H2010" s="1"/>
      <c r="I2010" s="1"/>
      <c r="J2010" s="1"/>
      <c r="K2010" s="1"/>
      <c r="L2010" s="3"/>
      <c r="M2010" s="1"/>
      <c r="N2010" s="3"/>
      <c r="O2010" s="1"/>
      <c r="P2010" s="1"/>
      <c r="Q2010" s="1"/>
      <c r="R2010" s="2"/>
      <c r="S2010" s="2"/>
      <c r="U2010" s="1"/>
      <c r="V2010" s="1"/>
      <c r="W2010" s="3"/>
      <c r="Y2010" s="1"/>
      <c r="Z2010" s="1"/>
    </row>
    <row r="2011">
      <c r="A2011" s="2"/>
      <c r="B2011" s="1"/>
      <c r="C2011" s="1"/>
      <c r="D2011" s="1"/>
      <c r="E2011" s="3"/>
      <c r="F2011" s="2"/>
      <c r="G2011" s="1"/>
      <c r="H2011" s="1"/>
      <c r="I2011" s="1"/>
      <c r="J2011" s="1"/>
      <c r="K2011" s="1"/>
      <c r="L2011" s="3"/>
      <c r="M2011" s="1"/>
      <c r="N2011" s="3"/>
      <c r="O2011" s="1"/>
      <c r="P2011" s="1"/>
      <c r="Q2011" s="1"/>
      <c r="R2011" s="2"/>
      <c r="S2011" s="2"/>
      <c r="U2011" s="1"/>
      <c r="V2011" s="1"/>
      <c r="W2011" s="3"/>
      <c r="Y2011" s="1"/>
      <c r="Z2011" s="1"/>
    </row>
    <row r="2012">
      <c r="A2012" s="2"/>
      <c r="B2012" s="1"/>
      <c r="C2012" s="1"/>
      <c r="D2012" s="1"/>
      <c r="E2012" s="3"/>
      <c r="F2012" s="2"/>
      <c r="G2012" s="1"/>
      <c r="H2012" s="1"/>
      <c r="I2012" s="1"/>
      <c r="J2012" s="1"/>
      <c r="K2012" s="1"/>
      <c r="L2012" s="3"/>
      <c r="M2012" s="1"/>
      <c r="N2012" s="3"/>
      <c r="O2012" s="1"/>
      <c r="P2012" s="1"/>
      <c r="Q2012" s="1"/>
      <c r="R2012" s="2"/>
      <c r="S2012" s="2"/>
      <c r="U2012" s="1"/>
      <c r="V2012" s="1"/>
      <c r="W2012" s="3"/>
      <c r="Y2012" s="1"/>
      <c r="Z2012" s="1"/>
    </row>
    <row r="2013">
      <c r="A2013" s="2"/>
      <c r="B2013" s="1"/>
      <c r="C2013" s="1"/>
      <c r="D2013" s="1"/>
      <c r="E2013" s="3"/>
      <c r="F2013" s="2"/>
      <c r="G2013" s="1"/>
      <c r="H2013" s="1"/>
      <c r="I2013" s="1"/>
      <c r="J2013" s="1"/>
      <c r="K2013" s="1"/>
      <c r="L2013" s="3"/>
      <c r="M2013" s="1"/>
      <c r="N2013" s="3"/>
      <c r="O2013" s="1"/>
      <c r="P2013" s="1"/>
      <c r="Q2013" s="1"/>
      <c r="R2013" s="2"/>
      <c r="S2013" s="2"/>
      <c r="U2013" s="1"/>
      <c r="V2013" s="1"/>
      <c r="W2013" s="3"/>
      <c r="Y2013" s="1"/>
      <c r="Z2013" s="1"/>
    </row>
    <row r="2014">
      <c r="A2014" s="2"/>
      <c r="B2014" s="1"/>
      <c r="C2014" s="1"/>
      <c r="D2014" s="1"/>
      <c r="E2014" s="3"/>
      <c r="F2014" s="2"/>
      <c r="G2014" s="1"/>
      <c r="H2014" s="1"/>
      <c r="I2014" s="1"/>
      <c r="J2014" s="1"/>
      <c r="K2014" s="1"/>
      <c r="L2014" s="3"/>
      <c r="M2014" s="1"/>
      <c r="N2014" s="3"/>
      <c r="O2014" s="1"/>
      <c r="P2014" s="1"/>
      <c r="Q2014" s="1"/>
      <c r="R2014" s="2"/>
      <c r="S2014" s="2"/>
      <c r="U2014" s="1"/>
      <c r="V2014" s="1"/>
      <c r="W2014" s="3"/>
      <c r="Y2014" s="1"/>
      <c r="Z2014" s="1"/>
    </row>
    <row r="2015">
      <c r="A2015" s="2"/>
      <c r="B2015" s="1"/>
      <c r="C2015" s="1"/>
      <c r="D2015" s="1"/>
      <c r="E2015" s="3"/>
      <c r="F2015" s="2"/>
      <c r="G2015" s="1"/>
      <c r="H2015" s="1"/>
      <c r="I2015" s="1"/>
      <c r="J2015" s="1"/>
      <c r="K2015" s="1"/>
      <c r="L2015" s="3"/>
      <c r="M2015" s="1"/>
      <c r="N2015" s="3"/>
      <c r="O2015" s="1"/>
      <c r="P2015" s="1"/>
      <c r="Q2015" s="1"/>
      <c r="R2015" s="2"/>
      <c r="S2015" s="2"/>
      <c r="U2015" s="1"/>
      <c r="V2015" s="1"/>
      <c r="W2015" s="3"/>
      <c r="Y2015" s="1"/>
      <c r="Z2015" s="1"/>
    </row>
    <row r="2016">
      <c r="A2016" s="2"/>
      <c r="B2016" s="1"/>
      <c r="C2016" s="1"/>
      <c r="D2016" s="1"/>
      <c r="E2016" s="3"/>
      <c r="F2016" s="2"/>
      <c r="G2016" s="1"/>
      <c r="H2016" s="1"/>
      <c r="I2016" s="1"/>
      <c r="J2016" s="1"/>
      <c r="K2016" s="1"/>
      <c r="L2016" s="3"/>
      <c r="M2016" s="1"/>
      <c r="N2016" s="3"/>
      <c r="O2016" s="1"/>
      <c r="P2016" s="1"/>
      <c r="Q2016" s="1"/>
      <c r="R2016" s="2"/>
      <c r="S2016" s="2"/>
      <c r="U2016" s="1"/>
      <c r="V2016" s="1"/>
      <c r="W2016" s="3"/>
      <c r="Y2016" s="1"/>
      <c r="Z2016" s="1"/>
    </row>
    <row r="2017">
      <c r="A2017" s="2"/>
      <c r="B2017" s="1"/>
      <c r="C2017" s="1"/>
      <c r="D2017" s="1"/>
      <c r="E2017" s="3"/>
      <c r="F2017" s="2"/>
      <c r="G2017" s="1"/>
      <c r="H2017" s="1"/>
      <c r="I2017" s="1"/>
      <c r="J2017" s="1"/>
      <c r="K2017" s="1"/>
      <c r="L2017" s="3"/>
      <c r="M2017" s="1"/>
      <c r="N2017" s="3"/>
      <c r="O2017" s="1"/>
      <c r="P2017" s="1"/>
      <c r="Q2017" s="1"/>
      <c r="R2017" s="2"/>
      <c r="S2017" s="2"/>
      <c r="U2017" s="1"/>
      <c r="V2017" s="1"/>
      <c r="W2017" s="3"/>
      <c r="Y2017" s="1"/>
      <c r="Z2017" s="1"/>
    </row>
    <row r="2018">
      <c r="A2018" s="2"/>
      <c r="B2018" s="1"/>
      <c r="C2018" s="1"/>
      <c r="D2018" s="1"/>
      <c r="E2018" s="3"/>
      <c r="F2018" s="2"/>
      <c r="G2018" s="1"/>
      <c r="H2018" s="1"/>
      <c r="I2018" s="1"/>
      <c r="J2018" s="1"/>
      <c r="K2018" s="1"/>
      <c r="L2018" s="3"/>
      <c r="M2018" s="1"/>
      <c r="N2018" s="3"/>
      <c r="O2018" s="1"/>
      <c r="P2018" s="1"/>
      <c r="Q2018" s="1"/>
      <c r="R2018" s="2"/>
      <c r="S2018" s="2"/>
      <c r="U2018" s="1"/>
      <c r="V2018" s="1"/>
      <c r="W2018" s="3"/>
      <c r="Y2018" s="1"/>
      <c r="Z2018" s="1"/>
    </row>
    <row r="2019">
      <c r="A2019" s="2"/>
      <c r="B2019" s="1"/>
      <c r="C2019" s="1"/>
      <c r="D2019" s="1"/>
      <c r="E2019" s="3"/>
      <c r="F2019" s="2"/>
      <c r="G2019" s="1"/>
      <c r="H2019" s="1"/>
      <c r="I2019" s="1"/>
      <c r="J2019" s="1"/>
      <c r="K2019" s="1"/>
      <c r="L2019" s="3"/>
      <c r="M2019" s="1"/>
      <c r="N2019" s="3"/>
      <c r="O2019" s="1"/>
      <c r="P2019" s="1"/>
      <c r="Q2019" s="1"/>
      <c r="R2019" s="2"/>
      <c r="S2019" s="2"/>
      <c r="U2019" s="1"/>
      <c r="V2019" s="1"/>
      <c r="W2019" s="3"/>
      <c r="Y2019" s="1"/>
      <c r="Z2019" s="1"/>
    </row>
    <row r="2020">
      <c r="A2020" s="2"/>
      <c r="B2020" s="1"/>
      <c r="C2020" s="1"/>
      <c r="D2020" s="1"/>
      <c r="E2020" s="3"/>
      <c r="F2020" s="2"/>
      <c r="G2020" s="1"/>
      <c r="H2020" s="1"/>
      <c r="I2020" s="1"/>
      <c r="J2020" s="1"/>
      <c r="K2020" s="1"/>
      <c r="L2020" s="3"/>
      <c r="M2020" s="1"/>
      <c r="N2020" s="3"/>
      <c r="O2020" s="1"/>
      <c r="P2020" s="1"/>
      <c r="Q2020" s="1"/>
      <c r="R2020" s="2"/>
      <c r="S2020" s="2"/>
      <c r="U2020" s="1"/>
      <c r="V2020" s="1"/>
      <c r="W2020" s="3"/>
      <c r="Y2020" s="1"/>
      <c r="Z2020" s="1"/>
    </row>
    <row r="2021">
      <c r="A2021" s="2"/>
      <c r="B2021" s="1"/>
      <c r="C2021" s="1"/>
      <c r="D2021" s="1"/>
      <c r="E2021" s="3"/>
      <c r="F2021" s="2"/>
      <c r="G2021" s="1"/>
      <c r="H2021" s="1"/>
      <c r="I2021" s="1"/>
      <c r="J2021" s="1"/>
      <c r="K2021" s="1"/>
      <c r="L2021" s="3"/>
      <c r="M2021" s="1"/>
      <c r="N2021" s="3"/>
      <c r="O2021" s="1"/>
      <c r="P2021" s="1"/>
      <c r="Q2021" s="1"/>
      <c r="R2021" s="2"/>
      <c r="S2021" s="2"/>
      <c r="U2021" s="1"/>
      <c r="V2021" s="1"/>
      <c r="W2021" s="3"/>
      <c r="Y2021" s="1"/>
      <c r="Z2021" s="1"/>
    </row>
    <row r="2022">
      <c r="A2022" s="2"/>
      <c r="B2022" s="1"/>
      <c r="C2022" s="1"/>
      <c r="D2022" s="1"/>
      <c r="E2022" s="3"/>
      <c r="F2022" s="2"/>
      <c r="G2022" s="1"/>
      <c r="H2022" s="1"/>
      <c r="I2022" s="1"/>
      <c r="J2022" s="1"/>
      <c r="K2022" s="1"/>
      <c r="L2022" s="3"/>
      <c r="M2022" s="1"/>
      <c r="N2022" s="3"/>
      <c r="O2022" s="1"/>
      <c r="P2022" s="1"/>
      <c r="Q2022" s="1"/>
      <c r="R2022" s="2"/>
      <c r="S2022" s="2"/>
      <c r="U2022" s="1"/>
      <c r="V2022" s="1"/>
      <c r="W2022" s="3"/>
      <c r="Y2022" s="1"/>
      <c r="Z2022" s="1"/>
    </row>
    <row r="2023">
      <c r="A2023" s="2"/>
      <c r="B2023" s="1"/>
      <c r="C2023" s="1"/>
      <c r="D2023" s="1"/>
      <c r="E2023" s="3"/>
      <c r="F2023" s="2"/>
      <c r="G2023" s="1"/>
      <c r="H2023" s="1"/>
      <c r="I2023" s="1"/>
      <c r="J2023" s="1"/>
      <c r="K2023" s="1"/>
      <c r="L2023" s="3"/>
      <c r="M2023" s="1"/>
      <c r="N2023" s="3"/>
      <c r="O2023" s="1"/>
      <c r="P2023" s="1"/>
      <c r="Q2023" s="1"/>
      <c r="R2023" s="2"/>
      <c r="S2023" s="2"/>
      <c r="U2023" s="1"/>
      <c r="V2023" s="1"/>
      <c r="W2023" s="3"/>
      <c r="Y2023" s="1"/>
      <c r="Z2023" s="1"/>
    </row>
    <row r="2024">
      <c r="A2024" s="2"/>
      <c r="B2024" s="1"/>
      <c r="C2024" s="1"/>
      <c r="D2024" s="1"/>
      <c r="E2024" s="3"/>
      <c r="F2024" s="2"/>
      <c r="G2024" s="1"/>
      <c r="H2024" s="1"/>
      <c r="I2024" s="1"/>
      <c r="J2024" s="1"/>
      <c r="K2024" s="1"/>
      <c r="L2024" s="3"/>
      <c r="M2024" s="1"/>
      <c r="N2024" s="3"/>
      <c r="O2024" s="1"/>
      <c r="P2024" s="1"/>
      <c r="Q2024" s="1"/>
      <c r="R2024" s="2"/>
      <c r="S2024" s="2"/>
      <c r="U2024" s="1"/>
      <c r="V2024" s="1"/>
      <c r="W2024" s="3"/>
      <c r="Y2024" s="1"/>
      <c r="Z2024" s="1"/>
    </row>
    <row r="2025">
      <c r="A2025" s="2"/>
      <c r="B2025" s="1"/>
      <c r="C2025" s="1"/>
      <c r="D2025" s="1"/>
      <c r="E2025" s="3"/>
      <c r="F2025" s="2"/>
      <c r="G2025" s="1"/>
      <c r="H2025" s="1"/>
      <c r="I2025" s="1"/>
      <c r="J2025" s="1"/>
      <c r="K2025" s="1"/>
      <c r="L2025" s="3"/>
      <c r="M2025" s="1"/>
      <c r="N2025" s="3"/>
      <c r="O2025" s="1"/>
      <c r="P2025" s="1"/>
      <c r="Q2025" s="1"/>
      <c r="R2025" s="2"/>
      <c r="S2025" s="2"/>
      <c r="U2025" s="1"/>
      <c r="V2025" s="1"/>
      <c r="W2025" s="3"/>
      <c r="Y2025" s="1"/>
      <c r="Z2025" s="1"/>
    </row>
    <row r="2026">
      <c r="A2026" s="2"/>
      <c r="B2026" s="1"/>
      <c r="C2026" s="1"/>
      <c r="D2026" s="1"/>
      <c r="E2026" s="3"/>
      <c r="F2026" s="2"/>
      <c r="G2026" s="1"/>
      <c r="H2026" s="1"/>
      <c r="I2026" s="1"/>
      <c r="J2026" s="1"/>
      <c r="K2026" s="1"/>
      <c r="L2026" s="3"/>
      <c r="M2026" s="1"/>
      <c r="N2026" s="3"/>
      <c r="O2026" s="1"/>
      <c r="P2026" s="1"/>
      <c r="Q2026" s="1"/>
      <c r="R2026" s="2"/>
      <c r="S2026" s="2"/>
      <c r="U2026" s="1"/>
      <c r="V2026" s="1"/>
      <c r="W2026" s="3"/>
      <c r="Y2026" s="1"/>
      <c r="Z2026" s="1"/>
    </row>
    <row r="2027">
      <c r="A2027" s="2"/>
      <c r="B2027" s="1"/>
      <c r="C2027" s="1"/>
      <c r="D2027" s="1"/>
      <c r="E2027" s="3"/>
      <c r="F2027" s="2"/>
      <c r="G2027" s="1"/>
      <c r="H2027" s="1"/>
      <c r="I2027" s="1"/>
      <c r="J2027" s="1"/>
      <c r="K2027" s="1"/>
      <c r="L2027" s="3"/>
      <c r="M2027" s="1"/>
      <c r="N2027" s="3"/>
      <c r="O2027" s="1"/>
      <c r="P2027" s="1"/>
      <c r="Q2027" s="1"/>
      <c r="R2027" s="2"/>
      <c r="S2027" s="2"/>
      <c r="U2027" s="1"/>
      <c r="V2027" s="1"/>
      <c r="W2027" s="3"/>
      <c r="Y2027" s="1"/>
      <c r="Z2027" s="1"/>
    </row>
    <row r="2028">
      <c r="A2028" s="2"/>
      <c r="B2028" s="1"/>
      <c r="C2028" s="1"/>
      <c r="D2028" s="1"/>
      <c r="E2028" s="3"/>
      <c r="F2028" s="2"/>
      <c r="G2028" s="1"/>
      <c r="H2028" s="1"/>
      <c r="I2028" s="1"/>
      <c r="J2028" s="1"/>
      <c r="K2028" s="1"/>
      <c r="L2028" s="3"/>
      <c r="M2028" s="1"/>
      <c r="N2028" s="3"/>
      <c r="O2028" s="1"/>
      <c r="P2028" s="1"/>
      <c r="Q2028" s="1"/>
      <c r="R2028" s="2"/>
      <c r="S2028" s="2"/>
      <c r="U2028" s="1"/>
      <c r="V2028" s="1"/>
      <c r="W2028" s="3"/>
      <c r="Y2028" s="1"/>
      <c r="Z2028" s="1"/>
    </row>
    <row r="2029">
      <c r="A2029" s="2"/>
      <c r="B2029" s="1"/>
      <c r="C2029" s="1"/>
      <c r="D2029" s="1"/>
      <c r="E2029" s="3"/>
      <c r="F2029" s="2"/>
      <c r="G2029" s="1"/>
      <c r="H2029" s="1"/>
      <c r="I2029" s="1"/>
      <c r="J2029" s="1"/>
      <c r="K2029" s="1"/>
      <c r="L2029" s="3"/>
      <c r="M2029" s="1"/>
      <c r="N2029" s="3"/>
      <c r="O2029" s="1"/>
      <c r="P2029" s="1"/>
      <c r="Q2029" s="1"/>
      <c r="R2029" s="2"/>
      <c r="S2029" s="2"/>
      <c r="U2029" s="1"/>
      <c r="V2029" s="1"/>
      <c r="W2029" s="3"/>
      <c r="Y2029" s="1"/>
      <c r="Z2029" s="1"/>
    </row>
    <row r="2030">
      <c r="A2030" s="2"/>
      <c r="B2030" s="1"/>
      <c r="C2030" s="1"/>
      <c r="D2030" s="1"/>
      <c r="E2030" s="3"/>
      <c r="F2030" s="2"/>
      <c r="G2030" s="1"/>
      <c r="H2030" s="1"/>
      <c r="I2030" s="1"/>
      <c r="J2030" s="1"/>
      <c r="K2030" s="1"/>
      <c r="L2030" s="3"/>
      <c r="M2030" s="1"/>
      <c r="N2030" s="3"/>
      <c r="O2030" s="1"/>
      <c r="P2030" s="1"/>
      <c r="Q2030" s="1"/>
      <c r="R2030" s="2"/>
      <c r="S2030" s="2"/>
      <c r="U2030" s="1"/>
      <c r="V2030" s="1"/>
      <c r="W2030" s="3"/>
      <c r="Y2030" s="1"/>
      <c r="Z2030" s="1"/>
    </row>
    <row r="2031">
      <c r="A2031" s="2"/>
      <c r="B2031" s="1"/>
      <c r="C2031" s="1"/>
      <c r="D2031" s="1"/>
      <c r="E2031" s="3"/>
      <c r="F2031" s="2"/>
      <c r="G2031" s="1"/>
      <c r="H2031" s="1"/>
      <c r="I2031" s="1"/>
      <c r="J2031" s="1"/>
      <c r="K2031" s="1"/>
      <c r="L2031" s="3"/>
      <c r="M2031" s="1"/>
      <c r="N2031" s="3"/>
      <c r="O2031" s="1"/>
      <c r="P2031" s="1"/>
      <c r="Q2031" s="1"/>
      <c r="R2031" s="2"/>
      <c r="S2031" s="2"/>
      <c r="U2031" s="1"/>
      <c r="V2031" s="1"/>
      <c r="W2031" s="3"/>
      <c r="Y2031" s="1"/>
      <c r="Z2031" s="1"/>
    </row>
    <row r="2032">
      <c r="A2032" s="2"/>
      <c r="B2032" s="1"/>
      <c r="C2032" s="1"/>
      <c r="D2032" s="1"/>
      <c r="E2032" s="3"/>
      <c r="F2032" s="2"/>
      <c r="G2032" s="1"/>
      <c r="H2032" s="1"/>
      <c r="I2032" s="1"/>
      <c r="J2032" s="1"/>
      <c r="K2032" s="1"/>
      <c r="L2032" s="3"/>
      <c r="M2032" s="1"/>
      <c r="N2032" s="3"/>
      <c r="O2032" s="1"/>
      <c r="P2032" s="1"/>
      <c r="Q2032" s="1"/>
      <c r="R2032" s="2"/>
      <c r="S2032" s="2"/>
      <c r="U2032" s="1"/>
      <c r="V2032" s="1"/>
      <c r="W2032" s="3"/>
      <c r="Y2032" s="1"/>
      <c r="Z2032" s="1"/>
    </row>
    <row r="2033">
      <c r="A2033" s="2"/>
      <c r="B2033" s="1"/>
      <c r="C2033" s="1"/>
      <c r="D2033" s="1"/>
      <c r="E2033" s="3"/>
      <c r="F2033" s="2"/>
      <c r="G2033" s="1"/>
      <c r="H2033" s="1"/>
      <c r="I2033" s="1"/>
      <c r="J2033" s="1"/>
      <c r="K2033" s="1"/>
      <c r="L2033" s="3"/>
      <c r="M2033" s="1"/>
      <c r="N2033" s="3"/>
      <c r="O2033" s="1"/>
      <c r="P2033" s="1"/>
      <c r="Q2033" s="1"/>
      <c r="R2033" s="2"/>
      <c r="S2033" s="2"/>
      <c r="U2033" s="1"/>
      <c r="V2033" s="1"/>
      <c r="W2033" s="3"/>
      <c r="Y2033" s="1"/>
      <c r="Z2033" s="1"/>
    </row>
    <row r="2034">
      <c r="A2034" s="2"/>
      <c r="B2034" s="1"/>
      <c r="C2034" s="1"/>
      <c r="D2034" s="1"/>
      <c r="E2034" s="3"/>
      <c r="F2034" s="2"/>
      <c r="G2034" s="1"/>
      <c r="H2034" s="1"/>
      <c r="I2034" s="1"/>
      <c r="J2034" s="1"/>
      <c r="K2034" s="1"/>
      <c r="L2034" s="3"/>
      <c r="M2034" s="1"/>
      <c r="N2034" s="3"/>
      <c r="O2034" s="1"/>
      <c r="P2034" s="1"/>
      <c r="Q2034" s="1"/>
      <c r="R2034" s="2"/>
      <c r="S2034" s="2"/>
      <c r="U2034" s="1"/>
      <c r="V2034" s="1"/>
      <c r="W2034" s="3"/>
      <c r="Y2034" s="1"/>
      <c r="Z2034" s="1"/>
    </row>
    <row r="2035">
      <c r="A2035" s="2"/>
      <c r="B2035" s="1"/>
      <c r="C2035" s="1"/>
      <c r="D2035" s="1"/>
      <c r="E2035" s="3"/>
      <c r="F2035" s="2"/>
      <c r="G2035" s="1"/>
      <c r="H2035" s="1"/>
      <c r="I2035" s="1"/>
      <c r="J2035" s="1"/>
      <c r="K2035" s="1"/>
      <c r="L2035" s="3"/>
      <c r="M2035" s="1"/>
      <c r="N2035" s="3"/>
      <c r="O2035" s="1"/>
      <c r="P2035" s="1"/>
      <c r="Q2035" s="1"/>
      <c r="R2035" s="2"/>
      <c r="S2035" s="2"/>
      <c r="U2035" s="1"/>
      <c r="V2035" s="1"/>
      <c r="W2035" s="3"/>
      <c r="Y2035" s="1"/>
      <c r="Z2035" s="1"/>
    </row>
    <row r="2036">
      <c r="A2036" s="2"/>
      <c r="B2036" s="1"/>
      <c r="C2036" s="1"/>
      <c r="D2036" s="1"/>
      <c r="E2036" s="3"/>
      <c r="F2036" s="2"/>
      <c r="G2036" s="1"/>
      <c r="H2036" s="1"/>
      <c r="I2036" s="1"/>
      <c r="J2036" s="1"/>
      <c r="K2036" s="1"/>
      <c r="L2036" s="3"/>
      <c r="M2036" s="1"/>
      <c r="N2036" s="3"/>
      <c r="O2036" s="1"/>
      <c r="P2036" s="1"/>
      <c r="Q2036" s="1"/>
      <c r="R2036" s="2"/>
      <c r="S2036" s="2"/>
      <c r="U2036" s="1"/>
      <c r="V2036" s="1"/>
      <c r="W2036" s="3"/>
      <c r="Y2036" s="1"/>
      <c r="Z2036" s="1"/>
    </row>
    <row r="2037">
      <c r="A2037" s="2"/>
      <c r="B2037" s="1"/>
      <c r="C2037" s="1"/>
      <c r="D2037" s="1"/>
      <c r="E2037" s="3"/>
      <c r="F2037" s="2"/>
      <c r="G2037" s="1"/>
      <c r="H2037" s="1"/>
      <c r="I2037" s="1"/>
      <c r="J2037" s="1"/>
      <c r="K2037" s="1"/>
      <c r="L2037" s="3"/>
      <c r="M2037" s="1"/>
      <c r="N2037" s="3"/>
      <c r="O2037" s="1"/>
      <c r="P2037" s="1"/>
      <c r="Q2037" s="1"/>
      <c r="R2037" s="2"/>
      <c r="S2037" s="2"/>
      <c r="U2037" s="1"/>
      <c r="V2037" s="1"/>
      <c r="W2037" s="3"/>
      <c r="Y2037" s="1"/>
      <c r="Z2037" s="1"/>
    </row>
    <row r="2038">
      <c r="A2038" s="2"/>
      <c r="B2038" s="1"/>
      <c r="C2038" s="1"/>
      <c r="D2038" s="1"/>
      <c r="E2038" s="3"/>
      <c r="F2038" s="2"/>
      <c r="G2038" s="1"/>
      <c r="H2038" s="1"/>
      <c r="I2038" s="1"/>
      <c r="J2038" s="1"/>
      <c r="K2038" s="1"/>
      <c r="L2038" s="3"/>
      <c r="M2038" s="1"/>
      <c r="N2038" s="3"/>
      <c r="O2038" s="1"/>
      <c r="P2038" s="1"/>
      <c r="Q2038" s="1"/>
      <c r="R2038" s="2"/>
      <c r="S2038" s="2"/>
      <c r="U2038" s="1"/>
      <c r="V2038" s="1"/>
      <c r="W2038" s="3"/>
      <c r="Y2038" s="1"/>
      <c r="Z2038" s="1"/>
    </row>
    <row r="2039">
      <c r="A2039" s="2"/>
      <c r="B2039" s="1"/>
      <c r="C2039" s="1"/>
      <c r="D2039" s="1"/>
      <c r="E2039" s="3"/>
      <c r="F2039" s="2"/>
      <c r="G2039" s="1"/>
      <c r="H2039" s="1"/>
      <c r="I2039" s="1"/>
      <c r="J2039" s="1"/>
      <c r="K2039" s="1"/>
      <c r="L2039" s="3"/>
      <c r="M2039" s="1"/>
      <c r="N2039" s="3"/>
      <c r="O2039" s="1"/>
      <c r="P2039" s="1"/>
      <c r="Q2039" s="1"/>
      <c r="R2039" s="2"/>
      <c r="S2039" s="2"/>
      <c r="U2039" s="1"/>
      <c r="V2039" s="1"/>
      <c r="W2039" s="3"/>
      <c r="Y2039" s="1"/>
      <c r="Z2039" s="1"/>
    </row>
    <row r="2040">
      <c r="A2040" s="2"/>
      <c r="B2040" s="1"/>
      <c r="C2040" s="1"/>
      <c r="D2040" s="1"/>
      <c r="E2040" s="3"/>
      <c r="F2040" s="2"/>
      <c r="G2040" s="1"/>
      <c r="H2040" s="1"/>
      <c r="I2040" s="1"/>
      <c r="J2040" s="1"/>
      <c r="K2040" s="1"/>
      <c r="L2040" s="3"/>
      <c r="M2040" s="1"/>
      <c r="N2040" s="3"/>
      <c r="O2040" s="1"/>
      <c r="P2040" s="1"/>
      <c r="Q2040" s="1"/>
      <c r="R2040" s="2"/>
      <c r="S2040" s="2"/>
      <c r="U2040" s="1"/>
      <c r="V2040" s="1"/>
      <c r="W2040" s="3"/>
      <c r="Y2040" s="1"/>
      <c r="Z2040" s="1"/>
    </row>
    <row r="2041">
      <c r="A2041" s="2"/>
      <c r="B2041" s="1"/>
      <c r="C2041" s="1"/>
      <c r="D2041" s="1"/>
      <c r="E2041" s="3"/>
      <c r="F2041" s="2"/>
      <c r="G2041" s="1"/>
      <c r="H2041" s="1"/>
      <c r="I2041" s="1"/>
      <c r="J2041" s="1"/>
      <c r="K2041" s="1"/>
      <c r="L2041" s="3"/>
      <c r="M2041" s="1"/>
      <c r="N2041" s="3"/>
      <c r="O2041" s="1"/>
      <c r="P2041" s="1"/>
      <c r="Q2041" s="1"/>
      <c r="R2041" s="2"/>
      <c r="S2041" s="2"/>
      <c r="U2041" s="1"/>
      <c r="V2041" s="1"/>
      <c r="W2041" s="3"/>
      <c r="Y2041" s="1"/>
      <c r="Z2041" s="1"/>
    </row>
    <row r="2042">
      <c r="A2042" s="2"/>
      <c r="B2042" s="1"/>
      <c r="C2042" s="1"/>
      <c r="D2042" s="1"/>
      <c r="E2042" s="3"/>
      <c r="F2042" s="2"/>
      <c r="G2042" s="1"/>
      <c r="H2042" s="1"/>
      <c r="I2042" s="1"/>
      <c r="J2042" s="1"/>
      <c r="K2042" s="1"/>
      <c r="L2042" s="3"/>
      <c r="M2042" s="1"/>
      <c r="N2042" s="3"/>
      <c r="O2042" s="1"/>
      <c r="P2042" s="1"/>
      <c r="Q2042" s="1"/>
      <c r="R2042" s="2"/>
      <c r="S2042" s="2"/>
      <c r="U2042" s="1"/>
      <c r="V2042" s="1"/>
      <c r="W2042" s="3"/>
      <c r="Y2042" s="1"/>
      <c r="Z2042" s="1"/>
    </row>
    <row r="2043">
      <c r="A2043" s="2"/>
      <c r="B2043" s="1"/>
      <c r="C2043" s="1"/>
      <c r="D2043" s="1"/>
      <c r="E2043" s="3"/>
      <c r="F2043" s="2"/>
      <c r="G2043" s="1"/>
      <c r="H2043" s="1"/>
      <c r="I2043" s="1"/>
      <c r="J2043" s="1"/>
      <c r="K2043" s="1"/>
      <c r="L2043" s="3"/>
      <c r="M2043" s="1"/>
      <c r="N2043" s="3"/>
      <c r="O2043" s="1"/>
      <c r="P2043" s="1"/>
      <c r="Q2043" s="1"/>
      <c r="R2043" s="2"/>
      <c r="S2043" s="2"/>
      <c r="U2043" s="1"/>
      <c r="V2043" s="1"/>
      <c r="W2043" s="3"/>
      <c r="Y2043" s="1"/>
      <c r="Z2043" s="1"/>
    </row>
    <row r="2044">
      <c r="A2044" s="2"/>
      <c r="B2044" s="1"/>
      <c r="C2044" s="1"/>
      <c r="D2044" s="1"/>
      <c r="E2044" s="3"/>
      <c r="F2044" s="2"/>
      <c r="G2044" s="1"/>
      <c r="H2044" s="1"/>
      <c r="I2044" s="1"/>
      <c r="J2044" s="1"/>
      <c r="K2044" s="1"/>
      <c r="L2044" s="3"/>
      <c r="M2044" s="1"/>
      <c r="N2044" s="3"/>
      <c r="O2044" s="1"/>
      <c r="P2044" s="1"/>
      <c r="Q2044" s="1"/>
      <c r="R2044" s="2"/>
      <c r="S2044" s="2"/>
      <c r="U2044" s="1"/>
      <c r="V2044" s="1"/>
      <c r="W2044" s="3"/>
      <c r="Y2044" s="1"/>
      <c r="Z2044" s="1"/>
    </row>
    <row r="2045">
      <c r="A2045" s="2"/>
      <c r="B2045" s="1"/>
      <c r="C2045" s="1"/>
      <c r="D2045" s="1"/>
      <c r="E2045" s="3"/>
      <c r="F2045" s="2"/>
      <c r="G2045" s="1"/>
      <c r="H2045" s="1"/>
      <c r="I2045" s="1"/>
      <c r="J2045" s="1"/>
      <c r="K2045" s="1"/>
      <c r="L2045" s="3"/>
      <c r="M2045" s="1"/>
      <c r="N2045" s="3"/>
      <c r="O2045" s="1"/>
      <c r="P2045" s="1"/>
      <c r="Q2045" s="1"/>
      <c r="R2045" s="2"/>
      <c r="S2045" s="2"/>
      <c r="U2045" s="1"/>
      <c r="V2045" s="1"/>
      <c r="W2045" s="3"/>
      <c r="Y2045" s="1"/>
      <c r="Z2045" s="1"/>
    </row>
    <row r="2046">
      <c r="A2046" s="2"/>
      <c r="B2046" s="1"/>
      <c r="C2046" s="1"/>
      <c r="D2046" s="1"/>
      <c r="E2046" s="3"/>
      <c r="F2046" s="2"/>
      <c r="G2046" s="1"/>
      <c r="H2046" s="1"/>
      <c r="I2046" s="1"/>
      <c r="J2046" s="1"/>
      <c r="K2046" s="1"/>
      <c r="L2046" s="3"/>
      <c r="M2046" s="1"/>
      <c r="N2046" s="3"/>
      <c r="O2046" s="1"/>
      <c r="P2046" s="1"/>
      <c r="Q2046" s="1"/>
      <c r="R2046" s="2"/>
      <c r="S2046" s="2"/>
      <c r="U2046" s="1"/>
      <c r="V2046" s="1"/>
      <c r="W2046" s="3"/>
      <c r="Y2046" s="1"/>
      <c r="Z2046" s="1"/>
    </row>
    <row r="2047">
      <c r="A2047" s="2"/>
      <c r="B2047" s="1"/>
      <c r="C2047" s="1"/>
      <c r="D2047" s="1"/>
      <c r="E2047" s="3"/>
      <c r="F2047" s="2"/>
      <c r="G2047" s="1"/>
      <c r="H2047" s="1"/>
      <c r="I2047" s="1"/>
      <c r="J2047" s="1"/>
      <c r="K2047" s="1"/>
      <c r="L2047" s="3"/>
      <c r="M2047" s="1"/>
      <c r="N2047" s="3"/>
      <c r="O2047" s="1"/>
      <c r="P2047" s="1"/>
      <c r="Q2047" s="1"/>
      <c r="R2047" s="2"/>
      <c r="S2047" s="2"/>
      <c r="U2047" s="1"/>
      <c r="V2047" s="1"/>
      <c r="W2047" s="3"/>
      <c r="Y2047" s="1"/>
      <c r="Z2047" s="1"/>
    </row>
    <row r="2048">
      <c r="A2048" s="2"/>
      <c r="B2048" s="1"/>
      <c r="C2048" s="1"/>
      <c r="D2048" s="1"/>
      <c r="E2048" s="3"/>
      <c r="F2048" s="2"/>
      <c r="G2048" s="1"/>
      <c r="H2048" s="1"/>
      <c r="I2048" s="1"/>
      <c r="J2048" s="1"/>
      <c r="K2048" s="1"/>
      <c r="L2048" s="3"/>
      <c r="M2048" s="1"/>
      <c r="N2048" s="3"/>
      <c r="O2048" s="1"/>
      <c r="P2048" s="1"/>
      <c r="Q2048" s="1"/>
      <c r="R2048" s="2"/>
      <c r="S2048" s="2"/>
      <c r="U2048" s="1"/>
      <c r="V2048" s="1"/>
      <c r="W2048" s="3"/>
      <c r="Y2048" s="1"/>
      <c r="Z2048" s="1"/>
    </row>
    <row r="2049">
      <c r="A2049" s="2"/>
      <c r="B2049" s="1"/>
      <c r="C2049" s="1"/>
      <c r="D2049" s="1"/>
      <c r="E2049" s="3"/>
      <c r="F2049" s="2"/>
      <c r="G2049" s="1"/>
      <c r="H2049" s="1"/>
      <c r="I2049" s="1"/>
      <c r="J2049" s="1"/>
      <c r="K2049" s="1"/>
      <c r="L2049" s="3"/>
      <c r="M2049" s="1"/>
      <c r="N2049" s="3"/>
      <c r="O2049" s="1"/>
      <c r="P2049" s="1"/>
      <c r="Q2049" s="1"/>
      <c r="R2049" s="2"/>
      <c r="S2049" s="2"/>
      <c r="U2049" s="1"/>
      <c r="V2049" s="1"/>
      <c r="W2049" s="3"/>
      <c r="Y2049" s="1"/>
      <c r="Z2049" s="1"/>
    </row>
    <row r="2050">
      <c r="A2050" s="2"/>
      <c r="B2050" s="1"/>
      <c r="C2050" s="1"/>
      <c r="D2050" s="1"/>
      <c r="E2050" s="3"/>
      <c r="F2050" s="2"/>
      <c r="G2050" s="1"/>
      <c r="H2050" s="1"/>
      <c r="I2050" s="1"/>
      <c r="J2050" s="1"/>
      <c r="K2050" s="1"/>
      <c r="L2050" s="3"/>
      <c r="M2050" s="1"/>
      <c r="N2050" s="3"/>
      <c r="O2050" s="1"/>
      <c r="P2050" s="1"/>
      <c r="Q2050" s="1"/>
      <c r="R2050" s="2"/>
      <c r="S2050" s="2"/>
      <c r="U2050" s="1"/>
      <c r="V2050" s="1"/>
      <c r="W2050" s="3"/>
      <c r="Y2050" s="1"/>
      <c r="Z2050" s="1"/>
    </row>
    <row r="2051">
      <c r="A2051" s="2"/>
      <c r="B2051" s="1"/>
      <c r="C2051" s="1"/>
      <c r="D2051" s="1"/>
      <c r="E2051" s="3"/>
      <c r="F2051" s="2"/>
      <c r="G2051" s="1"/>
      <c r="H2051" s="1"/>
      <c r="I2051" s="1"/>
      <c r="J2051" s="1"/>
      <c r="K2051" s="1"/>
      <c r="L2051" s="3"/>
      <c r="M2051" s="1"/>
      <c r="N2051" s="3"/>
      <c r="O2051" s="1"/>
      <c r="P2051" s="1"/>
      <c r="Q2051" s="1"/>
      <c r="R2051" s="2"/>
      <c r="S2051" s="2"/>
      <c r="U2051" s="1"/>
      <c r="V2051" s="1"/>
      <c r="W2051" s="3"/>
      <c r="Y2051" s="1"/>
      <c r="Z2051" s="1"/>
    </row>
    <row r="2052">
      <c r="A2052" s="2"/>
      <c r="B2052" s="1"/>
      <c r="C2052" s="1"/>
      <c r="D2052" s="1"/>
      <c r="E2052" s="3"/>
      <c r="F2052" s="2"/>
      <c r="G2052" s="1"/>
      <c r="H2052" s="1"/>
      <c r="I2052" s="1"/>
      <c r="J2052" s="1"/>
      <c r="K2052" s="1"/>
      <c r="L2052" s="3"/>
      <c r="M2052" s="1"/>
      <c r="N2052" s="3"/>
      <c r="O2052" s="1"/>
      <c r="P2052" s="1"/>
      <c r="Q2052" s="1"/>
      <c r="R2052" s="2"/>
      <c r="S2052" s="2"/>
      <c r="U2052" s="1"/>
      <c r="V2052" s="1"/>
      <c r="W2052" s="3"/>
      <c r="Y2052" s="1"/>
      <c r="Z2052" s="1"/>
    </row>
    <row r="2053">
      <c r="A2053" s="2"/>
      <c r="B2053" s="1"/>
      <c r="C2053" s="1"/>
      <c r="D2053" s="1"/>
      <c r="E2053" s="3"/>
      <c r="F2053" s="2"/>
      <c r="G2053" s="1"/>
      <c r="H2053" s="1"/>
      <c r="I2053" s="1"/>
      <c r="J2053" s="1"/>
      <c r="K2053" s="1"/>
      <c r="L2053" s="3"/>
      <c r="M2053" s="1"/>
      <c r="N2053" s="3"/>
      <c r="O2053" s="1"/>
      <c r="P2053" s="1"/>
      <c r="Q2053" s="1"/>
      <c r="R2053" s="2"/>
      <c r="S2053" s="2"/>
      <c r="U2053" s="1"/>
      <c r="V2053" s="1"/>
      <c r="W2053" s="3"/>
      <c r="Y2053" s="1"/>
      <c r="Z2053" s="1"/>
    </row>
    <row r="2054">
      <c r="A2054" s="2"/>
      <c r="B2054" s="1"/>
      <c r="C2054" s="1"/>
      <c r="D2054" s="1"/>
      <c r="E2054" s="3"/>
      <c r="F2054" s="2"/>
      <c r="G2054" s="1"/>
      <c r="H2054" s="1"/>
      <c r="I2054" s="1"/>
      <c r="J2054" s="1"/>
      <c r="K2054" s="1"/>
      <c r="L2054" s="3"/>
      <c r="M2054" s="1"/>
      <c r="N2054" s="3"/>
      <c r="O2054" s="1"/>
      <c r="P2054" s="1"/>
      <c r="Q2054" s="1"/>
      <c r="R2054" s="2"/>
      <c r="S2054" s="2"/>
      <c r="U2054" s="1"/>
      <c r="V2054" s="1"/>
      <c r="W2054" s="3"/>
      <c r="Y2054" s="1"/>
      <c r="Z2054" s="1"/>
    </row>
    <row r="2055">
      <c r="A2055" s="2"/>
      <c r="B2055" s="1"/>
      <c r="C2055" s="1"/>
      <c r="D2055" s="1"/>
      <c r="E2055" s="3"/>
      <c r="F2055" s="2"/>
      <c r="G2055" s="1"/>
      <c r="H2055" s="1"/>
      <c r="I2055" s="1"/>
      <c r="J2055" s="1"/>
      <c r="K2055" s="1"/>
      <c r="L2055" s="3"/>
      <c r="M2055" s="1"/>
      <c r="N2055" s="3"/>
      <c r="O2055" s="1"/>
      <c r="P2055" s="1"/>
      <c r="Q2055" s="1"/>
      <c r="R2055" s="2"/>
      <c r="S2055" s="2"/>
      <c r="U2055" s="1"/>
      <c r="V2055" s="1"/>
      <c r="W2055" s="3"/>
      <c r="Y2055" s="1"/>
      <c r="Z2055" s="1"/>
    </row>
    <row r="2056">
      <c r="A2056" s="2"/>
      <c r="B2056" s="1"/>
      <c r="C2056" s="1"/>
      <c r="D2056" s="1"/>
      <c r="E2056" s="3"/>
      <c r="F2056" s="2"/>
      <c r="G2056" s="1"/>
      <c r="H2056" s="1"/>
      <c r="I2056" s="1"/>
      <c r="J2056" s="1"/>
      <c r="K2056" s="1"/>
      <c r="L2056" s="3"/>
      <c r="M2056" s="1"/>
      <c r="N2056" s="3"/>
      <c r="O2056" s="1"/>
      <c r="P2056" s="1"/>
      <c r="Q2056" s="1"/>
      <c r="R2056" s="2"/>
      <c r="S2056" s="2"/>
      <c r="U2056" s="1"/>
      <c r="V2056" s="1"/>
      <c r="W2056" s="3"/>
      <c r="Y2056" s="1"/>
      <c r="Z2056" s="1"/>
    </row>
    <row r="2057">
      <c r="A2057" s="2"/>
      <c r="B2057" s="1"/>
      <c r="C2057" s="1"/>
      <c r="D2057" s="1"/>
      <c r="E2057" s="3"/>
      <c r="F2057" s="2"/>
      <c r="G2057" s="1"/>
      <c r="H2057" s="1"/>
      <c r="I2057" s="1"/>
      <c r="J2057" s="1"/>
      <c r="K2057" s="1"/>
      <c r="L2057" s="3"/>
      <c r="M2057" s="1"/>
      <c r="N2057" s="3"/>
      <c r="O2057" s="1"/>
      <c r="P2057" s="1"/>
      <c r="Q2057" s="1"/>
      <c r="R2057" s="2"/>
      <c r="S2057" s="2"/>
      <c r="U2057" s="1"/>
      <c r="V2057" s="1"/>
      <c r="W2057" s="3"/>
      <c r="Y2057" s="1"/>
      <c r="Z2057" s="1"/>
    </row>
    <row r="2058">
      <c r="A2058" s="2"/>
      <c r="B2058" s="1"/>
      <c r="C2058" s="1"/>
      <c r="D2058" s="1"/>
      <c r="E2058" s="3"/>
      <c r="F2058" s="2"/>
      <c r="G2058" s="1"/>
      <c r="H2058" s="1"/>
      <c r="I2058" s="1"/>
      <c r="J2058" s="1"/>
      <c r="K2058" s="1"/>
      <c r="L2058" s="3"/>
      <c r="M2058" s="1"/>
      <c r="N2058" s="3"/>
      <c r="O2058" s="1"/>
      <c r="P2058" s="1"/>
      <c r="Q2058" s="1"/>
      <c r="R2058" s="2"/>
      <c r="S2058" s="2"/>
      <c r="U2058" s="1"/>
      <c r="V2058" s="1"/>
      <c r="W2058" s="3"/>
      <c r="Y2058" s="1"/>
      <c r="Z2058" s="1"/>
    </row>
    <row r="2059">
      <c r="A2059" s="2"/>
      <c r="B2059" s="1"/>
      <c r="C2059" s="1"/>
      <c r="D2059" s="1"/>
      <c r="E2059" s="3"/>
      <c r="F2059" s="2"/>
      <c r="G2059" s="1"/>
      <c r="H2059" s="1"/>
      <c r="I2059" s="1"/>
      <c r="J2059" s="1"/>
      <c r="K2059" s="1"/>
      <c r="L2059" s="3"/>
      <c r="M2059" s="1"/>
      <c r="N2059" s="3"/>
      <c r="O2059" s="1"/>
      <c r="P2059" s="1"/>
      <c r="Q2059" s="1"/>
      <c r="R2059" s="2"/>
      <c r="S2059" s="2"/>
      <c r="U2059" s="1"/>
      <c r="V2059" s="1"/>
      <c r="W2059" s="3"/>
      <c r="Y2059" s="1"/>
      <c r="Z2059" s="1"/>
    </row>
    <row r="2060">
      <c r="A2060" s="2"/>
      <c r="B2060" s="1"/>
      <c r="C2060" s="1"/>
      <c r="D2060" s="1"/>
      <c r="E2060" s="3"/>
      <c r="F2060" s="2"/>
      <c r="G2060" s="1"/>
      <c r="H2060" s="1"/>
      <c r="I2060" s="1"/>
      <c r="J2060" s="1"/>
      <c r="K2060" s="1"/>
      <c r="L2060" s="3"/>
      <c r="M2060" s="1"/>
      <c r="N2060" s="3"/>
      <c r="O2060" s="1"/>
      <c r="P2060" s="1"/>
      <c r="Q2060" s="1"/>
      <c r="R2060" s="2"/>
      <c r="S2060" s="2"/>
      <c r="U2060" s="1"/>
      <c r="V2060" s="1"/>
      <c r="W2060" s="3"/>
      <c r="Y2060" s="1"/>
      <c r="Z2060" s="1"/>
    </row>
    <row r="2061">
      <c r="A2061" s="2"/>
      <c r="B2061" s="1"/>
      <c r="C2061" s="1"/>
      <c r="D2061" s="1"/>
      <c r="E2061" s="3"/>
      <c r="F2061" s="2"/>
      <c r="G2061" s="1"/>
      <c r="H2061" s="1"/>
      <c r="I2061" s="1"/>
      <c r="J2061" s="1"/>
      <c r="K2061" s="1"/>
      <c r="L2061" s="3"/>
      <c r="M2061" s="1"/>
      <c r="N2061" s="3"/>
      <c r="O2061" s="1"/>
      <c r="P2061" s="1"/>
      <c r="Q2061" s="1"/>
      <c r="R2061" s="2"/>
      <c r="S2061" s="2"/>
      <c r="U2061" s="1"/>
      <c r="V2061" s="1"/>
      <c r="W2061" s="3"/>
      <c r="Y2061" s="1"/>
      <c r="Z2061" s="1"/>
    </row>
    <row r="2062">
      <c r="A2062" s="2"/>
      <c r="B2062" s="1"/>
      <c r="C2062" s="1"/>
      <c r="D2062" s="1"/>
      <c r="E2062" s="3"/>
      <c r="F2062" s="2"/>
      <c r="G2062" s="1"/>
      <c r="H2062" s="1"/>
      <c r="I2062" s="1"/>
      <c r="J2062" s="1"/>
      <c r="K2062" s="1"/>
      <c r="L2062" s="3"/>
      <c r="M2062" s="1"/>
      <c r="N2062" s="3"/>
      <c r="O2062" s="1"/>
      <c r="P2062" s="1"/>
      <c r="Q2062" s="1"/>
      <c r="R2062" s="2"/>
      <c r="S2062" s="2"/>
      <c r="U2062" s="1"/>
      <c r="V2062" s="1"/>
      <c r="W2062" s="3"/>
      <c r="Y2062" s="1"/>
      <c r="Z2062" s="1"/>
    </row>
    <row r="2063">
      <c r="A2063" s="2"/>
      <c r="B2063" s="1"/>
      <c r="C2063" s="1"/>
      <c r="D2063" s="1"/>
      <c r="E2063" s="3"/>
      <c r="F2063" s="2"/>
      <c r="G2063" s="1"/>
      <c r="H2063" s="1"/>
      <c r="I2063" s="1"/>
      <c r="J2063" s="1"/>
      <c r="K2063" s="1"/>
      <c r="L2063" s="3"/>
      <c r="M2063" s="1"/>
      <c r="N2063" s="3"/>
      <c r="O2063" s="1"/>
      <c r="P2063" s="1"/>
      <c r="Q2063" s="1"/>
      <c r="R2063" s="2"/>
      <c r="S2063" s="2"/>
      <c r="U2063" s="1"/>
      <c r="V2063" s="1"/>
      <c r="W2063" s="3"/>
      <c r="Y2063" s="1"/>
      <c r="Z2063" s="1"/>
    </row>
    <row r="2064">
      <c r="A2064" s="2"/>
      <c r="B2064" s="1"/>
      <c r="C2064" s="1"/>
      <c r="D2064" s="1"/>
      <c r="E2064" s="3"/>
      <c r="F2064" s="2"/>
      <c r="G2064" s="1"/>
      <c r="H2064" s="1"/>
      <c r="I2064" s="1"/>
      <c r="J2064" s="1"/>
      <c r="K2064" s="1"/>
      <c r="L2064" s="3"/>
      <c r="M2064" s="1"/>
      <c r="N2064" s="3"/>
      <c r="O2064" s="1"/>
      <c r="P2064" s="1"/>
      <c r="Q2064" s="1"/>
      <c r="R2064" s="2"/>
      <c r="S2064" s="2"/>
      <c r="U2064" s="1"/>
      <c r="V2064" s="1"/>
      <c r="W2064" s="3"/>
      <c r="Y2064" s="1"/>
      <c r="Z2064" s="1"/>
    </row>
    <row r="2065">
      <c r="A2065" s="2"/>
      <c r="B2065" s="1"/>
      <c r="C2065" s="1"/>
      <c r="D2065" s="1"/>
      <c r="E2065" s="3"/>
      <c r="F2065" s="2"/>
      <c r="G2065" s="1"/>
      <c r="H2065" s="1"/>
      <c r="I2065" s="1"/>
      <c r="J2065" s="1"/>
      <c r="K2065" s="1"/>
      <c r="L2065" s="3"/>
      <c r="M2065" s="1"/>
      <c r="N2065" s="3"/>
      <c r="O2065" s="1"/>
      <c r="P2065" s="1"/>
      <c r="Q2065" s="1"/>
      <c r="R2065" s="2"/>
      <c r="S2065" s="2"/>
      <c r="U2065" s="1"/>
      <c r="V2065" s="1"/>
      <c r="W2065" s="3"/>
      <c r="Y2065" s="1"/>
      <c r="Z2065" s="1"/>
    </row>
    <row r="2066">
      <c r="A2066" s="2"/>
      <c r="B2066" s="1"/>
      <c r="C2066" s="1"/>
      <c r="D2066" s="1"/>
      <c r="E2066" s="3"/>
      <c r="F2066" s="2"/>
      <c r="G2066" s="1"/>
      <c r="H2066" s="1"/>
      <c r="I2066" s="1"/>
      <c r="J2066" s="1"/>
      <c r="K2066" s="1"/>
      <c r="L2066" s="3"/>
      <c r="M2066" s="1"/>
      <c r="N2066" s="3"/>
      <c r="O2066" s="1"/>
      <c r="P2066" s="1"/>
      <c r="Q2066" s="1"/>
      <c r="R2066" s="2"/>
      <c r="S2066" s="2"/>
      <c r="U2066" s="1"/>
      <c r="V2066" s="1"/>
      <c r="W2066" s="3"/>
      <c r="Y2066" s="1"/>
      <c r="Z2066" s="1"/>
    </row>
    <row r="2067">
      <c r="A2067" s="2"/>
      <c r="B2067" s="1"/>
      <c r="C2067" s="1"/>
      <c r="D2067" s="1"/>
      <c r="E2067" s="3"/>
      <c r="F2067" s="2"/>
      <c r="G2067" s="1"/>
      <c r="H2067" s="1"/>
      <c r="I2067" s="1"/>
      <c r="J2067" s="1"/>
      <c r="K2067" s="1"/>
      <c r="L2067" s="3"/>
      <c r="M2067" s="1"/>
      <c r="N2067" s="3"/>
      <c r="O2067" s="1"/>
      <c r="P2067" s="1"/>
      <c r="Q2067" s="1"/>
      <c r="R2067" s="2"/>
      <c r="S2067" s="2"/>
      <c r="U2067" s="1"/>
      <c r="V2067" s="1"/>
      <c r="W2067" s="3"/>
      <c r="Y2067" s="1"/>
      <c r="Z2067" s="1"/>
    </row>
    <row r="2068">
      <c r="A2068" s="2"/>
      <c r="B2068" s="1"/>
      <c r="C2068" s="1"/>
      <c r="D2068" s="1"/>
      <c r="E2068" s="3"/>
      <c r="F2068" s="2"/>
      <c r="G2068" s="1"/>
      <c r="H2068" s="1"/>
      <c r="I2068" s="1"/>
      <c r="J2068" s="1"/>
      <c r="K2068" s="1"/>
      <c r="L2068" s="3"/>
      <c r="M2068" s="1"/>
      <c r="N2068" s="3"/>
      <c r="O2068" s="1"/>
      <c r="P2068" s="1"/>
      <c r="Q2068" s="1"/>
      <c r="R2068" s="2"/>
      <c r="S2068" s="2"/>
      <c r="U2068" s="1"/>
      <c r="V2068" s="1"/>
      <c r="W2068" s="3"/>
      <c r="Y2068" s="1"/>
      <c r="Z2068" s="1"/>
    </row>
    <row r="2069">
      <c r="A2069" s="2"/>
      <c r="B2069" s="1"/>
      <c r="C2069" s="1"/>
      <c r="D2069" s="1"/>
      <c r="E2069" s="3"/>
      <c r="F2069" s="2"/>
      <c r="G2069" s="1"/>
      <c r="H2069" s="1"/>
      <c r="I2069" s="1"/>
      <c r="J2069" s="1"/>
      <c r="K2069" s="1"/>
      <c r="L2069" s="3"/>
      <c r="M2069" s="1"/>
      <c r="N2069" s="3"/>
      <c r="O2069" s="1"/>
      <c r="P2069" s="1"/>
      <c r="Q2069" s="1"/>
      <c r="R2069" s="2"/>
      <c r="S2069" s="2"/>
      <c r="U2069" s="1"/>
      <c r="V2069" s="1"/>
      <c r="W2069" s="3"/>
      <c r="Y2069" s="1"/>
      <c r="Z2069" s="1"/>
    </row>
    <row r="2070">
      <c r="A2070" s="2"/>
      <c r="B2070" s="1"/>
      <c r="C2070" s="1"/>
      <c r="D2070" s="1"/>
      <c r="E2070" s="3"/>
      <c r="F2070" s="2"/>
      <c r="G2070" s="1"/>
      <c r="H2070" s="1"/>
      <c r="I2070" s="1"/>
      <c r="J2070" s="1"/>
      <c r="K2070" s="1"/>
      <c r="L2070" s="3"/>
      <c r="M2070" s="1"/>
      <c r="N2070" s="3"/>
      <c r="O2070" s="1"/>
      <c r="P2070" s="1"/>
      <c r="Q2070" s="1"/>
      <c r="R2070" s="2"/>
      <c r="S2070" s="2"/>
      <c r="U2070" s="1"/>
      <c r="V2070" s="1"/>
      <c r="W2070" s="3"/>
      <c r="Y2070" s="1"/>
      <c r="Z2070" s="1"/>
    </row>
    <row r="2071">
      <c r="A2071" s="2"/>
      <c r="B2071" s="1"/>
      <c r="C2071" s="1"/>
      <c r="D2071" s="1"/>
      <c r="E2071" s="3"/>
      <c r="F2071" s="2"/>
      <c r="G2071" s="1"/>
      <c r="H2071" s="1"/>
      <c r="I2071" s="1"/>
      <c r="J2071" s="1"/>
      <c r="K2071" s="1"/>
      <c r="L2071" s="3"/>
      <c r="M2071" s="1"/>
      <c r="N2071" s="3"/>
      <c r="O2071" s="1"/>
      <c r="P2071" s="1"/>
      <c r="Q2071" s="1"/>
      <c r="R2071" s="2"/>
      <c r="S2071" s="2"/>
      <c r="U2071" s="1"/>
      <c r="V2071" s="1"/>
      <c r="W2071" s="3"/>
      <c r="Y2071" s="1"/>
      <c r="Z2071" s="1"/>
    </row>
    <row r="2072">
      <c r="A2072" s="2"/>
      <c r="B2072" s="1"/>
      <c r="C2072" s="1"/>
      <c r="D2072" s="1"/>
      <c r="E2072" s="3"/>
      <c r="F2072" s="2"/>
      <c r="G2072" s="1"/>
      <c r="H2072" s="1"/>
      <c r="I2072" s="1"/>
      <c r="J2072" s="1"/>
      <c r="K2072" s="1"/>
      <c r="L2072" s="3"/>
      <c r="M2072" s="1"/>
      <c r="N2072" s="3"/>
      <c r="O2072" s="1"/>
      <c r="P2072" s="1"/>
      <c r="Q2072" s="1"/>
      <c r="R2072" s="2"/>
      <c r="S2072" s="2"/>
      <c r="U2072" s="1"/>
      <c r="V2072" s="1"/>
      <c r="W2072" s="3"/>
      <c r="Y2072" s="1"/>
      <c r="Z2072" s="1"/>
    </row>
    <row r="2073">
      <c r="A2073" s="2"/>
      <c r="B2073" s="1"/>
      <c r="C2073" s="1"/>
      <c r="D2073" s="1"/>
      <c r="E2073" s="3"/>
      <c r="F2073" s="2"/>
      <c r="G2073" s="1"/>
      <c r="H2073" s="1"/>
      <c r="I2073" s="1"/>
      <c r="J2073" s="1"/>
      <c r="K2073" s="1"/>
      <c r="L2073" s="3"/>
      <c r="M2073" s="1"/>
      <c r="N2073" s="3"/>
      <c r="O2073" s="1"/>
      <c r="P2073" s="1"/>
      <c r="Q2073" s="1"/>
      <c r="R2073" s="2"/>
      <c r="S2073" s="2"/>
      <c r="U2073" s="1"/>
      <c r="V2073" s="1"/>
      <c r="W2073" s="3"/>
      <c r="Y2073" s="1"/>
      <c r="Z2073" s="1"/>
    </row>
    <row r="2074">
      <c r="A2074" s="2"/>
      <c r="B2074" s="1"/>
      <c r="C2074" s="1"/>
      <c r="D2074" s="1"/>
      <c r="E2074" s="3"/>
      <c r="F2074" s="2"/>
      <c r="G2074" s="1"/>
      <c r="H2074" s="1"/>
      <c r="I2074" s="1"/>
      <c r="J2074" s="1"/>
      <c r="K2074" s="1"/>
      <c r="L2074" s="3"/>
      <c r="M2074" s="1"/>
      <c r="N2074" s="3"/>
      <c r="O2074" s="1"/>
      <c r="P2074" s="1"/>
      <c r="Q2074" s="1"/>
      <c r="R2074" s="2"/>
      <c r="S2074" s="2"/>
      <c r="U2074" s="1"/>
      <c r="V2074" s="1"/>
      <c r="W2074" s="3"/>
      <c r="Y2074" s="1"/>
      <c r="Z2074" s="1"/>
    </row>
    <row r="2075">
      <c r="A2075" s="2"/>
      <c r="B2075" s="1"/>
      <c r="C2075" s="1"/>
      <c r="D2075" s="1"/>
      <c r="E2075" s="3"/>
      <c r="F2075" s="2"/>
      <c r="G2075" s="1"/>
      <c r="H2075" s="1"/>
      <c r="I2075" s="1"/>
      <c r="J2075" s="1"/>
      <c r="K2075" s="1"/>
      <c r="L2075" s="3"/>
      <c r="M2075" s="1"/>
      <c r="N2075" s="3"/>
      <c r="O2075" s="1"/>
      <c r="P2075" s="1"/>
      <c r="Q2075" s="1"/>
      <c r="R2075" s="2"/>
      <c r="S2075" s="2"/>
      <c r="U2075" s="1"/>
      <c r="V2075" s="1"/>
      <c r="W2075" s="3"/>
      <c r="Y2075" s="1"/>
      <c r="Z2075" s="1"/>
    </row>
    <row r="2076">
      <c r="A2076" s="2"/>
      <c r="B2076" s="1"/>
      <c r="C2076" s="1"/>
      <c r="D2076" s="1"/>
      <c r="E2076" s="3"/>
      <c r="F2076" s="2"/>
      <c r="G2076" s="1"/>
      <c r="H2076" s="1"/>
      <c r="I2076" s="1"/>
      <c r="J2076" s="1"/>
      <c r="K2076" s="1"/>
      <c r="L2076" s="3"/>
      <c r="M2076" s="1"/>
      <c r="N2076" s="3"/>
      <c r="O2076" s="1"/>
      <c r="P2076" s="1"/>
      <c r="Q2076" s="1"/>
      <c r="R2076" s="2"/>
      <c r="S2076" s="2"/>
      <c r="U2076" s="1"/>
      <c r="V2076" s="1"/>
      <c r="W2076" s="3"/>
      <c r="Y2076" s="1"/>
      <c r="Z2076" s="1"/>
    </row>
    <row r="2077">
      <c r="A2077" s="2"/>
      <c r="B2077" s="1"/>
      <c r="C2077" s="1"/>
      <c r="D2077" s="1"/>
      <c r="E2077" s="3"/>
      <c r="F2077" s="2"/>
      <c r="G2077" s="1"/>
      <c r="H2077" s="1"/>
      <c r="I2077" s="1"/>
      <c r="J2077" s="1"/>
      <c r="K2077" s="1"/>
      <c r="L2077" s="3"/>
      <c r="M2077" s="1"/>
      <c r="N2077" s="3"/>
      <c r="O2077" s="1"/>
      <c r="P2077" s="1"/>
      <c r="Q2077" s="1"/>
      <c r="R2077" s="2"/>
      <c r="S2077" s="2"/>
      <c r="U2077" s="1"/>
      <c r="V2077" s="1"/>
      <c r="W2077" s="3"/>
      <c r="Y2077" s="1"/>
      <c r="Z2077" s="1"/>
    </row>
    <row r="2078">
      <c r="A2078" s="2"/>
      <c r="B2078" s="1"/>
      <c r="C2078" s="1"/>
      <c r="D2078" s="1"/>
      <c r="E2078" s="3"/>
      <c r="F2078" s="2"/>
      <c r="G2078" s="1"/>
      <c r="H2078" s="1"/>
      <c r="I2078" s="1"/>
      <c r="J2078" s="1"/>
      <c r="K2078" s="1"/>
      <c r="L2078" s="3"/>
      <c r="M2078" s="1"/>
      <c r="N2078" s="3"/>
      <c r="O2078" s="1"/>
      <c r="P2078" s="1"/>
      <c r="Q2078" s="1"/>
      <c r="R2078" s="2"/>
      <c r="S2078" s="2"/>
      <c r="U2078" s="1"/>
      <c r="V2078" s="1"/>
      <c r="W2078" s="3"/>
      <c r="Y2078" s="1"/>
      <c r="Z2078" s="1"/>
    </row>
    <row r="2079">
      <c r="A2079" s="2"/>
      <c r="B2079" s="1"/>
      <c r="C2079" s="1"/>
      <c r="D2079" s="1"/>
      <c r="E2079" s="3"/>
      <c r="F2079" s="2"/>
      <c r="G2079" s="1"/>
      <c r="H2079" s="1"/>
      <c r="I2079" s="1"/>
      <c r="J2079" s="1"/>
      <c r="K2079" s="1"/>
      <c r="L2079" s="3"/>
      <c r="M2079" s="1"/>
      <c r="N2079" s="3"/>
      <c r="O2079" s="1"/>
      <c r="P2079" s="1"/>
      <c r="Q2079" s="1"/>
      <c r="R2079" s="2"/>
      <c r="S2079" s="2"/>
      <c r="U2079" s="1"/>
      <c r="V2079" s="1"/>
      <c r="W2079" s="3"/>
      <c r="Y2079" s="1"/>
      <c r="Z2079" s="1"/>
    </row>
    <row r="2080">
      <c r="A2080" s="2"/>
      <c r="B2080" s="1"/>
      <c r="C2080" s="1"/>
      <c r="D2080" s="1"/>
      <c r="E2080" s="3"/>
      <c r="F2080" s="2"/>
      <c r="G2080" s="1"/>
      <c r="H2080" s="1"/>
      <c r="I2080" s="1"/>
      <c r="J2080" s="1"/>
      <c r="K2080" s="1"/>
      <c r="L2080" s="3"/>
      <c r="M2080" s="1"/>
      <c r="N2080" s="3"/>
      <c r="O2080" s="1"/>
      <c r="P2080" s="1"/>
      <c r="Q2080" s="1"/>
      <c r="R2080" s="2"/>
      <c r="S2080" s="2"/>
      <c r="U2080" s="1"/>
      <c r="V2080" s="1"/>
      <c r="W2080" s="3"/>
      <c r="Y2080" s="1"/>
      <c r="Z2080" s="1"/>
    </row>
    <row r="2081">
      <c r="A2081" s="2"/>
      <c r="B2081" s="1"/>
      <c r="C2081" s="1"/>
      <c r="D2081" s="1"/>
      <c r="E2081" s="3"/>
      <c r="F2081" s="2"/>
      <c r="G2081" s="1"/>
      <c r="H2081" s="1"/>
      <c r="I2081" s="1"/>
      <c r="J2081" s="1"/>
      <c r="K2081" s="1"/>
      <c r="L2081" s="3"/>
      <c r="M2081" s="1"/>
      <c r="N2081" s="3"/>
      <c r="O2081" s="1"/>
      <c r="P2081" s="1"/>
      <c r="Q2081" s="1"/>
      <c r="R2081" s="2"/>
      <c r="S2081" s="2"/>
      <c r="U2081" s="1"/>
      <c r="V2081" s="1"/>
      <c r="W2081" s="3"/>
      <c r="Y2081" s="1"/>
      <c r="Z2081" s="1"/>
    </row>
    <row r="2082">
      <c r="A2082" s="2"/>
      <c r="B2082" s="1"/>
      <c r="C2082" s="1"/>
      <c r="D2082" s="1"/>
      <c r="E2082" s="3"/>
      <c r="F2082" s="2"/>
      <c r="G2082" s="1"/>
      <c r="H2082" s="1"/>
      <c r="I2082" s="1"/>
      <c r="J2082" s="1"/>
      <c r="K2082" s="1"/>
      <c r="L2082" s="3"/>
      <c r="M2082" s="1"/>
      <c r="N2082" s="3"/>
      <c r="O2082" s="1"/>
      <c r="P2082" s="1"/>
      <c r="Q2082" s="1"/>
      <c r="R2082" s="2"/>
      <c r="S2082" s="2"/>
      <c r="U2082" s="1"/>
      <c r="V2082" s="1"/>
      <c r="W2082" s="3"/>
      <c r="Y2082" s="1"/>
      <c r="Z2082" s="1"/>
    </row>
    <row r="2083">
      <c r="A2083" s="2"/>
      <c r="B2083" s="1"/>
      <c r="C2083" s="1"/>
      <c r="D2083" s="1"/>
      <c r="E2083" s="3"/>
      <c r="F2083" s="2"/>
      <c r="G2083" s="1"/>
      <c r="H2083" s="1"/>
      <c r="I2083" s="1"/>
      <c r="J2083" s="1"/>
      <c r="K2083" s="1"/>
      <c r="L2083" s="3"/>
      <c r="M2083" s="1"/>
      <c r="N2083" s="3"/>
      <c r="O2083" s="1"/>
      <c r="P2083" s="1"/>
      <c r="Q2083" s="1"/>
      <c r="R2083" s="2"/>
      <c r="S2083" s="2"/>
      <c r="U2083" s="1"/>
      <c r="V2083" s="1"/>
      <c r="W2083" s="3"/>
      <c r="Y2083" s="1"/>
      <c r="Z2083" s="1"/>
    </row>
    <row r="2084">
      <c r="A2084" s="2"/>
      <c r="B2084" s="1"/>
      <c r="C2084" s="1"/>
      <c r="D2084" s="1"/>
      <c r="E2084" s="3"/>
      <c r="F2084" s="2"/>
      <c r="G2084" s="1"/>
      <c r="H2084" s="1"/>
      <c r="I2084" s="1"/>
      <c r="J2084" s="1"/>
      <c r="K2084" s="1"/>
      <c r="L2084" s="3"/>
      <c r="M2084" s="1"/>
      <c r="N2084" s="3"/>
      <c r="O2084" s="1"/>
      <c r="P2084" s="1"/>
      <c r="Q2084" s="1"/>
      <c r="R2084" s="2"/>
      <c r="S2084" s="2"/>
      <c r="U2084" s="1"/>
      <c r="V2084" s="1"/>
      <c r="W2084" s="3"/>
      <c r="Y2084" s="1"/>
      <c r="Z2084" s="1"/>
    </row>
    <row r="2085">
      <c r="A2085" s="2"/>
      <c r="B2085" s="1"/>
      <c r="C2085" s="1"/>
      <c r="D2085" s="1"/>
      <c r="E2085" s="3"/>
      <c r="F2085" s="2"/>
      <c r="G2085" s="1"/>
      <c r="H2085" s="1"/>
      <c r="I2085" s="1"/>
      <c r="J2085" s="1"/>
      <c r="K2085" s="1"/>
      <c r="L2085" s="3"/>
      <c r="M2085" s="1"/>
      <c r="N2085" s="3"/>
      <c r="O2085" s="1"/>
      <c r="P2085" s="1"/>
      <c r="Q2085" s="1"/>
      <c r="R2085" s="2"/>
      <c r="S2085" s="2"/>
      <c r="U2085" s="1"/>
      <c r="V2085" s="1"/>
      <c r="W2085" s="3"/>
      <c r="Y2085" s="1"/>
      <c r="Z2085" s="1"/>
    </row>
    <row r="2086">
      <c r="A2086" s="2"/>
      <c r="B2086" s="1"/>
      <c r="C2086" s="1"/>
      <c r="D2086" s="1"/>
      <c r="E2086" s="3"/>
      <c r="F2086" s="2"/>
      <c r="G2086" s="1"/>
      <c r="H2086" s="1"/>
      <c r="I2086" s="1"/>
      <c r="J2086" s="1"/>
      <c r="K2086" s="1"/>
      <c r="L2086" s="3"/>
      <c r="M2086" s="1"/>
      <c r="N2086" s="3"/>
      <c r="O2086" s="1"/>
      <c r="P2086" s="1"/>
      <c r="Q2086" s="1"/>
      <c r="R2086" s="2"/>
      <c r="S2086" s="2"/>
      <c r="U2086" s="1"/>
      <c r="V2086" s="1"/>
      <c r="W2086" s="3"/>
      <c r="Y2086" s="1"/>
      <c r="Z2086" s="1"/>
    </row>
    <row r="2087">
      <c r="A2087" s="2"/>
      <c r="B2087" s="1"/>
      <c r="C2087" s="1"/>
      <c r="D2087" s="1"/>
      <c r="E2087" s="3"/>
      <c r="F2087" s="2"/>
      <c r="G2087" s="1"/>
      <c r="H2087" s="1"/>
      <c r="I2087" s="1"/>
      <c r="J2087" s="1"/>
      <c r="K2087" s="1"/>
      <c r="L2087" s="3"/>
      <c r="M2087" s="1"/>
      <c r="N2087" s="3"/>
      <c r="O2087" s="1"/>
      <c r="P2087" s="1"/>
      <c r="Q2087" s="1"/>
      <c r="R2087" s="2"/>
      <c r="S2087" s="2"/>
      <c r="U2087" s="1"/>
      <c r="V2087" s="1"/>
      <c r="W2087" s="3"/>
      <c r="Y2087" s="1"/>
      <c r="Z2087" s="1"/>
    </row>
    <row r="2088">
      <c r="A2088" s="2"/>
      <c r="B2088" s="1"/>
      <c r="C2088" s="1"/>
      <c r="D2088" s="1"/>
      <c r="E2088" s="3"/>
      <c r="F2088" s="2"/>
      <c r="G2088" s="1"/>
      <c r="H2088" s="1"/>
      <c r="I2088" s="1"/>
      <c r="J2088" s="1"/>
      <c r="K2088" s="1"/>
      <c r="L2088" s="3"/>
      <c r="M2088" s="1"/>
      <c r="N2088" s="3"/>
      <c r="O2088" s="1"/>
      <c r="P2088" s="1"/>
      <c r="Q2088" s="1"/>
      <c r="R2088" s="2"/>
      <c r="S2088" s="2"/>
      <c r="U2088" s="1"/>
      <c r="V2088" s="1"/>
      <c r="W2088" s="3"/>
      <c r="Y2088" s="1"/>
      <c r="Z2088" s="1"/>
    </row>
    <row r="2089">
      <c r="A2089" s="2"/>
      <c r="B2089" s="1"/>
      <c r="C2089" s="1"/>
      <c r="D2089" s="1"/>
      <c r="E2089" s="3"/>
      <c r="F2089" s="2"/>
      <c r="G2089" s="1"/>
      <c r="H2089" s="1"/>
      <c r="I2089" s="1"/>
      <c r="J2089" s="1"/>
      <c r="K2089" s="1"/>
      <c r="L2089" s="3"/>
      <c r="M2089" s="1"/>
      <c r="N2089" s="3"/>
      <c r="O2089" s="1"/>
      <c r="P2089" s="1"/>
      <c r="Q2089" s="1"/>
      <c r="R2089" s="2"/>
      <c r="S2089" s="2"/>
      <c r="U2089" s="1"/>
      <c r="V2089" s="1"/>
      <c r="W2089" s="3"/>
      <c r="Y2089" s="1"/>
      <c r="Z2089" s="1"/>
    </row>
    <row r="2090">
      <c r="A2090" s="2"/>
      <c r="B2090" s="1"/>
      <c r="C2090" s="1"/>
      <c r="D2090" s="1"/>
      <c r="E2090" s="3"/>
      <c r="F2090" s="2"/>
      <c r="G2090" s="1"/>
      <c r="H2090" s="1"/>
      <c r="I2090" s="1"/>
      <c r="J2090" s="1"/>
      <c r="K2090" s="1"/>
      <c r="L2090" s="3"/>
      <c r="M2090" s="1"/>
      <c r="N2090" s="3"/>
      <c r="O2090" s="1"/>
      <c r="P2090" s="1"/>
      <c r="Q2090" s="1"/>
      <c r="R2090" s="2"/>
      <c r="S2090" s="2"/>
      <c r="U2090" s="1"/>
      <c r="V2090" s="1"/>
      <c r="W2090" s="3"/>
      <c r="Y2090" s="1"/>
      <c r="Z2090" s="1"/>
    </row>
    <row r="2091">
      <c r="A2091" s="2"/>
      <c r="B2091" s="1"/>
      <c r="C2091" s="1"/>
      <c r="D2091" s="1"/>
      <c r="E2091" s="3"/>
      <c r="F2091" s="2"/>
      <c r="G2091" s="1"/>
      <c r="H2091" s="1"/>
      <c r="I2091" s="1"/>
      <c r="J2091" s="1"/>
      <c r="K2091" s="1"/>
      <c r="L2091" s="3"/>
      <c r="M2091" s="1"/>
      <c r="N2091" s="3"/>
      <c r="O2091" s="1"/>
      <c r="P2091" s="1"/>
      <c r="Q2091" s="1"/>
      <c r="R2091" s="2"/>
      <c r="S2091" s="2"/>
      <c r="U2091" s="1"/>
      <c r="V2091" s="1"/>
      <c r="W2091" s="3"/>
      <c r="Y2091" s="1"/>
      <c r="Z2091" s="1"/>
    </row>
    <row r="2092">
      <c r="A2092" s="2"/>
      <c r="B2092" s="1"/>
      <c r="C2092" s="1"/>
      <c r="D2092" s="1"/>
      <c r="E2092" s="3"/>
      <c r="F2092" s="2"/>
      <c r="G2092" s="1"/>
      <c r="H2092" s="1"/>
      <c r="I2092" s="1"/>
      <c r="J2092" s="1"/>
      <c r="K2092" s="1"/>
      <c r="L2092" s="3"/>
      <c r="M2092" s="1"/>
      <c r="N2092" s="3"/>
      <c r="O2092" s="1"/>
      <c r="P2092" s="1"/>
      <c r="Q2092" s="1"/>
      <c r="R2092" s="2"/>
      <c r="S2092" s="2"/>
      <c r="U2092" s="1"/>
      <c r="V2092" s="1"/>
      <c r="W2092" s="3"/>
      <c r="Y2092" s="1"/>
      <c r="Z2092" s="1"/>
    </row>
    <row r="2093">
      <c r="A2093" s="2"/>
      <c r="B2093" s="1"/>
      <c r="C2093" s="1"/>
      <c r="D2093" s="1"/>
      <c r="E2093" s="3"/>
      <c r="F2093" s="2"/>
      <c r="G2093" s="1"/>
      <c r="H2093" s="1"/>
      <c r="I2093" s="1"/>
      <c r="J2093" s="1"/>
      <c r="K2093" s="1"/>
      <c r="L2093" s="3"/>
      <c r="M2093" s="1"/>
      <c r="N2093" s="3"/>
      <c r="O2093" s="1"/>
      <c r="P2093" s="1"/>
      <c r="Q2093" s="1"/>
      <c r="R2093" s="2"/>
      <c r="S2093" s="2"/>
      <c r="U2093" s="1"/>
      <c r="V2093" s="1"/>
      <c r="W2093" s="3"/>
      <c r="Y2093" s="1"/>
      <c r="Z2093" s="1"/>
    </row>
    <row r="2094">
      <c r="A2094" s="2"/>
      <c r="B2094" s="1"/>
      <c r="C2094" s="1"/>
      <c r="D2094" s="1"/>
      <c r="E2094" s="3"/>
      <c r="F2094" s="2"/>
      <c r="G2094" s="1"/>
      <c r="H2094" s="1"/>
      <c r="I2094" s="1"/>
      <c r="J2094" s="1"/>
      <c r="K2094" s="1"/>
      <c r="L2094" s="3"/>
      <c r="M2094" s="1"/>
      <c r="N2094" s="3"/>
      <c r="O2094" s="1"/>
      <c r="P2094" s="1"/>
      <c r="Q2094" s="1"/>
      <c r="R2094" s="2"/>
      <c r="S2094" s="2"/>
      <c r="U2094" s="1"/>
      <c r="V2094" s="1"/>
      <c r="W2094" s="3"/>
      <c r="Y2094" s="1"/>
      <c r="Z2094" s="1"/>
    </row>
    <row r="2095">
      <c r="A2095" s="2"/>
      <c r="B2095" s="1"/>
      <c r="C2095" s="1"/>
      <c r="D2095" s="1"/>
      <c r="E2095" s="3"/>
      <c r="F2095" s="2"/>
      <c r="G2095" s="1"/>
      <c r="H2095" s="1"/>
      <c r="I2095" s="1"/>
      <c r="J2095" s="1"/>
      <c r="K2095" s="1"/>
      <c r="L2095" s="3"/>
      <c r="M2095" s="1"/>
      <c r="N2095" s="3"/>
      <c r="O2095" s="1"/>
      <c r="P2095" s="1"/>
      <c r="Q2095" s="1"/>
      <c r="R2095" s="2"/>
      <c r="S2095" s="2"/>
      <c r="U2095" s="1"/>
      <c r="V2095" s="1"/>
      <c r="W2095" s="3"/>
      <c r="Y2095" s="1"/>
      <c r="Z2095" s="1"/>
    </row>
    <row r="2096">
      <c r="A2096" s="2"/>
      <c r="B2096" s="1"/>
      <c r="C2096" s="1"/>
      <c r="D2096" s="1"/>
      <c r="E2096" s="3"/>
      <c r="F2096" s="2"/>
      <c r="G2096" s="1"/>
      <c r="H2096" s="1"/>
      <c r="I2096" s="1"/>
      <c r="J2096" s="1"/>
      <c r="K2096" s="1"/>
      <c r="L2096" s="3"/>
      <c r="M2096" s="1"/>
      <c r="N2096" s="3"/>
      <c r="O2096" s="1"/>
      <c r="P2096" s="1"/>
      <c r="Q2096" s="1"/>
      <c r="R2096" s="2"/>
      <c r="S2096" s="2"/>
      <c r="U2096" s="1"/>
      <c r="V2096" s="1"/>
      <c r="W2096" s="3"/>
      <c r="Y2096" s="1"/>
      <c r="Z2096" s="1"/>
    </row>
    <row r="2097">
      <c r="A2097" s="2"/>
      <c r="B2097" s="1"/>
      <c r="C2097" s="1"/>
      <c r="D2097" s="1"/>
      <c r="E2097" s="3"/>
      <c r="F2097" s="2"/>
      <c r="G2097" s="1"/>
      <c r="H2097" s="1"/>
      <c r="I2097" s="1"/>
      <c r="J2097" s="1"/>
      <c r="K2097" s="1"/>
      <c r="L2097" s="3"/>
      <c r="M2097" s="1"/>
      <c r="N2097" s="3"/>
      <c r="O2097" s="1"/>
      <c r="P2097" s="1"/>
      <c r="Q2097" s="1"/>
      <c r="R2097" s="2"/>
      <c r="S2097" s="2"/>
      <c r="U2097" s="1"/>
      <c r="V2097" s="1"/>
      <c r="W2097" s="3"/>
      <c r="Y2097" s="1"/>
      <c r="Z2097" s="1"/>
    </row>
    <row r="2098">
      <c r="A2098" s="2"/>
      <c r="B2098" s="1"/>
      <c r="C2098" s="1"/>
      <c r="D2098" s="1"/>
      <c r="E2098" s="3"/>
      <c r="F2098" s="2"/>
      <c r="G2098" s="1"/>
      <c r="H2098" s="1"/>
      <c r="I2098" s="1"/>
      <c r="J2098" s="1"/>
      <c r="K2098" s="1"/>
      <c r="L2098" s="3"/>
      <c r="M2098" s="1"/>
      <c r="N2098" s="3"/>
      <c r="O2098" s="1"/>
      <c r="P2098" s="1"/>
      <c r="Q2098" s="1"/>
      <c r="R2098" s="2"/>
      <c r="S2098" s="2"/>
      <c r="U2098" s="1"/>
      <c r="V2098" s="1"/>
      <c r="W2098" s="3"/>
      <c r="Y2098" s="1"/>
      <c r="Z2098" s="1"/>
    </row>
    <row r="2099">
      <c r="A2099" s="2"/>
      <c r="B2099" s="1"/>
      <c r="C2099" s="1"/>
      <c r="D2099" s="1"/>
      <c r="E2099" s="3"/>
      <c r="F2099" s="2"/>
      <c r="G2099" s="1"/>
      <c r="H2099" s="1"/>
      <c r="I2099" s="1"/>
      <c r="J2099" s="1"/>
      <c r="K2099" s="1"/>
      <c r="L2099" s="3"/>
      <c r="M2099" s="1"/>
      <c r="N2099" s="3"/>
      <c r="O2099" s="1"/>
      <c r="P2099" s="1"/>
      <c r="Q2099" s="1"/>
      <c r="R2099" s="2"/>
      <c r="S2099" s="2"/>
      <c r="U2099" s="1"/>
      <c r="V2099" s="1"/>
      <c r="W2099" s="3"/>
      <c r="Y2099" s="1"/>
      <c r="Z2099" s="1"/>
    </row>
    <row r="2100">
      <c r="A2100" s="2"/>
      <c r="B2100" s="1"/>
      <c r="C2100" s="1"/>
      <c r="D2100" s="1"/>
      <c r="E2100" s="3"/>
      <c r="F2100" s="2"/>
      <c r="G2100" s="1"/>
      <c r="H2100" s="1"/>
      <c r="I2100" s="1"/>
      <c r="J2100" s="1"/>
      <c r="K2100" s="1"/>
      <c r="L2100" s="3"/>
      <c r="M2100" s="1"/>
      <c r="N2100" s="3"/>
      <c r="O2100" s="1"/>
      <c r="P2100" s="1"/>
      <c r="Q2100" s="1"/>
      <c r="R2100" s="2"/>
      <c r="S2100" s="2"/>
      <c r="U2100" s="1"/>
      <c r="V2100" s="1"/>
      <c r="W2100" s="3"/>
      <c r="Y2100" s="1"/>
      <c r="Z2100" s="1"/>
    </row>
    <row r="2101">
      <c r="A2101" s="2"/>
      <c r="B2101" s="1"/>
      <c r="C2101" s="1"/>
      <c r="D2101" s="1"/>
      <c r="E2101" s="3"/>
      <c r="F2101" s="2"/>
      <c r="G2101" s="1"/>
      <c r="H2101" s="1"/>
      <c r="I2101" s="1"/>
      <c r="J2101" s="1"/>
      <c r="K2101" s="1"/>
      <c r="L2101" s="3"/>
      <c r="M2101" s="1"/>
      <c r="N2101" s="3"/>
      <c r="O2101" s="1"/>
      <c r="P2101" s="1"/>
      <c r="Q2101" s="1"/>
      <c r="R2101" s="2"/>
      <c r="S2101" s="2"/>
      <c r="U2101" s="1"/>
      <c r="V2101" s="1"/>
      <c r="W2101" s="3"/>
      <c r="Y2101" s="1"/>
      <c r="Z2101" s="1"/>
    </row>
    <row r="2102">
      <c r="A2102" s="2"/>
      <c r="B2102" s="1"/>
      <c r="C2102" s="1"/>
      <c r="D2102" s="1"/>
      <c r="E2102" s="3"/>
      <c r="F2102" s="2"/>
      <c r="G2102" s="1"/>
      <c r="H2102" s="1"/>
      <c r="I2102" s="1"/>
      <c r="J2102" s="1"/>
      <c r="K2102" s="1"/>
      <c r="L2102" s="3"/>
      <c r="M2102" s="1"/>
      <c r="N2102" s="3"/>
      <c r="O2102" s="1"/>
      <c r="P2102" s="1"/>
      <c r="Q2102" s="1"/>
      <c r="R2102" s="2"/>
      <c r="S2102" s="2"/>
      <c r="U2102" s="1"/>
      <c r="V2102" s="1"/>
      <c r="W2102" s="3"/>
      <c r="Y2102" s="1"/>
      <c r="Z2102" s="1"/>
    </row>
    <row r="2103">
      <c r="A2103" s="2"/>
      <c r="B2103" s="1"/>
      <c r="C2103" s="1"/>
      <c r="D2103" s="1"/>
      <c r="E2103" s="3"/>
      <c r="F2103" s="2"/>
      <c r="G2103" s="1"/>
      <c r="H2103" s="1"/>
      <c r="I2103" s="1"/>
      <c r="J2103" s="1"/>
      <c r="K2103" s="1"/>
      <c r="L2103" s="3"/>
      <c r="M2103" s="1"/>
      <c r="N2103" s="3"/>
      <c r="O2103" s="1"/>
      <c r="P2103" s="1"/>
      <c r="Q2103" s="1"/>
      <c r="R2103" s="2"/>
      <c r="S2103" s="2"/>
      <c r="U2103" s="1"/>
      <c r="V2103" s="1"/>
      <c r="W2103" s="3"/>
      <c r="Y2103" s="1"/>
      <c r="Z2103" s="1"/>
    </row>
    <row r="2104">
      <c r="A2104" s="2"/>
      <c r="B2104" s="1"/>
      <c r="C2104" s="1"/>
      <c r="D2104" s="1"/>
      <c r="E2104" s="3"/>
      <c r="F2104" s="2"/>
      <c r="G2104" s="1"/>
      <c r="H2104" s="1"/>
      <c r="I2104" s="1"/>
      <c r="J2104" s="1"/>
      <c r="K2104" s="1"/>
      <c r="L2104" s="3"/>
      <c r="M2104" s="1"/>
      <c r="N2104" s="3"/>
      <c r="O2104" s="1"/>
      <c r="P2104" s="1"/>
      <c r="Q2104" s="1"/>
      <c r="R2104" s="2"/>
      <c r="S2104" s="2"/>
      <c r="U2104" s="1"/>
      <c r="V2104" s="1"/>
      <c r="W2104" s="3"/>
      <c r="Y2104" s="1"/>
      <c r="Z2104" s="1"/>
    </row>
    <row r="2105">
      <c r="A2105" s="2"/>
      <c r="B2105" s="1"/>
      <c r="C2105" s="1"/>
      <c r="D2105" s="1"/>
      <c r="E2105" s="3"/>
      <c r="F2105" s="2"/>
      <c r="G2105" s="1"/>
      <c r="H2105" s="1"/>
      <c r="I2105" s="1"/>
      <c r="J2105" s="1"/>
      <c r="K2105" s="1"/>
      <c r="L2105" s="3"/>
      <c r="M2105" s="1"/>
      <c r="N2105" s="3"/>
      <c r="O2105" s="1"/>
      <c r="P2105" s="1"/>
      <c r="Q2105" s="1"/>
      <c r="R2105" s="2"/>
      <c r="S2105" s="2"/>
      <c r="U2105" s="1"/>
      <c r="V2105" s="1"/>
      <c r="W2105" s="3"/>
      <c r="Y2105" s="1"/>
      <c r="Z2105" s="1"/>
    </row>
    <row r="2106">
      <c r="A2106" s="2"/>
      <c r="B2106" s="1"/>
      <c r="C2106" s="1"/>
      <c r="D2106" s="1"/>
      <c r="E2106" s="3"/>
      <c r="F2106" s="2"/>
      <c r="G2106" s="1"/>
      <c r="H2106" s="1"/>
      <c r="I2106" s="1"/>
      <c r="J2106" s="1"/>
      <c r="K2106" s="1"/>
      <c r="L2106" s="3"/>
      <c r="M2106" s="1"/>
      <c r="N2106" s="3"/>
      <c r="O2106" s="1"/>
      <c r="P2106" s="1"/>
      <c r="Q2106" s="1"/>
      <c r="R2106" s="2"/>
      <c r="S2106" s="2"/>
      <c r="U2106" s="1"/>
      <c r="V2106" s="1"/>
      <c r="W2106" s="3"/>
      <c r="Y2106" s="1"/>
      <c r="Z2106" s="1"/>
    </row>
    <row r="2107">
      <c r="A2107" s="2"/>
      <c r="B2107" s="1"/>
      <c r="C2107" s="1"/>
      <c r="D2107" s="1"/>
      <c r="E2107" s="3"/>
      <c r="F2107" s="2"/>
      <c r="G2107" s="1"/>
      <c r="H2107" s="1"/>
      <c r="I2107" s="1"/>
      <c r="J2107" s="1"/>
      <c r="K2107" s="1"/>
      <c r="L2107" s="3"/>
      <c r="M2107" s="1"/>
      <c r="N2107" s="3"/>
      <c r="O2107" s="1"/>
      <c r="P2107" s="1"/>
      <c r="Q2107" s="1"/>
      <c r="R2107" s="2"/>
      <c r="S2107" s="2"/>
      <c r="U2107" s="1"/>
      <c r="V2107" s="1"/>
      <c r="W2107" s="3"/>
      <c r="Y2107" s="1"/>
      <c r="Z2107" s="1"/>
    </row>
    <row r="2108">
      <c r="A2108" s="2"/>
      <c r="B2108" s="1"/>
      <c r="C2108" s="1"/>
      <c r="D2108" s="1"/>
      <c r="E2108" s="3"/>
      <c r="F2108" s="2"/>
      <c r="G2108" s="1"/>
      <c r="H2108" s="1"/>
      <c r="I2108" s="1"/>
      <c r="J2108" s="1"/>
      <c r="K2108" s="1"/>
      <c r="L2108" s="3"/>
      <c r="M2108" s="1"/>
      <c r="N2108" s="3"/>
      <c r="O2108" s="1"/>
      <c r="P2108" s="1"/>
      <c r="Q2108" s="1"/>
      <c r="R2108" s="2"/>
      <c r="S2108" s="2"/>
      <c r="U2108" s="1"/>
      <c r="V2108" s="1"/>
      <c r="W2108" s="3"/>
      <c r="Y2108" s="1"/>
      <c r="Z2108" s="1"/>
    </row>
    <row r="2109">
      <c r="A2109" s="2"/>
      <c r="B2109" s="1"/>
      <c r="C2109" s="1"/>
      <c r="D2109" s="1"/>
      <c r="E2109" s="3"/>
      <c r="F2109" s="2"/>
      <c r="G2109" s="1"/>
      <c r="H2109" s="1"/>
      <c r="I2109" s="1"/>
      <c r="J2109" s="1"/>
      <c r="K2109" s="1"/>
      <c r="L2109" s="3"/>
      <c r="M2109" s="1"/>
      <c r="N2109" s="3"/>
      <c r="O2109" s="1"/>
      <c r="P2109" s="1"/>
      <c r="Q2109" s="1"/>
      <c r="R2109" s="2"/>
      <c r="S2109" s="2"/>
      <c r="U2109" s="1"/>
      <c r="V2109" s="1"/>
      <c r="W2109" s="3"/>
      <c r="Y2109" s="1"/>
      <c r="Z2109" s="1"/>
    </row>
    <row r="2110">
      <c r="A2110" s="2"/>
      <c r="B2110" s="1"/>
      <c r="C2110" s="1"/>
      <c r="D2110" s="1"/>
      <c r="E2110" s="3"/>
      <c r="F2110" s="2"/>
      <c r="G2110" s="1"/>
      <c r="H2110" s="1"/>
      <c r="I2110" s="1"/>
      <c r="J2110" s="1"/>
      <c r="K2110" s="1"/>
      <c r="L2110" s="3"/>
      <c r="M2110" s="1"/>
      <c r="N2110" s="3"/>
      <c r="O2110" s="1"/>
      <c r="P2110" s="1"/>
      <c r="Q2110" s="1"/>
      <c r="R2110" s="2"/>
      <c r="S2110" s="2"/>
      <c r="U2110" s="1"/>
      <c r="V2110" s="1"/>
      <c r="W2110" s="3"/>
      <c r="Y2110" s="1"/>
      <c r="Z2110" s="1"/>
    </row>
    <row r="2111">
      <c r="A2111" s="2"/>
      <c r="B2111" s="1"/>
      <c r="C2111" s="1"/>
      <c r="D2111" s="1"/>
      <c r="E2111" s="3"/>
      <c r="F2111" s="2"/>
      <c r="G2111" s="1"/>
      <c r="H2111" s="1"/>
      <c r="I2111" s="1"/>
      <c r="J2111" s="1"/>
      <c r="K2111" s="1"/>
      <c r="L2111" s="3"/>
      <c r="M2111" s="1"/>
      <c r="N2111" s="3"/>
      <c r="O2111" s="1"/>
      <c r="P2111" s="1"/>
      <c r="Q2111" s="1"/>
      <c r="R2111" s="2"/>
      <c r="S2111" s="2"/>
      <c r="U2111" s="1"/>
      <c r="V2111" s="1"/>
      <c r="W2111" s="3"/>
      <c r="Y2111" s="1"/>
      <c r="Z2111" s="1"/>
    </row>
    <row r="2112">
      <c r="A2112" s="2"/>
      <c r="B2112" s="1"/>
      <c r="C2112" s="1"/>
      <c r="D2112" s="1"/>
      <c r="E2112" s="3"/>
      <c r="F2112" s="2"/>
      <c r="G2112" s="1"/>
      <c r="H2112" s="1"/>
      <c r="I2112" s="1"/>
      <c r="J2112" s="1"/>
      <c r="K2112" s="1"/>
      <c r="L2112" s="3"/>
      <c r="M2112" s="1"/>
      <c r="N2112" s="3"/>
      <c r="O2112" s="1"/>
      <c r="P2112" s="1"/>
      <c r="Q2112" s="1"/>
      <c r="R2112" s="2"/>
      <c r="S2112" s="2"/>
      <c r="U2112" s="1"/>
      <c r="V2112" s="1"/>
      <c r="W2112" s="3"/>
      <c r="Y2112" s="1"/>
      <c r="Z2112" s="1"/>
    </row>
    <row r="2113">
      <c r="A2113" s="2"/>
      <c r="B2113" s="1"/>
      <c r="C2113" s="1"/>
      <c r="D2113" s="1"/>
      <c r="E2113" s="3"/>
      <c r="F2113" s="2"/>
      <c r="G2113" s="1"/>
      <c r="H2113" s="1"/>
      <c r="I2113" s="1"/>
      <c r="J2113" s="1"/>
      <c r="K2113" s="1"/>
      <c r="L2113" s="3"/>
      <c r="M2113" s="1"/>
      <c r="N2113" s="3"/>
      <c r="O2113" s="1"/>
      <c r="P2113" s="1"/>
      <c r="Q2113" s="1"/>
      <c r="R2113" s="2"/>
      <c r="S2113" s="2"/>
      <c r="U2113" s="1"/>
      <c r="V2113" s="1"/>
      <c r="W2113" s="3"/>
      <c r="Y2113" s="1"/>
      <c r="Z2113" s="1"/>
    </row>
    <row r="2114">
      <c r="A2114" s="2"/>
      <c r="B2114" s="1"/>
      <c r="C2114" s="1"/>
      <c r="D2114" s="1"/>
      <c r="E2114" s="3"/>
      <c r="F2114" s="2"/>
      <c r="G2114" s="1"/>
      <c r="H2114" s="1"/>
      <c r="I2114" s="1"/>
      <c r="J2114" s="1"/>
      <c r="K2114" s="1"/>
      <c r="L2114" s="3"/>
      <c r="M2114" s="1"/>
      <c r="N2114" s="3"/>
      <c r="O2114" s="1"/>
      <c r="P2114" s="1"/>
      <c r="Q2114" s="1"/>
      <c r="R2114" s="2"/>
      <c r="S2114" s="2"/>
      <c r="U2114" s="1"/>
      <c r="V2114" s="1"/>
      <c r="W2114" s="3"/>
      <c r="Y2114" s="1"/>
      <c r="Z2114" s="1"/>
    </row>
    <row r="2115">
      <c r="A2115" s="2"/>
      <c r="B2115" s="1"/>
      <c r="C2115" s="1"/>
      <c r="D2115" s="1"/>
      <c r="E2115" s="3"/>
      <c r="F2115" s="2"/>
      <c r="G2115" s="1"/>
      <c r="H2115" s="1"/>
      <c r="I2115" s="1"/>
      <c r="J2115" s="1"/>
      <c r="K2115" s="1"/>
      <c r="L2115" s="3"/>
      <c r="M2115" s="1"/>
      <c r="N2115" s="3"/>
      <c r="O2115" s="1"/>
      <c r="P2115" s="1"/>
      <c r="Q2115" s="1"/>
      <c r="R2115" s="2"/>
      <c r="S2115" s="2"/>
      <c r="U2115" s="1"/>
      <c r="V2115" s="1"/>
      <c r="W2115" s="3"/>
      <c r="Y2115" s="1"/>
      <c r="Z2115" s="1"/>
    </row>
    <row r="2116">
      <c r="A2116" s="2"/>
      <c r="B2116" s="1"/>
      <c r="C2116" s="1"/>
      <c r="D2116" s="1"/>
      <c r="E2116" s="3"/>
      <c r="F2116" s="2"/>
      <c r="G2116" s="1"/>
      <c r="H2116" s="1"/>
      <c r="I2116" s="1"/>
      <c r="J2116" s="1"/>
      <c r="K2116" s="1"/>
      <c r="L2116" s="3"/>
      <c r="M2116" s="1"/>
      <c r="N2116" s="3"/>
      <c r="O2116" s="1"/>
      <c r="P2116" s="1"/>
      <c r="Q2116" s="1"/>
      <c r="R2116" s="2"/>
      <c r="S2116" s="2"/>
      <c r="U2116" s="1"/>
      <c r="V2116" s="1"/>
      <c r="W2116" s="3"/>
      <c r="Y2116" s="1"/>
      <c r="Z2116" s="1"/>
    </row>
    <row r="2117">
      <c r="A2117" s="2"/>
      <c r="B2117" s="1"/>
      <c r="C2117" s="1"/>
      <c r="D2117" s="1"/>
      <c r="E2117" s="3"/>
      <c r="F2117" s="2"/>
      <c r="G2117" s="1"/>
      <c r="H2117" s="1"/>
      <c r="I2117" s="1"/>
      <c r="J2117" s="1"/>
      <c r="K2117" s="1"/>
      <c r="L2117" s="3"/>
      <c r="M2117" s="1"/>
      <c r="N2117" s="3"/>
      <c r="O2117" s="1"/>
      <c r="P2117" s="1"/>
      <c r="Q2117" s="1"/>
      <c r="R2117" s="2"/>
      <c r="S2117" s="2"/>
      <c r="U2117" s="1"/>
      <c r="V2117" s="1"/>
      <c r="W2117" s="3"/>
      <c r="Y2117" s="1"/>
      <c r="Z2117" s="1"/>
    </row>
    <row r="2118">
      <c r="A2118" s="2"/>
      <c r="B2118" s="1"/>
      <c r="C2118" s="1"/>
      <c r="D2118" s="1"/>
      <c r="E2118" s="3"/>
      <c r="F2118" s="2"/>
      <c r="G2118" s="1"/>
      <c r="H2118" s="1"/>
      <c r="I2118" s="1"/>
      <c r="J2118" s="1"/>
      <c r="K2118" s="1"/>
      <c r="L2118" s="3"/>
      <c r="M2118" s="1"/>
      <c r="N2118" s="3"/>
      <c r="O2118" s="1"/>
      <c r="P2118" s="1"/>
      <c r="Q2118" s="1"/>
      <c r="R2118" s="2"/>
      <c r="S2118" s="2"/>
      <c r="U2118" s="1"/>
      <c r="V2118" s="1"/>
      <c r="W2118" s="3"/>
      <c r="Y2118" s="1"/>
      <c r="Z2118" s="1"/>
    </row>
    <row r="2119">
      <c r="A2119" s="2"/>
      <c r="B2119" s="1"/>
      <c r="C2119" s="1"/>
      <c r="D2119" s="1"/>
      <c r="E2119" s="3"/>
      <c r="F2119" s="2"/>
      <c r="G2119" s="1"/>
      <c r="H2119" s="1"/>
      <c r="I2119" s="1"/>
      <c r="J2119" s="1"/>
      <c r="K2119" s="1"/>
      <c r="L2119" s="3"/>
      <c r="M2119" s="1"/>
      <c r="N2119" s="3"/>
      <c r="O2119" s="1"/>
      <c r="P2119" s="1"/>
      <c r="Q2119" s="1"/>
      <c r="R2119" s="2"/>
      <c r="S2119" s="2"/>
      <c r="U2119" s="1"/>
      <c r="V2119" s="1"/>
      <c r="W2119" s="3"/>
      <c r="Y2119" s="1"/>
      <c r="Z2119" s="1"/>
    </row>
    <row r="2120">
      <c r="A2120" s="2"/>
      <c r="B2120" s="1"/>
      <c r="C2120" s="1"/>
      <c r="D2120" s="1"/>
      <c r="E2120" s="3"/>
      <c r="F2120" s="2"/>
      <c r="G2120" s="1"/>
      <c r="H2120" s="1"/>
      <c r="I2120" s="1"/>
      <c r="J2120" s="1"/>
      <c r="K2120" s="1"/>
      <c r="L2120" s="3"/>
      <c r="M2120" s="1"/>
      <c r="N2120" s="3"/>
      <c r="O2120" s="1"/>
      <c r="P2120" s="1"/>
      <c r="Q2120" s="1"/>
      <c r="R2120" s="2"/>
      <c r="S2120" s="2"/>
      <c r="U2120" s="1"/>
      <c r="V2120" s="1"/>
      <c r="W2120" s="3"/>
      <c r="Y2120" s="1"/>
      <c r="Z2120" s="1"/>
    </row>
    <row r="2121">
      <c r="A2121" s="2"/>
      <c r="B2121" s="1"/>
      <c r="C2121" s="1"/>
      <c r="D2121" s="1"/>
      <c r="E2121" s="3"/>
      <c r="F2121" s="2"/>
      <c r="G2121" s="1"/>
      <c r="H2121" s="1"/>
      <c r="I2121" s="1"/>
      <c r="J2121" s="1"/>
      <c r="K2121" s="1"/>
      <c r="L2121" s="3"/>
      <c r="M2121" s="1"/>
      <c r="N2121" s="3"/>
      <c r="O2121" s="1"/>
      <c r="P2121" s="1"/>
      <c r="Q2121" s="1"/>
      <c r="R2121" s="2"/>
      <c r="S2121" s="2"/>
      <c r="U2121" s="1"/>
      <c r="V2121" s="1"/>
      <c r="W2121" s="3"/>
      <c r="Y2121" s="1"/>
      <c r="Z2121" s="1"/>
    </row>
    <row r="2122">
      <c r="A2122" s="2"/>
      <c r="B2122" s="1"/>
      <c r="C2122" s="1"/>
      <c r="D2122" s="1"/>
      <c r="E2122" s="3"/>
      <c r="F2122" s="2"/>
      <c r="G2122" s="1"/>
      <c r="H2122" s="1"/>
      <c r="I2122" s="1"/>
      <c r="J2122" s="1"/>
      <c r="K2122" s="1"/>
      <c r="L2122" s="3"/>
      <c r="M2122" s="1"/>
      <c r="N2122" s="3"/>
      <c r="O2122" s="1"/>
      <c r="P2122" s="1"/>
      <c r="Q2122" s="1"/>
      <c r="R2122" s="2"/>
      <c r="S2122" s="2"/>
      <c r="U2122" s="1"/>
      <c r="V2122" s="1"/>
      <c r="W2122" s="3"/>
      <c r="Y2122" s="1"/>
      <c r="Z2122" s="1"/>
    </row>
    <row r="2123">
      <c r="A2123" s="2"/>
      <c r="B2123" s="1"/>
      <c r="C2123" s="1"/>
      <c r="D2123" s="1"/>
      <c r="E2123" s="3"/>
      <c r="F2123" s="2"/>
      <c r="G2123" s="1"/>
      <c r="H2123" s="1"/>
      <c r="I2123" s="1"/>
      <c r="J2123" s="1"/>
      <c r="K2123" s="1"/>
      <c r="L2123" s="3"/>
      <c r="M2123" s="1"/>
      <c r="N2123" s="3"/>
      <c r="O2123" s="1"/>
      <c r="P2123" s="1"/>
      <c r="Q2123" s="1"/>
      <c r="R2123" s="2"/>
      <c r="S2123" s="2"/>
      <c r="U2123" s="1"/>
      <c r="V2123" s="1"/>
      <c r="W2123" s="3"/>
      <c r="Y2123" s="1"/>
      <c r="Z2123" s="1"/>
    </row>
    <row r="2124">
      <c r="A2124" s="2"/>
      <c r="B2124" s="1"/>
      <c r="C2124" s="1"/>
      <c r="D2124" s="1"/>
      <c r="E2124" s="3"/>
      <c r="F2124" s="2"/>
      <c r="G2124" s="1"/>
      <c r="H2124" s="1"/>
      <c r="I2124" s="1"/>
      <c r="J2124" s="1"/>
      <c r="K2124" s="1"/>
      <c r="L2124" s="3"/>
      <c r="M2124" s="1"/>
      <c r="N2124" s="3"/>
      <c r="O2124" s="1"/>
      <c r="P2124" s="1"/>
      <c r="Q2124" s="1"/>
      <c r="R2124" s="2"/>
      <c r="S2124" s="2"/>
      <c r="U2124" s="1"/>
      <c r="V2124" s="1"/>
      <c r="W2124" s="3"/>
      <c r="Y2124" s="1"/>
      <c r="Z2124" s="1"/>
    </row>
    <row r="2125">
      <c r="A2125" s="2"/>
      <c r="B2125" s="1"/>
      <c r="C2125" s="1"/>
      <c r="D2125" s="1"/>
      <c r="E2125" s="3"/>
      <c r="F2125" s="2"/>
      <c r="G2125" s="1"/>
      <c r="H2125" s="1"/>
      <c r="I2125" s="1"/>
      <c r="J2125" s="1"/>
      <c r="K2125" s="1"/>
      <c r="L2125" s="3"/>
      <c r="M2125" s="1"/>
      <c r="N2125" s="3"/>
      <c r="O2125" s="1"/>
      <c r="P2125" s="1"/>
      <c r="Q2125" s="1"/>
      <c r="R2125" s="2"/>
      <c r="S2125" s="2"/>
      <c r="U2125" s="1"/>
      <c r="V2125" s="1"/>
      <c r="W2125" s="3"/>
      <c r="Y2125" s="1"/>
      <c r="Z2125" s="1"/>
    </row>
    <row r="2126">
      <c r="A2126" s="2"/>
      <c r="B2126" s="1"/>
      <c r="C2126" s="1"/>
      <c r="D2126" s="1"/>
      <c r="E2126" s="3"/>
      <c r="F2126" s="2"/>
      <c r="G2126" s="1"/>
      <c r="H2126" s="1"/>
      <c r="I2126" s="1"/>
      <c r="J2126" s="1"/>
      <c r="K2126" s="1"/>
      <c r="L2126" s="3"/>
      <c r="M2126" s="1"/>
      <c r="N2126" s="3"/>
      <c r="O2126" s="1"/>
      <c r="P2126" s="1"/>
      <c r="Q2126" s="1"/>
      <c r="R2126" s="2"/>
      <c r="S2126" s="2"/>
      <c r="U2126" s="1"/>
      <c r="V2126" s="1"/>
      <c r="W2126" s="3"/>
      <c r="Y2126" s="1"/>
      <c r="Z2126" s="1"/>
    </row>
    <row r="2127">
      <c r="A2127" s="2"/>
      <c r="B2127" s="1"/>
      <c r="C2127" s="1"/>
      <c r="D2127" s="1"/>
      <c r="E2127" s="3"/>
      <c r="F2127" s="2"/>
      <c r="G2127" s="1"/>
      <c r="H2127" s="1"/>
      <c r="I2127" s="1"/>
      <c r="J2127" s="1"/>
      <c r="K2127" s="1"/>
      <c r="L2127" s="3"/>
      <c r="M2127" s="1"/>
      <c r="N2127" s="3"/>
      <c r="O2127" s="1"/>
      <c r="P2127" s="1"/>
      <c r="Q2127" s="1"/>
      <c r="R2127" s="2"/>
      <c r="S2127" s="2"/>
      <c r="U2127" s="1"/>
      <c r="V2127" s="1"/>
      <c r="W2127" s="3"/>
      <c r="Y2127" s="1"/>
      <c r="Z2127" s="1"/>
    </row>
    <row r="2128">
      <c r="A2128" s="2"/>
      <c r="B2128" s="1"/>
      <c r="C2128" s="1"/>
      <c r="D2128" s="1"/>
      <c r="E2128" s="3"/>
      <c r="F2128" s="2"/>
      <c r="G2128" s="1"/>
      <c r="H2128" s="1"/>
      <c r="I2128" s="1"/>
      <c r="J2128" s="1"/>
      <c r="K2128" s="1"/>
      <c r="L2128" s="3"/>
      <c r="M2128" s="1"/>
      <c r="N2128" s="3"/>
      <c r="O2128" s="1"/>
      <c r="P2128" s="1"/>
      <c r="Q2128" s="1"/>
      <c r="R2128" s="2"/>
      <c r="S2128" s="2"/>
      <c r="U2128" s="1"/>
      <c r="V2128" s="1"/>
      <c r="W2128" s="3"/>
      <c r="Y2128" s="1"/>
      <c r="Z2128" s="1"/>
    </row>
    <row r="2129">
      <c r="A2129" s="2"/>
      <c r="B2129" s="1"/>
      <c r="C2129" s="1"/>
      <c r="D2129" s="1"/>
      <c r="E2129" s="3"/>
      <c r="F2129" s="2"/>
      <c r="G2129" s="1"/>
      <c r="H2129" s="1"/>
      <c r="I2129" s="1"/>
      <c r="J2129" s="1"/>
      <c r="K2129" s="1"/>
      <c r="L2129" s="3"/>
      <c r="M2129" s="1"/>
      <c r="N2129" s="3"/>
      <c r="O2129" s="1"/>
      <c r="P2129" s="1"/>
      <c r="Q2129" s="1"/>
      <c r="R2129" s="2"/>
      <c r="S2129" s="2"/>
      <c r="U2129" s="1"/>
      <c r="V2129" s="1"/>
      <c r="W2129" s="3"/>
      <c r="Y2129" s="1"/>
      <c r="Z2129" s="1"/>
    </row>
    <row r="2130">
      <c r="A2130" s="2"/>
      <c r="B2130" s="1"/>
      <c r="C2130" s="1"/>
      <c r="D2130" s="1"/>
      <c r="E2130" s="3"/>
      <c r="F2130" s="2"/>
      <c r="G2130" s="1"/>
      <c r="H2130" s="1"/>
      <c r="I2130" s="1"/>
      <c r="J2130" s="1"/>
      <c r="K2130" s="1"/>
      <c r="L2130" s="3"/>
      <c r="M2130" s="1"/>
      <c r="N2130" s="3"/>
      <c r="O2130" s="1"/>
      <c r="P2130" s="1"/>
      <c r="Q2130" s="1"/>
      <c r="R2130" s="2"/>
      <c r="S2130" s="2"/>
      <c r="U2130" s="1"/>
      <c r="V2130" s="1"/>
      <c r="W2130" s="3"/>
      <c r="Y2130" s="1"/>
      <c r="Z2130" s="1"/>
    </row>
    <row r="2131">
      <c r="A2131" s="2"/>
      <c r="B2131" s="1"/>
      <c r="C2131" s="1"/>
      <c r="D2131" s="1"/>
      <c r="E2131" s="3"/>
      <c r="F2131" s="2"/>
      <c r="G2131" s="1"/>
      <c r="H2131" s="1"/>
      <c r="I2131" s="1"/>
      <c r="J2131" s="1"/>
      <c r="K2131" s="1"/>
      <c r="L2131" s="3"/>
      <c r="M2131" s="1"/>
      <c r="N2131" s="3"/>
      <c r="O2131" s="1"/>
      <c r="P2131" s="1"/>
      <c r="Q2131" s="1"/>
      <c r="R2131" s="2"/>
      <c r="S2131" s="2"/>
      <c r="U2131" s="1"/>
      <c r="V2131" s="1"/>
      <c r="W2131" s="3"/>
      <c r="Y2131" s="1"/>
      <c r="Z2131" s="1"/>
    </row>
    <row r="2132">
      <c r="A2132" s="2"/>
      <c r="B2132" s="1"/>
      <c r="C2132" s="1"/>
      <c r="D2132" s="1"/>
      <c r="E2132" s="3"/>
      <c r="F2132" s="2"/>
      <c r="G2132" s="1"/>
      <c r="H2132" s="1"/>
      <c r="I2132" s="1"/>
      <c r="J2132" s="1"/>
      <c r="K2132" s="1"/>
      <c r="L2132" s="3"/>
      <c r="M2132" s="1"/>
      <c r="N2132" s="3"/>
      <c r="O2132" s="1"/>
      <c r="P2132" s="1"/>
      <c r="Q2132" s="1"/>
      <c r="R2132" s="2"/>
      <c r="S2132" s="2"/>
      <c r="U2132" s="1"/>
      <c r="V2132" s="1"/>
      <c r="W2132" s="3"/>
      <c r="Y2132" s="1"/>
      <c r="Z2132" s="1"/>
    </row>
    <row r="2133">
      <c r="A2133" s="2"/>
      <c r="B2133" s="1"/>
      <c r="C2133" s="1"/>
      <c r="D2133" s="1"/>
      <c r="E2133" s="3"/>
      <c r="F2133" s="2"/>
      <c r="G2133" s="1"/>
      <c r="H2133" s="1"/>
      <c r="I2133" s="1"/>
      <c r="J2133" s="1"/>
      <c r="K2133" s="1"/>
      <c r="L2133" s="3"/>
      <c r="M2133" s="1"/>
      <c r="N2133" s="3"/>
      <c r="O2133" s="1"/>
      <c r="P2133" s="1"/>
      <c r="Q2133" s="1"/>
      <c r="R2133" s="2"/>
      <c r="S2133" s="2"/>
      <c r="U2133" s="1"/>
      <c r="V2133" s="1"/>
      <c r="W2133" s="3"/>
      <c r="Y2133" s="1"/>
      <c r="Z2133" s="1"/>
    </row>
    <row r="2134">
      <c r="A2134" s="2"/>
      <c r="B2134" s="1"/>
      <c r="C2134" s="1"/>
      <c r="D2134" s="1"/>
      <c r="E2134" s="3"/>
      <c r="F2134" s="2"/>
      <c r="G2134" s="1"/>
      <c r="H2134" s="1"/>
      <c r="I2134" s="1"/>
      <c r="J2134" s="1"/>
      <c r="K2134" s="1"/>
      <c r="L2134" s="3"/>
      <c r="M2134" s="1"/>
      <c r="N2134" s="3"/>
      <c r="O2134" s="1"/>
      <c r="P2134" s="1"/>
      <c r="Q2134" s="1"/>
      <c r="R2134" s="2"/>
      <c r="S2134" s="2"/>
      <c r="U2134" s="1"/>
      <c r="V2134" s="1"/>
      <c r="W2134" s="3"/>
      <c r="Y2134" s="1"/>
      <c r="Z2134" s="1"/>
    </row>
    <row r="2135">
      <c r="A2135" s="2"/>
      <c r="B2135" s="1"/>
      <c r="C2135" s="1"/>
      <c r="D2135" s="1"/>
      <c r="E2135" s="3"/>
      <c r="F2135" s="2"/>
      <c r="G2135" s="1"/>
      <c r="H2135" s="1"/>
      <c r="I2135" s="1"/>
      <c r="J2135" s="1"/>
      <c r="K2135" s="1"/>
      <c r="L2135" s="3"/>
      <c r="M2135" s="1"/>
      <c r="N2135" s="3"/>
      <c r="O2135" s="1"/>
      <c r="P2135" s="1"/>
      <c r="Q2135" s="1"/>
      <c r="R2135" s="2"/>
      <c r="S2135" s="2"/>
      <c r="U2135" s="1"/>
      <c r="V2135" s="1"/>
      <c r="W2135" s="3"/>
      <c r="Y2135" s="1"/>
      <c r="Z2135" s="1"/>
    </row>
    <row r="2136">
      <c r="A2136" s="2"/>
      <c r="B2136" s="1"/>
      <c r="C2136" s="1"/>
      <c r="D2136" s="1"/>
      <c r="E2136" s="3"/>
      <c r="F2136" s="2"/>
      <c r="G2136" s="1"/>
      <c r="H2136" s="1"/>
      <c r="I2136" s="1"/>
      <c r="J2136" s="1"/>
      <c r="K2136" s="1"/>
      <c r="L2136" s="3"/>
      <c r="M2136" s="1"/>
      <c r="N2136" s="3"/>
      <c r="O2136" s="1"/>
      <c r="P2136" s="1"/>
      <c r="Q2136" s="1"/>
      <c r="R2136" s="2"/>
      <c r="S2136" s="2"/>
      <c r="U2136" s="1"/>
      <c r="V2136" s="1"/>
      <c r="W2136" s="3"/>
      <c r="Y2136" s="1"/>
      <c r="Z2136" s="1"/>
    </row>
    <row r="2137">
      <c r="A2137" s="2"/>
      <c r="B2137" s="1"/>
      <c r="C2137" s="1"/>
      <c r="D2137" s="1"/>
      <c r="E2137" s="3"/>
      <c r="F2137" s="2"/>
      <c r="G2137" s="1"/>
      <c r="H2137" s="1"/>
      <c r="I2137" s="1"/>
      <c r="J2137" s="1"/>
      <c r="K2137" s="1"/>
      <c r="L2137" s="3"/>
      <c r="M2137" s="1"/>
      <c r="N2137" s="3"/>
      <c r="O2137" s="1"/>
      <c r="P2137" s="1"/>
      <c r="Q2137" s="1"/>
      <c r="R2137" s="2"/>
      <c r="S2137" s="2"/>
      <c r="U2137" s="1"/>
      <c r="V2137" s="1"/>
      <c r="W2137" s="3"/>
      <c r="Y2137" s="1"/>
      <c r="Z2137" s="1"/>
    </row>
    <row r="2138">
      <c r="A2138" s="2"/>
      <c r="B2138" s="1"/>
      <c r="C2138" s="1"/>
      <c r="D2138" s="1"/>
      <c r="E2138" s="3"/>
      <c r="F2138" s="2"/>
      <c r="G2138" s="1"/>
      <c r="H2138" s="1"/>
      <c r="I2138" s="1"/>
      <c r="J2138" s="1"/>
      <c r="K2138" s="1"/>
      <c r="L2138" s="3"/>
      <c r="M2138" s="1"/>
      <c r="N2138" s="3"/>
      <c r="O2138" s="1"/>
      <c r="P2138" s="1"/>
      <c r="Q2138" s="1"/>
      <c r="R2138" s="2"/>
      <c r="S2138" s="2"/>
      <c r="U2138" s="1"/>
      <c r="V2138" s="1"/>
      <c r="W2138" s="3"/>
      <c r="Y2138" s="1"/>
      <c r="Z2138" s="1"/>
    </row>
    <row r="2139">
      <c r="A2139" s="2"/>
      <c r="B2139" s="1"/>
      <c r="C2139" s="1"/>
      <c r="D2139" s="1"/>
      <c r="E2139" s="3"/>
      <c r="F2139" s="2"/>
      <c r="G2139" s="1"/>
      <c r="H2139" s="1"/>
      <c r="I2139" s="1"/>
      <c r="J2139" s="1"/>
      <c r="K2139" s="1"/>
      <c r="L2139" s="3"/>
      <c r="M2139" s="1"/>
      <c r="N2139" s="3"/>
      <c r="O2139" s="1"/>
      <c r="P2139" s="1"/>
      <c r="Q2139" s="1"/>
      <c r="R2139" s="2"/>
      <c r="S2139" s="2"/>
      <c r="U2139" s="1"/>
      <c r="V2139" s="1"/>
      <c r="W2139" s="3"/>
      <c r="Y2139" s="1"/>
      <c r="Z2139" s="1"/>
    </row>
    <row r="2140">
      <c r="A2140" s="2"/>
      <c r="B2140" s="1"/>
      <c r="C2140" s="1"/>
      <c r="D2140" s="1"/>
      <c r="E2140" s="3"/>
      <c r="F2140" s="2"/>
      <c r="G2140" s="1"/>
      <c r="H2140" s="1"/>
      <c r="I2140" s="1"/>
      <c r="J2140" s="1"/>
      <c r="K2140" s="1"/>
      <c r="L2140" s="3"/>
      <c r="M2140" s="1"/>
      <c r="N2140" s="3"/>
      <c r="O2140" s="1"/>
      <c r="P2140" s="1"/>
      <c r="Q2140" s="1"/>
      <c r="R2140" s="2"/>
      <c r="S2140" s="2"/>
      <c r="U2140" s="1"/>
      <c r="V2140" s="1"/>
      <c r="W2140" s="3"/>
      <c r="Y2140" s="1"/>
      <c r="Z2140" s="1"/>
    </row>
    <row r="2141">
      <c r="A2141" s="2"/>
      <c r="B2141" s="1"/>
      <c r="C2141" s="1"/>
      <c r="D2141" s="1"/>
      <c r="E2141" s="3"/>
      <c r="F2141" s="2"/>
      <c r="G2141" s="1"/>
      <c r="H2141" s="1"/>
      <c r="I2141" s="1"/>
      <c r="J2141" s="1"/>
      <c r="K2141" s="1"/>
      <c r="L2141" s="3"/>
      <c r="M2141" s="1"/>
      <c r="N2141" s="3"/>
      <c r="O2141" s="1"/>
      <c r="P2141" s="1"/>
      <c r="Q2141" s="1"/>
      <c r="R2141" s="2"/>
      <c r="S2141" s="2"/>
      <c r="U2141" s="1"/>
      <c r="V2141" s="1"/>
      <c r="W2141" s="3"/>
      <c r="Y2141" s="1"/>
      <c r="Z2141" s="1"/>
    </row>
    <row r="2142">
      <c r="A2142" s="2"/>
      <c r="B2142" s="1"/>
      <c r="C2142" s="1"/>
      <c r="D2142" s="1"/>
      <c r="E2142" s="3"/>
      <c r="F2142" s="2"/>
      <c r="G2142" s="1"/>
      <c r="H2142" s="1"/>
      <c r="I2142" s="1"/>
      <c r="J2142" s="1"/>
      <c r="K2142" s="1"/>
      <c r="L2142" s="3"/>
      <c r="M2142" s="1"/>
      <c r="N2142" s="3"/>
      <c r="O2142" s="1"/>
      <c r="P2142" s="1"/>
      <c r="Q2142" s="1"/>
      <c r="R2142" s="2"/>
      <c r="S2142" s="2"/>
      <c r="U2142" s="1"/>
      <c r="V2142" s="1"/>
      <c r="W2142" s="3"/>
      <c r="Y2142" s="1"/>
      <c r="Z2142" s="1"/>
    </row>
    <row r="2143">
      <c r="A2143" s="2"/>
      <c r="B2143" s="1"/>
      <c r="C2143" s="1"/>
      <c r="D2143" s="1"/>
      <c r="E2143" s="3"/>
      <c r="F2143" s="2"/>
      <c r="G2143" s="1"/>
      <c r="H2143" s="1"/>
      <c r="I2143" s="1"/>
      <c r="J2143" s="1"/>
      <c r="K2143" s="1"/>
      <c r="L2143" s="3"/>
      <c r="M2143" s="1"/>
      <c r="N2143" s="3"/>
      <c r="O2143" s="1"/>
      <c r="P2143" s="1"/>
      <c r="Q2143" s="1"/>
      <c r="R2143" s="2"/>
      <c r="S2143" s="2"/>
      <c r="U2143" s="1"/>
      <c r="V2143" s="1"/>
      <c r="W2143" s="3"/>
      <c r="Y2143" s="1"/>
      <c r="Z2143" s="1"/>
    </row>
    <row r="2144">
      <c r="A2144" s="2"/>
      <c r="B2144" s="1"/>
      <c r="C2144" s="1"/>
      <c r="D2144" s="1"/>
      <c r="E2144" s="3"/>
      <c r="F2144" s="2"/>
      <c r="G2144" s="1"/>
      <c r="H2144" s="1"/>
      <c r="I2144" s="1"/>
      <c r="J2144" s="1"/>
      <c r="K2144" s="1"/>
      <c r="L2144" s="3"/>
      <c r="M2144" s="1"/>
      <c r="N2144" s="3"/>
      <c r="O2144" s="1"/>
      <c r="P2144" s="1"/>
      <c r="Q2144" s="1"/>
      <c r="R2144" s="2"/>
      <c r="S2144" s="2"/>
      <c r="U2144" s="1"/>
      <c r="V2144" s="1"/>
      <c r="W2144" s="3"/>
      <c r="Y2144" s="1"/>
      <c r="Z2144" s="1"/>
    </row>
    <row r="2145">
      <c r="A2145" s="2"/>
      <c r="B2145" s="1"/>
      <c r="C2145" s="1"/>
      <c r="D2145" s="1"/>
      <c r="E2145" s="3"/>
      <c r="F2145" s="2"/>
      <c r="G2145" s="1"/>
      <c r="H2145" s="1"/>
      <c r="I2145" s="1"/>
      <c r="J2145" s="1"/>
      <c r="K2145" s="1"/>
      <c r="L2145" s="3"/>
      <c r="M2145" s="1"/>
      <c r="N2145" s="3"/>
      <c r="O2145" s="1"/>
      <c r="P2145" s="1"/>
      <c r="Q2145" s="1"/>
      <c r="R2145" s="2"/>
      <c r="S2145" s="2"/>
      <c r="U2145" s="1"/>
      <c r="V2145" s="1"/>
      <c r="W2145" s="3"/>
      <c r="Y2145" s="1"/>
      <c r="Z2145" s="1"/>
    </row>
    <row r="2146">
      <c r="A2146" s="2"/>
      <c r="B2146" s="1"/>
      <c r="C2146" s="1"/>
      <c r="D2146" s="1"/>
      <c r="E2146" s="3"/>
      <c r="F2146" s="2"/>
      <c r="G2146" s="1"/>
      <c r="H2146" s="1"/>
      <c r="I2146" s="1"/>
      <c r="J2146" s="1"/>
      <c r="K2146" s="1"/>
      <c r="L2146" s="3"/>
      <c r="M2146" s="1"/>
      <c r="N2146" s="3"/>
      <c r="O2146" s="1"/>
      <c r="P2146" s="1"/>
      <c r="Q2146" s="1"/>
      <c r="R2146" s="2"/>
      <c r="S2146" s="2"/>
      <c r="U2146" s="1"/>
      <c r="V2146" s="1"/>
      <c r="W2146" s="3"/>
      <c r="Y2146" s="1"/>
      <c r="Z2146" s="1"/>
    </row>
    <row r="2147">
      <c r="A2147" s="2"/>
      <c r="B2147" s="1"/>
      <c r="C2147" s="1"/>
      <c r="D2147" s="1"/>
      <c r="E2147" s="3"/>
      <c r="F2147" s="2"/>
      <c r="G2147" s="1"/>
      <c r="H2147" s="1"/>
      <c r="I2147" s="1"/>
      <c r="J2147" s="1"/>
      <c r="K2147" s="1"/>
      <c r="L2147" s="3"/>
      <c r="M2147" s="1"/>
      <c r="N2147" s="3"/>
      <c r="O2147" s="1"/>
      <c r="P2147" s="1"/>
      <c r="Q2147" s="1"/>
      <c r="R2147" s="2"/>
      <c r="S2147" s="2"/>
      <c r="U2147" s="1"/>
      <c r="V2147" s="1"/>
      <c r="W2147" s="3"/>
      <c r="Y2147" s="1"/>
      <c r="Z2147" s="1"/>
    </row>
    <row r="2148">
      <c r="A2148" s="2"/>
      <c r="B2148" s="1"/>
      <c r="C2148" s="1"/>
      <c r="D2148" s="1"/>
      <c r="E2148" s="3"/>
      <c r="F2148" s="2"/>
      <c r="G2148" s="1"/>
      <c r="H2148" s="1"/>
      <c r="I2148" s="1"/>
      <c r="J2148" s="1"/>
      <c r="K2148" s="1"/>
      <c r="L2148" s="3"/>
      <c r="M2148" s="1"/>
      <c r="N2148" s="3"/>
      <c r="O2148" s="1"/>
      <c r="P2148" s="1"/>
      <c r="Q2148" s="1"/>
      <c r="R2148" s="2"/>
      <c r="S2148" s="2"/>
      <c r="U2148" s="1"/>
      <c r="V2148" s="1"/>
      <c r="W2148" s="3"/>
      <c r="Y2148" s="1"/>
      <c r="Z2148" s="1"/>
    </row>
    <row r="2149">
      <c r="A2149" s="2"/>
      <c r="B2149" s="1"/>
      <c r="C2149" s="1"/>
      <c r="D2149" s="1"/>
      <c r="E2149" s="3"/>
      <c r="F2149" s="2"/>
      <c r="G2149" s="1"/>
      <c r="H2149" s="1"/>
      <c r="I2149" s="1"/>
      <c r="J2149" s="1"/>
      <c r="K2149" s="1"/>
      <c r="L2149" s="3"/>
      <c r="M2149" s="1"/>
      <c r="N2149" s="3"/>
      <c r="O2149" s="1"/>
      <c r="P2149" s="1"/>
      <c r="Q2149" s="1"/>
      <c r="R2149" s="2"/>
      <c r="S2149" s="2"/>
      <c r="U2149" s="1"/>
      <c r="V2149" s="1"/>
      <c r="W2149" s="3"/>
      <c r="Y2149" s="1"/>
      <c r="Z2149" s="1"/>
    </row>
    <row r="2150">
      <c r="A2150" s="2"/>
      <c r="B2150" s="1"/>
      <c r="C2150" s="1"/>
      <c r="D2150" s="1"/>
      <c r="E2150" s="3"/>
      <c r="F2150" s="2"/>
      <c r="G2150" s="1"/>
      <c r="H2150" s="1"/>
      <c r="I2150" s="1"/>
      <c r="J2150" s="1"/>
      <c r="K2150" s="1"/>
      <c r="L2150" s="3"/>
      <c r="M2150" s="1"/>
      <c r="N2150" s="3"/>
      <c r="O2150" s="1"/>
      <c r="P2150" s="1"/>
      <c r="Q2150" s="1"/>
      <c r="R2150" s="2"/>
      <c r="S2150" s="2"/>
      <c r="U2150" s="1"/>
      <c r="V2150" s="1"/>
      <c r="W2150" s="3"/>
      <c r="Y2150" s="1"/>
      <c r="Z2150" s="1"/>
    </row>
    <row r="2151">
      <c r="A2151" s="2"/>
      <c r="B2151" s="1"/>
      <c r="C2151" s="1"/>
      <c r="D2151" s="1"/>
      <c r="E2151" s="3"/>
      <c r="F2151" s="2"/>
      <c r="G2151" s="1"/>
      <c r="H2151" s="1"/>
      <c r="I2151" s="1"/>
      <c r="J2151" s="1"/>
      <c r="K2151" s="1"/>
      <c r="L2151" s="3"/>
      <c r="M2151" s="1"/>
      <c r="N2151" s="3"/>
      <c r="O2151" s="1"/>
      <c r="P2151" s="1"/>
      <c r="Q2151" s="1"/>
      <c r="R2151" s="2"/>
      <c r="S2151" s="2"/>
      <c r="U2151" s="1"/>
      <c r="V2151" s="1"/>
      <c r="W2151" s="3"/>
      <c r="Y2151" s="1"/>
      <c r="Z2151" s="1"/>
    </row>
    <row r="2152">
      <c r="A2152" s="2"/>
      <c r="B2152" s="1"/>
      <c r="C2152" s="1"/>
      <c r="D2152" s="1"/>
      <c r="E2152" s="3"/>
      <c r="F2152" s="2"/>
      <c r="G2152" s="1"/>
      <c r="H2152" s="1"/>
      <c r="I2152" s="1"/>
      <c r="J2152" s="1"/>
      <c r="K2152" s="1"/>
      <c r="L2152" s="3"/>
      <c r="M2152" s="1"/>
      <c r="N2152" s="3"/>
      <c r="O2152" s="1"/>
      <c r="P2152" s="1"/>
      <c r="Q2152" s="1"/>
      <c r="R2152" s="2"/>
      <c r="S2152" s="2"/>
      <c r="U2152" s="1"/>
      <c r="V2152" s="1"/>
      <c r="W2152" s="3"/>
      <c r="Y2152" s="1"/>
      <c r="Z2152" s="1"/>
    </row>
    <row r="2153">
      <c r="A2153" s="2"/>
      <c r="B2153" s="1"/>
      <c r="C2153" s="1"/>
      <c r="D2153" s="1"/>
      <c r="E2153" s="3"/>
      <c r="F2153" s="2"/>
      <c r="G2153" s="1"/>
      <c r="H2153" s="1"/>
      <c r="I2153" s="1"/>
      <c r="J2153" s="1"/>
      <c r="K2153" s="1"/>
      <c r="L2153" s="3"/>
      <c r="M2153" s="1"/>
      <c r="N2153" s="3"/>
      <c r="O2153" s="1"/>
      <c r="P2153" s="1"/>
      <c r="Q2153" s="1"/>
      <c r="R2153" s="2"/>
      <c r="S2153" s="2"/>
      <c r="U2153" s="1"/>
      <c r="V2153" s="1"/>
      <c r="W2153" s="3"/>
      <c r="Y2153" s="1"/>
      <c r="Z2153" s="1"/>
    </row>
    <row r="2154">
      <c r="A2154" s="2"/>
      <c r="B2154" s="1"/>
      <c r="C2154" s="1"/>
      <c r="D2154" s="1"/>
      <c r="E2154" s="3"/>
      <c r="F2154" s="2"/>
      <c r="G2154" s="1"/>
      <c r="H2154" s="1"/>
      <c r="I2154" s="1"/>
      <c r="J2154" s="1"/>
      <c r="K2154" s="1"/>
      <c r="L2154" s="3"/>
      <c r="M2154" s="1"/>
      <c r="N2154" s="3"/>
      <c r="O2154" s="1"/>
      <c r="P2154" s="1"/>
      <c r="Q2154" s="1"/>
      <c r="R2154" s="2"/>
      <c r="S2154" s="2"/>
      <c r="U2154" s="1"/>
      <c r="V2154" s="1"/>
      <c r="W2154" s="3"/>
      <c r="Y2154" s="1"/>
      <c r="Z2154" s="1"/>
    </row>
    <row r="2155">
      <c r="A2155" s="2"/>
      <c r="B2155" s="1"/>
      <c r="C2155" s="1"/>
      <c r="D2155" s="1"/>
      <c r="E2155" s="3"/>
      <c r="F2155" s="2"/>
      <c r="G2155" s="1"/>
      <c r="H2155" s="1"/>
      <c r="I2155" s="1"/>
      <c r="J2155" s="1"/>
      <c r="K2155" s="1"/>
      <c r="L2155" s="3"/>
      <c r="M2155" s="1"/>
      <c r="N2155" s="3"/>
      <c r="O2155" s="1"/>
      <c r="P2155" s="1"/>
      <c r="Q2155" s="1"/>
      <c r="R2155" s="2"/>
      <c r="S2155" s="2"/>
      <c r="U2155" s="1"/>
      <c r="V2155" s="1"/>
      <c r="W2155" s="3"/>
      <c r="Y2155" s="1"/>
      <c r="Z2155" s="1"/>
    </row>
    <row r="2156">
      <c r="A2156" s="2"/>
      <c r="B2156" s="1"/>
      <c r="C2156" s="1"/>
      <c r="D2156" s="1"/>
      <c r="E2156" s="3"/>
      <c r="F2156" s="2"/>
      <c r="G2156" s="1"/>
      <c r="H2156" s="1"/>
      <c r="I2156" s="1"/>
      <c r="J2156" s="1"/>
      <c r="K2156" s="1"/>
      <c r="L2156" s="3"/>
      <c r="M2156" s="1"/>
      <c r="N2156" s="3"/>
      <c r="O2156" s="1"/>
      <c r="P2156" s="1"/>
      <c r="Q2156" s="1"/>
      <c r="R2156" s="2"/>
      <c r="S2156" s="2"/>
      <c r="U2156" s="1"/>
      <c r="V2156" s="1"/>
      <c r="W2156" s="3"/>
      <c r="Y2156" s="1"/>
      <c r="Z2156" s="1"/>
    </row>
    <row r="2157">
      <c r="A2157" s="2"/>
      <c r="B2157" s="1"/>
      <c r="C2157" s="1"/>
      <c r="D2157" s="1"/>
      <c r="E2157" s="3"/>
      <c r="F2157" s="2"/>
      <c r="G2157" s="1"/>
      <c r="H2157" s="1"/>
      <c r="I2157" s="1"/>
      <c r="J2157" s="1"/>
      <c r="K2157" s="1"/>
      <c r="L2157" s="3"/>
      <c r="M2157" s="1"/>
      <c r="N2157" s="3"/>
      <c r="O2157" s="1"/>
      <c r="P2157" s="1"/>
      <c r="Q2157" s="1"/>
      <c r="R2157" s="2"/>
      <c r="S2157" s="2"/>
      <c r="U2157" s="1"/>
      <c r="V2157" s="1"/>
      <c r="W2157" s="3"/>
      <c r="Y2157" s="1"/>
      <c r="Z2157" s="1"/>
    </row>
    <row r="2158">
      <c r="A2158" s="2"/>
      <c r="B2158" s="1"/>
      <c r="C2158" s="1"/>
      <c r="D2158" s="1"/>
      <c r="E2158" s="3"/>
      <c r="F2158" s="2"/>
      <c r="G2158" s="1"/>
      <c r="H2158" s="1"/>
      <c r="I2158" s="1"/>
      <c r="J2158" s="1"/>
      <c r="K2158" s="1"/>
      <c r="L2158" s="3"/>
      <c r="M2158" s="1"/>
      <c r="N2158" s="3"/>
      <c r="O2158" s="1"/>
      <c r="P2158" s="1"/>
      <c r="Q2158" s="1"/>
      <c r="R2158" s="2"/>
      <c r="S2158" s="2"/>
      <c r="U2158" s="1"/>
      <c r="V2158" s="1"/>
      <c r="W2158" s="3"/>
      <c r="Y2158" s="1"/>
      <c r="Z2158" s="1"/>
    </row>
    <row r="2159">
      <c r="A2159" s="2"/>
      <c r="B2159" s="1"/>
      <c r="C2159" s="1"/>
      <c r="D2159" s="1"/>
      <c r="E2159" s="3"/>
      <c r="F2159" s="2"/>
      <c r="G2159" s="1"/>
      <c r="H2159" s="1"/>
      <c r="I2159" s="1"/>
      <c r="J2159" s="1"/>
      <c r="K2159" s="1"/>
      <c r="L2159" s="3"/>
      <c r="M2159" s="1"/>
      <c r="N2159" s="3"/>
      <c r="O2159" s="1"/>
      <c r="P2159" s="1"/>
      <c r="Q2159" s="1"/>
      <c r="R2159" s="2"/>
      <c r="S2159" s="2"/>
      <c r="U2159" s="1"/>
      <c r="V2159" s="1"/>
      <c r="W2159" s="3"/>
      <c r="Y2159" s="1"/>
      <c r="Z2159" s="1"/>
    </row>
    <row r="2160">
      <c r="A2160" s="2"/>
      <c r="B2160" s="1"/>
      <c r="C2160" s="1"/>
      <c r="D2160" s="1"/>
      <c r="E2160" s="3"/>
      <c r="F2160" s="2"/>
      <c r="G2160" s="1"/>
      <c r="H2160" s="1"/>
      <c r="I2160" s="1"/>
      <c r="J2160" s="1"/>
      <c r="K2160" s="1"/>
      <c r="L2160" s="3"/>
      <c r="M2160" s="1"/>
      <c r="N2160" s="3"/>
      <c r="O2160" s="1"/>
      <c r="P2160" s="1"/>
      <c r="Q2160" s="1"/>
      <c r="R2160" s="2"/>
      <c r="S2160" s="2"/>
      <c r="U2160" s="1"/>
      <c r="V2160" s="1"/>
      <c r="W2160" s="3"/>
      <c r="Y2160" s="1"/>
      <c r="Z2160" s="1"/>
    </row>
    <row r="2161">
      <c r="A2161" s="2"/>
      <c r="B2161" s="1"/>
      <c r="C2161" s="1"/>
      <c r="D2161" s="1"/>
      <c r="E2161" s="3"/>
      <c r="F2161" s="2"/>
      <c r="G2161" s="1"/>
      <c r="H2161" s="1"/>
      <c r="I2161" s="1"/>
      <c r="J2161" s="1"/>
      <c r="K2161" s="1"/>
      <c r="L2161" s="3"/>
      <c r="M2161" s="1"/>
      <c r="N2161" s="3"/>
      <c r="O2161" s="1"/>
      <c r="P2161" s="1"/>
      <c r="Q2161" s="1"/>
      <c r="R2161" s="2"/>
      <c r="S2161" s="2"/>
      <c r="U2161" s="1"/>
      <c r="V2161" s="1"/>
      <c r="W2161" s="3"/>
      <c r="Y2161" s="1"/>
      <c r="Z2161" s="1"/>
    </row>
    <row r="2162">
      <c r="A2162" s="2"/>
      <c r="B2162" s="1"/>
      <c r="C2162" s="1"/>
      <c r="D2162" s="1"/>
      <c r="E2162" s="3"/>
      <c r="F2162" s="2"/>
      <c r="G2162" s="1"/>
      <c r="H2162" s="1"/>
      <c r="I2162" s="1"/>
      <c r="J2162" s="1"/>
      <c r="K2162" s="1"/>
      <c r="L2162" s="3"/>
      <c r="M2162" s="1"/>
      <c r="N2162" s="3"/>
      <c r="O2162" s="1"/>
      <c r="P2162" s="1"/>
      <c r="Q2162" s="1"/>
      <c r="R2162" s="2"/>
      <c r="S2162" s="2"/>
      <c r="U2162" s="1"/>
      <c r="V2162" s="1"/>
      <c r="W2162" s="3"/>
      <c r="Y2162" s="1"/>
      <c r="Z2162" s="1"/>
    </row>
    <row r="2163">
      <c r="A2163" s="2"/>
      <c r="B2163" s="1"/>
      <c r="C2163" s="1"/>
      <c r="D2163" s="1"/>
      <c r="E2163" s="3"/>
      <c r="F2163" s="2"/>
      <c r="G2163" s="1"/>
      <c r="H2163" s="1"/>
      <c r="I2163" s="1"/>
      <c r="J2163" s="1"/>
      <c r="K2163" s="1"/>
      <c r="L2163" s="3"/>
      <c r="M2163" s="1"/>
      <c r="N2163" s="3"/>
      <c r="O2163" s="1"/>
      <c r="P2163" s="1"/>
      <c r="Q2163" s="1"/>
      <c r="R2163" s="2"/>
      <c r="S2163" s="2"/>
      <c r="U2163" s="1"/>
      <c r="V2163" s="1"/>
      <c r="W2163" s="3"/>
      <c r="Y2163" s="1"/>
      <c r="Z2163" s="1"/>
    </row>
    <row r="2164">
      <c r="A2164" s="2"/>
      <c r="B2164" s="1"/>
      <c r="C2164" s="1"/>
      <c r="D2164" s="1"/>
      <c r="E2164" s="3"/>
      <c r="F2164" s="2"/>
      <c r="G2164" s="1"/>
      <c r="H2164" s="1"/>
      <c r="I2164" s="1"/>
      <c r="J2164" s="1"/>
      <c r="K2164" s="1"/>
      <c r="L2164" s="3"/>
      <c r="M2164" s="1"/>
      <c r="N2164" s="3"/>
      <c r="O2164" s="1"/>
      <c r="P2164" s="1"/>
      <c r="Q2164" s="1"/>
      <c r="R2164" s="2"/>
      <c r="S2164" s="2"/>
      <c r="U2164" s="1"/>
      <c r="V2164" s="1"/>
      <c r="W2164" s="3"/>
      <c r="Y2164" s="1"/>
      <c r="Z2164" s="1"/>
    </row>
    <row r="2165">
      <c r="A2165" s="2"/>
      <c r="B2165" s="1"/>
      <c r="C2165" s="1"/>
      <c r="D2165" s="1"/>
      <c r="E2165" s="3"/>
      <c r="F2165" s="2"/>
      <c r="G2165" s="1"/>
      <c r="H2165" s="1"/>
      <c r="I2165" s="1"/>
      <c r="J2165" s="1"/>
      <c r="K2165" s="1"/>
      <c r="L2165" s="3"/>
      <c r="M2165" s="1"/>
      <c r="N2165" s="3"/>
      <c r="O2165" s="1"/>
      <c r="P2165" s="1"/>
      <c r="Q2165" s="1"/>
      <c r="R2165" s="2"/>
      <c r="S2165" s="2"/>
      <c r="U2165" s="1"/>
      <c r="V2165" s="1"/>
      <c r="W2165" s="3"/>
      <c r="Y2165" s="1"/>
      <c r="Z2165" s="1"/>
    </row>
    <row r="2166">
      <c r="A2166" s="2"/>
      <c r="B2166" s="1"/>
      <c r="C2166" s="1"/>
      <c r="D2166" s="1"/>
      <c r="E2166" s="3"/>
      <c r="F2166" s="2"/>
      <c r="G2166" s="1"/>
      <c r="H2166" s="1"/>
      <c r="I2166" s="1"/>
      <c r="J2166" s="1"/>
      <c r="K2166" s="1"/>
      <c r="L2166" s="3"/>
      <c r="M2166" s="1"/>
      <c r="N2166" s="3"/>
      <c r="O2166" s="1"/>
      <c r="P2166" s="1"/>
      <c r="Q2166" s="1"/>
      <c r="R2166" s="2"/>
      <c r="S2166" s="2"/>
      <c r="U2166" s="1"/>
      <c r="V2166" s="1"/>
      <c r="W2166" s="3"/>
      <c r="Y2166" s="1"/>
      <c r="Z2166" s="1"/>
    </row>
    <row r="2167">
      <c r="A2167" s="2"/>
      <c r="B2167" s="1"/>
      <c r="C2167" s="1"/>
      <c r="D2167" s="1"/>
      <c r="E2167" s="3"/>
      <c r="F2167" s="2"/>
      <c r="G2167" s="1"/>
      <c r="H2167" s="1"/>
      <c r="I2167" s="1"/>
      <c r="J2167" s="1"/>
      <c r="K2167" s="1"/>
      <c r="L2167" s="3"/>
      <c r="M2167" s="1"/>
      <c r="N2167" s="3"/>
      <c r="O2167" s="1"/>
      <c r="P2167" s="1"/>
      <c r="Q2167" s="1"/>
      <c r="R2167" s="2"/>
      <c r="S2167" s="2"/>
      <c r="U2167" s="1"/>
      <c r="V2167" s="1"/>
      <c r="W2167" s="3"/>
      <c r="Y2167" s="1"/>
      <c r="Z2167" s="1"/>
    </row>
    <row r="2168">
      <c r="A2168" s="2"/>
      <c r="B2168" s="1"/>
      <c r="C2168" s="1"/>
      <c r="D2168" s="1"/>
      <c r="E2168" s="3"/>
      <c r="F2168" s="2"/>
      <c r="G2168" s="1"/>
      <c r="H2168" s="1"/>
      <c r="I2168" s="1"/>
      <c r="J2168" s="1"/>
      <c r="K2168" s="1"/>
      <c r="L2168" s="3"/>
      <c r="M2168" s="1"/>
      <c r="N2168" s="3"/>
      <c r="O2168" s="1"/>
      <c r="P2168" s="1"/>
      <c r="Q2168" s="1"/>
      <c r="R2168" s="2"/>
      <c r="S2168" s="2"/>
      <c r="U2168" s="1"/>
      <c r="V2168" s="1"/>
      <c r="W2168" s="3"/>
      <c r="Y2168" s="1"/>
      <c r="Z2168" s="1"/>
    </row>
    <row r="2169">
      <c r="A2169" s="2"/>
      <c r="B2169" s="1"/>
      <c r="C2169" s="1"/>
      <c r="D2169" s="1"/>
      <c r="E2169" s="3"/>
      <c r="F2169" s="2"/>
      <c r="G2169" s="1"/>
      <c r="H2169" s="1"/>
      <c r="I2169" s="1"/>
      <c r="J2169" s="1"/>
      <c r="K2169" s="1"/>
      <c r="L2169" s="3"/>
      <c r="M2169" s="1"/>
      <c r="N2169" s="3"/>
      <c r="O2169" s="1"/>
      <c r="P2169" s="1"/>
      <c r="Q2169" s="1"/>
      <c r="R2169" s="2"/>
      <c r="S2169" s="2"/>
      <c r="U2169" s="1"/>
      <c r="V2169" s="1"/>
      <c r="W2169" s="3"/>
      <c r="Y2169" s="1"/>
      <c r="Z2169" s="1"/>
    </row>
    <row r="2170">
      <c r="A2170" s="2"/>
      <c r="B2170" s="1"/>
      <c r="C2170" s="1"/>
      <c r="D2170" s="1"/>
      <c r="E2170" s="3"/>
      <c r="F2170" s="2"/>
      <c r="G2170" s="1"/>
      <c r="H2170" s="1"/>
      <c r="I2170" s="1"/>
      <c r="J2170" s="1"/>
      <c r="K2170" s="1"/>
      <c r="L2170" s="3"/>
      <c r="M2170" s="1"/>
      <c r="N2170" s="3"/>
      <c r="O2170" s="1"/>
      <c r="P2170" s="1"/>
      <c r="Q2170" s="1"/>
      <c r="R2170" s="2"/>
      <c r="S2170" s="2"/>
      <c r="U2170" s="1"/>
      <c r="V2170" s="1"/>
      <c r="W2170" s="3"/>
      <c r="Y2170" s="1"/>
      <c r="Z2170" s="1"/>
    </row>
    <row r="2171">
      <c r="A2171" s="2"/>
      <c r="B2171" s="1"/>
      <c r="C2171" s="1"/>
      <c r="D2171" s="1"/>
      <c r="E2171" s="3"/>
      <c r="F2171" s="2"/>
      <c r="G2171" s="1"/>
      <c r="H2171" s="1"/>
      <c r="I2171" s="1"/>
      <c r="J2171" s="1"/>
      <c r="K2171" s="1"/>
      <c r="L2171" s="3"/>
      <c r="M2171" s="1"/>
      <c r="N2171" s="3"/>
      <c r="O2171" s="1"/>
      <c r="P2171" s="1"/>
      <c r="Q2171" s="1"/>
      <c r="R2171" s="2"/>
      <c r="S2171" s="2"/>
      <c r="U2171" s="1"/>
      <c r="V2171" s="1"/>
      <c r="W2171" s="3"/>
      <c r="Y2171" s="1"/>
      <c r="Z2171" s="1"/>
    </row>
    <row r="2172">
      <c r="A2172" s="2"/>
      <c r="B2172" s="1"/>
      <c r="C2172" s="1"/>
      <c r="D2172" s="1"/>
      <c r="E2172" s="3"/>
      <c r="F2172" s="2"/>
      <c r="G2172" s="1"/>
      <c r="H2172" s="1"/>
      <c r="I2172" s="1"/>
      <c r="J2172" s="1"/>
      <c r="K2172" s="1"/>
      <c r="L2172" s="3"/>
      <c r="M2172" s="1"/>
      <c r="N2172" s="3"/>
      <c r="O2172" s="1"/>
      <c r="P2172" s="1"/>
      <c r="Q2172" s="1"/>
      <c r="R2172" s="2"/>
      <c r="S2172" s="2"/>
      <c r="U2172" s="1"/>
      <c r="V2172" s="1"/>
      <c r="W2172" s="3"/>
      <c r="Y2172" s="1"/>
      <c r="Z2172" s="1"/>
    </row>
    <row r="2173">
      <c r="A2173" s="2"/>
      <c r="B2173" s="1"/>
      <c r="C2173" s="1"/>
      <c r="D2173" s="1"/>
      <c r="E2173" s="3"/>
      <c r="F2173" s="2"/>
      <c r="G2173" s="1"/>
      <c r="H2173" s="1"/>
      <c r="I2173" s="1"/>
      <c r="J2173" s="1"/>
      <c r="K2173" s="1"/>
      <c r="L2173" s="3"/>
      <c r="M2173" s="1"/>
      <c r="N2173" s="3"/>
      <c r="O2173" s="1"/>
      <c r="P2173" s="1"/>
      <c r="Q2173" s="1"/>
      <c r="R2173" s="2"/>
      <c r="S2173" s="2"/>
      <c r="U2173" s="1"/>
      <c r="V2173" s="1"/>
      <c r="W2173" s="3"/>
      <c r="Y2173" s="1"/>
      <c r="Z2173" s="1"/>
    </row>
    <row r="2174">
      <c r="A2174" s="2"/>
      <c r="B2174" s="1"/>
      <c r="C2174" s="1"/>
      <c r="D2174" s="1"/>
      <c r="E2174" s="3"/>
      <c r="F2174" s="2"/>
      <c r="G2174" s="1"/>
      <c r="H2174" s="1"/>
      <c r="I2174" s="1"/>
      <c r="J2174" s="1"/>
      <c r="K2174" s="1"/>
      <c r="L2174" s="3"/>
      <c r="M2174" s="1"/>
      <c r="N2174" s="3"/>
      <c r="O2174" s="1"/>
      <c r="P2174" s="1"/>
      <c r="Q2174" s="1"/>
      <c r="R2174" s="2"/>
      <c r="S2174" s="2"/>
      <c r="U2174" s="1"/>
      <c r="V2174" s="1"/>
      <c r="W2174" s="3"/>
      <c r="Y2174" s="1"/>
      <c r="Z2174" s="1"/>
    </row>
    <row r="2175">
      <c r="A2175" s="2"/>
      <c r="B2175" s="1"/>
      <c r="C2175" s="1"/>
      <c r="D2175" s="1"/>
      <c r="E2175" s="3"/>
      <c r="F2175" s="2"/>
      <c r="G2175" s="1"/>
      <c r="H2175" s="1"/>
      <c r="I2175" s="1"/>
      <c r="J2175" s="1"/>
      <c r="K2175" s="1"/>
      <c r="L2175" s="3"/>
      <c r="M2175" s="1"/>
      <c r="N2175" s="3"/>
      <c r="O2175" s="1"/>
      <c r="P2175" s="1"/>
      <c r="Q2175" s="1"/>
      <c r="R2175" s="2"/>
      <c r="S2175" s="2"/>
      <c r="U2175" s="1"/>
      <c r="V2175" s="1"/>
      <c r="W2175" s="3"/>
      <c r="Y2175" s="1"/>
      <c r="Z2175" s="1"/>
    </row>
    <row r="2176">
      <c r="A2176" s="2"/>
      <c r="B2176" s="1"/>
      <c r="C2176" s="1"/>
      <c r="D2176" s="1"/>
      <c r="E2176" s="3"/>
      <c r="F2176" s="2"/>
      <c r="G2176" s="1"/>
      <c r="H2176" s="1"/>
      <c r="I2176" s="1"/>
      <c r="J2176" s="1"/>
      <c r="K2176" s="1"/>
      <c r="L2176" s="3"/>
      <c r="M2176" s="1"/>
      <c r="N2176" s="3"/>
      <c r="O2176" s="1"/>
      <c r="P2176" s="1"/>
      <c r="Q2176" s="1"/>
      <c r="R2176" s="2"/>
      <c r="S2176" s="2"/>
      <c r="U2176" s="1"/>
      <c r="V2176" s="1"/>
      <c r="W2176" s="3"/>
      <c r="Y2176" s="1"/>
      <c r="Z2176" s="1"/>
    </row>
    <row r="2177">
      <c r="A2177" s="2"/>
      <c r="B2177" s="1"/>
      <c r="C2177" s="1"/>
      <c r="D2177" s="1"/>
      <c r="E2177" s="3"/>
      <c r="F2177" s="2"/>
      <c r="G2177" s="1"/>
      <c r="H2177" s="1"/>
      <c r="I2177" s="1"/>
      <c r="J2177" s="1"/>
      <c r="K2177" s="1"/>
      <c r="L2177" s="3"/>
      <c r="M2177" s="1"/>
      <c r="N2177" s="3"/>
      <c r="O2177" s="1"/>
      <c r="P2177" s="1"/>
      <c r="Q2177" s="1"/>
      <c r="R2177" s="2"/>
      <c r="S2177" s="2"/>
      <c r="U2177" s="1"/>
      <c r="V2177" s="1"/>
      <c r="W2177" s="3"/>
      <c r="Y2177" s="1"/>
      <c r="Z2177" s="1"/>
    </row>
    <row r="2178">
      <c r="A2178" s="2"/>
      <c r="B2178" s="1"/>
      <c r="C2178" s="1"/>
      <c r="D2178" s="1"/>
      <c r="E2178" s="3"/>
      <c r="F2178" s="2"/>
      <c r="G2178" s="1"/>
      <c r="H2178" s="1"/>
      <c r="I2178" s="1"/>
      <c r="J2178" s="1"/>
      <c r="K2178" s="1"/>
      <c r="L2178" s="3"/>
      <c r="M2178" s="1"/>
      <c r="N2178" s="3"/>
      <c r="O2178" s="1"/>
      <c r="P2178" s="1"/>
      <c r="Q2178" s="1"/>
      <c r="R2178" s="2"/>
      <c r="S2178" s="2"/>
      <c r="U2178" s="1"/>
      <c r="V2178" s="1"/>
      <c r="W2178" s="3"/>
      <c r="Y2178" s="1"/>
      <c r="Z2178" s="1"/>
    </row>
    <row r="2179">
      <c r="A2179" s="2"/>
      <c r="B2179" s="1"/>
      <c r="C2179" s="1"/>
      <c r="D2179" s="1"/>
      <c r="E2179" s="3"/>
      <c r="F2179" s="2"/>
      <c r="G2179" s="1"/>
      <c r="H2179" s="1"/>
      <c r="I2179" s="1"/>
      <c r="J2179" s="1"/>
      <c r="K2179" s="1"/>
      <c r="L2179" s="3"/>
      <c r="M2179" s="1"/>
      <c r="N2179" s="3"/>
      <c r="O2179" s="1"/>
      <c r="P2179" s="1"/>
      <c r="Q2179" s="1"/>
      <c r="R2179" s="2"/>
      <c r="S2179" s="2"/>
      <c r="U2179" s="1"/>
      <c r="V2179" s="1"/>
      <c r="W2179" s="3"/>
      <c r="Y2179" s="1"/>
      <c r="Z2179" s="1"/>
    </row>
    <row r="2180">
      <c r="A2180" s="2"/>
      <c r="B2180" s="1"/>
      <c r="C2180" s="1"/>
      <c r="D2180" s="1"/>
      <c r="E2180" s="3"/>
      <c r="F2180" s="2"/>
      <c r="G2180" s="1"/>
      <c r="H2180" s="1"/>
      <c r="I2180" s="1"/>
      <c r="J2180" s="1"/>
      <c r="K2180" s="1"/>
      <c r="L2180" s="3"/>
      <c r="M2180" s="1"/>
      <c r="N2180" s="3"/>
      <c r="O2180" s="1"/>
      <c r="P2180" s="1"/>
      <c r="Q2180" s="1"/>
      <c r="R2180" s="2"/>
      <c r="S2180" s="2"/>
      <c r="U2180" s="1"/>
      <c r="V2180" s="1"/>
      <c r="W2180" s="3"/>
      <c r="Y2180" s="1"/>
      <c r="Z2180" s="1"/>
    </row>
    <row r="2181">
      <c r="A2181" s="2"/>
      <c r="B2181" s="1"/>
      <c r="C2181" s="1"/>
      <c r="D2181" s="1"/>
      <c r="E2181" s="3"/>
      <c r="F2181" s="2"/>
      <c r="G2181" s="1"/>
      <c r="H2181" s="1"/>
      <c r="I2181" s="1"/>
      <c r="J2181" s="1"/>
      <c r="K2181" s="1"/>
      <c r="L2181" s="3"/>
      <c r="M2181" s="1"/>
      <c r="N2181" s="3"/>
      <c r="O2181" s="1"/>
      <c r="P2181" s="1"/>
      <c r="Q2181" s="1"/>
      <c r="R2181" s="2"/>
      <c r="S2181" s="2"/>
      <c r="U2181" s="1"/>
      <c r="V2181" s="1"/>
      <c r="W2181" s="3"/>
      <c r="Y2181" s="1"/>
      <c r="Z2181" s="1"/>
    </row>
    <row r="2182">
      <c r="A2182" s="2"/>
      <c r="B2182" s="1"/>
      <c r="C2182" s="1"/>
      <c r="D2182" s="1"/>
      <c r="E2182" s="3"/>
      <c r="F2182" s="2"/>
      <c r="G2182" s="1"/>
      <c r="H2182" s="1"/>
      <c r="I2182" s="1"/>
      <c r="J2182" s="1"/>
      <c r="K2182" s="1"/>
      <c r="L2182" s="3"/>
      <c r="M2182" s="1"/>
      <c r="N2182" s="3"/>
      <c r="O2182" s="1"/>
      <c r="P2182" s="1"/>
      <c r="Q2182" s="1"/>
      <c r="R2182" s="2"/>
      <c r="S2182" s="2"/>
      <c r="U2182" s="1"/>
      <c r="V2182" s="1"/>
      <c r="W2182" s="3"/>
      <c r="Y2182" s="1"/>
      <c r="Z2182" s="1"/>
    </row>
    <row r="2183">
      <c r="A2183" s="2"/>
      <c r="B2183" s="1"/>
      <c r="C2183" s="1"/>
      <c r="D2183" s="1"/>
      <c r="E2183" s="3"/>
      <c r="F2183" s="2"/>
      <c r="G2183" s="1"/>
      <c r="H2183" s="1"/>
      <c r="I2183" s="1"/>
      <c r="J2183" s="1"/>
      <c r="K2183" s="1"/>
      <c r="L2183" s="3"/>
      <c r="M2183" s="1"/>
      <c r="N2183" s="3"/>
      <c r="O2183" s="1"/>
      <c r="P2183" s="1"/>
      <c r="Q2183" s="1"/>
      <c r="R2183" s="2"/>
      <c r="S2183" s="2"/>
      <c r="U2183" s="1"/>
      <c r="V2183" s="1"/>
      <c r="W2183" s="3"/>
      <c r="Y2183" s="1"/>
      <c r="Z2183" s="1"/>
    </row>
    <row r="2184">
      <c r="A2184" s="2"/>
      <c r="B2184" s="1"/>
      <c r="C2184" s="1"/>
      <c r="D2184" s="1"/>
      <c r="E2184" s="3"/>
      <c r="F2184" s="2"/>
      <c r="G2184" s="1"/>
      <c r="H2184" s="1"/>
      <c r="I2184" s="1"/>
      <c r="J2184" s="1"/>
      <c r="K2184" s="1"/>
      <c r="L2184" s="3"/>
      <c r="M2184" s="1"/>
      <c r="N2184" s="3"/>
      <c r="O2184" s="1"/>
      <c r="P2184" s="1"/>
      <c r="Q2184" s="1"/>
      <c r="R2184" s="2"/>
      <c r="S2184" s="2"/>
      <c r="U2184" s="1"/>
      <c r="V2184" s="1"/>
      <c r="W2184" s="3"/>
      <c r="Y2184" s="1"/>
      <c r="Z2184" s="1"/>
    </row>
    <row r="2185">
      <c r="A2185" s="2"/>
      <c r="B2185" s="1"/>
      <c r="C2185" s="1"/>
      <c r="D2185" s="1"/>
      <c r="E2185" s="3"/>
      <c r="F2185" s="2"/>
      <c r="G2185" s="1"/>
      <c r="H2185" s="1"/>
      <c r="I2185" s="1"/>
      <c r="J2185" s="1"/>
      <c r="K2185" s="1"/>
      <c r="L2185" s="3"/>
      <c r="M2185" s="1"/>
      <c r="N2185" s="3"/>
      <c r="O2185" s="1"/>
      <c r="P2185" s="1"/>
      <c r="Q2185" s="1"/>
      <c r="R2185" s="2"/>
      <c r="S2185" s="2"/>
      <c r="U2185" s="1"/>
      <c r="V2185" s="1"/>
      <c r="W2185" s="3"/>
      <c r="Y2185" s="1"/>
      <c r="Z2185" s="1"/>
    </row>
    <row r="2186">
      <c r="A2186" s="2"/>
      <c r="B2186" s="1"/>
      <c r="C2186" s="1"/>
      <c r="D2186" s="1"/>
      <c r="E2186" s="3"/>
      <c r="F2186" s="2"/>
      <c r="G2186" s="1"/>
      <c r="H2186" s="1"/>
      <c r="I2186" s="1"/>
      <c r="J2186" s="1"/>
      <c r="K2186" s="1"/>
      <c r="L2186" s="3"/>
      <c r="M2186" s="1"/>
      <c r="N2186" s="3"/>
      <c r="O2186" s="1"/>
      <c r="P2186" s="1"/>
      <c r="Q2186" s="1"/>
      <c r="R2186" s="2"/>
      <c r="S2186" s="2"/>
      <c r="U2186" s="1"/>
      <c r="V2186" s="1"/>
      <c r="W2186" s="3"/>
      <c r="Y2186" s="1"/>
      <c r="Z2186" s="1"/>
    </row>
    <row r="2187">
      <c r="A2187" s="2"/>
      <c r="B2187" s="1"/>
      <c r="C2187" s="1"/>
      <c r="D2187" s="1"/>
      <c r="E2187" s="3"/>
      <c r="F2187" s="2"/>
      <c r="G2187" s="1"/>
      <c r="H2187" s="1"/>
      <c r="I2187" s="1"/>
      <c r="J2187" s="1"/>
      <c r="K2187" s="1"/>
      <c r="L2187" s="3"/>
      <c r="M2187" s="1"/>
      <c r="N2187" s="3"/>
      <c r="O2187" s="1"/>
      <c r="P2187" s="1"/>
      <c r="Q2187" s="1"/>
      <c r="R2187" s="2"/>
      <c r="S2187" s="2"/>
      <c r="U2187" s="1"/>
      <c r="V2187" s="1"/>
      <c r="W2187" s="3"/>
      <c r="Y2187" s="1"/>
      <c r="Z2187" s="1"/>
    </row>
    <row r="2188">
      <c r="A2188" s="2"/>
      <c r="B2188" s="1"/>
      <c r="C2188" s="1"/>
      <c r="D2188" s="1"/>
      <c r="E2188" s="3"/>
      <c r="F2188" s="2"/>
      <c r="G2188" s="1"/>
      <c r="H2188" s="1"/>
      <c r="I2188" s="1"/>
      <c r="J2188" s="1"/>
      <c r="K2188" s="1"/>
      <c r="L2188" s="3"/>
      <c r="M2188" s="1"/>
      <c r="N2188" s="3"/>
      <c r="O2188" s="1"/>
      <c r="P2188" s="1"/>
      <c r="Q2188" s="1"/>
      <c r="R2188" s="2"/>
      <c r="S2188" s="2"/>
      <c r="U2188" s="1"/>
      <c r="V2188" s="1"/>
      <c r="W2188" s="3"/>
      <c r="Y2188" s="1"/>
      <c r="Z2188" s="1"/>
    </row>
    <row r="2189">
      <c r="A2189" s="2"/>
      <c r="B2189" s="1"/>
      <c r="C2189" s="1"/>
      <c r="D2189" s="1"/>
      <c r="E2189" s="3"/>
      <c r="F2189" s="2"/>
      <c r="G2189" s="1"/>
      <c r="H2189" s="1"/>
      <c r="I2189" s="1"/>
      <c r="J2189" s="1"/>
      <c r="K2189" s="1"/>
      <c r="L2189" s="3"/>
      <c r="M2189" s="1"/>
      <c r="N2189" s="3"/>
      <c r="O2189" s="1"/>
      <c r="P2189" s="1"/>
      <c r="Q2189" s="1"/>
      <c r="R2189" s="2"/>
      <c r="S2189" s="2"/>
      <c r="U2189" s="1"/>
      <c r="V2189" s="1"/>
      <c r="W2189" s="3"/>
      <c r="Y2189" s="1"/>
      <c r="Z2189" s="1"/>
    </row>
    <row r="2190">
      <c r="A2190" s="2"/>
      <c r="B2190" s="1"/>
      <c r="C2190" s="1"/>
      <c r="D2190" s="1"/>
      <c r="E2190" s="3"/>
      <c r="F2190" s="2"/>
      <c r="G2190" s="1"/>
      <c r="H2190" s="1"/>
      <c r="I2190" s="1"/>
      <c r="J2190" s="1"/>
      <c r="K2190" s="1"/>
      <c r="L2190" s="3"/>
      <c r="M2190" s="1"/>
      <c r="N2190" s="3"/>
      <c r="O2190" s="1"/>
      <c r="P2190" s="1"/>
      <c r="Q2190" s="1"/>
      <c r="R2190" s="2"/>
      <c r="S2190" s="2"/>
      <c r="U2190" s="1"/>
      <c r="V2190" s="1"/>
      <c r="W2190" s="3"/>
      <c r="Y2190" s="1"/>
      <c r="Z2190" s="1"/>
    </row>
    <row r="2191">
      <c r="A2191" s="2"/>
      <c r="B2191" s="1"/>
      <c r="C2191" s="1"/>
      <c r="D2191" s="1"/>
      <c r="E2191" s="3"/>
      <c r="F2191" s="2"/>
      <c r="G2191" s="1"/>
      <c r="H2191" s="1"/>
      <c r="I2191" s="1"/>
      <c r="J2191" s="1"/>
      <c r="K2191" s="1"/>
      <c r="L2191" s="3"/>
      <c r="M2191" s="1"/>
      <c r="N2191" s="3"/>
      <c r="O2191" s="1"/>
      <c r="P2191" s="1"/>
      <c r="Q2191" s="1"/>
      <c r="R2191" s="2"/>
      <c r="S2191" s="2"/>
      <c r="U2191" s="1"/>
      <c r="V2191" s="1"/>
      <c r="W2191" s="3"/>
      <c r="Y2191" s="1"/>
      <c r="Z2191" s="1"/>
    </row>
    <row r="2192">
      <c r="A2192" s="2"/>
      <c r="B2192" s="1"/>
      <c r="C2192" s="1"/>
      <c r="D2192" s="1"/>
      <c r="E2192" s="3"/>
      <c r="F2192" s="2"/>
      <c r="G2192" s="1"/>
      <c r="H2192" s="1"/>
      <c r="I2192" s="1"/>
      <c r="J2192" s="1"/>
      <c r="K2192" s="1"/>
      <c r="L2192" s="3"/>
      <c r="M2192" s="1"/>
      <c r="N2192" s="3"/>
      <c r="O2192" s="1"/>
      <c r="P2192" s="1"/>
      <c r="Q2192" s="1"/>
      <c r="R2192" s="2"/>
      <c r="S2192" s="2"/>
      <c r="U2192" s="1"/>
      <c r="V2192" s="1"/>
      <c r="W2192" s="3"/>
      <c r="Y2192" s="1"/>
      <c r="Z2192" s="1"/>
    </row>
    <row r="2193">
      <c r="A2193" s="2"/>
      <c r="B2193" s="1"/>
      <c r="C2193" s="1"/>
      <c r="D2193" s="1"/>
      <c r="E2193" s="3"/>
      <c r="F2193" s="2"/>
      <c r="G2193" s="1"/>
      <c r="H2193" s="1"/>
      <c r="I2193" s="1"/>
      <c r="J2193" s="1"/>
      <c r="K2193" s="1"/>
      <c r="L2193" s="3"/>
      <c r="M2193" s="1"/>
      <c r="N2193" s="3"/>
      <c r="O2193" s="1"/>
      <c r="P2193" s="1"/>
      <c r="Q2193" s="1"/>
      <c r="R2193" s="2"/>
      <c r="S2193" s="2"/>
      <c r="U2193" s="1"/>
      <c r="V2193" s="1"/>
      <c r="W2193" s="3"/>
      <c r="Y2193" s="1"/>
      <c r="Z2193" s="1"/>
    </row>
    <row r="2194">
      <c r="A2194" s="2"/>
      <c r="B2194" s="1"/>
      <c r="C2194" s="1"/>
      <c r="D2194" s="1"/>
      <c r="E2194" s="3"/>
      <c r="F2194" s="2"/>
      <c r="G2194" s="1"/>
      <c r="H2194" s="1"/>
      <c r="I2194" s="1"/>
      <c r="J2194" s="1"/>
      <c r="K2194" s="1"/>
      <c r="L2194" s="3"/>
      <c r="M2194" s="1"/>
      <c r="N2194" s="3"/>
      <c r="O2194" s="1"/>
      <c r="P2194" s="1"/>
      <c r="Q2194" s="1"/>
      <c r="R2194" s="2"/>
      <c r="S2194" s="2"/>
      <c r="U2194" s="1"/>
      <c r="V2194" s="1"/>
      <c r="W2194" s="3"/>
      <c r="Y2194" s="1"/>
      <c r="Z2194" s="1"/>
    </row>
    <row r="2195">
      <c r="A2195" s="2"/>
      <c r="B2195" s="1"/>
      <c r="C2195" s="1"/>
      <c r="D2195" s="1"/>
      <c r="E2195" s="3"/>
      <c r="F2195" s="2"/>
      <c r="G2195" s="1"/>
      <c r="H2195" s="1"/>
      <c r="I2195" s="1"/>
      <c r="J2195" s="1"/>
      <c r="K2195" s="1"/>
      <c r="L2195" s="3"/>
      <c r="M2195" s="1"/>
      <c r="N2195" s="3"/>
      <c r="O2195" s="1"/>
      <c r="P2195" s="1"/>
      <c r="Q2195" s="1"/>
      <c r="R2195" s="2"/>
      <c r="S2195" s="2"/>
      <c r="U2195" s="1"/>
      <c r="V2195" s="1"/>
      <c r="W2195" s="3"/>
      <c r="Y2195" s="1"/>
      <c r="Z2195" s="1"/>
    </row>
    <row r="2196">
      <c r="A2196" s="2"/>
      <c r="B2196" s="1"/>
      <c r="C2196" s="1"/>
      <c r="D2196" s="1"/>
      <c r="E2196" s="3"/>
      <c r="F2196" s="2"/>
      <c r="G2196" s="1"/>
      <c r="H2196" s="1"/>
      <c r="I2196" s="1"/>
      <c r="J2196" s="1"/>
      <c r="K2196" s="1"/>
      <c r="L2196" s="3"/>
      <c r="M2196" s="1"/>
      <c r="N2196" s="3"/>
      <c r="O2196" s="1"/>
      <c r="P2196" s="1"/>
      <c r="Q2196" s="1"/>
      <c r="R2196" s="2"/>
      <c r="S2196" s="2"/>
      <c r="U2196" s="1"/>
      <c r="V2196" s="1"/>
      <c r="W2196" s="3"/>
      <c r="Y2196" s="1"/>
      <c r="Z2196" s="1"/>
    </row>
    <row r="2197">
      <c r="A2197" s="2"/>
      <c r="B2197" s="1"/>
      <c r="C2197" s="1"/>
      <c r="D2197" s="1"/>
      <c r="E2197" s="3"/>
      <c r="F2197" s="2"/>
      <c r="G2197" s="1"/>
      <c r="H2197" s="1"/>
      <c r="I2197" s="1"/>
      <c r="J2197" s="1"/>
      <c r="K2197" s="1"/>
      <c r="L2197" s="3"/>
      <c r="M2197" s="1"/>
      <c r="N2197" s="3"/>
      <c r="O2197" s="1"/>
      <c r="P2197" s="1"/>
      <c r="Q2197" s="1"/>
      <c r="R2197" s="2"/>
      <c r="S2197" s="2"/>
      <c r="U2197" s="1"/>
      <c r="V2197" s="1"/>
      <c r="W2197" s="3"/>
      <c r="Y2197" s="1"/>
      <c r="Z2197" s="1"/>
    </row>
    <row r="2198">
      <c r="A2198" s="2"/>
      <c r="B2198" s="1"/>
      <c r="C2198" s="1"/>
      <c r="D2198" s="1"/>
      <c r="E2198" s="3"/>
      <c r="F2198" s="2"/>
      <c r="G2198" s="1"/>
      <c r="H2198" s="1"/>
      <c r="I2198" s="1"/>
      <c r="J2198" s="1"/>
      <c r="K2198" s="1"/>
      <c r="L2198" s="3"/>
      <c r="M2198" s="1"/>
      <c r="N2198" s="3"/>
      <c r="O2198" s="1"/>
      <c r="P2198" s="1"/>
      <c r="Q2198" s="1"/>
      <c r="R2198" s="2"/>
      <c r="S2198" s="2"/>
      <c r="U2198" s="1"/>
      <c r="V2198" s="1"/>
      <c r="W2198" s="3"/>
      <c r="Y2198" s="1"/>
      <c r="Z2198" s="1"/>
    </row>
    <row r="2199">
      <c r="A2199" s="2"/>
      <c r="B2199" s="1"/>
      <c r="C2199" s="1"/>
      <c r="D2199" s="1"/>
      <c r="E2199" s="3"/>
      <c r="F2199" s="2"/>
      <c r="G2199" s="1"/>
      <c r="H2199" s="1"/>
      <c r="I2199" s="1"/>
      <c r="J2199" s="1"/>
      <c r="K2199" s="1"/>
      <c r="L2199" s="3"/>
      <c r="M2199" s="1"/>
      <c r="N2199" s="3"/>
      <c r="O2199" s="1"/>
      <c r="P2199" s="1"/>
      <c r="Q2199" s="1"/>
      <c r="R2199" s="2"/>
      <c r="S2199" s="2"/>
      <c r="U2199" s="1"/>
      <c r="V2199" s="1"/>
      <c r="W2199" s="3"/>
      <c r="Y2199" s="1"/>
      <c r="Z2199" s="1"/>
    </row>
    <row r="2200">
      <c r="A2200" s="2"/>
      <c r="B2200" s="1"/>
      <c r="C2200" s="1"/>
      <c r="D2200" s="1"/>
      <c r="E2200" s="3"/>
      <c r="F2200" s="2"/>
      <c r="G2200" s="1"/>
      <c r="H2200" s="1"/>
      <c r="I2200" s="1"/>
      <c r="J2200" s="1"/>
      <c r="K2200" s="1"/>
      <c r="L2200" s="3"/>
      <c r="M2200" s="1"/>
      <c r="N2200" s="3"/>
      <c r="O2200" s="1"/>
      <c r="P2200" s="1"/>
      <c r="Q2200" s="1"/>
      <c r="R2200" s="2"/>
      <c r="S2200" s="2"/>
      <c r="U2200" s="1"/>
      <c r="V2200" s="1"/>
      <c r="W2200" s="3"/>
      <c r="Y2200" s="1"/>
      <c r="Z2200" s="1"/>
    </row>
    <row r="2201">
      <c r="A2201" s="2"/>
      <c r="B2201" s="1"/>
      <c r="C2201" s="1"/>
      <c r="D2201" s="1"/>
      <c r="E2201" s="3"/>
      <c r="F2201" s="2"/>
      <c r="G2201" s="1"/>
      <c r="H2201" s="1"/>
      <c r="I2201" s="1"/>
      <c r="J2201" s="1"/>
      <c r="K2201" s="1"/>
      <c r="L2201" s="3"/>
      <c r="M2201" s="1"/>
      <c r="N2201" s="3"/>
      <c r="O2201" s="1"/>
      <c r="P2201" s="1"/>
      <c r="Q2201" s="1"/>
      <c r="R2201" s="2"/>
      <c r="S2201" s="2"/>
      <c r="U2201" s="1"/>
      <c r="V2201" s="1"/>
      <c r="W2201" s="3"/>
      <c r="Y2201" s="1"/>
      <c r="Z2201" s="1"/>
    </row>
    <row r="2202">
      <c r="A2202" s="2"/>
      <c r="B2202" s="1"/>
      <c r="C2202" s="1"/>
      <c r="D2202" s="1"/>
      <c r="E2202" s="3"/>
      <c r="F2202" s="2"/>
      <c r="G2202" s="1"/>
      <c r="H2202" s="1"/>
      <c r="I2202" s="1"/>
      <c r="J2202" s="1"/>
      <c r="K2202" s="1"/>
      <c r="L2202" s="3"/>
      <c r="M2202" s="1"/>
      <c r="N2202" s="3"/>
      <c r="O2202" s="1"/>
      <c r="P2202" s="1"/>
      <c r="Q2202" s="1"/>
      <c r="R2202" s="2"/>
      <c r="S2202" s="2"/>
      <c r="U2202" s="1"/>
      <c r="V2202" s="1"/>
      <c r="W2202" s="3"/>
      <c r="Y2202" s="1"/>
      <c r="Z2202" s="1"/>
    </row>
    <row r="2203">
      <c r="A2203" s="2"/>
      <c r="B2203" s="1"/>
      <c r="C2203" s="1"/>
      <c r="D2203" s="1"/>
      <c r="E2203" s="3"/>
      <c r="F2203" s="2"/>
      <c r="G2203" s="1"/>
      <c r="H2203" s="1"/>
      <c r="I2203" s="1"/>
      <c r="J2203" s="1"/>
      <c r="K2203" s="1"/>
      <c r="L2203" s="3"/>
      <c r="M2203" s="1"/>
      <c r="N2203" s="3"/>
      <c r="O2203" s="1"/>
      <c r="P2203" s="1"/>
      <c r="Q2203" s="1"/>
      <c r="R2203" s="2"/>
      <c r="S2203" s="2"/>
      <c r="U2203" s="1"/>
      <c r="V2203" s="1"/>
      <c r="W2203" s="3"/>
      <c r="Y2203" s="1"/>
      <c r="Z2203" s="1"/>
    </row>
    <row r="2204">
      <c r="A2204" s="2"/>
      <c r="B2204" s="1"/>
      <c r="C2204" s="1"/>
      <c r="D2204" s="1"/>
      <c r="E2204" s="3"/>
      <c r="F2204" s="2"/>
      <c r="G2204" s="1"/>
      <c r="H2204" s="1"/>
      <c r="I2204" s="1"/>
      <c r="J2204" s="1"/>
      <c r="K2204" s="1"/>
      <c r="L2204" s="3"/>
      <c r="M2204" s="1"/>
      <c r="N2204" s="3"/>
      <c r="O2204" s="1"/>
      <c r="P2204" s="1"/>
      <c r="Q2204" s="1"/>
      <c r="R2204" s="2"/>
      <c r="S2204" s="2"/>
      <c r="U2204" s="1"/>
      <c r="V2204" s="1"/>
      <c r="W2204" s="3"/>
      <c r="Y2204" s="1"/>
      <c r="Z2204" s="1"/>
    </row>
    <row r="2205">
      <c r="A2205" s="2"/>
      <c r="B2205" s="1"/>
      <c r="C2205" s="1"/>
      <c r="D2205" s="1"/>
      <c r="E2205" s="3"/>
      <c r="F2205" s="2"/>
      <c r="G2205" s="1"/>
      <c r="H2205" s="1"/>
      <c r="I2205" s="1"/>
      <c r="J2205" s="1"/>
      <c r="K2205" s="1"/>
      <c r="L2205" s="3"/>
      <c r="M2205" s="1"/>
      <c r="N2205" s="3"/>
      <c r="O2205" s="1"/>
      <c r="P2205" s="1"/>
      <c r="Q2205" s="1"/>
      <c r="R2205" s="2"/>
      <c r="S2205" s="2"/>
      <c r="U2205" s="1"/>
      <c r="V2205" s="1"/>
      <c r="W2205" s="3"/>
      <c r="Y2205" s="1"/>
      <c r="Z2205" s="1"/>
    </row>
    <row r="2206">
      <c r="A2206" s="2"/>
      <c r="B2206" s="1"/>
      <c r="C2206" s="1"/>
      <c r="D2206" s="1"/>
      <c r="E2206" s="3"/>
      <c r="F2206" s="2"/>
      <c r="G2206" s="1"/>
      <c r="H2206" s="1"/>
      <c r="I2206" s="1"/>
      <c r="J2206" s="1"/>
      <c r="K2206" s="1"/>
      <c r="L2206" s="3"/>
      <c r="M2206" s="1"/>
      <c r="N2206" s="3"/>
      <c r="O2206" s="1"/>
      <c r="P2206" s="1"/>
      <c r="Q2206" s="1"/>
      <c r="R2206" s="2"/>
      <c r="S2206" s="2"/>
      <c r="U2206" s="1"/>
      <c r="V2206" s="1"/>
      <c r="W2206" s="3"/>
      <c r="Y2206" s="1"/>
      <c r="Z2206" s="1"/>
    </row>
    <row r="2207">
      <c r="A2207" s="2"/>
      <c r="B2207" s="1"/>
      <c r="C2207" s="1"/>
      <c r="D2207" s="1"/>
      <c r="E2207" s="3"/>
      <c r="F2207" s="2"/>
      <c r="G2207" s="1"/>
      <c r="H2207" s="1"/>
      <c r="I2207" s="1"/>
      <c r="J2207" s="1"/>
      <c r="K2207" s="1"/>
      <c r="L2207" s="3"/>
      <c r="M2207" s="1"/>
      <c r="N2207" s="3"/>
      <c r="O2207" s="1"/>
      <c r="P2207" s="1"/>
      <c r="Q2207" s="1"/>
      <c r="R2207" s="2"/>
      <c r="S2207" s="2"/>
      <c r="U2207" s="1"/>
      <c r="V2207" s="1"/>
      <c r="W2207" s="3"/>
      <c r="Y2207" s="1"/>
      <c r="Z2207" s="1"/>
    </row>
    <row r="2208">
      <c r="A2208" s="2"/>
      <c r="B2208" s="1"/>
      <c r="C2208" s="1"/>
      <c r="D2208" s="1"/>
      <c r="E2208" s="3"/>
      <c r="F2208" s="2"/>
      <c r="G2208" s="1"/>
      <c r="H2208" s="1"/>
      <c r="I2208" s="1"/>
      <c r="J2208" s="1"/>
      <c r="K2208" s="1"/>
      <c r="L2208" s="3"/>
      <c r="M2208" s="1"/>
      <c r="N2208" s="3"/>
      <c r="O2208" s="1"/>
      <c r="P2208" s="1"/>
      <c r="Q2208" s="1"/>
      <c r="R2208" s="2"/>
      <c r="S2208" s="2"/>
      <c r="U2208" s="1"/>
      <c r="V2208" s="1"/>
      <c r="W2208" s="3"/>
      <c r="Y2208" s="1"/>
      <c r="Z2208" s="1"/>
    </row>
    <row r="2209">
      <c r="A2209" s="2"/>
      <c r="B2209" s="1"/>
      <c r="C2209" s="1"/>
      <c r="D2209" s="1"/>
      <c r="E2209" s="3"/>
      <c r="F2209" s="2"/>
      <c r="G2209" s="1"/>
      <c r="H2209" s="1"/>
      <c r="I2209" s="1"/>
      <c r="J2209" s="1"/>
      <c r="K2209" s="1"/>
      <c r="L2209" s="3"/>
      <c r="M2209" s="1"/>
      <c r="N2209" s="3"/>
      <c r="O2209" s="1"/>
      <c r="P2209" s="1"/>
      <c r="Q2209" s="1"/>
      <c r="R2209" s="2"/>
      <c r="S2209" s="2"/>
      <c r="U2209" s="1"/>
      <c r="V2209" s="1"/>
      <c r="W2209" s="3"/>
      <c r="Y2209" s="1"/>
      <c r="Z2209" s="1"/>
    </row>
    <row r="2210">
      <c r="A2210" s="2"/>
      <c r="B2210" s="1"/>
      <c r="C2210" s="1"/>
      <c r="D2210" s="1"/>
      <c r="E2210" s="3"/>
      <c r="F2210" s="2"/>
      <c r="G2210" s="1"/>
      <c r="H2210" s="1"/>
      <c r="I2210" s="1"/>
      <c r="J2210" s="1"/>
      <c r="K2210" s="1"/>
      <c r="L2210" s="3"/>
      <c r="M2210" s="1"/>
      <c r="N2210" s="3"/>
      <c r="O2210" s="1"/>
      <c r="P2210" s="1"/>
      <c r="Q2210" s="1"/>
      <c r="R2210" s="2"/>
      <c r="S2210" s="2"/>
      <c r="U2210" s="1"/>
      <c r="V2210" s="1"/>
      <c r="W2210" s="3"/>
      <c r="Y2210" s="1"/>
      <c r="Z2210" s="1"/>
    </row>
    <row r="2211">
      <c r="A2211" s="2"/>
      <c r="B2211" s="1"/>
      <c r="C2211" s="1"/>
      <c r="D2211" s="1"/>
      <c r="E2211" s="3"/>
      <c r="F2211" s="2"/>
      <c r="G2211" s="1"/>
      <c r="H2211" s="1"/>
      <c r="I2211" s="1"/>
      <c r="J2211" s="1"/>
      <c r="K2211" s="1"/>
      <c r="L2211" s="3"/>
      <c r="M2211" s="1"/>
      <c r="N2211" s="3"/>
      <c r="O2211" s="1"/>
      <c r="P2211" s="1"/>
      <c r="Q2211" s="1"/>
      <c r="R2211" s="2"/>
      <c r="S2211" s="2"/>
      <c r="U2211" s="1"/>
      <c r="V2211" s="1"/>
      <c r="W2211" s="3"/>
      <c r="Y2211" s="1"/>
      <c r="Z2211" s="1"/>
    </row>
    <row r="2212">
      <c r="A2212" s="2"/>
      <c r="B2212" s="1"/>
      <c r="C2212" s="1"/>
      <c r="D2212" s="1"/>
      <c r="E2212" s="3"/>
      <c r="F2212" s="2"/>
      <c r="G2212" s="1"/>
      <c r="H2212" s="1"/>
      <c r="I2212" s="1"/>
      <c r="J2212" s="1"/>
      <c r="K2212" s="1"/>
      <c r="L2212" s="3"/>
      <c r="M2212" s="1"/>
      <c r="N2212" s="3"/>
      <c r="O2212" s="1"/>
      <c r="P2212" s="1"/>
      <c r="Q2212" s="1"/>
      <c r="R2212" s="2"/>
      <c r="S2212" s="2"/>
      <c r="U2212" s="1"/>
      <c r="V2212" s="1"/>
      <c r="W2212" s="3"/>
      <c r="Y2212" s="1"/>
      <c r="Z2212" s="1"/>
    </row>
    <row r="2213">
      <c r="A2213" s="2"/>
      <c r="B2213" s="1"/>
      <c r="C2213" s="1"/>
      <c r="D2213" s="1"/>
      <c r="E2213" s="3"/>
      <c r="F2213" s="2"/>
      <c r="G2213" s="1"/>
      <c r="H2213" s="1"/>
      <c r="I2213" s="1"/>
      <c r="J2213" s="1"/>
      <c r="K2213" s="1"/>
      <c r="L2213" s="3"/>
      <c r="M2213" s="1"/>
      <c r="N2213" s="3"/>
      <c r="O2213" s="1"/>
      <c r="P2213" s="1"/>
      <c r="Q2213" s="1"/>
      <c r="R2213" s="2"/>
      <c r="S2213" s="2"/>
      <c r="U2213" s="1"/>
      <c r="V2213" s="1"/>
      <c r="W2213" s="3"/>
      <c r="Y2213" s="1"/>
      <c r="Z2213" s="1"/>
    </row>
    <row r="2214">
      <c r="A2214" s="2"/>
      <c r="B2214" s="1"/>
      <c r="C2214" s="1"/>
      <c r="D2214" s="1"/>
      <c r="E2214" s="3"/>
      <c r="F2214" s="2"/>
      <c r="G2214" s="1"/>
      <c r="H2214" s="1"/>
      <c r="I2214" s="1"/>
      <c r="J2214" s="1"/>
      <c r="K2214" s="1"/>
      <c r="L2214" s="3"/>
      <c r="M2214" s="1"/>
      <c r="N2214" s="3"/>
      <c r="O2214" s="1"/>
      <c r="P2214" s="1"/>
      <c r="Q2214" s="1"/>
      <c r="R2214" s="2"/>
      <c r="S2214" s="2"/>
      <c r="U2214" s="1"/>
      <c r="V2214" s="1"/>
      <c r="W2214" s="3"/>
      <c r="Y2214" s="1"/>
      <c r="Z2214" s="1"/>
    </row>
    <row r="2215">
      <c r="A2215" s="2"/>
      <c r="B2215" s="1"/>
      <c r="C2215" s="1"/>
      <c r="D2215" s="1"/>
      <c r="E2215" s="3"/>
      <c r="F2215" s="2"/>
      <c r="G2215" s="1"/>
      <c r="H2215" s="1"/>
      <c r="I2215" s="1"/>
      <c r="J2215" s="1"/>
      <c r="K2215" s="1"/>
      <c r="L2215" s="3"/>
      <c r="M2215" s="1"/>
      <c r="N2215" s="3"/>
      <c r="O2215" s="1"/>
      <c r="P2215" s="1"/>
      <c r="Q2215" s="1"/>
      <c r="R2215" s="2"/>
      <c r="S2215" s="2"/>
      <c r="U2215" s="1"/>
      <c r="V2215" s="1"/>
      <c r="W2215" s="3"/>
      <c r="Y2215" s="1"/>
      <c r="Z2215" s="1"/>
    </row>
    <row r="2216">
      <c r="A2216" s="2"/>
      <c r="B2216" s="1"/>
      <c r="C2216" s="1"/>
      <c r="D2216" s="1"/>
      <c r="E2216" s="3"/>
      <c r="F2216" s="2"/>
      <c r="G2216" s="1"/>
      <c r="H2216" s="1"/>
      <c r="I2216" s="1"/>
      <c r="J2216" s="1"/>
      <c r="K2216" s="1"/>
      <c r="L2216" s="3"/>
      <c r="M2216" s="1"/>
      <c r="N2216" s="3"/>
      <c r="O2216" s="1"/>
      <c r="P2216" s="1"/>
      <c r="Q2216" s="1"/>
      <c r="R2216" s="2"/>
      <c r="S2216" s="2"/>
      <c r="U2216" s="1"/>
      <c r="V2216" s="1"/>
      <c r="W2216" s="3"/>
      <c r="Y2216" s="1"/>
      <c r="Z2216" s="1"/>
    </row>
    <row r="2217">
      <c r="A2217" s="2"/>
      <c r="B2217" s="1"/>
      <c r="C2217" s="1"/>
      <c r="D2217" s="1"/>
      <c r="E2217" s="3"/>
      <c r="F2217" s="2"/>
      <c r="G2217" s="1"/>
      <c r="H2217" s="1"/>
      <c r="I2217" s="1"/>
      <c r="J2217" s="1"/>
      <c r="K2217" s="1"/>
      <c r="L2217" s="3"/>
      <c r="M2217" s="1"/>
      <c r="N2217" s="3"/>
      <c r="O2217" s="1"/>
      <c r="P2217" s="1"/>
      <c r="Q2217" s="1"/>
      <c r="R2217" s="2"/>
      <c r="S2217" s="2"/>
      <c r="U2217" s="1"/>
      <c r="V2217" s="1"/>
      <c r="W2217" s="3"/>
      <c r="Y2217" s="1"/>
      <c r="Z2217" s="1"/>
    </row>
    <row r="2218">
      <c r="A2218" s="2"/>
      <c r="B2218" s="1"/>
      <c r="C2218" s="1"/>
      <c r="D2218" s="1"/>
      <c r="E2218" s="3"/>
      <c r="F2218" s="2"/>
      <c r="G2218" s="1"/>
      <c r="H2218" s="1"/>
      <c r="I2218" s="1"/>
      <c r="J2218" s="1"/>
      <c r="K2218" s="1"/>
      <c r="L2218" s="3"/>
      <c r="M2218" s="1"/>
      <c r="N2218" s="3"/>
      <c r="O2218" s="1"/>
      <c r="P2218" s="1"/>
      <c r="Q2218" s="1"/>
      <c r="R2218" s="2"/>
      <c r="S2218" s="2"/>
      <c r="U2218" s="1"/>
      <c r="V2218" s="1"/>
      <c r="W2218" s="3"/>
      <c r="Y2218" s="1"/>
      <c r="Z2218" s="1"/>
    </row>
    <row r="2219">
      <c r="A2219" s="2"/>
      <c r="B2219" s="1"/>
      <c r="C2219" s="1"/>
      <c r="D2219" s="1"/>
      <c r="E2219" s="3"/>
      <c r="F2219" s="2"/>
      <c r="G2219" s="1"/>
      <c r="H2219" s="1"/>
      <c r="I2219" s="1"/>
      <c r="J2219" s="1"/>
      <c r="K2219" s="1"/>
      <c r="L2219" s="3"/>
      <c r="M2219" s="1"/>
      <c r="N2219" s="3"/>
      <c r="O2219" s="1"/>
      <c r="P2219" s="1"/>
      <c r="Q2219" s="1"/>
      <c r="R2219" s="2"/>
      <c r="S2219" s="2"/>
      <c r="U2219" s="1"/>
      <c r="V2219" s="1"/>
      <c r="W2219" s="3"/>
      <c r="Y2219" s="1"/>
      <c r="Z2219" s="1"/>
    </row>
    <row r="2220">
      <c r="A2220" s="2"/>
      <c r="B2220" s="1"/>
      <c r="C2220" s="1"/>
      <c r="D2220" s="1"/>
      <c r="E2220" s="3"/>
      <c r="F2220" s="2"/>
      <c r="G2220" s="1"/>
      <c r="H2220" s="1"/>
      <c r="I2220" s="1"/>
      <c r="J2220" s="1"/>
      <c r="K2220" s="1"/>
      <c r="L2220" s="3"/>
      <c r="M2220" s="1"/>
      <c r="N2220" s="3"/>
      <c r="O2220" s="1"/>
      <c r="P2220" s="1"/>
      <c r="Q2220" s="1"/>
      <c r="R2220" s="2"/>
      <c r="S2220" s="2"/>
      <c r="U2220" s="1"/>
      <c r="V2220" s="1"/>
      <c r="W2220" s="3"/>
      <c r="Y2220" s="1"/>
      <c r="Z2220" s="1"/>
    </row>
    <row r="2221">
      <c r="A2221" s="2"/>
      <c r="B2221" s="1"/>
      <c r="C2221" s="1"/>
      <c r="D2221" s="1"/>
      <c r="E2221" s="3"/>
      <c r="F2221" s="2"/>
      <c r="G2221" s="1"/>
      <c r="H2221" s="1"/>
      <c r="I2221" s="1"/>
      <c r="J2221" s="1"/>
      <c r="K2221" s="1"/>
      <c r="L2221" s="3"/>
      <c r="M2221" s="1"/>
      <c r="N2221" s="3"/>
      <c r="O2221" s="1"/>
      <c r="P2221" s="1"/>
      <c r="Q2221" s="1"/>
      <c r="R2221" s="2"/>
      <c r="S2221" s="2"/>
      <c r="U2221" s="1"/>
      <c r="V2221" s="1"/>
      <c r="W2221" s="3"/>
      <c r="Y2221" s="1"/>
      <c r="Z2221" s="1"/>
    </row>
    <row r="2222">
      <c r="A2222" s="2"/>
      <c r="B2222" s="1"/>
      <c r="C2222" s="1"/>
      <c r="D2222" s="1"/>
      <c r="E2222" s="3"/>
      <c r="F2222" s="2"/>
      <c r="G2222" s="1"/>
      <c r="H2222" s="1"/>
      <c r="I2222" s="1"/>
      <c r="J2222" s="1"/>
      <c r="K2222" s="1"/>
      <c r="L2222" s="3"/>
      <c r="M2222" s="1"/>
      <c r="N2222" s="3"/>
      <c r="O2222" s="1"/>
      <c r="P2222" s="1"/>
      <c r="Q2222" s="1"/>
      <c r="R2222" s="2"/>
      <c r="S2222" s="2"/>
      <c r="U2222" s="1"/>
      <c r="V2222" s="1"/>
      <c r="W2222" s="3"/>
      <c r="Y2222" s="1"/>
      <c r="Z2222" s="1"/>
    </row>
    <row r="2223">
      <c r="A2223" s="2"/>
      <c r="B2223" s="1"/>
      <c r="C2223" s="1"/>
      <c r="D2223" s="1"/>
      <c r="E2223" s="3"/>
      <c r="F2223" s="2"/>
      <c r="G2223" s="1"/>
      <c r="H2223" s="1"/>
      <c r="I2223" s="1"/>
      <c r="J2223" s="1"/>
      <c r="K2223" s="1"/>
      <c r="L2223" s="3"/>
      <c r="M2223" s="1"/>
      <c r="N2223" s="3"/>
      <c r="O2223" s="1"/>
      <c r="P2223" s="1"/>
      <c r="Q2223" s="1"/>
      <c r="R2223" s="2"/>
      <c r="S2223" s="2"/>
      <c r="U2223" s="1"/>
      <c r="V2223" s="1"/>
      <c r="W2223" s="3"/>
      <c r="Y2223" s="1"/>
      <c r="Z2223" s="1"/>
    </row>
    <row r="2224">
      <c r="A2224" s="2"/>
      <c r="B2224" s="1"/>
      <c r="C2224" s="1"/>
      <c r="D2224" s="1"/>
      <c r="E2224" s="3"/>
      <c r="F2224" s="2"/>
      <c r="G2224" s="1"/>
      <c r="H2224" s="1"/>
      <c r="I2224" s="1"/>
      <c r="J2224" s="1"/>
      <c r="K2224" s="1"/>
      <c r="L2224" s="3"/>
      <c r="M2224" s="1"/>
      <c r="N2224" s="3"/>
      <c r="O2224" s="1"/>
      <c r="P2224" s="1"/>
      <c r="Q2224" s="1"/>
      <c r="R2224" s="2"/>
      <c r="S2224" s="2"/>
      <c r="U2224" s="1"/>
      <c r="V2224" s="1"/>
      <c r="W2224" s="3"/>
      <c r="Y2224" s="1"/>
      <c r="Z2224" s="1"/>
    </row>
    <row r="2225">
      <c r="A2225" s="2"/>
      <c r="B2225" s="1"/>
      <c r="C2225" s="1"/>
      <c r="D2225" s="1"/>
      <c r="E2225" s="3"/>
      <c r="F2225" s="2"/>
      <c r="G2225" s="1"/>
      <c r="H2225" s="1"/>
      <c r="I2225" s="1"/>
      <c r="J2225" s="1"/>
      <c r="K2225" s="1"/>
      <c r="L2225" s="3"/>
      <c r="M2225" s="1"/>
      <c r="N2225" s="3"/>
      <c r="O2225" s="1"/>
      <c r="P2225" s="1"/>
      <c r="Q2225" s="1"/>
      <c r="R2225" s="2"/>
      <c r="S2225" s="2"/>
      <c r="U2225" s="1"/>
      <c r="V2225" s="1"/>
      <c r="W2225" s="3"/>
      <c r="Y2225" s="1"/>
      <c r="Z2225" s="1"/>
    </row>
    <row r="2226">
      <c r="A2226" s="2"/>
      <c r="B2226" s="1"/>
      <c r="C2226" s="1"/>
      <c r="D2226" s="1"/>
      <c r="E2226" s="3"/>
      <c r="F2226" s="2"/>
      <c r="G2226" s="1"/>
      <c r="H2226" s="1"/>
      <c r="I2226" s="1"/>
      <c r="J2226" s="1"/>
      <c r="K2226" s="1"/>
      <c r="L2226" s="3"/>
      <c r="M2226" s="1"/>
      <c r="N2226" s="3"/>
      <c r="O2226" s="1"/>
      <c r="P2226" s="1"/>
      <c r="Q2226" s="1"/>
      <c r="R2226" s="2"/>
      <c r="S2226" s="2"/>
      <c r="U2226" s="1"/>
      <c r="V2226" s="1"/>
      <c r="W2226" s="3"/>
      <c r="Y2226" s="1"/>
      <c r="Z2226" s="1"/>
    </row>
    <row r="2227">
      <c r="A2227" s="2"/>
      <c r="B2227" s="1"/>
      <c r="C2227" s="1"/>
      <c r="D2227" s="1"/>
      <c r="E2227" s="3"/>
      <c r="F2227" s="2"/>
      <c r="G2227" s="1"/>
      <c r="H2227" s="1"/>
      <c r="I2227" s="1"/>
      <c r="J2227" s="1"/>
      <c r="K2227" s="1"/>
      <c r="L2227" s="3"/>
      <c r="M2227" s="1"/>
      <c r="N2227" s="3"/>
      <c r="O2227" s="1"/>
      <c r="P2227" s="1"/>
      <c r="Q2227" s="1"/>
      <c r="R2227" s="2"/>
      <c r="S2227" s="2"/>
      <c r="U2227" s="1"/>
      <c r="V2227" s="1"/>
      <c r="W2227" s="3"/>
      <c r="Y2227" s="1"/>
      <c r="Z2227" s="1"/>
    </row>
    <row r="2228">
      <c r="A2228" s="2"/>
      <c r="B2228" s="1"/>
      <c r="C2228" s="1"/>
      <c r="D2228" s="1"/>
      <c r="E2228" s="3"/>
      <c r="F2228" s="2"/>
      <c r="G2228" s="1"/>
      <c r="H2228" s="1"/>
      <c r="I2228" s="1"/>
      <c r="J2228" s="1"/>
      <c r="K2228" s="1"/>
      <c r="L2228" s="3"/>
      <c r="M2228" s="1"/>
      <c r="N2228" s="3"/>
      <c r="O2228" s="1"/>
      <c r="P2228" s="1"/>
      <c r="Q2228" s="1"/>
      <c r="R2228" s="2"/>
      <c r="S2228" s="2"/>
      <c r="U2228" s="1"/>
      <c r="V2228" s="1"/>
      <c r="W2228" s="3"/>
      <c r="Y2228" s="1"/>
      <c r="Z2228" s="1"/>
    </row>
    <row r="2229">
      <c r="A2229" s="2"/>
      <c r="B2229" s="1"/>
      <c r="C2229" s="1"/>
      <c r="D2229" s="1"/>
      <c r="E2229" s="3"/>
      <c r="F2229" s="2"/>
      <c r="G2229" s="1"/>
      <c r="H2229" s="1"/>
      <c r="I2229" s="1"/>
      <c r="J2229" s="1"/>
      <c r="K2229" s="1"/>
      <c r="L2229" s="3"/>
      <c r="M2229" s="1"/>
      <c r="N2229" s="3"/>
      <c r="O2229" s="1"/>
      <c r="P2229" s="1"/>
      <c r="Q2229" s="1"/>
      <c r="R2229" s="2"/>
      <c r="S2229" s="2"/>
      <c r="U2229" s="1"/>
      <c r="V2229" s="1"/>
      <c r="W2229" s="3"/>
      <c r="Y2229" s="1"/>
      <c r="Z2229" s="1"/>
    </row>
    <row r="2230">
      <c r="A2230" s="2"/>
      <c r="B2230" s="1"/>
      <c r="C2230" s="1"/>
      <c r="D2230" s="1"/>
      <c r="E2230" s="3"/>
      <c r="F2230" s="2"/>
      <c r="G2230" s="1"/>
      <c r="H2230" s="1"/>
      <c r="I2230" s="1"/>
      <c r="J2230" s="1"/>
      <c r="K2230" s="1"/>
      <c r="L2230" s="3"/>
      <c r="M2230" s="1"/>
      <c r="N2230" s="3"/>
      <c r="O2230" s="1"/>
      <c r="P2230" s="1"/>
      <c r="Q2230" s="1"/>
      <c r="R2230" s="2"/>
      <c r="S2230" s="2"/>
      <c r="U2230" s="1"/>
      <c r="V2230" s="1"/>
      <c r="W2230" s="3"/>
      <c r="Y2230" s="1"/>
      <c r="Z2230" s="1"/>
    </row>
    <row r="2231">
      <c r="A2231" s="2"/>
      <c r="B2231" s="1"/>
      <c r="C2231" s="1"/>
      <c r="D2231" s="1"/>
      <c r="E2231" s="3"/>
      <c r="F2231" s="2"/>
      <c r="G2231" s="1"/>
      <c r="H2231" s="1"/>
      <c r="I2231" s="1"/>
      <c r="J2231" s="1"/>
      <c r="K2231" s="1"/>
      <c r="L2231" s="3"/>
      <c r="M2231" s="1"/>
      <c r="N2231" s="3"/>
      <c r="O2231" s="1"/>
      <c r="P2231" s="1"/>
      <c r="Q2231" s="1"/>
      <c r="R2231" s="2"/>
      <c r="S2231" s="2"/>
      <c r="U2231" s="1"/>
      <c r="V2231" s="1"/>
      <c r="W2231" s="3"/>
      <c r="Y2231" s="1"/>
      <c r="Z2231" s="1"/>
    </row>
    <row r="2232">
      <c r="A2232" s="2"/>
      <c r="B2232" s="1"/>
      <c r="C2232" s="1"/>
      <c r="D2232" s="1"/>
      <c r="E2232" s="3"/>
      <c r="F2232" s="2"/>
      <c r="G2232" s="1"/>
      <c r="H2232" s="1"/>
      <c r="I2232" s="1"/>
      <c r="J2232" s="1"/>
      <c r="K2232" s="1"/>
      <c r="L2232" s="3"/>
      <c r="M2232" s="1"/>
      <c r="N2232" s="3"/>
      <c r="O2232" s="1"/>
      <c r="P2232" s="1"/>
      <c r="Q2232" s="1"/>
      <c r="R2232" s="2"/>
      <c r="S2232" s="2"/>
      <c r="U2232" s="1"/>
      <c r="V2232" s="1"/>
      <c r="W2232" s="3"/>
      <c r="Y2232" s="1"/>
      <c r="Z2232" s="1"/>
    </row>
    <row r="2233">
      <c r="A2233" s="2"/>
      <c r="B2233" s="1"/>
      <c r="C2233" s="1"/>
      <c r="D2233" s="1"/>
      <c r="E2233" s="3"/>
      <c r="F2233" s="2"/>
      <c r="G2233" s="1"/>
      <c r="H2233" s="1"/>
      <c r="I2233" s="1"/>
      <c r="J2233" s="1"/>
      <c r="K2233" s="1"/>
      <c r="L2233" s="3"/>
      <c r="M2233" s="1"/>
      <c r="N2233" s="3"/>
      <c r="O2233" s="1"/>
      <c r="P2233" s="1"/>
      <c r="Q2233" s="1"/>
      <c r="R2233" s="2"/>
      <c r="S2233" s="2"/>
      <c r="U2233" s="1"/>
      <c r="V2233" s="1"/>
      <c r="W2233" s="3"/>
      <c r="Y2233" s="1"/>
      <c r="Z2233" s="1"/>
    </row>
    <row r="2234">
      <c r="A2234" s="2"/>
      <c r="B2234" s="1"/>
      <c r="C2234" s="1"/>
      <c r="D2234" s="1"/>
      <c r="E2234" s="3"/>
      <c r="F2234" s="2"/>
      <c r="G2234" s="1"/>
      <c r="H2234" s="1"/>
      <c r="I2234" s="1"/>
      <c r="J2234" s="1"/>
      <c r="K2234" s="1"/>
      <c r="L2234" s="3"/>
      <c r="M2234" s="1"/>
      <c r="N2234" s="3"/>
      <c r="O2234" s="1"/>
      <c r="P2234" s="1"/>
      <c r="Q2234" s="1"/>
      <c r="R2234" s="2"/>
      <c r="S2234" s="2"/>
      <c r="U2234" s="1"/>
      <c r="V2234" s="1"/>
      <c r="W2234" s="3"/>
      <c r="Y2234" s="1"/>
      <c r="Z2234" s="1"/>
    </row>
    <row r="2235">
      <c r="A2235" s="2"/>
      <c r="B2235" s="1"/>
      <c r="C2235" s="1"/>
      <c r="D2235" s="1"/>
      <c r="E2235" s="3"/>
      <c r="F2235" s="2"/>
      <c r="G2235" s="1"/>
      <c r="H2235" s="1"/>
      <c r="I2235" s="1"/>
      <c r="J2235" s="1"/>
      <c r="K2235" s="1"/>
      <c r="L2235" s="3"/>
      <c r="M2235" s="1"/>
      <c r="N2235" s="3"/>
      <c r="O2235" s="1"/>
      <c r="P2235" s="1"/>
      <c r="Q2235" s="1"/>
      <c r="R2235" s="2"/>
      <c r="S2235" s="2"/>
      <c r="U2235" s="1"/>
      <c r="V2235" s="1"/>
      <c r="W2235" s="3"/>
      <c r="Y2235" s="1"/>
      <c r="Z2235" s="1"/>
    </row>
    <row r="2236">
      <c r="A2236" s="2"/>
      <c r="B2236" s="1"/>
      <c r="C2236" s="1"/>
      <c r="D2236" s="1"/>
      <c r="E2236" s="3"/>
      <c r="F2236" s="2"/>
      <c r="G2236" s="1"/>
      <c r="H2236" s="1"/>
      <c r="I2236" s="1"/>
      <c r="J2236" s="1"/>
      <c r="K2236" s="1"/>
      <c r="L2236" s="3"/>
      <c r="M2236" s="1"/>
      <c r="N2236" s="3"/>
      <c r="O2236" s="1"/>
      <c r="P2236" s="1"/>
      <c r="Q2236" s="1"/>
      <c r="R2236" s="2"/>
      <c r="S2236" s="2"/>
      <c r="U2236" s="1"/>
      <c r="V2236" s="1"/>
      <c r="W2236" s="3"/>
      <c r="Y2236" s="1"/>
      <c r="Z2236" s="1"/>
    </row>
    <row r="2237">
      <c r="A2237" s="2"/>
      <c r="B2237" s="1"/>
      <c r="C2237" s="1"/>
      <c r="D2237" s="1"/>
      <c r="E2237" s="3"/>
      <c r="F2237" s="2"/>
      <c r="G2237" s="1"/>
      <c r="H2237" s="1"/>
      <c r="I2237" s="1"/>
      <c r="J2237" s="1"/>
      <c r="K2237" s="1"/>
      <c r="L2237" s="3"/>
      <c r="M2237" s="1"/>
      <c r="N2237" s="3"/>
      <c r="O2237" s="1"/>
      <c r="P2237" s="1"/>
      <c r="Q2237" s="1"/>
      <c r="R2237" s="2"/>
      <c r="S2237" s="2"/>
      <c r="U2237" s="1"/>
      <c r="V2237" s="1"/>
      <c r="W2237" s="3"/>
      <c r="Y2237" s="1"/>
      <c r="Z2237" s="1"/>
    </row>
    <row r="2238">
      <c r="A2238" s="2"/>
      <c r="B2238" s="1"/>
      <c r="C2238" s="1"/>
      <c r="D2238" s="1"/>
      <c r="E2238" s="3"/>
      <c r="F2238" s="2"/>
      <c r="G2238" s="1"/>
      <c r="H2238" s="1"/>
      <c r="I2238" s="1"/>
      <c r="J2238" s="1"/>
      <c r="K2238" s="1"/>
      <c r="L2238" s="3"/>
      <c r="M2238" s="1"/>
      <c r="N2238" s="3"/>
      <c r="O2238" s="1"/>
      <c r="P2238" s="1"/>
      <c r="Q2238" s="1"/>
      <c r="R2238" s="2"/>
      <c r="S2238" s="2"/>
      <c r="U2238" s="1"/>
      <c r="V2238" s="1"/>
      <c r="W2238" s="3"/>
      <c r="Y2238" s="1"/>
      <c r="Z2238" s="1"/>
    </row>
    <row r="2239">
      <c r="A2239" s="2"/>
      <c r="B2239" s="1"/>
      <c r="C2239" s="1"/>
      <c r="D2239" s="1"/>
      <c r="E2239" s="3"/>
      <c r="F2239" s="2"/>
      <c r="G2239" s="1"/>
      <c r="H2239" s="1"/>
      <c r="I2239" s="1"/>
      <c r="J2239" s="1"/>
      <c r="K2239" s="1"/>
      <c r="L2239" s="3"/>
      <c r="M2239" s="1"/>
      <c r="N2239" s="3"/>
      <c r="O2239" s="1"/>
      <c r="P2239" s="1"/>
      <c r="Q2239" s="1"/>
      <c r="R2239" s="2"/>
      <c r="S2239" s="2"/>
      <c r="U2239" s="1"/>
      <c r="V2239" s="1"/>
      <c r="W2239" s="3"/>
      <c r="Y2239" s="1"/>
      <c r="Z2239" s="1"/>
    </row>
    <row r="2240">
      <c r="A2240" s="2"/>
      <c r="B2240" s="1"/>
      <c r="C2240" s="1"/>
      <c r="D2240" s="1"/>
      <c r="E2240" s="3"/>
      <c r="F2240" s="2"/>
      <c r="G2240" s="1"/>
      <c r="H2240" s="1"/>
      <c r="I2240" s="1"/>
      <c r="J2240" s="1"/>
      <c r="K2240" s="1"/>
      <c r="L2240" s="3"/>
      <c r="M2240" s="1"/>
      <c r="N2240" s="3"/>
      <c r="O2240" s="1"/>
      <c r="P2240" s="1"/>
      <c r="Q2240" s="1"/>
      <c r="R2240" s="2"/>
      <c r="S2240" s="2"/>
      <c r="U2240" s="1"/>
      <c r="V2240" s="1"/>
      <c r="W2240" s="3"/>
      <c r="Y2240" s="1"/>
      <c r="Z2240" s="1"/>
    </row>
    <row r="2241">
      <c r="A2241" s="2"/>
      <c r="B2241" s="1"/>
      <c r="C2241" s="1"/>
      <c r="D2241" s="1"/>
      <c r="E2241" s="3"/>
      <c r="F2241" s="2"/>
      <c r="G2241" s="1"/>
      <c r="H2241" s="1"/>
      <c r="I2241" s="1"/>
      <c r="J2241" s="1"/>
      <c r="K2241" s="1"/>
      <c r="L2241" s="3"/>
      <c r="M2241" s="1"/>
      <c r="N2241" s="3"/>
      <c r="O2241" s="1"/>
      <c r="P2241" s="1"/>
      <c r="Q2241" s="1"/>
      <c r="R2241" s="2"/>
      <c r="S2241" s="2"/>
      <c r="U2241" s="1"/>
      <c r="V2241" s="1"/>
      <c r="W2241" s="3"/>
      <c r="Y2241" s="1"/>
      <c r="Z2241" s="1"/>
    </row>
    <row r="2242">
      <c r="A2242" s="2"/>
      <c r="B2242" s="1"/>
      <c r="C2242" s="1"/>
      <c r="D2242" s="1"/>
      <c r="E2242" s="3"/>
      <c r="F2242" s="2"/>
      <c r="G2242" s="1"/>
      <c r="H2242" s="1"/>
      <c r="I2242" s="1"/>
      <c r="J2242" s="1"/>
      <c r="K2242" s="1"/>
      <c r="L2242" s="3"/>
      <c r="M2242" s="1"/>
      <c r="N2242" s="3"/>
      <c r="O2242" s="1"/>
      <c r="P2242" s="1"/>
      <c r="Q2242" s="1"/>
      <c r="R2242" s="2"/>
      <c r="S2242" s="2"/>
      <c r="U2242" s="1"/>
      <c r="V2242" s="1"/>
      <c r="W2242" s="3"/>
      <c r="Y2242" s="1"/>
      <c r="Z2242" s="1"/>
    </row>
    <row r="2243">
      <c r="A2243" s="2"/>
      <c r="B2243" s="1"/>
      <c r="C2243" s="1"/>
      <c r="D2243" s="1"/>
      <c r="E2243" s="3"/>
      <c r="F2243" s="2"/>
      <c r="G2243" s="1"/>
      <c r="H2243" s="1"/>
      <c r="I2243" s="1"/>
      <c r="J2243" s="1"/>
      <c r="K2243" s="1"/>
      <c r="L2243" s="3"/>
      <c r="M2243" s="1"/>
      <c r="N2243" s="3"/>
      <c r="O2243" s="1"/>
      <c r="P2243" s="1"/>
      <c r="Q2243" s="1"/>
      <c r="R2243" s="2"/>
      <c r="S2243" s="2"/>
      <c r="U2243" s="1"/>
      <c r="V2243" s="1"/>
      <c r="W2243" s="3"/>
      <c r="Y2243" s="1"/>
      <c r="Z2243" s="1"/>
    </row>
    <row r="2244">
      <c r="A2244" s="2"/>
      <c r="B2244" s="1"/>
      <c r="C2244" s="1"/>
      <c r="D2244" s="1"/>
      <c r="E2244" s="3"/>
      <c r="F2244" s="2"/>
      <c r="G2244" s="1"/>
      <c r="H2244" s="1"/>
      <c r="I2244" s="1"/>
      <c r="J2244" s="1"/>
      <c r="K2244" s="1"/>
      <c r="L2244" s="3"/>
      <c r="M2244" s="1"/>
      <c r="N2244" s="3"/>
      <c r="O2244" s="1"/>
      <c r="P2244" s="1"/>
      <c r="Q2244" s="1"/>
      <c r="R2244" s="2"/>
      <c r="S2244" s="2"/>
      <c r="U2244" s="1"/>
      <c r="V2244" s="1"/>
      <c r="W2244" s="3"/>
      <c r="Y2244" s="1"/>
      <c r="Z2244" s="1"/>
    </row>
    <row r="2245">
      <c r="A2245" s="2"/>
      <c r="B2245" s="1"/>
      <c r="C2245" s="1"/>
      <c r="D2245" s="1"/>
      <c r="E2245" s="3"/>
      <c r="F2245" s="2"/>
      <c r="G2245" s="1"/>
      <c r="H2245" s="1"/>
      <c r="I2245" s="1"/>
      <c r="J2245" s="1"/>
      <c r="K2245" s="1"/>
      <c r="L2245" s="3"/>
      <c r="M2245" s="1"/>
      <c r="N2245" s="3"/>
      <c r="O2245" s="1"/>
      <c r="P2245" s="1"/>
      <c r="Q2245" s="1"/>
      <c r="R2245" s="2"/>
      <c r="S2245" s="2"/>
      <c r="U2245" s="1"/>
      <c r="V2245" s="1"/>
      <c r="W2245" s="3"/>
      <c r="Y2245" s="1"/>
      <c r="Z2245" s="1"/>
    </row>
    <row r="2246">
      <c r="A2246" s="2"/>
      <c r="B2246" s="1"/>
      <c r="C2246" s="1"/>
      <c r="D2246" s="1"/>
      <c r="E2246" s="3"/>
      <c r="F2246" s="2"/>
      <c r="G2246" s="1"/>
      <c r="H2246" s="1"/>
      <c r="I2246" s="1"/>
      <c r="J2246" s="1"/>
      <c r="K2246" s="1"/>
      <c r="L2246" s="3"/>
      <c r="M2246" s="1"/>
      <c r="N2246" s="3"/>
      <c r="O2246" s="1"/>
      <c r="P2246" s="1"/>
      <c r="Q2246" s="1"/>
      <c r="R2246" s="2"/>
      <c r="S2246" s="2"/>
      <c r="U2246" s="1"/>
      <c r="V2246" s="1"/>
      <c r="W2246" s="3"/>
      <c r="Y2246" s="1"/>
      <c r="Z2246" s="1"/>
    </row>
    <row r="2247">
      <c r="A2247" s="2"/>
      <c r="B2247" s="1"/>
      <c r="C2247" s="1"/>
      <c r="D2247" s="1"/>
      <c r="E2247" s="3"/>
      <c r="F2247" s="2"/>
      <c r="G2247" s="1"/>
      <c r="H2247" s="1"/>
      <c r="I2247" s="1"/>
      <c r="J2247" s="1"/>
      <c r="K2247" s="1"/>
      <c r="L2247" s="3"/>
      <c r="M2247" s="1"/>
      <c r="N2247" s="3"/>
      <c r="O2247" s="1"/>
      <c r="P2247" s="1"/>
      <c r="Q2247" s="1"/>
      <c r="R2247" s="2"/>
      <c r="S2247" s="2"/>
      <c r="U2247" s="1"/>
      <c r="V2247" s="1"/>
      <c r="W2247" s="3"/>
      <c r="Y2247" s="1"/>
      <c r="Z2247" s="1"/>
    </row>
    <row r="2248">
      <c r="A2248" s="2"/>
      <c r="B2248" s="1"/>
      <c r="C2248" s="1"/>
      <c r="D2248" s="1"/>
      <c r="E2248" s="3"/>
      <c r="F2248" s="2"/>
      <c r="G2248" s="1"/>
      <c r="H2248" s="1"/>
      <c r="I2248" s="1"/>
      <c r="J2248" s="1"/>
      <c r="K2248" s="1"/>
      <c r="L2248" s="3"/>
      <c r="M2248" s="1"/>
      <c r="N2248" s="3"/>
      <c r="O2248" s="1"/>
      <c r="P2248" s="1"/>
      <c r="Q2248" s="1"/>
      <c r="R2248" s="2"/>
      <c r="S2248" s="2"/>
      <c r="U2248" s="1"/>
      <c r="V2248" s="1"/>
      <c r="W2248" s="3"/>
      <c r="Y2248" s="1"/>
      <c r="Z2248" s="1"/>
    </row>
    <row r="2249">
      <c r="A2249" s="2"/>
      <c r="B2249" s="1"/>
      <c r="C2249" s="1"/>
      <c r="D2249" s="1"/>
      <c r="E2249" s="3"/>
      <c r="F2249" s="2"/>
      <c r="G2249" s="1"/>
      <c r="H2249" s="1"/>
      <c r="I2249" s="1"/>
      <c r="J2249" s="1"/>
      <c r="K2249" s="1"/>
      <c r="L2249" s="3"/>
      <c r="M2249" s="1"/>
      <c r="N2249" s="3"/>
      <c r="O2249" s="1"/>
      <c r="P2249" s="1"/>
      <c r="Q2249" s="1"/>
      <c r="R2249" s="2"/>
      <c r="S2249" s="2"/>
      <c r="U2249" s="1"/>
      <c r="V2249" s="1"/>
      <c r="W2249" s="3"/>
      <c r="Y2249" s="1"/>
      <c r="Z2249" s="1"/>
    </row>
    <row r="2250">
      <c r="A2250" s="2"/>
      <c r="B2250" s="1"/>
      <c r="C2250" s="1"/>
      <c r="D2250" s="1"/>
      <c r="E2250" s="3"/>
      <c r="F2250" s="2"/>
      <c r="G2250" s="1"/>
      <c r="H2250" s="1"/>
      <c r="I2250" s="1"/>
      <c r="J2250" s="1"/>
      <c r="K2250" s="1"/>
      <c r="L2250" s="3"/>
      <c r="M2250" s="1"/>
      <c r="N2250" s="3"/>
      <c r="O2250" s="1"/>
      <c r="P2250" s="1"/>
      <c r="Q2250" s="1"/>
      <c r="R2250" s="2"/>
      <c r="S2250" s="2"/>
      <c r="U2250" s="1"/>
      <c r="V2250" s="1"/>
      <c r="W2250" s="3"/>
      <c r="Y2250" s="1"/>
      <c r="Z2250" s="1"/>
    </row>
    <row r="2251">
      <c r="A2251" s="2"/>
      <c r="B2251" s="1"/>
      <c r="C2251" s="1"/>
      <c r="D2251" s="1"/>
      <c r="E2251" s="3"/>
      <c r="F2251" s="2"/>
      <c r="G2251" s="1"/>
      <c r="H2251" s="1"/>
      <c r="I2251" s="1"/>
      <c r="J2251" s="1"/>
      <c r="K2251" s="1"/>
      <c r="L2251" s="3"/>
      <c r="M2251" s="1"/>
      <c r="N2251" s="3"/>
      <c r="O2251" s="1"/>
      <c r="P2251" s="1"/>
      <c r="Q2251" s="1"/>
      <c r="R2251" s="2"/>
      <c r="S2251" s="2"/>
      <c r="U2251" s="1"/>
      <c r="V2251" s="1"/>
      <c r="W2251" s="3"/>
      <c r="Y2251" s="1"/>
      <c r="Z2251" s="1"/>
    </row>
    <row r="2252">
      <c r="A2252" s="2"/>
      <c r="B2252" s="1"/>
      <c r="C2252" s="1"/>
      <c r="D2252" s="1"/>
      <c r="E2252" s="3"/>
      <c r="F2252" s="2"/>
      <c r="G2252" s="1"/>
      <c r="H2252" s="1"/>
      <c r="I2252" s="1"/>
      <c r="J2252" s="1"/>
      <c r="K2252" s="1"/>
      <c r="L2252" s="3"/>
      <c r="M2252" s="1"/>
      <c r="N2252" s="3"/>
      <c r="O2252" s="1"/>
      <c r="P2252" s="1"/>
      <c r="Q2252" s="1"/>
      <c r="R2252" s="2"/>
      <c r="S2252" s="2"/>
      <c r="U2252" s="1"/>
      <c r="V2252" s="1"/>
      <c r="W2252" s="3"/>
      <c r="Y2252" s="1"/>
      <c r="Z2252" s="1"/>
    </row>
    <row r="2253">
      <c r="A2253" s="2"/>
      <c r="B2253" s="1"/>
      <c r="C2253" s="1"/>
      <c r="D2253" s="1"/>
      <c r="E2253" s="3"/>
      <c r="F2253" s="2"/>
      <c r="G2253" s="1"/>
      <c r="H2253" s="1"/>
      <c r="I2253" s="1"/>
      <c r="J2253" s="1"/>
      <c r="K2253" s="1"/>
      <c r="L2253" s="3"/>
      <c r="M2253" s="1"/>
      <c r="N2253" s="3"/>
      <c r="O2253" s="1"/>
      <c r="P2253" s="1"/>
      <c r="Q2253" s="1"/>
      <c r="R2253" s="2"/>
      <c r="S2253" s="2"/>
      <c r="U2253" s="1"/>
      <c r="V2253" s="1"/>
      <c r="W2253" s="3"/>
      <c r="Y2253" s="1"/>
      <c r="Z2253" s="1"/>
    </row>
    <row r="2254">
      <c r="A2254" s="2"/>
      <c r="B2254" s="1"/>
      <c r="C2254" s="1"/>
      <c r="D2254" s="1"/>
      <c r="E2254" s="3"/>
      <c r="F2254" s="2"/>
      <c r="G2254" s="1"/>
      <c r="H2254" s="1"/>
      <c r="I2254" s="1"/>
      <c r="J2254" s="1"/>
      <c r="K2254" s="1"/>
      <c r="L2254" s="3"/>
      <c r="M2254" s="1"/>
      <c r="N2254" s="3"/>
      <c r="O2254" s="1"/>
      <c r="P2254" s="1"/>
      <c r="Q2254" s="1"/>
      <c r="R2254" s="2"/>
      <c r="S2254" s="2"/>
      <c r="U2254" s="1"/>
      <c r="V2254" s="1"/>
      <c r="W2254" s="3"/>
      <c r="Y2254" s="1"/>
      <c r="Z2254" s="1"/>
    </row>
    <row r="2255">
      <c r="A2255" s="2"/>
      <c r="B2255" s="1"/>
      <c r="C2255" s="1"/>
      <c r="D2255" s="1"/>
      <c r="E2255" s="3"/>
      <c r="F2255" s="2"/>
      <c r="G2255" s="1"/>
      <c r="H2255" s="1"/>
      <c r="I2255" s="1"/>
      <c r="J2255" s="1"/>
      <c r="K2255" s="1"/>
      <c r="L2255" s="3"/>
      <c r="M2255" s="1"/>
      <c r="N2255" s="3"/>
      <c r="O2255" s="1"/>
      <c r="P2255" s="1"/>
      <c r="Q2255" s="1"/>
      <c r="R2255" s="2"/>
      <c r="S2255" s="2"/>
      <c r="U2255" s="1"/>
      <c r="V2255" s="1"/>
      <c r="W2255" s="3"/>
      <c r="Y2255" s="1"/>
      <c r="Z2255" s="1"/>
    </row>
    <row r="2256">
      <c r="A2256" s="2"/>
      <c r="B2256" s="1"/>
      <c r="C2256" s="1"/>
      <c r="D2256" s="1"/>
      <c r="E2256" s="3"/>
      <c r="F2256" s="2"/>
      <c r="G2256" s="1"/>
      <c r="H2256" s="1"/>
      <c r="I2256" s="1"/>
      <c r="J2256" s="1"/>
      <c r="K2256" s="1"/>
      <c r="L2256" s="3"/>
      <c r="M2256" s="1"/>
      <c r="N2256" s="3"/>
      <c r="O2256" s="1"/>
      <c r="P2256" s="1"/>
      <c r="Q2256" s="1"/>
      <c r="R2256" s="2"/>
      <c r="S2256" s="2"/>
      <c r="U2256" s="1"/>
      <c r="V2256" s="1"/>
      <c r="W2256" s="3"/>
      <c r="Y2256" s="1"/>
      <c r="Z2256" s="1"/>
    </row>
    <row r="2257">
      <c r="A2257" s="2"/>
      <c r="B2257" s="1"/>
      <c r="C2257" s="1"/>
      <c r="D2257" s="1"/>
      <c r="E2257" s="3"/>
      <c r="F2257" s="2"/>
      <c r="G2257" s="1"/>
      <c r="H2257" s="1"/>
      <c r="I2257" s="1"/>
      <c r="J2257" s="1"/>
      <c r="K2257" s="1"/>
      <c r="L2257" s="3"/>
      <c r="M2257" s="1"/>
      <c r="N2257" s="3"/>
      <c r="O2257" s="1"/>
      <c r="P2257" s="1"/>
      <c r="Q2257" s="1"/>
      <c r="R2257" s="2"/>
      <c r="S2257" s="2"/>
      <c r="U2257" s="1"/>
      <c r="V2257" s="1"/>
      <c r="W2257" s="3"/>
      <c r="Y2257" s="1"/>
      <c r="Z2257" s="1"/>
    </row>
    <row r="2258">
      <c r="A2258" s="2"/>
      <c r="B2258" s="1"/>
      <c r="C2258" s="1"/>
      <c r="D2258" s="1"/>
      <c r="E2258" s="3"/>
      <c r="F2258" s="2"/>
      <c r="G2258" s="1"/>
      <c r="H2258" s="1"/>
      <c r="I2258" s="1"/>
      <c r="J2258" s="1"/>
      <c r="K2258" s="1"/>
      <c r="L2258" s="3"/>
      <c r="M2258" s="1"/>
      <c r="N2258" s="3"/>
      <c r="O2258" s="1"/>
      <c r="P2258" s="1"/>
      <c r="Q2258" s="1"/>
      <c r="R2258" s="2"/>
      <c r="S2258" s="2"/>
      <c r="U2258" s="1"/>
      <c r="V2258" s="1"/>
      <c r="W2258" s="3"/>
      <c r="Y2258" s="1"/>
      <c r="Z2258" s="1"/>
    </row>
    <row r="2259">
      <c r="A2259" s="2"/>
      <c r="B2259" s="1"/>
      <c r="C2259" s="1"/>
      <c r="D2259" s="1"/>
      <c r="E2259" s="3"/>
      <c r="F2259" s="2"/>
      <c r="G2259" s="1"/>
      <c r="H2259" s="1"/>
      <c r="I2259" s="1"/>
      <c r="J2259" s="1"/>
      <c r="K2259" s="1"/>
      <c r="L2259" s="3"/>
      <c r="M2259" s="1"/>
      <c r="N2259" s="3"/>
      <c r="O2259" s="1"/>
      <c r="P2259" s="1"/>
      <c r="Q2259" s="1"/>
      <c r="R2259" s="2"/>
      <c r="S2259" s="2"/>
      <c r="U2259" s="1"/>
      <c r="V2259" s="1"/>
      <c r="W2259" s="3"/>
      <c r="Y2259" s="1"/>
      <c r="Z2259" s="1"/>
    </row>
    <row r="2260">
      <c r="A2260" s="2"/>
      <c r="B2260" s="1"/>
      <c r="C2260" s="1"/>
      <c r="D2260" s="1"/>
      <c r="E2260" s="3"/>
      <c r="F2260" s="2"/>
      <c r="G2260" s="1"/>
      <c r="H2260" s="1"/>
      <c r="I2260" s="1"/>
      <c r="J2260" s="1"/>
      <c r="K2260" s="1"/>
      <c r="L2260" s="3"/>
      <c r="M2260" s="1"/>
      <c r="N2260" s="3"/>
      <c r="O2260" s="1"/>
      <c r="P2260" s="1"/>
      <c r="Q2260" s="1"/>
      <c r="R2260" s="2"/>
      <c r="S2260" s="2"/>
      <c r="U2260" s="1"/>
      <c r="V2260" s="1"/>
      <c r="W2260" s="3"/>
      <c r="Y2260" s="1"/>
      <c r="Z2260" s="1"/>
    </row>
    <row r="2261">
      <c r="A2261" s="2"/>
      <c r="B2261" s="1"/>
      <c r="C2261" s="1"/>
      <c r="D2261" s="1"/>
      <c r="E2261" s="3"/>
      <c r="F2261" s="2"/>
      <c r="G2261" s="1"/>
      <c r="H2261" s="1"/>
      <c r="I2261" s="1"/>
      <c r="J2261" s="1"/>
      <c r="K2261" s="1"/>
      <c r="L2261" s="3"/>
      <c r="M2261" s="1"/>
      <c r="N2261" s="3"/>
      <c r="O2261" s="1"/>
      <c r="P2261" s="1"/>
      <c r="Q2261" s="1"/>
      <c r="R2261" s="2"/>
      <c r="S2261" s="2"/>
      <c r="U2261" s="1"/>
      <c r="V2261" s="1"/>
      <c r="W2261" s="3"/>
      <c r="Y2261" s="1"/>
      <c r="Z2261" s="1"/>
    </row>
    <row r="2262">
      <c r="A2262" s="2"/>
      <c r="B2262" s="1"/>
      <c r="C2262" s="1"/>
      <c r="D2262" s="1"/>
      <c r="E2262" s="3"/>
      <c r="F2262" s="2"/>
      <c r="G2262" s="1"/>
      <c r="H2262" s="1"/>
      <c r="I2262" s="1"/>
      <c r="J2262" s="1"/>
      <c r="K2262" s="1"/>
      <c r="L2262" s="3"/>
      <c r="M2262" s="1"/>
      <c r="N2262" s="3"/>
      <c r="O2262" s="1"/>
      <c r="P2262" s="1"/>
      <c r="Q2262" s="1"/>
      <c r="R2262" s="2"/>
      <c r="S2262" s="2"/>
      <c r="U2262" s="1"/>
      <c r="V2262" s="1"/>
      <c r="W2262" s="3"/>
      <c r="Y2262" s="1"/>
      <c r="Z2262" s="1"/>
    </row>
    <row r="2263">
      <c r="A2263" s="2"/>
      <c r="B2263" s="1"/>
      <c r="C2263" s="1"/>
      <c r="D2263" s="1"/>
      <c r="E2263" s="3"/>
      <c r="F2263" s="2"/>
      <c r="G2263" s="1"/>
      <c r="H2263" s="1"/>
      <c r="I2263" s="1"/>
      <c r="J2263" s="1"/>
      <c r="K2263" s="1"/>
      <c r="L2263" s="3"/>
      <c r="M2263" s="1"/>
      <c r="N2263" s="3"/>
      <c r="O2263" s="1"/>
      <c r="P2263" s="1"/>
      <c r="Q2263" s="1"/>
      <c r="R2263" s="2"/>
      <c r="S2263" s="2"/>
      <c r="U2263" s="1"/>
      <c r="V2263" s="1"/>
      <c r="W2263" s="3"/>
      <c r="Y2263" s="1"/>
      <c r="Z2263" s="1"/>
    </row>
    <row r="2264">
      <c r="A2264" s="2"/>
      <c r="B2264" s="1"/>
      <c r="C2264" s="1"/>
      <c r="D2264" s="1"/>
      <c r="E2264" s="3"/>
      <c r="F2264" s="2"/>
      <c r="G2264" s="1"/>
      <c r="H2264" s="1"/>
      <c r="I2264" s="1"/>
      <c r="J2264" s="1"/>
      <c r="K2264" s="1"/>
      <c r="L2264" s="3"/>
      <c r="M2264" s="1"/>
      <c r="N2264" s="3"/>
      <c r="O2264" s="1"/>
      <c r="P2264" s="1"/>
      <c r="Q2264" s="1"/>
      <c r="R2264" s="2"/>
      <c r="S2264" s="2"/>
      <c r="U2264" s="1"/>
      <c r="V2264" s="1"/>
      <c r="W2264" s="3"/>
      <c r="Y2264" s="1"/>
      <c r="Z2264" s="1"/>
    </row>
    <row r="2265">
      <c r="A2265" s="2"/>
      <c r="B2265" s="1"/>
      <c r="C2265" s="1"/>
      <c r="D2265" s="1"/>
      <c r="E2265" s="3"/>
      <c r="F2265" s="2"/>
      <c r="G2265" s="1"/>
      <c r="H2265" s="1"/>
      <c r="I2265" s="1"/>
      <c r="J2265" s="1"/>
      <c r="K2265" s="1"/>
      <c r="L2265" s="3"/>
      <c r="M2265" s="1"/>
      <c r="N2265" s="3"/>
      <c r="O2265" s="1"/>
      <c r="P2265" s="1"/>
      <c r="Q2265" s="1"/>
      <c r="R2265" s="2"/>
      <c r="S2265" s="2"/>
      <c r="U2265" s="1"/>
      <c r="V2265" s="1"/>
      <c r="W2265" s="3"/>
      <c r="Y2265" s="1"/>
      <c r="Z2265" s="1"/>
    </row>
    <row r="2266">
      <c r="A2266" s="2"/>
      <c r="B2266" s="1"/>
      <c r="C2266" s="1"/>
      <c r="D2266" s="1"/>
      <c r="E2266" s="3"/>
      <c r="F2266" s="2"/>
      <c r="G2266" s="1"/>
      <c r="H2266" s="1"/>
      <c r="I2266" s="1"/>
      <c r="J2266" s="1"/>
      <c r="K2266" s="1"/>
      <c r="L2266" s="3"/>
      <c r="M2266" s="1"/>
      <c r="N2266" s="3"/>
      <c r="O2266" s="1"/>
      <c r="P2266" s="1"/>
      <c r="Q2266" s="1"/>
      <c r="R2266" s="2"/>
      <c r="S2266" s="2"/>
      <c r="U2266" s="1"/>
      <c r="V2266" s="1"/>
      <c r="W2266" s="3"/>
      <c r="Y2266" s="1"/>
      <c r="Z2266" s="1"/>
    </row>
    <row r="2267">
      <c r="A2267" s="2"/>
      <c r="B2267" s="1"/>
      <c r="C2267" s="1"/>
      <c r="D2267" s="1"/>
      <c r="E2267" s="3"/>
      <c r="F2267" s="2"/>
      <c r="G2267" s="1"/>
      <c r="H2267" s="1"/>
      <c r="I2267" s="1"/>
      <c r="J2267" s="1"/>
      <c r="K2267" s="1"/>
      <c r="L2267" s="3"/>
      <c r="M2267" s="1"/>
      <c r="N2267" s="3"/>
      <c r="O2267" s="1"/>
      <c r="P2267" s="1"/>
      <c r="Q2267" s="1"/>
      <c r="R2267" s="2"/>
      <c r="S2267" s="2"/>
      <c r="U2267" s="1"/>
      <c r="V2267" s="1"/>
      <c r="W2267" s="3"/>
      <c r="Y2267" s="1"/>
      <c r="Z2267" s="1"/>
    </row>
    <row r="2268">
      <c r="A2268" s="2"/>
      <c r="B2268" s="1"/>
      <c r="C2268" s="1"/>
      <c r="D2268" s="1"/>
      <c r="E2268" s="3"/>
      <c r="F2268" s="2"/>
      <c r="G2268" s="1"/>
      <c r="H2268" s="1"/>
      <c r="I2268" s="1"/>
      <c r="J2268" s="1"/>
      <c r="K2268" s="1"/>
      <c r="L2268" s="3"/>
      <c r="M2268" s="1"/>
      <c r="N2268" s="3"/>
      <c r="O2268" s="1"/>
      <c r="P2268" s="1"/>
      <c r="Q2268" s="1"/>
      <c r="R2268" s="2"/>
      <c r="S2268" s="2"/>
      <c r="U2268" s="1"/>
      <c r="V2268" s="1"/>
      <c r="W2268" s="3"/>
      <c r="Y2268" s="1"/>
      <c r="Z2268" s="1"/>
    </row>
    <row r="2269">
      <c r="A2269" s="2"/>
      <c r="B2269" s="1"/>
      <c r="C2269" s="1"/>
      <c r="D2269" s="1"/>
      <c r="E2269" s="3"/>
      <c r="F2269" s="2"/>
      <c r="G2269" s="1"/>
      <c r="H2269" s="1"/>
      <c r="I2269" s="1"/>
      <c r="J2269" s="1"/>
      <c r="K2269" s="1"/>
      <c r="L2269" s="3"/>
      <c r="M2269" s="1"/>
      <c r="N2269" s="3"/>
      <c r="O2269" s="1"/>
      <c r="P2269" s="1"/>
      <c r="Q2269" s="1"/>
      <c r="R2269" s="2"/>
      <c r="S2269" s="2"/>
      <c r="U2269" s="1"/>
      <c r="V2269" s="1"/>
      <c r="W2269" s="3"/>
      <c r="Y2269" s="1"/>
      <c r="Z2269" s="1"/>
    </row>
    <row r="2270">
      <c r="A2270" s="2"/>
      <c r="B2270" s="1"/>
      <c r="C2270" s="1"/>
      <c r="D2270" s="1"/>
      <c r="E2270" s="3"/>
      <c r="F2270" s="2"/>
      <c r="G2270" s="1"/>
      <c r="H2270" s="1"/>
      <c r="I2270" s="1"/>
      <c r="J2270" s="1"/>
      <c r="K2270" s="1"/>
      <c r="L2270" s="3"/>
      <c r="M2270" s="1"/>
      <c r="N2270" s="3"/>
      <c r="O2270" s="1"/>
      <c r="P2270" s="1"/>
      <c r="Q2270" s="1"/>
      <c r="R2270" s="2"/>
      <c r="S2270" s="2"/>
      <c r="U2270" s="1"/>
      <c r="V2270" s="1"/>
      <c r="W2270" s="3"/>
      <c r="Y2270" s="1"/>
      <c r="Z2270" s="1"/>
    </row>
    <row r="2271">
      <c r="A2271" s="2"/>
      <c r="B2271" s="1"/>
      <c r="C2271" s="1"/>
      <c r="D2271" s="1"/>
      <c r="E2271" s="3"/>
      <c r="F2271" s="2"/>
      <c r="G2271" s="1"/>
      <c r="H2271" s="1"/>
      <c r="I2271" s="1"/>
      <c r="J2271" s="1"/>
      <c r="K2271" s="1"/>
      <c r="L2271" s="3"/>
      <c r="M2271" s="1"/>
      <c r="N2271" s="3"/>
      <c r="O2271" s="1"/>
      <c r="P2271" s="1"/>
      <c r="Q2271" s="1"/>
      <c r="R2271" s="2"/>
      <c r="S2271" s="2"/>
      <c r="U2271" s="1"/>
      <c r="V2271" s="1"/>
      <c r="W2271" s="3"/>
      <c r="Y2271" s="1"/>
      <c r="Z2271" s="1"/>
    </row>
    <row r="2272">
      <c r="A2272" s="2"/>
      <c r="B2272" s="1"/>
      <c r="C2272" s="1"/>
      <c r="D2272" s="1"/>
      <c r="E2272" s="3"/>
      <c r="F2272" s="2"/>
      <c r="G2272" s="1"/>
      <c r="H2272" s="1"/>
      <c r="I2272" s="1"/>
      <c r="J2272" s="1"/>
      <c r="K2272" s="1"/>
      <c r="L2272" s="3"/>
      <c r="M2272" s="1"/>
      <c r="N2272" s="3"/>
      <c r="O2272" s="1"/>
      <c r="P2272" s="1"/>
      <c r="Q2272" s="1"/>
      <c r="R2272" s="2"/>
      <c r="S2272" s="2"/>
      <c r="U2272" s="1"/>
      <c r="V2272" s="1"/>
      <c r="W2272" s="3"/>
      <c r="Y2272" s="1"/>
      <c r="Z2272" s="1"/>
    </row>
    <row r="2273">
      <c r="A2273" s="2"/>
      <c r="B2273" s="1"/>
      <c r="C2273" s="1"/>
      <c r="D2273" s="1"/>
      <c r="E2273" s="3"/>
      <c r="F2273" s="2"/>
      <c r="G2273" s="1"/>
      <c r="H2273" s="1"/>
      <c r="I2273" s="1"/>
      <c r="J2273" s="1"/>
      <c r="K2273" s="1"/>
      <c r="L2273" s="3"/>
      <c r="M2273" s="1"/>
      <c r="N2273" s="3"/>
      <c r="O2273" s="1"/>
      <c r="P2273" s="1"/>
      <c r="Q2273" s="1"/>
      <c r="R2273" s="2"/>
      <c r="S2273" s="2"/>
      <c r="U2273" s="1"/>
      <c r="V2273" s="1"/>
      <c r="W2273" s="3"/>
      <c r="Y2273" s="1"/>
      <c r="Z2273" s="1"/>
    </row>
    <row r="2274">
      <c r="A2274" s="2"/>
      <c r="B2274" s="1"/>
      <c r="C2274" s="1"/>
      <c r="D2274" s="1"/>
      <c r="E2274" s="3"/>
      <c r="F2274" s="2"/>
      <c r="G2274" s="1"/>
      <c r="H2274" s="1"/>
      <c r="I2274" s="1"/>
      <c r="J2274" s="1"/>
      <c r="K2274" s="1"/>
      <c r="L2274" s="3"/>
      <c r="M2274" s="1"/>
      <c r="N2274" s="3"/>
      <c r="O2274" s="1"/>
      <c r="P2274" s="1"/>
      <c r="Q2274" s="1"/>
      <c r="R2274" s="2"/>
      <c r="S2274" s="2"/>
      <c r="U2274" s="1"/>
      <c r="V2274" s="1"/>
      <c r="W2274" s="3"/>
      <c r="Y2274" s="1"/>
      <c r="Z2274" s="1"/>
    </row>
    <row r="2275">
      <c r="A2275" s="2"/>
      <c r="B2275" s="1"/>
      <c r="C2275" s="1"/>
      <c r="D2275" s="1"/>
      <c r="E2275" s="3"/>
      <c r="F2275" s="2"/>
      <c r="G2275" s="1"/>
      <c r="H2275" s="1"/>
      <c r="I2275" s="1"/>
      <c r="J2275" s="1"/>
      <c r="K2275" s="1"/>
      <c r="L2275" s="3"/>
      <c r="M2275" s="1"/>
      <c r="N2275" s="3"/>
      <c r="O2275" s="1"/>
      <c r="P2275" s="1"/>
      <c r="Q2275" s="1"/>
      <c r="R2275" s="2"/>
      <c r="S2275" s="2"/>
      <c r="U2275" s="1"/>
      <c r="V2275" s="1"/>
      <c r="W2275" s="3"/>
      <c r="Y2275" s="1"/>
      <c r="Z2275" s="1"/>
    </row>
    <row r="2276">
      <c r="A2276" s="2"/>
      <c r="B2276" s="1"/>
      <c r="C2276" s="1"/>
      <c r="D2276" s="1"/>
      <c r="E2276" s="3"/>
      <c r="F2276" s="2"/>
      <c r="G2276" s="1"/>
      <c r="H2276" s="1"/>
      <c r="I2276" s="1"/>
      <c r="J2276" s="1"/>
      <c r="K2276" s="1"/>
      <c r="L2276" s="3"/>
      <c r="M2276" s="1"/>
      <c r="N2276" s="3"/>
      <c r="O2276" s="1"/>
      <c r="P2276" s="1"/>
      <c r="Q2276" s="1"/>
      <c r="R2276" s="2"/>
      <c r="S2276" s="2"/>
      <c r="U2276" s="1"/>
      <c r="V2276" s="1"/>
      <c r="W2276" s="3"/>
      <c r="Y2276" s="1"/>
      <c r="Z2276" s="1"/>
    </row>
    <row r="2277">
      <c r="A2277" s="2"/>
      <c r="B2277" s="1"/>
      <c r="C2277" s="1"/>
      <c r="D2277" s="1"/>
      <c r="E2277" s="3"/>
      <c r="F2277" s="2"/>
      <c r="G2277" s="1"/>
      <c r="H2277" s="1"/>
      <c r="I2277" s="1"/>
      <c r="J2277" s="1"/>
      <c r="K2277" s="1"/>
      <c r="L2277" s="3"/>
      <c r="M2277" s="1"/>
      <c r="N2277" s="3"/>
      <c r="O2277" s="1"/>
      <c r="P2277" s="1"/>
      <c r="Q2277" s="1"/>
      <c r="R2277" s="2"/>
      <c r="S2277" s="2"/>
      <c r="U2277" s="1"/>
      <c r="V2277" s="1"/>
      <c r="W2277" s="3"/>
      <c r="Y2277" s="1"/>
      <c r="Z2277" s="1"/>
    </row>
    <row r="2278">
      <c r="A2278" s="2"/>
      <c r="B2278" s="1"/>
      <c r="C2278" s="1"/>
      <c r="D2278" s="1"/>
      <c r="E2278" s="3"/>
      <c r="F2278" s="2"/>
      <c r="G2278" s="1"/>
      <c r="H2278" s="1"/>
      <c r="I2278" s="1"/>
      <c r="J2278" s="1"/>
      <c r="K2278" s="1"/>
      <c r="L2278" s="3"/>
      <c r="M2278" s="1"/>
      <c r="N2278" s="3"/>
      <c r="O2278" s="1"/>
      <c r="P2278" s="1"/>
      <c r="Q2278" s="1"/>
      <c r="R2278" s="2"/>
      <c r="S2278" s="2"/>
      <c r="U2278" s="1"/>
      <c r="V2278" s="1"/>
      <c r="W2278" s="3"/>
      <c r="Y2278" s="1"/>
      <c r="Z2278" s="1"/>
    </row>
    <row r="2279">
      <c r="A2279" s="2"/>
      <c r="B2279" s="1"/>
      <c r="C2279" s="1"/>
      <c r="D2279" s="1"/>
      <c r="E2279" s="3"/>
      <c r="F2279" s="2"/>
      <c r="G2279" s="1"/>
      <c r="H2279" s="1"/>
      <c r="I2279" s="1"/>
      <c r="J2279" s="1"/>
      <c r="K2279" s="1"/>
      <c r="L2279" s="3"/>
      <c r="M2279" s="1"/>
      <c r="N2279" s="3"/>
      <c r="O2279" s="1"/>
      <c r="P2279" s="1"/>
      <c r="Q2279" s="1"/>
      <c r="R2279" s="2"/>
      <c r="S2279" s="2"/>
      <c r="U2279" s="1"/>
      <c r="V2279" s="1"/>
      <c r="W2279" s="3"/>
      <c r="Y2279" s="1"/>
      <c r="Z2279" s="1"/>
    </row>
    <row r="2280">
      <c r="A2280" s="2"/>
      <c r="B2280" s="1"/>
      <c r="C2280" s="1"/>
      <c r="D2280" s="1"/>
      <c r="E2280" s="3"/>
      <c r="F2280" s="2"/>
      <c r="G2280" s="1"/>
      <c r="H2280" s="1"/>
      <c r="I2280" s="1"/>
      <c r="J2280" s="1"/>
      <c r="K2280" s="1"/>
      <c r="L2280" s="3"/>
      <c r="M2280" s="1"/>
      <c r="N2280" s="3"/>
      <c r="O2280" s="1"/>
      <c r="P2280" s="1"/>
      <c r="Q2280" s="1"/>
      <c r="R2280" s="2"/>
      <c r="S2280" s="2"/>
      <c r="U2280" s="1"/>
      <c r="V2280" s="1"/>
      <c r="W2280" s="3"/>
      <c r="Y2280" s="1"/>
      <c r="Z2280" s="1"/>
    </row>
    <row r="2281">
      <c r="A2281" s="2"/>
      <c r="B2281" s="1"/>
      <c r="C2281" s="1"/>
      <c r="D2281" s="1"/>
      <c r="E2281" s="3"/>
      <c r="F2281" s="2"/>
      <c r="G2281" s="1"/>
      <c r="H2281" s="1"/>
      <c r="I2281" s="1"/>
      <c r="J2281" s="1"/>
      <c r="K2281" s="1"/>
      <c r="L2281" s="3"/>
      <c r="M2281" s="1"/>
      <c r="N2281" s="3"/>
      <c r="O2281" s="1"/>
      <c r="P2281" s="1"/>
      <c r="Q2281" s="1"/>
      <c r="R2281" s="2"/>
      <c r="S2281" s="2"/>
      <c r="U2281" s="1"/>
      <c r="V2281" s="1"/>
      <c r="W2281" s="3"/>
      <c r="Y2281" s="1"/>
      <c r="Z2281" s="1"/>
    </row>
    <row r="2282">
      <c r="A2282" s="2"/>
      <c r="B2282" s="1"/>
      <c r="C2282" s="1"/>
      <c r="D2282" s="1"/>
      <c r="E2282" s="3"/>
      <c r="F2282" s="2"/>
      <c r="G2282" s="1"/>
      <c r="H2282" s="1"/>
      <c r="I2282" s="1"/>
      <c r="J2282" s="1"/>
      <c r="K2282" s="1"/>
      <c r="L2282" s="3"/>
      <c r="M2282" s="1"/>
      <c r="N2282" s="3"/>
      <c r="O2282" s="1"/>
      <c r="P2282" s="1"/>
      <c r="Q2282" s="1"/>
      <c r="R2282" s="2"/>
      <c r="S2282" s="2"/>
      <c r="U2282" s="1"/>
      <c r="V2282" s="1"/>
      <c r="W2282" s="3"/>
      <c r="Y2282" s="1"/>
      <c r="Z2282" s="1"/>
    </row>
    <row r="2283">
      <c r="A2283" s="2"/>
      <c r="B2283" s="1"/>
      <c r="C2283" s="1"/>
      <c r="D2283" s="1"/>
      <c r="E2283" s="3"/>
      <c r="F2283" s="2"/>
      <c r="G2283" s="1"/>
      <c r="H2283" s="1"/>
      <c r="I2283" s="1"/>
      <c r="J2283" s="1"/>
      <c r="K2283" s="1"/>
      <c r="L2283" s="3"/>
      <c r="M2283" s="1"/>
      <c r="N2283" s="3"/>
      <c r="O2283" s="1"/>
      <c r="P2283" s="1"/>
      <c r="Q2283" s="1"/>
      <c r="R2283" s="2"/>
      <c r="S2283" s="2"/>
      <c r="U2283" s="1"/>
      <c r="V2283" s="1"/>
      <c r="W2283" s="3"/>
      <c r="Y2283" s="1"/>
      <c r="Z2283" s="1"/>
    </row>
    <row r="2284">
      <c r="A2284" s="2"/>
      <c r="B2284" s="1"/>
      <c r="C2284" s="1"/>
      <c r="D2284" s="1"/>
      <c r="E2284" s="3"/>
      <c r="F2284" s="2"/>
      <c r="G2284" s="1"/>
      <c r="H2284" s="1"/>
      <c r="I2284" s="1"/>
      <c r="J2284" s="1"/>
      <c r="K2284" s="1"/>
      <c r="L2284" s="3"/>
      <c r="M2284" s="1"/>
      <c r="N2284" s="3"/>
      <c r="O2284" s="1"/>
      <c r="P2284" s="1"/>
      <c r="Q2284" s="1"/>
      <c r="R2284" s="2"/>
      <c r="S2284" s="2"/>
      <c r="U2284" s="1"/>
      <c r="V2284" s="1"/>
      <c r="W2284" s="3"/>
      <c r="Y2284" s="1"/>
      <c r="Z2284" s="1"/>
    </row>
    <row r="2285">
      <c r="A2285" s="2"/>
      <c r="B2285" s="1"/>
      <c r="C2285" s="1"/>
      <c r="D2285" s="1"/>
      <c r="E2285" s="3"/>
      <c r="F2285" s="2"/>
      <c r="G2285" s="1"/>
      <c r="H2285" s="1"/>
      <c r="I2285" s="1"/>
      <c r="J2285" s="1"/>
      <c r="K2285" s="1"/>
      <c r="L2285" s="3"/>
      <c r="M2285" s="1"/>
      <c r="N2285" s="3"/>
      <c r="O2285" s="1"/>
      <c r="P2285" s="1"/>
      <c r="Q2285" s="1"/>
      <c r="R2285" s="2"/>
      <c r="S2285" s="2"/>
      <c r="U2285" s="1"/>
      <c r="V2285" s="1"/>
      <c r="W2285" s="3"/>
      <c r="Y2285" s="1"/>
      <c r="Z2285" s="1"/>
    </row>
    <row r="2286">
      <c r="A2286" s="2"/>
      <c r="B2286" s="1"/>
      <c r="C2286" s="1"/>
      <c r="D2286" s="1"/>
      <c r="E2286" s="3"/>
      <c r="F2286" s="2"/>
      <c r="G2286" s="1"/>
      <c r="H2286" s="1"/>
      <c r="I2286" s="1"/>
      <c r="J2286" s="1"/>
      <c r="K2286" s="1"/>
      <c r="L2286" s="3"/>
      <c r="M2286" s="1"/>
      <c r="N2286" s="3"/>
      <c r="O2286" s="1"/>
      <c r="P2286" s="1"/>
      <c r="Q2286" s="1"/>
      <c r="R2286" s="2"/>
      <c r="S2286" s="2"/>
      <c r="U2286" s="1"/>
      <c r="V2286" s="1"/>
      <c r="W2286" s="3"/>
      <c r="Y2286" s="1"/>
      <c r="Z2286" s="1"/>
    </row>
    <row r="2287">
      <c r="A2287" s="2"/>
      <c r="B2287" s="1"/>
      <c r="C2287" s="1"/>
      <c r="D2287" s="1"/>
      <c r="E2287" s="3"/>
      <c r="F2287" s="2"/>
      <c r="G2287" s="1"/>
      <c r="H2287" s="1"/>
      <c r="I2287" s="1"/>
      <c r="J2287" s="1"/>
      <c r="K2287" s="1"/>
      <c r="L2287" s="3"/>
      <c r="M2287" s="1"/>
      <c r="N2287" s="3"/>
      <c r="O2287" s="1"/>
      <c r="P2287" s="1"/>
      <c r="Q2287" s="1"/>
      <c r="R2287" s="2"/>
      <c r="S2287" s="2"/>
      <c r="U2287" s="1"/>
      <c r="V2287" s="1"/>
      <c r="W2287" s="3"/>
      <c r="Y2287" s="1"/>
      <c r="Z2287" s="1"/>
    </row>
    <row r="2288">
      <c r="A2288" s="2"/>
      <c r="B2288" s="1"/>
      <c r="C2288" s="1"/>
      <c r="D2288" s="1"/>
      <c r="E2288" s="3"/>
      <c r="F2288" s="2"/>
      <c r="G2288" s="1"/>
      <c r="H2288" s="1"/>
      <c r="I2288" s="1"/>
      <c r="J2288" s="1"/>
      <c r="K2288" s="1"/>
      <c r="L2288" s="3"/>
      <c r="M2288" s="1"/>
      <c r="N2288" s="3"/>
      <c r="O2288" s="1"/>
      <c r="P2288" s="1"/>
      <c r="Q2288" s="1"/>
      <c r="R2288" s="2"/>
      <c r="S2288" s="2"/>
      <c r="U2288" s="1"/>
      <c r="V2288" s="1"/>
      <c r="W2288" s="3"/>
      <c r="Y2288" s="1"/>
      <c r="Z2288" s="1"/>
    </row>
    <row r="2289">
      <c r="A2289" s="2"/>
      <c r="B2289" s="1"/>
      <c r="C2289" s="1"/>
      <c r="D2289" s="1"/>
      <c r="E2289" s="3"/>
      <c r="F2289" s="2"/>
      <c r="G2289" s="1"/>
      <c r="H2289" s="1"/>
      <c r="I2289" s="1"/>
      <c r="J2289" s="1"/>
      <c r="K2289" s="1"/>
      <c r="L2289" s="3"/>
      <c r="M2289" s="1"/>
      <c r="N2289" s="3"/>
      <c r="O2289" s="1"/>
      <c r="P2289" s="1"/>
      <c r="Q2289" s="1"/>
      <c r="R2289" s="2"/>
      <c r="S2289" s="2"/>
      <c r="U2289" s="1"/>
      <c r="V2289" s="1"/>
      <c r="W2289" s="3"/>
      <c r="Y2289" s="1"/>
      <c r="Z2289" s="1"/>
    </row>
    <row r="2290">
      <c r="A2290" s="2"/>
      <c r="B2290" s="1"/>
      <c r="C2290" s="1"/>
      <c r="D2290" s="1"/>
      <c r="E2290" s="3"/>
      <c r="F2290" s="2"/>
      <c r="G2290" s="1"/>
      <c r="H2290" s="1"/>
      <c r="I2290" s="1"/>
      <c r="J2290" s="1"/>
      <c r="K2290" s="1"/>
      <c r="L2290" s="3"/>
      <c r="M2290" s="1"/>
      <c r="N2290" s="3"/>
      <c r="O2290" s="1"/>
      <c r="P2290" s="1"/>
      <c r="Q2290" s="1"/>
      <c r="R2290" s="2"/>
      <c r="S2290" s="2"/>
      <c r="U2290" s="1"/>
      <c r="V2290" s="1"/>
      <c r="W2290" s="3"/>
      <c r="Y2290" s="1"/>
      <c r="Z2290" s="1"/>
    </row>
    <row r="2291">
      <c r="A2291" s="2"/>
      <c r="B2291" s="1"/>
      <c r="C2291" s="1"/>
      <c r="D2291" s="1"/>
      <c r="E2291" s="3"/>
      <c r="F2291" s="2"/>
      <c r="G2291" s="1"/>
      <c r="H2291" s="1"/>
      <c r="I2291" s="1"/>
      <c r="J2291" s="1"/>
      <c r="K2291" s="1"/>
      <c r="L2291" s="3"/>
      <c r="M2291" s="1"/>
      <c r="N2291" s="3"/>
      <c r="O2291" s="1"/>
      <c r="P2291" s="1"/>
      <c r="Q2291" s="1"/>
      <c r="R2291" s="2"/>
      <c r="S2291" s="2"/>
      <c r="U2291" s="1"/>
      <c r="V2291" s="1"/>
      <c r="W2291" s="3"/>
      <c r="Y2291" s="1"/>
      <c r="Z2291" s="1"/>
    </row>
    <row r="2292">
      <c r="A2292" s="2"/>
      <c r="B2292" s="1"/>
      <c r="C2292" s="1"/>
      <c r="D2292" s="1"/>
      <c r="E2292" s="3"/>
      <c r="F2292" s="2"/>
      <c r="G2292" s="1"/>
      <c r="H2292" s="1"/>
      <c r="I2292" s="1"/>
      <c r="J2292" s="1"/>
      <c r="K2292" s="1"/>
      <c r="L2292" s="3"/>
      <c r="M2292" s="1"/>
      <c r="N2292" s="3"/>
      <c r="O2292" s="1"/>
      <c r="P2292" s="1"/>
      <c r="Q2292" s="1"/>
      <c r="R2292" s="2"/>
      <c r="S2292" s="2"/>
      <c r="U2292" s="1"/>
      <c r="V2292" s="1"/>
      <c r="W2292" s="3"/>
      <c r="Y2292" s="1"/>
      <c r="Z2292" s="1"/>
    </row>
    <row r="2293">
      <c r="A2293" s="2"/>
      <c r="B2293" s="1"/>
      <c r="C2293" s="1"/>
      <c r="D2293" s="1"/>
      <c r="E2293" s="3"/>
      <c r="F2293" s="2"/>
      <c r="G2293" s="1"/>
      <c r="H2293" s="1"/>
      <c r="I2293" s="1"/>
      <c r="J2293" s="1"/>
      <c r="K2293" s="1"/>
      <c r="L2293" s="3"/>
      <c r="M2293" s="1"/>
      <c r="N2293" s="3"/>
      <c r="O2293" s="1"/>
      <c r="P2293" s="1"/>
      <c r="Q2293" s="1"/>
      <c r="R2293" s="2"/>
      <c r="S2293" s="2"/>
      <c r="U2293" s="1"/>
      <c r="V2293" s="1"/>
      <c r="W2293" s="3"/>
      <c r="Y2293" s="1"/>
      <c r="Z2293" s="1"/>
    </row>
    <row r="2294">
      <c r="A2294" s="2"/>
      <c r="B2294" s="1"/>
      <c r="C2294" s="1"/>
      <c r="D2294" s="1"/>
      <c r="E2294" s="3"/>
      <c r="F2294" s="2"/>
      <c r="G2294" s="1"/>
      <c r="H2294" s="1"/>
      <c r="I2294" s="1"/>
      <c r="J2294" s="1"/>
      <c r="K2294" s="1"/>
      <c r="L2294" s="3"/>
      <c r="M2294" s="1"/>
      <c r="N2294" s="3"/>
      <c r="O2294" s="1"/>
      <c r="P2294" s="1"/>
      <c r="Q2294" s="1"/>
      <c r="R2294" s="2"/>
      <c r="S2294" s="2"/>
      <c r="U2294" s="1"/>
      <c r="V2294" s="1"/>
      <c r="W2294" s="3"/>
      <c r="Y2294" s="1"/>
      <c r="Z2294" s="1"/>
    </row>
    <row r="2295">
      <c r="A2295" s="2"/>
      <c r="B2295" s="1"/>
      <c r="C2295" s="1"/>
      <c r="D2295" s="1"/>
      <c r="E2295" s="3"/>
      <c r="F2295" s="2"/>
      <c r="G2295" s="1"/>
      <c r="H2295" s="1"/>
      <c r="I2295" s="1"/>
      <c r="J2295" s="1"/>
      <c r="K2295" s="1"/>
      <c r="L2295" s="3"/>
      <c r="M2295" s="1"/>
      <c r="N2295" s="3"/>
      <c r="O2295" s="1"/>
      <c r="P2295" s="1"/>
      <c r="Q2295" s="1"/>
      <c r="R2295" s="2"/>
      <c r="S2295" s="2"/>
      <c r="U2295" s="1"/>
      <c r="V2295" s="1"/>
      <c r="W2295" s="3"/>
      <c r="Y2295" s="1"/>
      <c r="Z2295" s="1"/>
    </row>
    <row r="2296">
      <c r="A2296" s="2"/>
      <c r="B2296" s="1"/>
      <c r="C2296" s="1"/>
      <c r="D2296" s="1"/>
      <c r="E2296" s="3"/>
      <c r="F2296" s="2"/>
      <c r="G2296" s="1"/>
      <c r="H2296" s="1"/>
      <c r="I2296" s="1"/>
      <c r="J2296" s="1"/>
      <c r="K2296" s="1"/>
      <c r="L2296" s="3"/>
      <c r="M2296" s="1"/>
      <c r="N2296" s="3"/>
      <c r="O2296" s="1"/>
      <c r="P2296" s="1"/>
      <c r="Q2296" s="1"/>
      <c r="R2296" s="2"/>
      <c r="S2296" s="2"/>
      <c r="U2296" s="1"/>
      <c r="V2296" s="1"/>
      <c r="W2296" s="3"/>
      <c r="Y2296" s="1"/>
      <c r="Z2296" s="1"/>
    </row>
    <row r="2297">
      <c r="A2297" s="2"/>
      <c r="B2297" s="1"/>
      <c r="C2297" s="1"/>
      <c r="D2297" s="1"/>
      <c r="E2297" s="3"/>
      <c r="F2297" s="2"/>
      <c r="G2297" s="1"/>
      <c r="H2297" s="1"/>
      <c r="I2297" s="1"/>
      <c r="J2297" s="1"/>
      <c r="K2297" s="1"/>
      <c r="L2297" s="3"/>
      <c r="M2297" s="1"/>
      <c r="N2297" s="3"/>
      <c r="O2297" s="1"/>
      <c r="P2297" s="1"/>
      <c r="Q2297" s="1"/>
      <c r="R2297" s="2"/>
      <c r="S2297" s="2"/>
      <c r="U2297" s="1"/>
      <c r="V2297" s="1"/>
      <c r="W2297" s="3"/>
      <c r="Y2297" s="1"/>
      <c r="Z2297" s="1"/>
    </row>
    <row r="2298">
      <c r="A2298" s="2"/>
      <c r="B2298" s="1"/>
      <c r="C2298" s="1"/>
      <c r="D2298" s="1"/>
      <c r="E2298" s="3"/>
      <c r="F2298" s="2"/>
      <c r="G2298" s="1"/>
      <c r="H2298" s="1"/>
      <c r="I2298" s="1"/>
      <c r="J2298" s="1"/>
      <c r="K2298" s="1"/>
      <c r="L2298" s="3"/>
      <c r="M2298" s="1"/>
      <c r="N2298" s="3"/>
      <c r="O2298" s="1"/>
      <c r="P2298" s="1"/>
      <c r="Q2298" s="1"/>
      <c r="R2298" s="2"/>
      <c r="S2298" s="2"/>
      <c r="U2298" s="1"/>
      <c r="V2298" s="1"/>
      <c r="W2298" s="3"/>
      <c r="Y2298" s="1"/>
      <c r="Z2298" s="1"/>
    </row>
    <row r="2299">
      <c r="A2299" s="2"/>
      <c r="B2299" s="1"/>
      <c r="C2299" s="1"/>
      <c r="D2299" s="1"/>
      <c r="E2299" s="3"/>
      <c r="F2299" s="2"/>
      <c r="G2299" s="1"/>
      <c r="H2299" s="1"/>
      <c r="I2299" s="1"/>
      <c r="J2299" s="1"/>
      <c r="K2299" s="1"/>
      <c r="L2299" s="3"/>
      <c r="M2299" s="1"/>
      <c r="N2299" s="3"/>
      <c r="O2299" s="1"/>
      <c r="P2299" s="1"/>
      <c r="Q2299" s="1"/>
      <c r="R2299" s="2"/>
      <c r="S2299" s="2"/>
      <c r="U2299" s="1"/>
      <c r="V2299" s="1"/>
      <c r="W2299" s="3"/>
      <c r="Y2299" s="1"/>
      <c r="Z2299" s="1"/>
    </row>
    <row r="2300">
      <c r="A2300" s="2"/>
      <c r="B2300" s="1"/>
      <c r="C2300" s="1"/>
      <c r="D2300" s="1"/>
      <c r="E2300" s="3"/>
      <c r="F2300" s="2"/>
      <c r="G2300" s="1"/>
      <c r="H2300" s="1"/>
      <c r="I2300" s="1"/>
      <c r="J2300" s="1"/>
      <c r="K2300" s="1"/>
      <c r="L2300" s="3"/>
      <c r="M2300" s="1"/>
      <c r="N2300" s="3"/>
      <c r="O2300" s="1"/>
      <c r="P2300" s="1"/>
      <c r="Q2300" s="1"/>
      <c r="R2300" s="2"/>
      <c r="S2300" s="2"/>
      <c r="U2300" s="1"/>
      <c r="V2300" s="1"/>
      <c r="W2300" s="3"/>
      <c r="Y2300" s="1"/>
      <c r="Z2300" s="1"/>
    </row>
    <row r="2301">
      <c r="A2301" s="2"/>
      <c r="B2301" s="1"/>
      <c r="C2301" s="1"/>
      <c r="D2301" s="1"/>
      <c r="E2301" s="3"/>
      <c r="F2301" s="2"/>
      <c r="G2301" s="1"/>
      <c r="H2301" s="1"/>
      <c r="I2301" s="1"/>
      <c r="J2301" s="1"/>
      <c r="K2301" s="1"/>
      <c r="L2301" s="3"/>
      <c r="M2301" s="1"/>
      <c r="N2301" s="3"/>
      <c r="O2301" s="1"/>
      <c r="P2301" s="1"/>
      <c r="Q2301" s="1"/>
      <c r="R2301" s="2"/>
      <c r="S2301" s="2"/>
      <c r="U2301" s="1"/>
      <c r="V2301" s="1"/>
      <c r="W2301" s="3"/>
      <c r="Y2301" s="1"/>
      <c r="Z2301" s="1"/>
    </row>
    <row r="2302">
      <c r="A2302" s="2"/>
      <c r="B2302" s="1"/>
      <c r="C2302" s="1"/>
      <c r="D2302" s="1"/>
      <c r="E2302" s="3"/>
      <c r="F2302" s="2"/>
      <c r="G2302" s="1"/>
      <c r="H2302" s="1"/>
      <c r="I2302" s="1"/>
      <c r="J2302" s="1"/>
      <c r="K2302" s="1"/>
      <c r="L2302" s="3"/>
      <c r="M2302" s="1"/>
      <c r="N2302" s="3"/>
      <c r="O2302" s="1"/>
      <c r="P2302" s="1"/>
      <c r="Q2302" s="1"/>
      <c r="R2302" s="2"/>
      <c r="S2302" s="2"/>
      <c r="U2302" s="1"/>
      <c r="V2302" s="1"/>
      <c r="W2302" s="3"/>
      <c r="Y2302" s="1"/>
      <c r="Z2302" s="1"/>
    </row>
    <row r="2303">
      <c r="A2303" s="2"/>
      <c r="B2303" s="1"/>
      <c r="C2303" s="1"/>
      <c r="D2303" s="1"/>
      <c r="E2303" s="3"/>
      <c r="F2303" s="2"/>
      <c r="G2303" s="1"/>
      <c r="H2303" s="1"/>
      <c r="I2303" s="1"/>
      <c r="J2303" s="1"/>
      <c r="K2303" s="1"/>
      <c r="L2303" s="3"/>
      <c r="M2303" s="1"/>
      <c r="N2303" s="3"/>
      <c r="O2303" s="1"/>
      <c r="P2303" s="1"/>
      <c r="Q2303" s="1"/>
      <c r="R2303" s="2"/>
      <c r="S2303" s="2"/>
      <c r="U2303" s="1"/>
      <c r="V2303" s="1"/>
      <c r="W2303" s="3"/>
      <c r="Y2303" s="1"/>
      <c r="Z2303" s="1"/>
    </row>
    <row r="2304">
      <c r="A2304" s="2"/>
      <c r="B2304" s="1"/>
      <c r="C2304" s="1"/>
      <c r="D2304" s="1"/>
      <c r="E2304" s="3"/>
      <c r="F2304" s="2"/>
      <c r="G2304" s="1"/>
      <c r="H2304" s="1"/>
      <c r="I2304" s="1"/>
      <c r="J2304" s="1"/>
      <c r="K2304" s="1"/>
      <c r="L2304" s="3"/>
      <c r="M2304" s="1"/>
      <c r="N2304" s="3"/>
      <c r="O2304" s="1"/>
      <c r="P2304" s="1"/>
      <c r="Q2304" s="1"/>
      <c r="R2304" s="2"/>
      <c r="S2304" s="2"/>
      <c r="U2304" s="1"/>
      <c r="V2304" s="1"/>
      <c r="W2304" s="3"/>
      <c r="Y2304" s="1"/>
      <c r="Z2304" s="1"/>
    </row>
    <row r="2305">
      <c r="A2305" s="2"/>
      <c r="B2305" s="1"/>
      <c r="C2305" s="1"/>
      <c r="D2305" s="1"/>
      <c r="E2305" s="3"/>
      <c r="F2305" s="2"/>
      <c r="G2305" s="1"/>
      <c r="H2305" s="1"/>
      <c r="I2305" s="1"/>
      <c r="J2305" s="1"/>
      <c r="K2305" s="1"/>
      <c r="L2305" s="3"/>
      <c r="M2305" s="1"/>
      <c r="N2305" s="3"/>
      <c r="O2305" s="1"/>
      <c r="P2305" s="1"/>
      <c r="Q2305" s="1"/>
      <c r="R2305" s="2"/>
      <c r="S2305" s="2"/>
      <c r="U2305" s="1"/>
      <c r="V2305" s="1"/>
      <c r="W2305" s="3"/>
      <c r="Y2305" s="1"/>
      <c r="Z2305" s="1"/>
    </row>
    <row r="2306">
      <c r="A2306" s="2"/>
      <c r="B2306" s="1"/>
      <c r="C2306" s="1"/>
      <c r="D2306" s="1"/>
      <c r="E2306" s="3"/>
      <c r="F2306" s="2"/>
      <c r="G2306" s="1"/>
      <c r="H2306" s="1"/>
      <c r="I2306" s="1"/>
      <c r="J2306" s="1"/>
      <c r="K2306" s="1"/>
      <c r="L2306" s="3"/>
      <c r="M2306" s="1"/>
      <c r="N2306" s="3"/>
      <c r="O2306" s="1"/>
      <c r="P2306" s="1"/>
      <c r="Q2306" s="1"/>
      <c r="R2306" s="2"/>
      <c r="S2306" s="2"/>
      <c r="U2306" s="1"/>
      <c r="V2306" s="1"/>
      <c r="W2306" s="3"/>
      <c r="Y2306" s="1"/>
      <c r="Z2306" s="1"/>
    </row>
    <row r="2307">
      <c r="A2307" s="2"/>
      <c r="B2307" s="1"/>
      <c r="C2307" s="1"/>
      <c r="D2307" s="1"/>
      <c r="E2307" s="3"/>
      <c r="F2307" s="2"/>
      <c r="G2307" s="1"/>
      <c r="H2307" s="1"/>
      <c r="I2307" s="1"/>
      <c r="J2307" s="1"/>
      <c r="K2307" s="1"/>
      <c r="L2307" s="3"/>
      <c r="M2307" s="1"/>
      <c r="N2307" s="3"/>
      <c r="O2307" s="1"/>
      <c r="P2307" s="1"/>
      <c r="Q2307" s="1"/>
      <c r="R2307" s="2"/>
      <c r="S2307" s="2"/>
      <c r="U2307" s="1"/>
      <c r="V2307" s="1"/>
      <c r="W2307" s="3"/>
      <c r="Y2307" s="1"/>
      <c r="Z2307" s="1"/>
    </row>
    <row r="2308">
      <c r="A2308" s="2"/>
      <c r="B2308" s="1"/>
      <c r="C2308" s="1"/>
      <c r="D2308" s="1"/>
      <c r="E2308" s="3"/>
      <c r="F2308" s="2"/>
      <c r="G2308" s="1"/>
      <c r="H2308" s="1"/>
      <c r="I2308" s="1"/>
      <c r="J2308" s="1"/>
      <c r="K2308" s="1"/>
      <c r="L2308" s="3"/>
      <c r="M2308" s="1"/>
      <c r="N2308" s="3"/>
      <c r="O2308" s="1"/>
      <c r="P2308" s="1"/>
      <c r="Q2308" s="1"/>
      <c r="R2308" s="2"/>
      <c r="S2308" s="2"/>
      <c r="U2308" s="1"/>
      <c r="V2308" s="1"/>
      <c r="W2308" s="3"/>
      <c r="Y2308" s="1"/>
      <c r="Z2308" s="1"/>
    </row>
    <row r="2309">
      <c r="A2309" s="2"/>
      <c r="B2309" s="1"/>
      <c r="C2309" s="1"/>
      <c r="D2309" s="1"/>
      <c r="E2309" s="3"/>
      <c r="F2309" s="2"/>
      <c r="G2309" s="1"/>
      <c r="H2309" s="1"/>
      <c r="I2309" s="1"/>
      <c r="J2309" s="1"/>
      <c r="K2309" s="1"/>
      <c r="L2309" s="3"/>
      <c r="M2309" s="1"/>
      <c r="N2309" s="3"/>
      <c r="O2309" s="1"/>
      <c r="P2309" s="1"/>
      <c r="Q2309" s="1"/>
      <c r="R2309" s="2"/>
      <c r="S2309" s="2"/>
      <c r="U2309" s="1"/>
      <c r="V2309" s="1"/>
      <c r="W2309" s="3"/>
      <c r="Y2309" s="1"/>
      <c r="Z2309" s="1"/>
    </row>
    <row r="2310">
      <c r="A2310" s="2"/>
      <c r="B2310" s="1"/>
      <c r="C2310" s="1"/>
      <c r="D2310" s="1"/>
      <c r="E2310" s="3"/>
      <c r="F2310" s="2"/>
      <c r="G2310" s="1"/>
      <c r="H2310" s="1"/>
      <c r="I2310" s="1"/>
      <c r="J2310" s="1"/>
      <c r="K2310" s="1"/>
      <c r="L2310" s="3"/>
      <c r="M2310" s="1"/>
      <c r="N2310" s="3"/>
      <c r="O2310" s="1"/>
      <c r="P2310" s="1"/>
      <c r="Q2310" s="1"/>
      <c r="R2310" s="2"/>
      <c r="S2310" s="2"/>
      <c r="U2310" s="1"/>
      <c r="V2310" s="1"/>
      <c r="W2310" s="3"/>
      <c r="Y2310" s="1"/>
      <c r="Z2310" s="1"/>
    </row>
    <row r="2311">
      <c r="A2311" s="2"/>
      <c r="B2311" s="1"/>
      <c r="C2311" s="1"/>
      <c r="D2311" s="1"/>
      <c r="E2311" s="3"/>
      <c r="F2311" s="2"/>
      <c r="G2311" s="1"/>
      <c r="H2311" s="1"/>
      <c r="I2311" s="1"/>
      <c r="J2311" s="1"/>
      <c r="K2311" s="1"/>
      <c r="L2311" s="3"/>
      <c r="M2311" s="1"/>
      <c r="N2311" s="3"/>
      <c r="O2311" s="1"/>
      <c r="P2311" s="1"/>
      <c r="Q2311" s="1"/>
      <c r="R2311" s="2"/>
      <c r="S2311" s="2"/>
      <c r="U2311" s="1"/>
      <c r="V2311" s="1"/>
      <c r="W2311" s="3"/>
      <c r="Y2311" s="1"/>
      <c r="Z2311" s="1"/>
    </row>
    <row r="2312">
      <c r="A2312" s="2"/>
      <c r="B2312" s="1"/>
      <c r="C2312" s="1"/>
      <c r="D2312" s="1"/>
      <c r="E2312" s="3"/>
      <c r="F2312" s="2"/>
      <c r="G2312" s="1"/>
      <c r="H2312" s="1"/>
      <c r="I2312" s="1"/>
      <c r="J2312" s="1"/>
      <c r="K2312" s="1"/>
      <c r="L2312" s="3"/>
      <c r="M2312" s="1"/>
      <c r="N2312" s="3"/>
      <c r="O2312" s="1"/>
      <c r="P2312" s="1"/>
      <c r="Q2312" s="1"/>
      <c r="R2312" s="2"/>
      <c r="S2312" s="2"/>
      <c r="U2312" s="1"/>
      <c r="V2312" s="1"/>
      <c r="W2312" s="3"/>
      <c r="Y2312" s="1"/>
      <c r="Z2312" s="1"/>
    </row>
    <row r="2313">
      <c r="A2313" s="2"/>
      <c r="B2313" s="1"/>
      <c r="C2313" s="1"/>
      <c r="D2313" s="1"/>
      <c r="E2313" s="3"/>
      <c r="F2313" s="2"/>
      <c r="G2313" s="1"/>
      <c r="H2313" s="1"/>
      <c r="I2313" s="1"/>
      <c r="J2313" s="1"/>
      <c r="K2313" s="1"/>
      <c r="L2313" s="3"/>
      <c r="M2313" s="1"/>
      <c r="N2313" s="3"/>
      <c r="O2313" s="1"/>
      <c r="P2313" s="1"/>
      <c r="Q2313" s="1"/>
      <c r="R2313" s="2"/>
      <c r="S2313" s="2"/>
      <c r="U2313" s="1"/>
      <c r="V2313" s="1"/>
      <c r="W2313" s="3"/>
      <c r="Y2313" s="1"/>
      <c r="Z2313" s="1"/>
    </row>
    <row r="2314">
      <c r="A2314" s="2"/>
      <c r="B2314" s="1"/>
      <c r="C2314" s="1"/>
      <c r="D2314" s="1"/>
      <c r="E2314" s="3"/>
      <c r="F2314" s="2"/>
      <c r="G2314" s="1"/>
      <c r="H2314" s="1"/>
      <c r="I2314" s="1"/>
      <c r="J2314" s="1"/>
      <c r="K2314" s="1"/>
      <c r="L2314" s="3"/>
      <c r="M2314" s="1"/>
      <c r="N2314" s="3"/>
      <c r="O2314" s="1"/>
      <c r="P2314" s="1"/>
      <c r="Q2314" s="1"/>
      <c r="R2314" s="2"/>
      <c r="S2314" s="2"/>
      <c r="U2314" s="1"/>
      <c r="V2314" s="1"/>
      <c r="W2314" s="3"/>
      <c r="Y2314" s="1"/>
      <c r="Z2314" s="1"/>
    </row>
    <row r="2315">
      <c r="A2315" s="2"/>
      <c r="B2315" s="1"/>
      <c r="C2315" s="1"/>
      <c r="D2315" s="1"/>
      <c r="E2315" s="3"/>
      <c r="F2315" s="2"/>
      <c r="G2315" s="1"/>
      <c r="H2315" s="1"/>
      <c r="I2315" s="1"/>
      <c r="J2315" s="1"/>
      <c r="K2315" s="1"/>
      <c r="L2315" s="3"/>
      <c r="M2315" s="1"/>
      <c r="N2315" s="3"/>
      <c r="O2315" s="1"/>
      <c r="P2315" s="1"/>
      <c r="Q2315" s="1"/>
      <c r="R2315" s="2"/>
      <c r="S2315" s="2"/>
      <c r="U2315" s="1"/>
      <c r="V2315" s="1"/>
      <c r="W2315" s="3"/>
      <c r="Y2315" s="1"/>
      <c r="Z2315" s="1"/>
    </row>
    <row r="2316">
      <c r="A2316" s="2"/>
      <c r="B2316" s="1"/>
      <c r="C2316" s="1"/>
      <c r="D2316" s="1"/>
      <c r="E2316" s="3"/>
      <c r="F2316" s="2"/>
      <c r="G2316" s="1"/>
      <c r="H2316" s="1"/>
      <c r="I2316" s="1"/>
      <c r="J2316" s="1"/>
      <c r="K2316" s="1"/>
      <c r="L2316" s="3"/>
      <c r="M2316" s="1"/>
      <c r="N2316" s="3"/>
      <c r="O2316" s="1"/>
      <c r="P2316" s="1"/>
      <c r="Q2316" s="1"/>
      <c r="R2316" s="2"/>
      <c r="S2316" s="2"/>
      <c r="U2316" s="1"/>
      <c r="V2316" s="1"/>
      <c r="W2316" s="3"/>
      <c r="Y2316" s="1"/>
      <c r="Z2316" s="1"/>
    </row>
    <row r="2317">
      <c r="A2317" s="2"/>
      <c r="B2317" s="1"/>
      <c r="C2317" s="1"/>
      <c r="D2317" s="1"/>
      <c r="E2317" s="3"/>
      <c r="F2317" s="2"/>
      <c r="G2317" s="1"/>
      <c r="H2317" s="1"/>
      <c r="I2317" s="1"/>
      <c r="J2317" s="1"/>
      <c r="K2317" s="1"/>
      <c r="L2317" s="3"/>
      <c r="M2317" s="1"/>
      <c r="N2317" s="3"/>
      <c r="O2317" s="1"/>
      <c r="P2317" s="1"/>
      <c r="Q2317" s="1"/>
      <c r="R2317" s="2"/>
      <c r="S2317" s="2"/>
      <c r="U2317" s="1"/>
      <c r="V2317" s="1"/>
      <c r="W2317" s="3"/>
      <c r="Y2317" s="1"/>
      <c r="Z2317" s="1"/>
    </row>
    <row r="2318">
      <c r="A2318" s="2"/>
      <c r="B2318" s="1"/>
      <c r="C2318" s="1"/>
      <c r="D2318" s="1"/>
      <c r="E2318" s="3"/>
      <c r="F2318" s="2"/>
      <c r="G2318" s="1"/>
      <c r="H2318" s="1"/>
      <c r="I2318" s="1"/>
      <c r="J2318" s="1"/>
      <c r="K2318" s="1"/>
      <c r="L2318" s="3"/>
      <c r="M2318" s="1"/>
      <c r="N2318" s="3"/>
      <c r="O2318" s="1"/>
      <c r="P2318" s="1"/>
      <c r="Q2318" s="1"/>
      <c r="R2318" s="2"/>
      <c r="S2318" s="2"/>
      <c r="U2318" s="1"/>
      <c r="V2318" s="1"/>
      <c r="W2318" s="3"/>
      <c r="Y2318" s="1"/>
      <c r="Z2318" s="1"/>
    </row>
    <row r="2319">
      <c r="A2319" s="2"/>
      <c r="B2319" s="1"/>
      <c r="C2319" s="1"/>
      <c r="D2319" s="1"/>
      <c r="E2319" s="3"/>
      <c r="F2319" s="2"/>
      <c r="G2319" s="1"/>
      <c r="H2319" s="1"/>
      <c r="I2319" s="1"/>
      <c r="J2319" s="1"/>
      <c r="K2319" s="1"/>
      <c r="L2319" s="3"/>
      <c r="M2319" s="1"/>
      <c r="N2319" s="3"/>
      <c r="O2319" s="1"/>
      <c r="P2319" s="1"/>
      <c r="Q2319" s="1"/>
      <c r="R2319" s="2"/>
      <c r="S2319" s="2"/>
      <c r="U2319" s="1"/>
      <c r="V2319" s="1"/>
      <c r="W2319" s="3"/>
      <c r="Y2319" s="1"/>
      <c r="Z2319" s="1"/>
    </row>
    <row r="2320">
      <c r="A2320" s="2"/>
      <c r="B2320" s="1"/>
      <c r="C2320" s="1"/>
      <c r="D2320" s="1"/>
      <c r="E2320" s="3"/>
      <c r="F2320" s="2"/>
      <c r="G2320" s="1"/>
      <c r="H2320" s="1"/>
      <c r="I2320" s="1"/>
      <c r="J2320" s="1"/>
      <c r="K2320" s="1"/>
      <c r="L2320" s="3"/>
      <c r="M2320" s="1"/>
      <c r="N2320" s="3"/>
      <c r="O2320" s="1"/>
      <c r="P2320" s="1"/>
      <c r="Q2320" s="1"/>
      <c r="R2320" s="2"/>
      <c r="S2320" s="2"/>
      <c r="U2320" s="1"/>
      <c r="V2320" s="1"/>
      <c r="W2320" s="3"/>
      <c r="Y2320" s="1"/>
      <c r="Z2320" s="1"/>
    </row>
    <row r="2321">
      <c r="A2321" s="2"/>
      <c r="B2321" s="1"/>
      <c r="C2321" s="1"/>
      <c r="D2321" s="1"/>
      <c r="E2321" s="3"/>
      <c r="F2321" s="2"/>
      <c r="G2321" s="1"/>
      <c r="H2321" s="1"/>
      <c r="I2321" s="1"/>
      <c r="J2321" s="1"/>
      <c r="K2321" s="1"/>
      <c r="L2321" s="3"/>
      <c r="M2321" s="1"/>
      <c r="N2321" s="3"/>
      <c r="O2321" s="1"/>
      <c r="P2321" s="1"/>
      <c r="Q2321" s="1"/>
      <c r="R2321" s="2"/>
      <c r="S2321" s="2"/>
      <c r="U2321" s="1"/>
      <c r="V2321" s="1"/>
      <c r="W2321" s="3"/>
      <c r="Y2321" s="1"/>
      <c r="Z2321" s="1"/>
    </row>
    <row r="2322">
      <c r="A2322" s="2"/>
      <c r="B2322" s="1"/>
      <c r="C2322" s="1"/>
      <c r="D2322" s="1"/>
      <c r="E2322" s="3"/>
      <c r="F2322" s="2"/>
      <c r="G2322" s="1"/>
      <c r="H2322" s="1"/>
      <c r="I2322" s="1"/>
      <c r="J2322" s="1"/>
      <c r="K2322" s="1"/>
      <c r="L2322" s="3"/>
      <c r="M2322" s="1"/>
      <c r="N2322" s="3"/>
      <c r="O2322" s="1"/>
      <c r="P2322" s="1"/>
      <c r="Q2322" s="1"/>
      <c r="R2322" s="2"/>
      <c r="S2322" s="2"/>
      <c r="U2322" s="1"/>
      <c r="V2322" s="1"/>
      <c r="W2322" s="3"/>
      <c r="Y2322" s="1"/>
      <c r="Z2322" s="1"/>
    </row>
    <row r="2323">
      <c r="A2323" s="2"/>
      <c r="B2323" s="1"/>
      <c r="C2323" s="1"/>
      <c r="D2323" s="1"/>
      <c r="E2323" s="3"/>
      <c r="F2323" s="2"/>
      <c r="G2323" s="1"/>
      <c r="H2323" s="1"/>
      <c r="I2323" s="1"/>
      <c r="J2323" s="1"/>
      <c r="K2323" s="1"/>
      <c r="L2323" s="3"/>
      <c r="M2323" s="1"/>
      <c r="N2323" s="3"/>
      <c r="O2323" s="1"/>
      <c r="P2323" s="1"/>
      <c r="Q2323" s="1"/>
      <c r="R2323" s="2"/>
      <c r="S2323" s="2"/>
      <c r="U2323" s="1"/>
      <c r="V2323" s="1"/>
      <c r="W2323" s="3"/>
      <c r="Y2323" s="1"/>
      <c r="Z2323" s="1"/>
    </row>
    <row r="2324">
      <c r="A2324" s="2"/>
      <c r="B2324" s="1"/>
      <c r="C2324" s="1"/>
      <c r="D2324" s="1"/>
      <c r="E2324" s="3"/>
      <c r="F2324" s="2"/>
      <c r="G2324" s="1"/>
      <c r="H2324" s="1"/>
      <c r="I2324" s="1"/>
      <c r="J2324" s="1"/>
      <c r="K2324" s="1"/>
      <c r="L2324" s="3"/>
      <c r="M2324" s="1"/>
      <c r="N2324" s="3"/>
      <c r="O2324" s="1"/>
      <c r="P2324" s="1"/>
      <c r="Q2324" s="1"/>
      <c r="R2324" s="2"/>
      <c r="S2324" s="2"/>
      <c r="U2324" s="1"/>
      <c r="V2324" s="1"/>
      <c r="W2324" s="3"/>
      <c r="Y2324" s="1"/>
      <c r="Z2324" s="1"/>
    </row>
    <row r="2325">
      <c r="A2325" s="2"/>
      <c r="B2325" s="1"/>
      <c r="C2325" s="1"/>
      <c r="D2325" s="1"/>
      <c r="E2325" s="3"/>
      <c r="F2325" s="2"/>
      <c r="G2325" s="1"/>
      <c r="H2325" s="1"/>
      <c r="I2325" s="1"/>
      <c r="J2325" s="1"/>
      <c r="K2325" s="1"/>
      <c r="L2325" s="3"/>
      <c r="M2325" s="1"/>
      <c r="N2325" s="3"/>
      <c r="O2325" s="1"/>
      <c r="P2325" s="1"/>
      <c r="Q2325" s="1"/>
      <c r="R2325" s="2"/>
      <c r="S2325" s="2"/>
      <c r="U2325" s="1"/>
      <c r="V2325" s="1"/>
      <c r="W2325" s="3"/>
      <c r="Y2325" s="1"/>
      <c r="Z2325" s="1"/>
    </row>
    <row r="2326">
      <c r="A2326" s="2"/>
      <c r="B2326" s="1"/>
      <c r="C2326" s="1"/>
      <c r="D2326" s="1"/>
      <c r="E2326" s="3"/>
      <c r="F2326" s="2"/>
      <c r="G2326" s="1"/>
      <c r="H2326" s="1"/>
      <c r="I2326" s="1"/>
      <c r="J2326" s="1"/>
      <c r="K2326" s="1"/>
      <c r="L2326" s="3"/>
      <c r="M2326" s="1"/>
      <c r="N2326" s="3"/>
      <c r="O2326" s="1"/>
      <c r="P2326" s="1"/>
      <c r="Q2326" s="1"/>
      <c r="R2326" s="2"/>
      <c r="S2326" s="2"/>
      <c r="U2326" s="1"/>
      <c r="V2326" s="1"/>
      <c r="W2326" s="3"/>
      <c r="Y2326" s="1"/>
      <c r="Z2326" s="1"/>
    </row>
    <row r="2327">
      <c r="A2327" s="2"/>
      <c r="B2327" s="1"/>
      <c r="C2327" s="1"/>
      <c r="D2327" s="1"/>
      <c r="E2327" s="3"/>
      <c r="F2327" s="2"/>
      <c r="G2327" s="1"/>
      <c r="H2327" s="1"/>
      <c r="I2327" s="1"/>
      <c r="J2327" s="1"/>
      <c r="K2327" s="1"/>
      <c r="L2327" s="3"/>
      <c r="M2327" s="1"/>
      <c r="N2327" s="3"/>
      <c r="O2327" s="1"/>
      <c r="P2327" s="1"/>
      <c r="Q2327" s="1"/>
      <c r="R2327" s="2"/>
      <c r="S2327" s="2"/>
      <c r="U2327" s="1"/>
      <c r="V2327" s="1"/>
      <c r="W2327" s="3"/>
      <c r="Y2327" s="1"/>
      <c r="Z2327" s="1"/>
    </row>
    <row r="2328">
      <c r="A2328" s="2"/>
      <c r="B2328" s="1"/>
      <c r="C2328" s="1"/>
      <c r="D2328" s="1"/>
      <c r="E2328" s="3"/>
      <c r="F2328" s="2"/>
      <c r="G2328" s="1"/>
      <c r="H2328" s="1"/>
      <c r="I2328" s="1"/>
      <c r="J2328" s="1"/>
      <c r="K2328" s="1"/>
      <c r="L2328" s="3"/>
      <c r="M2328" s="1"/>
      <c r="N2328" s="3"/>
      <c r="O2328" s="1"/>
      <c r="P2328" s="1"/>
      <c r="Q2328" s="1"/>
      <c r="R2328" s="2"/>
      <c r="S2328" s="2"/>
      <c r="U2328" s="1"/>
      <c r="V2328" s="1"/>
      <c r="W2328" s="3"/>
      <c r="Y2328" s="1"/>
      <c r="Z2328" s="1"/>
    </row>
    <row r="2329">
      <c r="A2329" s="2"/>
      <c r="B2329" s="1"/>
      <c r="C2329" s="1"/>
      <c r="D2329" s="1"/>
      <c r="E2329" s="3"/>
      <c r="F2329" s="2"/>
      <c r="G2329" s="1"/>
      <c r="H2329" s="1"/>
      <c r="I2329" s="1"/>
      <c r="J2329" s="1"/>
      <c r="K2329" s="1"/>
      <c r="L2329" s="3"/>
      <c r="M2329" s="1"/>
      <c r="N2329" s="3"/>
      <c r="O2329" s="1"/>
      <c r="P2329" s="1"/>
      <c r="Q2329" s="1"/>
      <c r="R2329" s="2"/>
      <c r="S2329" s="2"/>
      <c r="U2329" s="1"/>
      <c r="V2329" s="1"/>
      <c r="W2329" s="3"/>
      <c r="Y2329" s="1"/>
      <c r="Z2329" s="1"/>
    </row>
    <row r="2330">
      <c r="A2330" s="2"/>
      <c r="B2330" s="1"/>
      <c r="C2330" s="1"/>
      <c r="D2330" s="1"/>
      <c r="E2330" s="3"/>
      <c r="F2330" s="2"/>
      <c r="G2330" s="1"/>
      <c r="H2330" s="1"/>
      <c r="I2330" s="1"/>
      <c r="J2330" s="1"/>
      <c r="K2330" s="1"/>
      <c r="L2330" s="3"/>
      <c r="M2330" s="1"/>
      <c r="N2330" s="3"/>
      <c r="O2330" s="1"/>
      <c r="P2330" s="1"/>
      <c r="Q2330" s="1"/>
      <c r="R2330" s="2"/>
      <c r="S2330" s="2"/>
      <c r="U2330" s="1"/>
      <c r="V2330" s="1"/>
      <c r="W2330" s="3"/>
      <c r="Y2330" s="1"/>
      <c r="Z2330" s="1"/>
    </row>
    <row r="2331">
      <c r="A2331" s="2"/>
      <c r="B2331" s="1"/>
      <c r="C2331" s="1"/>
      <c r="D2331" s="1"/>
      <c r="E2331" s="3"/>
      <c r="F2331" s="2"/>
      <c r="G2331" s="1"/>
      <c r="H2331" s="1"/>
      <c r="I2331" s="1"/>
      <c r="J2331" s="1"/>
      <c r="K2331" s="1"/>
      <c r="L2331" s="3"/>
      <c r="M2331" s="1"/>
      <c r="N2331" s="3"/>
      <c r="O2331" s="1"/>
      <c r="P2331" s="1"/>
      <c r="Q2331" s="1"/>
      <c r="R2331" s="2"/>
      <c r="S2331" s="2"/>
      <c r="U2331" s="1"/>
      <c r="V2331" s="1"/>
      <c r="W2331" s="3"/>
      <c r="Y2331" s="1"/>
      <c r="Z2331" s="1"/>
    </row>
    <row r="2332">
      <c r="A2332" s="2"/>
      <c r="B2332" s="1"/>
      <c r="C2332" s="1"/>
      <c r="D2332" s="1"/>
      <c r="E2332" s="3"/>
      <c r="F2332" s="2"/>
      <c r="G2332" s="1"/>
      <c r="H2332" s="1"/>
      <c r="I2332" s="1"/>
      <c r="J2332" s="1"/>
      <c r="K2332" s="1"/>
      <c r="L2332" s="3"/>
      <c r="M2332" s="1"/>
      <c r="N2332" s="3"/>
      <c r="O2332" s="1"/>
      <c r="P2332" s="1"/>
      <c r="Q2332" s="1"/>
      <c r="R2332" s="2"/>
      <c r="S2332" s="2"/>
      <c r="U2332" s="1"/>
      <c r="V2332" s="1"/>
      <c r="W2332" s="3"/>
      <c r="Y2332" s="1"/>
      <c r="Z2332" s="1"/>
    </row>
    <row r="2333">
      <c r="A2333" s="2"/>
      <c r="B2333" s="1"/>
      <c r="C2333" s="1"/>
      <c r="D2333" s="1"/>
      <c r="E2333" s="3"/>
      <c r="F2333" s="2"/>
      <c r="G2333" s="1"/>
      <c r="H2333" s="1"/>
      <c r="I2333" s="1"/>
      <c r="J2333" s="1"/>
      <c r="K2333" s="1"/>
      <c r="L2333" s="3"/>
      <c r="M2333" s="1"/>
      <c r="N2333" s="3"/>
      <c r="O2333" s="1"/>
      <c r="P2333" s="1"/>
      <c r="Q2333" s="1"/>
      <c r="R2333" s="2"/>
      <c r="S2333" s="2"/>
      <c r="U2333" s="1"/>
      <c r="V2333" s="1"/>
      <c r="W2333" s="3"/>
      <c r="Y2333" s="1"/>
      <c r="Z2333" s="1"/>
    </row>
    <row r="2334">
      <c r="A2334" s="2"/>
      <c r="B2334" s="1"/>
      <c r="C2334" s="1"/>
      <c r="D2334" s="1"/>
      <c r="E2334" s="3"/>
      <c r="F2334" s="2"/>
      <c r="G2334" s="1"/>
      <c r="H2334" s="1"/>
      <c r="I2334" s="1"/>
      <c r="J2334" s="1"/>
      <c r="K2334" s="1"/>
      <c r="L2334" s="3"/>
      <c r="M2334" s="1"/>
      <c r="N2334" s="3"/>
      <c r="O2334" s="1"/>
      <c r="P2334" s="1"/>
      <c r="Q2334" s="1"/>
      <c r="R2334" s="2"/>
      <c r="S2334" s="2"/>
      <c r="U2334" s="1"/>
      <c r="V2334" s="1"/>
      <c r="W2334" s="3"/>
      <c r="Y2334" s="1"/>
      <c r="Z2334" s="1"/>
    </row>
    <row r="2335">
      <c r="A2335" s="2"/>
      <c r="B2335" s="1"/>
      <c r="C2335" s="1"/>
      <c r="D2335" s="1"/>
      <c r="E2335" s="3"/>
      <c r="F2335" s="2"/>
      <c r="G2335" s="1"/>
      <c r="H2335" s="1"/>
      <c r="I2335" s="1"/>
      <c r="J2335" s="1"/>
      <c r="K2335" s="1"/>
      <c r="L2335" s="3"/>
      <c r="M2335" s="1"/>
      <c r="N2335" s="3"/>
      <c r="O2335" s="1"/>
      <c r="P2335" s="1"/>
      <c r="Q2335" s="1"/>
      <c r="R2335" s="2"/>
      <c r="S2335" s="2"/>
      <c r="U2335" s="1"/>
      <c r="V2335" s="1"/>
      <c r="W2335" s="3"/>
      <c r="Y2335" s="1"/>
      <c r="Z2335" s="1"/>
    </row>
    <row r="2336">
      <c r="A2336" s="2"/>
      <c r="B2336" s="1"/>
      <c r="C2336" s="1"/>
      <c r="D2336" s="1"/>
      <c r="E2336" s="3"/>
      <c r="F2336" s="2"/>
      <c r="G2336" s="1"/>
      <c r="H2336" s="1"/>
      <c r="I2336" s="1"/>
      <c r="J2336" s="1"/>
      <c r="K2336" s="1"/>
      <c r="L2336" s="3"/>
      <c r="M2336" s="1"/>
      <c r="N2336" s="3"/>
      <c r="O2336" s="1"/>
      <c r="P2336" s="1"/>
      <c r="Q2336" s="1"/>
      <c r="R2336" s="2"/>
      <c r="S2336" s="2"/>
      <c r="U2336" s="1"/>
      <c r="V2336" s="1"/>
      <c r="W2336" s="3"/>
      <c r="Y2336" s="1"/>
      <c r="Z2336" s="1"/>
    </row>
    <row r="2337">
      <c r="A2337" s="2"/>
      <c r="B2337" s="1"/>
      <c r="C2337" s="1"/>
      <c r="D2337" s="1"/>
      <c r="E2337" s="3"/>
      <c r="F2337" s="2"/>
      <c r="G2337" s="1"/>
      <c r="H2337" s="1"/>
      <c r="I2337" s="1"/>
      <c r="J2337" s="1"/>
      <c r="K2337" s="1"/>
      <c r="L2337" s="3"/>
      <c r="M2337" s="1"/>
      <c r="N2337" s="3"/>
      <c r="O2337" s="1"/>
      <c r="P2337" s="1"/>
      <c r="Q2337" s="1"/>
      <c r="R2337" s="2"/>
      <c r="S2337" s="2"/>
      <c r="U2337" s="1"/>
      <c r="V2337" s="1"/>
      <c r="W2337" s="3"/>
      <c r="Y2337" s="1"/>
      <c r="Z2337" s="1"/>
    </row>
    <row r="2338">
      <c r="A2338" s="2"/>
      <c r="B2338" s="1"/>
      <c r="C2338" s="1"/>
      <c r="D2338" s="1"/>
      <c r="E2338" s="3"/>
      <c r="F2338" s="2"/>
      <c r="G2338" s="1"/>
      <c r="H2338" s="1"/>
      <c r="I2338" s="1"/>
      <c r="J2338" s="1"/>
      <c r="K2338" s="1"/>
      <c r="L2338" s="3"/>
      <c r="M2338" s="1"/>
      <c r="N2338" s="3"/>
      <c r="O2338" s="1"/>
      <c r="P2338" s="1"/>
      <c r="Q2338" s="1"/>
      <c r="R2338" s="2"/>
      <c r="S2338" s="2"/>
      <c r="U2338" s="1"/>
      <c r="V2338" s="1"/>
      <c r="W2338" s="3"/>
      <c r="Y2338" s="1"/>
      <c r="Z2338" s="1"/>
    </row>
    <row r="2339">
      <c r="A2339" s="2"/>
      <c r="B2339" s="1"/>
      <c r="C2339" s="1"/>
      <c r="D2339" s="1"/>
      <c r="E2339" s="3"/>
      <c r="F2339" s="2"/>
      <c r="G2339" s="1"/>
      <c r="H2339" s="1"/>
      <c r="I2339" s="1"/>
      <c r="J2339" s="1"/>
      <c r="K2339" s="1"/>
      <c r="L2339" s="3"/>
      <c r="M2339" s="1"/>
      <c r="N2339" s="3"/>
      <c r="O2339" s="1"/>
      <c r="P2339" s="1"/>
      <c r="Q2339" s="1"/>
      <c r="R2339" s="2"/>
      <c r="S2339" s="2"/>
      <c r="U2339" s="1"/>
      <c r="V2339" s="1"/>
      <c r="W2339" s="3"/>
      <c r="Y2339" s="1"/>
      <c r="Z2339" s="1"/>
    </row>
    <row r="2340">
      <c r="A2340" s="2"/>
      <c r="B2340" s="1"/>
      <c r="C2340" s="1"/>
      <c r="D2340" s="1"/>
      <c r="E2340" s="3"/>
      <c r="F2340" s="2"/>
      <c r="G2340" s="1"/>
      <c r="H2340" s="1"/>
      <c r="I2340" s="1"/>
      <c r="J2340" s="1"/>
      <c r="K2340" s="1"/>
      <c r="L2340" s="3"/>
      <c r="M2340" s="1"/>
      <c r="N2340" s="3"/>
      <c r="O2340" s="1"/>
      <c r="P2340" s="1"/>
      <c r="Q2340" s="1"/>
      <c r="R2340" s="2"/>
      <c r="S2340" s="2"/>
      <c r="U2340" s="1"/>
      <c r="V2340" s="1"/>
      <c r="W2340" s="3"/>
      <c r="Y2340" s="1"/>
      <c r="Z2340" s="1"/>
    </row>
    <row r="2341">
      <c r="A2341" s="2"/>
      <c r="B2341" s="1"/>
      <c r="C2341" s="1"/>
      <c r="D2341" s="1"/>
      <c r="E2341" s="3"/>
      <c r="F2341" s="2"/>
      <c r="G2341" s="1"/>
      <c r="H2341" s="1"/>
      <c r="I2341" s="1"/>
      <c r="J2341" s="1"/>
      <c r="K2341" s="1"/>
      <c r="L2341" s="3"/>
      <c r="M2341" s="1"/>
      <c r="N2341" s="3"/>
      <c r="O2341" s="1"/>
      <c r="P2341" s="1"/>
      <c r="Q2341" s="1"/>
      <c r="R2341" s="2"/>
      <c r="S2341" s="2"/>
      <c r="U2341" s="1"/>
      <c r="V2341" s="1"/>
      <c r="W2341" s="3"/>
      <c r="Y2341" s="1"/>
      <c r="Z2341" s="1"/>
    </row>
    <row r="2342">
      <c r="A2342" s="2"/>
      <c r="B2342" s="1"/>
      <c r="C2342" s="1"/>
      <c r="D2342" s="1"/>
      <c r="E2342" s="3"/>
      <c r="F2342" s="2"/>
      <c r="G2342" s="1"/>
      <c r="H2342" s="1"/>
      <c r="I2342" s="1"/>
      <c r="J2342" s="1"/>
      <c r="K2342" s="1"/>
      <c r="L2342" s="3"/>
      <c r="M2342" s="1"/>
      <c r="N2342" s="3"/>
      <c r="O2342" s="1"/>
      <c r="P2342" s="1"/>
      <c r="Q2342" s="1"/>
      <c r="R2342" s="2"/>
      <c r="S2342" s="2"/>
      <c r="U2342" s="1"/>
      <c r="V2342" s="1"/>
      <c r="W2342" s="3"/>
      <c r="Y2342" s="1"/>
      <c r="Z2342" s="1"/>
    </row>
    <row r="2343">
      <c r="A2343" s="2"/>
      <c r="B2343" s="1"/>
      <c r="C2343" s="1"/>
      <c r="D2343" s="1"/>
      <c r="E2343" s="3"/>
      <c r="F2343" s="2"/>
      <c r="G2343" s="1"/>
      <c r="H2343" s="1"/>
      <c r="I2343" s="1"/>
      <c r="J2343" s="1"/>
      <c r="K2343" s="1"/>
      <c r="L2343" s="3"/>
      <c r="M2343" s="1"/>
      <c r="N2343" s="3"/>
      <c r="O2343" s="1"/>
      <c r="P2343" s="1"/>
      <c r="Q2343" s="1"/>
      <c r="R2343" s="2"/>
      <c r="S2343" s="2"/>
      <c r="U2343" s="1"/>
      <c r="V2343" s="1"/>
      <c r="W2343" s="3"/>
      <c r="Y2343" s="1"/>
      <c r="Z2343" s="1"/>
    </row>
    <row r="2344">
      <c r="A2344" s="2"/>
      <c r="B2344" s="1"/>
      <c r="C2344" s="1"/>
      <c r="D2344" s="1"/>
      <c r="E2344" s="3"/>
      <c r="F2344" s="2"/>
      <c r="G2344" s="1"/>
      <c r="H2344" s="1"/>
      <c r="I2344" s="1"/>
      <c r="J2344" s="1"/>
      <c r="K2344" s="1"/>
      <c r="L2344" s="3"/>
      <c r="M2344" s="1"/>
      <c r="N2344" s="3"/>
      <c r="O2344" s="1"/>
      <c r="P2344" s="1"/>
      <c r="Q2344" s="1"/>
      <c r="R2344" s="2"/>
      <c r="S2344" s="2"/>
      <c r="U2344" s="1"/>
      <c r="V2344" s="1"/>
      <c r="W2344" s="3"/>
      <c r="Y2344" s="1"/>
      <c r="Z2344" s="1"/>
    </row>
    <row r="2345">
      <c r="A2345" s="2"/>
      <c r="B2345" s="1"/>
      <c r="C2345" s="1"/>
      <c r="D2345" s="1"/>
      <c r="E2345" s="3"/>
      <c r="F2345" s="2"/>
      <c r="G2345" s="1"/>
      <c r="H2345" s="1"/>
      <c r="I2345" s="1"/>
      <c r="J2345" s="1"/>
      <c r="K2345" s="1"/>
      <c r="L2345" s="3"/>
      <c r="M2345" s="1"/>
      <c r="N2345" s="3"/>
      <c r="O2345" s="1"/>
      <c r="P2345" s="1"/>
      <c r="Q2345" s="1"/>
      <c r="R2345" s="2"/>
      <c r="S2345" s="2"/>
      <c r="U2345" s="1"/>
      <c r="V2345" s="1"/>
      <c r="W2345" s="3"/>
      <c r="Y2345" s="1"/>
      <c r="Z2345" s="1"/>
    </row>
    <row r="2346">
      <c r="A2346" s="2"/>
      <c r="B2346" s="1"/>
      <c r="C2346" s="1"/>
      <c r="D2346" s="1"/>
      <c r="E2346" s="3"/>
      <c r="F2346" s="2"/>
      <c r="G2346" s="1"/>
      <c r="H2346" s="1"/>
      <c r="I2346" s="1"/>
      <c r="J2346" s="1"/>
      <c r="K2346" s="1"/>
      <c r="L2346" s="3"/>
      <c r="M2346" s="1"/>
      <c r="N2346" s="3"/>
      <c r="O2346" s="1"/>
      <c r="P2346" s="1"/>
      <c r="Q2346" s="1"/>
      <c r="R2346" s="2"/>
      <c r="S2346" s="2"/>
      <c r="U2346" s="1"/>
      <c r="V2346" s="1"/>
      <c r="W2346" s="3"/>
      <c r="Y2346" s="1"/>
      <c r="Z2346" s="1"/>
    </row>
    <row r="2347">
      <c r="A2347" s="2"/>
      <c r="B2347" s="1"/>
      <c r="C2347" s="1"/>
      <c r="D2347" s="1"/>
      <c r="E2347" s="3"/>
      <c r="F2347" s="2"/>
      <c r="G2347" s="1"/>
      <c r="H2347" s="1"/>
      <c r="I2347" s="1"/>
      <c r="J2347" s="1"/>
      <c r="K2347" s="1"/>
      <c r="L2347" s="3"/>
      <c r="M2347" s="1"/>
      <c r="N2347" s="3"/>
      <c r="O2347" s="1"/>
      <c r="P2347" s="1"/>
      <c r="Q2347" s="1"/>
      <c r="R2347" s="2"/>
      <c r="S2347" s="2"/>
      <c r="U2347" s="1"/>
      <c r="V2347" s="1"/>
      <c r="W2347" s="3"/>
      <c r="Y2347" s="1"/>
      <c r="Z2347" s="1"/>
    </row>
    <row r="2348">
      <c r="A2348" s="2"/>
      <c r="B2348" s="1"/>
      <c r="C2348" s="1"/>
      <c r="D2348" s="1"/>
      <c r="E2348" s="3"/>
      <c r="F2348" s="2"/>
      <c r="G2348" s="1"/>
      <c r="H2348" s="1"/>
      <c r="I2348" s="1"/>
      <c r="J2348" s="1"/>
      <c r="K2348" s="1"/>
      <c r="L2348" s="3"/>
      <c r="M2348" s="1"/>
      <c r="N2348" s="3"/>
      <c r="O2348" s="1"/>
      <c r="P2348" s="1"/>
      <c r="Q2348" s="1"/>
      <c r="R2348" s="2"/>
      <c r="S2348" s="2"/>
      <c r="U2348" s="1"/>
      <c r="V2348" s="1"/>
      <c r="W2348" s="3"/>
      <c r="Y2348" s="1"/>
      <c r="Z2348" s="1"/>
    </row>
    <row r="2349">
      <c r="A2349" s="2"/>
      <c r="B2349" s="1"/>
      <c r="C2349" s="1"/>
      <c r="D2349" s="1"/>
      <c r="E2349" s="3"/>
      <c r="F2349" s="2"/>
      <c r="G2349" s="1"/>
      <c r="H2349" s="1"/>
      <c r="I2349" s="1"/>
      <c r="J2349" s="1"/>
      <c r="K2349" s="1"/>
      <c r="L2349" s="3"/>
      <c r="M2349" s="1"/>
      <c r="N2349" s="3"/>
      <c r="O2349" s="1"/>
      <c r="P2349" s="1"/>
      <c r="Q2349" s="1"/>
      <c r="R2349" s="2"/>
      <c r="S2349" s="2"/>
      <c r="U2349" s="1"/>
      <c r="V2349" s="1"/>
      <c r="W2349" s="3"/>
      <c r="Y2349" s="1"/>
      <c r="Z2349" s="1"/>
    </row>
    <row r="2350">
      <c r="A2350" s="2"/>
      <c r="B2350" s="1"/>
      <c r="C2350" s="1"/>
      <c r="D2350" s="1"/>
      <c r="E2350" s="3"/>
      <c r="F2350" s="2"/>
      <c r="G2350" s="1"/>
      <c r="H2350" s="1"/>
      <c r="I2350" s="1"/>
      <c r="J2350" s="1"/>
      <c r="K2350" s="1"/>
      <c r="L2350" s="3"/>
      <c r="M2350" s="1"/>
      <c r="N2350" s="3"/>
      <c r="O2350" s="1"/>
      <c r="P2350" s="1"/>
      <c r="Q2350" s="1"/>
      <c r="R2350" s="2"/>
      <c r="S2350" s="2"/>
      <c r="U2350" s="1"/>
      <c r="V2350" s="1"/>
      <c r="W2350" s="3"/>
      <c r="Y2350" s="1"/>
      <c r="Z2350" s="1"/>
    </row>
    <row r="2351">
      <c r="A2351" s="2"/>
      <c r="B2351" s="1"/>
      <c r="C2351" s="1"/>
      <c r="D2351" s="1"/>
      <c r="E2351" s="3"/>
      <c r="F2351" s="2"/>
      <c r="G2351" s="1"/>
      <c r="H2351" s="1"/>
      <c r="I2351" s="1"/>
      <c r="J2351" s="1"/>
      <c r="K2351" s="1"/>
      <c r="L2351" s="3"/>
      <c r="M2351" s="1"/>
      <c r="N2351" s="3"/>
      <c r="O2351" s="1"/>
      <c r="P2351" s="1"/>
      <c r="Q2351" s="1"/>
      <c r="R2351" s="2"/>
      <c r="S2351" s="2"/>
      <c r="U2351" s="1"/>
      <c r="V2351" s="1"/>
      <c r="W2351" s="3"/>
      <c r="Y2351" s="1"/>
      <c r="Z2351" s="1"/>
    </row>
    <row r="2352">
      <c r="A2352" s="2"/>
      <c r="B2352" s="1"/>
      <c r="C2352" s="1"/>
      <c r="D2352" s="1"/>
      <c r="E2352" s="3"/>
      <c r="F2352" s="2"/>
      <c r="G2352" s="1"/>
      <c r="H2352" s="1"/>
      <c r="I2352" s="1"/>
      <c r="J2352" s="1"/>
      <c r="K2352" s="1"/>
      <c r="L2352" s="3"/>
      <c r="M2352" s="1"/>
      <c r="N2352" s="3"/>
      <c r="O2352" s="1"/>
      <c r="P2352" s="1"/>
      <c r="Q2352" s="1"/>
      <c r="R2352" s="2"/>
      <c r="S2352" s="2"/>
      <c r="U2352" s="1"/>
      <c r="V2352" s="1"/>
      <c r="W2352" s="3"/>
      <c r="Y2352" s="1"/>
      <c r="Z2352" s="1"/>
    </row>
    <row r="2353">
      <c r="A2353" s="2"/>
      <c r="B2353" s="1"/>
      <c r="C2353" s="1"/>
      <c r="D2353" s="1"/>
      <c r="E2353" s="3"/>
      <c r="F2353" s="2"/>
      <c r="G2353" s="1"/>
      <c r="H2353" s="1"/>
      <c r="I2353" s="1"/>
      <c r="J2353" s="1"/>
      <c r="K2353" s="1"/>
      <c r="L2353" s="3"/>
      <c r="M2353" s="1"/>
      <c r="N2353" s="3"/>
      <c r="O2353" s="1"/>
      <c r="P2353" s="1"/>
      <c r="Q2353" s="1"/>
      <c r="R2353" s="2"/>
      <c r="S2353" s="2"/>
      <c r="U2353" s="1"/>
      <c r="V2353" s="1"/>
      <c r="W2353" s="3"/>
      <c r="Y2353" s="1"/>
      <c r="Z2353" s="1"/>
    </row>
    <row r="2354">
      <c r="A2354" s="2"/>
      <c r="B2354" s="1"/>
      <c r="C2354" s="1"/>
      <c r="D2354" s="1"/>
      <c r="E2354" s="3"/>
      <c r="F2354" s="2"/>
      <c r="G2354" s="1"/>
      <c r="H2354" s="1"/>
      <c r="I2354" s="1"/>
      <c r="J2354" s="1"/>
      <c r="K2354" s="1"/>
      <c r="L2354" s="3"/>
      <c r="M2354" s="1"/>
      <c r="N2354" s="3"/>
      <c r="O2354" s="1"/>
      <c r="P2354" s="1"/>
      <c r="Q2354" s="1"/>
      <c r="R2354" s="2"/>
      <c r="S2354" s="2"/>
      <c r="U2354" s="1"/>
      <c r="V2354" s="1"/>
      <c r="W2354" s="3"/>
      <c r="Y2354" s="1"/>
      <c r="Z2354" s="1"/>
    </row>
    <row r="2355">
      <c r="A2355" s="2"/>
      <c r="B2355" s="1"/>
      <c r="C2355" s="1"/>
      <c r="D2355" s="1"/>
      <c r="E2355" s="3"/>
      <c r="F2355" s="2"/>
      <c r="G2355" s="1"/>
      <c r="H2355" s="1"/>
      <c r="I2355" s="1"/>
      <c r="J2355" s="1"/>
      <c r="K2355" s="1"/>
      <c r="L2355" s="3"/>
      <c r="M2355" s="1"/>
      <c r="N2355" s="3"/>
      <c r="O2355" s="1"/>
      <c r="P2355" s="1"/>
      <c r="Q2355" s="1"/>
      <c r="R2355" s="2"/>
      <c r="S2355" s="2"/>
      <c r="U2355" s="1"/>
      <c r="V2355" s="1"/>
      <c r="W2355" s="3"/>
      <c r="Y2355" s="1"/>
      <c r="Z2355" s="1"/>
    </row>
    <row r="2356">
      <c r="A2356" s="2"/>
      <c r="B2356" s="1"/>
      <c r="C2356" s="1"/>
      <c r="D2356" s="1"/>
      <c r="E2356" s="3"/>
      <c r="F2356" s="2"/>
      <c r="G2356" s="1"/>
      <c r="H2356" s="1"/>
      <c r="I2356" s="1"/>
      <c r="J2356" s="1"/>
      <c r="K2356" s="1"/>
      <c r="L2356" s="3"/>
      <c r="M2356" s="1"/>
      <c r="N2356" s="3"/>
      <c r="O2356" s="1"/>
      <c r="P2356" s="1"/>
      <c r="Q2356" s="1"/>
      <c r="R2356" s="2"/>
      <c r="S2356" s="2"/>
      <c r="U2356" s="1"/>
      <c r="V2356" s="1"/>
      <c r="W2356" s="3"/>
      <c r="Y2356" s="1"/>
      <c r="Z2356" s="1"/>
    </row>
    <row r="2357">
      <c r="A2357" s="2"/>
      <c r="B2357" s="1"/>
      <c r="C2357" s="1"/>
      <c r="D2357" s="1"/>
      <c r="E2357" s="3"/>
      <c r="F2357" s="2"/>
      <c r="G2357" s="1"/>
      <c r="H2357" s="1"/>
      <c r="I2357" s="1"/>
      <c r="J2357" s="1"/>
      <c r="K2357" s="1"/>
      <c r="L2357" s="3"/>
      <c r="M2357" s="1"/>
      <c r="N2357" s="3"/>
      <c r="O2357" s="1"/>
      <c r="P2357" s="1"/>
      <c r="Q2357" s="1"/>
      <c r="R2357" s="2"/>
      <c r="S2357" s="2"/>
      <c r="U2357" s="1"/>
      <c r="V2357" s="1"/>
      <c r="W2357" s="3"/>
      <c r="Y2357" s="1"/>
      <c r="Z2357" s="1"/>
    </row>
    <row r="2358">
      <c r="A2358" s="2"/>
      <c r="B2358" s="1"/>
      <c r="C2358" s="1"/>
      <c r="D2358" s="1"/>
      <c r="E2358" s="3"/>
      <c r="F2358" s="2"/>
      <c r="G2358" s="1"/>
      <c r="H2358" s="1"/>
      <c r="I2358" s="1"/>
      <c r="J2358" s="1"/>
      <c r="K2358" s="1"/>
      <c r="L2358" s="3"/>
      <c r="M2358" s="1"/>
      <c r="N2358" s="3"/>
      <c r="O2358" s="1"/>
      <c r="P2358" s="1"/>
      <c r="Q2358" s="1"/>
      <c r="R2358" s="2"/>
      <c r="S2358" s="2"/>
      <c r="U2358" s="1"/>
      <c r="V2358" s="1"/>
      <c r="W2358" s="3"/>
      <c r="Y2358" s="1"/>
      <c r="Z2358" s="1"/>
    </row>
    <row r="2359">
      <c r="A2359" s="2"/>
      <c r="B2359" s="1"/>
      <c r="C2359" s="1"/>
      <c r="D2359" s="1"/>
      <c r="E2359" s="3"/>
      <c r="F2359" s="2"/>
      <c r="G2359" s="1"/>
      <c r="H2359" s="1"/>
      <c r="I2359" s="1"/>
      <c r="J2359" s="1"/>
      <c r="K2359" s="1"/>
      <c r="L2359" s="3"/>
      <c r="M2359" s="1"/>
      <c r="N2359" s="3"/>
      <c r="O2359" s="1"/>
      <c r="P2359" s="1"/>
      <c r="Q2359" s="1"/>
      <c r="R2359" s="2"/>
      <c r="S2359" s="2"/>
      <c r="U2359" s="1"/>
      <c r="V2359" s="1"/>
      <c r="W2359" s="3"/>
      <c r="Y2359" s="1"/>
      <c r="Z2359" s="1"/>
    </row>
    <row r="2360">
      <c r="A2360" s="2"/>
      <c r="B2360" s="1"/>
      <c r="C2360" s="1"/>
      <c r="D2360" s="1"/>
      <c r="E2360" s="3"/>
      <c r="F2360" s="2"/>
      <c r="G2360" s="1"/>
      <c r="H2360" s="1"/>
      <c r="I2360" s="1"/>
      <c r="J2360" s="1"/>
      <c r="K2360" s="1"/>
      <c r="L2360" s="3"/>
      <c r="M2360" s="1"/>
      <c r="N2360" s="3"/>
      <c r="O2360" s="1"/>
      <c r="P2360" s="1"/>
      <c r="Q2360" s="1"/>
      <c r="R2360" s="2"/>
      <c r="S2360" s="2"/>
      <c r="U2360" s="1"/>
      <c r="V2360" s="1"/>
      <c r="W2360" s="3"/>
      <c r="Y2360" s="1"/>
      <c r="Z2360" s="1"/>
    </row>
    <row r="2361">
      <c r="A2361" s="2"/>
      <c r="B2361" s="1"/>
      <c r="C2361" s="1"/>
      <c r="D2361" s="1"/>
      <c r="E2361" s="3"/>
      <c r="F2361" s="2"/>
      <c r="G2361" s="1"/>
      <c r="H2361" s="1"/>
      <c r="I2361" s="1"/>
      <c r="J2361" s="1"/>
      <c r="K2361" s="1"/>
      <c r="L2361" s="3"/>
      <c r="M2361" s="1"/>
      <c r="N2361" s="3"/>
      <c r="O2361" s="1"/>
      <c r="P2361" s="1"/>
      <c r="Q2361" s="1"/>
      <c r="R2361" s="2"/>
      <c r="S2361" s="2"/>
      <c r="U2361" s="1"/>
      <c r="V2361" s="1"/>
      <c r="W2361" s="3"/>
      <c r="Y2361" s="1"/>
      <c r="Z2361" s="1"/>
    </row>
    <row r="2362">
      <c r="A2362" s="2"/>
      <c r="B2362" s="1"/>
      <c r="C2362" s="1"/>
      <c r="D2362" s="1"/>
      <c r="E2362" s="3"/>
      <c r="F2362" s="2"/>
      <c r="G2362" s="1"/>
      <c r="H2362" s="1"/>
      <c r="I2362" s="1"/>
      <c r="J2362" s="1"/>
      <c r="K2362" s="1"/>
      <c r="L2362" s="3"/>
      <c r="M2362" s="1"/>
      <c r="N2362" s="3"/>
      <c r="O2362" s="1"/>
      <c r="P2362" s="1"/>
      <c r="Q2362" s="1"/>
      <c r="R2362" s="2"/>
      <c r="S2362" s="2"/>
      <c r="U2362" s="1"/>
      <c r="V2362" s="1"/>
      <c r="W2362" s="3"/>
      <c r="Y2362" s="1"/>
      <c r="Z2362" s="1"/>
    </row>
    <row r="2363">
      <c r="A2363" s="2"/>
      <c r="B2363" s="1"/>
      <c r="C2363" s="1"/>
      <c r="D2363" s="1"/>
      <c r="E2363" s="3"/>
      <c r="F2363" s="2"/>
      <c r="G2363" s="1"/>
      <c r="H2363" s="1"/>
      <c r="I2363" s="1"/>
      <c r="J2363" s="1"/>
      <c r="K2363" s="1"/>
      <c r="L2363" s="3"/>
      <c r="M2363" s="1"/>
      <c r="N2363" s="3"/>
      <c r="O2363" s="1"/>
      <c r="P2363" s="1"/>
      <c r="Q2363" s="1"/>
      <c r="R2363" s="2"/>
      <c r="S2363" s="2"/>
      <c r="U2363" s="1"/>
      <c r="V2363" s="1"/>
      <c r="W2363" s="3"/>
      <c r="Y2363" s="1"/>
      <c r="Z2363" s="1"/>
    </row>
    <row r="2364">
      <c r="A2364" s="2"/>
      <c r="B2364" s="1"/>
      <c r="C2364" s="1"/>
      <c r="D2364" s="1"/>
      <c r="E2364" s="3"/>
      <c r="F2364" s="2"/>
      <c r="G2364" s="1"/>
      <c r="H2364" s="1"/>
      <c r="I2364" s="1"/>
      <c r="J2364" s="1"/>
      <c r="K2364" s="1"/>
      <c r="L2364" s="3"/>
      <c r="M2364" s="1"/>
      <c r="N2364" s="3"/>
      <c r="O2364" s="1"/>
      <c r="P2364" s="1"/>
      <c r="Q2364" s="1"/>
      <c r="R2364" s="2"/>
      <c r="S2364" s="2"/>
      <c r="U2364" s="1"/>
      <c r="V2364" s="1"/>
      <c r="W2364" s="3"/>
      <c r="Y2364" s="1"/>
      <c r="Z2364" s="1"/>
    </row>
    <row r="2365">
      <c r="A2365" s="2"/>
      <c r="B2365" s="1"/>
      <c r="C2365" s="1"/>
      <c r="D2365" s="1"/>
      <c r="E2365" s="3"/>
      <c r="F2365" s="2"/>
      <c r="G2365" s="1"/>
      <c r="H2365" s="1"/>
      <c r="I2365" s="1"/>
      <c r="J2365" s="1"/>
      <c r="K2365" s="1"/>
      <c r="L2365" s="3"/>
      <c r="M2365" s="1"/>
      <c r="N2365" s="3"/>
      <c r="O2365" s="1"/>
      <c r="P2365" s="1"/>
      <c r="Q2365" s="1"/>
      <c r="R2365" s="2"/>
      <c r="S2365" s="2"/>
      <c r="U2365" s="1"/>
      <c r="V2365" s="1"/>
      <c r="W2365" s="3"/>
      <c r="Y2365" s="1"/>
      <c r="Z2365" s="1"/>
    </row>
    <row r="2366">
      <c r="A2366" s="2"/>
      <c r="B2366" s="1"/>
      <c r="C2366" s="1"/>
      <c r="D2366" s="1"/>
      <c r="E2366" s="3"/>
      <c r="F2366" s="2"/>
      <c r="G2366" s="1"/>
      <c r="H2366" s="1"/>
      <c r="I2366" s="1"/>
      <c r="J2366" s="1"/>
      <c r="K2366" s="1"/>
      <c r="L2366" s="3"/>
      <c r="M2366" s="1"/>
      <c r="N2366" s="3"/>
      <c r="O2366" s="1"/>
      <c r="P2366" s="1"/>
      <c r="Q2366" s="1"/>
      <c r="R2366" s="2"/>
      <c r="S2366" s="2"/>
      <c r="U2366" s="1"/>
      <c r="V2366" s="1"/>
      <c r="W2366" s="3"/>
      <c r="Y2366" s="1"/>
      <c r="Z2366" s="1"/>
    </row>
    <row r="2367">
      <c r="A2367" s="2"/>
      <c r="B2367" s="1"/>
      <c r="C2367" s="1"/>
      <c r="D2367" s="1"/>
      <c r="E2367" s="3"/>
      <c r="F2367" s="2"/>
      <c r="G2367" s="1"/>
      <c r="H2367" s="1"/>
      <c r="I2367" s="1"/>
      <c r="J2367" s="1"/>
      <c r="K2367" s="1"/>
      <c r="L2367" s="3"/>
      <c r="M2367" s="1"/>
      <c r="N2367" s="3"/>
      <c r="O2367" s="1"/>
      <c r="P2367" s="1"/>
      <c r="Q2367" s="1"/>
      <c r="R2367" s="2"/>
      <c r="S2367" s="2"/>
      <c r="U2367" s="1"/>
      <c r="V2367" s="1"/>
      <c r="W2367" s="3"/>
      <c r="Y2367" s="1"/>
      <c r="Z2367" s="1"/>
    </row>
    <row r="2368">
      <c r="A2368" s="2"/>
      <c r="B2368" s="1"/>
      <c r="C2368" s="1"/>
      <c r="D2368" s="1"/>
      <c r="E2368" s="3"/>
      <c r="F2368" s="2"/>
      <c r="G2368" s="1"/>
      <c r="H2368" s="1"/>
      <c r="I2368" s="1"/>
      <c r="J2368" s="1"/>
      <c r="K2368" s="1"/>
      <c r="L2368" s="3"/>
      <c r="M2368" s="1"/>
      <c r="N2368" s="3"/>
      <c r="O2368" s="1"/>
      <c r="P2368" s="1"/>
      <c r="Q2368" s="1"/>
      <c r="R2368" s="2"/>
      <c r="S2368" s="2"/>
      <c r="U2368" s="1"/>
      <c r="V2368" s="1"/>
      <c r="W2368" s="3"/>
      <c r="Y2368" s="1"/>
      <c r="Z2368" s="1"/>
    </row>
    <row r="2369">
      <c r="A2369" s="2"/>
      <c r="B2369" s="1"/>
      <c r="C2369" s="1"/>
      <c r="D2369" s="1"/>
      <c r="E2369" s="3"/>
      <c r="F2369" s="2"/>
      <c r="G2369" s="1"/>
      <c r="H2369" s="1"/>
      <c r="I2369" s="1"/>
      <c r="J2369" s="1"/>
      <c r="K2369" s="1"/>
      <c r="L2369" s="3"/>
      <c r="M2369" s="1"/>
      <c r="N2369" s="3"/>
      <c r="O2369" s="1"/>
      <c r="P2369" s="1"/>
      <c r="Q2369" s="1"/>
      <c r="R2369" s="2"/>
      <c r="S2369" s="2"/>
      <c r="U2369" s="1"/>
      <c r="V2369" s="1"/>
      <c r="W2369" s="3"/>
      <c r="Y2369" s="1"/>
      <c r="Z2369" s="1"/>
    </row>
    <row r="2370">
      <c r="A2370" s="2"/>
      <c r="B2370" s="1"/>
      <c r="C2370" s="1"/>
      <c r="D2370" s="1"/>
      <c r="E2370" s="3"/>
      <c r="F2370" s="2"/>
      <c r="G2370" s="1"/>
      <c r="H2370" s="1"/>
      <c r="I2370" s="1"/>
      <c r="J2370" s="1"/>
      <c r="K2370" s="1"/>
      <c r="L2370" s="3"/>
      <c r="M2370" s="1"/>
      <c r="N2370" s="3"/>
      <c r="O2370" s="1"/>
      <c r="P2370" s="1"/>
      <c r="Q2370" s="1"/>
      <c r="R2370" s="2"/>
      <c r="S2370" s="2"/>
      <c r="U2370" s="1"/>
      <c r="V2370" s="1"/>
      <c r="W2370" s="3"/>
      <c r="Y2370" s="1"/>
      <c r="Z2370" s="1"/>
    </row>
    <row r="2371">
      <c r="A2371" s="2"/>
      <c r="B2371" s="1"/>
      <c r="C2371" s="1"/>
      <c r="D2371" s="1"/>
      <c r="E2371" s="3"/>
      <c r="F2371" s="2"/>
      <c r="G2371" s="1"/>
      <c r="H2371" s="1"/>
      <c r="I2371" s="1"/>
      <c r="J2371" s="1"/>
      <c r="K2371" s="1"/>
      <c r="L2371" s="3"/>
      <c r="M2371" s="1"/>
      <c r="N2371" s="3"/>
      <c r="O2371" s="1"/>
      <c r="P2371" s="1"/>
      <c r="Q2371" s="1"/>
      <c r="R2371" s="2"/>
      <c r="S2371" s="2"/>
      <c r="U2371" s="1"/>
      <c r="V2371" s="1"/>
      <c r="W2371" s="3"/>
      <c r="Y2371" s="1"/>
      <c r="Z2371" s="1"/>
    </row>
    <row r="2372">
      <c r="A2372" s="2"/>
      <c r="B2372" s="1"/>
      <c r="C2372" s="1"/>
      <c r="D2372" s="1"/>
      <c r="E2372" s="3"/>
      <c r="F2372" s="2"/>
      <c r="G2372" s="1"/>
      <c r="H2372" s="1"/>
      <c r="I2372" s="1"/>
      <c r="J2372" s="1"/>
      <c r="K2372" s="1"/>
      <c r="L2372" s="3"/>
      <c r="M2372" s="1"/>
      <c r="N2372" s="3"/>
      <c r="O2372" s="1"/>
      <c r="P2372" s="1"/>
      <c r="Q2372" s="1"/>
      <c r="R2372" s="2"/>
      <c r="S2372" s="2"/>
      <c r="U2372" s="1"/>
      <c r="V2372" s="1"/>
      <c r="W2372" s="3"/>
      <c r="Y2372" s="1"/>
      <c r="Z2372" s="1"/>
    </row>
    <row r="2373">
      <c r="A2373" s="2"/>
      <c r="B2373" s="1"/>
      <c r="C2373" s="1"/>
      <c r="D2373" s="1"/>
      <c r="E2373" s="3"/>
      <c r="F2373" s="2"/>
      <c r="G2373" s="1"/>
      <c r="H2373" s="1"/>
      <c r="I2373" s="1"/>
      <c r="J2373" s="1"/>
      <c r="K2373" s="1"/>
      <c r="L2373" s="3"/>
      <c r="M2373" s="1"/>
      <c r="N2373" s="3"/>
      <c r="O2373" s="1"/>
      <c r="P2373" s="1"/>
      <c r="Q2373" s="1"/>
      <c r="R2373" s="2"/>
      <c r="S2373" s="2"/>
      <c r="U2373" s="1"/>
      <c r="V2373" s="1"/>
      <c r="W2373" s="3"/>
      <c r="Y2373" s="1"/>
      <c r="Z2373" s="1"/>
    </row>
    <row r="2374">
      <c r="A2374" s="2"/>
      <c r="B2374" s="1"/>
      <c r="C2374" s="1"/>
      <c r="D2374" s="1"/>
      <c r="E2374" s="3"/>
      <c r="F2374" s="2"/>
      <c r="G2374" s="1"/>
      <c r="H2374" s="1"/>
      <c r="I2374" s="1"/>
      <c r="J2374" s="1"/>
      <c r="K2374" s="1"/>
      <c r="L2374" s="3"/>
      <c r="M2374" s="1"/>
      <c r="N2374" s="3"/>
      <c r="O2374" s="1"/>
      <c r="P2374" s="1"/>
      <c r="Q2374" s="1"/>
      <c r="R2374" s="2"/>
      <c r="S2374" s="2"/>
      <c r="U2374" s="1"/>
      <c r="V2374" s="1"/>
      <c r="W2374" s="3"/>
      <c r="Y2374" s="1"/>
      <c r="Z2374" s="1"/>
    </row>
    <row r="2375">
      <c r="A2375" s="2"/>
      <c r="B2375" s="1"/>
      <c r="C2375" s="1"/>
      <c r="D2375" s="1"/>
      <c r="E2375" s="3"/>
      <c r="F2375" s="2"/>
      <c r="G2375" s="1"/>
      <c r="H2375" s="1"/>
      <c r="I2375" s="1"/>
      <c r="J2375" s="1"/>
      <c r="K2375" s="1"/>
      <c r="L2375" s="3"/>
      <c r="M2375" s="1"/>
      <c r="N2375" s="3"/>
      <c r="O2375" s="1"/>
      <c r="P2375" s="1"/>
      <c r="Q2375" s="1"/>
      <c r="R2375" s="2"/>
      <c r="S2375" s="2"/>
      <c r="U2375" s="1"/>
      <c r="V2375" s="1"/>
      <c r="W2375" s="3"/>
      <c r="Y2375" s="1"/>
      <c r="Z2375" s="1"/>
    </row>
    <row r="2376">
      <c r="A2376" s="2"/>
      <c r="B2376" s="1"/>
      <c r="C2376" s="1"/>
      <c r="D2376" s="1"/>
      <c r="E2376" s="3"/>
      <c r="F2376" s="2"/>
      <c r="G2376" s="1"/>
      <c r="H2376" s="1"/>
      <c r="I2376" s="1"/>
      <c r="J2376" s="1"/>
      <c r="K2376" s="1"/>
      <c r="L2376" s="3"/>
      <c r="M2376" s="1"/>
      <c r="N2376" s="3"/>
      <c r="O2376" s="1"/>
      <c r="P2376" s="1"/>
      <c r="Q2376" s="1"/>
      <c r="R2376" s="2"/>
      <c r="S2376" s="2"/>
      <c r="U2376" s="1"/>
      <c r="V2376" s="1"/>
      <c r="W2376" s="3"/>
      <c r="Y2376" s="1"/>
      <c r="Z2376" s="1"/>
    </row>
    <row r="2377">
      <c r="A2377" s="2"/>
      <c r="B2377" s="1"/>
      <c r="C2377" s="1"/>
      <c r="D2377" s="1"/>
      <c r="E2377" s="3"/>
      <c r="F2377" s="2"/>
      <c r="G2377" s="1"/>
      <c r="H2377" s="1"/>
      <c r="I2377" s="1"/>
      <c r="J2377" s="1"/>
      <c r="K2377" s="1"/>
      <c r="L2377" s="3"/>
      <c r="M2377" s="1"/>
      <c r="N2377" s="3"/>
      <c r="O2377" s="1"/>
      <c r="P2377" s="1"/>
      <c r="Q2377" s="1"/>
      <c r="R2377" s="2"/>
      <c r="S2377" s="2"/>
      <c r="U2377" s="1"/>
      <c r="V2377" s="1"/>
      <c r="W2377" s="3"/>
      <c r="Y2377" s="1"/>
      <c r="Z2377" s="1"/>
    </row>
    <row r="2378">
      <c r="A2378" s="2"/>
      <c r="B2378" s="1"/>
      <c r="C2378" s="1"/>
      <c r="D2378" s="1"/>
      <c r="E2378" s="3"/>
      <c r="F2378" s="2"/>
      <c r="G2378" s="1"/>
      <c r="H2378" s="1"/>
      <c r="I2378" s="1"/>
      <c r="J2378" s="1"/>
      <c r="K2378" s="1"/>
      <c r="L2378" s="3"/>
      <c r="M2378" s="1"/>
      <c r="N2378" s="3"/>
      <c r="O2378" s="1"/>
      <c r="P2378" s="1"/>
      <c r="Q2378" s="1"/>
      <c r="R2378" s="2"/>
      <c r="S2378" s="2"/>
      <c r="U2378" s="1"/>
      <c r="V2378" s="1"/>
      <c r="W2378" s="3"/>
      <c r="Y2378" s="1"/>
      <c r="Z2378" s="1"/>
    </row>
    <row r="2379">
      <c r="A2379" s="2"/>
      <c r="B2379" s="1"/>
      <c r="C2379" s="1"/>
      <c r="D2379" s="1"/>
      <c r="E2379" s="3"/>
      <c r="F2379" s="2"/>
      <c r="G2379" s="1"/>
      <c r="H2379" s="1"/>
      <c r="I2379" s="1"/>
      <c r="J2379" s="1"/>
      <c r="K2379" s="1"/>
      <c r="L2379" s="3"/>
      <c r="M2379" s="1"/>
      <c r="N2379" s="3"/>
      <c r="O2379" s="1"/>
      <c r="P2379" s="1"/>
      <c r="Q2379" s="1"/>
      <c r="R2379" s="2"/>
      <c r="S2379" s="2"/>
      <c r="U2379" s="1"/>
      <c r="V2379" s="1"/>
      <c r="W2379" s="3"/>
      <c r="Y2379" s="1"/>
      <c r="Z2379" s="1"/>
    </row>
    <row r="2380">
      <c r="A2380" s="2"/>
      <c r="B2380" s="1"/>
      <c r="C2380" s="1"/>
      <c r="D2380" s="1"/>
      <c r="E2380" s="3"/>
      <c r="F2380" s="2"/>
      <c r="G2380" s="1"/>
      <c r="H2380" s="1"/>
      <c r="I2380" s="1"/>
      <c r="J2380" s="1"/>
      <c r="K2380" s="1"/>
      <c r="L2380" s="3"/>
      <c r="M2380" s="1"/>
      <c r="N2380" s="3"/>
      <c r="O2380" s="1"/>
      <c r="P2380" s="1"/>
      <c r="Q2380" s="1"/>
      <c r="R2380" s="2"/>
      <c r="S2380" s="2"/>
      <c r="U2380" s="1"/>
      <c r="V2380" s="1"/>
      <c r="W2380" s="3"/>
      <c r="Y2380" s="1"/>
      <c r="Z2380" s="1"/>
    </row>
    <row r="2381">
      <c r="A2381" s="2"/>
      <c r="B2381" s="1"/>
      <c r="C2381" s="1"/>
      <c r="D2381" s="1"/>
      <c r="E2381" s="3"/>
      <c r="F2381" s="2"/>
      <c r="G2381" s="1"/>
      <c r="H2381" s="1"/>
      <c r="I2381" s="1"/>
      <c r="J2381" s="1"/>
      <c r="K2381" s="1"/>
      <c r="L2381" s="3"/>
      <c r="M2381" s="1"/>
      <c r="N2381" s="3"/>
      <c r="O2381" s="1"/>
      <c r="P2381" s="1"/>
      <c r="Q2381" s="1"/>
      <c r="R2381" s="2"/>
      <c r="S2381" s="2"/>
      <c r="U2381" s="1"/>
      <c r="V2381" s="1"/>
      <c r="W2381" s="3"/>
      <c r="Y2381" s="1"/>
      <c r="Z2381" s="1"/>
    </row>
    <row r="2382">
      <c r="A2382" s="2"/>
      <c r="B2382" s="1"/>
      <c r="C2382" s="1"/>
      <c r="D2382" s="1"/>
      <c r="E2382" s="3"/>
      <c r="F2382" s="2"/>
      <c r="G2382" s="1"/>
      <c r="H2382" s="1"/>
      <c r="I2382" s="1"/>
      <c r="J2382" s="1"/>
      <c r="K2382" s="1"/>
      <c r="L2382" s="3"/>
      <c r="M2382" s="1"/>
      <c r="N2382" s="3"/>
      <c r="O2382" s="1"/>
      <c r="P2382" s="1"/>
      <c r="Q2382" s="1"/>
      <c r="R2382" s="2"/>
      <c r="S2382" s="2"/>
      <c r="U2382" s="1"/>
      <c r="V2382" s="1"/>
      <c r="W2382" s="3"/>
      <c r="Y2382" s="1"/>
      <c r="Z2382" s="1"/>
    </row>
    <row r="2383">
      <c r="A2383" s="2"/>
      <c r="B2383" s="1"/>
      <c r="C2383" s="1"/>
      <c r="D2383" s="1"/>
      <c r="E2383" s="3"/>
      <c r="F2383" s="2"/>
      <c r="G2383" s="1"/>
      <c r="H2383" s="1"/>
      <c r="I2383" s="1"/>
      <c r="J2383" s="1"/>
      <c r="K2383" s="1"/>
      <c r="L2383" s="3"/>
      <c r="M2383" s="1"/>
      <c r="N2383" s="3"/>
      <c r="O2383" s="1"/>
      <c r="P2383" s="1"/>
      <c r="Q2383" s="1"/>
      <c r="R2383" s="2"/>
      <c r="S2383" s="2"/>
      <c r="U2383" s="1"/>
      <c r="V2383" s="1"/>
      <c r="W2383" s="3"/>
      <c r="Y2383" s="1"/>
      <c r="Z2383" s="1"/>
    </row>
    <row r="2384">
      <c r="A2384" s="2"/>
      <c r="B2384" s="1"/>
      <c r="C2384" s="1"/>
      <c r="D2384" s="1"/>
      <c r="E2384" s="3"/>
      <c r="F2384" s="2"/>
      <c r="G2384" s="1"/>
      <c r="H2384" s="1"/>
      <c r="I2384" s="1"/>
      <c r="J2384" s="1"/>
      <c r="K2384" s="1"/>
      <c r="L2384" s="3"/>
      <c r="M2384" s="1"/>
      <c r="N2384" s="3"/>
      <c r="O2384" s="1"/>
      <c r="P2384" s="1"/>
      <c r="Q2384" s="1"/>
      <c r="R2384" s="2"/>
      <c r="S2384" s="2"/>
      <c r="U2384" s="1"/>
      <c r="V2384" s="1"/>
      <c r="W2384" s="3"/>
      <c r="Y2384" s="1"/>
      <c r="Z2384" s="1"/>
    </row>
    <row r="2385">
      <c r="A2385" s="2"/>
      <c r="B2385" s="1"/>
      <c r="C2385" s="1"/>
      <c r="D2385" s="1"/>
      <c r="E2385" s="3"/>
      <c r="F2385" s="2"/>
      <c r="G2385" s="1"/>
      <c r="H2385" s="1"/>
      <c r="I2385" s="1"/>
      <c r="J2385" s="1"/>
      <c r="K2385" s="1"/>
      <c r="L2385" s="3"/>
      <c r="M2385" s="1"/>
      <c r="N2385" s="3"/>
      <c r="O2385" s="1"/>
      <c r="P2385" s="1"/>
      <c r="Q2385" s="1"/>
      <c r="R2385" s="2"/>
      <c r="S2385" s="2"/>
      <c r="U2385" s="1"/>
      <c r="V2385" s="1"/>
      <c r="W2385" s="3"/>
      <c r="Y2385" s="1"/>
      <c r="Z2385" s="1"/>
    </row>
    <row r="2386">
      <c r="A2386" s="2"/>
      <c r="B2386" s="1"/>
      <c r="C2386" s="1"/>
      <c r="D2386" s="1"/>
      <c r="E2386" s="3"/>
      <c r="F2386" s="2"/>
      <c r="G2386" s="1"/>
      <c r="H2386" s="1"/>
      <c r="I2386" s="1"/>
      <c r="J2386" s="1"/>
      <c r="K2386" s="1"/>
      <c r="L2386" s="3"/>
      <c r="M2386" s="1"/>
      <c r="N2386" s="3"/>
      <c r="O2386" s="1"/>
      <c r="P2386" s="1"/>
      <c r="Q2386" s="1"/>
      <c r="R2386" s="2"/>
      <c r="S2386" s="2"/>
      <c r="U2386" s="1"/>
      <c r="V2386" s="1"/>
      <c r="W2386" s="3"/>
      <c r="Y2386" s="1"/>
      <c r="Z2386" s="1"/>
    </row>
    <row r="2387">
      <c r="A2387" s="2"/>
      <c r="B2387" s="1"/>
      <c r="C2387" s="1"/>
      <c r="D2387" s="1"/>
      <c r="E2387" s="3"/>
      <c r="F2387" s="2"/>
      <c r="G2387" s="1"/>
      <c r="H2387" s="1"/>
      <c r="I2387" s="1"/>
      <c r="J2387" s="1"/>
      <c r="K2387" s="1"/>
      <c r="L2387" s="3"/>
      <c r="M2387" s="1"/>
      <c r="N2387" s="3"/>
      <c r="O2387" s="1"/>
      <c r="P2387" s="1"/>
      <c r="Q2387" s="1"/>
      <c r="R2387" s="2"/>
      <c r="S2387" s="2"/>
      <c r="U2387" s="1"/>
      <c r="V2387" s="1"/>
      <c r="W2387" s="3"/>
      <c r="Y2387" s="1"/>
      <c r="Z2387" s="1"/>
    </row>
    <row r="2388">
      <c r="A2388" s="2"/>
      <c r="B2388" s="1"/>
      <c r="C2388" s="1"/>
      <c r="D2388" s="1"/>
      <c r="E2388" s="3"/>
      <c r="F2388" s="2"/>
      <c r="G2388" s="1"/>
      <c r="H2388" s="1"/>
      <c r="I2388" s="1"/>
      <c r="J2388" s="1"/>
      <c r="K2388" s="1"/>
      <c r="L2388" s="3"/>
      <c r="M2388" s="1"/>
      <c r="N2388" s="3"/>
      <c r="O2388" s="1"/>
      <c r="P2388" s="1"/>
      <c r="Q2388" s="1"/>
      <c r="R2388" s="2"/>
      <c r="S2388" s="2"/>
      <c r="U2388" s="1"/>
      <c r="V2388" s="1"/>
      <c r="W2388" s="3"/>
      <c r="Y2388" s="1"/>
      <c r="Z2388" s="1"/>
    </row>
    <row r="2389">
      <c r="A2389" s="2"/>
      <c r="B2389" s="1"/>
      <c r="C2389" s="1"/>
      <c r="D2389" s="1"/>
      <c r="E2389" s="3"/>
      <c r="F2389" s="2"/>
      <c r="G2389" s="1"/>
      <c r="H2389" s="1"/>
      <c r="I2389" s="1"/>
      <c r="J2389" s="1"/>
      <c r="K2389" s="1"/>
      <c r="L2389" s="3"/>
      <c r="M2389" s="1"/>
      <c r="N2389" s="3"/>
      <c r="O2389" s="1"/>
      <c r="P2389" s="1"/>
      <c r="Q2389" s="1"/>
      <c r="R2389" s="2"/>
      <c r="S2389" s="2"/>
      <c r="U2389" s="1"/>
      <c r="V2389" s="1"/>
      <c r="W2389" s="3"/>
      <c r="Y2389" s="1"/>
      <c r="Z2389" s="1"/>
    </row>
    <row r="2390">
      <c r="A2390" s="2"/>
      <c r="B2390" s="1"/>
      <c r="C2390" s="1"/>
      <c r="D2390" s="1"/>
      <c r="E2390" s="3"/>
      <c r="F2390" s="2"/>
      <c r="G2390" s="1"/>
      <c r="H2390" s="1"/>
      <c r="I2390" s="1"/>
      <c r="J2390" s="1"/>
      <c r="K2390" s="1"/>
      <c r="L2390" s="3"/>
      <c r="M2390" s="1"/>
      <c r="N2390" s="3"/>
      <c r="O2390" s="1"/>
      <c r="P2390" s="1"/>
      <c r="Q2390" s="1"/>
      <c r="R2390" s="2"/>
      <c r="S2390" s="2"/>
      <c r="U2390" s="1"/>
      <c r="V2390" s="1"/>
      <c r="W2390" s="3"/>
      <c r="Y2390" s="1"/>
      <c r="Z2390" s="1"/>
    </row>
    <row r="2391">
      <c r="A2391" s="2"/>
      <c r="B2391" s="1"/>
      <c r="C2391" s="1"/>
      <c r="D2391" s="1"/>
      <c r="E2391" s="3"/>
      <c r="F2391" s="2"/>
      <c r="G2391" s="1"/>
      <c r="H2391" s="1"/>
      <c r="I2391" s="1"/>
      <c r="J2391" s="1"/>
      <c r="K2391" s="1"/>
      <c r="L2391" s="3"/>
      <c r="M2391" s="1"/>
      <c r="N2391" s="3"/>
      <c r="O2391" s="1"/>
      <c r="P2391" s="1"/>
      <c r="Q2391" s="1"/>
      <c r="R2391" s="2"/>
      <c r="S2391" s="2"/>
      <c r="U2391" s="1"/>
      <c r="V2391" s="1"/>
      <c r="W2391" s="3"/>
      <c r="Y2391" s="1"/>
      <c r="Z2391" s="1"/>
    </row>
    <row r="2392">
      <c r="A2392" s="2"/>
      <c r="B2392" s="1"/>
      <c r="C2392" s="1"/>
      <c r="D2392" s="1"/>
      <c r="E2392" s="3"/>
      <c r="F2392" s="2"/>
      <c r="G2392" s="1"/>
      <c r="H2392" s="1"/>
      <c r="I2392" s="1"/>
      <c r="J2392" s="1"/>
      <c r="K2392" s="1"/>
      <c r="L2392" s="3"/>
      <c r="M2392" s="1"/>
      <c r="N2392" s="3"/>
      <c r="O2392" s="1"/>
      <c r="P2392" s="1"/>
      <c r="Q2392" s="1"/>
      <c r="R2392" s="2"/>
      <c r="S2392" s="2"/>
      <c r="U2392" s="1"/>
      <c r="V2392" s="1"/>
      <c r="W2392" s="3"/>
      <c r="Y2392" s="1"/>
      <c r="Z2392" s="1"/>
    </row>
    <row r="2393">
      <c r="A2393" s="2"/>
      <c r="B2393" s="1"/>
      <c r="C2393" s="1"/>
      <c r="D2393" s="1"/>
      <c r="E2393" s="3"/>
      <c r="F2393" s="2"/>
      <c r="G2393" s="1"/>
      <c r="H2393" s="1"/>
      <c r="I2393" s="1"/>
      <c r="J2393" s="1"/>
      <c r="K2393" s="1"/>
      <c r="L2393" s="3"/>
      <c r="M2393" s="1"/>
      <c r="N2393" s="3"/>
      <c r="O2393" s="1"/>
      <c r="P2393" s="1"/>
      <c r="Q2393" s="1"/>
      <c r="R2393" s="2"/>
      <c r="S2393" s="2"/>
      <c r="U2393" s="1"/>
      <c r="V2393" s="1"/>
      <c r="W2393" s="3"/>
      <c r="Y2393" s="1"/>
      <c r="Z2393" s="1"/>
    </row>
    <row r="2394">
      <c r="A2394" s="2"/>
      <c r="B2394" s="1"/>
      <c r="C2394" s="1"/>
      <c r="D2394" s="1"/>
      <c r="E2394" s="3"/>
      <c r="F2394" s="2"/>
      <c r="G2394" s="1"/>
      <c r="H2394" s="1"/>
      <c r="I2394" s="1"/>
      <c r="J2394" s="1"/>
      <c r="K2394" s="1"/>
      <c r="L2394" s="3"/>
      <c r="M2394" s="1"/>
      <c r="N2394" s="3"/>
      <c r="O2394" s="1"/>
      <c r="P2394" s="1"/>
      <c r="Q2394" s="1"/>
      <c r="R2394" s="2"/>
      <c r="S2394" s="2"/>
      <c r="U2394" s="1"/>
      <c r="V2394" s="1"/>
      <c r="W2394" s="3"/>
      <c r="Y2394" s="1"/>
      <c r="Z2394" s="1"/>
    </row>
    <row r="2395">
      <c r="A2395" s="2"/>
      <c r="B2395" s="1"/>
      <c r="C2395" s="1"/>
      <c r="D2395" s="1"/>
      <c r="E2395" s="3"/>
      <c r="F2395" s="2"/>
      <c r="G2395" s="1"/>
      <c r="H2395" s="1"/>
      <c r="I2395" s="1"/>
      <c r="J2395" s="1"/>
      <c r="K2395" s="1"/>
      <c r="L2395" s="3"/>
      <c r="M2395" s="1"/>
      <c r="N2395" s="3"/>
      <c r="O2395" s="1"/>
      <c r="P2395" s="1"/>
      <c r="Q2395" s="1"/>
      <c r="R2395" s="2"/>
      <c r="S2395" s="2"/>
      <c r="U2395" s="1"/>
      <c r="V2395" s="1"/>
      <c r="W2395" s="3"/>
      <c r="Y2395" s="1"/>
      <c r="Z2395" s="1"/>
    </row>
    <row r="2396">
      <c r="A2396" s="2"/>
      <c r="B2396" s="1"/>
      <c r="C2396" s="1"/>
      <c r="D2396" s="1"/>
      <c r="E2396" s="3"/>
      <c r="F2396" s="2"/>
      <c r="G2396" s="1"/>
      <c r="H2396" s="1"/>
      <c r="I2396" s="1"/>
      <c r="J2396" s="1"/>
      <c r="K2396" s="1"/>
      <c r="L2396" s="3"/>
      <c r="M2396" s="1"/>
      <c r="N2396" s="3"/>
      <c r="O2396" s="1"/>
      <c r="P2396" s="1"/>
      <c r="Q2396" s="1"/>
      <c r="R2396" s="2"/>
      <c r="S2396" s="2"/>
      <c r="U2396" s="1"/>
      <c r="V2396" s="1"/>
      <c r="W2396" s="3"/>
      <c r="Y2396" s="1"/>
      <c r="Z2396" s="1"/>
    </row>
    <row r="2397">
      <c r="A2397" s="2"/>
      <c r="B2397" s="1"/>
      <c r="C2397" s="1"/>
      <c r="D2397" s="1"/>
      <c r="E2397" s="3"/>
      <c r="F2397" s="2"/>
      <c r="G2397" s="1"/>
      <c r="H2397" s="1"/>
      <c r="I2397" s="1"/>
      <c r="J2397" s="1"/>
      <c r="K2397" s="1"/>
      <c r="L2397" s="3"/>
      <c r="M2397" s="1"/>
      <c r="N2397" s="3"/>
      <c r="O2397" s="1"/>
      <c r="P2397" s="1"/>
      <c r="Q2397" s="1"/>
      <c r="R2397" s="2"/>
      <c r="S2397" s="2"/>
      <c r="U2397" s="1"/>
      <c r="V2397" s="1"/>
      <c r="W2397" s="3"/>
      <c r="Y2397" s="1"/>
      <c r="Z2397" s="1"/>
    </row>
    <row r="2398">
      <c r="A2398" s="2"/>
      <c r="B2398" s="1"/>
      <c r="C2398" s="1"/>
      <c r="D2398" s="1"/>
      <c r="E2398" s="3"/>
      <c r="F2398" s="2"/>
      <c r="G2398" s="1"/>
      <c r="H2398" s="1"/>
      <c r="I2398" s="1"/>
      <c r="J2398" s="1"/>
      <c r="K2398" s="1"/>
      <c r="L2398" s="3"/>
      <c r="M2398" s="1"/>
      <c r="N2398" s="3"/>
      <c r="O2398" s="1"/>
      <c r="P2398" s="1"/>
      <c r="Q2398" s="1"/>
      <c r="R2398" s="2"/>
      <c r="S2398" s="2"/>
      <c r="U2398" s="1"/>
      <c r="V2398" s="1"/>
      <c r="W2398" s="3"/>
      <c r="Y2398" s="1"/>
      <c r="Z2398" s="1"/>
    </row>
    <row r="2399">
      <c r="A2399" s="2"/>
      <c r="B2399" s="1"/>
      <c r="C2399" s="1"/>
      <c r="D2399" s="1"/>
      <c r="E2399" s="3"/>
      <c r="F2399" s="2"/>
      <c r="G2399" s="1"/>
      <c r="H2399" s="1"/>
      <c r="I2399" s="1"/>
      <c r="J2399" s="1"/>
      <c r="K2399" s="1"/>
      <c r="L2399" s="3"/>
      <c r="M2399" s="1"/>
      <c r="N2399" s="3"/>
      <c r="O2399" s="1"/>
      <c r="P2399" s="1"/>
      <c r="Q2399" s="1"/>
      <c r="R2399" s="2"/>
      <c r="S2399" s="2"/>
      <c r="U2399" s="1"/>
      <c r="V2399" s="1"/>
      <c r="W2399" s="3"/>
      <c r="Y2399" s="1"/>
      <c r="Z2399" s="1"/>
    </row>
    <row r="2400">
      <c r="A2400" s="2"/>
      <c r="B2400" s="1"/>
      <c r="C2400" s="1"/>
      <c r="D2400" s="1"/>
      <c r="E2400" s="3"/>
      <c r="F2400" s="2"/>
      <c r="G2400" s="1"/>
      <c r="H2400" s="1"/>
      <c r="I2400" s="1"/>
      <c r="J2400" s="1"/>
      <c r="K2400" s="1"/>
      <c r="L2400" s="3"/>
      <c r="M2400" s="1"/>
      <c r="N2400" s="3"/>
      <c r="O2400" s="1"/>
      <c r="P2400" s="1"/>
      <c r="Q2400" s="1"/>
      <c r="R2400" s="2"/>
      <c r="S2400" s="2"/>
      <c r="U2400" s="1"/>
      <c r="V2400" s="1"/>
      <c r="W2400" s="3"/>
      <c r="Y2400" s="1"/>
      <c r="Z2400" s="1"/>
    </row>
    <row r="2401">
      <c r="A2401" s="2"/>
      <c r="B2401" s="1"/>
      <c r="C2401" s="1"/>
      <c r="D2401" s="1"/>
      <c r="E2401" s="3"/>
      <c r="F2401" s="2"/>
      <c r="G2401" s="1"/>
      <c r="H2401" s="1"/>
      <c r="I2401" s="1"/>
      <c r="J2401" s="1"/>
      <c r="K2401" s="1"/>
      <c r="L2401" s="3"/>
      <c r="M2401" s="1"/>
      <c r="N2401" s="3"/>
      <c r="O2401" s="1"/>
      <c r="P2401" s="1"/>
      <c r="Q2401" s="1"/>
      <c r="R2401" s="2"/>
      <c r="S2401" s="2"/>
      <c r="U2401" s="1"/>
      <c r="V2401" s="1"/>
      <c r="W2401" s="3"/>
      <c r="Y2401" s="1"/>
      <c r="Z2401" s="1"/>
    </row>
    <row r="2402">
      <c r="A2402" s="2"/>
      <c r="B2402" s="1"/>
      <c r="C2402" s="1"/>
      <c r="D2402" s="1"/>
      <c r="E2402" s="3"/>
      <c r="F2402" s="2"/>
      <c r="G2402" s="1"/>
      <c r="H2402" s="1"/>
      <c r="I2402" s="1"/>
      <c r="J2402" s="1"/>
      <c r="K2402" s="1"/>
      <c r="L2402" s="3"/>
      <c r="M2402" s="1"/>
      <c r="N2402" s="3"/>
      <c r="O2402" s="1"/>
      <c r="P2402" s="1"/>
      <c r="Q2402" s="1"/>
      <c r="R2402" s="2"/>
      <c r="S2402" s="2"/>
      <c r="U2402" s="1"/>
      <c r="V2402" s="1"/>
      <c r="W2402" s="3"/>
      <c r="Y2402" s="1"/>
      <c r="Z2402" s="1"/>
    </row>
    <row r="2403">
      <c r="A2403" s="2"/>
      <c r="B2403" s="1"/>
      <c r="C2403" s="1"/>
      <c r="D2403" s="1"/>
      <c r="E2403" s="3"/>
      <c r="F2403" s="2"/>
      <c r="G2403" s="1"/>
      <c r="H2403" s="1"/>
      <c r="I2403" s="1"/>
      <c r="J2403" s="1"/>
      <c r="K2403" s="1"/>
      <c r="L2403" s="3"/>
      <c r="M2403" s="1"/>
      <c r="N2403" s="3"/>
      <c r="O2403" s="1"/>
      <c r="P2403" s="1"/>
      <c r="Q2403" s="1"/>
      <c r="R2403" s="2"/>
      <c r="S2403" s="2"/>
      <c r="U2403" s="1"/>
      <c r="V2403" s="1"/>
      <c r="W2403" s="3"/>
      <c r="Y2403" s="1"/>
      <c r="Z2403" s="1"/>
    </row>
    <row r="2404">
      <c r="A2404" s="2"/>
      <c r="B2404" s="1"/>
      <c r="C2404" s="1"/>
      <c r="D2404" s="1"/>
      <c r="E2404" s="3"/>
      <c r="F2404" s="2"/>
      <c r="G2404" s="1"/>
      <c r="H2404" s="1"/>
      <c r="I2404" s="1"/>
      <c r="J2404" s="1"/>
      <c r="K2404" s="1"/>
      <c r="L2404" s="3"/>
      <c r="M2404" s="1"/>
      <c r="N2404" s="3"/>
      <c r="O2404" s="1"/>
      <c r="P2404" s="1"/>
      <c r="Q2404" s="1"/>
      <c r="R2404" s="2"/>
      <c r="S2404" s="2"/>
      <c r="U2404" s="1"/>
      <c r="V2404" s="1"/>
      <c r="W2404" s="3"/>
      <c r="Y2404" s="1"/>
      <c r="Z2404" s="1"/>
    </row>
    <row r="2405">
      <c r="A2405" s="2"/>
      <c r="B2405" s="1"/>
      <c r="C2405" s="1"/>
      <c r="D2405" s="1"/>
      <c r="E2405" s="3"/>
      <c r="F2405" s="2"/>
      <c r="G2405" s="1"/>
      <c r="H2405" s="1"/>
      <c r="I2405" s="1"/>
      <c r="J2405" s="1"/>
      <c r="K2405" s="1"/>
      <c r="L2405" s="3"/>
      <c r="M2405" s="1"/>
      <c r="N2405" s="3"/>
      <c r="O2405" s="1"/>
      <c r="P2405" s="1"/>
      <c r="Q2405" s="1"/>
      <c r="R2405" s="2"/>
      <c r="S2405" s="2"/>
      <c r="U2405" s="1"/>
      <c r="V2405" s="1"/>
      <c r="W2405" s="3"/>
      <c r="Y2405" s="1"/>
      <c r="Z2405" s="1"/>
    </row>
    <row r="2406">
      <c r="A2406" s="2"/>
      <c r="B2406" s="1"/>
      <c r="C2406" s="1"/>
      <c r="D2406" s="1"/>
      <c r="E2406" s="3"/>
      <c r="F2406" s="2"/>
      <c r="G2406" s="1"/>
      <c r="H2406" s="1"/>
      <c r="I2406" s="1"/>
      <c r="J2406" s="1"/>
      <c r="K2406" s="1"/>
      <c r="L2406" s="3"/>
      <c r="M2406" s="1"/>
      <c r="N2406" s="3"/>
      <c r="O2406" s="1"/>
      <c r="P2406" s="1"/>
      <c r="Q2406" s="1"/>
      <c r="R2406" s="2"/>
      <c r="S2406" s="2"/>
      <c r="U2406" s="1"/>
      <c r="V2406" s="1"/>
      <c r="W2406" s="3"/>
      <c r="Y2406" s="1"/>
      <c r="Z2406" s="1"/>
    </row>
    <row r="2407">
      <c r="A2407" s="2"/>
      <c r="B2407" s="1"/>
      <c r="C2407" s="1"/>
      <c r="D2407" s="1"/>
      <c r="E2407" s="3"/>
      <c r="F2407" s="2"/>
      <c r="G2407" s="1"/>
      <c r="H2407" s="1"/>
      <c r="I2407" s="1"/>
      <c r="J2407" s="1"/>
      <c r="K2407" s="1"/>
      <c r="L2407" s="3"/>
      <c r="M2407" s="1"/>
      <c r="N2407" s="3"/>
      <c r="O2407" s="1"/>
      <c r="P2407" s="1"/>
      <c r="Q2407" s="1"/>
      <c r="R2407" s="2"/>
      <c r="S2407" s="2"/>
      <c r="U2407" s="1"/>
      <c r="V2407" s="1"/>
      <c r="W2407" s="3"/>
      <c r="Y2407" s="1"/>
      <c r="Z2407" s="1"/>
    </row>
    <row r="2408">
      <c r="A2408" s="2"/>
      <c r="B2408" s="1"/>
      <c r="C2408" s="1"/>
      <c r="D2408" s="1"/>
      <c r="E2408" s="3"/>
      <c r="F2408" s="2"/>
      <c r="G2408" s="1"/>
      <c r="H2408" s="1"/>
      <c r="I2408" s="1"/>
      <c r="J2408" s="1"/>
      <c r="K2408" s="1"/>
      <c r="L2408" s="3"/>
      <c r="M2408" s="1"/>
      <c r="N2408" s="3"/>
      <c r="O2408" s="1"/>
      <c r="P2408" s="1"/>
      <c r="Q2408" s="1"/>
      <c r="R2408" s="2"/>
      <c r="S2408" s="2"/>
      <c r="U2408" s="1"/>
      <c r="V2408" s="1"/>
      <c r="W2408" s="3"/>
      <c r="Y2408" s="1"/>
      <c r="Z2408" s="1"/>
    </row>
    <row r="2409">
      <c r="A2409" s="2"/>
      <c r="B2409" s="1"/>
      <c r="C2409" s="1"/>
      <c r="D2409" s="1"/>
      <c r="E2409" s="3"/>
      <c r="F2409" s="2"/>
      <c r="G2409" s="1"/>
      <c r="H2409" s="1"/>
      <c r="I2409" s="1"/>
      <c r="J2409" s="1"/>
      <c r="K2409" s="1"/>
      <c r="L2409" s="3"/>
      <c r="M2409" s="1"/>
      <c r="N2409" s="3"/>
      <c r="O2409" s="1"/>
      <c r="P2409" s="1"/>
      <c r="Q2409" s="1"/>
      <c r="R2409" s="2"/>
      <c r="S2409" s="2"/>
      <c r="U2409" s="1"/>
      <c r="V2409" s="1"/>
      <c r="W2409" s="3"/>
      <c r="Y2409" s="1"/>
      <c r="Z2409" s="1"/>
    </row>
    <row r="2410">
      <c r="A2410" s="2"/>
      <c r="B2410" s="1"/>
      <c r="C2410" s="1"/>
      <c r="D2410" s="1"/>
      <c r="E2410" s="3"/>
      <c r="F2410" s="2"/>
      <c r="G2410" s="1"/>
      <c r="H2410" s="1"/>
      <c r="I2410" s="1"/>
      <c r="J2410" s="1"/>
      <c r="K2410" s="1"/>
      <c r="L2410" s="3"/>
      <c r="M2410" s="1"/>
      <c r="N2410" s="3"/>
      <c r="O2410" s="1"/>
      <c r="P2410" s="1"/>
      <c r="Q2410" s="1"/>
      <c r="R2410" s="2"/>
      <c r="S2410" s="2"/>
      <c r="U2410" s="1"/>
      <c r="V2410" s="1"/>
      <c r="W2410" s="3"/>
      <c r="Y2410" s="1"/>
      <c r="Z2410" s="1"/>
    </row>
    <row r="2411">
      <c r="A2411" s="2"/>
      <c r="B2411" s="1"/>
      <c r="C2411" s="1"/>
      <c r="D2411" s="1"/>
      <c r="E2411" s="3"/>
      <c r="F2411" s="2"/>
      <c r="G2411" s="1"/>
      <c r="H2411" s="1"/>
      <c r="I2411" s="1"/>
      <c r="J2411" s="1"/>
      <c r="K2411" s="1"/>
      <c r="L2411" s="3"/>
      <c r="M2411" s="1"/>
      <c r="N2411" s="3"/>
      <c r="O2411" s="1"/>
      <c r="P2411" s="1"/>
      <c r="Q2411" s="1"/>
      <c r="R2411" s="2"/>
      <c r="S2411" s="2"/>
      <c r="U2411" s="1"/>
      <c r="V2411" s="1"/>
      <c r="W2411" s="3"/>
      <c r="Y2411" s="1"/>
      <c r="Z2411" s="1"/>
    </row>
    <row r="2412">
      <c r="A2412" s="2"/>
      <c r="B2412" s="1"/>
      <c r="C2412" s="1"/>
      <c r="D2412" s="1"/>
      <c r="E2412" s="3"/>
      <c r="F2412" s="2"/>
      <c r="G2412" s="1"/>
      <c r="H2412" s="1"/>
      <c r="I2412" s="1"/>
      <c r="J2412" s="1"/>
      <c r="K2412" s="1"/>
      <c r="L2412" s="3"/>
      <c r="M2412" s="1"/>
      <c r="N2412" s="3"/>
      <c r="O2412" s="1"/>
      <c r="P2412" s="1"/>
      <c r="Q2412" s="1"/>
      <c r="R2412" s="2"/>
      <c r="S2412" s="2"/>
      <c r="U2412" s="1"/>
      <c r="V2412" s="1"/>
      <c r="W2412" s="3"/>
      <c r="Y2412" s="1"/>
      <c r="Z2412" s="1"/>
    </row>
    <row r="2413">
      <c r="A2413" s="2"/>
      <c r="B2413" s="1"/>
      <c r="C2413" s="1"/>
      <c r="D2413" s="1"/>
      <c r="E2413" s="3"/>
      <c r="F2413" s="2"/>
      <c r="G2413" s="1"/>
      <c r="H2413" s="1"/>
      <c r="I2413" s="1"/>
      <c r="J2413" s="1"/>
      <c r="K2413" s="1"/>
      <c r="L2413" s="3"/>
      <c r="M2413" s="1"/>
      <c r="N2413" s="3"/>
      <c r="O2413" s="1"/>
      <c r="P2413" s="1"/>
      <c r="Q2413" s="1"/>
      <c r="R2413" s="2"/>
      <c r="S2413" s="2"/>
      <c r="U2413" s="1"/>
      <c r="V2413" s="1"/>
      <c r="W2413" s="3"/>
      <c r="Y2413" s="1"/>
      <c r="Z2413" s="1"/>
    </row>
    <row r="2414">
      <c r="A2414" s="2"/>
      <c r="B2414" s="1"/>
      <c r="C2414" s="1"/>
      <c r="D2414" s="1"/>
      <c r="E2414" s="3"/>
      <c r="F2414" s="2"/>
      <c r="G2414" s="1"/>
      <c r="H2414" s="1"/>
      <c r="I2414" s="1"/>
      <c r="J2414" s="1"/>
      <c r="K2414" s="1"/>
      <c r="L2414" s="3"/>
      <c r="M2414" s="1"/>
      <c r="N2414" s="3"/>
      <c r="O2414" s="1"/>
      <c r="P2414" s="1"/>
      <c r="Q2414" s="1"/>
      <c r="R2414" s="2"/>
      <c r="S2414" s="2"/>
      <c r="U2414" s="1"/>
      <c r="V2414" s="1"/>
      <c r="W2414" s="3"/>
      <c r="Y2414" s="1"/>
      <c r="Z2414" s="1"/>
    </row>
    <row r="2415">
      <c r="A2415" s="2"/>
      <c r="B2415" s="1"/>
      <c r="C2415" s="1"/>
      <c r="D2415" s="1"/>
      <c r="E2415" s="3"/>
      <c r="F2415" s="2"/>
      <c r="G2415" s="1"/>
      <c r="H2415" s="1"/>
      <c r="I2415" s="1"/>
      <c r="J2415" s="1"/>
      <c r="K2415" s="1"/>
      <c r="L2415" s="3"/>
      <c r="M2415" s="1"/>
      <c r="N2415" s="3"/>
      <c r="O2415" s="1"/>
      <c r="P2415" s="1"/>
      <c r="Q2415" s="1"/>
      <c r="R2415" s="2"/>
      <c r="S2415" s="2"/>
      <c r="U2415" s="1"/>
      <c r="V2415" s="1"/>
      <c r="W2415" s="3"/>
      <c r="Y2415" s="1"/>
      <c r="Z2415" s="1"/>
    </row>
    <row r="2416">
      <c r="A2416" s="2"/>
      <c r="B2416" s="1"/>
      <c r="C2416" s="1"/>
      <c r="D2416" s="1"/>
      <c r="E2416" s="3"/>
      <c r="F2416" s="2"/>
      <c r="G2416" s="1"/>
      <c r="H2416" s="1"/>
      <c r="I2416" s="1"/>
      <c r="J2416" s="1"/>
      <c r="K2416" s="1"/>
      <c r="L2416" s="3"/>
      <c r="M2416" s="1"/>
      <c r="N2416" s="3"/>
      <c r="O2416" s="1"/>
      <c r="P2416" s="1"/>
      <c r="Q2416" s="1"/>
      <c r="R2416" s="2"/>
      <c r="S2416" s="2"/>
      <c r="U2416" s="1"/>
      <c r="V2416" s="1"/>
      <c r="W2416" s="3"/>
      <c r="Y2416" s="1"/>
      <c r="Z2416" s="1"/>
    </row>
    <row r="2417">
      <c r="A2417" s="2"/>
      <c r="B2417" s="1"/>
      <c r="C2417" s="1"/>
      <c r="D2417" s="1"/>
      <c r="E2417" s="3"/>
      <c r="F2417" s="2"/>
      <c r="G2417" s="1"/>
      <c r="H2417" s="1"/>
      <c r="I2417" s="1"/>
      <c r="J2417" s="1"/>
      <c r="K2417" s="1"/>
      <c r="L2417" s="3"/>
      <c r="M2417" s="1"/>
      <c r="N2417" s="3"/>
      <c r="O2417" s="1"/>
      <c r="P2417" s="1"/>
      <c r="Q2417" s="1"/>
      <c r="R2417" s="2"/>
      <c r="S2417" s="2"/>
      <c r="U2417" s="1"/>
      <c r="V2417" s="1"/>
      <c r="W2417" s="3"/>
      <c r="Y2417" s="1"/>
      <c r="Z2417" s="1"/>
    </row>
    <row r="2418">
      <c r="A2418" s="2"/>
      <c r="B2418" s="1"/>
      <c r="C2418" s="1"/>
      <c r="D2418" s="1"/>
      <c r="E2418" s="3"/>
      <c r="F2418" s="2"/>
      <c r="G2418" s="1"/>
      <c r="H2418" s="1"/>
      <c r="I2418" s="1"/>
      <c r="J2418" s="1"/>
      <c r="K2418" s="1"/>
      <c r="L2418" s="3"/>
      <c r="M2418" s="1"/>
      <c r="N2418" s="3"/>
      <c r="O2418" s="1"/>
      <c r="P2418" s="1"/>
      <c r="Q2418" s="1"/>
      <c r="R2418" s="2"/>
      <c r="S2418" s="2"/>
      <c r="U2418" s="1"/>
      <c r="V2418" s="1"/>
      <c r="W2418" s="3"/>
      <c r="Y2418" s="1"/>
      <c r="Z2418" s="1"/>
    </row>
    <row r="2419">
      <c r="A2419" s="2"/>
      <c r="B2419" s="1"/>
      <c r="C2419" s="1"/>
      <c r="D2419" s="1"/>
      <c r="E2419" s="3"/>
      <c r="F2419" s="2"/>
      <c r="G2419" s="1"/>
      <c r="H2419" s="1"/>
      <c r="I2419" s="1"/>
      <c r="J2419" s="1"/>
      <c r="K2419" s="1"/>
      <c r="L2419" s="3"/>
      <c r="M2419" s="1"/>
      <c r="N2419" s="3"/>
      <c r="O2419" s="1"/>
      <c r="P2419" s="1"/>
      <c r="Q2419" s="1"/>
      <c r="R2419" s="2"/>
      <c r="S2419" s="2"/>
      <c r="U2419" s="1"/>
      <c r="V2419" s="1"/>
      <c r="W2419" s="3"/>
      <c r="Y2419" s="1"/>
      <c r="Z2419" s="1"/>
    </row>
    <row r="2420">
      <c r="A2420" s="2"/>
      <c r="B2420" s="1"/>
      <c r="C2420" s="1"/>
      <c r="D2420" s="1"/>
      <c r="E2420" s="3"/>
      <c r="F2420" s="2"/>
      <c r="G2420" s="1"/>
      <c r="H2420" s="1"/>
      <c r="I2420" s="1"/>
      <c r="J2420" s="1"/>
      <c r="K2420" s="1"/>
      <c r="L2420" s="3"/>
      <c r="M2420" s="1"/>
      <c r="N2420" s="3"/>
      <c r="O2420" s="1"/>
      <c r="P2420" s="1"/>
      <c r="Q2420" s="1"/>
      <c r="R2420" s="2"/>
      <c r="S2420" s="2"/>
      <c r="U2420" s="1"/>
      <c r="V2420" s="1"/>
      <c r="W2420" s="3"/>
      <c r="Y2420" s="1"/>
      <c r="Z2420" s="1"/>
    </row>
    <row r="2421">
      <c r="A2421" s="2"/>
      <c r="B2421" s="1"/>
      <c r="C2421" s="1"/>
      <c r="D2421" s="1"/>
      <c r="E2421" s="3"/>
      <c r="F2421" s="2"/>
      <c r="G2421" s="1"/>
      <c r="H2421" s="1"/>
      <c r="I2421" s="1"/>
      <c r="J2421" s="1"/>
      <c r="K2421" s="1"/>
      <c r="L2421" s="3"/>
      <c r="M2421" s="1"/>
      <c r="N2421" s="3"/>
      <c r="O2421" s="1"/>
      <c r="P2421" s="1"/>
      <c r="Q2421" s="1"/>
      <c r="R2421" s="2"/>
      <c r="S2421" s="2"/>
      <c r="U2421" s="1"/>
      <c r="V2421" s="1"/>
      <c r="W2421" s="3"/>
      <c r="Y2421" s="1"/>
      <c r="Z2421" s="1"/>
    </row>
    <row r="2422">
      <c r="A2422" s="2"/>
      <c r="B2422" s="1"/>
      <c r="C2422" s="1"/>
      <c r="D2422" s="1"/>
      <c r="E2422" s="3"/>
      <c r="F2422" s="2"/>
      <c r="G2422" s="1"/>
      <c r="H2422" s="1"/>
      <c r="I2422" s="1"/>
      <c r="J2422" s="1"/>
      <c r="K2422" s="1"/>
      <c r="L2422" s="3"/>
      <c r="M2422" s="1"/>
      <c r="N2422" s="3"/>
      <c r="O2422" s="1"/>
      <c r="P2422" s="1"/>
      <c r="Q2422" s="1"/>
      <c r="R2422" s="2"/>
      <c r="S2422" s="2"/>
      <c r="U2422" s="1"/>
      <c r="V2422" s="1"/>
      <c r="W2422" s="3"/>
      <c r="Y2422" s="1"/>
      <c r="Z2422" s="1"/>
    </row>
    <row r="2423">
      <c r="A2423" s="2"/>
      <c r="B2423" s="1"/>
      <c r="C2423" s="1"/>
      <c r="D2423" s="1"/>
      <c r="E2423" s="3"/>
      <c r="F2423" s="2"/>
      <c r="G2423" s="1"/>
      <c r="H2423" s="1"/>
      <c r="I2423" s="1"/>
      <c r="J2423" s="1"/>
      <c r="K2423" s="1"/>
      <c r="L2423" s="3"/>
      <c r="M2423" s="1"/>
      <c r="N2423" s="3"/>
      <c r="O2423" s="1"/>
      <c r="P2423" s="1"/>
      <c r="Q2423" s="1"/>
      <c r="R2423" s="2"/>
      <c r="S2423" s="2"/>
      <c r="U2423" s="1"/>
      <c r="V2423" s="1"/>
      <c r="W2423" s="3"/>
      <c r="Y2423" s="1"/>
      <c r="Z2423" s="1"/>
    </row>
    <row r="2424">
      <c r="A2424" s="2"/>
      <c r="B2424" s="1"/>
      <c r="C2424" s="1"/>
      <c r="D2424" s="1"/>
      <c r="E2424" s="3"/>
      <c r="F2424" s="2"/>
      <c r="G2424" s="1"/>
      <c r="H2424" s="1"/>
      <c r="I2424" s="1"/>
      <c r="J2424" s="1"/>
      <c r="K2424" s="1"/>
      <c r="L2424" s="3"/>
      <c r="M2424" s="1"/>
      <c r="N2424" s="3"/>
      <c r="O2424" s="1"/>
      <c r="P2424" s="1"/>
      <c r="Q2424" s="1"/>
      <c r="R2424" s="2"/>
      <c r="S2424" s="2"/>
      <c r="U2424" s="1"/>
      <c r="V2424" s="1"/>
      <c r="W2424" s="3"/>
      <c r="Y2424" s="1"/>
      <c r="Z2424" s="1"/>
    </row>
    <row r="2425">
      <c r="A2425" s="2"/>
      <c r="B2425" s="1"/>
      <c r="C2425" s="1"/>
      <c r="D2425" s="1"/>
      <c r="E2425" s="3"/>
      <c r="F2425" s="2"/>
      <c r="G2425" s="1"/>
      <c r="H2425" s="1"/>
      <c r="I2425" s="1"/>
      <c r="J2425" s="1"/>
      <c r="K2425" s="1"/>
      <c r="L2425" s="3"/>
      <c r="M2425" s="1"/>
      <c r="N2425" s="3"/>
      <c r="O2425" s="1"/>
      <c r="P2425" s="1"/>
      <c r="Q2425" s="1"/>
      <c r="R2425" s="2"/>
      <c r="S2425" s="2"/>
      <c r="U2425" s="1"/>
      <c r="V2425" s="1"/>
      <c r="W2425" s="3"/>
      <c r="Y2425" s="1"/>
      <c r="Z2425" s="1"/>
    </row>
    <row r="2426">
      <c r="A2426" s="2"/>
      <c r="B2426" s="1"/>
      <c r="C2426" s="1"/>
      <c r="D2426" s="1"/>
      <c r="E2426" s="3"/>
      <c r="F2426" s="2"/>
      <c r="G2426" s="1"/>
      <c r="H2426" s="1"/>
      <c r="I2426" s="1"/>
      <c r="J2426" s="1"/>
      <c r="K2426" s="1"/>
      <c r="L2426" s="3"/>
      <c r="M2426" s="1"/>
      <c r="N2426" s="3"/>
      <c r="O2426" s="1"/>
      <c r="P2426" s="1"/>
      <c r="Q2426" s="1"/>
      <c r="R2426" s="2"/>
      <c r="S2426" s="2"/>
      <c r="U2426" s="1"/>
      <c r="V2426" s="1"/>
      <c r="W2426" s="3"/>
      <c r="Y2426" s="1"/>
      <c r="Z2426" s="1"/>
    </row>
    <row r="2427">
      <c r="A2427" s="2"/>
      <c r="B2427" s="1"/>
      <c r="C2427" s="1"/>
      <c r="D2427" s="1"/>
      <c r="E2427" s="3"/>
      <c r="F2427" s="2"/>
      <c r="G2427" s="1"/>
      <c r="H2427" s="1"/>
      <c r="I2427" s="1"/>
      <c r="J2427" s="1"/>
      <c r="K2427" s="1"/>
      <c r="L2427" s="3"/>
      <c r="M2427" s="1"/>
      <c r="N2427" s="3"/>
      <c r="O2427" s="1"/>
      <c r="P2427" s="1"/>
      <c r="Q2427" s="1"/>
      <c r="R2427" s="2"/>
      <c r="S2427" s="2"/>
      <c r="U2427" s="1"/>
      <c r="V2427" s="1"/>
      <c r="W2427" s="3"/>
      <c r="Y2427" s="1"/>
      <c r="Z2427" s="1"/>
    </row>
    <row r="2428">
      <c r="A2428" s="2"/>
      <c r="B2428" s="1"/>
      <c r="C2428" s="1"/>
      <c r="D2428" s="1"/>
      <c r="E2428" s="3"/>
      <c r="F2428" s="2"/>
      <c r="G2428" s="1"/>
      <c r="H2428" s="1"/>
      <c r="I2428" s="1"/>
      <c r="J2428" s="1"/>
      <c r="K2428" s="1"/>
      <c r="L2428" s="3"/>
      <c r="M2428" s="1"/>
      <c r="N2428" s="3"/>
      <c r="O2428" s="1"/>
      <c r="P2428" s="1"/>
      <c r="Q2428" s="1"/>
      <c r="R2428" s="2"/>
      <c r="S2428" s="2"/>
      <c r="U2428" s="1"/>
      <c r="V2428" s="1"/>
      <c r="W2428" s="3"/>
      <c r="Y2428" s="1"/>
      <c r="Z2428" s="1"/>
    </row>
    <row r="2429">
      <c r="A2429" s="2"/>
      <c r="B2429" s="1"/>
      <c r="C2429" s="1"/>
      <c r="D2429" s="1"/>
      <c r="E2429" s="3"/>
      <c r="F2429" s="2"/>
      <c r="G2429" s="1"/>
      <c r="H2429" s="1"/>
      <c r="I2429" s="1"/>
      <c r="J2429" s="1"/>
      <c r="K2429" s="1"/>
      <c r="L2429" s="3"/>
      <c r="M2429" s="1"/>
      <c r="N2429" s="3"/>
      <c r="O2429" s="1"/>
      <c r="P2429" s="1"/>
      <c r="Q2429" s="1"/>
      <c r="R2429" s="2"/>
      <c r="S2429" s="2"/>
      <c r="U2429" s="1"/>
      <c r="V2429" s="1"/>
      <c r="W2429" s="3"/>
      <c r="Y2429" s="1"/>
      <c r="Z2429" s="1"/>
    </row>
    <row r="2430">
      <c r="A2430" s="2"/>
      <c r="B2430" s="1"/>
      <c r="C2430" s="1"/>
      <c r="D2430" s="1"/>
      <c r="E2430" s="3"/>
      <c r="F2430" s="2"/>
      <c r="G2430" s="1"/>
      <c r="H2430" s="1"/>
      <c r="I2430" s="1"/>
      <c r="J2430" s="1"/>
      <c r="K2430" s="1"/>
      <c r="L2430" s="3"/>
      <c r="M2430" s="1"/>
      <c r="N2430" s="3"/>
      <c r="O2430" s="1"/>
      <c r="P2430" s="1"/>
      <c r="Q2430" s="1"/>
      <c r="R2430" s="2"/>
      <c r="S2430" s="2"/>
      <c r="U2430" s="1"/>
      <c r="V2430" s="1"/>
      <c r="W2430" s="3"/>
      <c r="Y2430" s="1"/>
      <c r="Z2430" s="1"/>
    </row>
    <row r="2431">
      <c r="A2431" s="2"/>
      <c r="B2431" s="1"/>
      <c r="C2431" s="1"/>
      <c r="D2431" s="1"/>
      <c r="E2431" s="3"/>
      <c r="F2431" s="2"/>
      <c r="G2431" s="1"/>
      <c r="H2431" s="1"/>
      <c r="I2431" s="1"/>
      <c r="J2431" s="1"/>
      <c r="K2431" s="1"/>
      <c r="L2431" s="3"/>
      <c r="M2431" s="1"/>
      <c r="N2431" s="3"/>
      <c r="O2431" s="1"/>
      <c r="P2431" s="1"/>
      <c r="Q2431" s="1"/>
      <c r="R2431" s="2"/>
      <c r="S2431" s="2"/>
      <c r="U2431" s="1"/>
      <c r="V2431" s="1"/>
      <c r="W2431" s="3"/>
      <c r="Y2431" s="1"/>
      <c r="Z2431" s="1"/>
    </row>
    <row r="2432">
      <c r="A2432" s="2"/>
      <c r="B2432" s="1"/>
      <c r="C2432" s="1"/>
      <c r="D2432" s="1"/>
      <c r="E2432" s="3"/>
      <c r="F2432" s="2"/>
      <c r="G2432" s="1"/>
      <c r="H2432" s="1"/>
      <c r="I2432" s="1"/>
      <c r="J2432" s="1"/>
      <c r="K2432" s="1"/>
      <c r="L2432" s="3"/>
      <c r="M2432" s="1"/>
      <c r="N2432" s="3"/>
      <c r="O2432" s="1"/>
      <c r="P2432" s="1"/>
      <c r="Q2432" s="1"/>
      <c r="R2432" s="2"/>
      <c r="S2432" s="2"/>
      <c r="U2432" s="1"/>
      <c r="V2432" s="1"/>
      <c r="W2432" s="3"/>
      <c r="Y2432" s="1"/>
      <c r="Z2432" s="1"/>
    </row>
    <row r="2433">
      <c r="A2433" s="2"/>
      <c r="B2433" s="1"/>
      <c r="C2433" s="1"/>
      <c r="D2433" s="1"/>
      <c r="E2433" s="3"/>
      <c r="F2433" s="2"/>
      <c r="G2433" s="1"/>
      <c r="H2433" s="1"/>
      <c r="I2433" s="1"/>
      <c r="J2433" s="1"/>
      <c r="K2433" s="1"/>
      <c r="L2433" s="3"/>
      <c r="M2433" s="1"/>
      <c r="N2433" s="3"/>
      <c r="O2433" s="1"/>
      <c r="P2433" s="1"/>
      <c r="Q2433" s="1"/>
      <c r="R2433" s="2"/>
      <c r="S2433" s="2"/>
      <c r="U2433" s="1"/>
      <c r="V2433" s="1"/>
      <c r="W2433" s="3"/>
      <c r="Y2433" s="1"/>
      <c r="Z2433" s="1"/>
    </row>
    <row r="2434">
      <c r="A2434" s="2"/>
      <c r="B2434" s="1"/>
      <c r="C2434" s="1"/>
      <c r="D2434" s="1"/>
      <c r="E2434" s="3"/>
      <c r="F2434" s="2"/>
      <c r="G2434" s="1"/>
      <c r="H2434" s="1"/>
      <c r="I2434" s="1"/>
      <c r="J2434" s="1"/>
      <c r="K2434" s="1"/>
      <c r="L2434" s="3"/>
      <c r="M2434" s="1"/>
      <c r="N2434" s="3"/>
      <c r="O2434" s="1"/>
      <c r="P2434" s="1"/>
      <c r="Q2434" s="1"/>
      <c r="R2434" s="2"/>
      <c r="S2434" s="2"/>
      <c r="U2434" s="1"/>
      <c r="V2434" s="1"/>
      <c r="W2434" s="3"/>
      <c r="Y2434" s="1"/>
      <c r="Z2434" s="1"/>
    </row>
    <row r="2435">
      <c r="A2435" s="2"/>
      <c r="B2435" s="1"/>
      <c r="C2435" s="1"/>
      <c r="D2435" s="1"/>
      <c r="E2435" s="3"/>
      <c r="F2435" s="2"/>
      <c r="G2435" s="1"/>
      <c r="H2435" s="1"/>
      <c r="I2435" s="1"/>
      <c r="J2435" s="1"/>
      <c r="K2435" s="1"/>
      <c r="L2435" s="3"/>
      <c r="M2435" s="1"/>
      <c r="N2435" s="3"/>
      <c r="O2435" s="1"/>
      <c r="P2435" s="1"/>
      <c r="Q2435" s="1"/>
      <c r="R2435" s="2"/>
      <c r="S2435" s="2"/>
      <c r="U2435" s="1"/>
      <c r="V2435" s="1"/>
      <c r="W2435" s="3"/>
      <c r="Y2435" s="1"/>
      <c r="Z2435" s="1"/>
    </row>
    <row r="2436">
      <c r="A2436" s="2"/>
      <c r="B2436" s="1"/>
      <c r="C2436" s="1"/>
      <c r="D2436" s="1"/>
      <c r="E2436" s="3"/>
      <c r="F2436" s="2"/>
      <c r="G2436" s="1"/>
      <c r="H2436" s="1"/>
      <c r="I2436" s="1"/>
      <c r="J2436" s="1"/>
      <c r="K2436" s="1"/>
      <c r="L2436" s="3"/>
      <c r="M2436" s="1"/>
      <c r="N2436" s="3"/>
      <c r="O2436" s="1"/>
      <c r="P2436" s="1"/>
      <c r="Q2436" s="1"/>
      <c r="R2436" s="2"/>
      <c r="S2436" s="2"/>
      <c r="U2436" s="1"/>
      <c r="V2436" s="1"/>
      <c r="W2436" s="3"/>
      <c r="Y2436" s="1"/>
      <c r="Z2436" s="1"/>
    </row>
    <row r="2437">
      <c r="A2437" s="2"/>
      <c r="B2437" s="1"/>
      <c r="C2437" s="1"/>
      <c r="D2437" s="1"/>
      <c r="E2437" s="3"/>
      <c r="F2437" s="2"/>
      <c r="G2437" s="1"/>
      <c r="H2437" s="1"/>
      <c r="I2437" s="1"/>
      <c r="J2437" s="1"/>
      <c r="K2437" s="1"/>
      <c r="L2437" s="3"/>
      <c r="M2437" s="1"/>
      <c r="N2437" s="3"/>
      <c r="O2437" s="1"/>
      <c r="P2437" s="1"/>
      <c r="Q2437" s="1"/>
      <c r="R2437" s="2"/>
      <c r="S2437" s="2"/>
      <c r="U2437" s="1"/>
      <c r="V2437" s="1"/>
      <c r="W2437" s="3"/>
      <c r="Y2437" s="1"/>
      <c r="Z2437" s="1"/>
    </row>
    <row r="2438">
      <c r="A2438" s="2"/>
      <c r="B2438" s="1"/>
      <c r="C2438" s="1"/>
      <c r="D2438" s="1"/>
      <c r="E2438" s="3"/>
      <c r="F2438" s="2"/>
      <c r="G2438" s="1"/>
      <c r="H2438" s="1"/>
      <c r="I2438" s="1"/>
      <c r="J2438" s="1"/>
      <c r="K2438" s="1"/>
      <c r="L2438" s="3"/>
      <c r="M2438" s="1"/>
      <c r="N2438" s="3"/>
      <c r="O2438" s="1"/>
      <c r="P2438" s="1"/>
      <c r="Q2438" s="1"/>
      <c r="R2438" s="2"/>
      <c r="S2438" s="2"/>
      <c r="U2438" s="1"/>
      <c r="V2438" s="1"/>
      <c r="W2438" s="3"/>
      <c r="Y2438" s="1"/>
      <c r="Z2438" s="1"/>
    </row>
    <row r="2439">
      <c r="A2439" s="2"/>
      <c r="B2439" s="1"/>
      <c r="C2439" s="1"/>
      <c r="D2439" s="1"/>
      <c r="E2439" s="3"/>
      <c r="F2439" s="2"/>
      <c r="G2439" s="1"/>
      <c r="H2439" s="1"/>
      <c r="I2439" s="1"/>
      <c r="J2439" s="1"/>
      <c r="K2439" s="1"/>
      <c r="L2439" s="3"/>
      <c r="M2439" s="1"/>
      <c r="N2439" s="3"/>
      <c r="O2439" s="1"/>
      <c r="P2439" s="1"/>
      <c r="Q2439" s="1"/>
      <c r="R2439" s="2"/>
      <c r="S2439" s="2"/>
      <c r="U2439" s="1"/>
      <c r="V2439" s="1"/>
      <c r="W2439" s="3"/>
      <c r="Y2439" s="1"/>
      <c r="Z2439" s="1"/>
    </row>
    <row r="2440">
      <c r="A2440" s="2"/>
      <c r="B2440" s="1"/>
      <c r="C2440" s="1"/>
      <c r="D2440" s="1"/>
      <c r="E2440" s="3"/>
      <c r="F2440" s="2"/>
      <c r="G2440" s="1"/>
      <c r="H2440" s="1"/>
      <c r="I2440" s="1"/>
      <c r="J2440" s="1"/>
      <c r="K2440" s="1"/>
      <c r="L2440" s="3"/>
      <c r="M2440" s="1"/>
      <c r="N2440" s="3"/>
      <c r="O2440" s="1"/>
      <c r="P2440" s="1"/>
      <c r="Q2440" s="1"/>
      <c r="R2440" s="2"/>
      <c r="S2440" s="2"/>
      <c r="U2440" s="1"/>
      <c r="V2440" s="1"/>
      <c r="W2440" s="3"/>
      <c r="Y2440" s="1"/>
      <c r="Z2440" s="1"/>
    </row>
    <row r="2441">
      <c r="A2441" s="2"/>
      <c r="B2441" s="1"/>
      <c r="C2441" s="1"/>
      <c r="D2441" s="1"/>
      <c r="E2441" s="3"/>
      <c r="F2441" s="2"/>
      <c r="G2441" s="1"/>
      <c r="H2441" s="1"/>
      <c r="I2441" s="1"/>
      <c r="J2441" s="1"/>
      <c r="K2441" s="1"/>
      <c r="L2441" s="3"/>
      <c r="M2441" s="1"/>
      <c r="N2441" s="3"/>
      <c r="O2441" s="1"/>
      <c r="P2441" s="1"/>
      <c r="Q2441" s="1"/>
      <c r="R2441" s="2"/>
      <c r="S2441" s="2"/>
      <c r="U2441" s="1"/>
      <c r="V2441" s="1"/>
      <c r="W2441" s="3"/>
      <c r="Y2441" s="1"/>
      <c r="Z2441" s="1"/>
    </row>
    <row r="2442">
      <c r="A2442" s="2"/>
      <c r="B2442" s="1"/>
      <c r="C2442" s="1"/>
      <c r="D2442" s="1"/>
      <c r="E2442" s="3"/>
      <c r="F2442" s="2"/>
      <c r="G2442" s="1"/>
      <c r="H2442" s="1"/>
      <c r="I2442" s="1"/>
      <c r="J2442" s="1"/>
      <c r="K2442" s="1"/>
      <c r="L2442" s="3"/>
      <c r="M2442" s="1"/>
      <c r="N2442" s="3"/>
      <c r="O2442" s="1"/>
      <c r="P2442" s="1"/>
      <c r="Q2442" s="1"/>
      <c r="R2442" s="2"/>
      <c r="S2442" s="2"/>
      <c r="U2442" s="1"/>
      <c r="V2442" s="1"/>
      <c r="W2442" s="3"/>
      <c r="Y2442" s="1"/>
      <c r="Z2442" s="1"/>
    </row>
    <row r="2443">
      <c r="A2443" s="2"/>
      <c r="B2443" s="1"/>
      <c r="C2443" s="1"/>
      <c r="D2443" s="1"/>
      <c r="E2443" s="3"/>
      <c r="F2443" s="2"/>
      <c r="G2443" s="1"/>
      <c r="H2443" s="1"/>
      <c r="I2443" s="1"/>
      <c r="J2443" s="1"/>
      <c r="K2443" s="1"/>
      <c r="L2443" s="3"/>
      <c r="M2443" s="1"/>
      <c r="N2443" s="3"/>
      <c r="O2443" s="1"/>
      <c r="P2443" s="1"/>
      <c r="Q2443" s="1"/>
      <c r="R2443" s="2"/>
      <c r="S2443" s="2"/>
      <c r="U2443" s="1"/>
      <c r="V2443" s="1"/>
      <c r="W2443" s="3"/>
      <c r="Y2443" s="1"/>
      <c r="Z2443" s="1"/>
    </row>
    <row r="2444">
      <c r="A2444" s="2"/>
      <c r="B2444" s="1"/>
      <c r="C2444" s="1"/>
      <c r="D2444" s="1"/>
      <c r="E2444" s="3"/>
      <c r="F2444" s="2"/>
      <c r="G2444" s="1"/>
      <c r="H2444" s="1"/>
      <c r="I2444" s="1"/>
      <c r="J2444" s="1"/>
      <c r="K2444" s="1"/>
      <c r="L2444" s="3"/>
      <c r="M2444" s="1"/>
      <c r="N2444" s="3"/>
      <c r="O2444" s="1"/>
      <c r="P2444" s="1"/>
      <c r="Q2444" s="1"/>
      <c r="R2444" s="2"/>
      <c r="S2444" s="2"/>
      <c r="U2444" s="1"/>
      <c r="V2444" s="1"/>
      <c r="W2444" s="3"/>
      <c r="Y2444" s="1"/>
      <c r="Z2444" s="1"/>
    </row>
    <row r="2445">
      <c r="A2445" s="2"/>
      <c r="B2445" s="1"/>
      <c r="C2445" s="1"/>
      <c r="D2445" s="1"/>
      <c r="E2445" s="3"/>
      <c r="F2445" s="2"/>
      <c r="G2445" s="1"/>
      <c r="H2445" s="1"/>
      <c r="I2445" s="1"/>
      <c r="J2445" s="1"/>
      <c r="K2445" s="1"/>
      <c r="L2445" s="3"/>
      <c r="M2445" s="1"/>
      <c r="N2445" s="3"/>
      <c r="O2445" s="1"/>
      <c r="P2445" s="1"/>
      <c r="Q2445" s="1"/>
      <c r="R2445" s="2"/>
      <c r="S2445" s="2"/>
      <c r="U2445" s="1"/>
      <c r="V2445" s="1"/>
      <c r="W2445" s="3"/>
      <c r="Y2445" s="1"/>
      <c r="Z2445" s="1"/>
    </row>
    <row r="2446">
      <c r="A2446" s="2"/>
      <c r="B2446" s="1"/>
      <c r="C2446" s="1"/>
      <c r="D2446" s="1"/>
      <c r="E2446" s="3"/>
      <c r="F2446" s="2"/>
      <c r="G2446" s="1"/>
      <c r="H2446" s="1"/>
      <c r="I2446" s="1"/>
      <c r="J2446" s="1"/>
      <c r="K2446" s="1"/>
      <c r="L2446" s="3"/>
      <c r="M2446" s="1"/>
      <c r="N2446" s="3"/>
      <c r="O2446" s="1"/>
      <c r="P2446" s="1"/>
      <c r="Q2446" s="1"/>
      <c r="R2446" s="2"/>
      <c r="S2446" s="2"/>
      <c r="U2446" s="1"/>
      <c r="V2446" s="1"/>
      <c r="W2446" s="3"/>
      <c r="Y2446" s="1"/>
      <c r="Z2446" s="1"/>
    </row>
    <row r="2447">
      <c r="A2447" s="2"/>
      <c r="B2447" s="1"/>
      <c r="C2447" s="1"/>
      <c r="D2447" s="1"/>
      <c r="E2447" s="3"/>
      <c r="F2447" s="2"/>
      <c r="G2447" s="1"/>
      <c r="H2447" s="1"/>
      <c r="I2447" s="1"/>
      <c r="J2447" s="1"/>
      <c r="K2447" s="1"/>
      <c r="L2447" s="3"/>
      <c r="M2447" s="1"/>
      <c r="N2447" s="3"/>
      <c r="O2447" s="1"/>
      <c r="P2447" s="1"/>
      <c r="Q2447" s="1"/>
      <c r="R2447" s="2"/>
      <c r="S2447" s="2"/>
      <c r="U2447" s="1"/>
      <c r="V2447" s="1"/>
      <c r="W2447" s="3"/>
      <c r="Y2447" s="1"/>
      <c r="Z2447" s="1"/>
    </row>
    <row r="2448">
      <c r="A2448" s="2"/>
      <c r="B2448" s="1"/>
      <c r="C2448" s="1"/>
      <c r="D2448" s="1"/>
      <c r="E2448" s="3"/>
      <c r="F2448" s="2"/>
      <c r="G2448" s="1"/>
      <c r="H2448" s="1"/>
      <c r="I2448" s="1"/>
      <c r="J2448" s="1"/>
      <c r="K2448" s="1"/>
      <c r="L2448" s="3"/>
      <c r="M2448" s="1"/>
      <c r="N2448" s="3"/>
      <c r="O2448" s="1"/>
      <c r="P2448" s="1"/>
      <c r="Q2448" s="1"/>
      <c r="R2448" s="2"/>
      <c r="S2448" s="2"/>
      <c r="U2448" s="1"/>
      <c r="V2448" s="1"/>
      <c r="W2448" s="3"/>
      <c r="Y2448" s="1"/>
      <c r="Z2448" s="1"/>
    </row>
    <row r="2449">
      <c r="A2449" s="2"/>
      <c r="B2449" s="1"/>
      <c r="C2449" s="1"/>
      <c r="D2449" s="1"/>
      <c r="E2449" s="3"/>
      <c r="F2449" s="2"/>
      <c r="G2449" s="1"/>
      <c r="H2449" s="1"/>
      <c r="I2449" s="1"/>
      <c r="J2449" s="1"/>
      <c r="K2449" s="1"/>
      <c r="L2449" s="3"/>
      <c r="M2449" s="1"/>
      <c r="N2449" s="3"/>
      <c r="O2449" s="1"/>
      <c r="P2449" s="1"/>
      <c r="Q2449" s="1"/>
      <c r="R2449" s="2"/>
      <c r="S2449" s="2"/>
      <c r="U2449" s="1"/>
      <c r="V2449" s="1"/>
      <c r="W2449" s="3"/>
      <c r="Y2449" s="1"/>
      <c r="Z2449" s="1"/>
    </row>
    <row r="2450">
      <c r="A2450" s="2"/>
      <c r="B2450" s="1"/>
      <c r="C2450" s="1"/>
      <c r="D2450" s="1"/>
      <c r="E2450" s="3"/>
      <c r="F2450" s="2"/>
      <c r="G2450" s="1"/>
      <c r="H2450" s="1"/>
      <c r="I2450" s="1"/>
      <c r="J2450" s="1"/>
      <c r="K2450" s="1"/>
      <c r="L2450" s="3"/>
      <c r="M2450" s="1"/>
      <c r="N2450" s="3"/>
      <c r="O2450" s="1"/>
      <c r="P2450" s="1"/>
      <c r="Q2450" s="1"/>
      <c r="R2450" s="2"/>
      <c r="S2450" s="2"/>
      <c r="U2450" s="1"/>
      <c r="V2450" s="1"/>
      <c r="W2450" s="3"/>
      <c r="Y2450" s="1"/>
      <c r="Z2450" s="1"/>
    </row>
    <row r="2451">
      <c r="A2451" s="2"/>
      <c r="B2451" s="1"/>
      <c r="C2451" s="1"/>
      <c r="D2451" s="1"/>
      <c r="E2451" s="3"/>
      <c r="F2451" s="2"/>
      <c r="G2451" s="1"/>
      <c r="H2451" s="1"/>
      <c r="I2451" s="1"/>
      <c r="J2451" s="1"/>
      <c r="K2451" s="1"/>
      <c r="L2451" s="3"/>
      <c r="M2451" s="1"/>
      <c r="N2451" s="3"/>
      <c r="O2451" s="1"/>
      <c r="P2451" s="1"/>
      <c r="Q2451" s="1"/>
      <c r="R2451" s="2"/>
      <c r="S2451" s="2"/>
      <c r="U2451" s="1"/>
      <c r="V2451" s="1"/>
      <c r="W2451" s="3"/>
      <c r="Y2451" s="1"/>
      <c r="Z2451" s="1"/>
    </row>
    <row r="2452">
      <c r="A2452" s="2"/>
      <c r="B2452" s="1"/>
      <c r="C2452" s="1"/>
      <c r="D2452" s="1"/>
      <c r="E2452" s="3"/>
      <c r="F2452" s="2"/>
      <c r="G2452" s="1"/>
      <c r="H2452" s="1"/>
      <c r="I2452" s="1"/>
      <c r="J2452" s="1"/>
      <c r="K2452" s="1"/>
      <c r="L2452" s="3"/>
      <c r="M2452" s="1"/>
      <c r="N2452" s="3"/>
      <c r="O2452" s="1"/>
      <c r="P2452" s="1"/>
      <c r="Q2452" s="1"/>
      <c r="R2452" s="2"/>
      <c r="S2452" s="2"/>
      <c r="U2452" s="1"/>
      <c r="V2452" s="1"/>
      <c r="W2452" s="3"/>
      <c r="Y2452" s="1"/>
      <c r="Z2452" s="1"/>
    </row>
    <row r="2453">
      <c r="A2453" s="2"/>
      <c r="B2453" s="1"/>
      <c r="C2453" s="1"/>
      <c r="D2453" s="1"/>
      <c r="E2453" s="3"/>
      <c r="F2453" s="2"/>
      <c r="G2453" s="1"/>
      <c r="H2453" s="1"/>
      <c r="I2453" s="1"/>
      <c r="J2453" s="1"/>
      <c r="K2453" s="1"/>
      <c r="L2453" s="3"/>
      <c r="M2453" s="1"/>
      <c r="N2453" s="3"/>
      <c r="O2453" s="1"/>
      <c r="P2453" s="1"/>
      <c r="Q2453" s="1"/>
      <c r="R2453" s="2"/>
      <c r="S2453" s="2"/>
      <c r="U2453" s="1"/>
      <c r="V2453" s="1"/>
      <c r="W2453" s="3"/>
      <c r="Y2453" s="1"/>
      <c r="Z2453" s="1"/>
    </row>
    <row r="2454">
      <c r="A2454" s="2"/>
      <c r="B2454" s="1"/>
      <c r="C2454" s="1"/>
      <c r="D2454" s="1"/>
      <c r="E2454" s="3"/>
      <c r="F2454" s="2"/>
      <c r="G2454" s="1"/>
      <c r="H2454" s="1"/>
      <c r="I2454" s="1"/>
      <c r="J2454" s="1"/>
      <c r="K2454" s="1"/>
      <c r="L2454" s="3"/>
      <c r="M2454" s="1"/>
      <c r="N2454" s="3"/>
      <c r="O2454" s="1"/>
      <c r="P2454" s="1"/>
      <c r="Q2454" s="1"/>
      <c r="R2454" s="2"/>
      <c r="S2454" s="2"/>
      <c r="U2454" s="1"/>
      <c r="V2454" s="1"/>
      <c r="W2454" s="3"/>
      <c r="Y2454" s="1"/>
      <c r="Z2454" s="1"/>
    </row>
    <row r="2455">
      <c r="A2455" s="2"/>
      <c r="B2455" s="1"/>
      <c r="C2455" s="1"/>
      <c r="D2455" s="1"/>
      <c r="E2455" s="3"/>
      <c r="F2455" s="2"/>
      <c r="G2455" s="1"/>
      <c r="H2455" s="1"/>
      <c r="I2455" s="1"/>
      <c r="J2455" s="1"/>
      <c r="K2455" s="1"/>
      <c r="L2455" s="3"/>
      <c r="M2455" s="1"/>
      <c r="N2455" s="3"/>
      <c r="O2455" s="1"/>
      <c r="P2455" s="1"/>
      <c r="Q2455" s="1"/>
      <c r="R2455" s="2"/>
      <c r="S2455" s="2"/>
      <c r="U2455" s="1"/>
      <c r="V2455" s="1"/>
      <c r="W2455" s="3"/>
      <c r="Y2455" s="1"/>
      <c r="Z2455" s="1"/>
    </row>
    <row r="2456">
      <c r="A2456" s="2"/>
      <c r="B2456" s="1"/>
      <c r="C2456" s="1"/>
      <c r="D2456" s="1"/>
      <c r="E2456" s="3"/>
      <c r="F2456" s="2"/>
      <c r="G2456" s="1"/>
      <c r="H2456" s="1"/>
      <c r="I2456" s="1"/>
      <c r="J2456" s="1"/>
      <c r="K2456" s="1"/>
      <c r="L2456" s="3"/>
      <c r="M2456" s="1"/>
      <c r="N2456" s="3"/>
      <c r="O2456" s="1"/>
      <c r="P2456" s="1"/>
      <c r="Q2456" s="1"/>
      <c r="R2456" s="2"/>
      <c r="S2456" s="2"/>
      <c r="U2456" s="1"/>
      <c r="V2456" s="1"/>
      <c r="W2456" s="3"/>
      <c r="Y2456" s="1"/>
      <c r="Z2456" s="1"/>
    </row>
    <row r="2457">
      <c r="A2457" s="2"/>
      <c r="B2457" s="1"/>
      <c r="C2457" s="1"/>
      <c r="D2457" s="1"/>
      <c r="E2457" s="3"/>
      <c r="F2457" s="2"/>
      <c r="G2457" s="1"/>
      <c r="H2457" s="1"/>
      <c r="I2457" s="1"/>
      <c r="J2457" s="1"/>
      <c r="K2457" s="1"/>
      <c r="L2457" s="3"/>
      <c r="M2457" s="1"/>
      <c r="N2457" s="3"/>
      <c r="O2457" s="1"/>
      <c r="P2457" s="1"/>
      <c r="Q2457" s="1"/>
      <c r="R2457" s="2"/>
      <c r="S2457" s="2"/>
      <c r="U2457" s="1"/>
      <c r="V2457" s="1"/>
      <c r="W2457" s="3"/>
      <c r="Y2457" s="1"/>
      <c r="Z2457" s="1"/>
    </row>
    <row r="2458">
      <c r="A2458" s="2"/>
      <c r="B2458" s="1"/>
      <c r="C2458" s="1"/>
      <c r="D2458" s="1"/>
      <c r="E2458" s="3"/>
      <c r="F2458" s="2"/>
      <c r="G2458" s="1"/>
      <c r="H2458" s="1"/>
      <c r="I2458" s="1"/>
      <c r="J2458" s="1"/>
      <c r="K2458" s="1"/>
      <c r="L2458" s="3"/>
      <c r="M2458" s="1"/>
      <c r="N2458" s="3"/>
      <c r="O2458" s="1"/>
      <c r="P2458" s="1"/>
      <c r="Q2458" s="1"/>
      <c r="R2458" s="2"/>
      <c r="S2458" s="2"/>
      <c r="U2458" s="1"/>
      <c r="V2458" s="1"/>
      <c r="W2458" s="3"/>
      <c r="Y2458" s="1"/>
      <c r="Z2458" s="1"/>
    </row>
    <row r="2459">
      <c r="A2459" s="2"/>
      <c r="B2459" s="1"/>
      <c r="C2459" s="1"/>
      <c r="D2459" s="1"/>
      <c r="E2459" s="3"/>
      <c r="F2459" s="2"/>
      <c r="G2459" s="1"/>
      <c r="H2459" s="1"/>
      <c r="I2459" s="1"/>
      <c r="J2459" s="1"/>
      <c r="K2459" s="1"/>
      <c r="L2459" s="3"/>
      <c r="M2459" s="1"/>
      <c r="N2459" s="3"/>
      <c r="O2459" s="1"/>
      <c r="P2459" s="1"/>
      <c r="Q2459" s="1"/>
      <c r="R2459" s="2"/>
      <c r="S2459" s="2"/>
      <c r="U2459" s="1"/>
      <c r="V2459" s="1"/>
      <c r="W2459" s="3"/>
      <c r="Y2459" s="1"/>
      <c r="Z2459" s="1"/>
    </row>
    <row r="2460">
      <c r="A2460" s="2"/>
      <c r="B2460" s="1"/>
      <c r="C2460" s="1"/>
      <c r="D2460" s="1"/>
      <c r="E2460" s="3"/>
      <c r="F2460" s="2"/>
      <c r="G2460" s="1"/>
      <c r="H2460" s="1"/>
      <c r="I2460" s="1"/>
      <c r="J2460" s="1"/>
      <c r="K2460" s="1"/>
      <c r="L2460" s="3"/>
      <c r="M2460" s="1"/>
      <c r="N2460" s="3"/>
      <c r="O2460" s="1"/>
      <c r="P2460" s="1"/>
      <c r="Q2460" s="1"/>
      <c r="R2460" s="2"/>
      <c r="S2460" s="2"/>
      <c r="U2460" s="1"/>
      <c r="V2460" s="1"/>
      <c r="W2460" s="3"/>
      <c r="Y2460" s="1"/>
      <c r="Z2460" s="1"/>
    </row>
    <row r="2461">
      <c r="A2461" s="2"/>
      <c r="B2461" s="1"/>
      <c r="C2461" s="1"/>
      <c r="D2461" s="1"/>
      <c r="E2461" s="3"/>
      <c r="F2461" s="2"/>
      <c r="G2461" s="1"/>
      <c r="H2461" s="1"/>
      <c r="I2461" s="1"/>
      <c r="J2461" s="1"/>
      <c r="K2461" s="1"/>
      <c r="L2461" s="3"/>
      <c r="M2461" s="1"/>
      <c r="N2461" s="3"/>
      <c r="O2461" s="1"/>
      <c r="P2461" s="1"/>
      <c r="Q2461" s="1"/>
      <c r="R2461" s="2"/>
      <c r="S2461" s="2"/>
      <c r="U2461" s="1"/>
      <c r="V2461" s="1"/>
      <c r="W2461" s="3"/>
      <c r="Y2461" s="1"/>
      <c r="Z2461" s="1"/>
    </row>
    <row r="2462">
      <c r="A2462" s="2"/>
      <c r="B2462" s="1"/>
      <c r="C2462" s="1"/>
      <c r="D2462" s="1"/>
      <c r="E2462" s="3"/>
      <c r="F2462" s="2"/>
      <c r="G2462" s="1"/>
      <c r="H2462" s="1"/>
      <c r="I2462" s="1"/>
      <c r="J2462" s="1"/>
      <c r="K2462" s="1"/>
      <c r="L2462" s="3"/>
      <c r="M2462" s="1"/>
      <c r="N2462" s="3"/>
      <c r="O2462" s="1"/>
      <c r="P2462" s="1"/>
      <c r="Q2462" s="1"/>
      <c r="R2462" s="2"/>
      <c r="S2462" s="2"/>
      <c r="U2462" s="1"/>
      <c r="V2462" s="1"/>
      <c r="W2462" s="3"/>
      <c r="Y2462" s="1"/>
      <c r="Z2462" s="1"/>
    </row>
    <row r="2463">
      <c r="A2463" s="2"/>
      <c r="B2463" s="1"/>
      <c r="C2463" s="1"/>
      <c r="D2463" s="1"/>
      <c r="E2463" s="3"/>
      <c r="F2463" s="2"/>
      <c r="G2463" s="1"/>
      <c r="H2463" s="1"/>
      <c r="I2463" s="1"/>
      <c r="J2463" s="1"/>
      <c r="K2463" s="1"/>
      <c r="L2463" s="3"/>
      <c r="M2463" s="1"/>
      <c r="N2463" s="3"/>
      <c r="O2463" s="1"/>
      <c r="P2463" s="1"/>
      <c r="Q2463" s="1"/>
      <c r="R2463" s="2"/>
      <c r="S2463" s="2"/>
      <c r="U2463" s="1"/>
      <c r="V2463" s="1"/>
      <c r="W2463" s="3"/>
      <c r="Y2463" s="1"/>
      <c r="Z2463" s="1"/>
    </row>
    <row r="2464">
      <c r="A2464" s="2"/>
      <c r="B2464" s="1"/>
      <c r="C2464" s="1"/>
      <c r="D2464" s="1"/>
      <c r="E2464" s="3"/>
      <c r="F2464" s="2"/>
      <c r="G2464" s="1"/>
      <c r="H2464" s="1"/>
      <c r="I2464" s="1"/>
      <c r="J2464" s="1"/>
      <c r="K2464" s="1"/>
      <c r="L2464" s="3"/>
      <c r="M2464" s="1"/>
      <c r="N2464" s="3"/>
      <c r="O2464" s="1"/>
      <c r="P2464" s="1"/>
      <c r="Q2464" s="1"/>
      <c r="R2464" s="2"/>
      <c r="S2464" s="2"/>
      <c r="U2464" s="1"/>
      <c r="V2464" s="1"/>
      <c r="W2464" s="3"/>
      <c r="Y2464" s="1"/>
      <c r="Z2464" s="1"/>
    </row>
    <row r="2465">
      <c r="A2465" s="2"/>
      <c r="B2465" s="1"/>
      <c r="C2465" s="1"/>
      <c r="D2465" s="1"/>
      <c r="E2465" s="3"/>
      <c r="F2465" s="2"/>
      <c r="G2465" s="1"/>
      <c r="H2465" s="1"/>
      <c r="I2465" s="1"/>
      <c r="J2465" s="1"/>
      <c r="K2465" s="1"/>
      <c r="L2465" s="3"/>
      <c r="M2465" s="1"/>
      <c r="N2465" s="3"/>
      <c r="O2465" s="1"/>
      <c r="P2465" s="1"/>
      <c r="Q2465" s="1"/>
      <c r="R2465" s="2"/>
      <c r="S2465" s="2"/>
      <c r="U2465" s="1"/>
      <c r="V2465" s="1"/>
      <c r="W2465" s="3"/>
      <c r="Y2465" s="1"/>
      <c r="Z2465" s="1"/>
    </row>
    <row r="2466">
      <c r="A2466" s="2"/>
      <c r="B2466" s="1"/>
      <c r="C2466" s="1"/>
      <c r="D2466" s="1"/>
      <c r="E2466" s="3"/>
      <c r="F2466" s="2"/>
      <c r="G2466" s="1"/>
      <c r="H2466" s="1"/>
      <c r="I2466" s="1"/>
      <c r="J2466" s="1"/>
      <c r="K2466" s="1"/>
      <c r="L2466" s="3"/>
      <c r="M2466" s="1"/>
      <c r="N2466" s="3"/>
      <c r="O2466" s="1"/>
      <c r="P2466" s="1"/>
      <c r="Q2466" s="1"/>
      <c r="R2466" s="2"/>
      <c r="S2466" s="2"/>
      <c r="U2466" s="1"/>
      <c r="V2466" s="1"/>
      <c r="W2466" s="3"/>
      <c r="Y2466" s="1"/>
      <c r="Z2466" s="1"/>
    </row>
    <row r="2467">
      <c r="A2467" s="2"/>
      <c r="B2467" s="1"/>
      <c r="C2467" s="1"/>
      <c r="D2467" s="1"/>
      <c r="E2467" s="3"/>
      <c r="F2467" s="2"/>
      <c r="G2467" s="1"/>
      <c r="H2467" s="1"/>
      <c r="I2467" s="1"/>
      <c r="J2467" s="1"/>
      <c r="K2467" s="1"/>
      <c r="L2467" s="3"/>
      <c r="M2467" s="1"/>
      <c r="N2467" s="3"/>
      <c r="O2467" s="1"/>
      <c r="P2467" s="1"/>
      <c r="Q2467" s="1"/>
      <c r="R2467" s="2"/>
      <c r="S2467" s="2"/>
      <c r="U2467" s="1"/>
      <c r="V2467" s="1"/>
      <c r="W2467" s="3"/>
      <c r="Y2467" s="1"/>
      <c r="Z2467" s="1"/>
    </row>
    <row r="2468">
      <c r="A2468" s="2"/>
      <c r="B2468" s="1"/>
      <c r="C2468" s="1"/>
      <c r="D2468" s="1"/>
      <c r="E2468" s="3"/>
      <c r="F2468" s="2"/>
      <c r="G2468" s="1"/>
      <c r="H2468" s="1"/>
      <c r="I2468" s="1"/>
      <c r="J2468" s="1"/>
      <c r="K2468" s="1"/>
      <c r="L2468" s="3"/>
      <c r="M2468" s="1"/>
      <c r="N2468" s="3"/>
      <c r="O2468" s="1"/>
      <c r="P2468" s="1"/>
      <c r="Q2468" s="1"/>
      <c r="R2468" s="2"/>
      <c r="S2468" s="2"/>
      <c r="U2468" s="1"/>
      <c r="V2468" s="1"/>
      <c r="W2468" s="3"/>
      <c r="Y2468" s="1"/>
      <c r="Z2468" s="1"/>
    </row>
    <row r="2469">
      <c r="A2469" s="2"/>
      <c r="B2469" s="1"/>
      <c r="C2469" s="1"/>
      <c r="D2469" s="1"/>
      <c r="E2469" s="3"/>
      <c r="F2469" s="2"/>
      <c r="G2469" s="1"/>
      <c r="H2469" s="1"/>
      <c r="I2469" s="1"/>
      <c r="J2469" s="1"/>
      <c r="K2469" s="1"/>
      <c r="L2469" s="3"/>
      <c r="M2469" s="1"/>
      <c r="N2469" s="3"/>
      <c r="O2469" s="1"/>
      <c r="P2469" s="1"/>
      <c r="Q2469" s="1"/>
      <c r="R2469" s="2"/>
      <c r="S2469" s="2"/>
      <c r="U2469" s="1"/>
      <c r="V2469" s="1"/>
      <c r="W2469" s="3"/>
      <c r="Y2469" s="1"/>
      <c r="Z2469" s="1"/>
    </row>
    <row r="2470">
      <c r="A2470" s="2"/>
      <c r="B2470" s="1"/>
      <c r="C2470" s="1"/>
      <c r="D2470" s="1"/>
      <c r="E2470" s="3"/>
      <c r="F2470" s="2"/>
      <c r="G2470" s="1"/>
      <c r="H2470" s="1"/>
      <c r="I2470" s="1"/>
      <c r="J2470" s="1"/>
      <c r="K2470" s="1"/>
      <c r="L2470" s="3"/>
      <c r="M2470" s="1"/>
      <c r="N2470" s="3"/>
      <c r="O2470" s="1"/>
      <c r="P2470" s="1"/>
      <c r="Q2470" s="1"/>
      <c r="R2470" s="2"/>
      <c r="S2470" s="2"/>
      <c r="U2470" s="1"/>
      <c r="V2470" s="1"/>
      <c r="W2470" s="3"/>
      <c r="Y2470" s="1"/>
      <c r="Z2470" s="1"/>
    </row>
    <row r="2471">
      <c r="A2471" s="2"/>
      <c r="B2471" s="1"/>
      <c r="C2471" s="1"/>
      <c r="D2471" s="1"/>
      <c r="E2471" s="3"/>
      <c r="F2471" s="2"/>
      <c r="G2471" s="1"/>
      <c r="H2471" s="1"/>
      <c r="I2471" s="1"/>
      <c r="J2471" s="1"/>
      <c r="K2471" s="1"/>
      <c r="L2471" s="3"/>
      <c r="M2471" s="1"/>
      <c r="N2471" s="3"/>
      <c r="O2471" s="1"/>
      <c r="P2471" s="1"/>
      <c r="Q2471" s="1"/>
      <c r="R2471" s="2"/>
      <c r="S2471" s="2"/>
      <c r="U2471" s="1"/>
      <c r="V2471" s="1"/>
      <c r="W2471" s="3"/>
      <c r="Y2471" s="1"/>
      <c r="Z2471" s="1"/>
    </row>
    <row r="2472">
      <c r="A2472" s="2"/>
      <c r="B2472" s="1"/>
      <c r="C2472" s="1"/>
      <c r="D2472" s="1"/>
      <c r="E2472" s="3"/>
      <c r="F2472" s="2"/>
      <c r="G2472" s="1"/>
      <c r="H2472" s="1"/>
      <c r="I2472" s="1"/>
      <c r="J2472" s="1"/>
      <c r="K2472" s="1"/>
      <c r="L2472" s="3"/>
      <c r="M2472" s="1"/>
      <c r="N2472" s="3"/>
      <c r="O2472" s="1"/>
      <c r="P2472" s="1"/>
      <c r="Q2472" s="1"/>
      <c r="R2472" s="2"/>
      <c r="S2472" s="2"/>
      <c r="U2472" s="1"/>
      <c r="V2472" s="1"/>
      <c r="W2472" s="3"/>
      <c r="Y2472" s="1"/>
      <c r="Z2472" s="1"/>
    </row>
    <row r="2473">
      <c r="A2473" s="2"/>
      <c r="B2473" s="1"/>
      <c r="C2473" s="1"/>
      <c r="D2473" s="1"/>
      <c r="E2473" s="3"/>
      <c r="F2473" s="2"/>
      <c r="G2473" s="1"/>
      <c r="H2473" s="1"/>
      <c r="I2473" s="1"/>
      <c r="J2473" s="1"/>
      <c r="K2473" s="1"/>
      <c r="L2473" s="3"/>
      <c r="M2473" s="1"/>
      <c r="N2473" s="3"/>
      <c r="O2473" s="1"/>
      <c r="P2473" s="1"/>
      <c r="Q2473" s="1"/>
      <c r="R2473" s="2"/>
      <c r="S2473" s="2"/>
      <c r="U2473" s="1"/>
      <c r="V2473" s="1"/>
      <c r="W2473" s="3"/>
      <c r="Y2473" s="1"/>
      <c r="Z2473" s="1"/>
    </row>
    <row r="2474">
      <c r="A2474" s="2"/>
      <c r="B2474" s="1"/>
      <c r="C2474" s="1"/>
      <c r="D2474" s="1"/>
      <c r="E2474" s="3"/>
      <c r="F2474" s="2"/>
      <c r="G2474" s="1"/>
      <c r="H2474" s="1"/>
      <c r="I2474" s="1"/>
      <c r="J2474" s="1"/>
      <c r="K2474" s="1"/>
      <c r="L2474" s="3"/>
      <c r="M2474" s="1"/>
      <c r="N2474" s="3"/>
      <c r="O2474" s="1"/>
      <c r="P2474" s="1"/>
      <c r="Q2474" s="1"/>
      <c r="R2474" s="2"/>
      <c r="S2474" s="2"/>
      <c r="U2474" s="1"/>
      <c r="V2474" s="1"/>
      <c r="W2474" s="3"/>
      <c r="Y2474" s="1"/>
      <c r="Z2474" s="1"/>
    </row>
    <row r="2475">
      <c r="A2475" s="2"/>
      <c r="B2475" s="1"/>
      <c r="C2475" s="1"/>
      <c r="D2475" s="1"/>
      <c r="E2475" s="3"/>
      <c r="F2475" s="2"/>
      <c r="G2475" s="1"/>
      <c r="H2475" s="1"/>
      <c r="I2475" s="1"/>
      <c r="J2475" s="1"/>
      <c r="K2475" s="1"/>
      <c r="L2475" s="3"/>
      <c r="M2475" s="1"/>
      <c r="N2475" s="3"/>
      <c r="O2475" s="1"/>
      <c r="P2475" s="1"/>
      <c r="Q2475" s="1"/>
      <c r="R2475" s="2"/>
      <c r="S2475" s="2"/>
      <c r="U2475" s="1"/>
      <c r="V2475" s="1"/>
      <c r="W2475" s="3"/>
      <c r="Y2475" s="1"/>
      <c r="Z2475" s="1"/>
    </row>
    <row r="2476">
      <c r="A2476" s="2"/>
      <c r="B2476" s="1"/>
      <c r="C2476" s="1"/>
      <c r="D2476" s="1"/>
      <c r="E2476" s="3"/>
      <c r="F2476" s="2"/>
      <c r="G2476" s="1"/>
      <c r="H2476" s="1"/>
      <c r="I2476" s="1"/>
      <c r="J2476" s="1"/>
      <c r="K2476" s="1"/>
      <c r="L2476" s="3"/>
      <c r="M2476" s="1"/>
      <c r="N2476" s="3"/>
      <c r="O2476" s="1"/>
      <c r="P2476" s="1"/>
      <c r="Q2476" s="1"/>
      <c r="R2476" s="2"/>
      <c r="S2476" s="2"/>
      <c r="U2476" s="1"/>
      <c r="V2476" s="1"/>
      <c r="W2476" s="3"/>
      <c r="Y2476" s="1"/>
      <c r="Z2476" s="1"/>
    </row>
    <row r="2477">
      <c r="A2477" s="2"/>
      <c r="B2477" s="1"/>
      <c r="C2477" s="1"/>
      <c r="D2477" s="1"/>
      <c r="E2477" s="3"/>
      <c r="F2477" s="2"/>
      <c r="G2477" s="1"/>
      <c r="H2477" s="1"/>
      <c r="I2477" s="1"/>
      <c r="J2477" s="1"/>
      <c r="K2477" s="1"/>
      <c r="L2477" s="3"/>
      <c r="M2477" s="1"/>
      <c r="N2477" s="3"/>
      <c r="O2477" s="1"/>
      <c r="P2477" s="1"/>
      <c r="Q2477" s="1"/>
      <c r="R2477" s="2"/>
      <c r="S2477" s="2"/>
      <c r="U2477" s="1"/>
      <c r="V2477" s="1"/>
      <c r="W2477" s="3"/>
      <c r="Y2477" s="1"/>
      <c r="Z2477" s="1"/>
    </row>
    <row r="2478">
      <c r="A2478" s="2"/>
      <c r="B2478" s="1"/>
      <c r="C2478" s="1"/>
      <c r="D2478" s="1"/>
      <c r="E2478" s="3"/>
      <c r="F2478" s="2"/>
      <c r="G2478" s="1"/>
      <c r="H2478" s="1"/>
      <c r="I2478" s="1"/>
      <c r="J2478" s="1"/>
      <c r="K2478" s="1"/>
      <c r="L2478" s="3"/>
      <c r="M2478" s="1"/>
      <c r="N2478" s="3"/>
      <c r="O2478" s="1"/>
      <c r="P2478" s="1"/>
      <c r="Q2478" s="1"/>
      <c r="R2478" s="2"/>
      <c r="S2478" s="2"/>
      <c r="U2478" s="1"/>
      <c r="V2478" s="1"/>
      <c r="W2478" s="3"/>
      <c r="Y2478" s="1"/>
      <c r="Z2478" s="1"/>
    </row>
    <row r="2479">
      <c r="A2479" s="2"/>
      <c r="B2479" s="1"/>
      <c r="C2479" s="1"/>
      <c r="D2479" s="1"/>
      <c r="E2479" s="3"/>
      <c r="F2479" s="2"/>
      <c r="G2479" s="1"/>
      <c r="H2479" s="1"/>
      <c r="I2479" s="1"/>
      <c r="J2479" s="1"/>
      <c r="K2479" s="1"/>
      <c r="L2479" s="3"/>
      <c r="M2479" s="1"/>
      <c r="N2479" s="3"/>
      <c r="O2479" s="1"/>
      <c r="P2479" s="1"/>
      <c r="Q2479" s="1"/>
      <c r="R2479" s="2"/>
      <c r="S2479" s="2"/>
      <c r="U2479" s="1"/>
      <c r="V2479" s="1"/>
      <c r="W2479" s="3"/>
      <c r="Y2479" s="1"/>
      <c r="Z2479" s="1"/>
    </row>
    <row r="2480">
      <c r="A2480" s="2"/>
      <c r="B2480" s="1"/>
      <c r="C2480" s="1"/>
      <c r="D2480" s="1"/>
      <c r="E2480" s="3"/>
      <c r="F2480" s="2"/>
      <c r="G2480" s="1"/>
      <c r="H2480" s="1"/>
      <c r="I2480" s="1"/>
      <c r="J2480" s="1"/>
      <c r="K2480" s="1"/>
      <c r="L2480" s="3"/>
      <c r="M2480" s="1"/>
      <c r="N2480" s="3"/>
      <c r="O2480" s="1"/>
      <c r="P2480" s="1"/>
      <c r="Q2480" s="1"/>
      <c r="R2480" s="2"/>
      <c r="S2480" s="2"/>
      <c r="U2480" s="1"/>
      <c r="V2480" s="1"/>
      <c r="W2480" s="3"/>
      <c r="Y2480" s="1"/>
      <c r="Z2480" s="1"/>
    </row>
    <row r="2481">
      <c r="A2481" s="2"/>
      <c r="B2481" s="1"/>
      <c r="C2481" s="1"/>
      <c r="D2481" s="1"/>
      <c r="E2481" s="3"/>
      <c r="F2481" s="2"/>
      <c r="G2481" s="1"/>
      <c r="H2481" s="1"/>
      <c r="I2481" s="1"/>
      <c r="J2481" s="1"/>
      <c r="K2481" s="1"/>
      <c r="L2481" s="3"/>
      <c r="M2481" s="1"/>
      <c r="N2481" s="3"/>
      <c r="O2481" s="1"/>
      <c r="P2481" s="1"/>
      <c r="Q2481" s="1"/>
      <c r="R2481" s="2"/>
      <c r="S2481" s="2"/>
      <c r="U2481" s="1"/>
      <c r="V2481" s="1"/>
      <c r="W2481" s="3"/>
      <c r="Y2481" s="1"/>
      <c r="Z2481" s="1"/>
    </row>
    <row r="2482">
      <c r="A2482" s="2"/>
      <c r="B2482" s="1"/>
      <c r="C2482" s="1"/>
      <c r="D2482" s="1"/>
      <c r="E2482" s="3"/>
      <c r="F2482" s="2"/>
      <c r="G2482" s="1"/>
      <c r="H2482" s="1"/>
      <c r="I2482" s="1"/>
      <c r="J2482" s="1"/>
      <c r="K2482" s="1"/>
      <c r="L2482" s="3"/>
      <c r="M2482" s="1"/>
      <c r="N2482" s="3"/>
      <c r="O2482" s="1"/>
      <c r="P2482" s="1"/>
      <c r="Q2482" s="1"/>
      <c r="R2482" s="2"/>
      <c r="S2482" s="2"/>
      <c r="U2482" s="1"/>
      <c r="V2482" s="1"/>
      <c r="W2482" s="3"/>
      <c r="Y2482" s="1"/>
      <c r="Z2482" s="1"/>
    </row>
    <row r="2483">
      <c r="A2483" s="2"/>
      <c r="B2483" s="1"/>
      <c r="C2483" s="1"/>
      <c r="D2483" s="1"/>
      <c r="E2483" s="3"/>
      <c r="F2483" s="2"/>
      <c r="G2483" s="1"/>
      <c r="H2483" s="1"/>
      <c r="I2483" s="1"/>
      <c r="J2483" s="1"/>
      <c r="K2483" s="1"/>
      <c r="L2483" s="3"/>
      <c r="M2483" s="1"/>
      <c r="N2483" s="3"/>
      <c r="O2483" s="1"/>
      <c r="P2483" s="1"/>
      <c r="Q2483" s="1"/>
      <c r="R2483" s="2"/>
      <c r="S2483" s="2"/>
      <c r="U2483" s="1"/>
      <c r="V2483" s="1"/>
      <c r="W2483" s="3"/>
      <c r="Y2483" s="1"/>
      <c r="Z2483" s="1"/>
    </row>
    <row r="2484">
      <c r="A2484" s="2"/>
      <c r="B2484" s="1"/>
      <c r="C2484" s="1"/>
      <c r="D2484" s="1"/>
      <c r="E2484" s="3"/>
      <c r="F2484" s="2"/>
      <c r="G2484" s="1"/>
      <c r="H2484" s="1"/>
      <c r="I2484" s="1"/>
      <c r="J2484" s="1"/>
      <c r="K2484" s="1"/>
      <c r="L2484" s="3"/>
      <c r="M2484" s="1"/>
      <c r="N2484" s="3"/>
      <c r="O2484" s="1"/>
      <c r="P2484" s="1"/>
      <c r="Q2484" s="1"/>
      <c r="R2484" s="2"/>
      <c r="S2484" s="2"/>
      <c r="U2484" s="1"/>
      <c r="V2484" s="1"/>
      <c r="W2484" s="3"/>
      <c r="Y2484" s="1"/>
      <c r="Z2484" s="1"/>
    </row>
    <row r="2485">
      <c r="A2485" s="2"/>
      <c r="B2485" s="1"/>
      <c r="C2485" s="1"/>
      <c r="D2485" s="1"/>
      <c r="E2485" s="3"/>
      <c r="F2485" s="2"/>
      <c r="G2485" s="1"/>
      <c r="H2485" s="1"/>
      <c r="I2485" s="1"/>
      <c r="J2485" s="1"/>
      <c r="K2485" s="1"/>
      <c r="L2485" s="3"/>
      <c r="M2485" s="1"/>
      <c r="N2485" s="3"/>
      <c r="O2485" s="1"/>
      <c r="P2485" s="1"/>
      <c r="Q2485" s="1"/>
      <c r="R2485" s="2"/>
      <c r="S2485" s="2"/>
      <c r="U2485" s="1"/>
      <c r="V2485" s="1"/>
      <c r="W2485" s="3"/>
      <c r="Y2485" s="1"/>
      <c r="Z2485" s="1"/>
    </row>
    <row r="2486">
      <c r="A2486" s="2"/>
      <c r="B2486" s="1"/>
      <c r="C2486" s="1"/>
      <c r="D2486" s="1"/>
      <c r="E2486" s="3"/>
      <c r="F2486" s="2"/>
      <c r="G2486" s="1"/>
      <c r="H2486" s="1"/>
      <c r="I2486" s="1"/>
      <c r="J2486" s="1"/>
      <c r="K2486" s="1"/>
      <c r="L2486" s="3"/>
      <c r="M2486" s="1"/>
      <c r="N2486" s="3"/>
      <c r="O2486" s="1"/>
      <c r="P2486" s="1"/>
      <c r="Q2486" s="1"/>
      <c r="R2486" s="2"/>
      <c r="S2486" s="2"/>
      <c r="U2486" s="1"/>
      <c r="V2486" s="1"/>
      <c r="W2486" s="3"/>
      <c r="Y2486" s="1"/>
      <c r="Z2486" s="1"/>
    </row>
    <row r="2487">
      <c r="A2487" s="2"/>
      <c r="B2487" s="1"/>
      <c r="C2487" s="1"/>
      <c r="D2487" s="1"/>
      <c r="E2487" s="3"/>
      <c r="F2487" s="2"/>
      <c r="G2487" s="1"/>
      <c r="H2487" s="1"/>
      <c r="I2487" s="1"/>
      <c r="J2487" s="1"/>
      <c r="K2487" s="1"/>
      <c r="L2487" s="3"/>
      <c r="M2487" s="1"/>
      <c r="N2487" s="3"/>
      <c r="O2487" s="1"/>
      <c r="P2487" s="1"/>
      <c r="Q2487" s="1"/>
      <c r="R2487" s="2"/>
      <c r="S2487" s="2"/>
      <c r="U2487" s="1"/>
      <c r="V2487" s="1"/>
      <c r="W2487" s="3"/>
      <c r="Y2487" s="1"/>
      <c r="Z2487" s="1"/>
    </row>
    <row r="2488">
      <c r="A2488" s="2"/>
      <c r="B2488" s="1"/>
      <c r="C2488" s="1"/>
      <c r="D2488" s="1"/>
      <c r="E2488" s="3"/>
      <c r="F2488" s="2"/>
      <c r="G2488" s="1"/>
      <c r="H2488" s="1"/>
      <c r="I2488" s="1"/>
      <c r="J2488" s="1"/>
      <c r="K2488" s="1"/>
      <c r="L2488" s="3"/>
      <c r="M2488" s="1"/>
      <c r="N2488" s="3"/>
      <c r="O2488" s="1"/>
      <c r="P2488" s="1"/>
      <c r="Q2488" s="1"/>
      <c r="R2488" s="2"/>
      <c r="S2488" s="2"/>
      <c r="U2488" s="1"/>
      <c r="V2488" s="1"/>
      <c r="W2488" s="3"/>
      <c r="Y2488" s="1"/>
      <c r="Z2488" s="1"/>
    </row>
    <row r="2489">
      <c r="A2489" s="2"/>
      <c r="B2489" s="1"/>
      <c r="C2489" s="1"/>
      <c r="D2489" s="1"/>
      <c r="E2489" s="3"/>
      <c r="F2489" s="2"/>
      <c r="G2489" s="1"/>
      <c r="H2489" s="1"/>
      <c r="I2489" s="1"/>
      <c r="J2489" s="1"/>
      <c r="K2489" s="1"/>
      <c r="L2489" s="3"/>
      <c r="M2489" s="1"/>
      <c r="N2489" s="3"/>
      <c r="O2489" s="1"/>
      <c r="P2489" s="1"/>
      <c r="Q2489" s="1"/>
      <c r="R2489" s="2"/>
      <c r="S2489" s="2"/>
      <c r="U2489" s="1"/>
      <c r="V2489" s="1"/>
      <c r="W2489" s="3"/>
      <c r="Y2489" s="1"/>
      <c r="Z2489" s="1"/>
    </row>
    <row r="2490">
      <c r="A2490" s="2"/>
      <c r="B2490" s="1"/>
      <c r="C2490" s="1"/>
      <c r="D2490" s="1"/>
      <c r="E2490" s="3"/>
      <c r="F2490" s="2"/>
      <c r="G2490" s="1"/>
      <c r="H2490" s="1"/>
      <c r="I2490" s="1"/>
      <c r="J2490" s="1"/>
      <c r="K2490" s="1"/>
      <c r="L2490" s="3"/>
      <c r="M2490" s="1"/>
      <c r="N2490" s="3"/>
      <c r="O2490" s="1"/>
      <c r="P2490" s="1"/>
      <c r="Q2490" s="1"/>
      <c r="R2490" s="2"/>
      <c r="S2490" s="2"/>
      <c r="U2490" s="1"/>
      <c r="V2490" s="1"/>
      <c r="W2490" s="3"/>
      <c r="Y2490" s="1"/>
      <c r="Z2490" s="1"/>
    </row>
    <row r="2491">
      <c r="A2491" s="2"/>
      <c r="B2491" s="1"/>
      <c r="C2491" s="1"/>
      <c r="D2491" s="1"/>
      <c r="E2491" s="3"/>
      <c r="F2491" s="2"/>
      <c r="G2491" s="1"/>
      <c r="H2491" s="1"/>
      <c r="I2491" s="1"/>
      <c r="J2491" s="1"/>
      <c r="K2491" s="1"/>
      <c r="L2491" s="3"/>
      <c r="M2491" s="1"/>
      <c r="N2491" s="3"/>
      <c r="O2491" s="1"/>
      <c r="P2491" s="1"/>
      <c r="Q2491" s="1"/>
      <c r="R2491" s="2"/>
      <c r="S2491" s="2"/>
      <c r="U2491" s="1"/>
      <c r="V2491" s="1"/>
      <c r="W2491" s="3"/>
      <c r="Y2491" s="1"/>
      <c r="Z2491" s="1"/>
    </row>
    <row r="2492">
      <c r="A2492" s="2"/>
      <c r="B2492" s="1"/>
      <c r="C2492" s="1"/>
      <c r="D2492" s="1"/>
      <c r="E2492" s="3"/>
      <c r="F2492" s="2"/>
      <c r="G2492" s="1"/>
      <c r="H2492" s="1"/>
      <c r="I2492" s="1"/>
      <c r="J2492" s="1"/>
      <c r="K2492" s="1"/>
      <c r="L2492" s="3"/>
      <c r="M2492" s="1"/>
      <c r="N2492" s="3"/>
      <c r="O2492" s="1"/>
      <c r="P2492" s="1"/>
      <c r="Q2492" s="1"/>
      <c r="R2492" s="2"/>
      <c r="S2492" s="2"/>
      <c r="U2492" s="1"/>
      <c r="V2492" s="1"/>
      <c r="W2492" s="3"/>
      <c r="Y2492" s="1"/>
      <c r="Z2492" s="1"/>
    </row>
    <row r="2493">
      <c r="A2493" s="2"/>
      <c r="B2493" s="1"/>
      <c r="C2493" s="1"/>
      <c r="D2493" s="1"/>
      <c r="E2493" s="3"/>
      <c r="F2493" s="2"/>
      <c r="G2493" s="1"/>
      <c r="H2493" s="1"/>
      <c r="I2493" s="1"/>
      <c r="J2493" s="1"/>
      <c r="K2493" s="1"/>
      <c r="L2493" s="3"/>
      <c r="M2493" s="1"/>
      <c r="N2493" s="3"/>
      <c r="O2493" s="1"/>
      <c r="P2493" s="1"/>
      <c r="Q2493" s="1"/>
      <c r="R2493" s="2"/>
      <c r="S2493" s="2"/>
      <c r="U2493" s="1"/>
      <c r="V2493" s="1"/>
      <c r="W2493" s="3"/>
      <c r="Y2493" s="1"/>
      <c r="Z2493" s="1"/>
    </row>
    <row r="2494">
      <c r="A2494" s="2"/>
      <c r="B2494" s="1"/>
      <c r="C2494" s="1"/>
      <c r="D2494" s="1"/>
      <c r="E2494" s="3"/>
      <c r="F2494" s="2"/>
      <c r="G2494" s="1"/>
      <c r="H2494" s="1"/>
      <c r="I2494" s="1"/>
      <c r="J2494" s="1"/>
      <c r="K2494" s="1"/>
      <c r="L2494" s="3"/>
      <c r="M2494" s="1"/>
      <c r="N2494" s="3"/>
      <c r="O2494" s="1"/>
      <c r="P2494" s="1"/>
      <c r="Q2494" s="1"/>
      <c r="R2494" s="2"/>
      <c r="S2494" s="2"/>
      <c r="U2494" s="1"/>
      <c r="V2494" s="1"/>
      <c r="W2494" s="3"/>
      <c r="Y2494" s="1"/>
      <c r="Z2494" s="1"/>
    </row>
    <row r="2495">
      <c r="A2495" s="2"/>
      <c r="B2495" s="1"/>
      <c r="C2495" s="1"/>
      <c r="D2495" s="1"/>
      <c r="E2495" s="3"/>
      <c r="F2495" s="2"/>
      <c r="G2495" s="1"/>
      <c r="H2495" s="1"/>
      <c r="I2495" s="1"/>
      <c r="J2495" s="1"/>
      <c r="K2495" s="1"/>
      <c r="L2495" s="3"/>
      <c r="M2495" s="1"/>
      <c r="N2495" s="3"/>
      <c r="O2495" s="1"/>
      <c r="P2495" s="1"/>
      <c r="Q2495" s="1"/>
      <c r="R2495" s="2"/>
      <c r="S2495" s="2"/>
      <c r="U2495" s="1"/>
      <c r="V2495" s="1"/>
      <c r="W2495" s="3"/>
      <c r="Y2495" s="1"/>
      <c r="Z2495" s="1"/>
    </row>
    <row r="2496">
      <c r="A2496" s="2"/>
      <c r="B2496" s="1"/>
      <c r="C2496" s="1"/>
      <c r="D2496" s="1"/>
      <c r="E2496" s="3"/>
      <c r="F2496" s="2"/>
      <c r="G2496" s="1"/>
      <c r="H2496" s="1"/>
      <c r="I2496" s="1"/>
      <c r="J2496" s="1"/>
      <c r="K2496" s="1"/>
      <c r="L2496" s="3"/>
      <c r="M2496" s="1"/>
      <c r="N2496" s="3"/>
      <c r="O2496" s="1"/>
      <c r="P2496" s="1"/>
      <c r="Q2496" s="1"/>
      <c r="R2496" s="2"/>
      <c r="S2496" s="2"/>
      <c r="U2496" s="1"/>
      <c r="V2496" s="1"/>
      <c r="W2496" s="3"/>
      <c r="Y2496" s="1"/>
      <c r="Z2496" s="1"/>
    </row>
    <row r="2497">
      <c r="A2497" s="2"/>
      <c r="B2497" s="1"/>
      <c r="C2497" s="1"/>
      <c r="D2497" s="1"/>
      <c r="E2497" s="3"/>
      <c r="F2497" s="2"/>
      <c r="G2497" s="1"/>
      <c r="H2497" s="1"/>
      <c r="I2497" s="1"/>
      <c r="J2497" s="1"/>
      <c r="K2497" s="1"/>
      <c r="L2497" s="3"/>
      <c r="M2497" s="1"/>
      <c r="N2497" s="3"/>
      <c r="O2497" s="1"/>
      <c r="P2497" s="1"/>
      <c r="Q2497" s="1"/>
      <c r="R2497" s="2"/>
      <c r="S2497" s="2"/>
      <c r="U2497" s="1"/>
      <c r="V2497" s="1"/>
      <c r="W2497" s="3"/>
      <c r="Y2497" s="1"/>
      <c r="Z2497" s="1"/>
    </row>
    <row r="2498">
      <c r="A2498" s="2"/>
      <c r="B2498" s="1"/>
      <c r="C2498" s="1"/>
      <c r="D2498" s="1"/>
      <c r="E2498" s="3"/>
      <c r="F2498" s="2"/>
      <c r="G2498" s="1"/>
      <c r="H2498" s="1"/>
      <c r="I2498" s="1"/>
      <c r="J2498" s="1"/>
      <c r="K2498" s="1"/>
      <c r="L2498" s="3"/>
      <c r="M2498" s="1"/>
      <c r="N2498" s="3"/>
      <c r="O2498" s="1"/>
      <c r="P2498" s="1"/>
      <c r="Q2498" s="1"/>
      <c r="R2498" s="2"/>
      <c r="S2498" s="2"/>
      <c r="U2498" s="1"/>
      <c r="V2498" s="1"/>
      <c r="W2498" s="3"/>
      <c r="Y2498" s="1"/>
      <c r="Z2498" s="1"/>
    </row>
    <row r="2499">
      <c r="A2499" s="2"/>
      <c r="B2499" s="1"/>
      <c r="C2499" s="1"/>
      <c r="D2499" s="1"/>
      <c r="E2499" s="3"/>
      <c r="F2499" s="2"/>
      <c r="G2499" s="1"/>
      <c r="H2499" s="1"/>
      <c r="I2499" s="1"/>
      <c r="J2499" s="1"/>
      <c r="K2499" s="1"/>
      <c r="L2499" s="3"/>
      <c r="M2499" s="1"/>
      <c r="N2499" s="3"/>
      <c r="O2499" s="1"/>
      <c r="P2499" s="1"/>
      <c r="Q2499" s="1"/>
      <c r="R2499" s="2"/>
      <c r="S2499" s="2"/>
      <c r="U2499" s="1"/>
      <c r="V2499" s="1"/>
      <c r="W2499" s="3"/>
      <c r="Y2499" s="1"/>
      <c r="Z2499" s="1"/>
    </row>
    <row r="2500">
      <c r="A2500" s="2"/>
      <c r="B2500" s="1"/>
      <c r="C2500" s="1"/>
      <c r="D2500" s="1"/>
      <c r="E2500" s="3"/>
      <c r="F2500" s="2"/>
      <c r="G2500" s="1"/>
      <c r="H2500" s="1"/>
      <c r="I2500" s="1"/>
      <c r="J2500" s="1"/>
      <c r="K2500" s="1"/>
      <c r="L2500" s="3"/>
      <c r="M2500" s="1"/>
      <c r="N2500" s="3"/>
      <c r="O2500" s="1"/>
      <c r="P2500" s="1"/>
      <c r="Q2500" s="1"/>
      <c r="R2500" s="2"/>
      <c r="S2500" s="2"/>
      <c r="U2500" s="1"/>
      <c r="V2500" s="1"/>
      <c r="W2500" s="3"/>
      <c r="Y2500" s="1"/>
      <c r="Z2500" s="1"/>
    </row>
    <row r="2501">
      <c r="A2501" s="2"/>
      <c r="B2501" s="1"/>
      <c r="C2501" s="1"/>
      <c r="D2501" s="1"/>
      <c r="E2501" s="3"/>
      <c r="F2501" s="2"/>
      <c r="G2501" s="1"/>
      <c r="H2501" s="1"/>
      <c r="I2501" s="1"/>
      <c r="J2501" s="1"/>
      <c r="K2501" s="1"/>
      <c r="L2501" s="3"/>
      <c r="M2501" s="1"/>
      <c r="N2501" s="3"/>
      <c r="O2501" s="1"/>
      <c r="P2501" s="1"/>
      <c r="Q2501" s="1"/>
      <c r="R2501" s="2"/>
      <c r="S2501" s="2"/>
      <c r="U2501" s="1"/>
      <c r="V2501" s="1"/>
      <c r="W2501" s="3"/>
      <c r="Y2501" s="1"/>
      <c r="Z2501" s="1"/>
    </row>
    <row r="2502">
      <c r="A2502" s="2"/>
      <c r="B2502" s="1"/>
      <c r="C2502" s="1"/>
      <c r="D2502" s="1"/>
      <c r="E2502" s="3"/>
      <c r="F2502" s="2"/>
      <c r="G2502" s="1"/>
      <c r="H2502" s="1"/>
      <c r="I2502" s="1"/>
      <c r="J2502" s="1"/>
      <c r="K2502" s="1"/>
      <c r="L2502" s="3"/>
      <c r="M2502" s="1"/>
      <c r="N2502" s="3"/>
      <c r="O2502" s="1"/>
      <c r="P2502" s="1"/>
      <c r="Q2502" s="1"/>
      <c r="R2502" s="2"/>
      <c r="S2502" s="2"/>
      <c r="U2502" s="1"/>
      <c r="V2502" s="1"/>
      <c r="W2502" s="3"/>
      <c r="Y2502" s="1"/>
      <c r="Z2502" s="1"/>
    </row>
    <row r="2503">
      <c r="A2503" s="2"/>
      <c r="B2503" s="1"/>
      <c r="C2503" s="1"/>
      <c r="D2503" s="1"/>
      <c r="E2503" s="3"/>
      <c r="F2503" s="2"/>
      <c r="G2503" s="1"/>
      <c r="H2503" s="1"/>
      <c r="I2503" s="1"/>
      <c r="J2503" s="1"/>
      <c r="K2503" s="1"/>
      <c r="L2503" s="3"/>
      <c r="M2503" s="1"/>
      <c r="N2503" s="3"/>
      <c r="O2503" s="1"/>
      <c r="P2503" s="1"/>
      <c r="Q2503" s="1"/>
      <c r="R2503" s="2"/>
      <c r="S2503" s="2"/>
      <c r="U2503" s="1"/>
      <c r="V2503" s="1"/>
      <c r="W2503" s="3"/>
      <c r="Y2503" s="1"/>
      <c r="Z2503" s="1"/>
    </row>
    <row r="2504">
      <c r="A2504" s="2"/>
      <c r="B2504" s="1"/>
      <c r="C2504" s="1"/>
      <c r="D2504" s="1"/>
      <c r="E2504" s="3"/>
      <c r="F2504" s="2"/>
      <c r="G2504" s="1"/>
      <c r="H2504" s="1"/>
      <c r="I2504" s="1"/>
      <c r="J2504" s="1"/>
      <c r="K2504" s="1"/>
      <c r="L2504" s="3"/>
      <c r="M2504" s="1"/>
      <c r="N2504" s="3"/>
      <c r="O2504" s="1"/>
      <c r="P2504" s="1"/>
      <c r="Q2504" s="1"/>
      <c r="R2504" s="2"/>
      <c r="S2504" s="2"/>
      <c r="U2504" s="1"/>
      <c r="V2504" s="1"/>
      <c r="W2504" s="3"/>
      <c r="Y2504" s="1"/>
      <c r="Z2504" s="1"/>
    </row>
    <row r="2505">
      <c r="A2505" s="2"/>
      <c r="B2505" s="1"/>
      <c r="C2505" s="1"/>
      <c r="D2505" s="1"/>
      <c r="E2505" s="3"/>
      <c r="F2505" s="2"/>
      <c r="G2505" s="1"/>
      <c r="H2505" s="1"/>
      <c r="I2505" s="1"/>
      <c r="J2505" s="1"/>
      <c r="K2505" s="1"/>
      <c r="L2505" s="3"/>
      <c r="M2505" s="1"/>
      <c r="N2505" s="3"/>
      <c r="O2505" s="1"/>
      <c r="P2505" s="1"/>
      <c r="Q2505" s="1"/>
      <c r="R2505" s="2"/>
      <c r="S2505" s="2"/>
      <c r="U2505" s="1"/>
      <c r="V2505" s="1"/>
      <c r="W2505" s="3"/>
      <c r="Y2505" s="1"/>
      <c r="Z2505" s="1"/>
    </row>
    <row r="2506">
      <c r="A2506" s="2"/>
      <c r="B2506" s="1"/>
      <c r="C2506" s="1"/>
      <c r="D2506" s="1"/>
      <c r="E2506" s="3"/>
      <c r="F2506" s="2"/>
      <c r="G2506" s="1"/>
      <c r="H2506" s="1"/>
      <c r="I2506" s="1"/>
      <c r="J2506" s="1"/>
      <c r="K2506" s="1"/>
      <c r="L2506" s="3"/>
      <c r="M2506" s="1"/>
      <c r="N2506" s="3"/>
      <c r="O2506" s="1"/>
      <c r="P2506" s="1"/>
      <c r="Q2506" s="1"/>
      <c r="R2506" s="2"/>
      <c r="S2506" s="2"/>
      <c r="U2506" s="1"/>
      <c r="V2506" s="1"/>
      <c r="W2506" s="3"/>
      <c r="Y2506" s="1"/>
      <c r="Z2506" s="1"/>
    </row>
    <row r="2507">
      <c r="A2507" s="2"/>
      <c r="B2507" s="1"/>
      <c r="C2507" s="1"/>
      <c r="D2507" s="1"/>
      <c r="E2507" s="3"/>
      <c r="F2507" s="2"/>
      <c r="G2507" s="1"/>
      <c r="H2507" s="1"/>
      <c r="I2507" s="1"/>
      <c r="J2507" s="1"/>
      <c r="K2507" s="1"/>
      <c r="L2507" s="3"/>
      <c r="M2507" s="1"/>
      <c r="N2507" s="3"/>
      <c r="O2507" s="1"/>
      <c r="P2507" s="1"/>
      <c r="Q2507" s="1"/>
      <c r="R2507" s="2"/>
      <c r="S2507" s="2"/>
      <c r="U2507" s="1"/>
      <c r="V2507" s="1"/>
      <c r="W2507" s="3"/>
      <c r="Y2507" s="1"/>
      <c r="Z2507" s="1"/>
    </row>
    <row r="2508">
      <c r="A2508" s="2"/>
      <c r="B2508" s="1"/>
      <c r="C2508" s="1"/>
      <c r="D2508" s="1"/>
      <c r="E2508" s="3"/>
      <c r="F2508" s="2"/>
      <c r="G2508" s="1"/>
      <c r="H2508" s="1"/>
      <c r="I2508" s="1"/>
      <c r="J2508" s="1"/>
      <c r="K2508" s="1"/>
      <c r="L2508" s="3"/>
      <c r="M2508" s="1"/>
      <c r="N2508" s="3"/>
      <c r="O2508" s="1"/>
      <c r="P2508" s="1"/>
      <c r="Q2508" s="1"/>
      <c r="R2508" s="2"/>
      <c r="S2508" s="2"/>
      <c r="U2508" s="1"/>
      <c r="V2508" s="1"/>
      <c r="W2508" s="3"/>
      <c r="Y2508" s="1"/>
      <c r="Z2508" s="1"/>
    </row>
    <row r="2509">
      <c r="A2509" s="2"/>
      <c r="B2509" s="1"/>
      <c r="C2509" s="1"/>
      <c r="D2509" s="1"/>
      <c r="E2509" s="3"/>
      <c r="F2509" s="2"/>
      <c r="G2509" s="1"/>
      <c r="H2509" s="1"/>
      <c r="I2509" s="1"/>
      <c r="J2509" s="1"/>
      <c r="K2509" s="1"/>
      <c r="L2509" s="3"/>
      <c r="M2509" s="1"/>
      <c r="N2509" s="3"/>
      <c r="O2509" s="1"/>
      <c r="P2509" s="1"/>
      <c r="Q2509" s="1"/>
      <c r="R2509" s="2"/>
      <c r="S2509" s="2"/>
      <c r="U2509" s="1"/>
      <c r="V2509" s="1"/>
      <c r="W2509" s="3"/>
      <c r="Y2509" s="1"/>
      <c r="Z2509" s="1"/>
    </row>
    <row r="2510">
      <c r="A2510" s="2"/>
      <c r="B2510" s="1"/>
      <c r="C2510" s="1"/>
      <c r="D2510" s="1"/>
      <c r="E2510" s="3"/>
      <c r="F2510" s="2"/>
      <c r="G2510" s="1"/>
      <c r="H2510" s="1"/>
      <c r="I2510" s="1"/>
      <c r="J2510" s="1"/>
      <c r="K2510" s="1"/>
      <c r="L2510" s="3"/>
      <c r="M2510" s="1"/>
      <c r="N2510" s="3"/>
      <c r="O2510" s="1"/>
      <c r="P2510" s="1"/>
      <c r="Q2510" s="1"/>
      <c r="R2510" s="2"/>
      <c r="S2510" s="2"/>
      <c r="U2510" s="1"/>
      <c r="V2510" s="1"/>
      <c r="W2510" s="3"/>
      <c r="Y2510" s="1"/>
      <c r="Z2510" s="1"/>
    </row>
    <row r="2511">
      <c r="A2511" s="2"/>
      <c r="B2511" s="1"/>
      <c r="C2511" s="1"/>
      <c r="D2511" s="1"/>
      <c r="E2511" s="3"/>
      <c r="F2511" s="2"/>
      <c r="G2511" s="1"/>
      <c r="H2511" s="1"/>
      <c r="I2511" s="1"/>
      <c r="J2511" s="1"/>
      <c r="K2511" s="1"/>
      <c r="L2511" s="3"/>
      <c r="M2511" s="1"/>
      <c r="N2511" s="3"/>
      <c r="O2511" s="1"/>
      <c r="P2511" s="1"/>
      <c r="Q2511" s="1"/>
      <c r="R2511" s="2"/>
      <c r="S2511" s="2"/>
      <c r="U2511" s="1"/>
      <c r="V2511" s="1"/>
      <c r="W2511" s="3"/>
      <c r="Y2511" s="1"/>
      <c r="Z2511" s="1"/>
    </row>
    <row r="2512">
      <c r="A2512" s="2"/>
      <c r="B2512" s="1"/>
      <c r="C2512" s="1"/>
      <c r="D2512" s="1"/>
      <c r="E2512" s="3"/>
      <c r="F2512" s="2"/>
      <c r="G2512" s="1"/>
      <c r="H2512" s="1"/>
      <c r="I2512" s="1"/>
      <c r="J2512" s="1"/>
      <c r="K2512" s="1"/>
      <c r="L2512" s="3"/>
      <c r="M2512" s="1"/>
      <c r="N2512" s="3"/>
      <c r="O2512" s="1"/>
      <c r="P2512" s="1"/>
      <c r="Q2512" s="1"/>
      <c r="R2512" s="2"/>
      <c r="S2512" s="2"/>
      <c r="U2512" s="1"/>
      <c r="V2512" s="1"/>
      <c r="W2512" s="3"/>
      <c r="Y2512" s="1"/>
      <c r="Z2512" s="1"/>
    </row>
    <row r="2513">
      <c r="A2513" s="2"/>
      <c r="B2513" s="1"/>
      <c r="C2513" s="1"/>
      <c r="D2513" s="1"/>
      <c r="E2513" s="3"/>
      <c r="F2513" s="2"/>
      <c r="G2513" s="1"/>
      <c r="H2513" s="1"/>
      <c r="I2513" s="1"/>
      <c r="J2513" s="1"/>
      <c r="K2513" s="1"/>
      <c r="L2513" s="3"/>
      <c r="M2513" s="1"/>
      <c r="N2513" s="3"/>
      <c r="O2513" s="1"/>
      <c r="P2513" s="1"/>
      <c r="Q2513" s="1"/>
      <c r="R2513" s="2"/>
      <c r="S2513" s="2"/>
      <c r="U2513" s="1"/>
      <c r="V2513" s="1"/>
      <c r="W2513" s="3"/>
      <c r="Y2513" s="1"/>
      <c r="Z2513" s="1"/>
    </row>
    <row r="2514">
      <c r="A2514" s="2"/>
      <c r="B2514" s="1"/>
      <c r="C2514" s="1"/>
      <c r="D2514" s="1"/>
      <c r="E2514" s="3"/>
      <c r="F2514" s="2"/>
      <c r="G2514" s="1"/>
      <c r="H2514" s="1"/>
      <c r="I2514" s="1"/>
      <c r="J2514" s="1"/>
      <c r="K2514" s="1"/>
      <c r="L2514" s="3"/>
      <c r="M2514" s="1"/>
      <c r="N2514" s="3"/>
      <c r="O2514" s="1"/>
      <c r="P2514" s="1"/>
      <c r="Q2514" s="1"/>
      <c r="R2514" s="2"/>
      <c r="S2514" s="2"/>
      <c r="U2514" s="1"/>
      <c r="V2514" s="1"/>
      <c r="W2514" s="3"/>
      <c r="Y2514" s="1"/>
      <c r="Z2514" s="1"/>
    </row>
    <row r="2515">
      <c r="A2515" s="2"/>
      <c r="B2515" s="1"/>
      <c r="C2515" s="1"/>
      <c r="D2515" s="1"/>
      <c r="E2515" s="3"/>
      <c r="F2515" s="2"/>
      <c r="G2515" s="1"/>
      <c r="H2515" s="1"/>
      <c r="I2515" s="1"/>
      <c r="J2515" s="1"/>
      <c r="K2515" s="1"/>
      <c r="L2515" s="3"/>
      <c r="M2515" s="1"/>
      <c r="N2515" s="3"/>
      <c r="O2515" s="1"/>
      <c r="P2515" s="1"/>
      <c r="Q2515" s="1"/>
      <c r="R2515" s="2"/>
      <c r="S2515" s="2"/>
      <c r="U2515" s="1"/>
      <c r="V2515" s="1"/>
      <c r="W2515" s="3"/>
      <c r="Y2515" s="1"/>
      <c r="Z2515" s="1"/>
    </row>
    <row r="2516">
      <c r="A2516" s="2"/>
      <c r="B2516" s="1"/>
      <c r="C2516" s="1"/>
      <c r="D2516" s="1"/>
      <c r="E2516" s="3"/>
      <c r="F2516" s="2"/>
      <c r="G2516" s="1"/>
      <c r="H2516" s="1"/>
      <c r="I2516" s="1"/>
      <c r="J2516" s="1"/>
      <c r="K2516" s="1"/>
      <c r="L2516" s="3"/>
      <c r="M2516" s="1"/>
      <c r="N2516" s="3"/>
      <c r="O2516" s="1"/>
      <c r="P2516" s="1"/>
      <c r="Q2516" s="1"/>
      <c r="R2516" s="2"/>
      <c r="S2516" s="2"/>
      <c r="U2516" s="1"/>
      <c r="V2516" s="1"/>
      <c r="W2516" s="3"/>
      <c r="Y2516" s="1"/>
      <c r="Z2516" s="1"/>
    </row>
    <row r="2517">
      <c r="A2517" s="2"/>
      <c r="B2517" s="1"/>
      <c r="C2517" s="1"/>
      <c r="D2517" s="1"/>
      <c r="E2517" s="3"/>
      <c r="F2517" s="2"/>
      <c r="G2517" s="1"/>
      <c r="H2517" s="1"/>
      <c r="I2517" s="1"/>
      <c r="J2517" s="1"/>
      <c r="K2517" s="1"/>
      <c r="L2517" s="3"/>
      <c r="M2517" s="1"/>
      <c r="N2517" s="3"/>
      <c r="O2517" s="1"/>
      <c r="P2517" s="1"/>
      <c r="Q2517" s="1"/>
      <c r="R2517" s="2"/>
      <c r="S2517" s="2"/>
      <c r="U2517" s="1"/>
      <c r="V2517" s="1"/>
      <c r="W2517" s="3"/>
      <c r="Y2517" s="1"/>
      <c r="Z2517" s="1"/>
    </row>
    <row r="2518">
      <c r="A2518" s="2"/>
      <c r="B2518" s="1"/>
      <c r="C2518" s="1"/>
      <c r="D2518" s="1"/>
      <c r="E2518" s="3"/>
      <c r="F2518" s="2"/>
      <c r="G2518" s="1"/>
      <c r="H2518" s="1"/>
      <c r="I2518" s="1"/>
      <c r="J2518" s="1"/>
      <c r="K2518" s="1"/>
      <c r="L2518" s="3"/>
      <c r="M2518" s="1"/>
      <c r="N2518" s="3"/>
      <c r="O2518" s="1"/>
      <c r="P2518" s="1"/>
      <c r="Q2518" s="1"/>
      <c r="R2518" s="2"/>
      <c r="S2518" s="2"/>
      <c r="U2518" s="1"/>
      <c r="V2518" s="1"/>
      <c r="W2518" s="3"/>
      <c r="Y2518" s="1"/>
      <c r="Z2518" s="1"/>
    </row>
    <row r="2519">
      <c r="A2519" s="2"/>
      <c r="B2519" s="1"/>
      <c r="C2519" s="1"/>
      <c r="D2519" s="1"/>
      <c r="E2519" s="3"/>
      <c r="F2519" s="2"/>
      <c r="G2519" s="1"/>
      <c r="H2519" s="1"/>
      <c r="I2519" s="1"/>
      <c r="J2519" s="1"/>
      <c r="K2519" s="1"/>
      <c r="L2519" s="3"/>
      <c r="M2519" s="1"/>
      <c r="N2519" s="3"/>
      <c r="O2519" s="1"/>
      <c r="P2519" s="1"/>
      <c r="Q2519" s="1"/>
      <c r="R2519" s="2"/>
      <c r="S2519" s="2"/>
      <c r="U2519" s="1"/>
      <c r="V2519" s="1"/>
      <c r="W2519" s="3"/>
      <c r="Y2519" s="1"/>
      <c r="Z2519" s="1"/>
    </row>
    <row r="2520">
      <c r="A2520" s="2"/>
      <c r="B2520" s="1"/>
      <c r="C2520" s="1"/>
      <c r="D2520" s="1"/>
      <c r="E2520" s="3"/>
      <c r="F2520" s="2"/>
      <c r="G2520" s="1"/>
      <c r="H2520" s="1"/>
      <c r="I2520" s="1"/>
      <c r="J2520" s="1"/>
      <c r="K2520" s="1"/>
      <c r="L2520" s="3"/>
      <c r="M2520" s="1"/>
      <c r="N2520" s="3"/>
      <c r="O2520" s="1"/>
      <c r="P2520" s="1"/>
      <c r="Q2520" s="1"/>
      <c r="R2520" s="2"/>
      <c r="S2520" s="2"/>
      <c r="U2520" s="1"/>
      <c r="V2520" s="1"/>
      <c r="W2520" s="3"/>
      <c r="Y2520" s="1"/>
      <c r="Z2520" s="1"/>
    </row>
    <row r="2521">
      <c r="A2521" s="2"/>
      <c r="B2521" s="1"/>
      <c r="C2521" s="1"/>
      <c r="D2521" s="1"/>
      <c r="E2521" s="3"/>
      <c r="F2521" s="2"/>
      <c r="G2521" s="1"/>
      <c r="H2521" s="1"/>
      <c r="I2521" s="1"/>
      <c r="J2521" s="1"/>
      <c r="K2521" s="1"/>
      <c r="L2521" s="3"/>
      <c r="M2521" s="1"/>
      <c r="N2521" s="3"/>
      <c r="O2521" s="1"/>
      <c r="P2521" s="1"/>
      <c r="Q2521" s="1"/>
      <c r="R2521" s="2"/>
      <c r="S2521" s="2"/>
      <c r="U2521" s="1"/>
      <c r="V2521" s="1"/>
      <c r="W2521" s="3"/>
      <c r="Y2521" s="1"/>
      <c r="Z2521" s="1"/>
    </row>
    <row r="2522">
      <c r="A2522" s="2"/>
      <c r="B2522" s="1"/>
      <c r="C2522" s="1"/>
      <c r="D2522" s="1"/>
      <c r="E2522" s="3"/>
      <c r="F2522" s="2"/>
      <c r="G2522" s="1"/>
      <c r="H2522" s="1"/>
      <c r="I2522" s="1"/>
      <c r="J2522" s="1"/>
      <c r="K2522" s="1"/>
      <c r="L2522" s="3"/>
      <c r="M2522" s="1"/>
      <c r="N2522" s="3"/>
      <c r="O2522" s="1"/>
      <c r="P2522" s="1"/>
      <c r="Q2522" s="1"/>
      <c r="R2522" s="2"/>
      <c r="S2522" s="2"/>
      <c r="U2522" s="1"/>
      <c r="V2522" s="1"/>
      <c r="W2522" s="3"/>
      <c r="Y2522" s="1"/>
      <c r="Z2522" s="1"/>
    </row>
    <row r="2523">
      <c r="A2523" s="2"/>
      <c r="B2523" s="1"/>
      <c r="C2523" s="1"/>
      <c r="D2523" s="1"/>
      <c r="E2523" s="3"/>
      <c r="F2523" s="2"/>
      <c r="G2523" s="1"/>
      <c r="H2523" s="1"/>
      <c r="I2523" s="1"/>
      <c r="J2523" s="1"/>
      <c r="K2523" s="1"/>
      <c r="L2523" s="3"/>
      <c r="M2523" s="1"/>
      <c r="N2523" s="3"/>
      <c r="O2523" s="1"/>
      <c r="P2523" s="1"/>
      <c r="Q2523" s="1"/>
      <c r="R2523" s="2"/>
      <c r="S2523" s="2"/>
      <c r="U2523" s="1"/>
      <c r="V2523" s="1"/>
      <c r="W2523" s="3"/>
      <c r="Y2523" s="1"/>
      <c r="Z2523" s="1"/>
    </row>
    <row r="2524">
      <c r="A2524" s="2"/>
      <c r="B2524" s="1"/>
      <c r="C2524" s="1"/>
      <c r="D2524" s="1"/>
      <c r="E2524" s="3"/>
      <c r="F2524" s="2"/>
      <c r="G2524" s="1"/>
      <c r="H2524" s="1"/>
      <c r="I2524" s="1"/>
      <c r="J2524" s="1"/>
      <c r="K2524" s="1"/>
      <c r="L2524" s="3"/>
      <c r="M2524" s="1"/>
      <c r="N2524" s="3"/>
      <c r="O2524" s="1"/>
      <c r="P2524" s="1"/>
      <c r="Q2524" s="1"/>
      <c r="R2524" s="2"/>
      <c r="S2524" s="2"/>
      <c r="U2524" s="1"/>
      <c r="V2524" s="1"/>
      <c r="W2524" s="3"/>
      <c r="Y2524" s="1"/>
      <c r="Z2524" s="1"/>
    </row>
    <row r="2525">
      <c r="A2525" s="2"/>
      <c r="B2525" s="1"/>
      <c r="C2525" s="1"/>
      <c r="D2525" s="1"/>
      <c r="E2525" s="3"/>
      <c r="F2525" s="2"/>
      <c r="G2525" s="1"/>
      <c r="H2525" s="1"/>
      <c r="I2525" s="1"/>
      <c r="J2525" s="1"/>
      <c r="K2525" s="1"/>
      <c r="L2525" s="3"/>
      <c r="M2525" s="1"/>
      <c r="N2525" s="3"/>
      <c r="O2525" s="1"/>
      <c r="P2525" s="1"/>
      <c r="Q2525" s="1"/>
      <c r="R2525" s="2"/>
      <c r="S2525" s="2"/>
      <c r="U2525" s="1"/>
      <c r="V2525" s="1"/>
      <c r="W2525" s="3"/>
      <c r="Y2525" s="1"/>
      <c r="Z2525" s="1"/>
    </row>
    <row r="2526">
      <c r="A2526" s="2"/>
      <c r="B2526" s="1"/>
      <c r="C2526" s="1"/>
      <c r="D2526" s="1"/>
      <c r="E2526" s="3"/>
      <c r="F2526" s="2"/>
      <c r="G2526" s="1"/>
      <c r="H2526" s="1"/>
      <c r="I2526" s="1"/>
      <c r="J2526" s="1"/>
      <c r="K2526" s="1"/>
      <c r="L2526" s="3"/>
      <c r="M2526" s="1"/>
      <c r="N2526" s="3"/>
      <c r="O2526" s="1"/>
      <c r="P2526" s="1"/>
      <c r="Q2526" s="1"/>
      <c r="R2526" s="2"/>
      <c r="S2526" s="2"/>
      <c r="U2526" s="1"/>
      <c r="V2526" s="1"/>
      <c r="W2526" s="3"/>
      <c r="Y2526" s="1"/>
      <c r="Z2526" s="1"/>
    </row>
    <row r="2527">
      <c r="A2527" s="2"/>
      <c r="B2527" s="1"/>
      <c r="C2527" s="1"/>
      <c r="D2527" s="1"/>
      <c r="E2527" s="3"/>
      <c r="F2527" s="2"/>
      <c r="G2527" s="1"/>
      <c r="H2527" s="1"/>
      <c r="I2527" s="1"/>
      <c r="J2527" s="1"/>
      <c r="K2527" s="1"/>
      <c r="L2527" s="3"/>
      <c r="M2527" s="1"/>
      <c r="N2527" s="3"/>
      <c r="O2527" s="1"/>
      <c r="P2527" s="1"/>
      <c r="Q2527" s="1"/>
      <c r="R2527" s="2"/>
      <c r="S2527" s="2"/>
      <c r="U2527" s="1"/>
      <c r="V2527" s="1"/>
      <c r="W2527" s="3"/>
      <c r="Y2527" s="1"/>
      <c r="Z2527" s="1"/>
    </row>
    <row r="2528">
      <c r="A2528" s="2"/>
      <c r="B2528" s="1"/>
      <c r="C2528" s="1"/>
      <c r="D2528" s="1"/>
      <c r="E2528" s="3"/>
      <c r="F2528" s="2"/>
      <c r="G2528" s="1"/>
      <c r="H2528" s="1"/>
      <c r="I2528" s="1"/>
      <c r="J2528" s="1"/>
      <c r="K2528" s="1"/>
      <c r="L2528" s="3"/>
      <c r="M2528" s="1"/>
      <c r="N2528" s="3"/>
      <c r="O2528" s="1"/>
      <c r="P2528" s="1"/>
      <c r="Q2528" s="1"/>
      <c r="R2528" s="2"/>
      <c r="S2528" s="2"/>
      <c r="U2528" s="1"/>
      <c r="V2528" s="1"/>
      <c r="W2528" s="3"/>
      <c r="Y2528" s="1"/>
      <c r="Z2528" s="1"/>
    </row>
    <row r="2529">
      <c r="A2529" s="2"/>
      <c r="B2529" s="1"/>
      <c r="C2529" s="1"/>
      <c r="D2529" s="1"/>
      <c r="E2529" s="3"/>
      <c r="F2529" s="2"/>
      <c r="G2529" s="1"/>
      <c r="H2529" s="1"/>
      <c r="I2529" s="1"/>
      <c r="J2529" s="1"/>
      <c r="K2529" s="1"/>
      <c r="L2529" s="3"/>
      <c r="M2529" s="1"/>
      <c r="N2529" s="3"/>
      <c r="O2529" s="1"/>
      <c r="P2529" s="1"/>
      <c r="Q2529" s="1"/>
      <c r="R2529" s="2"/>
      <c r="S2529" s="2"/>
      <c r="U2529" s="1"/>
      <c r="V2529" s="1"/>
      <c r="W2529" s="3"/>
      <c r="Y2529" s="1"/>
      <c r="Z2529" s="1"/>
    </row>
    <row r="2530">
      <c r="A2530" s="2"/>
      <c r="B2530" s="1"/>
      <c r="C2530" s="1"/>
      <c r="D2530" s="1"/>
      <c r="E2530" s="3"/>
      <c r="F2530" s="2"/>
      <c r="G2530" s="1"/>
      <c r="H2530" s="1"/>
      <c r="I2530" s="1"/>
      <c r="J2530" s="1"/>
      <c r="K2530" s="1"/>
      <c r="L2530" s="3"/>
      <c r="M2530" s="1"/>
      <c r="N2530" s="3"/>
      <c r="O2530" s="1"/>
      <c r="P2530" s="1"/>
      <c r="Q2530" s="1"/>
      <c r="R2530" s="2"/>
      <c r="S2530" s="2"/>
      <c r="U2530" s="1"/>
      <c r="V2530" s="1"/>
      <c r="W2530" s="3"/>
      <c r="Y2530" s="1"/>
      <c r="Z2530" s="1"/>
    </row>
    <row r="2531">
      <c r="A2531" s="2"/>
      <c r="B2531" s="1"/>
      <c r="C2531" s="1"/>
      <c r="D2531" s="1"/>
      <c r="E2531" s="3"/>
      <c r="F2531" s="2"/>
      <c r="G2531" s="1"/>
      <c r="H2531" s="1"/>
      <c r="I2531" s="1"/>
      <c r="J2531" s="1"/>
      <c r="K2531" s="1"/>
      <c r="L2531" s="3"/>
      <c r="M2531" s="1"/>
      <c r="N2531" s="3"/>
      <c r="O2531" s="1"/>
      <c r="P2531" s="1"/>
      <c r="Q2531" s="1"/>
      <c r="R2531" s="2"/>
      <c r="S2531" s="2"/>
      <c r="U2531" s="1"/>
      <c r="V2531" s="1"/>
      <c r="W2531" s="3"/>
      <c r="Y2531" s="1"/>
      <c r="Z2531" s="1"/>
    </row>
    <row r="2532">
      <c r="A2532" s="2"/>
      <c r="B2532" s="1"/>
      <c r="C2532" s="1"/>
      <c r="D2532" s="1"/>
      <c r="E2532" s="3"/>
      <c r="F2532" s="2"/>
      <c r="G2532" s="1"/>
      <c r="H2532" s="1"/>
      <c r="I2532" s="1"/>
      <c r="J2532" s="1"/>
      <c r="K2532" s="1"/>
      <c r="L2532" s="3"/>
      <c r="M2532" s="1"/>
      <c r="N2532" s="3"/>
      <c r="O2532" s="1"/>
      <c r="P2532" s="1"/>
      <c r="Q2532" s="1"/>
      <c r="R2532" s="2"/>
      <c r="S2532" s="2"/>
      <c r="U2532" s="1"/>
      <c r="V2532" s="1"/>
      <c r="W2532" s="3"/>
      <c r="Y2532" s="1"/>
      <c r="Z2532" s="1"/>
    </row>
    <row r="2533">
      <c r="A2533" s="2"/>
      <c r="B2533" s="1"/>
      <c r="C2533" s="1"/>
      <c r="D2533" s="1"/>
      <c r="E2533" s="3"/>
      <c r="F2533" s="2"/>
      <c r="G2533" s="1"/>
      <c r="H2533" s="1"/>
      <c r="I2533" s="1"/>
      <c r="J2533" s="1"/>
      <c r="K2533" s="1"/>
      <c r="L2533" s="3"/>
      <c r="M2533" s="1"/>
      <c r="N2533" s="3"/>
      <c r="O2533" s="1"/>
      <c r="P2533" s="1"/>
      <c r="Q2533" s="1"/>
      <c r="R2533" s="2"/>
      <c r="S2533" s="2"/>
      <c r="U2533" s="1"/>
      <c r="V2533" s="1"/>
      <c r="W2533" s="3"/>
      <c r="Y2533" s="1"/>
      <c r="Z2533" s="1"/>
    </row>
    <row r="2534">
      <c r="A2534" s="2"/>
      <c r="B2534" s="1"/>
      <c r="C2534" s="1"/>
      <c r="D2534" s="1"/>
      <c r="E2534" s="3"/>
      <c r="F2534" s="2"/>
      <c r="G2534" s="1"/>
      <c r="H2534" s="1"/>
      <c r="I2534" s="1"/>
      <c r="J2534" s="1"/>
      <c r="K2534" s="1"/>
      <c r="L2534" s="3"/>
      <c r="M2534" s="1"/>
      <c r="N2534" s="3"/>
      <c r="O2534" s="1"/>
      <c r="P2534" s="1"/>
      <c r="Q2534" s="1"/>
      <c r="R2534" s="2"/>
      <c r="S2534" s="2"/>
      <c r="U2534" s="1"/>
      <c r="V2534" s="1"/>
      <c r="W2534" s="3"/>
      <c r="Y2534" s="1"/>
      <c r="Z2534" s="1"/>
    </row>
    <row r="2535">
      <c r="A2535" s="2"/>
      <c r="B2535" s="1"/>
      <c r="C2535" s="1"/>
      <c r="D2535" s="1"/>
      <c r="E2535" s="3"/>
      <c r="F2535" s="2"/>
      <c r="G2535" s="1"/>
      <c r="H2535" s="1"/>
      <c r="I2535" s="1"/>
      <c r="J2535" s="1"/>
      <c r="K2535" s="1"/>
      <c r="L2535" s="3"/>
      <c r="M2535" s="1"/>
      <c r="N2535" s="3"/>
      <c r="O2535" s="1"/>
      <c r="P2535" s="1"/>
      <c r="Q2535" s="1"/>
      <c r="R2535" s="2"/>
      <c r="S2535" s="2"/>
      <c r="U2535" s="1"/>
      <c r="V2535" s="1"/>
      <c r="W2535" s="3"/>
      <c r="Y2535" s="1"/>
      <c r="Z2535" s="1"/>
    </row>
    <row r="2536">
      <c r="A2536" s="2"/>
      <c r="B2536" s="1"/>
      <c r="C2536" s="1"/>
      <c r="D2536" s="1"/>
      <c r="E2536" s="3"/>
      <c r="F2536" s="2"/>
      <c r="G2536" s="1"/>
      <c r="H2536" s="1"/>
      <c r="I2536" s="1"/>
      <c r="J2536" s="1"/>
      <c r="K2536" s="1"/>
      <c r="L2536" s="3"/>
      <c r="M2536" s="1"/>
      <c r="N2536" s="3"/>
      <c r="O2536" s="1"/>
      <c r="P2536" s="1"/>
      <c r="Q2536" s="1"/>
      <c r="R2536" s="2"/>
      <c r="S2536" s="2"/>
      <c r="U2536" s="1"/>
      <c r="V2536" s="1"/>
      <c r="W2536" s="3"/>
      <c r="Y2536" s="1"/>
      <c r="Z2536" s="1"/>
    </row>
    <row r="2537">
      <c r="A2537" s="2"/>
      <c r="B2537" s="1"/>
      <c r="C2537" s="1"/>
      <c r="D2537" s="1"/>
      <c r="E2537" s="3"/>
      <c r="F2537" s="2"/>
      <c r="G2537" s="1"/>
      <c r="H2537" s="1"/>
      <c r="I2537" s="1"/>
      <c r="J2537" s="1"/>
      <c r="K2537" s="1"/>
      <c r="L2537" s="3"/>
      <c r="M2537" s="1"/>
      <c r="N2537" s="3"/>
      <c r="O2537" s="1"/>
      <c r="P2537" s="1"/>
      <c r="Q2537" s="1"/>
      <c r="R2537" s="2"/>
      <c r="S2537" s="2"/>
      <c r="U2537" s="1"/>
      <c r="V2537" s="1"/>
      <c r="W2537" s="3"/>
      <c r="Y2537" s="1"/>
      <c r="Z2537" s="1"/>
    </row>
    <row r="2538">
      <c r="A2538" s="2"/>
      <c r="B2538" s="1"/>
      <c r="C2538" s="1"/>
      <c r="D2538" s="1"/>
      <c r="E2538" s="3"/>
      <c r="F2538" s="2"/>
      <c r="G2538" s="1"/>
      <c r="H2538" s="1"/>
      <c r="I2538" s="1"/>
      <c r="J2538" s="1"/>
      <c r="K2538" s="1"/>
      <c r="L2538" s="3"/>
      <c r="M2538" s="1"/>
      <c r="N2538" s="3"/>
      <c r="O2538" s="1"/>
      <c r="P2538" s="1"/>
      <c r="Q2538" s="1"/>
      <c r="R2538" s="2"/>
      <c r="S2538" s="2"/>
      <c r="U2538" s="1"/>
      <c r="V2538" s="1"/>
      <c r="W2538" s="3"/>
      <c r="Y2538" s="1"/>
      <c r="Z2538" s="1"/>
    </row>
    <row r="2539">
      <c r="A2539" s="2"/>
      <c r="B2539" s="1"/>
      <c r="C2539" s="1"/>
      <c r="D2539" s="1"/>
      <c r="E2539" s="3"/>
      <c r="F2539" s="2"/>
      <c r="G2539" s="1"/>
      <c r="H2539" s="1"/>
      <c r="I2539" s="1"/>
      <c r="J2539" s="1"/>
      <c r="K2539" s="1"/>
      <c r="L2539" s="3"/>
      <c r="M2539" s="1"/>
      <c r="N2539" s="3"/>
      <c r="O2539" s="1"/>
      <c r="P2539" s="1"/>
      <c r="Q2539" s="1"/>
      <c r="R2539" s="2"/>
      <c r="S2539" s="2"/>
      <c r="U2539" s="1"/>
      <c r="V2539" s="1"/>
      <c r="W2539" s="3"/>
      <c r="Y2539" s="1"/>
      <c r="Z2539" s="1"/>
    </row>
    <row r="2540">
      <c r="A2540" s="2"/>
      <c r="B2540" s="1"/>
      <c r="C2540" s="1"/>
      <c r="D2540" s="1"/>
      <c r="E2540" s="3"/>
      <c r="F2540" s="2"/>
      <c r="G2540" s="1"/>
      <c r="H2540" s="1"/>
      <c r="I2540" s="1"/>
      <c r="J2540" s="1"/>
      <c r="K2540" s="1"/>
      <c r="L2540" s="3"/>
      <c r="M2540" s="1"/>
      <c r="N2540" s="3"/>
      <c r="O2540" s="1"/>
      <c r="P2540" s="1"/>
      <c r="Q2540" s="1"/>
      <c r="R2540" s="2"/>
      <c r="S2540" s="2"/>
      <c r="U2540" s="1"/>
      <c r="V2540" s="1"/>
      <c r="W2540" s="3"/>
      <c r="Y2540" s="1"/>
      <c r="Z2540" s="1"/>
    </row>
    <row r="2541">
      <c r="A2541" s="2"/>
      <c r="B2541" s="1"/>
      <c r="C2541" s="1"/>
      <c r="D2541" s="1"/>
      <c r="E2541" s="3"/>
      <c r="F2541" s="2"/>
      <c r="G2541" s="1"/>
      <c r="H2541" s="1"/>
      <c r="I2541" s="1"/>
      <c r="J2541" s="1"/>
      <c r="K2541" s="1"/>
      <c r="L2541" s="3"/>
      <c r="M2541" s="1"/>
      <c r="N2541" s="3"/>
      <c r="O2541" s="1"/>
      <c r="P2541" s="1"/>
      <c r="Q2541" s="1"/>
      <c r="R2541" s="2"/>
      <c r="S2541" s="2"/>
      <c r="U2541" s="1"/>
      <c r="V2541" s="1"/>
      <c r="W2541" s="3"/>
      <c r="Y2541" s="1"/>
      <c r="Z2541" s="1"/>
    </row>
    <row r="2542">
      <c r="A2542" s="2"/>
      <c r="B2542" s="1"/>
      <c r="C2542" s="1"/>
      <c r="D2542" s="1"/>
      <c r="E2542" s="3"/>
      <c r="F2542" s="2"/>
      <c r="G2542" s="1"/>
      <c r="H2542" s="1"/>
      <c r="I2542" s="1"/>
      <c r="J2542" s="1"/>
      <c r="K2542" s="1"/>
      <c r="L2542" s="3"/>
      <c r="M2542" s="1"/>
      <c r="N2542" s="3"/>
      <c r="O2542" s="1"/>
      <c r="P2542" s="1"/>
      <c r="Q2542" s="1"/>
      <c r="R2542" s="2"/>
      <c r="S2542" s="2"/>
      <c r="U2542" s="1"/>
      <c r="V2542" s="1"/>
      <c r="W2542" s="3"/>
      <c r="Y2542" s="1"/>
      <c r="Z2542" s="1"/>
    </row>
    <row r="2543">
      <c r="A2543" s="2"/>
      <c r="B2543" s="1"/>
      <c r="C2543" s="1"/>
      <c r="D2543" s="1"/>
      <c r="E2543" s="3"/>
      <c r="F2543" s="2"/>
      <c r="G2543" s="1"/>
      <c r="H2543" s="1"/>
      <c r="I2543" s="1"/>
      <c r="J2543" s="1"/>
      <c r="K2543" s="1"/>
      <c r="L2543" s="3"/>
      <c r="M2543" s="1"/>
      <c r="N2543" s="3"/>
      <c r="O2543" s="1"/>
      <c r="P2543" s="1"/>
      <c r="Q2543" s="1"/>
      <c r="R2543" s="2"/>
      <c r="S2543" s="2"/>
      <c r="U2543" s="1"/>
      <c r="V2543" s="1"/>
      <c r="W2543" s="3"/>
      <c r="Y2543" s="1"/>
      <c r="Z2543" s="1"/>
    </row>
    <row r="2544">
      <c r="A2544" s="2"/>
      <c r="B2544" s="1"/>
      <c r="C2544" s="1"/>
      <c r="D2544" s="1"/>
      <c r="E2544" s="3"/>
      <c r="F2544" s="2"/>
      <c r="G2544" s="1"/>
      <c r="H2544" s="1"/>
      <c r="I2544" s="1"/>
      <c r="J2544" s="1"/>
      <c r="K2544" s="1"/>
      <c r="L2544" s="3"/>
      <c r="M2544" s="1"/>
      <c r="N2544" s="3"/>
      <c r="O2544" s="1"/>
      <c r="P2544" s="1"/>
      <c r="Q2544" s="1"/>
      <c r="R2544" s="2"/>
      <c r="S2544" s="2"/>
      <c r="U2544" s="1"/>
      <c r="V2544" s="1"/>
      <c r="W2544" s="3"/>
      <c r="Y2544" s="1"/>
      <c r="Z2544" s="1"/>
    </row>
    <row r="2545">
      <c r="A2545" s="2"/>
      <c r="B2545" s="1"/>
      <c r="C2545" s="1"/>
      <c r="D2545" s="1"/>
      <c r="E2545" s="3"/>
      <c r="F2545" s="2"/>
      <c r="G2545" s="1"/>
      <c r="H2545" s="1"/>
      <c r="I2545" s="1"/>
      <c r="J2545" s="1"/>
      <c r="K2545" s="1"/>
      <c r="L2545" s="3"/>
      <c r="M2545" s="1"/>
      <c r="N2545" s="3"/>
      <c r="O2545" s="1"/>
      <c r="P2545" s="1"/>
      <c r="Q2545" s="1"/>
      <c r="R2545" s="2"/>
      <c r="S2545" s="2"/>
      <c r="U2545" s="1"/>
      <c r="V2545" s="1"/>
      <c r="W2545" s="3"/>
      <c r="Y2545" s="1"/>
      <c r="Z2545" s="1"/>
    </row>
    <row r="2546">
      <c r="A2546" s="2"/>
      <c r="B2546" s="1"/>
      <c r="C2546" s="1"/>
      <c r="D2546" s="1"/>
      <c r="E2546" s="3"/>
      <c r="F2546" s="2"/>
      <c r="G2546" s="1"/>
      <c r="H2546" s="1"/>
      <c r="I2546" s="1"/>
      <c r="J2546" s="1"/>
      <c r="K2546" s="1"/>
      <c r="L2546" s="3"/>
      <c r="M2546" s="1"/>
      <c r="N2546" s="3"/>
      <c r="O2546" s="1"/>
      <c r="P2546" s="1"/>
      <c r="Q2546" s="1"/>
      <c r="R2546" s="2"/>
      <c r="S2546" s="2"/>
      <c r="U2546" s="1"/>
      <c r="V2546" s="1"/>
      <c r="W2546" s="3"/>
      <c r="Y2546" s="1"/>
      <c r="Z2546" s="1"/>
    </row>
    <row r="2547">
      <c r="A2547" s="2"/>
      <c r="B2547" s="1"/>
      <c r="C2547" s="1"/>
      <c r="D2547" s="1"/>
      <c r="E2547" s="3"/>
      <c r="F2547" s="2"/>
      <c r="G2547" s="1"/>
      <c r="H2547" s="1"/>
      <c r="I2547" s="1"/>
      <c r="J2547" s="1"/>
      <c r="K2547" s="1"/>
      <c r="L2547" s="3"/>
      <c r="M2547" s="1"/>
      <c r="N2547" s="3"/>
      <c r="O2547" s="1"/>
      <c r="P2547" s="1"/>
      <c r="Q2547" s="1"/>
      <c r="R2547" s="2"/>
      <c r="S2547" s="2"/>
      <c r="U2547" s="1"/>
      <c r="V2547" s="1"/>
      <c r="W2547" s="3"/>
      <c r="Y2547" s="1"/>
      <c r="Z2547" s="1"/>
    </row>
    <row r="2548">
      <c r="A2548" s="2"/>
      <c r="B2548" s="1"/>
      <c r="C2548" s="1"/>
      <c r="D2548" s="1"/>
      <c r="E2548" s="3"/>
      <c r="F2548" s="2"/>
      <c r="G2548" s="1"/>
      <c r="H2548" s="1"/>
      <c r="I2548" s="1"/>
      <c r="J2548" s="1"/>
      <c r="K2548" s="1"/>
      <c r="L2548" s="3"/>
      <c r="M2548" s="1"/>
      <c r="N2548" s="3"/>
      <c r="O2548" s="1"/>
      <c r="P2548" s="1"/>
      <c r="Q2548" s="1"/>
      <c r="R2548" s="2"/>
      <c r="S2548" s="2"/>
      <c r="U2548" s="1"/>
      <c r="V2548" s="1"/>
      <c r="W2548" s="3"/>
      <c r="Y2548" s="1"/>
      <c r="Z2548" s="1"/>
    </row>
    <row r="2549">
      <c r="A2549" s="2"/>
      <c r="B2549" s="1"/>
      <c r="C2549" s="1"/>
      <c r="D2549" s="1"/>
      <c r="E2549" s="3"/>
      <c r="F2549" s="2"/>
      <c r="G2549" s="1"/>
      <c r="H2549" s="1"/>
      <c r="I2549" s="1"/>
      <c r="J2549" s="1"/>
      <c r="K2549" s="1"/>
      <c r="L2549" s="3"/>
      <c r="M2549" s="1"/>
      <c r="N2549" s="3"/>
      <c r="O2549" s="1"/>
      <c r="P2549" s="1"/>
      <c r="Q2549" s="1"/>
      <c r="R2549" s="2"/>
      <c r="S2549" s="2"/>
      <c r="U2549" s="1"/>
      <c r="V2549" s="1"/>
      <c r="W2549" s="3"/>
      <c r="Y2549" s="1"/>
      <c r="Z2549" s="1"/>
    </row>
    <row r="2550">
      <c r="A2550" s="2"/>
      <c r="B2550" s="1"/>
      <c r="C2550" s="1"/>
      <c r="D2550" s="1"/>
      <c r="E2550" s="3"/>
      <c r="F2550" s="2"/>
      <c r="G2550" s="1"/>
      <c r="H2550" s="1"/>
      <c r="I2550" s="1"/>
      <c r="J2550" s="1"/>
      <c r="K2550" s="1"/>
      <c r="L2550" s="3"/>
      <c r="M2550" s="1"/>
      <c r="N2550" s="3"/>
      <c r="O2550" s="1"/>
      <c r="P2550" s="1"/>
      <c r="Q2550" s="1"/>
      <c r="R2550" s="2"/>
      <c r="S2550" s="2"/>
      <c r="U2550" s="1"/>
      <c r="V2550" s="1"/>
      <c r="W2550" s="3"/>
      <c r="Y2550" s="1"/>
      <c r="Z2550" s="1"/>
    </row>
    <row r="2551">
      <c r="A2551" s="2"/>
      <c r="B2551" s="1"/>
      <c r="C2551" s="1"/>
      <c r="D2551" s="1"/>
      <c r="E2551" s="3"/>
      <c r="F2551" s="2"/>
      <c r="G2551" s="1"/>
      <c r="H2551" s="1"/>
      <c r="I2551" s="1"/>
      <c r="J2551" s="1"/>
      <c r="K2551" s="1"/>
      <c r="L2551" s="3"/>
      <c r="M2551" s="1"/>
      <c r="N2551" s="3"/>
      <c r="O2551" s="1"/>
      <c r="P2551" s="1"/>
      <c r="Q2551" s="1"/>
      <c r="R2551" s="2"/>
      <c r="S2551" s="2"/>
      <c r="U2551" s="1"/>
      <c r="V2551" s="1"/>
      <c r="W2551" s="3"/>
      <c r="Y2551" s="1"/>
      <c r="Z2551" s="1"/>
    </row>
    <row r="2552">
      <c r="A2552" s="2"/>
      <c r="B2552" s="1"/>
      <c r="C2552" s="1"/>
      <c r="D2552" s="1"/>
      <c r="E2552" s="3"/>
      <c r="F2552" s="2"/>
      <c r="G2552" s="1"/>
      <c r="H2552" s="1"/>
      <c r="I2552" s="1"/>
      <c r="J2552" s="1"/>
      <c r="K2552" s="1"/>
      <c r="L2552" s="3"/>
      <c r="M2552" s="1"/>
      <c r="N2552" s="3"/>
      <c r="O2552" s="1"/>
      <c r="P2552" s="1"/>
      <c r="Q2552" s="1"/>
      <c r="R2552" s="2"/>
      <c r="S2552" s="2"/>
      <c r="U2552" s="1"/>
      <c r="V2552" s="1"/>
      <c r="W2552" s="3"/>
      <c r="Y2552" s="1"/>
      <c r="Z2552" s="1"/>
    </row>
    <row r="2553">
      <c r="A2553" s="2"/>
      <c r="B2553" s="1"/>
      <c r="C2553" s="1"/>
      <c r="D2553" s="1"/>
      <c r="E2553" s="3"/>
      <c r="F2553" s="2"/>
      <c r="G2553" s="1"/>
      <c r="H2553" s="1"/>
      <c r="I2553" s="1"/>
      <c r="J2553" s="1"/>
      <c r="K2553" s="1"/>
      <c r="L2553" s="3"/>
      <c r="M2553" s="1"/>
      <c r="N2553" s="3"/>
      <c r="O2553" s="1"/>
      <c r="P2553" s="1"/>
      <c r="Q2553" s="1"/>
      <c r="R2553" s="2"/>
      <c r="S2553" s="2"/>
      <c r="U2553" s="1"/>
      <c r="V2553" s="1"/>
      <c r="W2553" s="3"/>
      <c r="Y2553" s="1"/>
      <c r="Z2553" s="1"/>
    </row>
    <row r="2554">
      <c r="A2554" s="2"/>
      <c r="B2554" s="1"/>
      <c r="C2554" s="1"/>
      <c r="D2554" s="1"/>
      <c r="E2554" s="3"/>
      <c r="F2554" s="2"/>
      <c r="G2554" s="1"/>
      <c r="H2554" s="1"/>
      <c r="I2554" s="1"/>
      <c r="J2554" s="1"/>
      <c r="K2554" s="1"/>
      <c r="L2554" s="3"/>
      <c r="M2554" s="1"/>
      <c r="N2554" s="3"/>
      <c r="O2554" s="1"/>
      <c r="P2554" s="1"/>
      <c r="Q2554" s="1"/>
      <c r="R2554" s="2"/>
      <c r="S2554" s="2"/>
      <c r="U2554" s="1"/>
      <c r="V2554" s="1"/>
      <c r="W2554" s="3"/>
      <c r="Y2554" s="1"/>
      <c r="Z2554" s="1"/>
    </row>
    <row r="2555">
      <c r="A2555" s="2"/>
      <c r="B2555" s="1"/>
      <c r="C2555" s="1"/>
      <c r="D2555" s="1"/>
      <c r="E2555" s="3"/>
      <c r="F2555" s="2"/>
      <c r="G2555" s="1"/>
      <c r="H2555" s="1"/>
      <c r="I2555" s="1"/>
      <c r="J2555" s="1"/>
      <c r="K2555" s="1"/>
      <c r="L2555" s="3"/>
      <c r="M2555" s="1"/>
      <c r="N2555" s="3"/>
      <c r="O2555" s="1"/>
      <c r="P2555" s="1"/>
      <c r="Q2555" s="1"/>
      <c r="R2555" s="2"/>
      <c r="S2555" s="2"/>
      <c r="U2555" s="1"/>
      <c r="V2555" s="1"/>
      <c r="W2555" s="3"/>
      <c r="Y2555" s="1"/>
      <c r="Z2555" s="1"/>
    </row>
    <row r="2556">
      <c r="A2556" s="2"/>
      <c r="B2556" s="1"/>
      <c r="C2556" s="1"/>
      <c r="D2556" s="1"/>
      <c r="E2556" s="3"/>
      <c r="F2556" s="2"/>
      <c r="G2556" s="1"/>
      <c r="H2556" s="1"/>
      <c r="I2556" s="1"/>
      <c r="J2556" s="1"/>
      <c r="K2556" s="1"/>
      <c r="L2556" s="3"/>
      <c r="M2556" s="1"/>
      <c r="N2556" s="3"/>
      <c r="O2556" s="1"/>
      <c r="P2556" s="1"/>
      <c r="Q2556" s="1"/>
      <c r="R2556" s="2"/>
      <c r="S2556" s="2"/>
      <c r="U2556" s="1"/>
      <c r="V2556" s="1"/>
      <c r="W2556" s="3"/>
      <c r="Y2556" s="1"/>
      <c r="Z2556" s="1"/>
    </row>
    <row r="2557">
      <c r="A2557" s="2"/>
      <c r="B2557" s="1"/>
      <c r="C2557" s="1"/>
      <c r="D2557" s="1"/>
      <c r="E2557" s="3"/>
      <c r="F2557" s="2"/>
      <c r="G2557" s="1"/>
      <c r="H2557" s="1"/>
      <c r="I2557" s="1"/>
      <c r="J2557" s="1"/>
      <c r="K2557" s="1"/>
      <c r="L2557" s="3"/>
      <c r="M2557" s="1"/>
      <c r="N2557" s="3"/>
      <c r="O2557" s="1"/>
      <c r="P2557" s="1"/>
      <c r="Q2557" s="1"/>
      <c r="R2557" s="2"/>
      <c r="S2557" s="2"/>
      <c r="U2557" s="1"/>
      <c r="V2557" s="1"/>
      <c r="W2557" s="3"/>
      <c r="Y2557" s="1"/>
      <c r="Z2557" s="1"/>
    </row>
    <row r="2558">
      <c r="A2558" s="2"/>
      <c r="B2558" s="1"/>
      <c r="C2558" s="1"/>
      <c r="D2558" s="1"/>
      <c r="E2558" s="3"/>
      <c r="F2558" s="2"/>
      <c r="G2558" s="1"/>
      <c r="H2558" s="1"/>
      <c r="I2558" s="1"/>
      <c r="J2558" s="1"/>
      <c r="K2558" s="1"/>
      <c r="L2558" s="3"/>
      <c r="M2558" s="1"/>
      <c r="N2558" s="3"/>
      <c r="O2558" s="1"/>
      <c r="P2558" s="1"/>
      <c r="Q2558" s="1"/>
      <c r="R2558" s="2"/>
      <c r="S2558" s="2"/>
      <c r="U2558" s="1"/>
      <c r="V2558" s="1"/>
      <c r="W2558" s="3"/>
      <c r="Y2558" s="1"/>
      <c r="Z2558" s="1"/>
    </row>
    <row r="2559">
      <c r="A2559" s="2"/>
      <c r="B2559" s="1"/>
      <c r="C2559" s="1"/>
      <c r="D2559" s="1"/>
      <c r="E2559" s="3"/>
      <c r="F2559" s="2"/>
      <c r="G2559" s="1"/>
      <c r="H2559" s="1"/>
      <c r="I2559" s="1"/>
      <c r="J2559" s="1"/>
      <c r="K2559" s="1"/>
      <c r="L2559" s="3"/>
      <c r="M2559" s="1"/>
      <c r="N2559" s="3"/>
      <c r="O2559" s="1"/>
      <c r="P2559" s="1"/>
      <c r="Q2559" s="1"/>
      <c r="R2559" s="2"/>
      <c r="S2559" s="2"/>
      <c r="U2559" s="1"/>
      <c r="V2559" s="1"/>
      <c r="W2559" s="3"/>
      <c r="Y2559" s="1"/>
      <c r="Z2559" s="1"/>
    </row>
    <row r="2560">
      <c r="A2560" s="2"/>
      <c r="B2560" s="1"/>
      <c r="C2560" s="1"/>
      <c r="D2560" s="1"/>
      <c r="E2560" s="3"/>
      <c r="F2560" s="2"/>
      <c r="G2560" s="1"/>
      <c r="H2560" s="1"/>
      <c r="I2560" s="1"/>
      <c r="J2560" s="1"/>
      <c r="K2560" s="1"/>
      <c r="L2560" s="3"/>
      <c r="M2560" s="1"/>
      <c r="N2560" s="3"/>
      <c r="O2560" s="1"/>
      <c r="P2560" s="1"/>
      <c r="Q2560" s="1"/>
      <c r="R2560" s="2"/>
      <c r="S2560" s="2"/>
      <c r="U2560" s="1"/>
      <c r="V2560" s="1"/>
      <c r="W2560" s="3"/>
      <c r="Y2560" s="1"/>
      <c r="Z2560" s="1"/>
    </row>
    <row r="2561">
      <c r="A2561" s="2"/>
      <c r="B2561" s="1"/>
      <c r="C2561" s="1"/>
      <c r="D2561" s="1"/>
      <c r="E2561" s="3"/>
      <c r="F2561" s="2"/>
      <c r="G2561" s="1"/>
      <c r="H2561" s="1"/>
      <c r="I2561" s="1"/>
      <c r="J2561" s="1"/>
      <c r="K2561" s="1"/>
      <c r="L2561" s="3"/>
      <c r="M2561" s="1"/>
      <c r="N2561" s="3"/>
      <c r="O2561" s="1"/>
      <c r="P2561" s="1"/>
      <c r="Q2561" s="1"/>
      <c r="R2561" s="2"/>
      <c r="S2561" s="2"/>
      <c r="U2561" s="1"/>
      <c r="V2561" s="1"/>
      <c r="W2561" s="3"/>
      <c r="Y2561" s="1"/>
      <c r="Z2561" s="1"/>
    </row>
    <row r="2562">
      <c r="A2562" s="2"/>
      <c r="B2562" s="1"/>
      <c r="C2562" s="1"/>
      <c r="D2562" s="1"/>
      <c r="E2562" s="3"/>
      <c r="F2562" s="2"/>
      <c r="G2562" s="1"/>
      <c r="H2562" s="1"/>
      <c r="I2562" s="1"/>
      <c r="J2562" s="1"/>
      <c r="K2562" s="1"/>
      <c r="L2562" s="3"/>
      <c r="M2562" s="1"/>
      <c r="N2562" s="3"/>
      <c r="O2562" s="1"/>
      <c r="P2562" s="1"/>
      <c r="Q2562" s="1"/>
      <c r="R2562" s="2"/>
      <c r="S2562" s="2"/>
      <c r="U2562" s="1"/>
      <c r="V2562" s="1"/>
      <c r="W2562" s="3"/>
      <c r="Y2562" s="1"/>
      <c r="Z2562" s="1"/>
    </row>
    <row r="2563">
      <c r="A2563" s="2"/>
      <c r="B2563" s="1"/>
      <c r="C2563" s="1"/>
      <c r="D2563" s="1"/>
      <c r="E2563" s="3"/>
      <c r="F2563" s="2"/>
      <c r="G2563" s="1"/>
      <c r="H2563" s="1"/>
      <c r="I2563" s="1"/>
      <c r="J2563" s="1"/>
      <c r="K2563" s="1"/>
      <c r="L2563" s="3"/>
      <c r="M2563" s="1"/>
      <c r="N2563" s="3"/>
      <c r="O2563" s="1"/>
      <c r="P2563" s="1"/>
      <c r="Q2563" s="1"/>
      <c r="R2563" s="2"/>
      <c r="S2563" s="2"/>
      <c r="U2563" s="1"/>
      <c r="V2563" s="1"/>
      <c r="W2563" s="3"/>
      <c r="Y2563" s="1"/>
      <c r="Z2563" s="1"/>
    </row>
    <row r="2564">
      <c r="A2564" s="2"/>
      <c r="B2564" s="1"/>
      <c r="C2564" s="1"/>
      <c r="D2564" s="1"/>
      <c r="E2564" s="3"/>
      <c r="F2564" s="2"/>
      <c r="G2564" s="1"/>
      <c r="H2564" s="1"/>
      <c r="I2564" s="1"/>
      <c r="J2564" s="1"/>
      <c r="K2564" s="1"/>
      <c r="L2564" s="3"/>
      <c r="M2564" s="1"/>
      <c r="N2564" s="3"/>
      <c r="O2564" s="1"/>
      <c r="P2564" s="1"/>
      <c r="Q2564" s="1"/>
      <c r="R2564" s="2"/>
      <c r="S2564" s="2"/>
      <c r="U2564" s="1"/>
      <c r="V2564" s="1"/>
      <c r="W2564" s="3"/>
      <c r="Y2564" s="1"/>
      <c r="Z2564" s="1"/>
    </row>
    <row r="2565">
      <c r="A2565" s="2"/>
      <c r="B2565" s="1"/>
      <c r="C2565" s="1"/>
      <c r="D2565" s="1"/>
      <c r="E2565" s="3"/>
      <c r="F2565" s="2"/>
      <c r="G2565" s="1"/>
      <c r="H2565" s="1"/>
      <c r="I2565" s="1"/>
      <c r="J2565" s="1"/>
      <c r="K2565" s="1"/>
      <c r="L2565" s="3"/>
      <c r="M2565" s="1"/>
      <c r="N2565" s="3"/>
      <c r="O2565" s="1"/>
      <c r="P2565" s="1"/>
      <c r="Q2565" s="1"/>
      <c r="R2565" s="2"/>
      <c r="S2565" s="2"/>
      <c r="U2565" s="1"/>
      <c r="V2565" s="1"/>
      <c r="W2565" s="3"/>
      <c r="Y2565" s="1"/>
      <c r="Z2565" s="1"/>
    </row>
    <row r="2566">
      <c r="A2566" s="2"/>
      <c r="B2566" s="1"/>
      <c r="C2566" s="1"/>
      <c r="D2566" s="1"/>
      <c r="E2566" s="3"/>
      <c r="F2566" s="2"/>
      <c r="G2566" s="1"/>
      <c r="H2566" s="1"/>
      <c r="I2566" s="1"/>
      <c r="J2566" s="1"/>
      <c r="K2566" s="1"/>
      <c r="L2566" s="3"/>
      <c r="M2566" s="1"/>
      <c r="N2566" s="3"/>
      <c r="O2566" s="1"/>
      <c r="P2566" s="1"/>
      <c r="Q2566" s="1"/>
      <c r="R2566" s="2"/>
      <c r="S2566" s="2"/>
      <c r="U2566" s="1"/>
      <c r="V2566" s="1"/>
      <c r="W2566" s="3"/>
      <c r="Y2566" s="1"/>
      <c r="Z2566" s="1"/>
    </row>
    <row r="2567">
      <c r="A2567" s="2"/>
      <c r="B2567" s="1"/>
      <c r="C2567" s="1"/>
      <c r="D2567" s="1"/>
      <c r="E2567" s="3"/>
      <c r="F2567" s="2"/>
      <c r="G2567" s="1"/>
      <c r="H2567" s="1"/>
      <c r="I2567" s="1"/>
      <c r="J2567" s="1"/>
      <c r="K2567" s="1"/>
      <c r="L2567" s="3"/>
      <c r="M2567" s="1"/>
      <c r="N2567" s="3"/>
      <c r="O2567" s="1"/>
      <c r="P2567" s="1"/>
      <c r="Q2567" s="1"/>
      <c r="R2567" s="2"/>
      <c r="S2567" s="2"/>
      <c r="U2567" s="1"/>
      <c r="V2567" s="1"/>
      <c r="W2567" s="3"/>
      <c r="Y2567" s="1"/>
      <c r="Z2567" s="1"/>
    </row>
    <row r="2568">
      <c r="A2568" s="2"/>
      <c r="B2568" s="1"/>
      <c r="C2568" s="1"/>
      <c r="D2568" s="1"/>
      <c r="E2568" s="3"/>
      <c r="F2568" s="2"/>
      <c r="G2568" s="1"/>
      <c r="H2568" s="1"/>
      <c r="I2568" s="1"/>
      <c r="J2568" s="1"/>
      <c r="K2568" s="1"/>
      <c r="L2568" s="3"/>
      <c r="M2568" s="1"/>
      <c r="N2568" s="3"/>
      <c r="O2568" s="1"/>
      <c r="P2568" s="1"/>
      <c r="Q2568" s="1"/>
      <c r="R2568" s="2"/>
      <c r="S2568" s="2"/>
      <c r="U2568" s="1"/>
      <c r="V2568" s="1"/>
      <c r="W2568" s="3"/>
      <c r="Y2568" s="1"/>
      <c r="Z2568" s="1"/>
    </row>
    <row r="2569">
      <c r="A2569" s="2"/>
      <c r="B2569" s="1"/>
      <c r="C2569" s="1"/>
      <c r="D2569" s="1"/>
      <c r="E2569" s="3"/>
      <c r="F2569" s="2"/>
      <c r="G2569" s="1"/>
      <c r="H2569" s="1"/>
      <c r="I2569" s="1"/>
      <c r="J2569" s="1"/>
      <c r="K2569" s="1"/>
      <c r="L2569" s="3"/>
      <c r="M2569" s="1"/>
      <c r="N2569" s="3"/>
      <c r="O2569" s="1"/>
      <c r="P2569" s="1"/>
      <c r="Q2569" s="1"/>
      <c r="R2569" s="2"/>
      <c r="S2569" s="2"/>
      <c r="U2569" s="1"/>
      <c r="V2569" s="1"/>
      <c r="W2569" s="3"/>
      <c r="Y2569" s="1"/>
      <c r="Z2569" s="1"/>
    </row>
    <row r="2570">
      <c r="A2570" s="2"/>
      <c r="B2570" s="1"/>
      <c r="C2570" s="1"/>
      <c r="D2570" s="1"/>
      <c r="E2570" s="3"/>
      <c r="F2570" s="2"/>
      <c r="G2570" s="1"/>
      <c r="H2570" s="1"/>
      <c r="I2570" s="1"/>
      <c r="J2570" s="1"/>
      <c r="K2570" s="1"/>
      <c r="L2570" s="3"/>
      <c r="M2570" s="1"/>
      <c r="N2570" s="3"/>
      <c r="O2570" s="1"/>
      <c r="P2570" s="1"/>
      <c r="Q2570" s="1"/>
      <c r="R2570" s="2"/>
      <c r="S2570" s="2"/>
      <c r="U2570" s="1"/>
      <c r="V2570" s="1"/>
      <c r="W2570" s="3"/>
      <c r="Y2570" s="1"/>
      <c r="Z2570" s="1"/>
    </row>
    <row r="2571">
      <c r="A2571" s="2"/>
      <c r="B2571" s="1"/>
      <c r="C2571" s="1"/>
      <c r="D2571" s="1"/>
      <c r="E2571" s="3"/>
      <c r="F2571" s="2"/>
      <c r="G2571" s="1"/>
      <c r="H2571" s="1"/>
      <c r="I2571" s="1"/>
      <c r="J2571" s="1"/>
      <c r="K2571" s="1"/>
      <c r="L2571" s="3"/>
      <c r="M2571" s="1"/>
      <c r="N2571" s="3"/>
      <c r="O2571" s="1"/>
      <c r="P2571" s="1"/>
      <c r="Q2571" s="1"/>
      <c r="R2571" s="2"/>
      <c r="S2571" s="2"/>
      <c r="U2571" s="1"/>
      <c r="V2571" s="1"/>
      <c r="W2571" s="3"/>
      <c r="Y2571" s="1"/>
      <c r="Z2571" s="1"/>
    </row>
    <row r="2572">
      <c r="A2572" s="2"/>
      <c r="B2572" s="1"/>
      <c r="C2572" s="1"/>
      <c r="D2572" s="1"/>
      <c r="E2572" s="3"/>
      <c r="F2572" s="2"/>
      <c r="G2572" s="1"/>
      <c r="H2572" s="1"/>
      <c r="I2572" s="1"/>
      <c r="J2572" s="1"/>
      <c r="K2572" s="1"/>
      <c r="L2572" s="3"/>
      <c r="M2572" s="1"/>
      <c r="N2572" s="3"/>
      <c r="O2572" s="1"/>
      <c r="P2572" s="1"/>
      <c r="Q2572" s="1"/>
      <c r="R2572" s="2"/>
      <c r="S2572" s="2"/>
      <c r="U2572" s="1"/>
      <c r="V2572" s="1"/>
      <c r="W2572" s="3"/>
      <c r="Y2572" s="1"/>
      <c r="Z2572" s="1"/>
    </row>
    <row r="2573">
      <c r="A2573" s="2"/>
      <c r="B2573" s="1"/>
      <c r="C2573" s="1"/>
      <c r="D2573" s="1"/>
      <c r="E2573" s="3"/>
      <c r="F2573" s="2"/>
      <c r="G2573" s="1"/>
      <c r="H2573" s="1"/>
      <c r="I2573" s="1"/>
      <c r="J2573" s="1"/>
      <c r="K2573" s="1"/>
      <c r="L2573" s="3"/>
      <c r="M2573" s="1"/>
      <c r="N2573" s="3"/>
      <c r="O2573" s="1"/>
      <c r="P2573" s="1"/>
      <c r="Q2573" s="1"/>
      <c r="R2573" s="2"/>
      <c r="S2573" s="2"/>
      <c r="U2573" s="1"/>
      <c r="V2573" s="1"/>
      <c r="W2573" s="3"/>
      <c r="Y2573" s="1"/>
      <c r="Z2573" s="1"/>
    </row>
    <row r="2574">
      <c r="A2574" s="2"/>
      <c r="B2574" s="1"/>
      <c r="C2574" s="1"/>
      <c r="D2574" s="1"/>
      <c r="E2574" s="3"/>
      <c r="F2574" s="2"/>
      <c r="G2574" s="1"/>
      <c r="H2574" s="1"/>
      <c r="I2574" s="1"/>
      <c r="J2574" s="1"/>
      <c r="K2574" s="1"/>
      <c r="L2574" s="3"/>
      <c r="M2574" s="1"/>
      <c r="N2574" s="3"/>
      <c r="O2574" s="1"/>
      <c r="P2574" s="1"/>
      <c r="Q2574" s="1"/>
      <c r="R2574" s="2"/>
      <c r="S2574" s="2"/>
      <c r="U2574" s="1"/>
      <c r="V2574" s="1"/>
      <c r="W2574" s="3"/>
      <c r="Y2574" s="1"/>
      <c r="Z2574" s="1"/>
    </row>
    <row r="2575">
      <c r="A2575" s="2"/>
      <c r="B2575" s="1"/>
      <c r="C2575" s="1"/>
      <c r="D2575" s="1"/>
      <c r="E2575" s="3"/>
      <c r="F2575" s="2"/>
      <c r="G2575" s="1"/>
      <c r="H2575" s="1"/>
      <c r="I2575" s="1"/>
      <c r="J2575" s="1"/>
      <c r="K2575" s="1"/>
      <c r="L2575" s="3"/>
      <c r="M2575" s="1"/>
      <c r="N2575" s="3"/>
      <c r="O2575" s="1"/>
      <c r="P2575" s="1"/>
      <c r="Q2575" s="1"/>
      <c r="R2575" s="2"/>
      <c r="S2575" s="2"/>
      <c r="U2575" s="1"/>
      <c r="V2575" s="1"/>
      <c r="W2575" s="3"/>
      <c r="Y2575" s="1"/>
      <c r="Z2575" s="1"/>
    </row>
    <row r="2576">
      <c r="A2576" s="2"/>
      <c r="B2576" s="1"/>
      <c r="C2576" s="1"/>
      <c r="D2576" s="1"/>
      <c r="E2576" s="3"/>
      <c r="F2576" s="2"/>
      <c r="G2576" s="1"/>
      <c r="H2576" s="1"/>
      <c r="I2576" s="1"/>
      <c r="J2576" s="1"/>
      <c r="K2576" s="1"/>
      <c r="L2576" s="3"/>
      <c r="M2576" s="1"/>
      <c r="N2576" s="3"/>
      <c r="O2576" s="1"/>
      <c r="P2576" s="1"/>
      <c r="Q2576" s="1"/>
      <c r="R2576" s="2"/>
      <c r="S2576" s="2"/>
      <c r="U2576" s="1"/>
      <c r="V2576" s="1"/>
      <c r="W2576" s="3"/>
      <c r="Y2576" s="1"/>
      <c r="Z2576" s="1"/>
    </row>
    <row r="2577">
      <c r="A2577" s="2"/>
      <c r="B2577" s="1"/>
      <c r="C2577" s="1"/>
      <c r="D2577" s="1"/>
      <c r="E2577" s="3"/>
      <c r="F2577" s="2"/>
      <c r="G2577" s="1"/>
      <c r="H2577" s="1"/>
      <c r="I2577" s="1"/>
      <c r="J2577" s="1"/>
      <c r="K2577" s="1"/>
      <c r="L2577" s="3"/>
      <c r="M2577" s="1"/>
      <c r="N2577" s="3"/>
      <c r="O2577" s="1"/>
      <c r="P2577" s="1"/>
      <c r="Q2577" s="1"/>
      <c r="R2577" s="2"/>
      <c r="S2577" s="2"/>
      <c r="U2577" s="1"/>
      <c r="V2577" s="1"/>
      <c r="W2577" s="3"/>
      <c r="Y2577" s="1"/>
      <c r="Z2577" s="1"/>
    </row>
    <row r="2578">
      <c r="A2578" s="2"/>
      <c r="B2578" s="1"/>
      <c r="C2578" s="1"/>
      <c r="D2578" s="1"/>
      <c r="E2578" s="3"/>
      <c r="F2578" s="2"/>
      <c r="G2578" s="1"/>
      <c r="H2578" s="1"/>
      <c r="I2578" s="1"/>
      <c r="J2578" s="1"/>
      <c r="K2578" s="1"/>
      <c r="L2578" s="3"/>
      <c r="M2578" s="1"/>
      <c r="N2578" s="3"/>
      <c r="O2578" s="1"/>
      <c r="P2578" s="1"/>
      <c r="Q2578" s="1"/>
      <c r="R2578" s="2"/>
      <c r="S2578" s="2"/>
      <c r="U2578" s="1"/>
      <c r="V2578" s="1"/>
      <c r="W2578" s="3"/>
      <c r="Y2578" s="1"/>
      <c r="Z2578" s="1"/>
    </row>
    <row r="2579">
      <c r="A2579" s="2"/>
      <c r="B2579" s="1"/>
      <c r="C2579" s="1"/>
      <c r="D2579" s="1"/>
      <c r="E2579" s="3"/>
      <c r="F2579" s="2"/>
      <c r="G2579" s="1"/>
      <c r="H2579" s="1"/>
      <c r="I2579" s="1"/>
      <c r="J2579" s="1"/>
      <c r="K2579" s="1"/>
      <c r="L2579" s="3"/>
      <c r="M2579" s="1"/>
      <c r="N2579" s="3"/>
      <c r="O2579" s="1"/>
      <c r="P2579" s="1"/>
      <c r="Q2579" s="1"/>
      <c r="R2579" s="2"/>
      <c r="S2579" s="2"/>
      <c r="U2579" s="1"/>
      <c r="V2579" s="1"/>
      <c r="W2579" s="3"/>
      <c r="Y2579" s="1"/>
      <c r="Z2579" s="1"/>
    </row>
    <row r="2580">
      <c r="A2580" s="2"/>
      <c r="B2580" s="1"/>
      <c r="C2580" s="1"/>
      <c r="D2580" s="1"/>
      <c r="E2580" s="3"/>
      <c r="F2580" s="2"/>
      <c r="G2580" s="1"/>
      <c r="H2580" s="1"/>
      <c r="I2580" s="1"/>
      <c r="J2580" s="1"/>
      <c r="K2580" s="1"/>
      <c r="L2580" s="3"/>
      <c r="M2580" s="1"/>
      <c r="N2580" s="3"/>
      <c r="O2580" s="1"/>
      <c r="P2580" s="1"/>
      <c r="Q2580" s="1"/>
      <c r="R2580" s="2"/>
      <c r="S2580" s="2"/>
      <c r="U2580" s="1"/>
      <c r="V2580" s="1"/>
      <c r="W2580" s="3"/>
      <c r="Y2580" s="1"/>
      <c r="Z2580" s="1"/>
    </row>
    <row r="2581">
      <c r="A2581" s="2"/>
      <c r="B2581" s="1"/>
      <c r="C2581" s="1"/>
      <c r="D2581" s="1"/>
      <c r="E2581" s="3"/>
      <c r="F2581" s="2"/>
      <c r="G2581" s="1"/>
      <c r="H2581" s="1"/>
      <c r="I2581" s="1"/>
      <c r="J2581" s="1"/>
      <c r="K2581" s="1"/>
      <c r="L2581" s="3"/>
      <c r="M2581" s="1"/>
      <c r="N2581" s="3"/>
      <c r="O2581" s="1"/>
      <c r="P2581" s="1"/>
      <c r="Q2581" s="1"/>
      <c r="R2581" s="2"/>
      <c r="S2581" s="2"/>
      <c r="U2581" s="1"/>
      <c r="V2581" s="1"/>
      <c r="W2581" s="3"/>
      <c r="Y2581" s="1"/>
      <c r="Z2581" s="1"/>
    </row>
    <row r="2582">
      <c r="A2582" s="2"/>
      <c r="B2582" s="1"/>
      <c r="C2582" s="1"/>
      <c r="D2582" s="1"/>
      <c r="E2582" s="3"/>
      <c r="F2582" s="2"/>
      <c r="G2582" s="1"/>
      <c r="H2582" s="1"/>
      <c r="I2582" s="1"/>
      <c r="J2582" s="1"/>
      <c r="K2582" s="1"/>
      <c r="L2582" s="3"/>
      <c r="M2582" s="1"/>
      <c r="N2582" s="3"/>
      <c r="O2582" s="1"/>
      <c r="P2582" s="1"/>
      <c r="Q2582" s="1"/>
      <c r="R2582" s="2"/>
      <c r="S2582" s="2"/>
      <c r="U2582" s="1"/>
      <c r="V2582" s="1"/>
      <c r="W2582" s="3"/>
      <c r="Y2582" s="1"/>
      <c r="Z2582" s="1"/>
    </row>
    <row r="2583">
      <c r="A2583" s="2"/>
      <c r="B2583" s="1"/>
      <c r="C2583" s="1"/>
      <c r="D2583" s="1"/>
      <c r="E2583" s="3"/>
      <c r="F2583" s="2"/>
      <c r="G2583" s="1"/>
      <c r="H2583" s="1"/>
      <c r="I2583" s="1"/>
      <c r="J2583" s="1"/>
      <c r="K2583" s="1"/>
      <c r="L2583" s="3"/>
      <c r="M2583" s="1"/>
      <c r="N2583" s="3"/>
      <c r="O2583" s="1"/>
      <c r="P2583" s="1"/>
      <c r="Q2583" s="1"/>
      <c r="R2583" s="2"/>
      <c r="S2583" s="2"/>
      <c r="U2583" s="1"/>
      <c r="V2583" s="1"/>
      <c r="W2583" s="3"/>
      <c r="Y2583" s="1"/>
      <c r="Z2583" s="1"/>
    </row>
    <row r="2584">
      <c r="A2584" s="2"/>
      <c r="B2584" s="1"/>
      <c r="C2584" s="1"/>
      <c r="D2584" s="1"/>
      <c r="E2584" s="3"/>
      <c r="F2584" s="2"/>
      <c r="G2584" s="1"/>
      <c r="H2584" s="1"/>
      <c r="I2584" s="1"/>
      <c r="J2584" s="1"/>
      <c r="K2584" s="1"/>
      <c r="L2584" s="3"/>
      <c r="M2584" s="1"/>
      <c r="N2584" s="3"/>
      <c r="O2584" s="1"/>
      <c r="P2584" s="1"/>
      <c r="Q2584" s="1"/>
      <c r="R2584" s="2"/>
      <c r="S2584" s="2"/>
      <c r="U2584" s="1"/>
      <c r="V2584" s="1"/>
      <c r="W2584" s="3"/>
      <c r="Y2584" s="1"/>
      <c r="Z2584" s="1"/>
    </row>
    <row r="2585">
      <c r="A2585" s="2"/>
      <c r="B2585" s="1"/>
      <c r="C2585" s="1"/>
      <c r="D2585" s="1"/>
      <c r="E2585" s="3"/>
      <c r="F2585" s="2"/>
      <c r="G2585" s="1"/>
      <c r="H2585" s="1"/>
      <c r="I2585" s="1"/>
      <c r="J2585" s="1"/>
      <c r="K2585" s="1"/>
      <c r="L2585" s="3"/>
      <c r="M2585" s="1"/>
      <c r="N2585" s="3"/>
      <c r="O2585" s="1"/>
      <c r="P2585" s="1"/>
      <c r="Q2585" s="1"/>
      <c r="R2585" s="2"/>
      <c r="S2585" s="2"/>
      <c r="U2585" s="1"/>
      <c r="V2585" s="1"/>
      <c r="W2585" s="3"/>
      <c r="Y2585" s="1"/>
      <c r="Z2585" s="1"/>
    </row>
    <row r="2586">
      <c r="A2586" s="2"/>
      <c r="B2586" s="1"/>
      <c r="C2586" s="1"/>
      <c r="D2586" s="1"/>
      <c r="E2586" s="3"/>
      <c r="F2586" s="2"/>
      <c r="G2586" s="1"/>
      <c r="H2586" s="1"/>
      <c r="I2586" s="1"/>
      <c r="J2586" s="1"/>
      <c r="K2586" s="1"/>
      <c r="L2586" s="3"/>
      <c r="M2586" s="1"/>
      <c r="N2586" s="3"/>
      <c r="O2586" s="1"/>
      <c r="P2586" s="1"/>
      <c r="Q2586" s="1"/>
      <c r="R2586" s="2"/>
      <c r="S2586" s="2"/>
      <c r="U2586" s="1"/>
      <c r="V2586" s="1"/>
      <c r="W2586" s="3"/>
      <c r="Y2586" s="1"/>
      <c r="Z2586" s="1"/>
    </row>
    <row r="2587">
      <c r="A2587" s="2"/>
      <c r="B2587" s="1"/>
      <c r="C2587" s="1"/>
      <c r="D2587" s="1"/>
      <c r="E2587" s="3"/>
      <c r="F2587" s="2"/>
      <c r="G2587" s="1"/>
      <c r="H2587" s="1"/>
      <c r="I2587" s="1"/>
      <c r="J2587" s="1"/>
      <c r="K2587" s="1"/>
      <c r="L2587" s="3"/>
      <c r="M2587" s="1"/>
      <c r="N2587" s="3"/>
      <c r="O2587" s="1"/>
      <c r="P2587" s="1"/>
      <c r="Q2587" s="1"/>
      <c r="R2587" s="2"/>
      <c r="S2587" s="2"/>
      <c r="U2587" s="1"/>
      <c r="V2587" s="1"/>
      <c r="W2587" s="3"/>
      <c r="Y2587" s="1"/>
      <c r="Z2587" s="1"/>
    </row>
    <row r="2588">
      <c r="A2588" s="2"/>
      <c r="B2588" s="1"/>
      <c r="C2588" s="1"/>
      <c r="D2588" s="1"/>
      <c r="E2588" s="3"/>
      <c r="F2588" s="2"/>
      <c r="G2588" s="1"/>
      <c r="H2588" s="1"/>
      <c r="I2588" s="1"/>
      <c r="J2588" s="1"/>
      <c r="K2588" s="1"/>
      <c r="L2588" s="3"/>
      <c r="M2588" s="1"/>
      <c r="N2588" s="3"/>
      <c r="O2588" s="1"/>
      <c r="P2588" s="1"/>
      <c r="Q2588" s="1"/>
      <c r="R2588" s="2"/>
      <c r="S2588" s="2"/>
      <c r="U2588" s="1"/>
      <c r="V2588" s="1"/>
      <c r="W2588" s="3"/>
      <c r="Y2588" s="1"/>
      <c r="Z2588" s="1"/>
    </row>
    <row r="2589">
      <c r="A2589" s="2"/>
      <c r="B2589" s="1"/>
      <c r="C2589" s="1"/>
      <c r="D2589" s="1"/>
      <c r="E2589" s="3"/>
      <c r="F2589" s="2"/>
      <c r="G2589" s="1"/>
      <c r="H2589" s="1"/>
      <c r="I2589" s="1"/>
      <c r="J2589" s="1"/>
      <c r="K2589" s="1"/>
      <c r="L2589" s="3"/>
      <c r="M2589" s="1"/>
      <c r="N2589" s="3"/>
      <c r="O2589" s="1"/>
      <c r="P2589" s="1"/>
      <c r="Q2589" s="1"/>
      <c r="R2589" s="2"/>
      <c r="S2589" s="2"/>
      <c r="U2589" s="1"/>
      <c r="V2589" s="1"/>
      <c r="W2589" s="3"/>
      <c r="Y2589" s="1"/>
      <c r="Z2589" s="1"/>
    </row>
    <row r="2590">
      <c r="A2590" s="2"/>
      <c r="B2590" s="1"/>
      <c r="C2590" s="1"/>
      <c r="D2590" s="1"/>
      <c r="E2590" s="3"/>
      <c r="F2590" s="2"/>
      <c r="G2590" s="1"/>
      <c r="H2590" s="1"/>
      <c r="I2590" s="1"/>
      <c r="J2590" s="1"/>
      <c r="K2590" s="1"/>
      <c r="L2590" s="3"/>
      <c r="M2590" s="1"/>
      <c r="N2590" s="3"/>
      <c r="O2590" s="1"/>
      <c r="P2590" s="1"/>
      <c r="Q2590" s="1"/>
      <c r="R2590" s="2"/>
      <c r="S2590" s="2"/>
      <c r="U2590" s="1"/>
      <c r="V2590" s="1"/>
      <c r="W2590" s="3"/>
      <c r="Y2590" s="1"/>
      <c r="Z2590" s="1"/>
    </row>
    <row r="2591">
      <c r="A2591" s="2"/>
      <c r="B2591" s="1"/>
      <c r="C2591" s="1"/>
      <c r="D2591" s="1"/>
      <c r="E2591" s="3"/>
      <c r="F2591" s="2"/>
      <c r="G2591" s="1"/>
      <c r="H2591" s="1"/>
      <c r="I2591" s="1"/>
      <c r="J2591" s="1"/>
      <c r="K2591" s="1"/>
      <c r="L2591" s="3"/>
      <c r="M2591" s="1"/>
      <c r="N2591" s="3"/>
      <c r="O2591" s="1"/>
      <c r="P2591" s="1"/>
      <c r="Q2591" s="1"/>
      <c r="R2591" s="2"/>
      <c r="S2591" s="2"/>
      <c r="U2591" s="1"/>
      <c r="V2591" s="1"/>
      <c r="W2591" s="3"/>
      <c r="Y2591" s="1"/>
      <c r="Z2591" s="1"/>
    </row>
    <row r="2592">
      <c r="A2592" s="2"/>
      <c r="B2592" s="1"/>
      <c r="C2592" s="1"/>
      <c r="D2592" s="1"/>
      <c r="E2592" s="3"/>
      <c r="F2592" s="2"/>
      <c r="G2592" s="1"/>
      <c r="H2592" s="1"/>
      <c r="I2592" s="1"/>
      <c r="J2592" s="1"/>
      <c r="K2592" s="1"/>
      <c r="L2592" s="3"/>
      <c r="M2592" s="1"/>
      <c r="N2592" s="3"/>
      <c r="O2592" s="1"/>
      <c r="P2592" s="1"/>
      <c r="Q2592" s="1"/>
      <c r="R2592" s="2"/>
      <c r="S2592" s="2"/>
      <c r="U2592" s="1"/>
      <c r="V2592" s="1"/>
      <c r="W2592" s="3"/>
      <c r="Y2592" s="1"/>
      <c r="Z2592" s="1"/>
    </row>
    <row r="2593">
      <c r="A2593" s="2"/>
      <c r="B2593" s="1"/>
      <c r="C2593" s="1"/>
      <c r="D2593" s="1"/>
      <c r="E2593" s="3"/>
      <c r="F2593" s="2"/>
      <c r="G2593" s="1"/>
      <c r="H2593" s="1"/>
      <c r="I2593" s="1"/>
      <c r="J2593" s="1"/>
      <c r="K2593" s="1"/>
      <c r="L2593" s="3"/>
      <c r="M2593" s="1"/>
      <c r="N2593" s="3"/>
      <c r="O2593" s="1"/>
      <c r="P2593" s="1"/>
      <c r="Q2593" s="1"/>
      <c r="R2593" s="2"/>
      <c r="S2593" s="2"/>
      <c r="U2593" s="1"/>
      <c r="V2593" s="1"/>
      <c r="W2593" s="3"/>
      <c r="Y2593" s="1"/>
      <c r="Z2593" s="1"/>
    </row>
    <row r="2594">
      <c r="A2594" s="2"/>
      <c r="B2594" s="1"/>
      <c r="C2594" s="1"/>
      <c r="D2594" s="1"/>
      <c r="E2594" s="3"/>
      <c r="F2594" s="2"/>
      <c r="G2594" s="1"/>
      <c r="H2594" s="1"/>
      <c r="I2594" s="1"/>
      <c r="J2594" s="1"/>
      <c r="K2594" s="1"/>
      <c r="L2594" s="3"/>
      <c r="M2594" s="1"/>
      <c r="N2594" s="3"/>
      <c r="O2594" s="1"/>
      <c r="P2594" s="1"/>
      <c r="Q2594" s="1"/>
      <c r="R2594" s="2"/>
      <c r="S2594" s="2"/>
      <c r="U2594" s="1"/>
      <c r="V2594" s="1"/>
      <c r="W2594" s="3"/>
      <c r="Y2594" s="1"/>
      <c r="Z2594" s="1"/>
    </row>
    <row r="2595">
      <c r="A2595" s="2"/>
      <c r="B2595" s="1"/>
      <c r="C2595" s="1"/>
      <c r="D2595" s="1"/>
      <c r="E2595" s="3"/>
      <c r="F2595" s="2"/>
      <c r="G2595" s="1"/>
      <c r="H2595" s="1"/>
      <c r="I2595" s="1"/>
      <c r="J2595" s="1"/>
      <c r="K2595" s="1"/>
      <c r="L2595" s="3"/>
      <c r="M2595" s="1"/>
      <c r="N2595" s="3"/>
      <c r="O2595" s="1"/>
      <c r="P2595" s="1"/>
      <c r="Q2595" s="1"/>
      <c r="R2595" s="2"/>
      <c r="S2595" s="2"/>
      <c r="U2595" s="1"/>
      <c r="V2595" s="1"/>
      <c r="W2595" s="3"/>
      <c r="Y2595" s="1"/>
      <c r="Z2595" s="1"/>
    </row>
    <row r="2596">
      <c r="A2596" s="2"/>
      <c r="B2596" s="1"/>
      <c r="C2596" s="1"/>
      <c r="D2596" s="1"/>
      <c r="E2596" s="3"/>
      <c r="F2596" s="2"/>
      <c r="G2596" s="1"/>
      <c r="H2596" s="1"/>
      <c r="I2596" s="1"/>
      <c r="J2596" s="1"/>
      <c r="K2596" s="1"/>
      <c r="L2596" s="3"/>
      <c r="M2596" s="1"/>
      <c r="N2596" s="3"/>
      <c r="O2596" s="1"/>
      <c r="P2596" s="1"/>
      <c r="Q2596" s="1"/>
      <c r="R2596" s="2"/>
      <c r="S2596" s="2"/>
      <c r="U2596" s="1"/>
      <c r="V2596" s="1"/>
      <c r="W2596" s="3"/>
      <c r="Y2596" s="1"/>
      <c r="Z2596" s="1"/>
    </row>
    <row r="2597">
      <c r="A2597" s="2"/>
      <c r="B2597" s="1"/>
      <c r="C2597" s="1"/>
      <c r="D2597" s="1"/>
      <c r="E2597" s="3"/>
      <c r="F2597" s="2"/>
      <c r="G2597" s="1"/>
      <c r="H2597" s="1"/>
      <c r="I2597" s="1"/>
      <c r="J2597" s="1"/>
      <c r="K2597" s="1"/>
      <c r="L2597" s="3"/>
      <c r="M2597" s="1"/>
      <c r="N2597" s="3"/>
      <c r="O2597" s="1"/>
      <c r="P2597" s="1"/>
      <c r="Q2597" s="1"/>
      <c r="R2597" s="2"/>
      <c r="S2597" s="2"/>
      <c r="U2597" s="1"/>
      <c r="V2597" s="1"/>
      <c r="W2597" s="3"/>
      <c r="Y2597" s="1"/>
      <c r="Z2597" s="1"/>
    </row>
    <row r="2598">
      <c r="A2598" s="2"/>
      <c r="B2598" s="1"/>
      <c r="C2598" s="1"/>
      <c r="D2598" s="1"/>
      <c r="E2598" s="3"/>
      <c r="F2598" s="2"/>
      <c r="G2598" s="1"/>
      <c r="H2598" s="1"/>
      <c r="I2598" s="1"/>
      <c r="J2598" s="1"/>
      <c r="K2598" s="1"/>
      <c r="L2598" s="3"/>
      <c r="M2598" s="1"/>
      <c r="N2598" s="3"/>
      <c r="O2598" s="1"/>
      <c r="P2598" s="1"/>
      <c r="Q2598" s="1"/>
      <c r="R2598" s="2"/>
      <c r="S2598" s="2"/>
      <c r="U2598" s="1"/>
      <c r="V2598" s="1"/>
      <c r="W2598" s="3"/>
      <c r="Y2598" s="1"/>
      <c r="Z2598" s="1"/>
    </row>
    <row r="2599">
      <c r="A2599" s="2"/>
      <c r="B2599" s="1"/>
      <c r="C2599" s="1"/>
      <c r="D2599" s="1"/>
      <c r="E2599" s="3"/>
      <c r="F2599" s="2"/>
      <c r="G2599" s="1"/>
      <c r="H2599" s="1"/>
      <c r="I2599" s="1"/>
      <c r="J2599" s="1"/>
      <c r="K2599" s="1"/>
      <c r="L2599" s="3"/>
      <c r="M2599" s="1"/>
      <c r="N2599" s="3"/>
      <c r="O2599" s="1"/>
      <c r="P2599" s="1"/>
      <c r="Q2599" s="1"/>
      <c r="R2599" s="2"/>
      <c r="S2599" s="2"/>
      <c r="U2599" s="1"/>
      <c r="V2599" s="1"/>
      <c r="W2599" s="3"/>
      <c r="Y2599" s="1"/>
      <c r="Z2599" s="1"/>
    </row>
    <row r="2600">
      <c r="A2600" s="2"/>
      <c r="B2600" s="1"/>
      <c r="C2600" s="1"/>
      <c r="D2600" s="1"/>
      <c r="E2600" s="3"/>
      <c r="F2600" s="2"/>
      <c r="G2600" s="1"/>
      <c r="H2600" s="1"/>
      <c r="I2600" s="1"/>
      <c r="J2600" s="1"/>
      <c r="K2600" s="1"/>
      <c r="L2600" s="3"/>
      <c r="M2600" s="1"/>
      <c r="N2600" s="3"/>
      <c r="O2600" s="1"/>
      <c r="P2600" s="1"/>
      <c r="Q2600" s="1"/>
      <c r="R2600" s="2"/>
      <c r="S2600" s="2"/>
      <c r="U2600" s="1"/>
      <c r="V2600" s="1"/>
      <c r="W2600" s="3"/>
      <c r="Y2600" s="1"/>
      <c r="Z2600" s="1"/>
    </row>
    <row r="2601">
      <c r="A2601" s="2"/>
      <c r="B2601" s="1"/>
      <c r="C2601" s="1"/>
      <c r="D2601" s="1"/>
      <c r="E2601" s="3"/>
      <c r="F2601" s="2"/>
      <c r="G2601" s="1"/>
      <c r="H2601" s="1"/>
      <c r="I2601" s="1"/>
      <c r="J2601" s="1"/>
      <c r="K2601" s="1"/>
      <c r="L2601" s="3"/>
      <c r="M2601" s="1"/>
      <c r="N2601" s="3"/>
      <c r="O2601" s="1"/>
      <c r="P2601" s="1"/>
      <c r="Q2601" s="1"/>
      <c r="R2601" s="2"/>
      <c r="S2601" s="2"/>
      <c r="U2601" s="1"/>
      <c r="V2601" s="1"/>
      <c r="W2601" s="3"/>
      <c r="Y2601" s="1"/>
      <c r="Z2601" s="1"/>
    </row>
    <row r="2602">
      <c r="A2602" s="2"/>
      <c r="B2602" s="1"/>
      <c r="C2602" s="1"/>
      <c r="D2602" s="1"/>
      <c r="E2602" s="3"/>
      <c r="F2602" s="2"/>
      <c r="G2602" s="1"/>
      <c r="H2602" s="1"/>
      <c r="I2602" s="1"/>
      <c r="J2602" s="1"/>
      <c r="K2602" s="1"/>
      <c r="L2602" s="3"/>
      <c r="M2602" s="1"/>
      <c r="N2602" s="3"/>
      <c r="O2602" s="1"/>
      <c r="P2602" s="1"/>
      <c r="Q2602" s="1"/>
      <c r="R2602" s="2"/>
      <c r="S2602" s="2"/>
      <c r="U2602" s="1"/>
      <c r="V2602" s="1"/>
      <c r="W2602" s="3"/>
      <c r="Y2602" s="1"/>
      <c r="Z2602" s="1"/>
    </row>
    <row r="2603">
      <c r="A2603" s="2"/>
      <c r="B2603" s="1"/>
      <c r="C2603" s="1"/>
      <c r="D2603" s="1"/>
      <c r="E2603" s="3"/>
      <c r="F2603" s="2"/>
      <c r="G2603" s="1"/>
      <c r="H2603" s="1"/>
      <c r="I2603" s="1"/>
      <c r="J2603" s="1"/>
      <c r="K2603" s="1"/>
      <c r="L2603" s="3"/>
      <c r="M2603" s="1"/>
      <c r="N2603" s="3"/>
      <c r="O2603" s="1"/>
      <c r="P2603" s="1"/>
      <c r="Q2603" s="1"/>
      <c r="R2603" s="2"/>
      <c r="S2603" s="2"/>
      <c r="U2603" s="1"/>
      <c r="V2603" s="1"/>
      <c r="W2603" s="3"/>
      <c r="Y2603" s="1"/>
      <c r="Z2603" s="1"/>
    </row>
    <row r="2604">
      <c r="A2604" s="2"/>
      <c r="B2604" s="1"/>
      <c r="C2604" s="1"/>
      <c r="D2604" s="1"/>
      <c r="E2604" s="3"/>
      <c r="F2604" s="2"/>
      <c r="G2604" s="1"/>
      <c r="H2604" s="1"/>
      <c r="I2604" s="1"/>
      <c r="J2604" s="1"/>
      <c r="K2604" s="1"/>
      <c r="L2604" s="3"/>
      <c r="M2604" s="1"/>
      <c r="N2604" s="3"/>
      <c r="O2604" s="1"/>
      <c r="P2604" s="1"/>
      <c r="Q2604" s="1"/>
      <c r="R2604" s="2"/>
      <c r="S2604" s="2"/>
      <c r="U2604" s="1"/>
      <c r="V2604" s="1"/>
      <c r="W2604" s="3"/>
      <c r="Y2604" s="1"/>
      <c r="Z2604" s="1"/>
    </row>
    <row r="2605">
      <c r="A2605" s="2"/>
      <c r="B2605" s="1"/>
      <c r="C2605" s="1"/>
      <c r="D2605" s="1"/>
      <c r="E2605" s="3"/>
      <c r="F2605" s="2"/>
      <c r="G2605" s="1"/>
      <c r="H2605" s="1"/>
      <c r="I2605" s="1"/>
      <c r="J2605" s="1"/>
      <c r="K2605" s="1"/>
      <c r="L2605" s="3"/>
      <c r="M2605" s="1"/>
      <c r="N2605" s="3"/>
      <c r="O2605" s="1"/>
      <c r="P2605" s="1"/>
      <c r="Q2605" s="1"/>
      <c r="R2605" s="2"/>
      <c r="S2605" s="2"/>
      <c r="U2605" s="1"/>
      <c r="V2605" s="1"/>
      <c r="W2605" s="3"/>
      <c r="Y2605" s="1"/>
      <c r="Z2605" s="1"/>
    </row>
    <row r="2606">
      <c r="A2606" s="2"/>
      <c r="B2606" s="1"/>
      <c r="C2606" s="1"/>
      <c r="D2606" s="1"/>
      <c r="E2606" s="3"/>
      <c r="F2606" s="2"/>
      <c r="G2606" s="1"/>
      <c r="H2606" s="1"/>
      <c r="I2606" s="1"/>
      <c r="J2606" s="1"/>
      <c r="K2606" s="1"/>
      <c r="L2606" s="3"/>
      <c r="M2606" s="1"/>
      <c r="N2606" s="3"/>
      <c r="O2606" s="1"/>
      <c r="P2606" s="1"/>
      <c r="Q2606" s="1"/>
      <c r="R2606" s="2"/>
      <c r="S2606" s="2"/>
      <c r="U2606" s="1"/>
      <c r="V2606" s="1"/>
      <c r="W2606" s="3"/>
      <c r="Y2606" s="1"/>
      <c r="Z2606" s="1"/>
    </row>
    <row r="2607">
      <c r="A2607" s="2"/>
      <c r="B2607" s="1"/>
      <c r="C2607" s="1"/>
      <c r="D2607" s="1"/>
      <c r="E2607" s="3"/>
      <c r="F2607" s="2"/>
      <c r="G2607" s="1"/>
      <c r="H2607" s="1"/>
      <c r="I2607" s="1"/>
      <c r="J2607" s="1"/>
      <c r="K2607" s="1"/>
      <c r="L2607" s="3"/>
      <c r="M2607" s="1"/>
      <c r="N2607" s="3"/>
      <c r="O2607" s="1"/>
      <c r="P2607" s="1"/>
      <c r="Q2607" s="1"/>
      <c r="R2607" s="2"/>
      <c r="S2607" s="2"/>
      <c r="U2607" s="1"/>
      <c r="V2607" s="1"/>
      <c r="W2607" s="3"/>
      <c r="Y2607" s="1"/>
      <c r="Z2607" s="1"/>
    </row>
    <row r="2608">
      <c r="A2608" s="2"/>
      <c r="B2608" s="1"/>
      <c r="C2608" s="1"/>
      <c r="D2608" s="1"/>
      <c r="E2608" s="3"/>
      <c r="F2608" s="2"/>
      <c r="G2608" s="1"/>
      <c r="H2608" s="1"/>
      <c r="I2608" s="1"/>
      <c r="J2608" s="1"/>
      <c r="K2608" s="1"/>
      <c r="L2608" s="3"/>
      <c r="M2608" s="1"/>
      <c r="N2608" s="3"/>
      <c r="O2608" s="1"/>
      <c r="P2608" s="1"/>
      <c r="Q2608" s="1"/>
      <c r="R2608" s="2"/>
      <c r="S2608" s="2"/>
      <c r="U2608" s="1"/>
      <c r="V2608" s="1"/>
      <c r="W2608" s="3"/>
      <c r="Y2608" s="1"/>
      <c r="Z2608" s="1"/>
    </row>
    <row r="2609">
      <c r="A2609" s="2"/>
      <c r="B2609" s="1"/>
      <c r="C2609" s="1"/>
      <c r="D2609" s="1"/>
      <c r="E2609" s="3"/>
      <c r="F2609" s="2"/>
      <c r="G2609" s="1"/>
      <c r="H2609" s="1"/>
      <c r="I2609" s="1"/>
      <c r="J2609" s="1"/>
      <c r="K2609" s="1"/>
      <c r="L2609" s="3"/>
      <c r="M2609" s="1"/>
      <c r="N2609" s="3"/>
      <c r="O2609" s="1"/>
      <c r="P2609" s="1"/>
      <c r="Q2609" s="1"/>
      <c r="R2609" s="2"/>
      <c r="S2609" s="2"/>
      <c r="U2609" s="1"/>
      <c r="V2609" s="1"/>
      <c r="W2609" s="3"/>
      <c r="Y2609" s="1"/>
      <c r="Z2609" s="1"/>
    </row>
    <row r="2610">
      <c r="A2610" s="2"/>
      <c r="B2610" s="1"/>
      <c r="C2610" s="1"/>
      <c r="D2610" s="1"/>
      <c r="E2610" s="3"/>
      <c r="F2610" s="2"/>
      <c r="G2610" s="1"/>
      <c r="H2610" s="1"/>
      <c r="I2610" s="1"/>
      <c r="J2610" s="1"/>
      <c r="K2610" s="1"/>
      <c r="L2610" s="3"/>
      <c r="M2610" s="1"/>
      <c r="N2610" s="3"/>
      <c r="O2610" s="1"/>
      <c r="P2610" s="1"/>
      <c r="Q2610" s="1"/>
      <c r="R2610" s="2"/>
      <c r="S2610" s="2"/>
      <c r="U2610" s="1"/>
      <c r="V2610" s="1"/>
      <c r="W2610" s="3"/>
      <c r="Y2610" s="1"/>
      <c r="Z2610" s="1"/>
    </row>
    <row r="2611">
      <c r="A2611" s="2"/>
      <c r="B2611" s="1"/>
      <c r="C2611" s="1"/>
      <c r="D2611" s="1"/>
      <c r="E2611" s="3"/>
      <c r="F2611" s="2"/>
      <c r="G2611" s="1"/>
      <c r="H2611" s="1"/>
      <c r="I2611" s="1"/>
      <c r="J2611" s="1"/>
      <c r="K2611" s="1"/>
      <c r="L2611" s="3"/>
      <c r="M2611" s="1"/>
      <c r="N2611" s="3"/>
      <c r="O2611" s="1"/>
      <c r="P2611" s="1"/>
      <c r="Q2611" s="1"/>
      <c r="R2611" s="2"/>
      <c r="S2611" s="2"/>
      <c r="U2611" s="1"/>
      <c r="V2611" s="1"/>
      <c r="W2611" s="3"/>
      <c r="Y2611" s="1"/>
      <c r="Z2611" s="1"/>
    </row>
    <row r="2612">
      <c r="A2612" s="2"/>
      <c r="B2612" s="1"/>
      <c r="C2612" s="1"/>
      <c r="D2612" s="1"/>
      <c r="E2612" s="3"/>
      <c r="F2612" s="2"/>
      <c r="G2612" s="1"/>
      <c r="H2612" s="1"/>
      <c r="I2612" s="1"/>
      <c r="J2612" s="1"/>
      <c r="K2612" s="1"/>
      <c r="L2612" s="3"/>
      <c r="M2612" s="1"/>
      <c r="N2612" s="3"/>
      <c r="O2612" s="1"/>
      <c r="P2612" s="1"/>
      <c r="Q2612" s="1"/>
      <c r="R2612" s="2"/>
      <c r="S2612" s="2"/>
      <c r="U2612" s="1"/>
      <c r="V2612" s="1"/>
      <c r="W2612" s="3"/>
      <c r="Y2612" s="1"/>
      <c r="Z2612" s="1"/>
    </row>
    <row r="2613">
      <c r="A2613" s="2"/>
      <c r="B2613" s="1"/>
      <c r="C2613" s="1"/>
      <c r="D2613" s="1"/>
      <c r="E2613" s="3"/>
      <c r="F2613" s="2"/>
      <c r="G2613" s="1"/>
      <c r="H2613" s="1"/>
      <c r="I2613" s="1"/>
      <c r="J2613" s="1"/>
      <c r="K2613" s="1"/>
      <c r="L2613" s="3"/>
      <c r="M2613" s="1"/>
      <c r="N2613" s="3"/>
      <c r="O2613" s="1"/>
      <c r="P2613" s="1"/>
      <c r="Q2613" s="1"/>
      <c r="R2613" s="2"/>
      <c r="S2613" s="2"/>
      <c r="U2613" s="1"/>
      <c r="V2613" s="1"/>
      <c r="W2613" s="3"/>
      <c r="Y2613" s="1"/>
      <c r="Z2613" s="1"/>
    </row>
    <row r="2614">
      <c r="A2614" s="2"/>
      <c r="B2614" s="1"/>
      <c r="C2614" s="1"/>
      <c r="D2614" s="1"/>
      <c r="E2614" s="3"/>
      <c r="F2614" s="2"/>
      <c r="G2614" s="1"/>
      <c r="H2614" s="1"/>
      <c r="I2614" s="1"/>
      <c r="J2614" s="1"/>
      <c r="K2614" s="1"/>
      <c r="L2614" s="3"/>
      <c r="M2614" s="1"/>
      <c r="N2614" s="3"/>
      <c r="O2614" s="1"/>
      <c r="P2614" s="1"/>
      <c r="Q2614" s="1"/>
      <c r="R2614" s="2"/>
      <c r="S2614" s="2"/>
      <c r="U2614" s="1"/>
      <c r="V2614" s="1"/>
      <c r="W2614" s="3"/>
      <c r="Y2614" s="1"/>
      <c r="Z2614" s="1"/>
    </row>
    <row r="2615">
      <c r="A2615" s="2"/>
      <c r="B2615" s="1"/>
      <c r="C2615" s="1"/>
      <c r="D2615" s="1"/>
      <c r="E2615" s="3"/>
      <c r="F2615" s="2"/>
      <c r="G2615" s="1"/>
      <c r="H2615" s="1"/>
      <c r="I2615" s="1"/>
      <c r="J2615" s="1"/>
      <c r="K2615" s="1"/>
      <c r="L2615" s="3"/>
      <c r="M2615" s="1"/>
      <c r="N2615" s="3"/>
      <c r="O2615" s="1"/>
      <c r="P2615" s="1"/>
      <c r="Q2615" s="1"/>
      <c r="R2615" s="2"/>
      <c r="S2615" s="2"/>
      <c r="U2615" s="1"/>
      <c r="V2615" s="1"/>
      <c r="W2615" s="3"/>
      <c r="Y2615" s="1"/>
      <c r="Z2615" s="1"/>
    </row>
    <row r="2616">
      <c r="A2616" s="2"/>
      <c r="B2616" s="1"/>
      <c r="C2616" s="1"/>
      <c r="D2616" s="1"/>
      <c r="E2616" s="3"/>
      <c r="F2616" s="2"/>
      <c r="G2616" s="1"/>
      <c r="H2616" s="1"/>
      <c r="I2616" s="1"/>
      <c r="J2616" s="1"/>
      <c r="K2616" s="1"/>
      <c r="L2616" s="3"/>
      <c r="M2616" s="1"/>
      <c r="N2616" s="3"/>
      <c r="O2616" s="1"/>
      <c r="P2616" s="1"/>
      <c r="Q2616" s="1"/>
      <c r="R2616" s="2"/>
      <c r="S2616" s="2"/>
      <c r="U2616" s="1"/>
      <c r="V2616" s="1"/>
      <c r="W2616" s="3"/>
      <c r="Y2616" s="1"/>
      <c r="Z2616" s="1"/>
    </row>
    <row r="2617">
      <c r="A2617" s="2"/>
      <c r="B2617" s="1"/>
      <c r="C2617" s="1"/>
      <c r="D2617" s="1"/>
      <c r="E2617" s="3"/>
      <c r="F2617" s="2"/>
      <c r="G2617" s="1"/>
      <c r="H2617" s="1"/>
      <c r="I2617" s="1"/>
      <c r="J2617" s="1"/>
      <c r="K2617" s="1"/>
      <c r="L2617" s="3"/>
      <c r="M2617" s="1"/>
      <c r="N2617" s="3"/>
      <c r="O2617" s="1"/>
      <c r="P2617" s="1"/>
      <c r="Q2617" s="1"/>
      <c r="R2617" s="2"/>
      <c r="S2617" s="2"/>
      <c r="U2617" s="1"/>
      <c r="V2617" s="1"/>
      <c r="W2617" s="3"/>
      <c r="Y2617" s="1"/>
      <c r="Z2617" s="1"/>
    </row>
    <row r="2618">
      <c r="A2618" s="2"/>
      <c r="B2618" s="1"/>
      <c r="C2618" s="1"/>
      <c r="D2618" s="1"/>
      <c r="E2618" s="3"/>
      <c r="F2618" s="2"/>
      <c r="G2618" s="1"/>
      <c r="H2618" s="1"/>
      <c r="I2618" s="1"/>
      <c r="J2618" s="1"/>
      <c r="K2618" s="1"/>
      <c r="L2618" s="3"/>
      <c r="M2618" s="1"/>
      <c r="N2618" s="3"/>
      <c r="O2618" s="1"/>
      <c r="P2618" s="1"/>
      <c r="Q2618" s="1"/>
      <c r="R2618" s="2"/>
      <c r="S2618" s="2"/>
      <c r="U2618" s="1"/>
      <c r="V2618" s="1"/>
      <c r="W2618" s="3"/>
      <c r="Y2618" s="1"/>
      <c r="Z2618" s="1"/>
    </row>
    <row r="2619">
      <c r="A2619" s="2"/>
      <c r="B2619" s="1"/>
      <c r="C2619" s="1"/>
      <c r="D2619" s="1"/>
      <c r="E2619" s="3"/>
      <c r="F2619" s="2"/>
      <c r="G2619" s="1"/>
      <c r="H2619" s="1"/>
      <c r="I2619" s="1"/>
      <c r="J2619" s="1"/>
      <c r="K2619" s="1"/>
      <c r="L2619" s="3"/>
      <c r="M2619" s="1"/>
      <c r="N2619" s="3"/>
      <c r="O2619" s="1"/>
      <c r="P2619" s="1"/>
      <c r="Q2619" s="1"/>
      <c r="R2619" s="2"/>
      <c r="S2619" s="2"/>
      <c r="U2619" s="1"/>
      <c r="V2619" s="1"/>
      <c r="W2619" s="3"/>
      <c r="Y2619" s="1"/>
      <c r="Z2619" s="1"/>
    </row>
    <row r="2620">
      <c r="A2620" s="2"/>
      <c r="B2620" s="1"/>
      <c r="C2620" s="1"/>
      <c r="D2620" s="1"/>
      <c r="E2620" s="3"/>
      <c r="F2620" s="2"/>
      <c r="G2620" s="1"/>
      <c r="H2620" s="1"/>
      <c r="I2620" s="1"/>
      <c r="J2620" s="1"/>
      <c r="K2620" s="1"/>
      <c r="L2620" s="3"/>
      <c r="M2620" s="1"/>
      <c r="N2620" s="3"/>
      <c r="O2620" s="1"/>
      <c r="P2620" s="1"/>
      <c r="Q2620" s="1"/>
      <c r="R2620" s="2"/>
      <c r="S2620" s="2"/>
      <c r="U2620" s="1"/>
      <c r="V2620" s="1"/>
      <c r="W2620" s="3"/>
      <c r="Y2620" s="1"/>
      <c r="Z2620" s="1"/>
    </row>
    <row r="2621">
      <c r="A2621" s="2"/>
      <c r="B2621" s="1"/>
      <c r="C2621" s="1"/>
      <c r="D2621" s="1"/>
      <c r="E2621" s="3"/>
      <c r="F2621" s="2"/>
      <c r="G2621" s="1"/>
      <c r="H2621" s="1"/>
      <c r="I2621" s="1"/>
      <c r="J2621" s="1"/>
      <c r="K2621" s="1"/>
      <c r="L2621" s="3"/>
      <c r="M2621" s="1"/>
      <c r="N2621" s="3"/>
      <c r="O2621" s="1"/>
      <c r="P2621" s="1"/>
      <c r="Q2621" s="1"/>
      <c r="R2621" s="2"/>
      <c r="S2621" s="2"/>
      <c r="U2621" s="1"/>
      <c r="V2621" s="1"/>
      <c r="W2621" s="3"/>
      <c r="Y2621" s="1"/>
      <c r="Z2621" s="1"/>
    </row>
    <row r="2622">
      <c r="A2622" s="2"/>
      <c r="B2622" s="1"/>
      <c r="C2622" s="1"/>
      <c r="D2622" s="1"/>
      <c r="E2622" s="3"/>
      <c r="F2622" s="2"/>
      <c r="G2622" s="1"/>
      <c r="H2622" s="1"/>
      <c r="I2622" s="1"/>
      <c r="J2622" s="1"/>
      <c r="K2622" s="1"/>
      <c r="L2622" s="3"/>
      <c r="M2622" s="1"/>
      <c r="N2622" s="3"/>
      <c r="O2622" s="1"/>
      <c r="P2622" s="1"/>
      <c r="Q2622" s="1"/>
      <c r="R2622" s="2"/>
      <c r="S2622" s="2"/>
      <c r="U2622" s="1"/>
      <c r="V2622" s="1"/>
      <c r="W2622" s="3"/>
      <c r="Y2622" s="1"/>
      <c r="Z2622" s="1"/>
    </row>
    <row r="2623">
      <c r="A2623" s="2"/>
      <c r="B2623" s="1"/>
      <c r="C2623" s="1"/>
      <c r="D2623" s="1"/>
      <c r="E2623" s="3"/>
      <c r="F2623" s="2"/>
      <c r="G2623" s="1"/>
      <c r="H2623" s="1"/>
      <c r="I2623" s="1"/>
      <c r="J2623" s="1"/>
      <c r="K2623" s="1"/>
      <c r="L2623" s="3"/>
      <c r="M2623" s="1"/>
      <c r="N2623" s="3"/>
      <c r="O2623" s="1"/>
      <c r="P2623" s="1"/>
      <c r="Q2623" s="1"/>
      <c r="R2623" s="2"/>
      <c r="S2623" s="2"/>
      <c r="U2623" s="1"/>
      <c r="V2623" s="1"/>
      <c r="W2623" s="3"/>
      <c r="Y2623" s="1"/>
      <c r="Z2623" s="1"/>
    </row>
    <row r="2624">
      <c r="A2624" s="2"/>
      <c r="B2624" s="1"/>
      <c r="C2624" s="1"/>
      <c r="D2624" s="1"/>
      <c r="E2624" s="3"/>
      <c r="F2624" s="2"/>
      <c r="G2624" s="1"/>
      <c r="H2624" s="1"/>
      <c r="I2624" s="1"/>
      <c r="J2624" s="1"/>
      <c r="K2624" s="1"/>
      <c r="L2624" s="3"/>
      <c r="M2624" s="1"/>
      <c r="N2624" s="3"/>
      <c r="O2624" s="1"/>
      <c r="P2624" s="1"/>
      <c r="Q2624" s="1"/>
      <c r="R2624" s="2"/>
      <c r="S2624" s="2"/>
      <c r="U2624" s="1"/>
      <c r="V2624" s="1"/>
      <c r="W2624" s="3"/>
      <c r="Y2624" s="1"/>
      <c r="Z2624" s="1"/>
    </row>
    <row r="2625">
      <c r="A2625" s="2"/>
      <c r="B2625" s="1"/>
      <c r="C2625" s="1"/>
      <c r="D2625" s="1"/>
      <c r="E2625" s="3"/>
      <c r="F2625" s="2"/>
      <c r="G2625" s="1"/>
      <c r="H2625" s="1"/>
      <c r="I2625" s="1"/>
      <c r="J2625" s="1"/>
      <c r="K2625" s="1"/>
      <c r="L2625" s="3"/>
      <c r="M2625" s="1"/>
      <c r="N2625" s="3"/>
      <c r="O2625" s="1"/>
      <c r="P2625" s="1"/>
      <c r="Q2625" s="1"/>
      <c r="R2625" s="2"/>
      <c r="S2625" s="2"/>
      <c r="U2625" s="1"/>
      <c r="V2625" s="1"/>
      <c r="W2625" s="3"/>
      <c r="Y2625" s="1"/>
      <c r="Z2625" s="1"/>
    </row>
    <row r="2626">
      <c r="A2626" s="2"/>
      <c r="B2626" s="1"/>
      <c r="C2626" s="1"/>
      <c r="D2626" s="1"/>
      <c r="E2626" s="3"/>
      <c r="F2626" s="2"/>
      <c r="G2626" s="1"/>
      <c r="H2626" s="1"/>
      <c r="I2626" s="1"/>
      <c r="J2626" s="1"/>
      <c r="K2626" s="1"/>
      <c r="L2626" s="3"/>
      <c r="M2626" s="1"/>
      <c r="N2626" s="3"/>
      <c r="O2626" s="1"/>
      <c r="P2626" s="1"/>
      <c r="Q2626" s="1"/>
      <c r="R2626" s="2"/>
      <c r="S2626" s="2"/>
      <c r="U2626" s="1"/>
      <c r="V2626" s="1"/>
      <c r="W2626" s="3"/>
      <c r="Y2626" s="1"/>
      <c r="Z2626" s="1"/>
    </row>
    <row r="2627">
      <c r="A2627" s="2"/>
      <c r="B2627" s="1"/>
      <c r="C2627" s="1"/>
      <c r="D2627" s="1"/>
      <c r="E2627" s="3"/>
      <c r="F2627" s="2"/>
      <c r="G2627" s="1"/>
      <c r="H2627" s="1"/>
      <c r="I2627" s="1"/>
      <c r="J2627" s="1"/>
      <c r="K2627" s="1"/>
      <c r="L2627" s="3"/>
      <c r="M2627" s="1"/>
      <c r="N2627" s="3"/>
      <c r="O2627" s="1"/>
      <c r="P2627" s="1"/>
      <c r="Q2627" s="1"/>
      <c r="R2627" s="2"/>
      <c r="S2627" s="2"/>
      <c r="U2627" s="1"/>
      <c r="V2627" s="1"/>
      <c r="W2627" s="3"/>
      <c r="Y2627" s="1"/>
      <c r="Z2627" s="1"/>
    </row>
    <row r="2628">
      <c r="A2628" s="2"/>
      <c r="B2628" s="1"/>
      <c r="C2628" s="1"/>
      <c r="D2628" s="1"/>
      <c r="E2628" s="3"/>
      <c r="F2628" s="2"/>
      <c r="G2628" s="1"/>
      <c r="H2628" s="1"/>
      <c r="I2628" s="1"/>
      <c r="J2628" s="1"/>
      <c r="K2628" s="1"/>
      <c r="L2628" s="3"/>
      <c r="M2628" s="1"/>
      <c r="N2628" s="3"/>
      <c r="O2628" s="1"/>
      <c r="P2628" s="1"/>
      <c r="Q2628" s="1"/>
      <c r="R2628" s="2"/>
      <c r="S2628" s="2"/>
      <c r="U2628" s="1"/>
      <c r="V2628" s="1"/>
      <c r="W2628" s="3"/>
      <c r="Y2628" s="1"/>
      <c r="Z2628" s="1"/>
    </row>
    <row r="2629">
      <c r="A2629" s="2"/>
      <c r="B2629" s="1"/>
      <c r="C2629" s="1"/>
      <c r="D2629" s="1"/>
      <c r="E2629" s="3"/>
      <c r="F2629" s="2"/>
      <c r="G2629" s="1"/>
      <c r="H2629" s="1"/>
      <c r="I2629" s="1"/>
      <c r="J2629" s="1"/>
      <c r="K2629" s="1"/>
      <c r="L2629" s="3"/>
      <c r="M2629" s="1"/>
      <c r="N2629" s="3"/>
      <c r="O2629" s="1"/>
      <c r="P2629" s="1"/>
      <c r="Q2629" s="1"/>
      <c r="R2629" s="2"/>
      <c r="S2629" s="2"/>
      <c r="U2629" s="1"/>
      <c r="V2629" s="1"/>
      <c r="W2629" s="3"/>
      <c r="Y2629" s="1"/>
      <c r="Z2629" s="1"/>
    </row>
    <row r="2630">
      <c r="A2630" s="2"/>
      <c r="B2630" s="1"/>
      <c r="C2630" s="1"/>
      <c r="D2630" s="1"/>
      <c r="E2630" s="3"/>
      <c r="F2630" s="2"/>
      <c r="G2630" s="1"/>
      <c r="H2630" s="1"/>
      <c r="I2630" s="1"/>
      <c r="J2630" s="1"/>
      <c r="K2630" s="1"/>
      <c r="L2630" s="3"/>
      <c r="M2630" s="1"/>
      <c r="N2630" s="3"/>
      <c r="O2630" s="1"/>
      <c r="P2630" s="1"/>
      <c r="Q2630" s="1"/>
      <c r="R2630" s="2"/>
      <c r="S2630" s="2"/>
      <c r="U2630" s="1"/>
      <c r="V2630" s="1"/>
      <c r="W2630" s="3"/>
      <c r="Y2630" s="1"/>
      <c r="Z2630" s="1"/>
    </row>
    <row r="2631">
      <c r="A2631" s="2"/>
      <c r="B2631" s="1"/>
      <c r="C2631" s="1"/>
      <c r="D2631" s="1"/>
      <c r="E2631" s="3"/>
      <c r="F2631" s="2"/>
      <c r="G2631" s="1"/>
      <c r="H2631" s="1"/>
      <c r="I2631" s="1"/>
      <c r="J2631" s="1"/>
      <c r="K2631" s="1"/>
      <c r="L2631" s="3"/>
      <c r="M2631" s="1"/>
      <c r="N2631" s="3"/>
      <c r="O2631" s="1"/>
      <c r="P2631" s="1"/>
      <c r="Q2631" s="1"/>
      <c r="R2631" s="2"/>
      <c r="S2631" s="2"/>
      <c r="U2631" s="1"/>
      <c r="V2631" s="1"/>
      <c r="W2631" s="3"/>
      <c r="Y2631" s="1"/>
      <c r="Z2631" s="1"/>
    </row>
    <row r="2632">
      <c r="A2632" s="2"/>
      <c r="B2632" s="1"/>
      <c r="C2632" s="1"/>
      <c r="D2632" s="1"/>
      <c r="E2632" s="3"/>
      <c r="F2632" s="2"/>
      <c r="G2632" s="1"/>
      <c r="H2632" s="1"/>
      <c r="I2632" s="1"/>
      <c r="J2632" s="1"/>
      <c r="K2632" s="1"/>
      <c r="L2632" s="3"/>
      <c r="M2632" s="1"/>
      <c r="N2632" s="3"/>
      <c r="O2632" s="1"/>
      <c r="P2632" s="1"/>
      <c r="Q2632" s="1"/>
      <c r="R2632" s="2"/>
      <c r="S2632" s="2"/>
      <c r="U2632" s="1"/>
      <c r="V2632" s="1"/>
      <c r="W2632" s="3"/>
      <c r="Y2632" s="1"/>
      <c r="Z2632" s="1"/>
    </row>
    <row r="2633">
      <c r="A2633" s="2"/>
      <c r="B2633" s="1"/>
      <c r="C2633" s="1"/>
      <c r="D2633" s="1"/>
      <c r="E2633" s="3"/>
      <c r="F2633" s="2"/>
      <c r="G2633" s="1"/>
      <c r="H2633" s="1"/>
      <c r="I2633" s="1"/>
      <c r="J2633" s="1"/>
      <c r="K2633" s="1"/>
      <c r="L2633" s="3"/>
      <c r="M2633" s="1"/>
      <c r="N2633" s="3"/>
      <c r="O2633" s="1"/>
      <c r="P2633" s="1"/>
      <c r="Q2633" s="1"/>
      <c r="R2633" s="2"/>
      <c r="S2633" s="2"/>
      <c r="U2633" s="1"/>
      <c r="V2633" s="1"/>
      <c r="W2633" s="3"/>
      <c r="Y2633" s="1"/>
      <c r="Z2633" s="1"/>
    </row>
    <row r="2634">
      <c r="A2634" s="2"/>
      <c r="B2634" s="1"/>
      <c r="C2634" s="1"/>
      <c r="D2634" s="1"/>
      <c r="E2634" s="3"/>
      <c r="F2634" s="2"/>
      <c r="G2634" s="1"/>
      <c r="H2634" s="1"/>
      <c r="I2634" s="1"/>
      <c r="J2634" s="1"/>
      <c r="K2634" s="1"/>
      <c r="L2634" s="3"/>
      <c r="M2634" s="1"/>
      <c r="N2634" s="3"/>
      <c r="O2634" s="1"/>
      <c r="P2634" s="1"/>
      <c r="Q2634" s="1"/>
      <c r="R2634" s="2"/>
      <c r="S2634" s="2"/>
      <c r="U2634" s="1"/>
      <c r="V2634" s="1"/>
      <c r="W2634" s="3"/>
      <c r="Y2634" s="1"/>
      <c r="Z2634" s="1"/>
    </row>
    <row r="2635">
      <c r="A2635" s="2"/>
      <c r="B2635" s="1"/>
      <c r="C2635" s="1"/>
      <c r="D2635" s="1"/>
      <c r="E2635" s="3"/>
      <c r="F2635" s="2"/>
      <c r="G2635" s="1"/>
      <c r="H2635" s="1"/>
      <c r="I2635" s="1"/>
      <c r="J2635" s="1"/>
      <c r="K2635" s="1"/>
      <c r="L2635" s="3"/>
      <c r="M2635" s="1"/>
      <c r="N2635" s="3"/>
      <c r="O2635" s="1"/>
      <c r="P2635" s="1"/>
      <c r="Q2635" s="1"/>
      <c r="R2635" s="2"/>
      <c r="S2635" s="2"/>
      <c r="U2635" s="1"/>
      <c r="V2635" s="1"/>
      <c r="W2635" s="3"/>
      <c r="Y2635" s="1"/>
      <c r="Z2635" s="1"/>
    </row>
    <row r="2636">
      <c r="A2636" s="2"/>
      <c r="B2636" s="1"/>
      <c r="C2636" s="1"/>
      <c r="D2636" s="1"/>
      <c r="E2636" s="3"/>
      <c r="F2636" s="2"/>
      <c r="G2636" s="1"/>
      <c r="H2636" s="1"/>
      <c r="I2636" s="1"/>
      <c r="J2636" s="1"/>
      <c r="K2636" s="1"/>
      <c r="L2636" s="3"/>
      <c r="M2636" s="1"/>
      <c r="N2636" s="3"/>
      <c r="O2636" s="1"/>
      <c r="P2636" s="1"/>
      <c r="Q2636" s="1"/>
      <c r="R2636" s="2"/>
      <c r="S2636" s="2"/>
      <c r="U2636" s="1"/>
      <c r="V2636" s="1"/>
      <c r="W2636" s="3"/>
      <c r="Y2636" s="1"/>
      <c r="Z2636" s="1"/>
    </row>
    <row r="2637">
      <c r="A2637" s="2"/>
      <c r="B2637" s="1"/>
      <c r="C2637" s="1"/>
      <c r="D2637" s="1"/>
      <c r="E2637" s="3"/>
      <c r="F2637" s="2"/>
      <c r="G2637" s="1"/>
      <c r="H2637" s="1"/>
      <c r="I2637" s="1"/>
      <c r="J2637" s="1"/>
      <c r="K2637" s="1"/>
      <c r="L2637" s="3"/>
      <c r="M2637" s="1"/>
      <c r="N2637" s="3"/>
      <c r="O2637" s="1"/>
      <c r="P2637" s="1"/>
      <c r="Q2637" s="1"/>
      <c r="R2637" s="2"/>
      <c r="S2637" s="2"/>
      <c r="U2637" s="1"/>
      <c r="V2637" s="1"/>
      <c r="W2637" s="3"/>
      <c r="Y2637" s="1"/>
      <c r="Z2637" s="1"/>
    </row>
    <row r="2638">
      <c r="A2638" s="2"/>
      <c r="B2638" s="1"/>
      <c r="C2638" s="1"/>
      <c r="D2638" s="1"/>
      <c r="E2638" s="3"/>
      <c r="F2638" s="2"/>
      <c r="G2638" s="1"/>
      <c r="H2638" s="1"/>
      <c r="I2638" s="1"/>
      <c r="J2638" s="1"/>
      <c r="K2638" s="1"/>
      <c r="L2638" s="3"/>
      <c r="M2638" s="1"/>
      <c r="N2638" s="3"/>
      <c r="O2638" s="1"/>
      <c r="P2638" s="1"/>
      <c r="Q2638" s="1"/>
      <c r="R2638" s="2"/>
      <c r="S2638" s="2"/>
      <c r="U2638" s="1"/>
      <c r="V2638" s="1"/>
      <c r="W2638" s="3"/>
      <c r="Y2638" s="1"/>
      <c r="Z2638" s="1"/>
    </row>
    <row r="2639">
      <c r="A2639" s="2"/>
      <c r="B2639" s="1"/>
      <c r="C2639" s="1"/>
      <c r="D2639" s="1"/>
      <c r="E2639" s="3"/>
      <c r="F2639" s="2"/>
      <c r="G2639" s="1"/>
      <c r="H2639" s="1"/>
      <c r="I2639" s="1"/>
      <c r="J2639" s="1"/>
      <c r="K2639" s="1"/>
      <c r="L2639" s="3"/>
      <c r="M2639" s="1"/>
      <c r="N2639" s="3"/>
      <c r="O2639" s="1"/>
      <c r="P2639" s="1"/>
      <c r="Q2639" s="1"/>
      <c r="R2639" s="2"/>
      <c r="S2639" s="2"/>
      <c r="U2639" s="1"/>
      <c r="V2639" s="1"/>
      <c r="W2639" s="3"/>
      <c r="Y2639" s="1"/>
      <c r="Z2639" s="1"/>
    </row>
    <row r="2640">
      <c r="A2640" s="2"/>
      <c r="B2640" s="1"/>
      <c r="C2640" s="1"/>
      <c r="D2640" s="1"/>
      <c r="E2640" s="3"/>
      <c r="F2640" s="2"/>
      <c r="G2640" s="1"/>
      <c r="H2640" s="1"/>
      <c r="I2640" s="1"/>
      <c r="J2640" s="1"/>
      <c r="K2640" s="1"/>
      <c r="L2640" s="3"/>
      <c r="M2640" s="1"/>
      <c r="N2640" s="3"/>
      <c r="O2640" s="1"/>
      <c r="P2640" s="1"/>
      <c r="Q2640" s="1"/>
      <c r="R2640" s="2"/>
      <c r="S2640" s="2"/>
      <c r="U2640" s="1"/>
      <c r="V2640" s="1"/>
      <c r="W2640" s="3"/>
      <c r="Y2640" s="1"/>
      <c r="Z2640" s="1"/>
    </row>
    <row r="2641">
      <c r="A2641" s="2"/>
      <c r="B2641" s="1"/>
      <c r="C2641" s="1"/>
      <c r="D2641" s="1"/>
      <c r="E2641" s="3"/>
      <c r="F2641" s="2"/>
      <c r="G2641" s="1"/>
      <c r="H2641" s="1"/>
      <c r="I2641" s="1"/>
      <c r="J2641" s="1"/>
      <c r="K2641" s="1"/>
      <c r="L2641" s="3"/>
      <c r="M2641" s="1"/>
      <c r="N2641" s="3"/>
      <c r="O2641" s="1"/>
      <c r="P2641" s="1"/>
      <c r="Q2641" s="1"/>
      <c r="R2641" s="2"/>
      <c r="S2641" s="2"/>
      <c r="U2641" s="1"/>
      <c r="V2641" s="1"/>
      <c r="W2641" s="3"/>
      <c r="Y2641" s="1"/>
      <c r="Z2641" s="1"/>
    </row>
    <row r="2642">
      <c r="A2642" s="2"/>
      <c r="B2642" s="1"/>
      <c r="C2642" s="1"/>
      <c r="D2642" s="1"/>
      <c r="E2642" s="3"/>
      <c r="F2642" s="2"/>
      <c r="G2642" s="1"/>
      <c r="H2642" s="1"/>
      <c r="I2642" s="1"/>
      <c r="J2642" s="1"/>
      <c r="K2642" s="1"/>
      <c r="L2642" s="3"/>
      <c r="M2642" s="1"/>
      <c r="N2642" s="3"/>
      <c r="O2642" s="1"/>
      <c r="P2642" s="1"/>
      <c r="Q2642" s="1"/>
      <c r="R2642" s="2"/>
      <c r="S2642" s="2"/>
      <c r="U2642" s="1"/>
      <c r="V2642" s="1"/>
      <c r="W2642" s="3"/>
      <c r="Y2642" s="1"/>
      <c r="Z2642" s="1"/>
    </row>
    <row r="2643">
      <c r="A2643" s="2"/>
      <c r="B2643" s="1"/>
      <c r="C2643" s="1"/>
      <c r="D2643" s="1"/>
      <c r="E2643" s="3"/>
      <c r="F2643" s="2"/>
      <c r="G2643" s="1"/>
      <c r="H2643" s="1"/>
      <c r="I2643" s="1"/>
      <c r="J2643" s="1"/>
      <c r="K2643" s="1"/>
      <c r="L2643" s="3"/>
      <c r="M2643" s="1"/>
      <c r="N2643" s="3"/>
      <c r="O2643" s="1"/>
      <c r="P2643" s="1"/>
      <c r="Q2643" s="1"/>
      <c r="R2643" s="2"/>
      <c r="S2643" s="2"/>
      <c r="U2643" s="1"/>
      <c r="V2643" s="1"/>
      <c r="W2643" s="3"/>
      <c r="Y2643" s="1"/>
      <c r="Z2643" s="1"/>
    </row>
    <row r="2644">
      <c r="A2644" s="2"/>
      <c r="B2644" s="1"/>
      <c r="C2644" s="1"/>
      <c r="D2644" s="1"/>
      <c r="E2644" s="3"/>
      <c r="F2644" s="2"/>
      <c r="G2644" s="1"/>
      <c r="H2644" s="1"/>
      <c r="I2644" s="1"/>
      <c r="J2644" s="1"/>
      <c r="K2644" s="1"/>
      <c r="L2644" s="3"/>
      <c r="M2644" s="1"/>
      <c r="N2644" s="3"/>
      <c r="O2644" s="1"/>
      <c r="P2644" s="1"/>
      <c r="Q2644" s="1"/>
      <c r="R2644" s="2"/>
      <c r="S2644" s="2"/>
      <c r="U2644" s="1"/>
      <c r="V2644" s="1"/>
      <c r="W2644" s="3"/>
      <c r="Y2644" s="1"/>
      <c r="Z2644" s="1"/>
    </row>
    <row r="2645">
      <c r="A2645" s="2"/>
      <c r="B2645" s="1"/>
      <c r="C2645" s="1"/>
      <c r="D2645" s="1"/>
      <c r="E2645" s="3"/>
      <c r="F2645" s="2"/>
      <c r="G2645" s="1"/>
      <c r="H2645" s="1"/>
      <c r="I2645" s="1"/>
      <c r="J2645" s="1"/>
      <c r="K2645" s="1"/>
      <c r="L2645" s="3"/>
      <c r="M2645" s="1"/>
      <c r="N2645" s="3"/>
      <c r="O2645" s="1"/>
      <c r="P2645" s="1"/>
      <c r="Q2645" s="1"/>
      <c r="R2645" s="2"/>
      <c r="S2645" s="2"/>
      <c r="U2645" s="1"/>
      <c r="V2645" s="1"/>
      <c r="W2645" s="3"/>
      <c r="Y2645" s="1"/>
      <c r="Z2645" s="1"/>
    </row>
    <row r="2646">
      <c r="A2646" s="2"/>
      <c r="B2646" s="1"/>
      <c r="C2646" s="1"/>
      <c r="D2646" s="1"/>
      <c r="E2646" s="3"/>
      <c r="F2646" s="2"/>
      <c r="G2646" s="1"/>
      <c r="H2646" s="1"/>
      <c r="I2646" s="1"/>
      <c r="J2646" s="1"/>
      <c r="K2646" s="1"/>
      <c r="L2646" s="3"/>
      <c r="M2646" s="1"/>
      <c r="N2646" s="3"/>
      <c r="O2646" s="1"/>
      <c r="P2646" s="1"/>
      <c r="Q2646" s="1"/>
      <c r="R2646" s="2"/>
      <c r="S2646" s="2"/>
      <c r="U2646" s="1"/>
      <c r="V2646" s="1"/>
      <c r="W2646" s="3"/>
      <c r="Y2646" s="1"/>
      <c r="Z2646" s="1"/>
    </row>
    <row r="2647">
      <c r="A2647" s="2"/>
      <c r="B2647" s="1"/>
      <c r="C2647" s="1"/>
      <c r="D2647" s="1"/>
      <c r="E2647" s="3"/>
      <c r="F2647" s="2"/>
      <c r="G2647" s="1"/>
      <c r="H2647" s="1"/>
      <c r="I2647" s="1"/>
      <c r="J2647" s="1"/>
      <c r="K2647" s="1"/>
      <c r="L2647" s="3"/>
      <c r="M2647" s="1"/>
      <c r="N2647" s="3"/>
      <c r="O2647" s="1"/>
      <c r="P2647" s="1"/>
      <c r="Q2647" s="1"/>
      <c r="R2647" s="2"/>
      <c r="S2647" s="2"/>
      <c r="U2647" s="1"/>
      <c r="V2647" s="1"/>
      <c r="W2647" s="3"/>
      <c r="Y2647" s="1"/>
      <c r="Z2647" s="1"/>
    </row>
    <row r="2648">
      <c r="A2648" s="2"/>
      <c r="B2648" s="1"/>
      <c r="C2648" s="1"/>
      <c r="D2648" s="1"/>
      <c r="E2648" s="3"/>
      <c r="F2648" s="2"/>
      <c r="G2648" s="1"/>
      <c r="H2648" s="1"/>
      <c r="I2648" s="1"/>
      <c r="J2648" s="1"/>
      <c r="K2648" s="1"/>
      <c r="L2648" s="3"/>
      <c r="M2648" s="1"/>
      <c r="N2648" s="3"/>
      <c r="O2648" s="1"/>
      <c r="P2648" s="1"/>
      <c r="Q2648" s="1"/>
      <c r="R2648" s="2"/>
      <c r="S2648" s="2"/>
      <c r="U2648" s="1"/>
      <c r="V2648" s="1"/>
      <c r="W2648" s="3"/>
      <c r="Y2648" s="1"/>
      <c r="Z2648" s="1"/>
    </row>
    <row r="2649">
      <c r="A2649" s="2"/>
      <c r="B2649" s="1"/>
      <c r="C2649" s="1"/>
      <c r="D2649" s="1"/>
      <c r="E2649" s="3"/>
      <c r="F2649" s="2"/>
      <c r="G2649" s="1"/>
      <c r="H2649" s="1"/>
      <c r="I2649" s="1"/>
      <c r="J2649" s="1"/>
      <c r="K2649" s="1"/>
      <c r="L2649" s="3"/>
      <c r="M2649" s="1"/>
      <c r="N2649" s="3"/>
      <c r="O2649" s="1"/>
      <c r="P2649" s="1"/>
      <c r="Q2649" s="1"/>
      <c r="R2649" s="2"/>
      <c r="S2649" s="2"/>
      <c r="U2649" s="1"/>
      <c r="V2649" s="1"/>
      <c r="W2649" s="3"/>
      <c r="Y2649" s="1"/>
      <c r="Z2649" s="1"/>
    </row>
    <row r="2650">
      <c r="A2650" s="2"/>
      <c r="B2650" s="1"/>
      <c r="C2650" s="1"/>
      <c r="D2650" s="1"/>
      <c r="E2650" s="3"/>
      <c r="F2650" s="2"/>
      <c r="G2650" s="1"/>
      <c r="H2650" s="1"/>
      <c r="I2650" s="1"/>
      <c r="J2650" s="1"/>
      <c r="K2650" s="1"/>
      <c r="L2650" s="3"/>
      <c r="M2650" s="1"/>
      <c r="N2650" s="3"/>
      <c r="O2650" s="1"/>
      <c r="P2650" s="1"/>
      <c r="Q2650" s="1"/>
      <c r="R2650" s="2"/>
      <c r="S2650" s="2"/>
      <c r="U2650" s="1"/>
      <c r="V2650" s="1"/>
      <c r="W2650" s="3"/>
      <c r="Y2650" s="1"/>
      <c r="Z2650" s="1"/>
    </row>
    <row r="2651">
      <c r="A2651" s="2"/>
      <c r="B2651" s="1"/>
      <c r="C2651" s="1"/>
      <c r="D2651" s="1"/>
      <c r="E2651" s="3"/>
      <c r="F2651" s="2"/>
      <c r="G2651" s="1"/>
      <c r="H2651" s="1"/>
      <c r="I2651" s="1"/>
      <c r="J2651" s="1"/>
      <c r="K2651" s="1"/>
      <c r="L2651" s="3"/>
      <c r="M2651" s="1"/>
      <c r="N2651" s="3"/>
      <c r="O2651" s="1"/>
      <c r="P2651" s="1"/>
      <c r="Q2651" s="1"/>
      <c r="R2651" s="2"/>
      <c r="S2651" s="2"/>
      <c r="U2651" s="1"/>
      <c r="V2651" s="1"/>
      <c r="W2651" s="3"/>
      <c r="Y2651" s="1"/>
      <c r="Z2651" s="1"/>
    </row>
    <row r="2652">
      <c r="A2652" s="2"/>
      <c r="B2652" s="1"/>
      <c r="C2652" s="1"/>
      <c r="D2652" s="1"/>
      <c r="E2652" s="3"/>
      <c r="F2652" s="2"/>
      <c r="G2652" s="1"/>
      <c r="H2652" s="1"/>
      <c r="I2652" s="1"/>
      <c r="J2652" s="1"/>
      <c r="K2652" s="1"/>
      <c r="L2652" s="3"/>
      <c r="M2652" s="1"/>
      <c r="N2652" s="3"/>
      <c r="O2652" s="1"/>
      <c r="P2652" s="1"/>
      <c r="Q2652" s="1"/>
      <c r="R2652" s="2"/>
      <c r="S2652" s="2"/>
      <c r="U2652" s="1"/>
      <c r="V2652" s="1"/>
      <c r="W2652" s="3"/>
      <c r="Y2652" s="1"/>
      <c r="Z2652" s="1"/>
    </row>
    <row r="2653">
      <c r="A2653" s="2"/>
      <c r="B2653" s="1"/>
      <c r="C2653" s="1"/>
      <c r="D2653" s="1"/>
      <c r="E2653" s="3"/>
      <c r="F2653" s="2"/>
      <c r="G2653" s="1"/>
      <c r="H2653" s="1"/>
      <c r="I2653" s="1"/>
      <c r="J2653" s="1"/>
      <c r="K2653" s="1"/>
      <c r="L2653" s="3"/>
      <c r="M2653" s="1"/>
      <c r="N2653" s="3"/>
      <c r="O2653" s="1"/>
      <c r="P2653" s="1"/>
      <c r="Q2653" s="1"/>
      <c r="R2653" s="2"/>
      <c r="S2653" s="2"/>
      <c r="U2653" s="1"/>
      <c r="V2653" s="1"/>
      <c r="W2653" s="3"/>
      <c r="Y2653" s="1"/>
      <c r="Z2653" s="1"/>
    </row>
    <row r="2654">
      <c r="A2654" s="2"/>
      <c r="B2654" s="1"/>
      <c r="C2654" s="1"/>
      <c r="D2654" s="1"/>
      <c r="E2654" s="3"/>
      <c r="F2654" s="2"/>
      <c r="G2654" s="1"/>
      <c r="H2654" s="1"/>
      <c r="I2654" s="1"/>
      <c r="J2654" s="1"/>
      <c r="K2654" s="1"/>
      <c r="L2654" s="3"/>
      <c r="M2654" s="1"/>
      <c r="N2654" s="3"/>
      <c r="O2654" s="1"/>
      <c r="P2654" s="1"/>
      <c r="Q2654" s="1"/>
      <c r="R2654" s="2"/>
      <c r="S2654" s="2"/>
      <c r="U2654" s="1"/>
      <c r="V2654" s="1"/>
      <c r="W2654" s="3"/>
      <c r="Y2654" s="1"/>
      <c r="Z2654" s="1"/>
    </row>
    <row r="2655">
      <c r="A2655" s="2"/>
      <c r="B2655" s="1"/>
      <c r="C2655" s="1"/>
      <c r="D2655" s="1"/>
      <c r="E2655" s="3"/>
      <c r="F2655" s="2"/>
      <c r="G2655" s="1"/>
      <c r="H2655" s="1"/>
      <c r="I2655" s="1"/>
      <c r="J2655" s="1"/>
      <c r="K2655" s="1"/>
      <c r="L2655" s="3"/>
      <c r="M2655" s="1"/>
      <c r="N2655" s="3"/>
      <c r="O2655" s="1"/>
      <c r="P2655" s="1"/>
      <c r="Q2655" s="1"/>
      <c r="R2655" s="2"/>
      <c r="S2655" s="2"/>
      <c r="U2655" s="1"/>
      <c r="V2655" s="1"/>
      <c r="W2655" s="3"/>
      <c r="Y2655" s="1"/>
      <c r="Z2655" s="1"/>
    </row>
    <row r="2656">
      <c r="A2656" s="2"/>
      <c r="B2656" s="1"/>
      <c r="C2656" s="1"/>
      <c r="D2656" s="1"/>
      <c r="E2656" s="3"/>
      <c r="F2656" s="2"/>
      <c r="G2656" s="1"/>
      <c r="H2656" s="1"/>
      <c r="I2656" s="1"/>
      <c r="J2656" s="1"/>
      <c r="K2656" s="1"/>
      <c r="L2656" s="3"/>
      <c r="M2656" s="1"/>
      <c r="N2656" s="3"/>
      <c r="O2656" s="1"/>
      <c r="P2656" s="1"/>
      <c r="Q2656" s="1"/>
      <c r="R2656" s="2"/>
      <c r="S2656" s="2"/>
      <c r="U2656" s="1"/>
      <c r="V2656" s="1"/>
      <c r="W2656" s="3"/>
      <c r="Y2656" s="1"/>
      <c r="Z2656" s="1"/>
    </row>
    <row r="2657">
      <c r="A2657" s="2"/>
      <c r="B2657" s="1"/>
      <c r="C2657" s="1"/>
      <c r="D2657" s="1"/>
      <c r="E2657" s="3"/>
      <c r="F2657" s="2"/>
      <c r="G2657" s="1"/>
      <c r="H2657" s="1"/>
      <c r="I2657" s="1"/>
      <c r="J2657" s="1"/>
      <c r="K2657" s="1"/>
      <c r="L2657" s="3"/>
      <c r="M2657" s="1"/>
      <c r="N2657" s="3"/>
      <c r="O2657" s="1"/>
      <c r="P2657" s="1"/>
      <c r="Q2657" s="1"/>
      <c r="R2657" s="2"/>
      <c r="S2657" s="2"/>
      <c r="U2657" s="1"/>
      <c r="V2657" s="1"/>
      <c r="W2657" s="3"/>
      <c r="Y2657" s="1"/>
      <c r="Z2657" s="1"/>
    </row>
    <row r="2658">
      <c r="A2658" s="2"/>
      <c r="B2658" s="1"/>
      <c r="C2658" s="1"/>
      <c r="D2658" s="1"/>
      <c r="E2658" s="3"/>
      <c r="F2658" s="2"/>
      <c r="G2658" s="1"/>
      <c r="H2658" s="1"/>
      <c r="I2658" s="1"/>
      <c r="J2658" s="1"/>
      <c r="K2658" s="1"/>
      <c r="L2658" s="3"/>
      <c r="M2658" s="1"/>
      <c r="N2658" s="3"/>
      <c r="O2658" s="1"/>
      <c r="P2658" s="1"/>
      <c r="Q2658" s="1"/>
      <c r="R2658" s="2"/>
      <c r="S2658" s="2"/>
      <c r="U2658" s="1"/>
      <c r="V2658" s="1"/>
      <c r="W2658" s="3"/>
      <c r="Y2658" s="1"/>
      <c r="Z2658" s="1"/>
    </row>
    <row r="2659">
      <c r="A2659" s="2"/>
      <c r="B2659" s="1"/>
      <c r="C2659" s="1"/>
      <c r="D2659" s="1"/>
      <c r="E2659" s="3"/>
      <c r="F2659" s="2"/>
      <c r="G2659" s="1"/>
      <c r="H2659" s="1"/>
      <c r="I2659" s="1"/>
      <c r="J2659" s="1"/>
      <c r="K2659" s="1"/>
      <c r="L2659" s="3"/>
      <c r="M2659" s="1"/>
      <c r="N2659" s="3"/>
      <c r="O2659" s="1"/>
      <c r="P2659" s="1"/>
      <c r="Q2659" s="1"/>
      <c r="R2659" s="2"/>
      <c r="S2659" s="2"/>
      <c r="U2659" s="1"/>
      <c r="V2659" s="1"/>
      <c r="W2659" s="3"/>
      <c r="Y2659" s="1"/>
      <c r="Z2659" s="1"/>
    </row>
    <row r="2660">
      <c r="A2660" s="2"/>
      <c r="B2660" s="1"/>
      <c r="C2660" s="1"/>
      <c r="D2660" s="1"/>
      <c r="E2660" s="3"/>
      <c r="F2660" s="2"/>
      <c r="G2660" s="1"/>
      <c r="H2660" s="1"/>
      <c r="I2660" s="1"/>
      <c r="J2660" s="1"/>
      <c r="K2660" s="1"/>
      <c r="L2660" s="3"/>
      <c r="M2660" s="1"/>
      <c r="N2660" s="3"/>
      <c r="O2660" s="1"/>
      <c r="P2660" s="1"/>
      <c r="Q2660" s="1"/>
      <c r="R2660" s="2"/>
      <c r="S2660" s="2"/>
      <c r="U2660" s="1"/>
      <c r="V2660" s="1"/>
      <c r="W2660" s="3"/>
      <c r="Y2660" s="1"/>
      <c r="Z2660" s="1"/>
    </row>
    <row r="2661">
      <c r="A2661" s="2"/>
      <c r="B2661" s="1"/>
      <c r="C2661" s="1"/>
      <c r="D2661" s="1"/>
      <c r="E2661" s="3"/>
      <c r="F2661" s="2"/>
      <c r="G2661" s="1"/>
      <c r="H2661" s="1"/>
      <c r="I2661" s="1"/>
      <c r="J2661" s="1"/>
      <c r="K2661" s="1"/>
      <c r="L2661" s="3"/>
      <c r="M2661" s="1"/>
      <c r="N2661" s="3"/>
      <c r="O2661" s="1"/>
      <c r="P2661" s="1"/>
      <c r="Q2661" s="1"/>
      <c r="R2661" s="2"/>
      <c r="S2661" s="2"/>
      <c r="U2661" s="1"/>
      <c r="V2661" s="1"/>
      <c r="W2661" s="3"/>
      <c r="Y2661" s="1"/>
      <c r="Z2661" s="1"/>
    </row>
    <row r="2662">
      <c r="A2662" s="2"/>
      <c r="B2662" s="1"/>
      <c r="C2662" s="1"/>
      <c r="D2662" s="1"/>
      <c r="E2662" s="3"/>
      <c r="F2662" s="2"/>
      <c r="G2662" s="1"/>
      <c r="H2662" s="1"/>
      <c r="I2662" s="1"/>
      <c r="J2662" s="1"/>
      <c r="K2662" s="1"/>
      <c r="L2662" s="3"/>
      <c r="M2662" s="1"/>
      <c r="N2662" s="3"/>
      <c r="O2662" s="1"/>
      <c r="P2662" s="1"/>
      <c r="Q2662" s="1"/>
      <c r="R2662" s="2"/>
      <c r="S2662" s="2"/>
      <c r="U2662" s="1"/>
      <c r="V2662" s="1"/>
      <c r="W2662" s="3"/>
      <c r="Y2662" s="1"/>
      <c r="Z2662" s="1"/>
    </row>
    <row r="2663">
      <c r="A2663" s="2"/>
      <c r="B2663" s="1"/>
      <c r="C2663" s="1"/>
      <c r="D2663" s="1"/>
      <c r="E2663" s="3"/>
      <c r="F2663" s="2"/>
      <c r="G2663" s="1"/>
      <c r="H2663" s="1"/>
      <c r="I2663" s="1"/>
      <c r="J2663" s="1"/>
      <c r="K2663" s="1"/>
      <c r="L2663" s="3"/>
      <c r="M2663" s="1"/>
      <c r="N2663" s="3"/>
      <c r="O2663" s="1"/>
      <c r="P2663" s="1"/>
      <c r="Q2663" s="1"/>
      <c r="R2663" s="2"/>
      <c r="S2663" s="2"/>
      <c r="U2663" s="1"/>
      <c r="V2663" s="1"/>
      <c r="W2663" s="3"/>
      <c r="Y2663" s="1"/>
      <c r="Z2663" s="1"/>
    </row>
    <row r="2664">
      <c r="A2664" s="2"/>
      <c r="B2664" s="1"/>
      <c r="C2664" s="1"/>
      <c r="D2664" s="1"/>
      <c r="E2664" s="3"/>
      <c r="F2664" s="2"/>
      <c r="G2664" s="1"/>
      <c r="H2664" s="1"/>
      <c r="I2664" s="1"/>
      <c r="J2664" s="1"/>
      <c r="K2664" s="1"/>
      <c r="L2664" s="3"/>
      <c r="M2664" s="1"/>
      <c r="N2664" s="3"/>
      <c r="O2664" s="1"/>
      <c r="P2664" s="1"/>
      <c r="Q2664" s="1"/>
      <c r="R2664" s="2"/>
      <c r="S2664" s="2"/>
      <c r="U2664" s="1"/>
      <c r="V2664" s="1"/>
      <c r="W2664" s="3"/>
      <c r="Y2664" s="1"/>
      <c r="Z2664" s="1"/>
    </row>
    <row r="2665">
      <c r="A2665" s="2"/>
      <c r="B2665" s="1"/>
      <c r="C2665" s="1"/>
      <c r="D2665" s="1"/>
      <c r="E2665" s="3"/>
      <c r="F2665" s="2"/>
      <c r="G2665" s="1"/>
      <c r="H2665" s="1"/>
      <c r="I2665" s="1"/>
      <c r="J2665" s="1"/>
      <c r="K2665" s="1"/>
      <c r="L2665" s="3"/>
      <c r="M2665" s="1"/>
      <c r="N2665" s="3"/>
      <c r="O2665" s="1"/>
      <c r="P2665" s="1"/>
      <c r="Q2665" s="1"/>
      <c r="R2665" s="2"/>
      <c r="S2665" s="2"/>
      <c r="U2665" s="1"/>
      <c r="V2665" s="1"/>
      <c r="W2665" s="3"/>
      <c r="Y2665" s="1"/>
      <c r="Z2665" s="1"/>
    </row>
    <row r="2666">
      <c r="A2666" s="2"/>
      <c r="B2666" s="1"/>
      <c r="C2666" s="1"/>
      <c r="D2666" s="1"/>
      <c r="E2666" s="3"/>
      <c r="F2666" s="2"/>
      <c r="G2666" s="1"/>
      <c r="H2666" s="1"/>
      <c r="I2666" s="1"/>
      <c r="J2666" s="1"/>
      <c r="K2666" s="1"/>
      <c r="L2666" s="3"/>
      <c r="M2666" s="1"/>
      <c r="N2666" s="3"/>
      <c r="O2666" s="1"/>
      <c r="P2666" s="1"/>
      <c r="Q2666" s="1"/>
      <c r="R2666" s="2"/>
      <c r="S2666" s="2"/>
      <c r="U2666" s="1"/>
      <c r="V2666" s="1"/>
      <c r="W2666" s="3"/>
      <c r="Y2666" s="1"/>
      <c r="Z2666" s="1"/>
    </row>
    <row r="2667">
      <c r="A2667" s="2"/>
      <c r="B2667" s="1"/>
      <c r="C2667" s="1"/>
      <c r="D2667" s="1"/>
      <c r="E2667" s="3"/>
      <c r="F2667" s="2"/>
      <c r="G2667" s="1"/>
      <c r="H2667" s="1"/>
      <c r="I2667" s="1"/>
      <c r="J2667" s="1"/>
      <c r="K2667" s="1"/>
      <c r="L2667" s="3"/>
      <c r="M2667" s="1"/>
      <c r="N2667" s="3"/>
      <c r="O2667" s="1"/>
      <c r="P2667" s="1"/>
      <c r="Q2667" s="1"/>
      <c r="R2667" s="2"/>
      <c r="S2667" s="2"/>
      <c r="U2667" s="1"/>
      <c r="V2667" s="1"/>
      <c r="W2667" s="3"/>
      <c r="Y2667" s="1"/>
      <c r="Z2667" s="1"/>
    </row>
    <row r="2668">
      <c r="A2668" s="2"/>
      <c r="B2668" s="1"/>
      <c r="C2668" s="1"/>
      <c r="D2668" s="1"/>
      <c r="E2668" s="3"/>
      <c r="F2668" s="2"/>
      <c r="G2668" s="1"/>
      <c r="H2668" s="1"/>
      <c r="I2668" s="1"/>
      <c r="J2668" s="1"/>
      <c r="K2668" s="1"/>
      <c r="L2668" s="3"/>
      <c r="M2668" s="1"/>
      <c r="N2668" s="3"/>
      <c r="O2668" s="1"/>
      <c r="P2668" s="1"/>
      <c r="Q2668" s="1"/>
      <c r="R2668" s="2"/>
      <c r="S2668" s="2"/>
      <c r="U2668" s="1"/>
      <c r="V2668" s="1"/>
      <c r="W2668" s="3"/>
      <c r="Y2668" s="1"/>
      <c r="Z2668" s="1"/>
    </row>
    <row r="2669">
      <c r="A2669" s="2"/>
      <c r="B2669" s="1"/>
      <c r="C2669" s="1"/>
      <c r="D2669" s="1"/>
      <c r="E2669" s="3"/>
      <c r="F2669" s="2"/>
      <c r="G2669" s="1"/>
      <c r="H2669" s="1"/>
      <c r="I2669" s="1"/>
      <c r="J2669" s="1"/>
      <c r="K2669" s="1"/>
      <c r="L2669" s="3"/>
      <c r="M2669" s="1"/>
      <c r="N2669" s="3"/>
      <c r="O2669" s="1"/>
      <c r="P2669" s="1"/>
      <c r="Q2669" s="1"/>
      <c r="R2669" s="2"/>
      <c r="S2669" s="2"/>
      <c r="U2669" s="1"/>
      <c r="V2669" s="1"/>
      <c r="W2669" s="3"/>
      <c r="Y2669" s="1"/>
      <c r="Z2669" s="1"/>
    </row>
    <row r="2670">
      <c r="A2670" s="2"/>
      <c r="B2670" s="1"/>
      <c r="C2670" s="1"/>
      <c r="D2670" s="1"/>
      <c r="E2670" s="3"/>
      <c r="F2670" s="2"/>
      <c r="G2670" s="1"/>
      <c r="H2670" s="1"/>
      <c r="I2670" s="1"/>
      <c r="J2670" s="1"/>
      <c r="K2670" s="1"/>
      <c r="L2670" s="3"/>
      <c r="M2670" s="1"/>
      <c r="N2670" s="3"/>
      <c r="O2670" s="1"/>
      <c r="P2670" s="1"/>
      <c r="Q2670" s="1"/>
      <c r="R2670" s="2"/>
      <c r="S2670" s="2"/>
      <c r="U2670" s="1"/>
      <c r="V2670" s="1"/>
      <c r="W2670" s="3"/>
      <c r="Y2670" s="1"/>
      <c r="Z2670" s="1"/>
    </row>
    <row r="2671">
      <c r="A2671" s="2"/>
      <c r="B2671" s="1"/>
      <c r="C2671" s="1"/>
      <c r="D2671" s="1"/>
      <c r="E2671" s="3"/>
      <c r="F2671" s="2"/>
      <c r="G2671" s="1"/>
      <c r="H2671" s="1"/>
      <c r="I2671" s="1"/>
      <c r="J2671" s="1"/>
      <c r="K2671" s="1"/>
      <c r="L2671" s="3"/>
      <c r="M2671" s="1"/>
      <c r="N2671" s="3"/>
      <c r="O2671" s="1"/>
      <c r="P2671" s="1"/>
      <c r="Q2671" s="1"/>
      <c r="R2671" s="2"/>
      <c r="S2671" s="2"/>
      <c r="U2671" s="1"/>
      <c r="V2671" s="1"/>
      <c r="W2671" s="3"/>
      <c r="Y2671" s="1"/>
      <c r="Z2671" s="1"/>
    </row>
    <row r="2672">
      <c r="A2672" s="2"/>
      <c r="B2672" s="1"/>
      <c r="C2672" s="1"/>
      <c r="D2672" s="1"/>
      <c r="E2672" s="3"/>
      <c r="F2672" s="2"/>
      <c r="G2672" s="1"/>
      <c r="H2672" s="1"/>
      <c r="I2672" s="1"/>
      <c r="J2672" s="1"/>
      <c r="K2672" s="1"/>
      <c r="L2672" s="3"/>
      <c r="M2672" s="1"/>
      <c r="N2672" s="3"/>
      <c r="O2672" s="1"/>
      <c r="P2672" s="1"/>
      <c r="Q2672" s="1"/>
      <c r="R2672" s="2"/>
      <c r="S2672" s="2"/>
      <c r="U2672" s="1"/>
      <c r="V2672" s="1"/>
      <c r="W2672" s="3"/>
      <c r="Y2672" s="1"/>
      <c r="Z2672" s="1"/>
    </row>
    <row r="2673">
      <c r="A2673" s="2"/>
      <c r="B2673" s="1"/>
      <c r="C2673" s="1"/>
      <c r="D2673" s="1"/>
      <c r="E2673" s="3"/>
      <c r="F2673" s="2"/>
      <c r="G2673" s="1"/>
      <c r="H2673" s="1"/>
      <c r="I2673" s="1"/>
      <c r="J2673" s="1"/>
      <c r="K2673" s="1"/>
      <c r="L2673" s="3"/>
      <c r="M2673" s="1"/>
      <c r="N2673" s="3"/>
      <c r="O2673" s="1"/>
      <c r="P2673" s="1"/>
      <c r="Q2673" s="1"/>
      <c r="R2673" s="2"/>
      <c r="S2673" s="2"/>
      <c r="U2673" s="1"/>
      <c r="V2673" s="1"/>
      <c r="W2673" s="3"/>
      <c r="Y2673" s="1"/>
      <c r="Z2673" s="1"/>
    </row>
    <row r="2674">
      <c r="A2674" s="2"/>
      <c r="B2674" s="1"/>
      <c r="C2674" s="1"/>
      <c r="D2674" s="1"/>
      <c r="E2674" s="3"/>
      <c r="F2674" s="2"/>
      <c r="G2674" s="1"/>
      <c r="H2674" s="1"/>
      <c r="I2674" s="1"/>
      <c r="J2674" s="1"/>
      <c r="K2674" s="1"/>
      <c r="L2674" s="3"/>
      <c r="M2674" s="1"/>
      <c r="N2674" s="3"/>
      <c r="O2674" s="1"/>
      <c r="P2674" s="1"/>
      <c r="Q2674" s="1"/>
      <c r="R2674" s="2"/>
      <c r="S2674" s="2"/>
      <c r="U2674" s="1"/>
      <c r="V2674" s="1"/>
      <c r="W2674" s="3"/>
      <c r="Y2674" s="1"/>
      <c r="Z2674" s="1"/>
    </row>
    <row r="2675">
      <c r="A2675" s="2"/>
      <c r="B2675" s="1"/>
      <c r="C2675" s="1"/>
      <c r="D2675" s="1"/>
      <c r="E2675" s="3"/>
      <c r="F2675" s="2"/>
      <c r="G2675" s="1"/>
      <c r="H2675" s="1"/>
      <c r="I2675" s="1"/>
      <c r="J2675" s="1"/>
      <c r="K2675" s="1"/>
      <c r="L2675" s="3"/>
      <c r="M2675" s="1"/>
      <c r="N2675" s="3"/>
      <c r="O2675" s="1"/>
      <c r="P2675" s="1"/>
      <c r="Q2675" s="1"/>
      <c r="R2675" s="2"/>
      <c r="S2675" s="2"/>
      <c r="U2675" s="1"/>
      <c r="V2675" s="1"/>
      <c r="W2675" s="3"/>
      <c r="Y2675" s="1"/>
      <c r="Z2675" s="1"/>
    </row>
    <row r="2676">
      <c r="A2676" s="2"/>
      <c r="B2676" s="1"/>
      <c r="C2676" s="1"/>
      <c r="D2676" s="1"/>
      <c r="E2676" s="3"/>
      <c r="F2676" s="2"/>
      <c r="G2676" s="1"/>
      <c r="H2676" s="1"/>
      <c r="I2676" s="1"/>
      <c r="J2676" s="1"/>
      <c r="K2676" s="1"/>
      <c r="L2676" s="3"/>
      <c r="M2676" s="1"/>
      <c r="N2676" s="3"/>
      <c r="O2676" s="1"/>
      <c r="P2676" s="1"/>
      <c r="Q2676" s="1"/>
      <c r="R2676" s="2"/>
      <c r="S2676" s="2"/>
      <c r="U2676" s="1"/>
      <c r="V2676" s="1"/>
      <c r="W2676" s="3"/>
      <c r="Y2676" s="1"/>
      <c r="Z2676" s="1"/>
    </row>
    <row r="2677">
      <c r="A2677" s="2"/>
      <c r="B2677" s="1"/>
      <c r="C2677" s="1"/>
      <c r="D2677" s="1"/>
      <c r="E2677" s="3"/>
      <c r="F2677" s="2"/>
      <c r="G2677" s="1"/>
      <c r="H2677" s="1"/>
      <c r="I2677" s="1"/>
      <c r="J2677" s="1"/>
      <c r="K2677" s="1"/>
      <c r="L2677" s="3"/>
      <c r="M2677" s="1"/>
      <c r="N2677" s="3"/>
      <c r="O2677" s="1"/>
      <c r="P2677" s="1"/>
      <c r="Q2677" s="1"/>
      <c r="R2677" s="2"/>
      <c r="S2677" s="2"/>
      <c r="U2677" s="1"/>
      <c r="V2677" s="1"/>
      <c r="W2677" s="3"/>
      <c r="Y2677" s="1"/>
      <c r="Z2677" s="1"/>
    </row>
    <row r="2678">
      <c r="A2678" s="2"/>
      <c r="B2678" s="1"/>
      <c r="C2678" s="1"/>
      <c r="D2678" s="1"/>
      <c r="E2678" s="3"/>
      <c r="F2678" s="2"/>
      <c r="G2678" s="1"/>
      <c r="H2678" s="1"/>
      <c r="I2678" s="1"/>
      <c r="J2678" s="1"/>
      <c r="K2678" s="1"/>
      <c r="L2678" s="3"/>
      <c r="M2678" s="1"/>
      <c r="N2678" s="3"/>
      <c r="O2678" s="1"/>
      <c r="P2678" s="1"/>
      <c r="Q2678" s="1"/>
      <c r="R2678" s="2"/>
      <c r="S2678" s="2"/>
      <c r="U2678" s="1"/>
      <c r="V2678" s="1"/>
      <c r="W2678" s="3"/>
      <c r="Y2678" s="1"/>
      <c r="Z2678" s="1"/>
    </row>
    <row r="2679">
      <c r="A2679" s="2"/>
      <c r="B2679" s="1"/>
      <c r="C2679" s="1"/>
      <c r="D2679" s="1"/>
      <c r="E2679" s="3"/>
      <c r="F2679" s="2"/>
      <c r="G2679" s="1"/>
      <c r="H2679" s="1"/>
      <c r="I2679" s="1"/>
      <c r="J2679" s="1"/>
      <c r="K2679" s="1"/>
      <c r="L2679" s="3"/>
      <c r="M2679" s="1"/>
      <c r="N2679" s="3"/>
      <c r="O2679" s="1"/>
      <c r="P2679" s="1"/>
      <c r="Q2679" s="1"/>
      <c r="R2679" s="2"/>
      <c r="S2679" s="2"/>
      <c r="U2679" s="1"/>
      <c r="V2679" s="1"/>
      <c r="W2679" s="3"/>
      <c r="Y2679" s="1"/>
      <c r="Z2679" s="1"/>
    </row>
    <row r="2680">
      <c r="A2680" s="2"/>
      <c r="B2680" s="1"/>
      <c r="C2680" s="1"/>
      <c r="D2680" s="1"/>
      <c r="E2680" s="3"/>
      <c r="F2680" s="2"/>
      <c r="G2680" s="1"/>
      <c r="H2680" s="1"/>
      <c r="I2680" s="1"/>
      <c r="J2680" s="1"/>
      <c r="K2680" s="1"/>
      <c r="L2680" s="3"/>
      <c r="M2680" s="1"/>
      <c r="N2680" s="3"/>
      <c r="O2680" s="1"/>
      <c r="P2680" s="1"/>
      <c r="Q2680" s="1"/>
      <c r="R2680" s="2"/>
      <c r="S2680" s="2"/>
      <c r="U2680" s="1"/>
      <c r="V2680" s="1"/>
      <c r="W2680" s="3"/>
      <c r="Y2680" s="1"/>
      <c r="Z2680" s="1"/>
    </row>
    <row r="2681">
      <c r="A2681" s="2"/>
      <c r="B2681" s="1"/>
      <c r="C2681" s="1"/>
      <c r="D2681" s="1"/>
      <c r="E2681" s="3"/>
      <c r="F2681" s="2"/>
      <c r="G2681" s="1"/>
      <c r="H2681" s="1"/>
      <c r="I2681" s="1"/>
      <c r="J2681" s="1"/>
      <c r="K2681" s="1"/>
      <c r="L2681" s="3"/>
      <c r="M2681" s="1"/>
      <c r="N2681" s="3"/>
      <c r="O2681" s="1"/>
      <c r="P2681" s="1"/>
      <c r="Q2681" s="1"/>
      <c r="R2681" s="2"/>
      <c r="S2681" s="2"/>
      <c r="U2681" s="1"/>
      <c r="V2681" s="1"/>
      <c r="W2681" s="3"/>
      <c r="Y2681" s="1"/>
      <c r="Z2681" s="1"/>
    </row>
    <row r="2682">
      <c r="A2682" s="2"/>
      <c r="B2682" s="1"/>
      <c r="C2682" s="1"/>
      <c r="D2682" s="1"/>
      <c r="E2682" s="3"/>
      <c r="F2682" s="2"/>
      <c r="G2682" s="1"/>
      <c r="H2682" s="1"/>
      <c r="I2682" s="1"/>
      <c r="J2682" s="1"/>
      <c r="K2682" s="1"/>
      <c r="L2682" s="3"/>
      <c r="M2682" s="1"/>
      <c r="N2682" s="3"/>
      <c r="O2682" s="1"/>
      <c r="P2682" s="1"/>
      <c r="Q2682" s="1"/>
      <c r="R2682" s="2"/>
      <c r="S2682" s="2"/>
      <c r="U2682" s="1"/>
      <c r="V2682" s="1"/>
      <c r="W2682" s="3"/>
      <c r="Y2682" s="1"/>
      <c r="Z2682" s="1"/>
    </row>
    <row r="2683">
      <c r="A2683" s="2"/>
      <c r="B2683" s="1"/>
      <c r="C2683" s="1"/>
      <c r="D2683" s="1"/>
      <c r="E2683" s="3"/>
      <c r="F2683" s="2"/>
      <c r="G2683" s="1"/>
      <c r="H2683" s="1"/>
      <c r="I2683" s="1"/>
      <c r="J2683" s="1"/>
      <c r="K2683" s="1"/>
      <c r="L2683" s="3"/>
      <c r="M2683" s="1"/>
      <c r="N2683" s="3"/>
      <c r="O2683" s="1"/>
      <c r="P2683" s="1"/>
      <c r="Q2683" s="1"/>
      <c r="R2683" s="2"/>
      <c r="S2683" s="2"/>
      <c r="U2683" s="1"/>
      <c r="V2683" s="1"/>
      <c r="W2683" s="3"/>
      <c r="Y2683" s="1"/>
      <c r="Z2683" s="1"/>
    </row>
    <row r="2684">
      <c r="A2684" s="2"/>
      <c r="B2684" s="1"/>
      <c r="C2684" s="1"/>
      <c r="D2684" s="1"/>
      <c r="E2684" s="3"/>
      <c r="F2684" s="2"/>
      <c r="G2684" s="1"/>
      <c r="H2684" s="1"/>
      <c r="I2684" s="1"/>
      <c r="J2684" s="1"/>
      <c r="K2684" s="1"/>
      <c r="L2684" s="3"/>
      <c r="M2684" s="1"/>
      <c r="N2684" s="3"/>
      <c r="O2684" s="1"/>
      <c r="P2684" s="1"/>
      <c r="Q2684" s="1"/>
      <c r="R2684" s="2"/>
      <c r="S2684" s="2"/>
      <c r="U2684" s="1"/>
      <c r="V2684" s="1"/>
      <c r="W2684" s="3"/>
      <c r="Y2684" s="1"/>
      <c r="Z2684" s="1"/>
    </row>
    <row r="2685">
      <c r="A2685" s="2"/>
      <c r="B2685" s="1"/>
      <c r="C2685" s="1"/>
      <c r="D2685" s="1"/>
      <c r="E2685" s="3"/>
      <c r="F2685" s="2"/>
      <c r="G2685" s="1"/>
      <c r="H2685" s="1"/>
      <c r="I2685" s="1"/>
      <c r="J2685" s="1"/>
      <c r="K2685" s="1"/>
      <c r="L2685" s="3"/>
      <c r="M2685" s="1"/>
      <c r="N2685" s="3"/>
      <c r="O2685" s="1"/>
      <c r="P2685" s="1"/>
      <c r="Q2685" s="1"/>
      <c r="R2685" s="2"/>
      <c r="S2685" s="2"/>
      <c r="U2685" s="1"/>
      <c r="V2685" s="1"/>
      <c r="W2685" s="3"/>
      <c r="Y2685" s="1"/>
      <c r="Z2685" s="1"/>
    </row>
    <row r="2686">
      <c r="A2686" s="2"/>
      <c r="B2686" s="1"/>
      <c r="C2686" s="1"/>
      <c r="D2686" s="1"/>
      <c r="E2686" s="3"/>
      <c r="F2686" s="2"/>
      <c r="G2686" s="1"/>
      <c r="H2686" s="1"/>
      <c r="I2686" s="1"/>
      <c r="J2686" s="1"/>
      <c r="K2686" s="1"/>
      <c r="L2686" s="3"/>
      <c r="M2686" s="1"/>
      <c r="N2686" s="3"/>
      <c r="O2686" s="1"/>
      <c r="P2686" s="1"/>
      <c r="Q2686" s="1"/>
      <c r="R2686" s="2"/>
      <c r="S2686" s="2"/>
      <c r="U2686" s="1"/>
      <c r="V2686" s="1"/>
      <c r="W2686" s="3"/>
      <c r="Y2686" s="1"/>
      <c r="Z2686" s="1"/>
    </row>
    <row r="2687">
      <c r="A2687" s="2"/>
      <c r="B2687" s="1"/>
      <c r="C2687" s="1"/>
      <c r="D2687" s="1"/>
      <c r="E2687" s="3"/>
      <c r="F2687" s="2"/>
      <c r="G2687" s="1"/>
      <c r="H2687" s="1"/>
      <c r="I2687" s="1"/>
      <c r="J2687" s="1"/>
      <c r="K2687" s="1"/>
      <c r="L2687" s="3"/>
      <c r="M2687" s="1"/>
      <c r="N2687" s="3"/>
      <c r="O2687" s="1"/>
      <c r="P2687" s="1"/>
      <c r="Q2687" s="1"/>
      <c r="R2687" s="2"/>
      <c r="S2687" s="2"/>
      <c r="U2687" s="1"/>
      <c r="V2687" s="1"/>
      <c r="W2687" s="3"/>
      <c r="Y2687" s="1"/>
      <c r="Z2687" s="1"/>
    </row>
    <row r="2688">
      <c r="A2688" s="2"/>
      <c r="B2688" s="1"/>
      <c r="C2688" s="1"/>
      <c r="D2688" s="1"/>
      <c r="E2688" s="3"/>
      <c r="F2688" s="2"/>
      <c r="G2688" s="1"/>
      <c r="H2688" s="1"/>
      <c r="I2688" s="1"/>
      <c r="J2688" s="1"/>
      <c r="K2688" s="1"/>
      <c r="L2688" s="3"/>
      <c r="M2688" s="1"/>
      <c r="N2688" s="3"/>
      <c r="O2688" s="1"/>
      <c r="P2688" s="1"/>
      <c r="Q2688" s="1"/>
      <c r="R2688" s="2"/>
      <c r="S2688" s="2"/>
      <c r="U2688" s="1"/>
      <c r="V2688" s="1"/>
      <c r="W2688" s="3"/>
      <c r="Y2688" s="1"/>
      <c r="Z2688" s="1"/>
    </row>
    <row r="2689">
      <c r="A2689" s="2"/>
      <c r="B2689" s="1"/>
      <c r="C2689" s="1"/>
      <c r="D2689" s="1"/>
      <c r="E2689" s="3"/>
      <c r="F2689" s="2"/>
      <c r="G2689" s="1"/>
      <c r="H2689" s="1"/>
      <c r="I2689" s="1"/>
      <c r="J2689" s="1"/>
      <c r="K2689" s="1"/>
      <c r="L2689" s="3"/>
      <c r="M2689" s="1"/>
      <c r="N2689" s="3"/>
      <c r="O2689" s="1"/>
      <c r="P2689" s="1"/>
      <c r="Q2689" s="1"/>
      <c r="R2689" s="2"/>
      <c r="S2689" s="2"/>
      <c r="U2689" s="1"/>
      <c r="V2689" s="1"/>
      <c r="W2689" s="3"/>
      <c r="Y2689" s="1"/>
      <c r="Z2689" s="1"/>
    </row>
    <row r="2690">
      <c r="A2690" s="2"/>
      <c r="B2690" s="1"/>
      <c r="C2690" s="1"/>
      <c r="D2690" s="1"/>
      <c r="E2690" s="3"/>
      <c r="F2690" s="2"/>
      <c r="G2690" s="1"/>
      <c r="H2690" s="1"/>
      <c r="I2690" s="1"/>
      <c r="J2690" s="1"/>
      <c r="K2690" s="1"/>
      <c r="L2690" s="3"/>
      <c r="M2690" s="1"/>
      <c r="N2690" s="3"/>
      <c r="O2690" s="1"/>
      <c r="P2690" s="1"/>
      <c r="Q2690" s="1"/>
      <c r="R2690" s="2"/>
      <c r="S2690" s="2"/>
      <c r="U2690" s="1"/>
      <c r="V2690" s="1"/>
      <c r="W2690" s="3"/>
      <c r="Y2690" s="1"/>
      <c r="Z2690" s="1"/>
    </row>
    <row r="2691">
      <c r="A2691" s="2"/>
      <c r="B2691" s="1"/>
      <c r="C2691" s="1"/>
      <c r="D2691" s="1"/>
      <c r="E2691" s="3"/>
      <c r="F2691" s="2"/>
      <c r="G2691" s="1"/>
      <c r="H2691" s="1"/>
      <c r="I2691" s="1"/>
      <c r="J2691" s="1"/>
      <c r="K2691" s="1"/>
      <c r="L2691" s="3"/>
      <c r="M2691" s="1"/>
      <c r="N2691" s="3"/>
      <c r="O2691" s="1"/>
      <c r="P2691" s="1"/>
      <c r="Q2691" s="1"/>
      <c r="R2691" s="2"/>
      <c r="S2691" s="2"/>
      <c r="U2691" s="1"/>
      <c r="V2691" s="1"/>
      <c r="W2691" s="3"/>
      <c r="Y2691" s="1"/>
      <c r="Z2691" s="1"/>
    </row>
    <row r="2692">
      <c r="A2692" s="2"/>
      <c r="B2692" s="1"/>
      <c r="C2692" s="1"/>
      <c r="D2692" s="1"/>
      <c r="E2692" s="3"/>
      <c r="F2692" s="2"/>
      <c r="G2692" s="1"/>
      <c r="H2692" s="1"/>
      <c r="I2692" s="1"/>
      <c r="J2692" s="1"/>
      <c r="K2692" s="1"/>
      <c r="L2692" s="3"/>
      <c r="M2692" s="1"/>
      <c r="N2692" s="3"/>
      <c r="O2692" s="1"/>
      <c r="P2692" s="1"/>
      <c r="Q2692" s="1"/>
      <c r="R2692" s="2"/>
      <c r="S2692" s="2"/>
      <c r="U2692" s="1"/>
      <c r="V2692" s="1"/>
      <c r="W2692" s="3"/>
      <c r="Y2692" s="1"/>
      <c r="Z2692" s="1"/>
    </row>
    <row r="2693">
      <c r="A2693" s="2"/>
      <c r="B2693" s="1"/>
      <c r="C2693" s="1"/>
      <c r="D2693" s="1"/>
      <c r="E2693" s="3"/>
      <c r="F2693" s="2"/>
      <c r="G2693" s="1"/>
      <c r="H2693" s="1"/>
      <c r="I2693" s="1"/>
      <c r="J2693" s="1"/>
      <c r="K2693" s="1"/>
      <c r="L2693" s="3"/>
      <c r="M2693" s="1"/>
      <c r="N2693" s="3"/>
      <c r="O2693" s="1"/>
      <c r="P2693" s="1"/>
      <c r="Q2693" s="1"/>
      <c r="R2693" s="2"/>
      <c r="S2693" s="2"/>
      <c r="U2693" s="1"/>
      <c r="V2693" s="1"/>
      <c r="W2693" s="3"/>
      <c r="Y2693" s="1"/>
      <c r="Z2693" s="1"/>
    </row>
    <row r="2694">
      <c r="A2694" s="2"/>
      <c r="B2694" s="1"/>
      <c r="C2694" s="1"/>
      <c r="D2694" s="1"/>
      <c r="E2694" s="3"/>
      <c r="F2694" s="2"/>
      <c r="G2694" s="1"/>
      <c r="H2694" s="1"/>
      <c r="I2694" s="1"/>
      <c r="J2694" s="1"/>
      <c r="K2694" s="1"/>
      <c r="L2694" s="3"/>
      <c r="M2694" s="1"/>
      <c r="N2694" s="3"/>
      <c r="O2694" s="1"/>
      <c r="P2694" s="1"/>
      <c r="Q2694" s="1"/>
      <c r="R2694" s="2"/>
      <c r="S2694" s="2"/>
      <c r="U2694" s="1"/>
      <c r="V2694" s="1"/>
      <c r="W2694" s="3"/>
      <c r="Y2694" s="1"/>
      <c r="Z2694" s="1"/>
    </row>
    <row r="2695">
      <c r="A2695" s="2"/>
      <c r="B2695" s="1"/>
      <c r="C2695" s="1"/>
      <c r="D2695" s="1"/>
      <c r="E2695" s="3"/>
      <c r="F2695" s="2"/>
      <c r="G2695" s="1"/>
      <c r="H2695" s="1"/>
      <c r="I2695" s="1"/>
      <c r="J2695" s="1"/>
      <c r="K2695" s="1"/>
      <c r="L2695" s="3"/>
      <c r="M2695" s="1"/>
      <c r="N2695" s="3"/>
      <c r="O2695" s="1"/>
      <c r="P2695" s="1"/>
      <c r="Q2695" s="1"/>
      <c r="R2695" s="2"/>
      <c r="S2695" s="2"/>
      <c r="U2695" s="1"/>
      <c r="V2695" s="1"/>
      <c r="W2695" s="3"/>
      <c r="Y2695" s="1"/>
      <c r="Z2695" s="1"/>
    </row>
    <row r="2696">
      <c r="A2696" s="2"/>
      <c r="B2696" s="1"/>
      <c r="C2696" s="1"/>
      <c r="D2696" s="1"/>
      <c r="E2696" s="3"/>
      <c r="F2696" s="2"/>
      <c r="G2696" s="1"/>
      <c r="H2696" s="1"/>
      <c r="I2696" s="1"/>
      <c r="J2696" s="1"/>
      <c r="K2696" s="1"/>
      <c r="L2696" s="3"/>
      <c r="M2696" s="1"/>
      <c r="N2696" s="3"/>
      <c r="O2696" s="1"/>
      <c r="P2696" s="1"/>
      <c r="Q2696" s="1"/>
      <c r="R2696" s="2"/>
      <c r="S2696" s="2"/>
      <c r="U2696" s="1"/>
      <c r="V2696" s="1"/>
      <c r="W2696" s="3"/>
      <c r="Y2696" s="1"/>
      <c r="Z2696" s="1"/>
    </row>
    <row r="2697">
      <c r="A2697" s="2"/>
      <c r="B2697" s="1"/>
      <c r="C2697" s="1"/>
      <c r="D2697" s="1"/>
      <c r="E2697" s="3"/>
      <c r="F2697" s="2"/>
      <c r="G2697" s="1"/>
      <c r="H2697" s="1"/>
      <c r="I2697" s="1"/>
      <c r="J2697" s="1"/>
      <c r="K2697" s="1"/>
      <c r="L2697" s="3"/>
      <c r="M2697" s="1"/>
      <c r="N2697" s="3"/>
      <c r="O2697" s="1"/>
      <c r="P2697" s="1"/>
      <c r="Q2697" s="1"/>
      <c r="R2697" s="2"/>
      <c r="S2697" s="2"/>
      <c r="U2697" s="1"/>
      <c r="V2697" s="1"/>
      <c r="W2697" s="3"/>
      <c r="Y2697" s="1"/>
      <c r="Z2697" s="1"/>
    </row>
    <row r="2698">
      <c r="A2698" s="2"/>
      <c r="B2698" s="1"/>
      <c r="C2698" s="1"/>
      <c r="D2698" s="1"/>
      <c r="E2698" s="3"/>
      <c r="F2698" s="2"/>
      <c r="G2698" s="1"/>
      <c r="H2698" s="1"/>
      <c r="I2698" s="1"/>
      <c r="J2698" s="1"/>
      <c r="K2698" s="1"/>
      <c r="L2698" s="3"/>
      <c r="M2698" s="1"/>
      <c r="N2698" s="3"/>
      <c r="O2698" s="1"/>
      <c r="P2698" s="1"/>
      <c r="Q2698" s="1"/>
      <c r="R2698" s="2"/>
      <c r="S2698" s="2"/>
      <c r="U2698" s="1"/>
      <c r="V2698" s="1"/>
      <c r="W2698" s="3"/>
      <c r="Y2698" s="1"/>
      <c r="Z2698" s="1"/>
    </row>
    <row r="2699">
      <c r="A2699" s="2"/>
      <c r="B2699" s="1"/>
      <c r="C2699" s="1"/>
      <c r="D2699" s="1"/>
      <c r="E2699" s="3"/>
      <c r="F2699" s="2"/>
      <c r="G2699" s="1"/>
      <c r="H2699" s="1"/>
      <c r="I2699" s="1"/>
      <c r="J2699" s="1"/>
      <c r="K2699" s="1"/>
      <c r="L2699" s="3"/>
      <c r="M2699" s="1"/>
      <c r="N2699" s="3"/>
      <c r="O2699" s="1"/>
      <c r="P2699" s="1"/>
      <c r="Q2699" s="1"/>
      <c r="R2699" s="2"/>
      <c r="S2699" s="2"/>
      <c r="U2699" s="1"/>
      <c r="V2699" s="1"/>
      <c r="W2699" s="3"/>
      <c r="Y2699" s="1"/>
      <c r="Z2699" s="1"/>
    </row>
    <row r="2700">
      <c r="A2700" s="2"/>
      <c r="B2700" s="1"/>
      <c r="C2700" s="1"/>
      <c r="D2700" s="1"/>
      <c r="E2700" s="3"/>
      <c r="F2700" s="2"/>
      <c r="G2700" s="1"/>
      <c r="H2700" s="1"/>
      <c r="I2700" s="1"/>
      <c r="J2700" s="1"/>
      <c r="K2700" s="1"/>
      <c r="L2700" s="3"/>
      <c r="M2700" s="1"/>
      <c r="N2700" s="3"/>
      <c r="O2700" s="1"/>
      <c r="P2700" s="1"/>
      <c r="Q2700" s="1"/>
      <c r="R2700" s="2"/>
      <c r="S2700" s="2"/>
      <c r="U2700" s="1"/>
      <c r="V2700" s="1"/>
      <c r="W2700" s="3"/>
      <c r="Y2700" s="1"/>
      <c r="Z2700" s="1"/>
    </row>
    <row r="2701">
      <c r="A2701" s="2"/>
      <c r="B2701" s="1"/>
      <c r="C2701" s="1"/>
      <c r="D2701" s="1"/>
      <c r="E2701" s="3"/>
      <c r="F2701" s="2"/>
      <c r="G2701" s="1"/>
      <c r="H2701" s="1"/>
      <c r="I2701" s="1"/>
      <c r="J2701" s="1"/>
      <c r="K2701" s="1"/>
      <c r="L2701" s="3"/>
      <c r="M2701" s="1"/>
      <c r="N2701" s="3"/>
      <c r="O2701" s="1"/>
      <c r="P2701" s="1"/>
      <c r="Q2701" s="1"/>
      <c r="R2701" s="2"/>
      <c r="S2701" s="2"/>
      <c r="U2701" s="1"/>
      <c r="V2701" s="1"/>
      <c r="W2701" s="3"/>
      <c r="Y2701" s="1"/>
      <c r="Z2701" s="1"/>
    </row>
    <row r="2702">
      <c r="A2702" s="2"/>
      <c r="B2702" s="1"/>
      <c r="C2702" s="1"/>
      <c r="D2702" s="1"/>
      <c r="E2702" s="3"/>
      <c r="F2702" s="2"/>
      <c r="G2702" s="1"/>
      <c r="H2702" s="1"/>
      <c r="I2702" s="1"/>
      <c r="J2702" s="1"/>
      <c r="K2702" s="1"/>
      <c r="L2702" s="3"/>
      <c r="M2702" s="1"/>
      <c r="N2702" s="3"/>
      <c r="O2702" s="1"/>
      <c r="P2702" s="1"/>
      <c r="Q2702" s="1"/>
      <c r="R2702" s="2"/>
      <c r="S2702" s="2"/>
      <c r="U2702" s="1"/>
      <c r="V2702" s="1"/>
      <c r="W2702" s="3"/>
      <c r="Y2702" s="1"/>
      <c r="Z2702" s="1"/>
    </row>
    <row r="2703">
      <c r="A2703" s="2"/>
      <c r="B2703" s="1"/>
      <c r="C2703" s="1"/>
      <c r="D2703" s="1"/>
      <c r="E2703" s="3"/>
      <c r="F2703" s="2"/>
      <c r="G2703" s="1"/>
      <c r="H2703" s="1"/>
      <c r="I2703" s="1"/>
      <c r="J2703" s="1"/>
      <c r="K2703" s="1"/>
      <c r="L2703" s="3"/>
      <c r="M2703" s="1"/>
      <c r="N2703" s="3"/>
      <c r="O2703" s="1"/>
      <c r="P2703" s="1"/>
      <c r="Q2703" s="1"/>
      <c r="R2703" s="2"/>
      <c r="S2703" s="2"/>
      <c r="U2703" s="1"/>
      <c r="V2703" s="1"/>
      <c r="W2703" s="3"/>
      <c r="Y2703" s="1"/>
      <c r="Z2703" s="1"/>
    </row>
    <row r="2704">
      <c r="A2704" s="2"/>
      <c r="B2704" s="1"/>
      <c r="C2704" s="1"/>
      <c r="D2704" s="1"/>
      <c r="E2704" s="3"/>
      <c r="F2704" s="2"/>
      <c r="G2704" s="1"/>
      <c r="H2704" s="1"/>
      <c r="I2704" s="1"/>
      <c r="J2704" s="1"/>
      <c r="K2704" s="1"/>
      <c r="L2704" s="3"/>
      <c r="M2704" s="1"/>
      <c r="N2704" s="3"/>
      <c r="O2704" s="1"/>
      <c r="P2704" s="1"/>
      <c r="Q2704" s="1"/>
      <c r="R2704" s="2"/>
      <c r="S2704" s="2"/>
      <c r="U2704" s="1"/>
      <c r="V2704" s="1"/>
      <c r="W2704" s="3"/>
      <c r="Y2704" s="1"/>
      <c r="Z2704" s="1"/>
    </row>
    <row r="2705">
      <c r="A2705" s="2"/>
      <c r="B2705" s="1"/>
      <c r="C2705" s="1"/>
      <c r="D2705" s="1"/>
      <c r="E2705" s="3"/>
      <c r="F2705" s="2"/>
      <c r="G2705" s="1"/>
      <c r="H2705" s="1"/>
      <c r="I2705" s="1"/>
      <c r="J2705" s="1"/>
      <c r="K2705" s="1"/>
      <c r="L2705" s="3"/>
      <c r="M2705" s="1"/>
      <c r="N2705" s="3"/>
      <c r="O2705" s="1"/>
      <c r="P2705" s="1"/>
      <c r="Q2705" s="1"/>
      <c r="R2705" s="2"/>
      <c r="S2705" s="2"/>
      <c r="U2705" s="1"/>
      <c r="V2705" s="1"/>
      <c r="W2705" s="3"/>
      <c r="Y2705" s="1"/>
      <c r="Z2705" s="1"/>
    </row>
    <row r="2706">
      <c r="A2706" s="2"/>
      <c r="B2706" s="1"/>
      <c r="C2706" s="1"/>
      <c r="D2706" s="1"/>
      <c r="E2706" s="3"/>
      <c r="F2706" s="2"/>
      <c r="G2706" s="1"/>
      <c r="H2706" s="1"/>
      <c r="I2706" s="1"/>
      <c r="J2706" s="1"/>
      <c r="K2706" s="1"/>
      <c r="L2706" s="3"/>
      <c r="M2706" s="1"/>
      <c r="N2706" s="3"/>
      <c r="O2706" s="1"/>
      <c r="P2706" s="1"/>
      <c r="Q2706" s="1"/>
      <c r="R2706" s="2"/>
      <c r="S2706" s="2"/>
      <c r="U2706" s="1"/>
      <c r="V2706" s="1"/>
      <c r="W2706" s="3"/>
      <c r="Y2706" s="1"/>
      <c r="Z2706" s="1"/>
    </row>
    <row r="2707">
      <c r="A2707" s="2"/>
      <c r="B2707" s="1"/>
      <c r="C2707" s="1"/>
      <c r="D2707" s="1"/>
      <c r="E2707" s="3"/>
      <c r="F2707" s="2"/>
      <c r="G2707" s="1"/>
      <c r="H2707" s="1"/>
      <c r="I2707" s="1"/>
      <c r="J2707" s="1"/>
      <c r="K2707" s="1"/>
      <c r="L2707" s="3"/>
      <c r="M2707" s="1"/>
      <c r="N2707" s="3"/>
      <c r="O2707" s="1"/>
      <c r="P2707" s="1"/>
      <c r="Q2707" s="1"/>
      <c r="R2707" s="2"/>
      <c r="S2707" s="2"/>
      <c r="U2707" s="1"/>
      <c r="V2707" s="1"/>
      <c r="W2707" s="3"/>
      <c r="Y2707" s="1"/>
      <c r="Z2707" s="1"/>
    </row>
    <row r="2708">
      <c r="A2708" s="2"/>
      <c r="B2708" s="1"/>
      <c r="C2708" s="1"/>
      <c r="D2708" s="1"/>
      <c r="E2708" s="3"/>
      <c r="F2708" s="2"/>
      <c r="G2708" s="1"/>
      <c r="H2708" s="1"/>
      <c r="I2708" s="1"/>
      <c r="J2708" s="1"/>
      <c r="K2708" s="1"/>
      <c r="L2708" s="3"/>
      <c r="M2708" s="1"/>
      <c r="N2708" s="3"/>
      <c r="O2708" s="1"/>
      <c r="P2708" s="1"/>
      <c r="Q2708" s="1"/>
      <c r="R2708" s="2"/>
      <c r="S2708" s="2"/>
      <c r="U2708" s="1"/>
      <c r="V2708" s="1"/>
      <c r="W2708" s="3"/>
      <c r="Y2708" s="1"/>
      <c r="Z2708" s="1"/>
    </row>
    <row r="2709">
      <c r="A2709" s="2"/>
      <c r="B2709" s="1"/>
      <c r="C2709" s="1"/>
      <c r="D2709" s="1"/>
      <c r="E2709" s="3"/>
      <c r="F2709" s="2"/>
      <c r="G2709" s="1"/>
      <c r="H2709" s="1"/>
      <c r="I2709" s="1"/>
      <c r="J2709" s="1"/>
      <c r="K2709" s="1"/>
      <c r="L2709" s="3"/>
      <c r="M2709" s="1"/>
      <c r="N2709" s="3"/>
      <c r="O2709" s="1"/>
      <c r="P2709" s="1"/>
      <c r="Q2709" s="1"/>
      <c r="R2709" s="2"/>
      <c r="S2709" s="2"/>
      <c r="U2709" s="1"/>
      <c r="V2709" s="1"/>
      <c r="W2709" s="3"/>
      <c r="Y2709" s="1"/>
      <c r="Z2709" s="1"/>
    </row>
    <row r="2710">
      <c r="A2710" s="2"/>
      <c r="B2710" s="1"/>
      <c r="C2710" s="1"/>
      <c r="D2710" s="1"/>
      <c r="E2710" s="3"/>
      <c r="F2710" s="2"/>
      <c r="G2710" s="1"/>
      <c r="H2710" s="1"/>
      <c r="I2710" s="1"/>
      <c r="J2710" s="1"/>
      <c r="K2710" s="1"/>
      <c r="L2710" s="3"/>
      <c r="M2710" s="1"/>
      <c r="N2710" s="3"/>
      <c r="O2710" s="1"/>
      <c r="P2710" s="1"/>
      <c r="Q2710" s="1"/>
      <c r="R2710" s="2"/>
      <c r="S2710" s="2"/>
      <c r="U2710" s="1"/>
      <c r="V2710" s="1"/>
      <c r="W2710" s="3"/>
      <c r="Y2710" s="1"/>
      <c r="Z2710" s="1"/>
    </row>
    <row r="2711">
      <c r="A2711" s="2"/>
      <c r="B2711" s="1"/>
      <c r="C2711" s="1"/>
      <c r="D2711" s="1"/>
      <c r="E2711" s="3"/>
      <c r="F2711" s="2"/>
      <c r="G2711" s="1"/>
      <c r="H2711" s="1"/>
      <c r="I2711" s="1"/>
      <c r="J2711" s="1"/>
      <c r="K2711" s="1"/>
      <c r="L2711" s="3"/>
      <c r="M2711" s="1"/>
      <c r="N2711" s="3"/>
      <c r="O2711" s="1"/>
      <c r="P2711" s="1"/>
      <c r="Q2711" s="1"/>
      <c r="R2711" s="2"/>
      <c r="S2711" s="2"/>
      <c r="U2711" s="1"/>
      <c r="V2711" s="1"/>
      <c r="W2711" s="3"/>
      <c r="Y2711" s="1"/>
      <c r="Z2711" s="1"/>
    </row>
    <row r="2712">
      <c r="A2712" s="2"/>
      <c r="B2712" s="1"/>
      <c r="C2712" s="1"/>
      <c r="D2712" s="1"/>
      <c r="E2712" s="3"/>
      <c r="F2712" s="2"/>
      <c r="G2712" s="1"/>
      <c r="H2712" s="1"/>
      <c r="I2712" s="1"/>
      <c r="J2712" s="1"/>
      <c r="K2712" s="1"/>
      <c r="L2712" s="3"/>
      <c r="M2712" s="1"/>
      <c r="N2712" s="3"/>
      <c r="O2712" s="1"/>
      <c r="P2712" s="1"/>
      <c r="Q2712" s="1"/>
      <c r="R2712" s="2"/>
      <c r="S2712" s="2"/>
      <c r="U2712" s="1"/>
      <c r="V2712" s="1"/>
      <c r="W2712" s="3"/>
      <c r="Y2712" s="1"/>
      <c r="Z2712" s="1"/>
    </row>
    <row r="2713">
      <c r="A2713" s="2"/>
      <c r="B2713" s="1"/>
      <c r="C2713" s="1"/>
      <c r="D2713" s="1"/>
      <c r="E2713" s="3"/>
      <c r="F2713" s="2"/>
      <c r="G2713" s="1"/>
      <c r="H2713" s="1"/>
      <c r="I2713" s="1"/>
      <c r="J2713" s="1"/>
      <c r="K2713" s="1"/>
      <c r="L2713" s="3"/>
      <c r="M2713" s="1"/>
      <c r="N2713" s="3"/>
      <c r="O2713" s="1"/>
      <c r="P2713" s="1"/>
      <c r="Q2713" s="1"/>
      <c r="R2713" s="2"/>
      <c r="S2713" s="2"/>
      <c r="U2713" s="1"/>
      <c r="V2713" s="1"/>
      <c r="W2713" s="3"/>
      <c r="Y2713" s="1"/>
      <c r="Z2713" s="1"/>
    </row>
    <row r="2714">
      <c r="A2714" s="2"/>
      <c r="B2714" s="1"/>
      <c r="C2714" s="1"/>
      <c r="D2714" s="1"/>
      <c r="E2714" s="3"/>
      <c r="F2714" s="2"/>
      <c r="G2714" s="1"/>
      <c r="H2714" s="1"/>
      <c r="I2714" s="1"/>
      <c r="J2714" s="1"/>
      <c r="K2714" s="1"/>
      <c r="L2714" s="3"/>
      <c r="M2714" s="1"/>
      <c r="N2714" s="3"/>
      <c r="O2714" s="1"/>
      <c r="P2714" s="1"/>
      <c r="Q2714" s="1"/>
      <c r="R2714" s="2"/>
      <c r="S2714" s="2"/>
      <c r="U2714" s="1"/>
      <c r="V2714" s="1"/>
      <c r="W2714" s="3"/>
      <c r="Y2714" s="1"/>
      <c r="Z2714" s="1"/>
    </row>
    <row r="2715">
      <c r="A2715" s="2"/>
      <c r="B2715" s="1"/>
      <c r="C2715" s="1"/>
      <c r="D2715" s="1"/>
      <c r="E2715" s="3"/>
      <c r="F2715" s="2"/>
      <c r="G2715" s="1"/>
      <c r="H2715" s="1"/>
      <c r="I2715" s="1"/>
      <c r="J2715" s="1"/>
      <c r="K2715" s="1"/>
      <c r="L2715" s="3"/>
      <c r="M2715" s="1"/>
      <c r="N2715" s="3"/>
      <c r="O2715" s="1"/>
      <c r="P2715" s="1"/>
      <c r="Q2715" s="1"/>
      <c r="R2715" s="2"/>
      <c r="S2715" s="2"/>
      <c r="U2715" s="1"/>
      <c r="V2715" s="1"/>
      <c r="W2715" s="3"/>
      <c r="Y2715" s="1"/>
      <c r="Z2715" s="1"/>
    </row>
    <row r="2716">
      <c r="A2716" s="2"/>
      <c r="B2716" s="1"/>
      <c r="C2716" s="1"/>
      <c r="D2716" s="1"/>
      <c r="E2716" s="3"/>
      <c r="F2716" s="2"/>
      <c r="G2716" s="1"/>
      <c r="H2716" s="1"/>
      <c r="I2716" s="1"/>
      <c r="J2716" s="1"/>
      <c r="K2716" s="1"/>
      <c r="L2716" s="3"/>
      <c r="M2716" s="1"/>
      <c r="N2716" s="3"/>
      <c r="O2716" s="1"/>
      <c r="P2716" s="1"/>
      <c r="Q2716" s="1"/>
      <c r="R2716" s="2"/>
      <c r="S2716" s="2"/>
      <c r="U2716" s="1"/>
      <c r="V2716" s="1"/>
      <c r="W2716" s="3"/>
      <c r="Y2716" s="1"/>
      <c r="Z2716" s="1"/>
    </row>
    <row r="2717">
      <c r="A2717" s="2"/>
      <c r="B2717" s="1"/>
      <c r="C2717" s="1"/>
      <c r="D2717" s="1"/>
      <c r="E2717" s="3"/>
      <c r="F2717" s="2"/>
      <c r="G2717" s="1"/>
      <c r="H2717" s="1"/>
      <c r="I2717" s="1"/>
      <c r="J2717" s="1"/>
      <c r="K2717" s="1"/>
      <c r="L2717" s="3"/>
      <c r="M2717" s="1"/>
      <c r="N2717" s="3"/>
      <c r="O2717" s="1"/>
      <c r="P2717" s="1"/>
      <c r="Q2717" s="1"/>
      <c r="R2717" s="2"/>
      <c r="S2717" s="2"/>
      <c r="U2717" s="1"/>
      <c r="V2717" s="1"/>
      <c r="W2717" s="3"/>
      <c r="Y2717" s="1"/>
      <c r="Z2717" s="1"/>
    </row>
    <row r="2718">
      <c r="A2718" s="2"/>
      <c r="B2718" s="1"/>
      <c r="C2718" s="1"/>
      <c r="D2718" s="1"/>
      <c r="E2718" s="3"/>
      <c r="F2718" s="2"/>
      <c r="G2718" s="1"/>
      <c r="H2718" s="1"/>
      <c r="I2718" s="1"/>
      <c r="J2718" s="1"/>
      <c r="K2718" s="1"/>
      <c r="L2718" s="3"/>
      <c r="M2718" s="1"/>
      <c r="N2718" s="3"/>
      <c r="O2718" s="1"/>
      <c r="P2718" s="1"/>
      <c r="Q2718" s="1"/>
      <c r="R2718" s="2"/>
      <c r="S2718" s="2"/>
      <c r="U2718" s="1"/>
      <c r="V2718" s="1"/>
      <c r="W2718" s="3"/>
      <c r="Y2718" s="1"/>
      <c r="Z2718" s="1"/>
    </row>
    <row r="2719">
      <c r="A2719" s="2"/>
      <c r="B2719" s="1"/>
      <c r="C2719" s="1"/>
      <c r="D2719" s="1"/>
      <c r="E2719" s="3"/>
      <c r="F2719" s="2"/>
      <c r="G2719" s="1"/>
      <c r="H2719" s="1"/>
      <c r="I2719" s="1"/>
      <c r="J2719" s="1"/>
      <c r="K2719" s="1"/>
      <c r="L2719" s="3"/>
      <c r="M2719" s="1"/>
      <c r="N2719" s="3"/>
      <c r="O2719" s="1"/>
      <c r="P2719" s="1"/>
      <c r="Q2719" s="1"/>
      <c r="R2719" s="2"/>
      <c r="S2719" s="2"/>
      <c r="U2719" s="1"/>
      <c r="V2719" s="1"/>
      <c r="W2719" s="3"/>
      <c r="Y2719" s="1"/>
      <c r="Z2719" s="1"/>
    </row>
    <row r="2720">
      <c r="A2720" s="2"/>
      <c r="B2720" s="1"/>
      <c r="C2720" s="1"/>
      <c r="D2720" s="1"/>
      <c r="E2720" s="3"/>
      <c r="F2720" s="2"/>
      <c r="G2720" s="1"/>
      <c r="H2720" s="1"/>
      <c r="I2720" s="1"/>
      <c r="J2720" s="1"/>
      <c r="K2720" s="1"/>
      <c r="L2720" s="3"/>
      <c r="M2720" s="1"/>
      <c r="N2720" s="3"/>
      <c r="O2720" s="1"/>
      <c r="P2720" s="1"/>
      <c r="Q2720" s="1"/>
      <c r="R2720" s="2"/>
      <c r="S2720" s="2"/>
      <c r="U2720" s="1"/>
      <c r="V2720" s="1"/>
      <c r="W2720" s="3"/>
      <c r="Y2720" s="1"/>
      <c r="Z2720" s="1"/>
    </row>
    <row r="2721">
      <c r="A2721" s="2"/>
      <c r="B2721" s="1"/>
      <c r="C2721" s="1"/>
      <c r="D2721" s="1"/>
      <c r="E2721" s="3"/>
      <c r="F2721" s="2"/>
      <c r="G2721" s="1"/>
      <c r="H2721" s="1"/>
      <c r="I2721" s="1"/>
      <c r="J2721" s="1"/>
      <c r="K2721" s="1"/>
      <c r="L2721" s="3"/>
      <c r="M2721" s="1"/>
      <c r="N2721" s="3"/>
      <c r="O2721" s="1"/>
      <c r="P2721" s="1"/>
      <c r="Q2721" s="1"/>
      <c r="R2721" s="2"/>
      <c r="S2721" s="2"/>
      <c r="U2721" s="1"/>
      <c r="V2721" s="1"/>
      <c r="W2721" s="3"/>
      <c r="Y2721" s="1"/>
      <c r="Z2721" s="1"/>
    </row>
    <row r="2722">
      <c r="A2722" s="2"/>
      <c r="B2722" s="1"/>
      <c r="C2722" s="1"/>
      <c r="D2722" s="1"/>
      <c r="E2722" s="3"/>
      <c r="F2722" s="2"/>
      <c r="G2722" s="1"/>
      <c r="H2722" s="1"/>
      <c r="I2722" s="1"/>
      <c r="J2722" s="1"/>
      <c r="K2722" s="1"/>
      <c r="L2722" s="3"/>
      <c r="M2722" s="1"/>
      <c r="N2722" s="3"/>
      <c r="O2722" s="1"/>
      <c r="P2722" s="1"/>
      <c r="Q2722" s="1"/>
      <c r="R2722" s="2"/>
      <c r="S2722" s="2"/>
      <c r="U2722" s="1"/>
      <c r="V2722" s="1"/>
      <c r="W2722" s="3"/>
      <c r="Y2722" s="1"/>
      <c r="Z2722" s="1"/>
    </row>
    <row r="2723">
      <c r="A2723" s="2"/>
      <c r="B2723" s="1"/>
      <c r="C2723" s="1"/>
      <c r="D2723" s="1"/>
      <c r="E2723" s="3"/>
      <c r="F2723" s="2"/>
      <c r="G2723" s="1"/>
      <c r="H2723" s="1"/>
      <c r="I2723" s="1"/>
      <c r="J2723" s="1"/>
      <c r="K2723" s="1"/>
      <c r="L2723" s="3"/>
      <c r="M2723" s="1"/>
      <c r="N2723" s="3"/>
      <c r="O2723" s="1"/>
      <c r="P2723" s="1"/>
      <c r="Q2723" s="1"/>
      <c r="R2723" s="2"/>
      <c r="S2723" s="2"/>
      <c r="U2723" s="1"/>
      <c r="V2723" s="1"/>
      <c r="W2723" s="3"/>
      <c r="Y2723" s="1"/>
      <c r="Z2723" s="1"/>
    </row>
    <row r="2724">
      <c r="A2724" s="2"/>
      <c r="B2724" s="1"/>
      <c r="C2724" s="1"/>
      <c r="D2724" s="1"/>
      <c r="E2724" s="3"/>
      <c r="F2724" s="2"/>
      <c r="G2724" s="1"/>
      <c r="H2724" s="1"/>
      <c r="I2724" s="1"/>
      <c r="J2724" s="1"/>
      <c r="K2724" s="1"/>
      <c r="L2724" s="3"/>
      <c r="M2724" s="1"/>
      <c r="N2724" s="3"/>
      <c r="O2724" s="1"/>
      <c r="P2724" s="1"/>
      <c r="Q2724" s="1"/>
      <c r="R2724" s="2"/>
      <c r="S2724" s="2"/>
      <c r="U2724" s="1"/>
      <c r="V2724" s="1"/>
      <c r="W2724" s="3"/>
      <c r="Y2724" s="1"/>
      <c r="Z2724" s="1"/>
    </row>
    <row r="2725">
      <c r="A2725" s="2"/>
      <c r="B2725" s="1"/>
      <c r="C2725" s="1"/>
      <c r="D2725" s="1"/>
      <c r="E2725" s="3"/>
      <c r="F2725" s="2"/>
      <c r="G2725" s="1"/>
      <c r="H2725" s="1"/>
      <c r="I2725" s="1"/>
      <c r="J2725" s="1"/>
      <c r="K2725" s="1"/>
      <c r="L2725" s="3"/>
      <c r="M2725" s="1"/>
      <c r="N2725" s="3"/>
      <c r="O2725" s="1"/>
      <c r="P2725" s="1"/>
      <c r="Q2725" s="1"/>
      <c r="R2725" s="2"/>
      <c r="S2725" s="2"/>
      <c r="U2725" s="1"/>
      <c r="V2725" s="1"/>
      <c r="W2725" s="3"/>
      <c r="Y2725" s="1"/>
      <c r="Z2725" s="1"/>
    </row>
    <row r="2726">
      <c r="A2726" s="2"/>
      <c r="B2726" s="1"/>
      <c r="C2726" s="1"/>
      <c r="D2726" s="1"/>
      <c r="E2726" s="3"/>
      <c r="F2726" s="2"/>
      <c r="G2726" s="1"/>
      <c r="H2726" s="1"/>
      <c r="I2726" s="1"/>
      <c r="J2726" s="1"/>
      <c r="K2726" s="1"/>
      <c r="L2726" s="3"/>
      <c r="M2726" s="1"/>
      <c r="N2726" s="3"/>
      <c r="O2726" s="1"/>
      <c r="P2726" s="1"/>
      <c r="Q2726" s="1"/>
      <c r="R2726" s="2"/>
      <c r="S2726" s="2"/>
      <c r="U2726" s="1"/>
      <c r="V2726" s="1"/>
      <c r="W2726" s="3"/>
      <c r="Y2726" s="1"/>
      <c r="Z2726" s="1"/>
    </row>
    <row r="2727">
      <c r="A2727" s="2"/>
      <c r="B2727" s="1"/>
      <c r="C2727" s="1"/>
      <c r="D2727" s="1"/>
      <c r="E2727" s="3"/>
      <c r="F2727" s="2"/>
      <c r="G2727" s="1"/>
      <c r="H2727" s="1"/>
      <c r="I2727" s="1"/>
      <c r="J2727" s="1"/>
      <c r="K2727" s="1"/>
      <c r="L2727" s="3"/>
      <c r="M2727" s="1"/>
      <c r="N2727" s="3"/>
      <c r="O2727" s="1"/>
      <c r="P2727" s="1"/>
      <c r="Q2727" s="1"/>
      <c r="R2727" s="2"/>
      <c r="S2727" s="2"/>
      <c r="U2727" s="1"/>
      <c r="V2727" s="1"/>
      <c r="W2727" s="3"/>
      <c r="Y2727" s="1"/>
      <c r="Z2727" s="1"/>
    </row>
    <row r="2728">
      <c r="A2728" s="2"/>
      <c r="B2728" s="1"/>
      <c r="C2728" s="1"/>
      <c r="D2728" s="1"/>
      <c r="E2728" s="3"/>
      <c r="F2728" s="2"/>
      <c r="G2728" s="1"/>
      <c r="H2728" s="1"/>
      <c r="I2728" s="1"/>
      <c r="J2728" s="1"/>
      <c r="K2728" s="1"/>
      <c r="L2728" s="3"/>
      <c r="M2728" s="1"/>
      <c r="N2728" s="3"/>
      <c r="O2728" s="1"/>
      <c r="P2728" s="1"/>
      <c r="Q2728" s="1"/>
      <c r="R2728" s="2"/>
      <c r="S2728" s="2"/>
      <c r="U2728" s="1"/>
      <c r="V2728" s="1"/>
      <c r="W2728" s="3"/>
      <c r="Y2728" s="1"/>
      <c r="Z2728" s="1"/>
    </row>
    <row r="2729">
      <c r="A2729" s="2"/>
      <c r="B2729" s="1"/>
      <c r="C2729" s="1"/>
      <c r="D2729" s="1"/>
      <c r="E2729" s="3"/>
      <c r="F2729" s="2"/>
      <c r="G2729" s="1"/>
      <c r="H2729" s="1"/>
      <c r="I2729" s="1"/>
      <c r="J2729" s="1"/>
      <c r="K2729" s="1"/>
      <c r="L2729" s="3"/>
      <c r="M2729" s="1"/>
      <c r="N2729" s="3"/>
      <c r="O2729" s="1"/>
      <c r="P2729" s="1"/>
      <c r="Q2729" s="1"/>
      <c r="R2729" s="2"/>
      <c r="S2729" s="2"/>
      <c r="U2729" s="1"/>
      <c r="V2729" s="1"/>
      <c r="W2729" s="3"/>
      <c r="Y2729" s="1"/>
      <c r="Z2729" s="1"/>
    </row>
    <row r="2730">
      <c r="A2730" s="2"/>
      <c r="B2730" s="1"/>
      <c r="C2730" s="1"/>
      <c r="D2730" s="1"/>
      <c r="E2730" s="3"/>
      <c r="F2730" s="2"/>
      <c r="G2730" s="1"/>
      <c r="H2730" s="1"/>
      <c r="I2730" s="1"/>
      <c r="J2730" s="1"/>
      <c r="K2730" s="1"/>
      <c r="L2730" s="3"/>
      <c r="M2730" s="1"/>
      <c r="N2730" s="3"/>
      <c r="O2730" s="1"/>
      <c r="P2730" s="1"/>
      <c r="Q2730" s="1"/>
      <c r="R2730" s="2"/>
      <c r="S2730" s="2"/>
      <c r="U2730" s="1"/>
      <c r="V2730" s="1"/>
      <c r="W2730" s="3"/>
      <c r="Y2730" s="1"/>
      <c r="Z2730" s="1"/>
    </row>
    <row r="2731">
      <c r="A2731" s="2"/>
      <c r="B2731" s="1"/>
      <c r="C2731" s="1"/>
      <c r="D2731" s="1"/>
      <c r="E2731" s="3"/>
      <c r="F2731" s="2"/>
      <c r="G2731" s="1"/>
      <c r="H2731" s="1"/>
      <c r="I2731" s="1"/>
      <c r="J2731" s="1"/>
      <c r="K2731" s="1"/>
      <c r="L2731" s="3"/>
      <c r="M2731" s="1"/>
      <c r="N2731" s="3"/>
      <c r="O2731" s="1"/>
      <c r="P2731" s="1"/>
      <c r="Q2731" s="1"/>
      <c r="R2731" s="2"/>
      <c r="S2731" s="2"/>
      <c r="U2731" s="1"/>
      <c r="V2731" s="1"/>
      <c r="W2731" s="3"/>
      <c r="Y2731" s="1"/>
      <c r="Z2731" s="1"/>
    </row>
    <row r="2732">
      <c r="A2732" s="2"/>
      <c r="B2732" s="1"/>
      <c r="C2732" s="1"/>
      <c r="D2732" s="1"/>
      <c r="E2732" s="3"/>
      <c r="F2732" s="2"/>
      <c r="G2732" s="1"/>
      <c r="H2732" s="1"/>
      <c r="I2732" s="1"/>
      <c r="J2732" s="1"/>
      <c r="K2732" s="1"/>
      <c r="L2732" s="3"/>
      <c r="M2732" s="1"/>
      <c r="N2732" s="3"/>
      <c r="O2732" s="1"/>
      <c r="P2732" s="1"/>
      <c r="Q2732" s="1"/>
      <c r="R2732" s="2"/>
      <c r="S2732" s="2"/>
      <c r="U2732" s="1"/>
      <c r="V2732" s="1"/>
      <c r="W2732" s="3"/>
      <c r="Y2732" s="1"/>
      <c r="Z2732" s="1"/>
    </row>
    <row r="2733">
      <c r="A2733" s="2"/>
      <c r="B2733" s="1"/>
      <c r="C2733" s="1"/>
      <c r="D2733" s="1"/>
      <c r="E2733" s="3"/>
      <c r="F2733" s="2"/>
      <c r="G2733" s="1"/>
      <c r="H2733" s="1"/>
      <c r="I2733" s="1"/>
      <c r="J2733" s="1"/>
      <c r="K2733" s="1"/>
      <c r="L2733" s="3"/>
      <c r="M2733" s="1"/>
      <c r="N2733" s="3"/>
      <c r="O2733" s="1"/>
      <c r="P2733" s="1"/>
      <c r="Q2733" s="1"/>
      <c r="R2733" s="2"/>
      <c r="S2733" s="2"/>
      <c r="U2733" s="1"/>
      <c r="V2733" s="1"/>
      <c r="W2733" s="3"/>
      <c r="Y2733" s="1"/>
      <c r="Z2733" s="1"/>
    </row>
    <row r="2734">
      <c r="A2734" s="2"/>
      <c r="B2734" s="1"/>
      <c r="C2734" s="1"/>
      <c r="D2734" s="1"/>
      <c r="E2734" s="3"/>
      <c r="F2734" s="2"/>
      <c r="G2734" s="1"/>
      <c r="H2734" s="1"/>
      <c r="I2734" s="1"/>
      <c r="J2734" s="1"/>
      <c r="K2734" s="1"/>
      <c r="L2734" s="3"/>
      <c r="M2734" s="1"/>
      <c r="N2734" s="3"/>
      <c r="O2734" s="1"/>
      <c r="P2734" s="1"/>
      <c r="Q2734" s="1"/>
      <c r="R2734" s="2"/>
      <c r="S2734" s="2"/>
      <c r="U2734" s="1"/>
      <c r="V2734" s="1"/>
      <c r="W2734" s="3"/>
      <c r="Y2734" s="1"/>
      <c r="Z2734" s="1"/>
    </row>
    <row r="2735">
      <c r="A2735" s="2"/>
      <c r="B2735" s="1"/>
      <c r="C2735" s="1"/>
      <c r="D2735" s="1"/>
      <c r="E2735" s="3"/>
      <c r="F2735" s="2"/>
      <c r="G2735" s="1"/>
      <c r="H2735" s="1"/>
      <c r="I2735" s="1"/>
      <c r="J2735" s="1"/>
      <c r="K2735" s="1"/>
      <c r="L2735" s="3"/>
      <c r="M2735" s="1"/>
      <c r="N2735" s="3"/>
      <c r="O2735" s="1"/>
      <c r="P2735" s="1"/>
      <c r="Q2735" s="1"/>
      <c r="R2735" s="2"/>
      <c r="S2735" s="2"/>
      <c r="U2735" s="1"/>
      <c r="V2735" s="1"/>
      <c r="W2735" s="3"/>
      <c r="Y2735" s="1"/>
      <c r="Z2735" s="1"/>
    </row>
    <row r="2736">
      <c r="A2736" s="2"/>
      <c r="B2736" s="1"/>
      <c r="C2736" s="1"/>
      <c r="D2736" s="1"/>
      <c r="E2736" s="3"/>
      <c r="F2736" s="2"/>
      <c r="G2736" s="1"/>
      <c r="H2736" s="1"/>
      <c r="I2736" s="1"/>
      <c r="J2736" s="1"/>
      <c r="K2736" s="1"/>
      <c r="L2736" s="3"/>
      <c r="M2736" s="1"/>
      <c r="N2736" s="3"/>
      <c r="O2736" s="1"/>
      <c r="P2736" s="1"/>
      <c r="Q2736" s="1"/>
      <c r="R2736" s="2"/>
      <c r="S2736" s="2"/>
      <c r="U2736" s="1"/>
      <c r="V2736" s="1"/>
      <c r="W2736" s="3"/>
      <c r="Y2736" s="1"/>
      <c r="Z2736" s="1"/>
    </row>
    <row r="2737">
      <c r="A2737" s="2"/>
      <c r="B2737" s="1"/>
      <c r="C2737" s="1"/>
      <c r="D2737" s="1"/>
      <c r="E2737" s="3"/>
      <c r="F2737" s="2"/>
      <c r="G2737" s="1"/>
      <c r="H2737" s="1"/>
      <c r="I2737" s="1"/>
      <c r="J2737" s="1"/>
      <c r="K2737" s="1"/>
      <c r="L2737" s="3"/>
      <c r="M2737" s="1"/>
      <c r="N2737" s="3"/>
      <c r="O2737" s="1"/>
      <c r="P2737" s="1"/>
      <c r="Q2737" s="1"/>
      <c r="R2737" s="2"/>
      <c r="S2737" s="2"/>
      <c r="U2737" s="1"/>
      <c r="V2737" s="1"/>
      <c r="W2737" s="3"/>
      <c r="Y2737" s="1"/>
      <c r="Z2737" s="1"/>
    </row>
    <row r="2738">
      <c r="A2738" s="2"/>
      <c r="B2738" s="1"/>
      <c r="C2738" s="1"/>
      <c r="D2738" s="1"/>
      <c r="E2738" s="3"/>
      <c r="F2738" s="2"/>
      <c r="G2738" s="1"/>
      <c r="H2738" s="1"/>
      <c r="I2738" s="1"/>
      <c r="J2738" s="1"/>
      <c r="K2738" s="1"/>
      <c r="L2738" s="3"/>
      <c r="M2738" s="1"/>
      <c r="N2738" s="3"/>
      <c r="O2738" s="1"/>
      <c r="P2738" s="1"/>
      <c r="Q2738" s="1"/>
      <c r="R2738" s="2"/>
      <c r="S2738" s="2"/>
      <c r="U2738" s="1"/>
      <c r="V2738" s="1"/>
      <c r="W2738" s="3"/>
      <c r="Y2738" s="1"/>
      <c r="Z2738" s="1"/>
    </row>
    <row r="2739">
      <c r="A2739" s="2"/>
      <c r="B2739" s="1"/>
      <c r="C2739" s="1"/>
      <c r="D2739" s="1"/>
      <c r="E2739" s="3"/>
      <c r="F2739" s="2"/>
      <c r="G2739" s="1"/>
      <c r="H2739" s="1"/>
      <c r="I2739" s="1"/>
      <c r="J2739" s="1"/>
      <c r="K2739" s="1"/>
      <c r="L2739" s="3"/>
      <c r="M2739" s="1"/>
      <c r="N2739" s="3"/>
      <c r="O2739" s="1"/>
      <c r="P2739" s="1"/>
      <c r="Q2739" s="1"/>
      <c r="R2739" s="2"/>
      <c r="S2739" s="2"/>
      <c r="U2739" s="1"/>
      <c r="V2739" s="1"/>
      <c r="W2739" s="3"/>
      <c r="Y2739" s="1"/>
      <c r="Z2739" s="1"/>
    </row>
    <row r="2740">
      <c r="A2740" s="2"/>
      <c r="B2740" s="1"/>
      <c r="C2740" s="1"/>
      <c r="D2740" s="1"/>
      <c r="E2740" s="3"/>
      <c r="F2740" s="2"/>
      <c r="G2740" s="1"/>
      <c r="H2740" s="1"/>
      <c r="I2740" s="1"/>
      <c r="J2740" s="1"/>
      <c r="K2740" s="1"/>
      <c r="L2740" s="3"/>
      <c r="M2740" s="1"/>
      <c r="N2740" s="3"/>
      <c r="O2740" s="1"/>
      <c r="P2740" s="1"/>
      <c r="Q2740" s="1"/>
      <c r="R2740" s="2"/>
      <c r="S2740" s="2"/>
      <c r="U2740" s="1"/>
      <c r="V2740" s="1"/>
      <c r="W2740" s="3"/>
      <c r="Y2740" s="1"/>
      <c r="Z2740" s="1"/>
    </row>
    <row r="2741">
      <c r="A2741" s="2"/>
      <c r="B2741" s="1"/>
      <c r="C2741" s="1"/>
      <c r="D2741" s="1"/>
      <c r="E2741" s="3"/>
      <c r="F2741" s="2"/>
      <c r="G2741" s="1"/>
      <c r="H2741" s="1"/>
      <c r="I2741" s="1"/>
      <c r="J2741" s="1"/>
      <c r="K2741" s="1"/>
      <c r="L2741" s="3"/>
      <c r="M2741" s="1"/>
      <c r="N2741" s="3"/>
      <c r="O2741" s="1"/>
      <c r="P2741" s="1"/>
      <c r="Q2741" s="1"/>
      <c r="R2741" s="2"/>
      <c r="S2741" s="2"/>
      <c r="U2741" s="1"/>
      <c r="V2741" s="1"/>
      <c r="W2741" s="3"/>
      <c r="Y2741" s="1"/>
      <c r="Z2741" s="1"/>
    </row>
    <row r="2742">
      <c r="A2742" s="2"/>
      <c r="B2742" s="1"/>
      <c r="C2742" s="1"/>
      <c r="D2742" s="1"/>
      <c r="E2742" s="3"/>
      <c r="F2742" s="2"/>
      <c r="G2742" s="1"/>
      <c r="H2742" s="1"/>
      <c r="I2742" s="1"/>
      <c r="J2742" s="1"/>
      <c r="K2742" s="1"/>
      <c r="L2742" s="3"/>
      <c r="M2742" s="1"/>
      <c r="N2742" s="3"/>
      <c r="O2742" s="1"/>
      <c r="P2742" s="1"/>
      <c r="Q2742" s="1"/>
      <c r="R2742" s="2"/>
      <c r="S2742" s="2"/>
      <c r="U2742" s="1"/>
      <c r="V2742" s="1"/>
      <c r="W2742" s="3"/>
      <c r="Y2742" s="1"/>
      <c r="Z2742" s="1"/>
    </row>
    <row r="2743">
      <c r="A2743" s="2"/>
      <c r="B2743" s="1"/>
      <c r="C2743" s="1"/>
      <c r="D2743" s="1"/>
      <c r="E2743" s="3"/>
      <c r="F2743" s="2"/>
      <c r="G2743" s="1"/>
      <c r="H2743" s="1"/>
      <c r="I2743" s="1"/>
      <c r="J2743" s="1"/>
      <c r="K2743" s="1"/>
      <c r="L2743" s="3"/>
      <c r="M2743" s="1"/>
      <c r="N2743" s="3"/>
      <c r="O2743" s="1"/>
      <c r="P2743" s="1"/>
      <c r="Q2743" s="1"/>
      <c r="R2743" s="2"/>
      <c r="S2743" s="2"/>
      <c r="U2743" s="1"/>
      <c r="V2743" s="1"/>
      <c r="W2743" s="3"/>
      <c r="Y2743" s="1"/>
      <c r="Z2743" s="1"/>
    </row>
    <row r="2744">
      <c r="A2744" s="2"/>
      <c r="B2744" s="1"/>
      <c r="C2744" s="1"/>
      <c r="D2744" s="1"/>
      <c r="E2744" s="3"/>
      <c r="F2744" s="2"/>
      <c r="G2744" s="1"/>
      <c r="H2744" s="1"/>
      <c r="I2744" s="1"/>
      <c r="J2744" s="1"/>
      <c r="K2744" s="1"/>
      <c r="L2744" s="3"/>
      <c r="M2744" s="1"/>
      <c r="N2744" s="3"/>
      <c r="O2744" s="1"/>
      <c r="P2744" s="1"/>
      <c r="Q2744" s="1"/>
      <c r="R2744" s="2"/>
      <c r="S2744" s="2"/>
      <c r="U2744" s="1"/>
      <c r="V2744" s="1"/>
      <c r="W2744" s="3"/>
      <c r="Y2744" s="1"/>
      <c r="Z2744" s="1"/>
    </row>
    <row r="2745">
      <c r="A2745" s="2"/>
      <c r="B2745" s="1"/>
      <c r="C2745" s="1"/>
      <c r="D2745" s="1"/>
      <c r="E2745" s="3"/>
      <c r="F2745" s="2"/>
      <c r="G2745" s="1"/>
      <c r="H2745" s="1"/>
      <c r="I2745" s="1"/>
      <c r="J2745" s="1"/>
      <c r="K2745" s="1"/>
      <c r="L2745" s="3"/>
      <c r="M2745" s="1"/>
      <c r="N2745" s="3"/>
      <c r="O2745" s="1"/>
      <c r="P2745" s="1"/>
      <c r="Q2745" s="1"/>
      <c r="R2745" s="2"/>
      <c r="S2745" s="2"/>
      <c r="U2745" s="1"/>
      <c r="V2745" s="1"/>
      <c r="W2745" s="3"/>
      <c r="Y2745" s="1"/>
      <c r="Z2745" s="1"/>
    </row>
    <row r="2746">
      <c r="A2746" s="2"/>
      <c r="B2746" s="1"/>
      <c r="C2746" s="1"/>
      <c r="D2746" s="1"/>
      <c r="E2746" s="3"/>
      <c r="F2746" s="2"/>
      <c r="G2746" s="1"/>
      <c r="H2746" s="1"/>
      <c r="I2746" s="1"/>
      <c r="J2746" s="1"/>
      <c r="K2746" s="1"/>
      <c r="L2746" s="3"/>
      <c r="M2746" s="1"/>
      <c r="N2746" s="3"/>
      <c r="O2746" s="1"/>
      <c r="P2746" s="1"/>
      <c r="Q2746" s="1"/>
      <c r="R2746" s="2"/>
      <c r="S2746" s="2"/>
      <c r="U2746" s="1"/>
      <c r="V2746" s="1"/>
      <c r="W2746" s="3"/>
      <c r="Y2746" s="1"/>
      <c r="Z2746" s="1"/>
    </row>
    <row r="2747">
      <c r="A2747" s="2"/>
      <c r="B2747" s="1"/>
      <c r="C2747" s="1"/>
      <c r="D2747" s="1"/>
      <c r="E2747" s="3"/>
      <c r="F2747" s="2"/>
      <c r="G2747" s="1"/>
      <c r="H2747" s="1"/>
      <c r="I2747" s="1"/>
      <c r="J2747" s="1"/>
      <c r="K2747" s="1"/>
      <c r="L2747" s="3"/>
      <c r="M2747" s="1"/>
      <c r="N2747" s="3"/>
      <c r="O2747" s="1"/>
      <c r="P2747" s="1"/>
      <c r="Q2747" s="1"/>
      <c r="R2747" s="2"/>
      <c r="S2747" s="2"/>
      <c r="U2747" s="1"/>
      <c r="V2747" s="1"/>
      <c r="W2747" s="3"/>
      <c r="Y2747" s="1"/>
      <c r="Z2747" s="1"/>
    </row>
    <row r="2748">
      <c r="A2748" s="2"/>
      <c r="B2748" s="1"/>
      <c r="C2748" s="1"/>
      <c r="D2748" s="1"/>
      <c r="E2748" s="3"/>
      <c r="F2748" s="2"/>
      <c r="G2748" s="1"/>
      <c r="H2748" s="1"/>
      <c r="I2748" s="1"/>
      <c r="J2748" s="1"/>
      <c r="K2748" s="1"/>
      <c r="L2748" s="3"/>
      <c r="M2748" s="1"/>
      <c r="N2748" s="3"/>
      <c r="O2748" s="1"/>
      <c r="P2748" s="1"/>
      <c r="Q2748" s="1"/>
      <c r="R2748" s="2"/>
      <c r="S2748" s="2"/>
      <c r="U2748" s="1"/>
      <c r="V2748" s="1"/>
      <c r="W2748" s="3"/>
      <c r="Y2748" s="1"/>
      <c r="Z2748" s="1"/>
    </row>
    <row r="2749">
      <c r="A2749" s="2"/>
      <c r="B2749" s="1"/>
      <c r="C2749" s="1"/>
      <c r="D2749" s="1"/>
      <c r="E2749" s="3"/>
      <c r="F2749" s="2"/>
      <c r="G2749" s="1"/>
      <c r="H2749" s="1"/>
      <c r="I2749" s="1"/>
      <c r="J2749" s="1"/>
      <c r="K2749" s="1"/>
      <c r="L2749" s="3"/>
      <c r="M2749" s="1"/>
      <c r="N2749" s="3"/>
      <c r="O2749" s="1"/>
      <c r="P2749" s="1"/>
      <c r="Q2749" s="1"/>
      <c r="R2749" s="2"/>
      <c r="S2749" s="2"/>
      <c r="U2749" s="1"/>
      <c r="V2749" s="1"/>
      <c r="W2749" s="3"/>
      <c r="Y2749" s="1"/>
      <c r="Z2749" s="1"/>
    </row>
    <row r="2750">
      <c r="A2750" s="2"/>
      <c r="B2750" s="1"/>
      <c r="C2750" s="1"/>
      <c r="D2750" s="1"/>
      <c r="E2750" s="3"/>
      <c r="F2750" s="2"/>
      <c r="G2750" s="1"/>
      <c r="H2750" s="1"/>
      <c r="I2750" s="1"/>
      <c r="J2750" s="1"/>
      <c r="K2750" s="1"/>
      <c r="L2750" s="3"/>
      <c r="M2750" s="1"/>
      <c r="N2750" s="3"/>
      <c r="O2750" s="1"/>
      <c r="P2750" s="1"/>
      <c r="Q2750" s="1"/>
      <c r="R2750" s="2"/>
      <c r="S2750" s="2"/>
      <c r="U2750" s="1"/>
      <c r="V2750" s="1"/>
      <c r="W2750" s="3"/>
      <c r="Y2750" s="1"/>
      <c r="Z2750" s="1"/>
    </row>
    <row r="2751">
      <c r="A2751" s="2"/>
      <c r="B2751" s="1"/>
      <c r="C2751" s="1"/>
      <c r="D2751" s="1"/>
      <c r="E2751" s="3"/>
      <c r="F2751" s="2"/>
      <c r="G2751" s="1"/>
      <c r="H2751" s="1"/>
      <c r="I2751" s="1"/>
      <c r="J2751" s="1"/>
      <c r="K2751" s="1"/>
      <c r="L2751" s="3"/>
      <c r="M2751" s="1"/>
      <c r="N2751" s="3"/>
      <c r="O2751" s="1"/>
      <c r="P2751" s="1"/>
      <c r="Q2751" s="1"/>
      <c r="R2751" s="2"/>
      <c r="S2751" s="2"/>
      <c r="U2751" s="1"/>
      <c r="V2751" s="1"/>
      <c r="W2751" s="3"/>
      <c r="Y2751" s="1"/>
      <c r="Z2751" s="1"/>
    </row>
    <row r="2752">
      <c r="A2752" s="2"/>
      <c r="B2752" s="1"/>
      <c r="C2752" s="1"/>
      <c r="D2752" s="1"/>
      <c r="E2752" s="3"/>
      <c r="F2752" s="2"/>
      <c r="G2752" s="1"/>
      <c r="H2752" s="1"/>
      <c r="I2752" s="1"/>
      <c r="J2752" s="1"/>
      <c r="K2752" s="1"/>
      <c r="L2752" s="3"/>
      <c r="M2752" s="1"/>
      <c r="N2752" s="3"/>
      <c r="O2752" s="1"/>
      <c r="P2752" s="1"/>
      <c r="Q2752" s="1"/>
      <c r="R2752" s="2"/>
      <c r="S2752" s="2"/>
      <c r="U2752" s="1"/>
      <c r="V2752" s="1"/>
      <c r="W2752" s="3"/>
      <c r="Y2752" s="1"/>
      <c r="Z2752" s="1"/>
    </row>
    <row r="2753">
      <c r="A2753" s="2"/>
      <c r="B2753" s="1"/>
      <c r="C2753" s="1"/>
      <c r="D2753" s="1"/>
      <c r="E2753" s="3"/>
      <c r="F2753" s="2"/>
      <c r="G2753" s="1"/>
      <c r="H2753" s="1"/>
      <c r="I2753" s="1"/>
      <c r="J2753" s="1"/>
      <c r="K2753" s="1"/>
      <c r="L2753" s="3"/>
      <c r="M2753" s="1"/>
      <c r="N2753" s="3"/>
      <c r="O2753" s="1"/>
      <c r="P2753" s="1"/>
      <c r="Q2753" s="1"/>
      <c r="R2753" s="2"/>
      <c r="S2753" s="2"/>
      <c r="U2753" s="1"/>
      <c r="V2753" s="1"/>
      <c r="W2753" s="3"/>
      <c r="Y2753" s="1"/>
      <c r="Z2753" s="1"/>
    </row>
    <row r="2754">
      <c r="A2754" s="2"/>
      <c r="B2754" s="1"/>
      <c r="C2754" s="1"/>
      <c r="D2754" s="1"/>
      <c r="E2754" s="3"/>
      <c r="F2754" s="2"/>
      <c r="G2754" s="1"/>
      <c r="H2754" s="1"/>
      <c r="I2754" s="1"/>
      <c r="J2754" s="1"/>
      <c r="K2754" s="1"/>
      <c r="L2754" s="3"/>
      <c r="M2754" s="1"/>
      <c r="N2754" s="3"/>
      <c r="O2754" s="1"/>
      <c r="P2754" s="1"/>
      <c r="Q2754" s="1"/>
      <c r="R2754" s="2"/>
      <c r="S2754" s="2"/>
      <c r="U2754" s="1"/>
      <c r="V2754" s="1"/>
      <c r="W2754" s="3"/>
      <c r="Y2754" s="1"/>
      <c r="Z2754" s="1"/>
    </row>
    <row r="2755">
      <c r="A2755" s="2"/>
      <c r="B2755" s="1"/>
      <c r="C2755" s="1"/>
      <c r="D2755" s="1"/>
      <c r="E2755" s="3"/>
      <c r="F2755" s="2"/>
      <c r="G2755" s="1"/>
      <c r="H2755" s="1"/>
      <c r="I2755" s="1"/>
      <c r="J2755" s="1"/>
      <c r="K2755" s="1"/>
      <c r="L2755" s="3"/>
      <c r="M2755" s="1"/>
      <c r="N2755" s="3"/>
      <c r="O2755" s="1"/>
      <c r="P2755" s="1"/>
      <c r="Q2755" s="1"/>
      <c r="R2755" s="2"/>
      <c r="S2755" s="2"/>
      <c r="U2755" s="1"/>
      <c r="V2755" s="1"/>
      <c r="W2755" s="3"/>
      <c r="Y2755" s="1"/>
      <c r="Z2755" s="1"/>
    </row>
    <row r="2756">
      <c r="A2756" s="2"/>
      <c r="B2756" s="1"/>
      <c r="C2756" s="1"/>
      <c r="D2756" s="1"/>
      <c r="E2756" s="3"/>
      <c r="F2756" s="2"/>
      <c r="G2756" s="1"/>
      <c r="H2756" s="1"/>
      <c r="I2756" s="1"/>
      <c r="J2756" s="1"/>
      <c r="K2756" s="1"/>
      <c r="L2756" s="3"/>
      <c r="M2756" s="1"/>
      <c r="N2756" s="3"/>
      <c r="O2756" s="1"/>
      <c r="P2756" s="1"/>
      <c r="Q2756" s="1"/>
      <c r="R2756" s="2"/>
      <c r="S2756" s="2"/>
      <c r="U2756" s="1"/>
      <c r="V2756" s="1"/>
      <c r="W2756" s="3"/>
      <c r="Y2756" s="1"/>
      <c r="Z2756" s="1"/>
    </row>
    <row r="2757">
      <c r="A2757" s="2"/>
      <c r="B2757" s="1"/>
      <c r="C2757" s="1"/>
      <c r="D2757" s="1"/>
      <c r="E2757" s="3"/>
      <c r="F2757" s="2"/>
      <c r="G2757" s="1"/>
      <c r="H2757" s="1"/>
      <c r="I2757" s="1"/>
      <c r="J2757" s="1"/>
      <c r="K2757" s="1"/>
      <c r="L2757" s="3"/>
      <c r="M2757" s="1"/>
      <c r="N2757" s="3"/>
      <c r="O2757" s="1"/>
      <c r="P2757" s="1"/>
      <c r="Q2757" s="1"/>
      <c r="R2757" s="2"/>
      <c r="S2757" s="2"/>
      <c r="U2757" s="1"/>
      <c r="V2757" s="1"/>
      <c r="W2757" s="3"/>
      <c r="Y2757" s="1"/>
      <c r="Z2757" s="1"/>
    </row>
    <row r="2758">
      <c r="A2758" s="2"/>
      <c r="B2758" s="1"/>
      <c r="C2758" s="1"/>
      <c r="D2758" s="1"/>
      <c r="E2758" s="3"/>
      <c r="F2758" s="2"/>
      <c r="G2758" s="1"/>
      <c r="H2758" s="1"/>
      <c r="I2758" s="1"/>
      <c r="J2758" s="1"/>
      <c r="K2758" s="1"/>
      <c r="L2758" s="3"/>
      <c r="M2758" s="1"/>
      <c r="N2758" s="3"/>
      <c r="O2758" s="1"/>
      <c r="P2758" s="1"/>
      <c r="Q2758" s="1"/>
      <c r="R2758" s="2"/>
      <c r="S2758" s="2"/>
      <c r="U2758" s="1"/>
      <c r="V2758" s="1"/>
      <c r="W2758" s="3"/>
      <c r="Y2758" s="1"/>
      <c r="Z2758" s="1"/>
    </row>
    <row r="2759">
      <c r="A2759" s="2"/>
      <c r="B2759" s="1"/>
      <c r="C2759" s="1"/>
      <c r="D2759" s="1"/>
      <c r="E2759" s="3"/>
      <c r="F2759" s="2"/>
      <c r="G2759" s="1"/>
      <c r="H2759" s="1"/>
      <c r="I2759" s="1"/>
      <c r="J2759" s="1"/>
      <c r="K2759" s="1"/>
      <c r="L2759" s="3"/>
      <c r="M2759" s="1"/>
      <c r="N2759" s="3"/>
      <c r="O2759" s="1"/>
      <c r="P2759" s="1"/>
      <c r="Q2759" s="1"/>
      <c r="R2759" s="2"/>
      <c r="S2759" s="2"/>
      <c r="U2759" s="1"/>
      <c r="V2759" s="1"/>
      <c r="W2759" s="3"/>
      <c r="Y2759" s="1"/>
      <c r="Z2759" s="1"/>
    </row>
    <row r="2760">
      <c r="A2760" s="2"/>
      <c r="B2760" s="1"/>
      <c r="C2760" s="1"/>
      <c r="D2760" s="1"/>
      <c r="E2760" s="3"/>
      <c r="F2760" s="2"/>
      <c r="G2760" s="1"/>
      <c r="H2760" s="1"/>
      <c r="I2760" s="1"/>
      <c r="J2760" s="1"/>
      <c r="K2760" s="1"/>
      <c r="L2760" s="3"/>
      <c r="M2760" s="1"/>
      <c r="N2760" s="3"/>
      <c r="O2760" s="1"/>
      <c r="P2760" s="1"/>
      <c r="Q2760" s="1"/>
      <c r="R2760" s="2"/>
      <c r="S2760" s="2"/>
      <c r="U2760" s="1"/>
      <c r="V2760" s="1"/>
      <c r="W2760" s="3"/>
      <c r="Y2760" s="1"/>
      <c r="Z2760" s="1"/>
    </row>
    <row r="2761">
      <c r="A2761" s="2"/>
      <c r="B2761" s="1"/>
      <c r="C2761" s="1"/>
      <c r="D2761" s="1"/>
      <c r="E2761" s="3"/>
      <c r="F2761" s="2"/>
      <c r="G2761" s="1"/>
      <c r="H2761" s="1"/>
      <c r="I2761" s="1"/>
      <c r="J2761" s="1"/>
      <c r="K2761" s="1"/>
      <c r="L2761" s="3"/>
      <c r="M2761" s="1"/>
      <c r="N2761" s="3"/>
      <c r="O2761" s="1"/>
      <c r="P2761" s="1"/>
      <c r="Q2761" s="1"/>
      <c r="R2761" s="2"/>
      <c r="S2761" s="2"/>
      <c r="U2761" s="1"/>
      <c r="V2761" s="1"/>
      <c r="W2761" s="3"/>
      <c r="Y2761" s="1"/>
      <c r="Z2761" s="1"/>
    </row>
    <row r="2762">
      <c r="A2762" s="2"/>
      <c r="B2762" s="1"/>
      <c r="C2762" s="1"/>
      <c r="D2762" s="1"/>
      <c r="E2762" s="3"/>
      <c r="F2762" s="2"/>
      <c r="G2762" s="1"/>
      <c r="H2762" s="1"/>
      <c r="I2762" s="1"/>
      <c r="J2762" s="1"/>
      <c r="K2762" s="1"/>
      <c r="L2762" s="3"/>
      <c r="M2762" s="1"/>
      <c r="N2762" s="3"/>
      <c r="O2762" s="1"/>
      <c r="P2762" s="1"/>
      <c r="Q2762" s="1"/>
      <c r="R2762" s="2"/>
      <c r="S2762" s="2"/>
      <c r="U2762" s="1"/>
      <c r="V2762" s="1"/>
      <c r="W2762" s="3"/>
      <c r="Y2762" s="1"/>
      <c r="Z2762" s="1"/>
    </row>
    <row r="2763">
      <c r="A2763" s="2"/>
      <c r="B2763" s="1"/>
      <c r="C2763" s="1"/>
      <c r="D2763" s="1"/>
      <c r="E2763" s="3"/>
      <c r="F2763" s="2"/>
      <c r="G2763" s="1"/>
      <c r="H2763" s="1"/>
      <c r="I2763" s="1"/>
      <c r="J2763" s="1"/>
      <c r="K2763" s="1"/>
      <c r="L2763" s="3"/>
      <c r="M2763" s="1"/>
      <c r="N2763" s="3"/>
      <c r="O2763" s="1"/>
      <c r="P2763" s="1"/>
      <c r="Q2763" s="1"/>
      <c r="R2763" s="2"/>
      <c r="S2763" s="2"/>
      <c r="U2763" s="1"/>
      <c r="V2763" s="1"/>
      <c r="W2763" s="3"/>
      <c r="Y2763" s="1"/>
      <c r="Z2763" s="1"/>
    </row>
    <row r="2764">
      <c r="A2764" s="2"/>
      <c r="B2764" s="1"/>
      <c r="C2764" s="1"/>
      <c r="D2764" s="1"/>
      <c r="E2764" s="3"/>
      <c r="F2764" s="2"/>
      <c r="G2764" s="1"/>
      <c r="H2764" s="1"/>
      <c r="I2764" s="1"/>
      <c r="J2764" s="1"/>
      <c r="K2764" s="1"/>
      <c r="L2764" s="3"/>
      <c r="M2764" s="1"/>
      <c r="N2764" s="3"/>
      <c r="O2764" s="1"/>
      <c r="P2764" s="1"/>
      <c r="Q2764" s="1"/>
      <c r="R2764" s="2"/>
      <c r="S2764" s="2"/>
      <c r="U2764" s="1"/>
      <c r="V2764" s="1"/>
      <c r="W2764" s="3"/>
      <c r="Y2764" s="1"/>
      <c r="Z2764" s="1"/>
    </row>
    <row r="2765">
      <c r="A2765" s="2"/>
      <c r="B2765" s="1"/>
      <c r="C2765" s="1"/>
      <c r="D2765" s="1"/>
      <c r="E2765" s="3"/>
      <c r="F2765" s="2"/>
      <c r="G2765" s="1"/>
      <c r="H2765" s="1"/>
      <c r="I2765" s="1"/>
      <c r="J2765" s="1"/>
      <c r="K2765" s="1"/>
      <c r="L2765" s="3"/>
      <c r="M2765" s="1"/>
      <c r="N2765" s="3"/>
      <c r="O2765" s="1"/>
      <c r="P2765" s="1"/>
      <c r="Q2765" s="1"/>
      <c r="R2765" s="2"/>
      <c r="S2765" s="2"/>
      <c r="U2765" s="1"/>
      <c r="V2765" s="1"/>
      <c r="W2765" s="3"/>
      <c r="Y2765" s="1"/>
      <c r="Z2765" s="1"/>
    </row>
    <row r="2766">
      <c r="A2766" s="2"/>
      <c r="B2766" s="1"/>
      <c r="C2766" s="1"/>
      <c r="D2766" s="1"/>
      <c r="E2766" s="3"/>
      <c r="F2766" s="2"/>
      <c r="G2766" s="1"/>
      <c r="H2766" s="1"/>
      <c r="I2766" s="1"/>
      <c r="J2766" s="1"/>
      <c r="K2766" s="1"/>
      <c r="L2766" s="3"/>
      <c r="M2766" s="1"/>
      <c r="N2766" s="3"/>
      <c r="O2766" s="1"/>
      <c r="P2766" s="1"/>
      <c r="Q2766" s="1"/>
      <c r="R2766" s="2"/>
      <c r="S2766" s="2"/>
      <c r="U2766" s="1"/>
      <c r="V2766" s="1"/>
      <c r="W2766" s="3"/>
      <c r="Y2766" s="1"/>
      <c r="Z2766" s="1"/>
    </row>
    <row r="2767">
      <c r="A2767" s="2"/>
      <c r="B2767" s="1"/>
      <c r="C2767" s="1"/>
      <c r="D2767" s="1"/>
      <c r="E2767" s="3"/>
      <c r="F2767" s="2"/>
      <c r="G2767" s="1"/>
      <c r="H2767" s="1"/>
      <c r="I2767" s="1"/>
      <c r="J2767" s="1"/>
      <c r="K2767" s="1"/>
      <c r="L2767" s="3"/>
      <c r="M2767" s="1"/>
      <c r="N2767" s="3"/>
      <c r="O2767" s="1"/>
      <c r="P2767" s="1"/>
      <c r="Q2767" s="1"/>
      <c r="R2767" s="2"/>
      <c r="S2767" s="2"/>
      <c r="U2767" s="1"/>
      <c r="V2767" s="1"/>
      <c r="W2767" s="3"/>
      <c r="Y2767" s="1"/>
      <c r="Z2767" s="1"/>
    </row>
    <row r="2768">
      <c r="A2768" s="2"/>
      <c r="B2768" s="1"/>
      <c r="C2768" s="1"/>
      <c r="D2768" s="1"/>
      <c r="E2768" s="3"/>
      <c r="F2768" s="2"/>
      <c r="G2768" s="1"/>
      <c r="H2768" s="1"/>
      <c r="I2768" s="1"/>
      <c r="J2768" s="1"/>
      <c r="K2768" s="1"/>
      <c r="L2768" s="3"/>
      <c r="M2768" s="1"/>
      <c r="N2768" s="3"/>
      <c r="O2768" s="1"/>
      <c r="P2768" s="1"/>
      <c r="Q2768" s="1"/>
      <c r="R2768" s="2"/>
      <c r="S2768" s="2"/>
      <c r="U2768" s="1"/>
      <c r="V2768" s="1"/>
      <c r="W2768" s="3"/>
      <c r="Y2768" s="1"/>
      <c r="Z2768" s="1"/>
    </row>
    <row r="2769">
      <c r="A2769" s="2"/>
      <c r="B2769" s="1"/>
      <c r="C2769" s="1"/>
      <c r="D2769" s="1"/>
      <c r="E2769" s="3"/>
      <c r="F2769" s="2"/>
      <c r="G2769" s="1"/>
      <c r="H2769" s="1"/>
      <c r="I2769" s="1"/>
      <c r="J2769" s="1"/>
      <c r="K2769" s="1"/>
      <c r="L2769" s="3"/>
      <c r="M2769" s="1"/>
      <c r="N2769" s="3"/>
      <c r="O2769" s="1"/>
      <c r="P2769" s="1"/>
      <c r="Q2769" s="1"/>
      <c r="R2769" s="2"/>
      <c r="S2769" s="2"/>
      <c r="U2769" s="1"/>
      <c r="V2769" s="1"/>
      <c r="W2769" s="3"/>
      <c r="Y2769" s="1"/>
      <c r="Z2769" s="1"/>
    </row>
    <row r="2770">
      <c r="A2770" s="2"/>
      <c r="B2770" s="1"/>
      <c r="C2770" s="1"/>
      <c r="D2770" s="1"/>
      <c r="E2770" s="3"/>
      <c r="F2770" s="2"/>
      <c r="G2770" s="1"/>
      <c r="H2770" s="1"/>
      <c r="I2770" s="1"/>
      <c r="J2770" s="1"/>
      <c r="K2770" s="1"/>
      <c r="L2770" s="3"/>
      <c r="M2770" s="1"/>
      <c r="N2770" s="3"/>
      <c r="O2770" s="1"/>
      <c r="P2770" s="1"/>
      <c r="Q2770" s="1"/>
      <c r="R2770" s="2"/>
      <c r="S2770" s="2"/>
      <c r="U2770" s="1"/>
      <c r="V2770" s="1"/>
      <c r="W2770" s="3"/>
      <c r="Y2770" s="1"/>
      <c r="Z2770" s="1"/>
    </row>
    <row r="2771">
      <c r="A2771" s="2"/>
      <c r="B2771" s="1"/>
      <c r="C2771" s="1"/>
      <c r="D2771" s="1"/>
      <c r="E2771" s="3"/>
      <c r="F2771" s="2"/>
      <c r="G2771" s="1"/>
      <c r="H2771" s="1"/>
      <c r="I2771" s="1"/>
      <c r="J2771" s="1"/>
      <c r="K2771" s="1"/>
      <c r="L2771" s="3"/>
      <c r="M2771" s="1"/>
      <c r="N2771" s="3"/>
      <c r="O2771" s="1"/>
      <c r="P2771" s="1"/>
      <c r="Q2771" s="1"/>
      <c r="R2771" s="2"/>
      <c r="S2771" s="2"/>
      <c r="U2771" s="1"/>
      <c r="V2771" s="1"/>
      <c r="W2771" s="3"/>
      <c r="Y2771" s="1"/>
      <c r="Z2771" s="1"/>
    </row>
    <row r="2772">
      <c r="A2772" s="2"/>
      <c r="B2772" s="1"/>
      <c r="C2772" s="1"/>
      <c r="D2772" s="1"/>
      <c r="E2772" s="3"/>
      <c r="F2772" s="2"/>
      <c r="G2772" s="1"/>
      <c r="H2772" s="1"/>
      <c r="I2772" s="1"/>
      <c r="J2772" s="1"/>
      <c r="K2772" s="1"/>
      <c r="L2772" s="3"/>
      <c r="M2772" s="1"/>
      <c r="N2772" s="3"/>
      <c r="O2772" s="1"/>
      <c r="P2772" s="1"/>
      <c r="Q2772" s="1"/>
      <c r="R2772" s="2"/>
      <c r="S2772" s="2"/>
      <c r="U2772" s="1"/>
      <c r="V2772" s="1"/>
      <c r="W2772" s="3"/>
      <c r="Y2772" s="1"/>
      <c r="Z2772" s="1"/>
    </row>
    <row r="2773">
      <c r="A2773" s="2"/>
      <c r="B2773" s="1"/>
      <c r="C2773" s="1"/>
      <c r="D2773" s="1"/>
      <c r="E2773" s="3"/>
      <c r="F2773" s="2"/>
      <c r="G2773" s="1"/>
      <c r="H2773" s="1"/>
      <c r="I2773" s="1"/>
      <c r="J2773" s="1"/>
      <c r="K2773" s="1"/>
      <c r="L2773" s="3"/>
      <c r="M2773" s="1"/>
      <c r="N2773" s="3"/>
      <c r="O2773" s="1"/>
      <c r="P2773" s="1"/>
      <c r="Q2773" s="1"/>
      <c r="R2773" s="2"/>
      <c r="S2773" s="2"/>
      <c r="U2773" s="1"/>
      <c r="V2773" s="1"/>
      <c r="W2773" s="3"/>
      <c r="Y2773" s="1"/>
      <c r="Z2773" s="1"/>
    </row>
    <row r="2774">
      <c r="A2774" s="2"/>
      <c r="B2774" s="1"/>
      <c r="C2774" s="1"/>
      <c r="D2774" s="1"/>
      <c r="E2774" s="3"/>
      <c r="F2774" s="2"/>
      <c r="G2774" s="1"/>
      <c r="H2774" s="1"/>
      <c r="I2774" s="1"/>
      <c r="J2774" s="1"/>
      <c r="K2774" s="1"/>
      <c r="L2774" s="3"/>
      <c r="M2774" s="1"/>
      <c r="N2774" s="3"/>
      <c r="O2774" s="1"/>
      <c r="P2774" s="1"/>
      <c r="Q2774" s="1"/>
      <c r="R2774" s="2"/>
      <c r="S2774" s="2"/>
      <c r="U2774" s="1"/>
      <c r="V2774" s="1"/>
      <c r="W2774" s="3"/>
      <c r="Y2774" s="1"/>
      <c r="Z2774" s="1"/>
    </row>
    <row r="2775">
      <c r="A2775" s="2"/>
      <c r="B2775" s="1"/>
      <c r="C2775" s="1"/>
      <c r="D2775" s="1"/>
      <c r="E2775" s="3"/>
      <c r="F2775" s="2"/>
      <c r="G2775" s="1"/>
      <c r="H2775" s="1"/>
      <c r="I2775" s="1"/>
      <c r="J2775" s="1"/>
      <c r="K2775" s="1"/>
      <c r="L2775" s="3"/>
      <c r="M2775" s="1"/>
      <c r="N2775" s="3"/>
      <c r="O2775" s="1"/>
      <c r="P2775" s="1"/>
      <c r="Q2775" s="1"/>
      <c r="R2775" s="2"/>
      <c r="S2775" s="2"/>
      <c r="U2775" s="1"/>
      <c r="V2775" s="1"/>
      <c r="W2775" s="3"/>
      <c r="Y2775" s="1"/>
      <c r="Z2775" s="1"/>
    </row>
    <row r="2776">
      <c r="A2776" s="2"/>
      <c r="B2776" s="1"/>
      <c r="C2776" s="1"/>
      <c r="D2776" s="1"/>
      <c r="E2776" s="3"/>
      <c r="F2776" s="2"/>
      <c r="G2776" s="1"/>
      <c r="H2776" s="1"/>
      <c r="I2776" s="1"/>
      <c r="J2776" s="1"/>
      <c r="K2776" s="1"/>
      <c r="L2776" s="3"/>
      <c r="M2776" s="1"/>
      <c r="N2776" s="3"/>
      <c r="O2776" s="1"/>
      <c r="P2776" s="1"/>
      <c r="Q2776" s="1"/>
      <c r="R2776" s="2"/>
      <c r="S2776" s="2"/>
      <c r="U2776" s="1"/>
      <c r="V2776" s="1"/>
      <c r="W2776" s="3"/>
      <c r="Y2776" s="1"/>
      <c r="Z2776" s="1"/>
    </row>
    <row r="2777">
      <c r="A2777" s="2"/>
      <c r="B2777" s="1"/>
      <c r="C2777" s="1"/>
      <c r="D2777" s="1"/>
      <c r="E2777" s="3"/>
      <c r="F2777" s="2"/>
      <c r="G2777" s="1"/>
      <c r="H2777" s="1"/>
      <c r="I2777" s="1"/>
      <c r="J2777" s="1"/>
      <c r="K2777" s="1"/>
      <c r="L2777" s="3"/>
      <c r="M2777" s="1"/>
      <c r="N2777" s="3"/>
      <c r="O2777" s="1"/>
      <c r="P2777" s="1"/>
      <c r="Q2777" s="1"/>
      <c r="R2777" s="2"/>
      <c r="S2777" s="2"/>
      <c r="U2777" s="1"/>
      <c r="V2777" s="1"/>
      <c r="W2777" s="3"/>
      <c r="Y2777" s="1"/>
      <c r="Z2777" s="1"/>
    </row>
    <row r="2778">
      <c r="A2778" s="2"/>
      <c r="B2778" s="1"/>
      <c r="C2778" s="1"/>
      <c r="D2778" s="1"/>
      <c r="E2778" s="3"/>
      <c r="F2778" s="2"/>
      <c r="G2778" s="1"/>
      <c r="H2778" s="1"/>
      <c r="I2778" s="1"/>
      <c r="J2778" s="1"/>
      <c r="K2778" s="1"/>
      <c r="L2778" s="3"/>
      <c r="M2778" s="1"/>
      <c r="N2778" s="3"/>
      <c r="O2778" s="1"/>
      <c r="P2778" s="1"/>
      <c r="Q2778" s="1"/>
      <c r="R2778" s="2"/>
      <c r="S2778" s="2"/>
      <c r="U2778" s="1"/>
      <c r="V2778" s="1"/>
      <c r="W2778" s="3"/>
      <c r="Y2778" s="1"/>
      <c r="Z2778" s="1"/>
    </row>
    <row r="2779">
      <c r="A2779" s="2"/>
      <c r="B2779" s="1"/>
      <c r="C2779" s="1"/>
      <c r="D2779" s="1"/>
      <c r="E2779" s="3"/>
      <c r="F2779" s="2"/>
      <c r="G2779" s="1"/>
      <c r="H2779" s="1"/>
      <c r="I2779" s="1"/>
      <c r="J2779" s="1"/>
      <c r="K2779" s="1"/>
      <c r="L2779" s="3"/>
      <c r="M2779" s="1"/>
      <c r="N2779" s="3"/>
      <c r="O2779" s="1"/>
      <c r="P2779" s="1"/>
      <c r="Q2779" s="1"/>
      <c r="R2779" s="2"/>
      <c r="S2779" s="2"/>
      <c r="U2779" s="1"/>
      <c r="V2779" s="1"/>
      <c r="W2779" s="3"/>
      <c r="Y2779" s="1"/>
      <c r="Z2779" s="1"/>
    </row>
    <row r="2780">
      <c r="A2780" s="2"/>
      <c r="B2780" s="1"/>
      <c r="C2780" s="1"/>
      <c r="D2780" s="1"/>
      <c r="E2780" s="3"/>
      <c r="F2780" s="2"/>
      <c r="G2780" s="1"/>
      <c r="H2780" s="1"/>
      <c r="I2780" s="1"/>
      <c r="J2780" s="1"/>
      <c r="K2780" s="1"/>
      <c r="L2780" s="3"/>
      <c r="M2780" s="1"/>
      <c r="N2780" s="3"/>
      <c r="O2780" s="1"/>
      <c r="P2780" s="1"/>
      <c r="Q2780" s="1"/>
      <c r="R2780" s="2"/>
      <c r="S2780" s="2"/>
      <c r="U2780" s="1"/>
      <c r="V2780" s="1"/>
      <c r="W2780" s="3"/>
      <c r="Y2780" s="1"/>
      <c r="Z2780" s="1"/>
    </row>
    <row r="2781">
      <c r="A2781" s="2"/>
      <c r="B2781" s="1"/>
      <c r="C2781" s="1"/>
      <c r="D2781" s="1"/>
      <c r="E2781" s="3"/>
      <c r="F2781" s="2"/>
      <c r="G2781" s="1"/>
      <c r="H2781" s="1"/>
      <c r="I2781" s="1"/>
      <c r="J2781" s="1"/>
      <c r="K2781" s="1"/>
      <c r="L2781" s="3"/>
      <c r="M2781" s="1"/>
      <c r="N2781" s="3"/>
      <c r="O2781" s="1"/>
      <c r="P2781" s="1"/>
      <c r="Q2781" s="1"/>
      <c r="R2781" s="2"/>
      <c r="S2781" s="2"/>
      <c r="U2781" s="1"/>
      <c r="V2781" s="1"/>
      <c r="W2781" s="3"/>
      <c r="Y2781" s="1"/>
      <c r="Z2781" s="1"/>
    </row>
    <row r="2782">
      <c r="A2782" s="2"/>
      <c r="B2782" s="1"/>
      <c r="C2782" s="1"/>
      <c r="D2782" s="1"/>
      <c r="E2782" s="3"/>
      <c r="F2782" s="2"/>
      <c r="G2782" s="1"/>
      <c r="H2782" s="1"/>
      <c r="I2782" s="1"/>
      <c r="J2782" s="1"/>
      <c r="K2782" s="1"/>
      <c r="L2782" s="3"/>
      <c r="M2782" s="1"/>
      <c r="N2782" s="3"/>
      <c r="O2782" s="1"/>
      <c r="P2782" s="1"/>
      <c r="Q2782" s="1"/>
      <c r="R2782" s="2"/>
      <c r="S2782" s="2"/>
      <c r="U2782" s="1"/>
      <c r="V2782" s="1"/>
      <c r="W2782" s="3"/>
      <c r="Y2782" s="1"/>
      <c r="Z2782" s="1"/>
    </row>
    <row r="2783">
      <c r="A2783" s="2"/>
      <c r="B2783" s="1"/>
      <c r="C2783" s="1"/>
      <c r="D2783" s="1"/>
      <c r="E2783" s="3"/>
      <c r="F2783" s="2"/>
      <c r="G2783" s="1"/>
      <c r="H2783" s="1"/>
      <c r="I2783" s="1"/>
      <c r="J2783" s="1"/>
      <c r="K2783" s="1"/>
      <c r="L2783" s="3"/>
      <c r="M2783" s="1"/>
      <c r="N2783" s="3"/>
      <c r="O2783" s="1"/>
      <c r="P2783" s="1"/>
      <c r="Q2783" s="1"/>
      <c r="R2783" s="2"/>
      <c r="S2783" s="2"/>
      <c r="U2783" s="1"/>
      <c r="V2783" s="1"/>
      <c r="W2783" s="3"/>
      <c r="Y2783" s="1"/>
      <c r="Z2783" s="1"/>
    </row>
    <row r="2784">
      <c r="A2784" s="2"/>
      <c r="B2784" s="1"/>
      <c r="C2784" s="1"/>
      <c r="D2784" s="1"/>
      <c r="E2784" s="3"/>
      <c r="F2784" s="2"/>
      <c r="G2784" s="1"/>
      <c r="H2784" s="1"/>
      <c r="I2784" s="1"/>
      <c r="J2784" s="1"/>
      <c r="K2784" s="1"/>
      <c r="L2784" s="3"/>
      <c r="M2784" s="1"/>
      <c r="N2784" s="3"/>
      <c r="O2784" s="1"/>
      <c r="P2784" s="1"/>
      <c r="Q2784" s="1"/>
      <c r="R2784" s="2"/>
      <c r="S2784" s="2"/>
      <c r="U2784" s="1"/>
      <c r="V2784" s="1"/>
      <c r="W2784" s="3"/>
      <c r="Y2784" s="1"/>
      <c r="Z2784" s="1"/>
    </row>
    <row r="2785">
      <c r="A2785" s="2"/>
      <c r="B2785" s="1"/>
      <c r="C2785" s="1"/>
      <c r="D2785" s="1"/>
      <c r="E2785" s="3"/>
      <c r="F2785" s="2"/>
      <c r="G2785" s="1"/>
      <c r="H2785" s="1"/>
      <c r="I2785" s="1"/>
      <c r="J2785" s="1"/>
      <c r="K2785" s="1"/>
      <c r="L2785" s="3"/>
      <c r="M2785" s="1"/>
      <c r="N2785" s="3"/>
      <c r="O2785" s="1"/>
      <c r="P2785" s="1"/>
      <c r="Q2785" s="1"/>
      <c r="R2785" s="2"/>
      <c r="S2785" s="2"/>
      <c r="U2785" s="1"/>
      <c r="V2785" s="1"/>
      <c r="W2785" s="3"/>
      <c r="Y2785" s="1"/>
      <c r="Z2785" s="1"/>
    </row>
    <row r="2786">
      <c r="A2786" s="2"/>
      <c r="B2786" s="1"/>
      <c r="C2786" s="1"/>
      <c r="D2786" s="1"/>
      <c r="E2786" s="3"/>
      <c r="F2786" s="2"/>
      <c r="G2786" s="1"/>
      <c r="H2786" s="1"/>
      <c r="I2786" s="1"/>
      <c r="J2786" s="1"/>
      <c r="K2786" s="1"/>
      <c r="L2786" s="3"/>
      <c r="M2786" s="1"/>
      <c r="N2786" s="3"/>
      <c r="O2786" s="1"/>
      <c r="P2786" s="1"/>
      <c r="Q2786" s="1"/>
      <c r="R2786" s="2"/>
      <c r="S2786" s="2"/>
      <c r="U2786" s="1"/>
      <c r="V2786" s="1"/>
      <c r="W2786" s="3"/>
      <c r="Y2786" s="1"/>
      <c r="Z2786" s="1"/>
    </row>
    <row r="2787">
      <c r="A2787" s="2"/>
      <c r="B2787" s="1"/>
      <c r="C2787" s="1"/>
      <c r="D2787" s="1"/>
      <c r="E2787" s="3"/>
      <c r="F2787" s="2"/>
      <c r="G2787" s="1"/>
      <c r="H2787" s="1"/>
      <c r="I2787" s="1"/>
      <c r="J2787" s="1"/>
      <c r="K2787" s="1"/>
      <c r="L2787" s="3"/>
      <c r="M2787" s="1"/>
      <c r="N2787" s="3"/>
      <c r="O2787" s="1"/>
      <c r="P2787" s="1"/>
      <c r="Q2787" s="1"/>
      <c r="R2787" s="2"/>
      <c r="S2787" s="2"/>
      <c r="U2787" s="1"/>
      <c r="V2787" s="1"/>
      <c r="W2787" s="3"/>
      <c r="Y2787" s="1"/>
      <c r="Z2787" s="1"/>
    </row>
    <row r="2788">
      <c r="A2788" s="2"/>
      <c r="B2788" s="1"/>
      <c r="C2788" s="1"/>
      <c r="D2788" s="1"/>
      <c r="E2788" s="3"/>
      <c r="F2788" s="2"/>
      <c r="G2788" s="1"/>
      <c r="H2788" s="1"/>
      <c r="I2788" s="1"/>
      <c r="J2788" s="1"/>
      <c r="K2788" s="1"/>
      <c r="L2788" s="3"/>
      <c r="M2788" s="1"/>
      <c r="N2788" s="3"/>
      <c r="O2788" s="1"/>
      <c r="P2788" s="1"/>
      <c r="Q2788" s="1"/>
      <c r="R2788" s="2"/>
      <c r="S2788" s="2"/>
      <c r="U2788" s="1"/>
      <c r="V2788" s="1"/>
      <c r="W2788" s="3"/>
      <c r="Y2788" s="1"/>
      <c r="Z2788" s="1"/>
    </row>
    <row r="2789">
      <c r="A2789" s="2"/>
      <c r="B2789" s="1"/>
      <c r="C2789" s="1"/>
      <c r="D2789" s="1"/>
      <c r="E2789" s="3"/>
      <c r="F2789" s="2"/>
      <c r="G2789" s="1"/>
      <c r="H2789" s="1"/>
      <c r="I2789" s="1"/>
      <c r="J2789" s="1"/>
      <c r="K2789" s="1"/>
      <c r="L2789" s="3"/>
      <c r="M2789" s="1"/>
      <c r="N2789" s="3"/>
      <c r="O2789" s="1"/>
      <c r="P2789" s="1"/>
      <c r="Q2789" s="1"/>
      <c r="R2789" s="2"/>
      <c r="S2789" s="2"/>
      <c r="U2789" s="1"/>
      <c r="V2789" s="1"/>
      <c r="W2789" s="3"/>
      <c r="Y2789" s="1"/>
      <c r="Z2789" s="1"/>
    </row>
    <row r="2790">
      <c r="A2790" s="2"/>
      <c r="B2790" s="1"/>
      <c r="C2790" s="1"/>
      <c r="D2790" s="1"/>
      <c r="E2790" s="3"/>
      <c r="F2790" s="2"/>
      <c r="G2790" s="1"/>
      <c r="H2790" s="1"/>
      <c r="I2790" s="1"/>
      <c r="J2790" s="1"/>
      <c r="K2790" s="1"/>
      <c r="L2790" s="3"/>
      <c r="M2790" s="1"/>
      <c r="N2790" s="3"/>
      <c r="O2790" s="1"/>
      <c r="P2790" s="1"/>
      <c r="Q2790" s="1"/>
      <c r="R2790" s="2"/>
      <c r="S2790" s="2"/>
      <c r="U2790" s="1"/>
      <c r="V2790" s="1"/>
      <c r="W2790" s="3"/>
      <c r="Y2790" s="1"/>
      <c r="Z2790" s="1"/>
    </row>
    <row r="2791">
      <c r="A2791" s="2"/>
      <c r="B2791" s="1"/>
      <c r="C2791" s="1"/>
      <c r="D2791" s="1"/>
      <c r="E2791" s="3"/>
      <c r="F2791" s="2"/>
      <c r="G2791" s="1"/>
      <c r="H2791" s="1"/>
      <c r="I2791" s="1"/>
      <c r="J2791" s="1"/>
      <c r="K2791" s="1"/>
      <c r="L2791" s="3"/>
      <c r="M2791" s="1"/>
      <c r="N2791" s="3"/>
      <c r="O2791" s="1"/>
      <c r="P2791" s="1"/>
      <c r="Q2791" s="1"/>
      <c r="R2791" s="2"/>
      <c r="S2791" s="2"/>
      <c r="U2791" s="1"/>
      <c r="V2791" s="1"/>
      <c r="W2791" s="3"/>
      <c r="Y2791" s="1"/>
      <c r="Z2791" s="1"/>
    </row>
    <row r="2792">
      <c r="A2792" s="2"/>
      <c r="B2792" s="1"/>
      <c r="C2792" s="1"/>
      <c r="D2792" s="1"/>
      <c r="E2792" s="3"/>
      <c r="F2792" s="2"/>
      <c r="G2792" s="1"/>
      <c r="H2792" s="1"/>
      <c r="I2792" s="1"/>
      <c r="J2792" s="1"/>
      <c r="K2792" s="1"/>
      <c r="L2792" s="3"/>
      <c r="M2792" s="1"/>
      <c r="N2792" s="3"/>
      <c r="O2792" s="1"/>
      <c r="P2792" s="1"/>
      <c r="Q2792" s="1"/>
      <c r="R2792" s="2"/>
      <c r="S2792" s="2"/>
      <c r="U2792" s="1"/>
      <c r="V2792" s="1"/>
      <c r="W2792" s="3"/>
      <c r="Y2792" s="1"/>
      <c r="Z2792" s="1"/>
    </row>
    <row r="2793">
      <c r="A2793" s="2"/>
      <c r="B2793" s="1"/>
      <c r="C2793" s="1"/>
      <c r="D2793" s="1"/>
      <c r="E2793" s="3"/>
      <c r="F2793" s="2"/>
      <c r="G2793" s="1"/>
      <c r="H2793" s="1"/>
      <c r="I2793" s="1"/>
      <c r="J2793" s="1"/>
      <c r="K2793" s="1"/>
      <c r="L2793" s="3"/>
      <c r="M2793" s="1"/>
      <c r="N2793" s="3"/>
      <c r="O2793" s="1"/>
      <c r="P2793" s="1"/>
      <c r="Q2793" s="1"/>
      <c r="R2793" s="2"/>
      <c r="S2793" s="2"/>
      <c r="U2793" s="1"/>
      <c r="V2793" s="1"/>
      <c r="W2793" s="3"/>
      <c r="Y2793" s="1"/>
      <c r="Z2793" s="1"/>
    </row>
    <row r="2794">
      <c r="A2794" s="2"/>
      <c r="B2794" s="1"/>
      <c r="C2794" s="1"/>
      <c r="D2794" s="1"/>
      <c r="E2794" s="3"/>
      <c r="F2794" s="2"/>
      <c r="G2794" s="1"/>
      <c r="H2794" s="1"/>
      <c r="I2794" s="1"/>
      <c r="J2794" s="1"/>
      <c r="K2794" s="1"/>
      <c r="L2794" s="3"/>
      <c r="M2794" s="1"/>
      <c r="N2794" s="3"/>
      <c r="O2794" s="1"/>
      <c r="P2794" s="1"/>
      <c r="Q2794" s="1"/>
      <c r="R2794" s="2"/>
      <c r="S2794" s="2"/>
      <c r="U2794" s="1"/>
      <c r="V2794" s="1"/>
      <c r="W2794" s="3"/>
      <c r="Y2794" s="1"/>
      <c r="Z2794" s="1"/>
    </row>
    <row r="2795">
      <c r="A2795" s="2"/>
      <c r="B2795" s="1"/>
      <c r="C2795" s="1"/>
      <c r="D2795" s="1"/>
      <c r="E2795" s="3"/>
      <c r="F2795" s="2"/>
      <c r="G2795" s="1"/>
      <c r="H2795" s="1"/>
      <c r="I2795" s="1"/>
      <c r="J2795" s="1"/>
      <c r="K2795" s="1"/>
      <c r="L2795" s="3"/>
      <c r="M2795" s="1"/>
      <c r="N2795" s="3"/>
      <c r="O2795" s="1"/>
      <c r="P2795" s="1"/>
      <c r="Q2795" s="1"/>
      <c r="R2795" s="2"/>
      <c r="S2795" s="2"/>
      <c r="U2795" s="1"/>
      <c r="V2795" s="1"/>
      <c r="W2795" s="3"/>
      <c r="Y2795" s="1"/>
      <c r="Z2795" s="1"/>
    </row>
    <row r="2796">
      <c r="A2796" s="2"/>
      <c r="B2796" s="1"/>
      <c r="C2796" s="1"/>
      <c r="D2796" s="1"/>
      <c r="E2796" s="3"/>
      <c r="F2796" s="2"/>
      <c r="G2796" s="1"/>
      <c r="H2796" s="1"/>
      <c r="I2796" s="1"/>
      <c r="J2796" s="1"/>
      <c r="K2796" s="1"/>
      <c r="L2796" s="3"/>
      <c r="M2796" s="1"/>
      <c r="N2796" s="3"/>
      <c r="O2796" s="1"/>
      <c r="P2796" s="1"/>
      <c r="Q2796" s="1"/>
      <c r="R2796" s="2"/>
      <c r="S2796" s="2"/>
      <c r="U2796" s="1"/>
      <c r="V2796" s="1"/>
      <c r="W2796" s="3"/>
      <c r="Y2796" s="1"/>
      <c r="Z2796" s="1"/>
    </row>
    <row r="2797">
      <c r="A2797" s="2"/>
      <c r="B2797" s="1"/>
      <c r="C2797" s="1"/>
      <c r="D2797" s="1"/>
      <c r="E2797" s="3"/>
      <c r="F2797" s="2"/>
      <c r="G2797" s="1"/>
      <c r="H2797" s="1"/>
      <c r="I2797" s="1"/>
      <c r="J2797" s="1"/>
      <c r="K2797" s="1"/>
      <c r="L2797" s="3"/>
      <c r="M2797" s="1"/>
      <c r="N2797" s="3"/>
      <c r="O2797" s="1"/>
      <c r="P2797" s="1"/>
      <c r="Q2797" s="1"/>
      <c r="R2797" s="2"/>
      <c r="S2797" s="2"/>
      <c r="U2797" s="1"/>
      <c r="V2797" s="1"/>
      <c r="W2797" s="3"/>
      <c r="Y2797" s="1"/>
      <c r="Z2797" s="1"/>
    </row>
    <row r="2798">
      <c r="A2798" s="2"/>
      <c r="B2798" s="1"/>
      <c r="C2798" s="1"/>
      <c r="D2798" s="1"/>
      <c r="E2798" s="3"/>
      <c r="F2798" s="2"/>
      <c r="G2798" s="1"/>
      <c r="H2798" s="1"/>
      <c r="I2798" s="1"/>
      <c r="J2798" s="1"/>
      <c r="K2798" s="1"/>
      <c r="L2798" s="3"/>
      <c r="M2798" s="1"/>
      <c r="N2798" s="3"/>
      <c r="O2798" s="1"/>
      <c r="P2798" s="1"/>
      <c r="Q2798" s="1"/>
      <c r="R2798" s="2"/>
      <c r="S2798" s="2"/>
      <c r="U2798" s="1"/>
      <c r="V2798" s="1"/>
      <c r="W2798" s="3"/>
      <c r="Y2798" s="1"/>
      <c r="Z2798" s="1"/>
    </row>
    <row r="2799">
      <c r="A2799" s="2"/>
      <c r="B2799" s="1"/>
      <c r="C2799" s="1"/>
      <c r="D2799" s="1"/>
      <c r="E2799" s="3"/>
      <c r="F2799" s="2"/>
      <c r="G2799" s="1"/>
      <c r="H2799" s="1"/>
      <c r="I2799" s="1"/>
      <c r="J2799" s="1"/>
      <c r="K2799" s="1"/>
      <c r="L2799" s="3"/>
      <c r="M2799" s="1"/>
      <c r="N2799" s="3"/>
      <c r="O2799" s="1"/>
      <c r="P2799" s="1"/>
      <c r="Q2799" s="1"/>
      <c r="R2799" s="2"/>
      <c r="S2799" s="2"/>
      <c r="U2799" s="1"/>
      <c r="V2799" s="1"/>
      <c r="W2799" s="3"/>
      <c r="Y2799" s="1"/>
      <c r="Z2799" s="1"/>
    </row>
    <row r="2800">
      <c r="A2800" s="2"/>
      <c r="B2800" s="1"/>
      <c r="C2800" s="1"/>
      <c r="D2800" s="1"/>
      <c r="E2800" s="3"/>
      <c r="F2800" s="2"/>
      <c r="G2800" s="1"/>
      <c r="H2800" s="1"/>
      <c r="I2800" s="1"/>
      <c r="J2800" s="1"/>
      <c r="K2800" s="1"/>
      <c r="L2800" s="3"/>
      <c r="M2800" s="1"/>
      <c r="N2800" s="3"/>
      <c r="O2800" s="1"/>
      <c r="P2800" s="1"/>
      <c r="Q2800" s="1"/>
      <c r="R2800" s="2"/>
      <c r="S2800" s="2"/>
      <c r="U2800" s="1"/>
      <c r="V2800" s="1"/>
      <c r="W2800" s="3"/>
      <c r="Y2800" s="1"/>
      <c r="Z2800" s="1"/>
    </row>
    <row r="2801">
      <c r="A2801" s="2"/>
      <c r="B2801" s="1"/>
      <c r="C2801" s="1"/>
      <c r="D2801" s="1"/>
      <c r="E2801" s="3"/>
      <c r="F2801" s="2"/>
      <c r="G2801" s="1"/>
      <c r="H2801" s="1"/>
      <c r="I2801" s="1"/>
      <c r="J2801" s="1"/>
      <c r="K2801" s="1"/>
      <c r="L2801" s="3"/>
      <c r="M2801" s="1"/>
      <c r="N2801" s="3"/>
      <c r="O2801" s="1"/>
      <c r="P2801" s="1"/>
      <c r="Q2801" s="1"/>
      <c r="R2801" s="2"/>
      <c r="S2801" s="2"/>
      <c r="U2801" s="1"/>
      <c r="V2801" s="1"/>
      <c r="W2801" s="3"/>
      <c r="Y2801" s="1"/>
      <c r="Z2801" s="1"/>
    </row>
    <row r="2802">
      <c r="A2802" s="2"/>
      <c r="B2802" s="1"/>
      <c r="C2802" s="1"/>
      <c r="D2802" s="1"/>
      <c r="E2802" s="3"/>
      <c r="F2802" s="2"/>
      <c r="G2802" s="1"/>
      <c r="H2802" s="1"/>
      <c r="I2802" s="1"/>
      <c r="J2802" s="1"/>
      <c r="K2802" s="1"/>
      <c r="L2802" s="3"/>
      <c r="M2802" s="1"/>
      <c r="N2802" s="3"/>
      <c r="O2802" s="1"/>
      <c r="P2802" s="1"/>
      <c r="Q2802" s="1"/>
      <c r="R2802" s="2"/>
      <c r="S2802" s="2"/>
      <c r="U2802" s="1"/>
      <c r="V2802" s="1"/>
      <c r="W2802" s="3"/>
      <c r="Y2802" s="1"/>
      <c r="Z2802" s="1"/>
    </row>
    <row r="2803">
      <c r="A2803" s="2"/>
      <c r="B2803" s="1"/>
      <c r="C2803" s="1"/>
      <c r="D2803" s="1"/>
      <c r="E2803" s="3"/>
      <c r="F2803" s="2"/>
      <c r="G2803" s="1"/>
      <c r="H2803" s="1"/>
      <c r="I2803" s="1"/>
      <c r="J2803" s="1"/>
      <c r="K2803" s="1"/>
      <c r="L2803" s="3"/>
      <c r="M2803" s="1"/>
      <c r="N2803" s="3"/>
      <c r="O2803" s="1"/>
      <c r="P2803" s="1"/>
      <c r="Q2803" s="1"/>
      <c r="R2803" s="2"/>
      <c r="S2803" s="2"/>
      <c r="U2803" s="1"/>
      <c r="V2803" s="1"/>
      <c r="W2803" s="3"/>
      <c r="Y2803" s="1"/>
      <c r="Z2803" s="1"/>
    </row>
    <row r="2804">
      <c r="A2804" s="2"/>
      <c r="B2804" s="1"/>
      <c r="C2804" s="1"/>
      <c r="D2804" s="1"/>
      <c r="E2804" s="3"/>
      <c r="F2804" s="2"/>
      <c r="G2804" s="1"/>
      <c r="H2804" s="1"/>
      <c r="I2804" s="1"/>
      <c r="J2804" s="1"/>
      <c r="K2804" s="1"/>
      <c r="L2804" s="3"/>
      <c r="M2804" s="1"/>
      <c r="N2804" s="3"/>
      <c r="O2804" s="1"/>
      <c r="P2804" s="1"/>
      <c r="Q2804" s="1"/>
      <c r="R2804" s="2"/>
      <c r="S2804" s="2"/>
      <c r="U2804" s="1"/>
      <c r="V2804" s="1"/>
      <c r="W2804" s="3"/>
      <c r="Y2804" s="1"/>
      <c r="Z2804" s="1"/>
    </row>
    <row r="2805">
      <c r="A2805" s="2"/>
      <c r="B2805" s="1"/>
      <c r="C2805" s="1"/>
      <c r="D2805" s="1"/>
      <c r="E2805" s="3"/>
      <c r="F2805" s="2"/>
      <c r="G2805" s="1"/>
      <c r="H2805" s="1"/>
      <c r="I2805" s="1"/>
      <c r="J2805" s="1"/>
      <c r="K2805" s="1"/>
      <c r="L2805" s="3"/>
      <c r="M2805" s="1"/>
      <c r="N2805" s="3"/>
      <c r="O2805" s="1"/>
      <c r="P2805" s="1"/>
      <c r="Q2805" s="1"/>
      <c r="R2805" s="2"/>
      <c r="S2805" s="2"/>
      <c r="U2805" s="1"/>
      <c r="V2805" s="1"/>
      <c r="W2805" s="3"/>
      <c r="Y2805" s="1"/>
      <c r="Z2805" s="1"/>
    </row>
    <row r="2806">
      <c r="A2806" s="2"/>
      <c r="B2806" s="1"/>
      <c r="C2806" s="1"/>
      <c r="D2806" s="1"/>
      <c r="E2806" s="3"/>
      <c r="F2806" s="2"/>
      <c r="G2806" s="1"/>
      <c r="H2806" s="1"/>
      <c r="I2806" s="1"/>
      <c r="J2806" s="1"/>
      <c r="K2806" s="1"/>
      <c r="L2806" s="3"/>
      <c r="M2806" s="1"/>
      <c r="N2806" s="3"/>
      <c r="O2806" s="1"/>
      <c r="P2806" s="1"/>
      <c r="Q2806" s="1"/>
      <c r="R2806" s="2"/>
      <c r="S2806" s="2"/>
      <c r="U2806" s="1"/>
      <c r="V2806" s="1"/>
      <c r="W2806" s="3"/>
      <c r="Y2806" s="1"/>
      <c r="Z2806" s="1"/>
    </row>
    <row r="2807">
      <c r="A2807" s="2"/>
      <c r="B2807" s="1"/>
      <c r="C2807" s="1"/>
      <c r="D2807" s="1"/>
      <c r="E2807" s="3"/>
      <c r="F2807" s="2"/>
      <c r="G2807" s="1"/>
      <c r="H2807" s="1"/>
      <c r="I2807" s="1"/>
      <c r="J2807" s="1"/>
      <c r="K2807" s="1"/>
      <c r="L2807" s="3"/>
      <c r="M2807" s="1"/>
      <c r="N2807" s="3"/>
      <c r="O2807" s="1"/>
      <c r="P2807" s="1"/>
      <c r="Q2807" s="1"/>
      <c r="R2807" s="2"/>
      <c r="S2807" s="2"/>
      <c r="U2807" s="1"/>
      <c r="V2807" s="1"/>
      <c r="W2807" s="3"/>
      <c r="Y2807" s="1"/>
      <c r="Z2807" s="1"/>
    </row>
    <row r="2808">
      <c r="A2808" s="2"/>
      <c r="B2808" s="1"/>
      <c r="C2808" s="1"/>
      <c r="D2808" s="1"/>
      <c r="E2808" s="3"/>
      <c r="F2808" s="2"/>
      <c r="G2808" s="1"/>
      <c r="H2808" s="1"/>
      <c r="I2808" s="1"/>
      <c r="J2808" s="1"/>
      <c r="K2808" s="1"/>
      <c r="L2808" s="3"/>
      <c r="M2808" s="1"/>
      <c r="N2808" s="3"/>
      <c r="O2808" s="1"/>
      <c r="P2808" s="1"/>
      <c r="Q2808" s="1"/>
      <c r="R2808" s="2"/>
      <c r="S2808" s="2"/>
      <c r="U2808" s="1"/>
      <c r="V2808" s="1"/>
      <c r="W2808" s="3"/>
      <c r="Y2808" s="1"/>
      <c r="Z2808" s="1"/>
    </row>
    <row r="2809">
      <c r="A2809" s="2"/>
      <c r="B2809" s="1"/>
      <c r="C2809" s="1"/>
      <c r="D2809" s="1"/>
      <c r="E2809" s="3"/>
      <c r="F2809" s="2"/>
      <c r="G2809" s="1"/>
      <c r="H2809" s="1"/>
      <c r="I2809" s="1"/>
      <c r="J2809" s="1"/>
      <c r="K2809" s="1"/>
      <c r="L2809" s="3"/>
      <c r="M2809" s="1"/>
      <c r="N2809" s="3"/>
      <c r="O2809" s="1"/>
      <c r="P2809" s="1"/>
      <c r="Q2809" s="1"/>
      <c r="R2809" s="2"/>
      <c r="S2809" s="2"/>
      <c r="U2809" s="1"/>
      <c r="V2809" s="1"/>
      <c r="W2809" s="3"/>
      <c r="Y2809" s="1"/>
      <c r="Z2809" s="1"/>
    </row>
    <row r="2810">
      <c r="A2810" s="2"/>
      <c r="B2810" s="1"/>
      <c r="C2810" s="1"/>
      <c r="D2810" s="1"/>
      <c r="E2810" s="3"/>
      <c r="F2810" s="2"/>
      <c r="G2810" s="1"/>
      <c r="H2810" s="1"/>
      <c r="I2810" s="1"/>
      <c r="J2810" s="1"/>
      <c r="K2810" s="1"/>
      <c r="L2810" s="3"/>
      <c r="M2810" s="1"/>
      <c r="N2810" s="3"/>
      <c r="O2810" s="1"/>
      <c r="P2810" s="1"/>
      <c r="Q2810" s="1"/>
      <c r="R2810" s="2"/>
      <c r="S2810" s="2"/>
      <c r="U2810" s="1"/>
      <c r="V2810" s="1"/>
      <c r="W2810" s="3"/>
      <c r="Y2810" s="1"/>
      <c r="Z2810" s="1"/>
    </row>
    <row r="2811">
      <c r="A2811" s="2"/>
      <c r="B2811" s="1"/>
      <c r="C2811" s="1"/>
      <c r="D2811" s="1"/>
      <c r="E2811" s="3"/>
      <c r="F2811" s="2"/>
      <c r="G2811" s="1"/>
      <c r="H2811" s="1"/>
      <c r="I2811" s="1"/>
      <c r="J2811" s="1"/>
      <c r="K2811" s="1"/>
      <c r="L2811" s="3"/>
      <c r="M2811" s="1"/>
      <c r="N2811" s="3"/>
      <c r="O2811" s="1"/>
      <c r="P2811" s="1"/>
      <c r="Q2811" s="1"/>
      <c r="R2811" s="2"/>
      <c r="S2811" s="2"/>
      <c r="U2811" s="1"/>
      <c r="V2811" s="1"/>
      <c r="W2811" s="3"/>
      <c r="Y2811" s="1"/>
      <c r="Z2811" s="1"/>
    </row>
    <row r="2812">
      <c r="A2812" s="2"/>
      <c r="B2812" s="1"/>
      <c r="C2812" s="1"/>
      <c r="D2812" s="1"/>
      <c r="E2812" s="3"/>
      <c r="F2812" s="2"/>
      <c r="G2812" s="1"/>
      <c r="H2812" s="1"/>
      <c r="I2812" s="1"/>
      <c r="J2812" s="1"/>
      <c r="K2812" s="1"/>
      <c r="L2812" s="3"/>
      <c r="M2812" s="1"/>
      <c r="N2812" s="3"/>
      <c r="O2812" s="1"/>
      <c r="P2812" s="1"/>
      <c r="Q2812" s="1"/>
      <c r="R2812" s="2"/>
      <c r="S2812" s="2"/>
      <c r="U2812" s="1"/>
      <c r="V2812" s="1"/>
      <c r="W2812" s="3"/>
      <c r="Y2812" s="1"/>
      <c r="Z2812" s="1"/>
    </row>
    <row r="2813">
      <c r="A2813" s="2"/>
      <c r="B2813" s="1"/>
      <c r="C2813" s="1"/>
      <c r="D2813" s="1"/>
      <c r="E2813" s="3"/>
      <c r="F2813" s="2"/>
      <c r="G2813" s="1"/>
      <c r="H2813" s="1"/>
      <c r="I2813" s="1"/>
      <c r="J2813" s="1"/>
      <c r="K2813" s="1"/>
      <c r="L2813" s="3"/>
      <c r="M2813" s="1"/>
      <c r="N2813" s="3"/>
      <c r="O2813" s="1"/>
      <c r="P2813" s="1"/>
      <c r="Q2813" s="1"/>
      <c r="R2813" s="2"/>
      <c r="S2813" s="2"/>
      <c r="U2813" s="1"/>
      <c r="V2813" s="1"/>
      <c r="W2813" s="3"/>
      <c r="Y2813" s="1"/>
      <c r="Z2813" s="1"/>
    </row>
    <row r="2814">
      <c r="A2814" s="2"/>
      <c r="B2814" s="1"/>
      <c r="C2814" s="1"/>
      <c r="D2814" s="1"/>
      <c r="E2814" s="3"/>
      <c r="F2814" s="2"/>
      <c r="G2814" s="1"/>
      <c r="H2814" s="1"/>
      <c r="I2814" s="1"/>
      <c r="J2814" s="1"/>
      <c r="K2814" s="1"/>
      <c r="L2814" s="3"/>
      <c r="M2814" s="1"/>
      <c r="N2814" s="3"/>
      <c r="O2814" s="1"/>
      <c r="P2814" s="1"/>
      <c r="Q2814" s="1"/>
      <c r="R2814" s="2"/>
      <c r="S2814" s="2"/>
      <c r="U2814" s="1"/>
      <c r="V2814" s="1"/>
      <c r="W2814" s="3"/>
      <c r="Y2814" s="1"/>
      <c r="Z2814" s="1"/>
    </row>
    <row r="2815">
      <c r="A2815" s="2"/>
      <c r="B2815" s="1"/>
      <c r="C2815" s="1"/>
      <c r="D2815" s="1"/>
      <c r="E2815" s="3"/>
      <c r="F2815" s="2"/>
      <c r="G2815" s="1"/>
      <c r="H2815" s="1"/>
      <c r="I2815" s="1"/>
      <c r="J2815" s="1"/>
      <c r="K2815" s="1"/>
      <c r="L2815" s="3"/>
      <c r="M2815" s="1"/>
      <c r="N2815" s="3"/>
      <c r="O2815" s="1"/>
      <c r="P2815" s="1"/>
      <c r="Q2815" s="1"/>
      <c r="R2815" s="2"/>
      <c r="S2815" s="2"/>
      <c r="U2815" s="1"/>
      <c r="V2815" s="1"/>
      <c r="W2815" s="3"/>
      <c r="Y2815" s="1"/>
      <c r="Z2815" s="1"/>
    </row>
    <row r="2816">
      <c r="A2816" s="2"/>
      <c r="B2816" s="1"/>
      <c r="C2816" s="1"/>
      <c r="D2816" s="1"/>
      <c r="E2816" s="3"/>
      <c r="F2816" s="2"/>
      <c r="G2816" s="1"/>
      <c r="H2816" s="1"/>
      <c r="I2816" s="1"/>
      <c r="J2816" s="1"/>
      <c r="K2816" s="1"/>
      <c r="L2816" s="3"/>
      <c r="M2816" s="1"/>
      <c r="N2816" s="3"/>
      <c r="O2816" s="1"/>
      <c r="P2816" s="1"/>
      <c r="Q2816" s="1"/>
      <c r="R2816" s="2"/>
      <c r="S2816" s="2"/>
      <c r="U2816" s="1"/>
      <c r="V2816" s="1"/>
      <c r="W2816" s="3"/>
      <c r="Y2816" s="1"/>
      <c r="Z2816" s="1"/>
    </row>
    <row r="2817">
      <c r="A2817" s="2"/>
      <c r="B2817" s="1"/>
      <c r="C2817" s="1"/>
      <c r="D2817" s="1"/>
      <c r="E2817" s="3"/>
      <c r="F2817" s="2"/>
      <c r="G2817" s="1"/>
      <c r="H2817" s="1"/>
      <c r="I2817" s="1"/>
      <c r="J2817" s="1"/>
      <c r="K2817" s="1"/>
      <c r="L2817" s="3"/>
      <c r="M2817" s="1"/>
      <c r="N2817" s="3"/>
      <c r="O2817" s="1"/>
      <c r="P2817" s="1"/>
      <c r="Q2817" s="1"/>
      <c r="R2817" s="2"/>
      <c r="S2817" s="2"/>
      <c r="U2817" s="1"/>
      <c r="V2817" s="1"/>
      <c r="W2817" s="3"/>
      <c r="Y2817" s="1"/>
      <c r="Z2817" s="1"/>
    </row>
    <row r="2818">
      <c r="A2818" s="2"/>
      <c r="B2818" s="1"/>
      <c r="C2818" s="1"/>
      <c r="D2818" s="1"/>
      <c r="E2818" s="3"/>
      <c r="F2818" s="2"/>
      <c r="G2818" s="1"/>
      <c r="H2818" s="1"/>
      <c r="I2818" s="1"/>
      <c r="J2818" s="1"/>
      <c r="K2818" s="1"/>
      <c r="L2818" s="3"/>
      <c r="M2818" s="1"/>
      <c r="N2818" s="3"/>
      <c r="O2818" s="1"/>
      <c r="P2818" s="1"/>
      <c r="Q2818" s="1"/>
      <c r="R2818" s="2"/>
      <c r="S2818" s="2"/>
      <c r="U2818" s="1"/>
      <c r="V2818" s="1"/>
      <c r="W2818" s="3"/>
      <c r="Y2818" s="1"/>
      <c r="Z2818" s="1"/>
    </row>
    <row r="2819">
      <c r="A2819" s="2"/>
      <c r="B2819" s="1"/>
      <c r="C2819" s="1"/>
      <c r="D2819" s="1"/>
      <c r="E2819" s="3"/>
      <c r="F2819" s="2"/>
      <c r="G2819" s="1"/>
      <c r="H2819" s="1"/>
      <c r="I2819" s="1"/>
      <c r="J2819" s="1"/>
      <c r="K2819" s="1"/>
      <c r="L2819" s="3"/>
      <c r="M2819" s="1"/>
      <c r="N2819" s="3"/>
      <c r="O2819" s="1"/>
      <c r="P2819" s="1"/>
      <c r="Q2819" s="1"/>
      <c r="R2819" s="2"/>
      <c r="S2819" s="2"/>
      <c r="U2819" s="1"/>
      <c r="V2819" s="1"/>
      <c r="W2819" s="3"/>
      <c r="Y2819" s="1"/>
      <c r="Z2819" s="1"/>
    </row>
    <row r="2820">
      <c r="A2820" s="2"/>
      <c r="B2820" s="1"/>
      <c r="C2820" s="1"/>
      <c r="D2820" s="1"/>
      <c r="E2820" s="3"/>
      <c r="F2820" s="2"/>
      <c r="G2820" s="1"/>
      <c r="H2820" s="1"/>
      <c r="I2820" s="1"/>
      <c r="J2820" s="1"/>
      <c r="K2820" s="1"/>
      <c r="L2820" s="3"/>
      <c r="M2820" s="1"/>
      <c r="N2820" s="3"/>
      <c r="O2820" s="1"/>
      <c r="P2820" s="1"/>
      <c r="Q2820" s="1"/>
      <c r="R2820" s="2"/>
      <c r="S2820" s="2"/>
      <c r="U2820" s="1"/>
      <c r="V2820" s="1"/>
      <c r="W2820" s="3"/>
      <c r="Y2820" s="1"/>
      <c r="Z2820" s="1"/>
    </row>
    <row r="2821">
      <c r="A2821" s="2"/>
      <c r="B2821" s="1"/>
      <c r="C2821" s="1"/>
      <c r="D2821" s="1"/>
      <c r="E2821" s="3"/>
      <c r="F2821" s="2"/>
      <c r="G2821" s="1"/>
      <c r="H2821" s="1"/>
      <c r="I2821" s="1"/>
      <c r="J2821" s="1"/>
      <c r="K2821" s="1"/>
      <c r="L2821" s="3"/>
      <c r="M2821" s="1"/>
      <c r="N2821" s="3"/>
      <c r="O2821" s="1"/>
      <c r="P2821" s="1"/>
      <c r="Q2821" s="1"/>
      <c r="R2821" s="2"/>
      <c r="S2821" s="2"/>
      <c r="U2821" s="1"/>
      <c r="V2821" s="1"/>
      <c r="W2821" s="3"/>
      <c r="Y2821" s="1"/>
      <c r="Z2821" s="1"/>
    </row>
    <row r="2822">
      <c r="A2822" s="2"/>
      <c r="B2822" s="1"/>
      <c r="C2822" s="1"/>
      <c r="D2822" s="1"/>
      <c r="E2822" s="3"/>
      <c r="F2822" s="2"/>
      <c r="G2822" s="1"/>
      <c r="H2822" s="1"/>
      <c r="I2822" s="1"/>
      <c r="J2822" s="1"/>
      <c r="K2822" s="1"/>
      <c r="L2822" s="3"/>
      <c r="M2822" s="1"/>
      <c r="N2822" s="3"/>
      <c r="O2822" s="1"/>
      <c r="P2822" s="1"/>
      <c r="Q2822" s="1"/>
      <c r="R2822" s="2"/>
      <c r="S2822" s="2"/>
      <c r="U2822" s="1"/>
      <c r="V2822" s="1"/>
      <c r="W2822" s="3"/>
      <c r="Y2822" s="1"/>
      <c r="Z2822" s="1"/>
    </row>
    <row r="2823">
      <c r="A2823" s="2"/>
      <c r="B2823" s="1"/>
      <c r="C2823" s="1"/>
      <c r="D2823" s="1"/>
      <c r="E2823" s="3"/>
      <c r="F2823" s="2"/>
      <c r="G2823" s="1"/>
      <c r="H2823" s="1"/>
      <c r="I2823" s="1"/>
      <c r="J2823" s="1"/>
      <c r="K2823" s="1"/>
      <c r="L2823" s="3"/>
      <c r="M2823" s="1"/>
      <c r="N2823" s="3"/>
      <c r="O2823" s="1"/>
      <c r="P2823" s="1"/>
      <c r="Q2823" s="1"/>
      <c r="R2823" s="2"/>
      <c r="S2823" s="2"/>
      <c r="U2823" s="1"/>
      <c r="V2823" s="1"/>
      <c r="W2823" s="3"/>
      <c r="Y2823" s="1"/>
      <c r="Z2823" s="1"/>
    </row>
    <row r="2824">
      <c r="A2824" s="2"/>
      <c r="B2824" s="1"/>
      <c r="C2824" s="1"/>
      <c r="D2824" s="1"/>
      <c r="E2824" s="3"/>
      <c r="F2824" s="2"/>
      <c r="G2824" s="1"/>
      <c r="H2824" s="1"/>
      <c r="I2824" s="1"/>
      <c r="J2824" s="1"/>
      <c r="K2824" s="1"/>
      <c r="L2824" s="3"/>
      <c r="M2824" s="1"/>
      <c r="N2824" s="3"/>
      <c r="O2824" s="1"/>
      <c r="P2824" s="1"/>
      <c r="Q2824" s="1"/>
      <c r="R2824" s="2"/>
      <c r="S2824" s="2"/>
      <c r="U2824" s="1"/>
      <c r="V2824" s="1"/>
      <c r="W2824" s="3"/>
      <c r="Y2824" s="1"/>
      <c r="Z2824" s="1"/>
    </row>
    <row r="2825">
      <c r="A2825" s="2"/>
      <c r="B2825" s="1"/>
      <c r="C2825" s="1"/>
      <c r="D2825" s="1"/>
      <c r="E2825" s="3"/>
      <c r="F2825" s="2"/>
      <c r="G2825" s="1"/>
      <c r="H2825" s="1"/>
      <c r="I2825" s="1"/>
      <c r="J2825" s="1"/>
      <c r="K2825" s="1"/>
      <c r="L2825" s="3"/>
      <c r="M2825" s="1"/>
      <c r="N2825" s="3"/>
      <c r="O2825" s="1"/>
      <c r="P2825" s="1"/>
      <c r="Q2825" s="1"/>
      <c r="R2825" s="2"/>
      <c r="S2825" s="2"/>
      <c r="U2825" s="1"/>
      <c r="V2825" s="1"/>
      <c r="W2825" s="3"/>
      <c r="Y2825" s="1"/>
      <c r="Z2825" s="1"/>
    </row>
    <row r="2826">
      <c r="A2826" s="2"/>
      <c r="B2826" s="1"/>
      <c r="C2826" s="1"/>
      <c r="D2826" s="1"/>
      <c r="E2826" s="3"/>
      <c r="F2826" s="2"/>
      <c r="G2826" s="1"/>
      <c r="H2826" s="1"/>
      <c r="I2826" s="1"/>
      <c r="J2826" s="1"/>
      <c r="K2826" s="1"/>
      <c r="L2826" s="3"/>
      <c r="M2826" s="1"/>
      <c r="N2826" s="3"/>
      <c r="O2826" s="1"/>
      <c r="P2826" s="1"/>
      <c r="Q2826" s="1"/>
      <c r="R2826" s="2"/>
      <c r="S2826" s="2"/>
      <c r="U2826" s="1"/>
      <c r="V2826" s="1"/>
      <c r="W2826" s="3"/>
      <c r="Y2826" s="1"/>
      <c r="Z2826" s="1"/>
    </row>
    <row r="2827">
      <c r="A2827" s="2"/>
      <c r="B2827" s="1"/>
      <c r="C2827" s="1"/>
      <c r="D2827" s="1"/>
      <c r="E2827" s="3"/>
      <c r="F2827" s="2"/>
      <c r="G2827" s="1"/>
      <c r="H2827" s="1"/>
      <c r="I2827" s="1"/>
      <c r="J2827" s="1"/>
      <c r="K2827" s="1"/>
      <c r="L2827" s="3"/>
      <c r="M2827" s="1"/>
      <c r="N2827" s="3"/>
      <c r="O2827" s="1"/>
      <c r="P2827" s="1"/>
      <c r="Q2827" s="1"/>
      <c r="R2827" s="2"/>
      <c r="S2827" s="2"/>
      <c r="U2827" s="1"/>
      <c r="V2827" s="1"/>
      <c r="W2827" s="3"/>
      <c r="Y2827" s="1"/>
      <c r="Z2827" s="1"/>
    </row>
    <row r="2828">
      <c r="A2828" s="2"/>
      <c r="B2828" s="1"/>
      <c r="C2828" s="1"/>
      <c r="D2828" s="1"/>
      <c r="E2828" s="3"/>
      <c r="F2828" s="2"/>
      <c r="G2828" s="1"/>
      <c r="H2828" s="1"/>
      <c r="I2828" s="1"/>
      <c r="J2828" s="1"/>
      <c r="K2828" s="1"/>
      <c r="L2828" s="3"/>
      <c r="M2828" s="1"/>
      <c r="N2828" s="3"/>
      <c r="O2828" s="1"/>
      <c r="P2828" s="1"/>
      <c r="Q2828" s="1"/>
      <c r="R2828" s="2"/>
      <c r="S2828" s="2"/>
      <c r="U2828" s="1"/>
      <c r="V2828" s="1"/>
      <c r="W2828" s="3"/>
      <c r="Y2828" s="1"/>
      <c r="Z2828" s="1"/>
    </row>
    <row r="2829">
      <c r="A2829" s="2"/>
      <c r="B2829" s="1"/>
      <c r="C2829" s="1"/>
      <c r="D2829" s="1"/>
      <c r="E2829" s="3"/>
      <c r="F2829" s="2"/>
      <c r="G2829" s="1"/>
      <c r="H2829" s="1"/>
      <c r="I2829" s="1"/>
      <c r="J2829" s="1"/>
      <c r="K2829" s="1"/>
      <c r="L2829" s="3"/>
      <c r="M2829" s="1"/>
      <c r="N2829" s="3"/>
      <c r="O2829" s="1"/>
      <c r="P2829" s="1"/>
      <c r="Q2829" s="1"/>
      <c r="R2829" s="2"/>
      <c r="S2829" s="2"/>
      <c r="U2829" s="1"/>
      <c r="V2829" s="1"/>
      <c r="W2829" s="3"/>
      <c r="Y2829" s="1"/>
      <c r="Z2829" s="1"/>
    </row>
    <row r="2830">
      <c r="A2830" s="2"/>
      <c r="B2830" s="1"/>
      <c r="C2830" s="1"/>
      <c r="D2830" s="1"/>
      <c r="E2830" s="3"/>
      <c r="F2830" s="2"/>
      <c r="G2830" s="1"/>
      <c r="H2830" s="1"/>
      <c r="I2830" s="1"/>
      <c r="J2830" s="1"/>
      <c r="K2830" s="1"/>
      <c r="L2830" s="3"/>
      <c r="M2830" s="1"/>
      <c r="N2830" s="3"/>
      <c r="O2830" s="1"/>
      <c r="P2830" s="1"/>
      <c r="Q2830" s="1"/>
      <c r="R2830" s="2"/>
      <c r="S2830" s="2"/>
      <c r="U2830" s="1"/>
      <c r="V2830" s="1"/>
      <c r="W2830" s="3"/>
      <c r="Y2830" s="1"/>
      <c r="Z2830" s="1"/>
    </row>
    <row r="2831">
      <c r="A2831" s="2"/>
      <c r="B2831" s="1"/>
      <c r="C2831" s="1"/>
      <c r="D2831" s="1"/>
      <c r="E2831" s="3"/>
      <c r="F2831" s="2"/>
      <c r="G2831" s="1"/>
      <c r="H2831" s="1"/>
      <c r="I2831" s="1"/>
      <c r="J2831" s="1"/>
      <c r="K2831" s="1"/>
      <c r="L2831" s="3"/>
      <c r="M2831" s="1"/>
      <c r="N2831" s="3"/>
      <c r="O2831" s="1"/>
      <c r="P2831" s="1"/>
      <c r="Q2831" s="1"/>
      <c r="R2831" s="2"/>
      <c r="S2831" s="2"/>
      <c r="U2831" s="1"/>
      <c r="V2831" s="1"/>
      <c r="W2831" s="3"/>
      <c r="Y2831" s="1"/>
      <c r="Z2831" s="1"/>
    </row>
    <row r="2832">
      <c r="A2832" s="2"/>
      <c r="B2832" s="1"/>
      <c r="C2832" s="1"/>
      <c r="D2832" s="1"/>
      <c r="E2832" s="3"/>
      <c r="F2832" s="2"/>
      <c r="G2832" s="1"/>
      <c r="H2832" s="1"/>
      <c r="I2832" s="1"/>
      <c r="J2832" s="1"/>
      <c r="K2832" s="1"/>
      <c r="L2832" s="3"/>
      <c r="M2832" s="1"/>
      <c r="N2832" s="3"/>
      <c r="O2832" s="1"/>
      <c r="P2832" s="1"/>
      <c r="Q2832" s="1"/>
      <c r="R2832" s="2"/>
      <c r="S2832" s="2"/>
      <c r="U2832" s="1"/>
      <c r="V2832" s="1"/>
      <c r="W2832" s="3"/>
      <c r="Y2832" s="1"/>
      <c r="Z2832" s="1"/>
    </row>
    <row r="2833">
      <c r="A2833" s="2"/>
      <c r="B2833" s="1"/>
      <c r="C2833" s="1"/>
      <c r="D2833" s="1"/>
      <c r="E2833" s="3"/>
      <c r="F2833" s="2"/>
      <c r="G2833" s="1"/>
      <c r="H2833" s="1"/>
      <c r="I2833" s="1"/>
      <c r="J2833" s="1"/>
      <c r="K2833" s="1"/>
      <c r="L2833" s="3"/>
      <c r="M2833" s="1"/>
      <c r="N2833" s="3"/>
      <c r="O2833" s="1"/>
      <c r="P2833" s="1"/>
      <c r="Q2833" s="1"/>
      <c r="R2833" s="2"/>
      <c r="S2833" s="2"/>
      <c r="U2833" s="1"/>
      <c r="V2833" s="1"/>
      <c r="W2833" s="3"/>
      <c r="Y2833" s="1"/>
      <c r="Z2833" s="1"/>
    </row>
    <row r="2834">
      <c r="A2834" s="2"/>
      <c r="B2834" s="1"/>
      <c r="C2834" s="1"/>
      <c r="D2834" s="1"/>
      <c r="E2834" s="3"/>
      <c r="F2834" s="2"/>
      <c r="G2834" s="1"/>
      <c r="H2834" s="1"/>
      <c r="I2834" s="1"/>
      <c r="J2834" s="1"/>
      <c r="K2834" s="1"/>
      <c r="L2834" s="3"/>
      <c r="M2834" s="1"/>
      <c r="N2834" s="3"/>
      <c r="O2834" s="1"/>
      <c r="P2834" s="1"/>
      <c r="Q2834" s="1"/>
      <c r="R2834" s="2"/>
      <c r="S2834" s="2"/>
      <c r="U2834" s="1"/>
      <c r="V2834" s="1"/>
      <c r="W2834" s="3"/>
      <c r="Y2834" s="1"/>
      <c r="Z2834" s="1"/>
    </row>
    <row r="2835">
      <c r="A2835" s="2"/>
      <c r="B2835" s="1"/>
      <c r="C2835" s="1"/>
      <c r="D2835" s="1"/>
      <c r="E2835" s="3"/>
      <c r="F2835" s="2"/>
      <c r="G2835" s="1"/>
      <c r="H2835" s="1"/>
      <c r="I2835" s="1"/>
      <c r="J2835" s="1"/>
      <c r="K2835" s="1"/>
      <c r="L2835" s="3"/>
      <c r="M2835" s="1"/>
      <c r="N2835" s="3"/>
      <c r="O2835" s="1"/>
      <c r="P2835" s="1"/>
      <c r="Q2835" s="1"/>
      <c r="R2835" s="2"/>
      <c r="S2835" s="2"/>
      <c r="U2835" s="1"/>
      <c r="V2835" s="1"/>
      <c r="W2835" s="3"/>
      <c r="Y2835" s="1"/>
      <c r="Z2835" s="1"/>
    </row>
    <row r="2836">
      <c r="A2836" s="2"/>
      <c r="B2836" s="1"/>
      <c r="C2836" s="1"/>
      <c r="D2836" s="1"/>
      <c r="E2836" s="3"/>
      <c r="F2836" s="2"/>
      <c r="G2836" s="1"/>
      <c r="H2836" s="1"/>
      <c r="I2836" s="1"/>
      <c r="J2836" s="1"/>
      <c r="K2836" s="1"/>
      <c r="L2836" s="3"/>
      <c r="M2836" s="1"/>
      <c r="N2836" s="3"/>
      <c r="O2836" s="1"/>
      <c r="P2836" s="1"/>
      <c r="Q2836" s="1"/>
      <c r="R2836" s="2"/>
      <c r="S2836" s="2"/>
      <c r="U2836" s="1"/>
      <c r="V2836" s="1"/>
      <c r="W2836" s="3"/>
      <c r="Y2836" s="1"/>
      <c r="Z2836" s="1"/>
    </row>
    <row r="2837">
      <c r="A2837" s="2"/>
      <c r="B2837" s="1"/>
      <c r="C2837" s="1"/>
      <c r="D2837" s="1"/>
      <c r="E2837" s="3"/>
      <c r="F2837" s="2"/>
      <c r="G2837" s="1"/>
      <c r="H2837" s="1"/>
      <c r="I2837" s="1"/>
      <c r="J2837" s="1"/>
      <c r="K2837" s="1"/>
      <c r="L2837" s="3"/>
      <c r="M2837" s="1"/>
      <c r="N2837" s="3"/>
      <c r="O2837" s="1"/>
      <c r="P2837" s="1"/>
      <c r="Q2837" s="1"/>
      <c r="R2837" s="2"/>
      <c r="S2837" s="2"/>
      <c r="U2837" s="1"/>
      <c r="V2837" s="1"/>
      <c r="W2837" s="3"/>
      <c r="Y2837" s="1"/>
      <c r="Z2837" s="1"/>
    </row>
    <row r="2838">
      <c r="A2838" s="2"/>
      <c r="B2838" s="1"/>
      <c r="C2838" s="1"/>
      <c r="D2838" s="1"/>
      <c r="E2838" s="3"/>
      <c r="F2838" s="2"/>
      <c r="G2838" s="1"/>
      <c r="H2838" s="1"/>
      <c r="I2838" s="1"/>
      <c r="J2838" s="1"/>
      <c r="K2838" s="1"/>
      <c r="L2838" s="3"/>
      <c r="M2838" s="1"/>
      <c r="N2838" s="3"/>
      <c r="O2838" s="1"/>
      <c r="P2838" s="1"/>
      <c r="Q2838" s="1"/>
      <c r="R2838" s="2"/>
      <c r="S2838" s="2"/>
      <c r="U2838" s="1"/>
      <c r="V2838" s="1"/>
      <c r="W2838" s="3"/>
      <c r="Y2838" s="1"/>
      <c r="Z2838" s="1"/>
    </row>
    <row r="2839">
      <c r="A2839" s="2"/>
      <c r="B2839" s="1"/>
      <c r="C2839" s="1"/>
      <c r="D2839" s="1"/>
      <c r="E2839" s="3"/>
      <c r="F2839" s="2"/>
      <c r="G2839" s="1"/>
      <c r="H2839" s="1"/>
      <c r="I2839" s="1"/>
      <c r="J2839" s="1"/>
      <c r="K2839" s="1"/>
      <c r="L2839" s="3"/>
      <c r="M2839" s="1"/>
      <c r="N2839" s="3"/>
      <c r="O2839" s="1"/>
      <c r="P2839" s="1"/>
      <c r="Q2839" s="1"/>
      <c r="R2839" s="2"/>
      <c r="S2839" s="2"/>
      <c r="U2839" s="1"/>
      <c r="V2839" s="1"/>
      <c r="W2839" s="3"/>
      <c r="Y2839" s="1"/>
      <c r="Z2839" s="1"/>
    </row>
    <row r="2840">
      <c r="A2840" s="2"/>
      <c r="B2840" s="1"/>
      <c r="C2840" s="1"/>
      <c r="D2840" s="1"/>
      <c r="E2840" s="3"/>
      <c r="F2840" s="2"/>
      <c r="G2840" s="1"/>
      <c r="H2840" s="1"/>
      <c r="I2840" s="1"/>
      <c r="J2840" s="1"/>
      <c r="K2840" s="1"/>
      <c r="L2840" s="3"/>
      <c r="M2840" s="1"/>
      <c r="N2840" s="3"/>
      <c r="O2840" s="1"/>
      <c r="P2840" s="1"/>
      <c r="Q2840" s="1"/>
      <c r="R2840" s="2"/>
      <c r="S2840" s="2"/>
      <c r="U2840" s="1"/>
      <c r="V2840" s="1"/>
      <c r="W2840" s="3"/>
      <c r="Y2840" s="1"/>
      <c r="Z2840" s="1"/>
    </row>
    <row r="2841">
      <c r="A2841" s="2"/>
      <c r="B2841" s="1"/>
      <c r="C2841" s="1"/>
      <c r="D2841" s="1"/>
      <c r="E2841" s="3"/>
      <c r="F2841" s="2"/>
      <c r="G2841" s="1"/>
      <c r="H2841" s="1"/>
      <c r="I2841" s="1"/>
      <c r="J2841" s="1"/>
      <c r="K2841" s="1"/>
      <c r="L2841" s="3"/>
      <c r="M2841" s="1"/>
      <c r="N2841" s="3"/>
      <c r="O2841" s="1"/>
      <c r="P2841" s="1"/>
      <c r="Q2841" s="1"/>
      <c r="R2841" s="2"/>
      <c r="S2841" s="2"/>
      <c r="U2841" s="1"/>
      <c r="V2841" s="1"/>
      <c r="W2841" s="3"/>
      <c r="Y2841" s="1"/>
      <c r="Z2841" s="1"/>
    </row>
    <row r="2842">
      <c r="A2842" s="2"/>
      <c r="B2842" s="1"/>
      <c r="C2842" s="1"/>
      <c r="D2842" s="1"/>
      <c r="E2842" s="3"/>
      <c r="F2842" s="2"/>
      <c r="G2842" s="1"/>
      <c r="H2842" s="1"/>
      <c r="I2842" s="1"/>
      <c r="J2842" s="1"/>
      <c r="K2842" s="1"/>
      <c r="L2842" s="3"/>
      <c r="M2842" s="1"/>
      <c r="N2842" s="3"/>
      <c r="O2842" s="1"/>
      <c r="P2842" s="1"/>
      <c r="Q2842" s="1"/>
      <c r="R2842" s="2"/>
      <c r="S2842" s="2"/>
      <c r="U2842" s="1"/>
      <c r="V2842" s="1"/>
      <c r="W2842" s="3"/>
      <c r="Y2842" s="1"/>
      <c r="Z2842" s="1"/>
    </row>
    <row r="2843">
      <c r="A2843" s="2"/>
      <c r="B2843" s="1"/>
      <c r="C2843" s="1"/>
      <c r="D2843" s="1"/>
      <c r="E2843" s="3"/>
      <c r="F2843" s="2"/>
      <c r="G2843" s="1"/>
      <c r="H2843" s="1"/>
      <c r="I2843" s="1"/>
      <c r="J2843" s="1"/>
      <c r="K2843" s="1"/>
      <c r="L2843" s="3"/>
      <c r="M2843" s="1"/>
      <c r="N2843" s="3"/>
      <c r="O2843" s="1"/>
      <c r="P2843" s="1"/>
      <c r="Q2843" s="1"/>
      <c r="R2843" s="2"/>
      <c r="S2843" s="2"/>
      <c r="U2843" s="1"/>
      <c r="V2843" s="1"/>
      <c r="W2843" s="3"/>
      <c r="Y2843" s="1"/>
      <c r="Z2843" s="1"/>
    </row>
    <row r="2844">
      <c r="A2844" s="2"/>
      <c r="B2844" s="1"/>
      <c r="C2844" s="1"/>
      <c r="D2844" s="1"/>
      <c r="E2844" s="3"/>
      <c r="F2844" s="2"/>
      <c r="G2844" s="1"/>
      <c r="H2844" s="1"/>
      <c r="I2844" s="1"/>
      <c r="J2844" s="1"/>
      <c r="K2844" s="1"/>
      <c r="L2844" s="3"/>
      <c r="M2844" s="1"/>
      <c r="N2844" s="3"/>
      <c r="O2844" s="1"/>
      <c r="P2844" s="1"/>
      <c r="Q2844" s="1"/>
      <c r="R2844" s="2"/>
      <c r="S2844" s="2"/>
      <c r="U2844" s="1"/>
      <c r="V2844" s="1"/>
      <c r="W2844" s="3"/>
      <c r="Y2844" s="1"/>
      <c r="Z2844" s="1"/>
    </row>
    <row r="2845">
      <c r="A2845" s="2"/>
      <c r="B2845" s="1"/>
      <c r="C2845" s="1"/>
      <c r="D2845" s="1"/>
      <c r="E2845" s="3"/>
      <c r="F2845" s="2"/>
      <c r="G2845" s="1"/>
      <c r="H2845" s="1"/>
      <c r="I2845" s="1"/>
      <c r="J2845" s="1"/>
      <c r="K2845" s="1"/>
      <c r="L2845" s="3"/>
      <c r="M2845" s="1"/>
      <c r="N2845" s="3"/>
      <c r="O2845" s="1"/>
      <c r="P2845" s="1"/>
      <c r="Q2845" s="1"/>
      <c r="R2845" s="2"/>
      <c r="S2845" s="2"/>
      <c r="U2845" s="1"/>
      <c r="V2845" s="1"/>
      <c r="W2845" s="3"/>
      <c r="Y2845" s="1"/>
      <c r="Z2845" s="1"/>
    </row>
    <row r="2846">
      <c r="A2846" s="2"/>
      <c r="B2846" s="1"/>
      <c r="C2846" s="1"/>
      <c r="D2846" s="1"/>
      <c r="E2846" s="3"/>
      <c r="F2846" s="2"/>
      <c r="G2846" s="1"/>
      <c r="H2846" s="1"/>
      <c r="I2846" s="1"/>
      <c r="J2846" s="1"/>
      <c r="K2846" s="1"/>
      <c r="L2846" s="3"/>
      <c r="M2846" s="1"/>
      <c r="N2846" s="3"/>
      <c r="O2846" s="1"/>
      <c r="P2846" s="1"/>
      <c r="Q2846" s="1"/>
      <c r="R2846" s="2"/>
      <c r="S2846" s="2"/>
      <c r="U2846" s="1"/>
      <c r="V2846" s="1"/>
      <c r="W2846" s="3"/>
      <c r="Y2846" s="1"/>
      <c r="Z2846" s="1"/>
    </row>
    <row r="2847">
      <c r="A2847" s="2"/>
      <c r="B2847" s="1"/>
      <c r="C2847" s="1"/>
      <c r="D2847" s="1"/>
      <c r="E2847" s="3"/>
      <c r="F2847" s="2"/>
      <c r="G2847" s="1"/>
      <c r="H2847" s="1"/>
      <c r="I2847" s="1"/>
      <c r="J2847" s="1"/>
      <c r="K2847" s="1"/>
      <c r="L2847" s="3"/>
      <c r="M2847" s="1"/>
      <c r="N2847" s="3"/>
      <c r="O2847" s="1"/>
      <c r="P2847" s="1"/>
      <c r="Q2847" s="1"/>
      <c r="R2847" s="2"/>
      <c r="S2847" s="2"/>
      <c r="U2847" s="1"/>
      <c r="V2847" s="1"/>
      <c r="W2847" s="3"/>
      <c r="Y2847" s="1"/>
      <c r="Z2847" s="1"/>
    </row>
    <row r="2848">
      <c r="A2848" s="2"/>
      <c r="B2848" s="1"/>
      <c r="C2848" s="1"/>
      <c r="D2848" s="1"/>
      <c r="E2848" s="3"/>
      <c r="F2848" s="2"/>
      <c r="G2848" s="1"/>
      <c r="H2848" s="1"/>
      <c r="I2848" s="1"/>
      <c r="J2848" s="1"/>
      <c r="K2848" s="1"/>
      <c r="L2848" s="3"/>
      <c r="M2848" s="1"/>
      <c r="N2848" s="3"/>
      <c r="O2848" s="1"/>
      <c r="P2848" s="1"/>
      <c r="Q2848" s="1"/>
      <c r="R2848" s="2"/>
      <c r="S2848" s="2"/>
      <c r="U2848" s="1"/>
      <c r="V2848" s="1"/>
      <c r="W2848" s="3"/>
      <c r="Y2848" s="1"/>
      <c r="Z2848" s="1"/>
    </row>
    <row r="2849">
      <c r="A2849" s="2"/>
      <c r="B2849" s="1"/>
      <c r="C2849" s="1"/>
      <c r="D2849" s="1"/>
      <c r="E2849" s="3"/>
      <c r="F2849" s="2"/>
      <c r="G2849" s="1"/>
      <c r="H2849" s="1"/>
      <c r="I2849" s="1"/>
      <c r="J2849" s="1"/>
      <c r="K2849" s="1"/>
      <c r="L2849" s="3"/>
      <c r="M2849" s="1"/>
      <c r="N2849" s="3"/>
      <c r="O2849" s="1"/>
      <c r="P2849" s="1"/>
      <c r="Q2849" s="1"/>
      <c r="R2849" s="2"/>
      <c r="S2849" s="2"/>
      <c r="U2849" s="1"/>
      <c r="V2849" s="1"/>
      <c r="W2849" s="3"/>
      <c r="Y2849" s="1"/>
      <c r="Z2849" s="1"/>
    </row>
    <row r="2850">
      <c r="A2850" s="2"/>
      <c r="B2850" s="1"/>
      <c r="C2850" s="1"/>
      <c r="D2850" s="1"/>
      <c r="E2850" s="3"/>
      <c r="F2850" s="2"/>
      <c r="G2850" s="1"/>
      <c r="H2850" s="1"/>
      <c r="I2850" s="1"/>
      <c r="J2850" s="1"/>
      <c r="K2850" s="1"/>
      <c r="L2850" s="3"/>
      <c r="M2850" s="1"/>
      <c r="N2850" s="3"/>
      <c r="O2850" s="1"/>
      <c r="P2850" s="1"/>
      <c r="Q2850" s="1"/>
      <c r="R2850" s="2"/>
      <c r="S2850" s="2"/>
      <c r="U2850" s="1"/>
      <c r="V2850" s="1"/>
      <c r="W2850" s="3"/>
      <c r="Y2850" s="1"/>
      <c r="Z2850" s="1"/>
    </row>
    <row r="2851">
      <c r="A2851" s="2"/>
      <c r="B2851" s="1"/>
      <c r="C2851" s="1"/>
      <c r="D2851" s="1"/>
      <c r="E2851" s="3"/>
      <c r="F2851" s="2"/>
      <c r="G2851" s="1"/>
      <c r="H2851" s="1"/>
      <c r="I2851" s="1"/>
      <c r="J2851" s="1"/>
      <c r="K2851" s="1"/>
      <c r="L2851" s="3"/>
      <c r="M2851" s="1"/>
      <c r="N2851" s="3"/>
      <c r="O2851" s="1"/>
      <c r="P2851" s="1"/>
      <c r="Q2851" s="1"/>
      <c r="R2851" s="2"/>
      <c r="S2851" s="2"/>
      <c r="U2851" s="1"/>
      <c r="V2851" s="1"/>
      <c r="W2851" s="3"/>
      <c r="Y2851" s="1"/>
      <c r="Z2851" s="1"/>
    </row>
    <row r="2852">
      <c r="A2852" s="2"/>
      <c r="B2852" s="1"/>
      <c r="C2852" s="1"/>
      <c r="D2852" s="1"/>
      <c r="E2852" s="3"/>
      <c r="F2852" s="2"/>
      <c r="G2852" s="1"/>
      <c r="H2852" s="1"/>
      <c r="I2852" s="1"/>
      <c r="J2852" s="1"/>
      <c r="K2852" s="1"/>
      <c r="L2852" s="3"/>
      <c r="M2852" s="1"/>
      <c r="N2852" s="3"/>
      <c r="O2852" s="1"/>
      <c r="P2852" s="1"/>
      <c r="Q2852" s="1"/>
      <c r="R2852" s="2"/>
      <c r="S2852" s="2"/>
      <c r="U2852" s="1"/>
      <c r="V2852" s="1"/>
      <c r="W2852" s="3"/>
      <c r="Y2852" s="1"/>
      <c r="Z2852" s="1"/>
    </row>
    <row r="2853">
      <c r="A2853" s="2"/>
      <c r="B2853" s="1"/>
      <c r="C2853" s="1"/>
      <c r="D2853" s="1"/>
      <c r="E2853" s="3"/>
      <c r="F2853" s="2"/>
      <c r="G2853" s="1"/>
      <c r="H2853" s="1"/>
      <c r="I2853" s="1"/>
      <c r="J2853" s="1"/>
      <c r="K2853" s="1"/>
      <c r="L2853" s="3"/>
      <c r="M2853" s="1"/>
      <c r="N2853" s="3"/>
      <c r="O2853" s="1"/>
      <c r="P2853" s="1"/>
      <c r="Q2853" s="1"/>
      <c r="R2853" s="2"/>
      <c r="S2853" s="2"/>
      <c r="U2853" s="1"/>
      <c r="V2853" s="1"/>
      <c r="W2853" s="3"/>
      <c r="Y2853" s="1"/>
      <c r="Z2853" s="1"/>
    </row>
    <row r="2854">
      <c r="A2854" s="2"/>
      <c r="B2854" s="1"/>
      <c r="C2854" s="1"/>
      <c r="D2854" s="1"/>
      <c r="E2854" s="3"/>
      <c r="F2854" s="2"/>
      <c r="G2854" s="1"/>
      <c r="H2854" s="1"/>
      <c r="I2854" s="1"/>
      <c r="J2854" s="1"/>
      <c r="K2854" s="1"/>
      <c r="L2854" s="3"/>
      <c r="M2854" s="1"/>
      <c r="N2854" s="3"/>
      <c r="O2854" s="1"/>
      <c r="P2854" s="1"/>
      <c r="Q2854" s="1"/>
      <c r="R2854" s="2"/>
      <c r="S2854" s="2"/>
      <c r="U2854" s="1"/>
      <c r="V2854" s="1"/>
      <c r="W2854" s="3"/>
      <c r="Y2854" s="1"/>
      <c r="Z2854" s="1"/>
    </row>
    <row r="2855">
      <c r="A2855" s="2"/>
      <c r="B2855" s="1"/>
      <c r="C2855" s="1"/>
      <c r="D2855" s="1"/>
      <c r="E2855" s="3"/>
      <c r="F2855" s="2"/>
      <c r="G2855" s="1"/>
      <c r="H2855" s="1"/>
      <c r="I2855" s="1"/>
      <c r="J2855" s="1"/>
      <c r="K2855" s="1"/>
      <c r="L2855" s="3"/>
      <c r="M2855" s="1"/>
      <c r="N2855" s="3"/>
      <c r="O2855" s="1"/>
      <c r="P2855" s="1"/>
      <c r="Q2855" s="1"/>
      <c r="R2855" s="2"/>
      <c r="S2855" s="2"/>
      <c r="U2855" s="1"/>
      <c r="V2855" s="1"/>
      <c r="W2855" s="3"/>
      <c r="Y2855" s="1"/>
      <c r="Z2855" s="1"/>
    </row>
    <row r="2856">
      <c r="A2856" s="2"/>
      <c r="B2856" s="1"/>
      <c r="C2856" s="1"/>
      <c r="D2856" s="1"/>
      <c r="E2856" s="3"/>
      <c r="F2856" s="2"/>
      <c r="G2856" s="1"/>
      <c r="H2856" s="1"/>
      <c r="I2856" s="1"/>
      <c r="J2856" s="1"/>
      <c r="K2856" s="1"/>
      <c r="L2856" s="3"/>
      <c r="M2856" s="1"/>
      <c r="N2856" s="3"/>
      <c r="O2856" s="1"/>
      <c r="P2856" s="1"/>
      <c r="Q2856" s="1"/>
      <c r="R2856" s="2"/>
      <c r="S2856" s="2"/>
      <c r="U2856" s="1"/>
      <c r="V2856" s="1"/>
      <c r="W2856" s="3"/>
      <c r="Y2856" s="1"/>
      <c r="Z2856" s="1"/>
    </row>
    <row r="2857">
      <c r="A2857" s="2"/>
      <c r="B2857" s="1"/>
      <c r="C2857" s="1"/>
      <c r="D2857" s="1"/>
      <c r="E2857" s="3"/>
      <c r="F2857" s="2"/>
      <c r="G2857" s="1"/>
      <c r="H2857" s="1"/>
      <c r="I2857" s="1"/>
      <c r="J2857" s="1"/>
      <c r="K2857" s="1"/>
      <c r="L2857" s="3"/>
      <c r="M2857" s="1"/>
      <c r="N2857" s="3"/>
      <c r="O2857" s="1"/>
      <c r="P2857" s="1"/>
      <c r="Q2857" s="1"/>
      <c r="R2857" s="2"/>
      <c r="S2857" s="2"/>
      <c r="U2857" s="1"/>
      <c r="V2857" s="1"/>
      <c r="W2857" s="3"/>
      <c r="Y2857" s="1"/>
      <c r="Z2857" s="1"/>
    </row>
    <row r="2858">
      <c r="A2858" s="2"/>
      <c r="B2858" s="1"/>
      <c r="C2858" s="1"/>
      <c r="D2858" s="1"/>
      <c r="E2858" s="3"/>
      <c r="F2858" s="2"/>
      <c r="G2858" s="1"/>
      <c r="H2858" s="1"/>
      <c r="I2858" s="1"/>
      <c r="J2858" s="1"/>
      <c r="K2858" s="1"/>
      <c r="L2858" s="3"/>
      <c r="M2858" s="1"/>
      <c r="N2858" s="3"/>
      <c r="O2858" s="1"/>
      <c r="P2858" s="1"/>
      <c r="Q2858" s="1"/>
      <c r="R2858" s="2"/>
      <c r="S2858" s="2"/>
      <c r="U2858" s="1"/>
      <c r="V2858" s="1"/>
      <c r="W2858" s="3"/>
      <c r="Y2858" s="1"/>
      <c r="Z2858" s="1"/>
    </row>
    <row r="2859">
      <c r="A2859" s="2"/>
      <c r="B2859" s="1"/>
      <c r="C2859" s="1"/>
      <c r="D2859" s="1"/>
      <c r="E2859" s="3"/>
      <c r="F2859" s="2"/>
      <c r="G2859" s="1"/>
      <c r="H2859" s="1"/>
      <c r="I2859" s="1"/>
      <c r="J2859" s="1"/>
      <c r="K2859" s="1"/>
      <c r="L2859" s="3"/>
      <c r="M2859" s="1"/>
      <c r="N2859" s="3"/>
      <c r="O2859" s="1"/>
      <c r="P2859" s="1"/>
      <c r="Q2859" s="1"/>
      <c r="R2859" s="2"/>
      <c r="S2859" s="2"/>
      <c r="U2859" s="1"/>
      <c r="V2859" s="1"/>
      <c r="W2859" s="3"/>
      <c r="Y2859" s="1"/>
      <c r="Z2859" s="1"/>
    </row>
    <row r="2860">
      <c r="A2860" s="2"/>
      <c r="B2860" s="1"/>
      <c r="C2860" s="1"/>
      <c r="D2860" s="1"/>
      <c r="E2860" s="3"/>
      <c r="F2860" s="2"/>
      <c r="G2860" s="1"/>
      <c r="H2860" s="1"/>
      <c r="I2860" s="1"/>
      <c r="J2860" s="1"/>
      <c r="K2860" s="1"/>
      <c r="L2860" s="3"/>
      <c r="M2860" s="1"/>
      <c r="N2860" s="3"/>
      <c r="O2860" s="1"/>
      <c r="P2860" s="1"/>
      <c r="Q2860" s="1"/>
      <c r="R2860" s="2"/>
      <c r="S2860" s="2"/>
      <c r="U2860" s="1"/>
      <c r="V2860" s="1"/>
      <c r="W2860" s="3"/>
      <c r="Y2860" s="1"/>
      <c r="Z2860" s="1"/>
    </row>
    <row r="2861">
      <c r="A2861" s="2"/>
      <c r="B2861" s="1"/>
      <c r="C2861" s="1"/>
      <c r="D2861" s="1"/>
      <c r="E2861" s="3"/>
      <c r="F2861" s="2"/>
      <c r="G2861" s="1"/>
      <c r="H2861" s="1"/>
      <c r="I2861" s="1"/>
      <c r="J2861" s="1"/>
      <c r="K2861" s="1"/>
      <c r="L2861" s="3"/>
      <c r="M2861" s="1"/>
      <c r="N2861" s="3"/>
      <c r="O2861" s="1"/>
      <c r="P2861" s="1"/>
      <c r="Q2861" s="1"/>
      <c r="R2861" s="2"/>
      <c r="S2861" s="2"/>
      <c r="U2861" s="1"/>
      <c r="V2861" s="1"/>
      <c r="W2861" s="3"/>
      <c r="Y2861" s="1"/>
      <c r="Z2861" s="1"/>
    </row>
    <row r="2862">
      <c r="A2862" s="2"/>
      <c r="B2862" s="1"/>
      <c r="C2862" s="1"/>
      <c r="D2862" s="1"/>
      <c r="E2862" s="3"/>
      <c r="F2862" s="2"/>
      <c r="G2862" s="1"/>
      <c r="H2862" s="1"/>
      <c r="I2862" s="1"/>
      <c r="J2862" s="1"/>
      <c r="K2862" s="1"/>
      <c r="L2862" s="3"/>
      <c r="M2862" s="1"/>
      <c r="N2862" s="3"/>
      <c r="O2862" s="1"/>
      <c r="P2862" s="1"/>
      <c r="Q2862" s="1"/>
      <c r="R2862" s="2"/>
      <c r="S2862" s="2"/>
      <c r="U2862" s="1"/>
      <c r="V2862" s="1"/>
      <c r="W2862" s="3"/>
      <c r="Y2862" s="1"/>
      <c r="Z2862" s="1"/>
    </row>
    <row r="2863">
      <c r="A2863" s="2"/>
      <c r="B2863" s="1"/>
      <c r="C2863" s="1"/>
      <c r="D2863" s="1"/>
      <c r="E2863" s="3"/>
      <c r="F2863" s="2"/>
      <c r="G2863" s="1"/>
      <c r="H2863" s="1"/>
      <c r="I2863" s="1"/>
      <c r="J2863" s="1"/>
      <c r="K2863" s="1"/>
      <c r="L2863" s="3"/>
      <c r="M2863" s="1"/>
      <c r="N2863" s="3"/>
      <c r="O2863" s="1"/>
      <c r="P2863" s="1"/>
      <c r="Q2863" s="1"/>
      <c r="R2863" s="2"/>
      <c r="S2863" s="2"/>
      <c r="U2863" s="1"/>
      <c r="V2863" s="1"/>
      <c r="W2863" s="3"/>
      <c r="Y2863" s="1"/>
      <c r="Z2863" s="1"/>
    </row>
    <row r="2864">
      <c r="A2864" s="2"/>
      <c r="B2864" s="1"/>
      <c r="C2864" s="1"/>
      <c r="D2864" s="1"/>
      <c r="E2864" s="3"/>
      <c r="F2864" s="2"/>
      <c r="G2864" s="1"/>
      <c r="H2864" s="1"/>
      <c r="I2864" s="1"/>
      <c r="J2864" s="1"/>
      <c r="K2864" s="1"/>
      <c r="L2864" s="3"/>
      <c r="M2864" s="1"/>
      <c r="N2864" s="3"/>
      <c r="O2864" s="1"/>
      <c r="P2864" s="1"/>
      <c r="Q2864" s="1"/>
      <c r="R2864" s="2"/>
      <c r="S2864" s="2"/>
      <c r="U2864" s="1"/>
      <c r="V2864" s="1"/>
      <c r="W2864" s="3"/>
      <c r="Y2864" s="1"/>
      <c r="Z2864" s="1"/>
    </row>
    <row r="2865">
      <c r="A2865" s="2"/>
      <c r="B2865" s="1"/>
      <c r="C2865" s="1"/>
      <c r="D2865" s="1"/>
      <c r="E2865" s="3"/>
      <c r="F2865" s="2"/>
      <c r="G2865" s="1"/>
      <c r="H2865" s="1"/>
      <c r="I2865" s="1"/>
      <c r="J2865" s="1"/>
      <c r="K2865" s="1"/>
      <c r="L2865" s="3"/>
      <c r="M2865" s="1"/>
      <c r="N2865" s="3"/>
      <c r="O2865" s="1"/>
      <c r="P2865" s="1"/>
      <c r="Q2865" s="1"/>
      <c r="R2865" s="2"/>
      <c r="S2865" s="2"/>
      <c r="U2865" s="1"/>
      <c r="V2865" s="1"/>
      <c r="W2865" s="3"/>
      <c r="Y2865" s="1"/>
      <c r="Z2865" s="1"/>
    </row>
    <row r="2866">
      <c r="A2866" s="2"/>
      <c r="B2866" s="1"/>
      <c r="C2866" s="1"/>
      <c r="D2866" s="1"/>
      <c r="E2866" s="3"/>
      <c r="F2866" s="2"/>
      <c r="G2866" s="1"/>
      <c r="H2866" s="1"/>
      <c r="I2866" s="1"/>
      <c r="J2866" s="1"/>
      <c r="K2866" s="1"/>
      <c r="L2866" s="3"/>
      <c r="M2866" s="1"/>
      <c r="N2866" s="3"/>
      <c r="O2866" s="1"/>
      <c r="P2866" s="1"/>
      <c r="Q2866" s="1"/>
      <c r="R2866" s="2"/>
      <c r="S2866" s="2"/>
      <c r="U2866" s="1"/>
      <c r="V2866" s="1"/>
      <c r="W2866" s="3"/>
      <c r="Y2866" s="1"/>
      <c r="Z2866" s="1"/>
    </row>
    <row r="2867">
      <c r="A2867" s="2"/>
      <c r="B2867" s="1"/>
      <c r="C2867" s="1"/>
      <c r="D2867" s="1"/>
      <c r="E2867" s="3"/>
      <c r="F2867" s="2"/>
      <c r="G2867" s="1"/>
      <c r="H2867" s="1"/>
      <c r="I2867" s="1"/>
      <c r="J2867" s="1"/>
      <c r="K2867" s="1"/>
      <c r="L2867" s="3"/>
      <c r="M2867" s="1"/>
      <c r="N2867" s="3"/>
      <c r="O2867" s="1"/>
      <c r="P2867" s="1"/>
      <c r="Q2867" s="1"/>
      <c r="R2867" s="2"/>
      <c r="S2867" s="2"/>
      <c r="U2867" s="1"/>
      <c r="V2867" s="1"/>
      <c r="W2867" s="3"/>
      <c r="Y2867" s="1"/>
      <c r="Z2867" s="1"/>
    </row>
    <row r="2868">
      <c r="A2868" s="2"/>
      <c r="B2868" s="1"/>
      <c r="C2868" s="1"/>
      <c r="D2868" s="1"/>
      <c r="E2868" s="3"/>
      <c r="F2868" s="2"/>
      <c r="G2868" s="1"/>
      <c r="H2868" s="1"/>
      <c r="I2868" s="1"/>
      <c r="J2868" s="1"/>
      <c r="K2868" s="1"/>
      <c r="L2868" s="3"/>
      <c r="M2868" s="1"/>
      <c r="N2868" s="3"/>
      <c r="O2868" s="1"/>
      <c r="P2868" s="1"/>
      <c r="Q2868" s="1"/>
      <c r="R2868" s="2"/>
      <c r="S2868" s="2"/>
      <c r="U2868" s="1"/>
      <c r="V2868" s="1"/>
      <c r="W2868" s="3"/>
      <c r="Y2868" s="1"/>
      <c r="Z2868" s="1"/>
    </row>
    <row r="2869">
      <c r="A2869" s="2"/>
      <c r="B2869" s="1"/>
      <c r="C2869" s="1"/>
      <c r="D2869" s="1"/>
      <c r="E2869" s="3"/>
      <c r="F2869" s="2"/>
      <c r="G2869" s="1"/>
      <c r="H2869" s="1"/>
      <c r="I2869" s="1"/>
      <c r="J2869" s="1"/>
      <c r="K2869" s="1"/>
      <c r="L2869" s="3"/>
      <c r="M2869" s="1"/>
      <c r="N2869" s="3"/>
      <c r="O2869" s="1"/>
      <c r="P2869" s="1"/>
      <c r="Q2869" s="1"/>
      <c r="R2869" s="2"/>
      <c r="S2869" s="2"/>
      <c r="U2869" s="1"/>
      <c r="V2869" s="1"/>
      <c r="W2869" s="3"/>
      <c r="Y2869" s="1"/>
      <c r="Z2869" s="1"/>
    </row>
    <row r="2870">
      <c r="A2870" s="2"/>
      <c r="B2870" s="1"/>
      <c r="C2870" s="1"/>
      <c r="D2870" s="1"/>
      <c r="E2870" s="3"/>
      <c r="F2870" s="2"/>
      <c r="G2870" s="1"/>
      <c r="H2870" s="1"/>
      <c r="I2870" s="1"/>
      <c r="J2870" s="1"/>
      <c r="K2870" s="1"/>
      <c r="L2870" s="3"/>
      <c r="M2870" s="1"/>
      <c r="N2870" s="3"/>
      <c r="O2870" s="1"/>
      <c r="P2870" s="1"/>
      <c r="Q2870" s="1"/>
      <c r="R2870" s="2"/>
      <c r="S2870" s="2"/>
      <c r="U2870" s="1"/>
      <c r="V2870" s="1"/>
      <c r="W2870" s="3"/>
      <c r="Y2870" s="1"/>
      <c r="Z2870" s="1"/>
    </row>
    <row r="2871">
      <c r="A2871" s="2"/>
      <c r="B2871" s="1"/>
      <c r="C2871" s="1"/>
      <c r="D2871" s="1"/>
      <c r="E2871" s="3"/>
      <c r="F2871" s="2"/>
      <c r="G2871" s="1"/>
      <c r="H2871" s="1"/>
      <c r="I2871" s="1"/>
      <c r="J2871" s="1"/>
      <c r="K2871" s="1"/>
      <c r="L2871" s="3"/>
      <c r="M2871" s="1"/>
      <c r="N2871" s="3"/>
      <c r="O2871" s="1"/>
      <c r="P2871" s="1"/>
      <c r="Q2871" s="1"/>
      <c r="R2871" s="2"/>
      <c r="S2871" s="2"/>
      <c r="U2871" s="1"/>
      <c r="V2871" s="1"/>
      <c r="W2871" s="3"/>
      <c r="Y2871" s="1"/>
      <c r="Z2871" s="1"/>
    </row>
    <row r="2872">
      <c r="A2872" s="2"/>
      <c r="B2872" s="1"/>
      <c r="C2872" s="1"/>
      <c r="D2872" s="1"/>
      <c r="E2872" s="3"/>
      <c r="F2872" s="2"/>
      <c r="G2872" s="1"/>
      <c r="H2872" s="1"/>
      <c r="I2872" s="1"/>
      <c r="J2872" s="1"/>
      <c r="K2872" s="1"/>
      <c r="L2872" s="3"/>
      <c r="M2872" s="1"/>
      <c r="N2872" s="3"/>
      <c r="O2872" s="1"/>
      <c r="P2872" s="1"/>
      <c r="Q2872" s="1"/>
      <c r="R2872" s="2"/>
      <c r="S2872" s="2"/>
      <c r="U2872" s="1"/>
      <c r="V2872" s="1"/>
      <c r="W2872" s="3"/>
      <c r="Y2872" s="1"/>
      <c r="Z2872" s="1"/>
    </row>
    <row r="2873">
      <c r="A2873" s="2"/>
      <c r="B2873" s="1"/>
      <c r="C2873" s="1"/>
      <c r="D2873" s="1"/>
      <c r="E2873" s="3"/>
      <c r="F2873" s="2"/>
      <c r="G2873" s="1"/>
      <c r="H2873" s="1"/>
      <c r="I2873" s="1"/>
      <c r="J2873" s="1"/>
      <c r="K2873" s="1"/>
      <c r="L2873" s="3"/>
      <c r="M2873" s="1"/>
      <c r="N2873" s="3"/>
      <c r="O2873" s="1"/>
      <c r="P2873" s="1"/>
      <c r="Q2873" s="1"/>
      <c r="R2873" s="2"/>
      <c r="S2873" s="2"/>
      <c r="U2873" s="1"/>
      <c r="V2873" s="1"/>
      <c r="W2873" s="3"/>
      <c r="Y2873" s="1"/>
      <c r="Z2873" s="1"/>
    </row>
    <row r="2874">
      <c r="A2874" s="2"/>
      <c r="B2874" s="1"/>
      <c r="C2874" s="1"/>
      <c r="D2874" s="1"/>
      <c r="E2874" s="3"/>
      <c r="F2874" s="2"/>
      <c r="G2874" s="1"/>
      <c r="H2874" s="1"/>
      <c r="I2874" s="1"/>
      <c r="J2874" s="1"/>
      <c r="K2874" s="1"/>
      <c r="L2874" s="3"/>
      <c r="M2874" s="1"/>
      <c r="N2874" s="3"/>
      <c r="O2874" s="1"/>
      <c r="P2874" s="1"/>
      <c r="Q2874" s="1"/>
      <c r="R2874" s="2"/>
      <c r="S2874" s="2"/>
      <c r="U2874" s="1"/>
      <c r="V2874" s="1"/>
      <c r="W2874" s="3"/>
      <c r="Y2874" s="1"/>
      <c r="Z2874" s="1"/>
    </row>
    <row r="2875">
      <c r="A2875" s="2"/>
      <c r="B2875" s="1"/>
      <c r="C2875" s="1"/>
      <c r="D2875" s="1"/>
      <c r="E2875" s="3"/>
      <c r="F2875" s="2"/>
      <c r="G2875" s="1"/>
      <c r="H2875" s="1"/>
      <c r="I2875" s="1"/>
      <c r="J2875" s="1"/>
      <c r="K2875" s="1"/>
      <c r="L2875" s="3"/>
      <c r="M2875" s="1"/>
      <c r="N2875" s="3"/>
      <c r="O2875" s="1"/>
      <c r="P2875" s="1"/>
      <c r="Q2875" s="1"/>
      <c r="R2875" s="2"/>
      <c r="S2875" s="2"/>
      <c r="U2875" s="1"/>
      <c r="V2875" s="1"/>
      <c r="W2875" s="3"/>
      <c r="Y2875" s="1"/>
      <c r="Z2875" s="1"/>
    </row>
    <row r="2876">
      <c r="A2876" s="2"/>
      <c r="B2876" s="1"/>
      <c r="C2876" s="1"/>
      <c r="D2876" s="1"/>
      <c r="E2876" s="3"/>
      <c r="F2876" s="2"/>
      <c r="G2876" s="1"/>
      <c r="H2876" s="1"/>
      <c r="I2876" s="1"/>
      <c r="J2876" s="1"/>
      <c r="K2876" s="1"/>
      <c r="L2876" s="3"/>
      <c r="M2876" s="1"/>
      <c r="N2876" s="3"/>
      <c r="O2876" s="1"/>
      <c r="P2876" s="1"/>
      <c r="Q2876" s="1"/>
      <c r="R2876" s="2"/>
      <c r="S2876" s="2"/>
      <c r="U2876" s="1"/>
      <c r="V2876" s="1"/>
      <c r="W2876" s="3"/>
      <c r="Y2876" s="1"/>
      <c r="Z2876" s="1"/>
    </row>
    <row r="2877">
      <c r="A2877" s="2"/>
      <c r="B2877" s="1"/>
      <c r="C2877" s="1"/>
      <c r="D2877" s="1"/>
      <c r="E2877" s="3"/>
      <c r="F2877" s="2"/>
      <c r="G2877" s="1"/>
      <c r="H2877" s="1"/>
      <c r="I2877" s="1"/>
      <c r="J2877" s="1"/>
      <c r="K2877" s="1"/>
      <c r="L2877" s="3"/>
      <c r="M2877" s="1"/>
      <c r="N2877" s="3"/>
      <c r="O2877" s="1"/>
      <c r="P2877" s="1"/>
      <c r="Q2877" s="1"/>
      <c r="R2877" s="2"/>
      <c r="S2877" s="2"/>
      <c r="U2877" s="1"/>
      <c r="V2877" s="1"/>
      <c r="W2877" s="3"/>
      <c r="Y2877" s="1"/>
      <c r="Z2877" s="1"/>
    </row>
    <row r="2878">
      <c r="A2878" s="2"/>
      <c r="B2878" s="1"/>
      <c r="C2878" s="1"/>
      <c r="D2878" s="1"/>
      <c r="E2878" s="3"/>
      <c r="F2878" s="2"/>
      <c r="G2878" s="1"/>
      <c r="H2878" s="1"/>
      <c r="I2878" s="1"/>
      <c r="J2878" s="1"/>
      <c r="K2878" s="1"/>
      <c r="L2878" s="3"/>
      <c r="M2878" s="1"/>
      <c r="N2878" s="3"/>
      <c r="O2878" s="1"/>
      <c r="P2878" s="1"/>
      <c r="Q2878" s="1"/>
      <c r="R2878" s="2"/>
      <c r="S2878" s="2"/>
      <c r="U2878" s="1"/>
      <c r="V2878" s="1"/>
      <c r="W2878" s="3"/>
      <c r="Y2878" s="1"/>
      <c r="Z2878" s="1"/>
    </row>
    <row r="2879">
      <c r="A2879" s="2"/>
      <c r="B2879" s="1"/>
      <c r="C2879" s="1"/>
      <c r="D2879" s="1"/>
      <c r="E2879" s="3"/>
      <c r="F2879" s="2"/>
      <c r="G2879" s="1"/>
      <c r="H2879" s="1"/>
      <c r="I2879" s="1"/>
      <c r="J2879" s="1"/>
      <c r="K2879" s="1"/>
      <c r="L2879" s="3"/>
      <c r="M2879" s="1"/>
      <c r="N2879" s="3"/>
      <c r="O2879" s="1"/>
      <c r="P2879" s="1"/>
      <c r="Q2879" s="1"/>
      <c r="R2879" s="2"/>
      <c r="S2879" s="2"/>
      <c r="U2879" s="1"/>
      <c r="V2879" s="1"/>
      <c r="W2879" s="3"/>
      <c r="Y2879" s="1"/>
      <c r="Z2879" s="1"/>
    </row>
    <row r="2880">
      <c r="A2880" s="2"/>
      <c r="B2880" s="1"/>
      <c r="C2880" s="1"/>
      <c r="D2880" s="1"/>
      <c r="E2880" s="3"/>
      <c r="F2880" s="2"/>
      <c r="G2880" s="1"/>
      <c r="H2880" s="1"/>
      <c r="I2880" s="1"/>
      <c r="J2880" s="1"/>
      <c r="K2880" s="1"/>
      <c r="L2880" s="3"/>
      <c r="M2880" s="1"/>
      <c r="N2880" s="3"/>
      <c r="O2880" s="1"/>
      <c r="P2880" s="1"/>
      <c r="Q2880" s="1"/>
      <c r="R2880" s="2"/>
      <c r="S2880" s="2"/>
      <c r="U2880" s="1"/>
      <c r="V2880" s="1"/>
      <c r="W2880" s="3"/>
      <c r="Y2880" s="1"/>
      <c r="Z2880" s="1"/>
    </row>
    <row r="2881">
      <c r="A2881" s="2"/>
      <c r="B2881" s="1"/>
      <c r="C2881" s="1"/>
      <c r="D2881" s="1"/>
      <c r="E2881" s="3"/>
      <c r="F2881" s="2"/>
      <c r="G2881" s="1"/>
      <c r="H2881" s="1"/>
      <c r="I2881" s="1"/>
      <c r="J2881" s="1"/>
      <c r="K2881" s="1"/>
      <c r="L2881" s="3"/>
      <c r="M2881" s="1"/>
      <c r="N2881" s="3"/>
      <c r="O2881" s="1"/>
      <c r="P2881" s="1"/>
      <c r="Q2881" s="1"/>
      <c r="R2881" s="2"/>
      <c r="S2881" s="2"/>
      <c r="U2881" s="1"/>
      <c r="V2881" s="1"/>
      <c r="W2881" s="3"/>
      <c r="Y2881" s="1"/>
      <c r="Z2881" s="1"/>
    </row>
    <row r="2882">
      <c r="A2882" s="2"/>
      <c r="B2882" s="1"/>
      <c r="C2882" s="1"/>
      <c r="D2882" s="1"/>
      <c r="E2882" s="3"/>
      <c r="F2882" s="2"/>
      <c r="G2882" s="1"/>
      <c r="H2882" s="1"/>
      <c r="I2882" s="1"/>
      <c r="J2882" s="1"/>
      <c r="K2882" s="1"/>
      <c r="L2882" s="3"/>
      <c r="M2882" s="1"/>
      <c r="N2882" s="3"/>
      <c r="O2882" s="1"/>
      <c r="P2882" s="1"/>
      <c r="Q2882" s="1"/>
      <c r="R2882" s="2"/>
      <c r="S2882" s="2"/>
      <c r="U2882" s="1"/>
      <c r="V2882" s="1"/>
      <c r="W2882" s="3"/>
      <c r="Y2882" s="1"/>
      <c r="Z2882" s="1"/>
    </row>
    <row r="2883">
      <c r="A2883" s="2"/>
      <c r="B2883" s="1"/>
      <c r="C2883" s="1"/>
      <c r="D2883" s="1"/>
      <c r="E2883" s="3"/>
      <c r="F2883" s="2"/>
      <c r="G2883" s="1"/>
      <c r="H2883" s="1"/>
      <c r="I2883" s="1"/>
      <c r="J2883" s="1"/>
      <c r="K2883" s="1"/>
      <c r="L2883" s="3"/>
      <c r="M2883" s="1"/>
      <c r="N2883" s="3"/>
      <c r="O2883" s="1"/>
      <c r="P2883" s="1"/>
      <c r="Q2883" s="1"/>
      <c r="R2883" s="2"/>
      <c r="S2883" s="2"/>
      <c r="U2883" s="1"/>
      <c r="V2883" s="1"/>
      <c r="W2883" s="3"/>
      <c r="Y2883" s="1"/>
      <c r="Z2883" s="1"/>
    </row>
    <row r="2884">
      <c r="A2884" s="2"/>
      <c r="B2884" s="1"/>
      <c r="C2884" s="1"/>
      <c r="D2884" s="1"/>
      <c r="E2884" s="3"/>
      <c r="F2884" s="2"/>
      <c r="G2884" s="1"/>
      <c r="H2884" s="1"/>
      <c r="I2884" s="1"/>
      <c r="J2884" s="1"/>
      <c r="K2884" s="1"/>
      <c r="L2884" s="3"/>
      <c r="M2884" s="1"/>
      <c r="N2884" s="3"/>
      <c r="O2884" s="1"/>
      <c r="P2884" s="1"/>
      <c r="Q2884" s="1"/>
      <c r="R2884" s="2"/>
      <c r="S2884" s="2"/>
      <c r="U2884" s="1"/>
      <c r="V2884" s="1"/>
      <c r="W2884" s="3"/>
      <c r="Y2884" s="1"/>
      <c r="Z2884" s="1"/>
    </row>
    <row r="2885">
      <c r="A2885" s="2"/>
      <c r="B2885" s="1"/>
      <c r="C2885" s="1"/>
      <c r="D2885" s="1"/>
      <c r="E2885" s="3"/>
      <c r="F2885" s="2"/>
      <c r="G2885" s="1"/>
      <c r="H2885" s="1"/>
      <c r="I2885" s="1"/>
      <c r="J2885" s="1"/>
      <c r="K2885" s="1"/>
      <c r="L2885" s="3"/>
      <c r="M2885" s="1"/>
      <c r="N2885" s="3"/>
      <c r="O2885" s="1"/>
      <c r="P2885" s="1"/>
      <c r="Q2885" s="1"/>
      <c r="R2885" s="2"/>
      <c r="S2885" s="2"/>
      <c r="U2885" s="1"/>
      <c r="V2885" s="1"/>
      <c r="W2885" s="3"/>
      <c r="Y2885" s="1"/>
      <c r="Z2885" s="1"/>
    </row>
    <row r="2886">
      <c r="A2886" s="2"/>
      <c r="B2886" s="1"/>
      <c r="C2886" s="1"/>
      <c r="D2886" s="1"/>
      <c r="E2886" s="3"/>
      <c r="F2886" s="2"/>
      <c r="G2886" s="1"/>
      <c r="H2886" s="1"/>
      <c r="I2886" s="1"/>
      <c r="J2886" s="1"/>
      <c r="K2886" s="1"/>
      <c r="L2886" s="3"/>
      <c r="M2886" s="1"/>
      <c r="N2886" s="3"/>
      <c r="O2886" s="1"/>
      <c r="P2886" s="1"/>
      <c r="Q2886" s="1"/>
      <c r="R2886" s="2"/>
      <c r="S2886" s="2"/>
      <c r="U2886" s="1"/>
      <c r="V2886" s="1"/>
      <c r="W2886" s="3"/>
      <c r="Y2886" s="1"/>
      <c r="Z2886" s="1"/>
    </row>
    <row r="2887">
      <c r="A2887" s="2"/>
      <c r="B2887" s="1"/>
      <c r="C2887" s="1"/>
      <c r="D2887" s="1"/>
      <c r="E2887" s="3"/>
      <c r="F2887" s="2"/>
      <c r="G2887" s="1"/>
      <c r="H2887" s="1"/>
      <c r="I2887" s="1"/>
      <c r="J2887" s="1"/>
      <c r="K2887" s="1"/>
      <c r="L2887" s="3"/>
      <c r="M2887" s="1"/>
      <c r="N2887" s="3"/>
      <c r="O2887" s="1"/>
      <c r="P2887" s="1"/>
      <c r="Q2887" s="1"/>
      <c r="R2887" s="2"/>
      <c r="S2887" s="2"/>
      <c r="U2887" s="1"/>
      <c r="V2887" s="1"/>
      <c r="W2887" s="3"/>
      <c r="Y2887" s="1"/>
      <c r="Z2887" s="1"/>
    </row>
    <row r="2888">
      <c r="A2888" s="2"/>
      <c r="B2888" s="1"/>
      <c r="C2888" s="1"/>
      <c r="D2888" s="1"/>
      <c r="E2888" s="3"/>
      <c r="F2888" s="2"/>
      <c r="G2888" s="1"/>
      <c r="H2888" s="1"/>
      <c r="I2888" s="1"/>
      <c r="J2888" s="1"/>
      <c r="K2888" s="1"/>
      <c r="L2888" s="3"/>
      <c r="M2888" s="1"/>
      <c r="N2888" s="3"/>
      <c r="O2888" s="1"/>
      <c r="P2888" s="1"/>
      <c r="Q2888" s="1"/>
      <c r="R2888" s="2"/>
      <c r="S2888" s="2"/>
      <c r="U2888" s="1"/>
      <c r="V2888" s="1"/>
      <c r="W2888" s="3"/>
      <c r="Y2888" s="1"/>
      <c r="Z2888" s="1"/>
    </row>
    <row r="2889">
      <c r="A2889" s="2"/>
      <c r="B2889" s="1"/>
      <c r="C2889" s="1"/>
      <c r="D2889" s="1"/>
      <c r="E2889" s="3"/>
      <c r="F2889" s="2"/>
      <c r="G2889" s="1"/>
      <c r="H2889" s="1"/>
      <c r="I2889" s="1"/>
      <c r="J2889" s="1"/>
      <c r="K2889" s="1"/>
      <c r="L2889" s="3"/>
      <c r="M2889" s="1"/>
      <c r="N2889" s="3"/>
      <c r="O2889" s="1"/>
      <c r="P2889" s="1"/>
      <c r="Q2889" s="1"/>
      <c r="R2889" s="2"/>
      <c r="S2889" s="2"/>
      <c r="U2889" s="1"/>
      <c r="V2889" s="1"/>
      <c r="W2889" s="3"/>
      <c r="Y2889" s="1"/>
      <c r="Z2889" s="1"/>
    </row>
    <row r="2890">
      <c r="A2890" s="2"/>
      <c r="B2890" s="1"/>
      <c r="C2890" s="1"/>
      <c r="D2890" s="1"/>
      <c r="E2890" s="3"/>
      <c r="F2890" s="2"/>
      <c r="G2890" s="1"/>
      <c r="H2890" s="1"/>
      <c r="I2890" s="1"/>
      <c r="J2890" s="1"/>
      <c r="K2890" s="1"/>
      <c r="L2890" s="3"/>
      <c r="M2890" s="1"/>
      <c r="N2890" s="3"/>
      <c r="O2890" s="1"/>
      <c r="P2890" s="1"/>
      <c r="Q2890" s="1"/>
      <c r="R2890" s="2"/>
      <c r="S2890" s="2"/>
      <c r="U2890" s="1"/>
      <c r="V2890" s="1"/>
      <c r="W2890" s="3"/>
      <c r="Y2890" s="1"/>
      <c r="Z2890" s="1"/>
    </row>
    <row r="2891">
      <c r="A2891" s="2"/>
      <c r="B2891" s="1"/>
      <c r="C2891" s="1"/>
      <c r="D2891" s="1"/>
      <c r="E2891" s="3"/>
      <c r="F2891" s="2"/>
      <c r="G2891" s="1"/>
      <c r="H2891" s="1"/>
      <c r="I2891" s="1"/>
      <c r="J2891" s="1"/>
      <c r="K2891" s="1"/>
      <c r="L2891" s="3"/>
      <c r="M2891" s="1"/>
      <c r="N2891" s="3"/>
      <c r="O2891" s="1"/>
      <c r="P2891" s="1"/>
      <c r="Q2891" s="1"/>
      <c r="R2891" s="2"/>
      <c r="S2891" s="2"/>
      <c r="U2891" s="1"/>
      <c r="V2891" s="1"/>
      <c r="W2891" s="3"/>
      <c r="Y2891" s="1"/>
      <c r="Z2891" s="1"/>
    </row>
    <row r="2892">
      <c r="A2892" s="2"/>
      <c r="B2892" s="1"/>
      <c r="C2892" s="1"/>
      <c r="D2892" s="1"/>
      <c r="E2892" s="3"/>
      <c r="F2892" s="2"/>
      <c r="G2892" s="1"/>
      <c r="H2892" s="1"/>
      <c r="I2892" s="1"/>
      <c r="J2892" s="1"/>
      <c r="K2892" s="1"/>
      <c r="L2892" s="3"/>
      <c r="M2892" s="1"/>
      <c r="N2892" s="3"/>
      <c r="O2892" s="1"/>
      <c r="P2892" s="1"/>
      <c r="Q2892" s="1"/>
      <c r="R2892" s="2"/>
      <c r="S2892" s="2"/>
      <c r="U2892" s="1"/>
      <c r="V2892" s="1"/>
      <c r="W2892" s="3"/>
      <c r="Y2892" s="1"/>
      <c r="Z2892" s="1"/>
    </row>
    <row r="2893">
      <c r="A2893" s="2"/>
      <c r="B2893" s="1"/>
      <c r="C2893" s="1"/>
      <c r="D2893" s="1"/>
      <c r="E2893" s="3"/>
      <c r="F2893" s="2"/>
      <c r="G2893" s="1"/>
      <c r="H2893" s="1"/>
      <c r="I2893" s="1"/>
      <c r="J2893" s="1"/>
      <c r="K2893" s="1"/>
      <c r="L2893" s="3"/>
      <c r="M2893" s="1"/>
      <c r="N2893" s="3"/>
      <c r="O2893" s="1"/>
      <c r="P2893" s="1"/>
      <c r="Q2893" s="1"/>
      <c r="R2893" s="2"/>
      <c r="S2893" s="2"/>
      <c r="U2893" s="1"/>
      <c r="V2893" s="1"/>
      <c r="W2893" s="3"/>
      <c r="Y2893" s="1"/>
      <c r="Z2893" s="1"/>
    </row>
    <row r="2894">
      <c r="A2894" s="2"/>
      <c r="B2894" s="1"/>
      <c r="C2894" s="1"/>
      <c r="D2894" s="1"/>
      <c r="E2894" s="3"/>
      <c r="F2894" s="2"/>
      <c r="G2894" s="1"/>
      <c r="H2894" s="1"/>
      <c r="I2894" s="1"/>
      <c r="J2894" s="1"/>
      <c r="K2894" s="1"/>
      <c r="L2894" s="3"/>
      <c r="M2894" s="1"/>
      <c r="N2894" s="3"/>
      <c r="O2894" s="1"/>
      <c r="P2894" s="1"/>
      <c r="Q2894" s="1"/>
      <c r="R2894" s="2"/>
      <c r="S2894" s="2"/>
      <c r="U2894" s="1"/>
      <c r="V2894" s="1"/>
      <c r="W2894" s="3"/>
      <c r="Y2894" s="1"/>
      <c r="Z2894" s="1"/>
    </row>
    <row r="2895">
      <c r="A2895" s="2"/>
      <c r="B2895" s="1"/>
      <c r="C2895" s="1"/>
      <c r="D2895" s="1"/>
      <c r="E2895" s="3"/>
      <c r="F2895" s="2"/>
      <c r="G2895" s="1"/>
      <c r="H2895" s="1"/>
      <c r="I2895" s="1"/>
      <c r="J2895" s="1"/>
      <c r="K2895" s="1"/>
      <c r="L2895" s="3"/>
      <c r="M2895" s="1"/>
      <c r="N2895" s="3"/>
      <c r="O2895" s="1"/>
      <c r="P2895" s="1"/>
      <c r="Q2895" s="1"/>
      <c r="R2895" s="2"/>
      <c r="S2895" s="2"/>
      <c r="U2895" s="1"/>
      <c r="V2895" s="1"/>
      <c r="W2895" s="3"/>
      <c r="Y2895" s="1"/>
      <c r="Z2895" s="1"/>
    </row>
    <row r="2896">
      <c r="A2896" s="2"/>
      <c r="B2896" s="1"/>
      <c r="C2896" s="1"/>
      <c r="D2896" s="1"/>
      <c r="E2896" s="3"/>
      <c r="F2896" s="2"/>
      <c r="G2896" s="1"/>
      <c r="H2896" s="1"/>
      <c r="I2896" s="1"/>
      <c r="J2896" s="1"/>
      <c r="K2896" s="1"/>
      <c r="L2896" s="3"/>
      <c r="M2896" s="1"/>
      <c r="N2896" s="3"/>
      <c r="O2896" s="1"/>
      <c r="P2896" s="1"/>
      <c r="Q2896" s="1"/>
      <c r="R2896" s="2"/>
      <c r="S2896" s="2"/>
      <c r="U2896" s="1"/>
      <c r="V2896" s="1"/>
      <c r="W2896" s="3"/>
      <c r="Y2896" s="1"/>
      <c r="Z2896" s="1"/>
    </row>
    <row r="2897">
      <c r="A2897" s="2"/>
      <c r="B2897" s="1"/>
      <c r="C2897" s="1"/>
      <c r="D2897" s="1"/>
      <c r="E2897" s="3"/>
      <c r="F2897" s="2"/>
      <c r="G2897" s="1"/>
      <c r="H2897" s="1"/>
      <c r="I2897" s="1"/>
      <c r="J2897" s="1"/>
      <c r="K2897" s="1"/>
      <c r="L2897" s="3"/>
      <c r="M2897" s="1"/>
      <c r="N2897" s="3"/>
      <c r="O2897" s="1"/>
      <c r="P2897" s="1"/>
      <c r="Q2897" s="1"/>
      <c r="R2897" s="2"/>
      <c r="S2897" s="2"/>
      <c r="U2897" s="1"/>
      <c r="V2897" s="1"/>
      <c r="W2897" s="3"/>
      <c r="Y2897" s="1"/>
      <c r="Z2897" s="1"/>
    </row>
    <row r="2898">
      <c r="A2898" s="2"/>
      <c r="B2898" s="1"/>
      <c r="C2898" s="1"/>
      <c r="D2898" s="1"/>
      <c r="E2898" s="3"/>
      <c r="F2898" s="2"/>
      <c r="G2898" s="1"/>
      <c r="H2898" s="1"/>
      <c r="I2898" s="1"/>
      <c r="J2898" s="1"/>
      <c r="K2898" s="1"/>
      <c r="L2898" s="3"/>
      <c r="M2898" s="1"/>
      <c r="N2898" s="3"/>
      <c r="O2898" s="1"/>
      <c r="P2898" s="1"/>
      <c r="Q2898" s="1"/>
      <c r="R2898" s="2"/>
      <c r="S2898" s="2"/>
      <c r="U2898" s="1"/>
      <c r="V2898" s="1"/>
      <c r="W2898" s="3"/>
      <c r="Y2898" s="1"/>
      <c r="Z2898" s="1"/>
    </row>
    <row r="2899">
      <c r="A2899" s="2"/>
      <c r="B2899" s="1"/>
      <c r="C2899" s="1"/>
      <c r="D2899" s="1"/>
      <c r="E2899" s="3"/>
      <c r="F2899" s="2"/>
      <c r="G2899" s="1"/>
      <c r="H2899" s="1"/>
      <c r="I2899" s="1"/>
      <c r="J2899" s="1"/>
      <c r="K2899" s="1"/>
      <c r="L2899" s="3"/>
      <c r="M2899" s="1"/>
      <c r="N2899" s="3"/>
      <c r="O2899" s="1"/>
      <c r="P2899" s="1"/>
      <c r="Q2899" s="1"/>
      <c r="R2899" s="2"/>
      <c r="S2899" s="2"/>
      <c r="U2899" s="1"/>
      <c r="V2899" s="1"/>
      <c r="W2899" s="3"/>
      <c r="Y2899" s="1"/>
      <c r="Z2899" s="1"/>
    </row>
    <row r="2900">
      <c r="A2900" s="2"/>
      <c r="B2900" s="1"/>
      <c r="C2900" s="1"/>
      <c r="D2900" s="1"/>
      <c r="E2900" s="3"/>
      <c r="F2900" s="2"/>
      <c r="G2900" s="1"/>
      <c r="H2900" s="1"/>
      <c r="I2900" s="1"/>
      <c r="J2900" s="1"/>
      <c r="K2900" s="1"/>
      <c r="L2900" s="3"/>
      <c r="M2900" s="1"/>
      <c r="N2900" s="3"/>
      <c r="O2900" s="1"/>
      <c r="P2900" s="1"/>
      <c r="Q2900" s="1"/>
      <c r="R2900" s="2"/>
      <c r="S2900" s="2"/>
      <c r="U2900" s="1"/>
      <c r="V2900" s="1"/>
      <c r="W2900" s="3"/>
      <c r="Y2900" s="1"/>
      <c r="Z2900" s="1"/>
    </row>
    <row r="2901">
      <c r="A2901" s="2"/>
      <c r="B2901" s="1"/>
      <c r="C2901" s="1"/>
      <c r="D2901" s="1"/>
      <c r="E2901" s="3"/>
      <c r="F2901" s="2"/>
      <c r="G2901" s="1"/>
      <c r="H2901" s="1"/>
      <c r="I2901" s="1"/>
      <c r="J2901" s="1"/>
      <c r="K2901" s="1"/>
      <c r="L2901" s="3"/>
      <c r="M2901" s="1"/>
      <c r="N2901" s="3"/>
      <c r="O2901" s="1"/>
      <c r="P2901" s="1"/>
      <c r="Q2901" s="1"/>
      <c r="R2901" s="2"/>
      <c r="S2901" s="2"/>
      <c r="U2901" s="1"/>
      <c r="V2901" s="1"/>
      <c r="W2901" s="3"/>
      <c r="Y2901" s="1"/>
      <c r="Z2901" s="1"/>
    </row>
    <row r="2902">
      <c r="A2902" s="2"/>
      <c r="B2902" s="1"/>
      <c r="C2902" s="1"/>
      <c r="D2902" s="1"/>
      <c r="E2902" s="3"/>
      <c r="F2902" s="2"/>
      <c r="G2902" s="1"/>
      <c r="H2902" s="1"/>
      <c r="I2902" s="1"/>
      <c r="J2902" s="1"/>
      <c r="K2902" s="1"/>
      <c r="L2902" s="3"/>
      <c r="M2902" s="1"/>
      <c r="N2902" s="3"/>
      <c r="O2902" s="1"/>
      <c r="P2902" s="1"/>
      <c r="Q2902" s="1"/>
      <c r="R2902" s="2"/>
      <c r="S2902" s="2"/>
      <c r="U2902" s="1"/>
      <c r="V2902" s="1"/>
      <c r="W2902" s="3"/>
      <c r="Y2902" s="1"/>
      <c r="Z2902" s="1"/>
    </row>
    <row r="2903">
      <c r="A2903" s="2"/>
      <c r="B2903" s="1"/>
      <c r="C2903" s="1"/>
      <c r="D2903" s="1"/>
      <c r="E2903" s="3"/>
      <c r="F2903" s="2"/>
      <c r="G2903" s="1"/>
      <c r="H2903" s="1"/>
      <c r="I2903" s="1"/>
      <c r="J2903" s="1"/>
      <c r="K2903" s="1"/>
      <c r="L2903" s="3"/>
      <c r="M2903" s="1"/>
      <c r="N2903" s="3"/>
      <c r="O2903" s="1"/>
      <c r="P2903" s="1"/>
      <c r="Q2903" s="1"/>
      <c r="R2903" s="2"/>
      <c r="S2903" s="2"/>
      <c r="U2903" s="1"/>
      <c r="V2903" s="1"/>
      <c r="W2903" s="3"/>
      <c r="Y2903" s="1"/>
      <c r="Z2903" s="1"/>
    </row>
    <row r="2904">
      <c r="A2904" s="2"/>
      <c r="B2904" s="1"/>
      <c r="C2904" s="1"/>
      <c r="D2904" s="1"/>
      <c r="E2904" s="3"/>
      <c r="F2904" s="2"/>
      <c r="G2904" s="1"/>
      <c r="H2904" s="1"/>
      <c r="I2904" s="1"/>
      <c r="J2904" s="1"/>
      <c r="K2904" s="1"/>
      <c r="L2904" s="3"/>
      <c r="M2904" s="1"/>
      <c r="N2904" s="3"/>
      <c r="O2904" s="1"/>
      <c r="P2904" s="1"/>
      <c r="Q2904" s="1"/>
      <c r="R2904" s="2"/>
      <c r="S2904" s="2"/>
      <c r="U2904" s="1"/>
      <c r="V2904" s="1"/>
      <c r="W2904" s="3"/>
      <c r="Y2904" s="1"/>
      <c r="Z2904" s="1"/>
    </row>
    <row r="2905">
      <c r="A2905" s="2"/>
      <c r="B2905" s="1"/>
      <c r="C2905" s="1"/>
      <c r="D2905" s="1"/>
      <c r="E2905" s="3"/>
      <c r="F2905" s="2"/>
      <c r="G2905" s="1"/>
      <c r="H2905" s="1"/>
      <c r="I2905" s="1"/>
      <c r="J2905" s="1"/>
      <c r="K2905" s="1"/>
      <c r="L2905" s="3"/>
      <c r="M2905" s="1"/>
      <c r="N2905" s="3"/>
      <c r="O2905" s="1"/>
      <c r="P2905" s="1"/>
      <c r="Q2905" s="1"/>
      <c r="R2905" s="2"/>
      <c r="S2905" s="2"/>
      <c r="U2905" s="1"/>
      <c r="V2905" s="1"/>
      <c r="W2905" s="3"/>
      <c r="Y2905" s="1"/>
      <c r="Z2905" s="1"/>
    </row>
    <row r="2906">
      <c r="A2906" s="2"/>
      <c r="B2906" s="1"/>
      <c r="C2906" s="1"/>
      <c r="D2906" s="1"/>
      <c r="E2906" s="3"/>
      <c r="F2906" s="2"/>
      <c r="G2906" s="1"/>
      <c r="H2906" s="1"/>
      <c r="I2906" s="1"/>
      <c r="J2906" s="1"/>
      <c r="K2906" s="1"/>
      <c r="L2906" s="3"/>
      <c r="M2906" s="1"/>
      <c r="N2906" s="3"/>
      <c r="O2906" s="1"/>
      <c r="P2906" s="1"/>
      <c r="Q2906" s="1"/>
      <c r="R2906" s="2"/>
      <c r="S2906" s="2"/>
      <c r="U2906" s="1"/>
      <c r="V2906" s="1"/>
      <c r="W2906" s="3"/>
      <c r="Y2906" s="1"/>
      <c r="Z2906" s="1"/>
    </row>
    <row r="2907">
      <c r="A2907" s="2"/>
      <c r="B2907" s="1"/>
      <c r="C2907" s="1"/>
      <c r="D2907" s="1"/>
      <c r="E2907" s="3"/>
      <c r="F2907" s="2"/>
      <c r="G2907" s="1"/>
      <c r="H2907" s="1"/>
      <c r="I2907" s="1"/>
      <c r="J2907" s="1"/>
      <c r="K2907" s="1"/>
      <c r="L2907" s="3"/>
      <c r="M2907" s="1"/>
      <c r="N2907" s="3"/>
      <c r="O2907" s="1"/>
      <c r="P2907" s="1"/>
      <c r="Q2907" s="1"/>
      <c r="R2907" s="2"/>
      <c r="S2907" s="2"/>
      <c r="U2907" s="1"/>
      <c r="V2907" s="1"/>
      <c r="W2907" s="3"/>
      <c r="Y2907" s="1"/>
      <c r="Z2907" s="1"/>
    </row>
    <row r="2908">
      <c r="A2908" s="2"/>
      <c r="B2908" s="1"/>
      <c r="C2908" s="1"/>
      <c r="D2908" s="1"/>
      <c r="E2908" s="3"/>
      <c r="F2908" s="2"/>
      <c r="G2908" s="1"/>
      <c r="H2908" s="1"/>
      <c r="I2908" s="1"/>
      <c r="J2908" s="1"/>
      <c r="K2908" s="1"/>
      <c r="L2908" s="3"/>
      <c r="M2908" s="1"/>
      <c r="N2908" s="3"/>
      <c r="O2908" s="1"/>
      <c r="P2908" s="1"/>
      <c r="Q2908" s="1"/>
      <c r="R2908" s="2"/>
      <c r="S2908" s="2"/>
      <c r="U2908" s="1"/>
      <c r="V2908" s="1"/>
      <c r="W2908" s="3"/>
      <c r="Y2908" s="1"/>
      <c r="Z2908" s="1"/>
    </row>
    <row r="2909">
      <c r="A2909" s="2"/>
      <c r="B2909" s="1"/>
      <c r="C2909" s="1"/>
      <c r="D2909" s="1"/>
      <c r="E2909" s="3"/>
      <c r="F2909" s="2"/>
      <c r="G2909" s="1"/>
      <c r="H2909" s="1"/>
      <c r="I2909" s="1"/>
      <c r="J2909" s="1"/>
      <c r="K2909" s="1"/>
      <c r="L2909" s="3"/>
      <c r="M2909" s="1"/>
      <c r="N2909" s="3"/>
      <c r="O2909" s="1"/>
      <c r="P2909" s="1"/>
      <c r="Q2909" s="1"/>
      <c r="R2909" s="2"/>
      <c r="S2909" s="2"/>
      <c r="U2909" s="1"/>
      <c r="V2909" s="1"/>
      <c r="W2909" s="3"/>
      <c r="Y2909" s="1"/>
      <c r="Z2909" s="1"/>
    </row>
    <row r="2910">
      <c r="A2910" s="2"/>
      <c r="B2910" s="1"/>
      <c r="C2910" s="1"/>
      <c r="D2910" s="1"/>
      <c r="E2910" s="3"/>
      <c r="F2910" s="2"/>
      <c r="G2910" s="1"/>
      <c r="H2910" s="1"/>
      <c r="I2910" s="1"/>
      <c r="J2910" s="1"/>
      <c r="K2910" s="1"/>
      <c r="L2910" s="3"/>
      <c r="M2910" s="1"/>
      <c r="N2910" s="3"/>
      <c r="O2910" s="1"/>
      <c r="P2910" s="1"/>
      <c r="Q2910" s="1"/>
      <c r="R2910" s="2"/>
      <c r="S2910" s="2"/>
      <c r="U2910" s="1"/>
      <c r="V2910" s="1"/>
      <c r="W2910" s="3"/>
      <c r="Y2910" s="1"/>
      <c r="Z2910" s="1"/>
    </row>
    <row r="2911">
      <c r="A2911" s="2"/>
      <c r="B2911" s="1"/>
      <c r="C2911" s="1"/>
      <c r="D2911" s="1"/>
      <c r="E2911" s="3"/>
      <c r="F2911" s="2"/>
      <c r="G2911" s="1"/>
      <c r="H2911" s="1"/>
      <c r="I2911" s="1"/>
      <c r="J2911" s="1"/>
      <c r="K2911" s="1"/>
      <c r="L2911" s="3"/>
      <c r="M2911" s="1"/>
      <c r="N2911" s="3"/>
      <c r="O2911" s="1"/>
      <c r="P2911" s="1"/>
      <c r="Q2911" s="1"/>
      <c r="R2911" s="2"/>
      <c r="S2911" s="2"/>
      <c r="U2911" s="1"/>
      <c r="V2911" s="1"/>
      <c r="W2911" s="3"/>
      <c r="Y2911" s="1"/>
      <c r="Z2911" s="1"/>
    </row>
    <row r="2912">
      <c r="A2912" s="2"/>
      <c r="B2912" s="1"/>
      <c r="C2912" s="1"/>
      <c r="D2912" s="1"/>
      <c r="E2912" s="3"/>
      <c r="F2912" s="2"/>
      <c r="G2912" s="1"/>
      <c r="H2912" s="1"/>
      <c r="I2912" s="1"/>
      <c r="J2912" s="1"/>
      <c r="K2912" s="1"/>
      <c r="L2912" s="3"/>
      <c r="M2912" s="1"/>
      <c r="N2912" s="3"/>
      <c r="O2912" s="1"/>
      <c r="P2912" s="1"/>
      <c r="Q2912" s="1"/>
      <c r="R2912" s="2"/>
      <c r="S2912" s="2"/>
      <c r="U2912" s="1"/>
      <c r="V2912" s="1"/>
      <c r="W2912" s="3"/>
      <c r="Y2912" s="1"/>
      <c r="Z2912" s="1"/>
    </row>
    <row r="2913">
      <c r="A2913" s="2"/>
      <c r="B2913" s="1"/>
      <c r="C2913" s="1"/>
      <c r="D2913" s="1"/>
      <c r="E2913" s="3"/>
      <c r="F2913" s="2"/>
      <c r="G2913" s="1"/>
      <c r="H2913" s="1"/>
      <c r="I2913" s="1"/>
      <c r="J2913" s="1"/>
      <c r="K2913" s="1"/>
      <c r="L2913" s="3"/>
      <c r="M2913" s="1"/>
      <c r="N2913" s="3"/>
      <c r="O2913" s="1"/>
      <c r="P2913" s="1"/>
      <c r="Q2913" s="1"/>
      <c r="R2913" s="2"/>
      <c r="S2913" s="2"/>
      <c r="U2913" s="1"/>
      <c r="V2913" s="1"/>
      <c r="W2913" s="3"/>
      <c r="Y2913" s="1"/>
      <c r="Z2913" s="1"/>
    </row>
    <row r="2914">
      <c r="A2914" s="2"/>
      <c r="B2914" s="1"/>
      <c r="C2914" s="1"/>
      <c r="D2914" s="1"/>
      <c r="E2914" s="3"/>
      <c r="F2914" s="2"/>
      <c r="G2914" s="1"/>
      <c r="H2914" s="1"/>
      <c r="I2914" s="1"/>
      <c r="J2914" s="1"/>
      <c r="K2914" s="1"/>
      <c r="L2914" s="3"/>
      <c r="M2914" s="1"/>
      <c r="N2914" s="3"/>
      <c r="O2914" s="1"/>
      <c r="P2914" s="1"/>
      <c r="Q2914" s="1"/>
      <c r="R2914" s="2"/>
      <c r="S2914" s="2"/>
      <c r="U2914" s="1"/>
      <c r="V2914" s="1"/>
      <c r="W2914" s="3"/>
      <c r="Y2914" s="1"/>
      <c r="Z2914" s="1"/>
    </row>
    <row r="2915">
      <c r="A2915" s="2"/>
      <c r="B2915" s="1"/>
      <c r="C2915" s="1"/>
      <c r="D2915" s="1"/>
      <c r="E2915" s="3"/>
      <c r="F2915" s="2"/>
      <c r="G2915" s="1"/>
      <c r="H2915" s="1"/>
      <c r="I2915" s="1"/>
      <c r="J2915" s="1"/>
      <c r="K2915" s="1"/>
      <c r="L2915" s="3"/>
      <c r="M2915" s="1"/>
      <c r="N2915" s="3"/>
      <c r="O2915" s="1"/>
      <c r="P2915" s="1"/>
      <c r="Q2915" s="1"/>
      <c r="R2915" s="2"/>
      <c r="S2915" s="2"/>
      <c r="U2915" s="1"/>
      <c r="V2915" s="1"/>
      <c r="W2915" s="3"/>
      <c r="Y2915" s="1"/>
      <c r="Z2915" s="1"/>
    </row>
    <row r="2916">
      <c r="A2916" s="2"/>
      <c r="B2916" s="1"/>
      <c r="C2916" s="1"/>
      <c r="D2916" s="1"/>
      <c r="E2916" s="3"/>
      <c r="F2916" s="2"/>
      <c r="G2916" s="1"/>
      <c r="H2916" s="1"/>
      <c r="I2916" s="1"/>
      <c r="J2916" s="1"/>
      <c r="K2916" s="1"/>
      <c r="L2916" s="3"/>
      <c r="M2916" s="1"/>
      <c r="N2916" s="3"/>
      <c r="O2916" s="1"/>
      <c r="P2916" s="1"/>
      <c r="Q2916" s="1"/>
      <c r="R2916" s="2"/>
      <c r="S2916" s="2"/>
      <c r="U2916" s="1"/>
      <c r="V2916" s="1"/>
      <c r="W2916" s="3"/>
      <c r="Y2916" s="1"/>
      <c r="Z2916" s="1"/>
    </row>
    <row r="2917">
      <c r="A2917" s="2"/>
      <c r="B2917" s="1"/>
      <c r="C2917" s="1"/>
      <c r="D2917" s="1"/>
      <c r="E2917" s="3"/>
      <c r="F2917" s="2"/>
      <c r="G2917" s="1"/>
      <c r="H2917" s="1"/>
      <c r="I2917" s="1"/>
      <c r="J2917" s="1"/>
      <c r="K2917" s="1"/>
      <c r="L2917" s="3"/>
      <c r="M2917" s="1"/>
      <c r="N2917" s="3"/>
      <c r="O2917" s="1"/>
      <c r="P2917" s="1"/>
      <c r="Q2917" s="1"/>
      <c r="R2917" s="2"/>
      <c r="S2917" s="2"/>
      <c r="U2917" s="1"/>
      <c r="V2917" s="1"/>
      <c r="W2917" s="3"/>
      <c r="Y2917" s="1"/>
      <c r="Z2917" s="1"/>
    </row>
    <row r="2918">
      <c r="A2918" s="2"/>
      <c r="B2918" s="1"/>
      <c r="C2918" s="1"/>
      <c r="D2918" s="1"/>
      <c r="E2918" s="3"/>
      <c r="F2918" s="2"/>
      <c r="G2918" s="1"/>
      <c r="H2918" s="1"/>
      <c r="I2918" s="1"/>
      <c r="J2918" s="1"/>
      <c r="K2918" s="1"/>
      <c r="L2918" s="3"/>
      <c r="M2918" s="1"/>
      <c r="N2918" s="3"/>
      <c r="O2918" s="1"/>
      <c r="P2918" s="1"/>
      <c r="Q2918" s="1"/>
      <c r="R2918" s="2"/>
      <c r="S2918" s="2"/>
      <c r="U2918" s="1"/>
      <c r="V2918" s="1"/>
      <c r="W2918" s="3"/>
      <c r="Y2918" s="1"/>
      <c r="Z2918" s="1"/>
    </row>
    <row r="2919">
      <c r="A2919" s="2"/>
      <c r="B2919" s="1"/>
      <c r="C2919" s="1"/>
      <c r="D2919" s="1"/>
      <c r="E2919" s="3"/>
      <c r="F2919" s="2"/>
      <c r="G2919" s="1"/>
      <c r="H2919" s="1"/>
      <c r="I2919" s="1"/>
      <c r="J2919" s="1"/>
      <c r="K2919" s="1"/>
      <c r="L2919" s="3"/>
      <c r="M2919" s="1"/>
      <c r="N2919" s="3"/>
      <c r="O2919" s="1"/>
      <c r="P2919" s="1"/>
      <c r="Q2919" s="1"/>
      <c r="R2919" s="2"/>
      <c r="S2919" s="2"/>
      <c r="U2919" s="1"/>
      <c r="V2919" s="1"/>
      <c r="W2919" s="3"/>
      <c r="Y2919" s="1"/>
      <c r="Z2919" s="1"/>
    </row>
    <row r="2920">
      <c r="A2920" s="2"/>
      <c r="B2920" s="1"/>
      <c r="C2920" s="1"/>
      <c r="D2920" s="1"/>
      <c r="E2920" s="3"/>
      <c r="F2920" s="2"/>
      <c r="G2920" s="1"/>
      <c r="H2920" s="1"/>
      <c r="I2920" s="1"/>
      <c r="J2920" s="1"/>
      <c r="K2920" s="1"/>
      <c r="L2920" s="3"/>
      <c r="M2920" s="1"/>
      <c r="N2920" s="3"/>
      <c r="O2920" s="1"/>
      <c r="P2920" s="1"/>
      <c r="Q2920" s="1"/>
      <c r="R2920" s="2"/>
      <c r="S2920" s="2"/>
      <c r="U2920" s="1"/>
      <c r="V2920" s="1"/>
      <c r="W2920" s="3"/>
      <c r="Y2920" s="1"/>
      <c r="Z2920" s="1"/>
    </row>
    <row r="2921">
      <c r="A2921" s="2"/>
      <c r="B2921" s="1"/>
      <c r="C2921" s="1"/>
      <c r="D2921" s="1"/>
      <c r="E2921" s="3"/>
      <c r="F2921" s="2"/>
      <c r="G2921" s="1"/>
      <c r="H2921" s="1"/>
      <c r="I2921" s="1"/>
      <c r="J2921" s="1"/>
      <c r="K2921" s="1"/>
      <c r="L2921" s="3"/>
      <c r="M2921" s="1"/>
      <c r="N2921" s="3"/>
      <c r="O2921" s="1"/>
      <c r="P2921" s="1"/>
      <c r="Q2921" s="1"/>
      <c r="R2921" s="2"/>
      <c r="S2921" s="2"/>
      <c r="U2921" s="1"/>
      <c r="V2921" s="1"/>
      <c r="W2921" s="3"/>
      <c r="Y2921" s="1"/>
      <c r="Z2921" s="1"/>
    </row>
    <row r="2922">
      <c r="A2922" s="2"/>
      <c r="B2922" s="1"/>
      <c r="C2922" s="1"/>
      <c r="D2922" s="1"/>
      <c r="E2922" s="3"/>
      <c r="F2922" s="2"/>
      <c r="G2922" s="1"/>
      <c r="H2922" s="1"/>
      <c r="I2922" s="1"/>
      <c r="J2922" s="1"/>
      <c r="K2922" s="1"/>
      <c r="L2922" s="3"/>
      <c r="M2922" s="1"/>
      <c r="N2922" s="3"/>
      <c r="O2922" s="1"/>
      <c r="P2922" s="1"/>
      <c r="Q2922" s="1"/>
      <c r="R2922" s="2"/>
      <c r="S2922" s="2"/>
      <c r="U2922" s="1"/>
      <c r="V2922" s="1"/>
      <c r="W2922" s="3"/>
      <c r="Y2922" s="1"/>
      <c r="Z2922" s="1"/>
    </row>
    <row r="2923">
      <c r="A2923" s="2"/>
      <c r="B2923" s="1"/>
      <c r="C2923" s="1"/>
      <c r="D2923" s="1"/>
      <c r="E2923" s="3"/>
      <c r="F2923" s="2"/>
      <c r="G2923" s="1"/>
      <c r="H2923" s="1"/>
      <c r="I2923" s="1"/>
      <c r="J2923" s="1"/>
      <c r="K2923" s="1"/>
      <c r="L2923" s="3"/>
      <c r="M2923" s="1"/>
      <c r="N2923" s="3"/>
      <c r="O2923" s="1"/>
      <c r="P2923" s="1"/>
      <c r="Q2923" s="1"/>
      <c r="R2923" s="2"/>
      <c r="S2923" s="2"/>
      <c r="U2923" s="1"/>
      <c r="V2923" s="1"/>
      <c r="W2923" s="3"/>
      <c r="Y2923" s="1"/>
      <c r="Z2923" s="1"/>
    </row>
    <row r="2924">
      <c r="A2924" s="2"/>
      <c r="B2924" s="1"/>
      <c r="C2924" s="1"/>
      <c r="D2924" s="1"/>
      <c r="E2924" s="3"/>
      <c r="F2924" s="2"/>
      <c r="G2924" s="1"/>
      <c r="H2924" s="1"/>
      <c r="I2924" s="1"/>
      <c r="J2924" s="1"/>
      <c r="K2924" s="1"/>
      <c r="L2924" s="3"/>
      <c r="M2924" s="1"/>
      <c r="N2924" s="3"/>
      <c r="O2924" s="1"/>
      <c r="P2924" s="1"/>
      <c r="Q2924" s="1"/>
      <c r="R2924" s="2"/>
      <c r="S2924" s="2"/>
      <c r="U2924" s="1"/>
      <c r="V2924" s="1"/>
      <c r="W2924" s="3"/>
      <c r="Y2924" s="1"/>
      <c r="Z2924" s="1"/>
    </row>
    <row r="2925">
      <c r="A2925" s="2"/>
      <c r="B2925" s="1"/>
      <c r="C2925" s="1"/>
      <c r="D2925" s="1"/>
      <c r="E2925" s="3"/>
      <c r="F2925" s="2"/>
      <c r="G2925" s="1"/>
      <c r="H2925" s="1"/>
      <c r="I2925" s="1"/>
      <c r="J2925" s="1"/>
      <c r="K2925" s="1"/>
      <c r="L2925" s="3"/>
      <c r="M2925" s="1"/>
      <c r="N2925" s="3"/>
      <c r="O2925" s="1"/>
      <c r="P2925" s="1"/>
      <c r="Q2925" s="1"/>
      <c r="R2925" s="2"/>
      <c r="S2925" s="2"/>
      <c r="U2925" s="1"/>
      <c r="V2925" s="1"/>
      <c r="W2925" s="3"/>
      <c r="Y2925" s="1"/>
      <c r="Z2925" s="1"/>
    </row>
    <row r="2926">
      <c r="A2926" s="2"/>
      <c r="B2926" s="1"/>
      <c r="C2926" s="1"/>
      <c r="D2926" s="1"/>
      <c r="E2926" s="3"/>
      <c r="F2926" s="2"/>
      <c r="G2926" s="1"/>
      <c r="H2926" s="1"/>
      <c r="I2926" s="1"/>
      <c r="J2926" s="1"/>
      <c r="K2926" s="1"/>
      <c r="L2926" s="3"/>
      <c r="M2926" s="1"/>
      <c r="N2926" s="3"/>
      <c r="O2926" s="1"/>
      <c r="P2926" s="1"/>
      <c r="Q2926" s="1"/>
      <c r="R2926" s="2"/>
      <c r="S2926" s="2"/>
      <c r="U2926" s="1"/>
      <c r="V2926" s="1"/>
      <c r="W2926" s="3"/>
      <c r="Y2926" s="1"/>
      <c r="Z2926" s="1"/>
    </row>
    <row r="2927">
      <c r="A2927" s="2"/>
      <c r="B2927" s="1"/>
      <c r="C2927" s="1"/>
      <c r="D2927" s="1"/>
      <c r="E2927" s="3"/>
      <c r="F2927" s="2"/>
      <c r="G2927" s="1"/>
      <c r="H2927" s="1"/>
      <c r="I2927" s="1"/>
      <c r="J2927" s="1"/>
      <c r="K2927" s="1"/>
      <c r="L2927" s="3"/>
      <c r="M2927" s="1"/>
      <c r="N2927" s="3"/>
      <c r="O2927" s="1"/>
      <c r="P2927" s="1"/>
      <c r="Q2927" s="1"/>
      <c r="R2927" s="2"/>
      <c r="S2927" s="2"/>
      <c r="U2927" s="1"/>
      <c r="V2927" s="1"/>
      <c r="W2927" s="3"/>
      <c r="Y2927" s="1"/>
      <c r="Z2927" s="1"/>
    </row>
    <row r="2928">
      <c r="A2928" s="2"/>
      <c r="B2928" s="1"/>
      <c r="C2928" s="1"/>
      <c r="D2928" s="1"/>
      <c r="E2928" s="3"/>
      <c r="F2928" s="2"/>
      <c r="G2928" s="1"/>
      <c r="H2928" s="1"/>
      <c r="I2928" s="1"/>
      <c r="J2928" s="1"/>
      <c r="K2928" s="1"/>
      <c r="L2928" s="3"/>
      <c r="M2928" s="1"/>
      <c r="N2928" s="3"/>
      <c r="O2928" s="1"/>
      <c r="P2928" s="1"/>
      <c r="Q2928" s="1"/>
      <c r="R2928" s="2"/>
      <c r="S2928" s="2"/>
      <c r="U2928" s="1"/>
      <c r="V2928" s="1"/>
      <c r="W2928" s="3"/>
      <c r="Y2928" s="1"/>
      <c r="Z2928" s="1"/>
    </row>
    <row r="2929">
      <c r="A2929" s="2"/>
      <c r="B2929" s="1"/>
      <c r="C2929" s="1"/>
      <c r="D2929" s="1"/>
      <c r="E2929" s="3"/>
      <c r="F2929" s="2"/>
      <c r="G2929" s="1"/>
      <c r="H2929" s="1"/>
      <c r="I2929" s="1"/>
      <c r="J2929" s="1"/>
      <c r="K2929" s="1"/>
      <c r="L2929" s="3"/>
      <c r="M2929" s="1"/>
      <c r="N2929" s="3"/>
      <c r="O2929" s="1"/>
      <c r="P2929" s="1"/>
      <c r="Q2929" s="1"/>
      <c r="R2929" s="2"/>
      <c r="S2929" s="2"/>
      <c r="U2929" s="1"/>
      <c r="V2929" s="1"/>
      <c r="W2929" s="3"/>
      <c r="Y2929" s="1"/>
      <c r="Z2929" s="1"/>
    </row>
    <row r="2930">
      <c r="A2930" s="2"/>
      <c r="B2930" s="1"/>
      <c r="C2930" s="1"/>
      <c r="D2930" s="1"/>
      <c r="E2930" s="3"/>
      <c r="F2930" s="2"/>
      <c r="G2930" s="1"/>
      <c r="H2930" s="1"/>
      <c r="I2930" s="1"/>
      <c r="J2930" s="1"/>
      <c r="K2930" s="1"/>
      <c r="L2930" s="3"/>
      <c r="M2930" s="1"/>
      <c r="N2930" s="3"/>
      <c r="O2930" s="1"/>
      <c r="P2930" s="1"/>
      <c r="Q2930" s="1"/>
      <c r="R2930" s="2"/>
      <c r="S2930" s="2"/>
      <c r="U2930" s="1"/>
      <c r="V2930" s="1"/>
      <c r="W2930" s="3"/>
      <c r="Y2930" s="1"/>
      <c r="Z2930" s="1"/>
    </row>
    <row r="2931">
      <c r="A2931" s="2"/>
      <c r="B2931" s="1"/>
      <c r="C2931" s="1"/>
      <c r="D2931" s="1"/>
      <c r="E2931" s="3"/>
      <c r="F2931" s="2"/>
      <c r="G2931" s="1"/>
      <c r="H2931" s="1"/>
      <c r="I2931" s="1"/>
      <c r="J2931" s="1"/>
      <c r="K2931" s="1"/>
      <c r="L2931" s="3"/>
      <c r="M2931" s="1"/>
      <c r="N2931" s="3"/>
      <c r="O2931" s="1"/>
      <c r="P2931" s="1"/>
      <c r="Q2931" s="1"/>
      <c r="R2931" s="2"/>
      <c r="S2931" s="2"/>
      <c r="U2931" s="1"/>
      <c r="V2931" s="1"/>
      <c r="W2931" s="3"/>
      <c r="Y2931" s="1"/>
      <c r="Z2931" s="1"/>
    </row>
    <row r="2932">
      <c r="A2932" s="2"/>
      <c r="B2932" s="1"/>
      <c r="C2932" s="1"/>
      <c r="D2932" s="1"/>
      <c r="E2932" s="3"/>
      <c r="F2932" s="2"/>
      <c r="G2932" s="1"/>
      <c r="H2932" s="1"/>
      <c r="I2932" s="1"/>
      <c r="J2932" s="1"/>
      <c r="K2932" s="1"/>
      <c r="L2932" s="3"/>
      <c r="M2932" s="1"/>
      <c r="N2932" s="3"/>
      <c r="O2932" s="1"/>
      <c r="P2932" s="1"/>
      <c r="Q2932" s="1"/>
      <c r="R2932" s="2"/>
      <c r="S2932" s="2"/>
      <c r="U2932" s="1"/>
      <c r="V2932" s="1"/>
      <c r="W2932" s="3"/>
      <c r="Y2932" s="1"/>
      <c r="Z2932" s="1"/>
    </row>
    <row r="2933">
      <c r="A2933" s="2"/>
      <c r="B2933" s="1"/>
      <c r="C2933" s="1"/>
      <c r="D2933" s="1"/>
      <c r="E2933" s="3"/>
      <c r="F2933" s="2"/>
      <c r="G2933" s="1"/>
      <c r="H2933" s="1"/>
      <c r="I2933" s="1"/>
      <c r="J2933" s="1"/>
      <c r="K2933" s="1"/>
      <c r="L2933" s="3"/>
      <c r="M2933" s="1"/>
      <c r="N2933" s="3"/>
      <c r="O2933" s="1"/>
      <c r="P2933" s="1"/>
      <c r="Q2933" s="1"/>
      <c r="R2933" s="2"/>
      <c r="S2933" s="2"/>
      <c r="U2933" s="1"/>
      <c r="V2933" s="1"/>
      <c r="W2933" s="3"/>
      <c r="Y2933" s="1"/>
      <c r="Z2933" s="1"/>
    </row>
    <row r="2934">
      <c r="A2934" s="2"/>
      <c r="B2934" s="1"/>
      <c r="C2934" s="1"/>
      <c r="D2934" s="1"/>
      <c r="E2934" s="3"/>
      <c r="F2934" s="2"/>
      <c r="G2934" s="1"/>
      <c r="H2934" s="1"/>
      <c r="I2934" s="1"/>
      <c r="J2934" s="1"/>
      <c r="K2934" s="1"/>
      <c r="L2934" s="3"/>
      <c r="M2934" s="1"/>
      <c r="N2934" s="3"/>
      <c r="O2934" s="1"/>
      <c r="P2934" s="1"/>
      <c r="Q2934" s="1"/>
      <c r="R2934" s="2"/>
      <c r="S2934" s="2"/>
      <c r="U2934" s="1"/>
      <c r="V2934" s="1"/>
      <c r="W2934" s="3"/>
      <c r="Y2934" s="1"/>
      <c r="Z2934" s="1"/>
    </row>
    <row r="2935">
      <c r="A2935" s="2"/>
      <c r="B2935" s="1"/>
      <c r="C2935" s="1"/>
      <c r="D2935" s="1"/>
      <c r="E2935" s="3"/>
      <c r="F2935" s="2"/>
      <c r="G2935" s="1"/>
      <c r="H2935" s="1"/>
      <c r="I2935" s="1"/>
      <c r="J2935" s="1"/>
      <c r="K2935" s="1"/>
      <c r="L2935" s="3"/>
      <c r="M2935" s="1"/>
      <c r="N2935" s="3"/>
      <c r="O2935" s="1"/>
      <c r="P2935" s="1"/>
      <c r="Q2935" s="1"/>
      <c r="R2935" s="2"/>
      <c r="S2935" s="2"/>
      <c r="U2935" s="1"/>
      <c r="V2935" s="1"/>
      <c r="W2935" s="3"/>
      <c r="Y2935" s="1"/>
      <c r="Z2935" s="1"/>
    </row>
    <row r="2936">
      <c r="A2936" s="2"/>
      <c r="B2936" s="1"/>
      <c r="C2936" s="1"/>
      <c r="D2936" s="1"/>
      <c r="E2936" s="3"/>
      <c r="F2936" s="2"/>
      <c r="G2936" s="1"/>
      <c r="H2936" s="1"/>
      <c r="I2936" s="1"/>
      <c r="J2936" s="1"/>
      <c r="K2936" s="1"/>
      <c r="L2936" s="3"/>
      <c r="M2936" s="1"/>
      <c r="N2936" s="3"/>
      <c r="O2936" s="1"/>
      <c r="P2936" s="1"/>
      <c r="Q2936" s="1"/>
      <c r="R2936" s="2"/>
      <c r="S2936" s="2"/>
      <c r="U2936" s="1"/>
      <c r="V2936" s="1"/>
      <c r="W2936" s="3"/>
      <c r="Y2936" s="1"/>
      <c r="Z2936" s="1"/>
    </row>
    <row r="2937">
      <c r="A2937" s="2"/>
      <c r="B2937" s="1"/>
      <c r="C2937" s="1"/>
      <c r="D2937" s="1"/>
      <c r="E2937" s="3"/>
      <c r="F2937" s="2"/>
      <c r="G2937" s="1"/>
      <c r="H2937" s="1"/>
      <c r="I2937" s="1"/>
      <c r="J2937" s="1"/>
      <c r="K2937" s="1"/>
      <c r="L2937" s="3"/>
      <c r="M2937" s="1"/>
      <c r="N2937" s="3"/>
      <c r="O2937" s="1"/>
      <c r="P2937" s="1"/>
      <c r="Q2937" s="1"/>
      <c r="R2937" s="2"/>
      <c r="S2937" s="2"/>
      <c r="U2937" s="1"/>
      <c r="V2937" s="1"/>
      <c r="W2937" s="3"/>
      <c r="Y2937" s="1"/>
      <c r="Z2937" s="1"/>
    </row>
    <row r="2938">
      <c r="A2938" s="2"/>
      <c r="B2938" s="1"/>
      <c r="C2938" s="1"/>
      <c r="D2938" s="1"/>
      <c r="E2938" s="3"/>
      <c r="F2938" s="2"/>
      <c r="G2938" s="1"/>
      <c r="H2938" s="1"/>
      <c r="I2938" s="1"/>
      <c r="J2938" s="1"/>
      <c r="K2938" s="1"/>
      <c r="L2938" s="3"/>
      <c r="M2938" s="1"/>
      <c r="N2938" s="3"/>
      <c r="O2938" s="1"/>
      <c r="P2938" s="1"/>
      <c r="Q2938" s="1"/>
      <c r="R2938" s="2"/>
      <c r="S2938" s="2"/>
      <c r="U2938" s="1"/>
      <c r="V2938" s="1"/>
      <c r="W2938" s="3"/>
      <c r="Y2938" s="1"/>
      <c r="Z2938" s="1"/>
    </row>
    <row r="2939">
      <c r="A2939" s="2"/>
      <c r="B2939" s="1"/>
      <c r="C2939" s="1"/>
      <c r="D2939" s="1"/>
      <c r="E2939" s="3"/>
      <c r="F2939" s="2"/>
      <c r="G2939" s="1"/>
      <c r="H2939" s="1"/>
      <c r="I2939" s="1"/>
      <c r="J2939" s="1"/>
      <c r="K2939" s="1"/>
      <c r="L2939" s="3"/>
      <c r="M2939" s="1"/>
      <c r="N2939" s="3"/>
      <c r="O2939" s="1"/>
      <c r="P2939" s="1"/>
      <c r="Q2939" s="1"/>
      <c r="R2939" s="2"/>
      <c r="S2939" s="2"/>
      <c r="U2939" s="1"/>
      <c r="V2939" s="1"/>
      <c r="W2939" s="3"/>
      <c r="Y2939" s="1"/>
      <c r="Z2939" s="1"/>
    </row>
    <row r="2940">
      <c r="A2940" s="2"/>
      <c r="B2940" s="1"/>
      <c r="C2940" s="1"/>
      <c r="D2940" s="1"/>
      <c r="E2940" s="3"/>
      <c r="F2940" s="2"/>
      <c r="G2940" s="1"/>
      <c r="H2940" s="1"/>
      <c r="I2940" s="1"/>
      <c r="J2940" s="1"/>
      <c r="K2940" s="1"/>
      <c r="L2940" s="3"/>
      <c r="M2940" s="1"/>
      <c r="N2940" s="3"/>
      <c r="O2940" s="1"/>
      <c r="P2940" s="1"/>
      <c r="Q2940" s="1"/>
      <c r="R2940" s="2"/>
      <c r="S2940" s="2"/>
      <c r="U2940" s="1"/>
      <c r="V2940" s="1"/>
      <c r="W2940" s="3"/>
      <c r="Y2940" s="1"/>
      <c r="Z2940" s="1"/>
    </row>
    <row r="2941">
      <c r="A2941" s="2"/>
      <c r="B2941" s="1"/>
      <c r="C2941" s="1"/>
      <c r="D2941" s="1"/>
      <c r="E2941" s="3"/>
      <c r="F2941" s="2"/>
      <c r="G2941" s="1"/>
      <c r="H2941" s="1"/>
      <c r="I2941" s="1"/>
      <c r="J2941" s="1"/>
      <c r="K2941" s="1"/>
      <c r="L2941" s="3"/>
      <c r="M2941" s="1"/>
      <c r="N2941" s="3"/>
      <c r="O2941" s="1"/>
      <c r="P2941" s="1"/>
      <c r="Q2941" s="1"/>
      <c r="R2941" s="2"/>
      <c r="S2941" s="2"/>
      <c r="U2941" s="1"/>
      <c r="V2941" s="1"/>
      <c r="W2941" s="3"/>
      <c r="Y2941" s="1"/>
      <c r="Z2941" s="1"/>
    </row>
    <row r="2942">
      <c r="A2942" s="2"/>
      <c r="B2942" s="1"/>
      <c r="C2942" s="1"/>
      <c r="D2942" s="1"/>
      <c r="E2942" s="3"/>
      <c r="F2942" s="2"/>
      <c r="G2942" s="1"/>
      <c r="H2942" s="1"/>
      <c r="I2942" s="1"/>
      <c r="J2942" s="1"/>
      <c r="K2942" s="1"/>
      <c r="L2942" s="3"/>
      <c r="M2942" s="1"/>
      <c r="N2942" s="3"/>
      <c r="O2942" s="1"/>
      <c r="P2942" s="1"/>
      <c r="Q2942" s="1"/>
      <c r="R2942" s="2"/>
      <c r="S2942" s="2"/>
      <c r="U2942" s="1"/>
      <c r="V2942" s="1"/>
      <c r="W2942" s="3"/>
      <c r="Y2942" s="1"/>
      <c r="Z2942" s="1"/>
    </row>
    <row r="2943">
      <c r="A2943" s="2"/>
      <c r="B2943" s="1"/>
      <c r="C2943" s="1"/>
      <c r="D2943" s="1"/>
      <c r="E2943" s="3"/>
      <c r="F2943" s="2"/>
      <c r="G2943" s="1"/>
      <c r="H2943" s="1"/>
      <c r="I2943" s="1"/>
      <c r="J2943" s="1"/>
      <c r="K2943" s="1"/>
      <c r="L2943" s="3"/>
      <c r="M2943" s="1"/>
      <c r="N2943" s="3"/>
      <c r="O2943" s="1"/>
      <c r="P2943" s="1"/>
      <c r="Q2943" s="1"/>
      <c r="R2943" s="2"/>
      <c r="S2943" s="2"/>
      <c r="U2943" s="1"/>
      <c r="V2943" s="1"/>
      <c r="W2943" s="3"/>
      <c r="Y2943" s="1"/>
      <c r="Z2943" s="1"/>
    </row>
    <row r="2944">
      <c r="A2944" s="2"/>
      <c r="B2944" s="1"/>
      <c r="C2944" s="1"/>
      <c r="D2944" s="1"/>
      <c r="E2944" s="3"/>
      <c r="F2944" s="2"/>
      <c r="G2944" s="1"/>
      <c r="H2944" s="1"/>
      <c r="I2944" s="1"/>
      <c r="J2944" s="1"/>
      <c r="K2944" s="1"/>
      <c r="L2944" s="3"/>
      <c r="M2944" s="1"/>
      <c r="N2944" s="3"/>
      <c r="O2944" s="1"/>
      <c r="P2944" s="1"/>
      <c r="Q2944" s="1"/>
      <c r="R2944" s="2"/>
      <c r="S2944" s="2"/>
      <c r="U2944" s="1"/>
      <c r="V2944" s="1"/>
      <c r="W2944" s="3"/>
      <c r="Y2944" s="1"/>
      <c r="Z2944" s="1"/>
    </row>
    <row r="2945">
      <c r="A2945" s="2"/>
      <c r="B2945" s="1"/>
      <c r="C2945" s="1"/>
      <c r="D2945" s="1"/>
      <c r="E2945" s="3"/>
      <c r="F2945" s="2"/>
      <c r="G2945" s="1"/>
      <c r="H2945" s="1"/>
      <c r="I2945" s="1"/>
      <c r="J2945" s="1"/>
      <c r="K2945" s="1"/>
      <c r="L2945" s="3"/>
      <c r="M2945" s="1"/>
      <c r="N2945" s="3"/>
      <c r="O2945" s="1"/>
      <c r="P2945" s="1"/>
      <c r="Q2945" s="1"/>
      <c r="R2945" s="2"/>
      <c r="S2945" s="2"/>
      <c r="U2945" s="1"/>
      <c r="V2945" s="1"/>
      <c r="W2945" s="3"/>
      <c r="Y2945" s="1"/>
      <c r="Z2945" s="1"/>
    </row>
    <row r="2946">
      <c r="A2946" s="2"/>
      <c r="B2946" s="1"/>
      <c r="C2946" s="1"/>
      <c r="D2946" s="1"/>
      <c r="E2946" s="3"/>
      <c r="F2946" s="2"/>
      <c r="G2946" s="1"/>
      <c r="H2946" s="1"/>
      <c r="I2946" s="1"/>
      <c r="J2946" s="1"/>
      <c r="K2946" s="1"/>
      <c r="L2946" s="3"/>
      <c r="M2946" s="1"/>
      <c r="N2946" s="3"/>
      <c r="O2946" s="1"/>
      <c r="P2946" s="1"/>
      <c r="Q2946" s="1"/>
      <c r="R2946" s="2"/>
      <c r="S2946" s="2"/>
      <c r="U2946" s="1"/>
      <c r="V2946" s="1"/>
      <c r="W2946" s="3"/>
      <c r="Y2946" s="1"/>
      <c r="Z2946" s="1"/>
    </row>
    <row r="2947">
      <c r="A2947" s="2"/>
      <c r="B2947" s="1"/>
      <c r="C2947" s="1"/>
      <c r="D2947" s="1"/>
      <c r="E2947" s="3"/>
      <c r="F2947" s="2"/>
      <c r="G2947" s="1"/>
      <c r="H2947" s="1"/>
      <c r="I2947" s="1"/>
      <c r="J2947" s="1"/>
      <c r="K2947" s="1"/>
      <c r="L2947" s="3"/>
      <c r="M2947" s="1"/>
      <c r="N2947" s="3"/>
      <c r="O2947" s="1"/>
      <c r="P2947" s="1"/>
      <c r="Q2947" s="1"/>
      <c r="R2947" s="2"/>
      <c r="S2947" s="2"/>
      <c r="U2947" s="1"/>
      <c r="V2947" s="1"/>
      <c r="W2947" s="3"/>
      <c r="Y2947" s="1"/>
      <c r="Z2947" s="1"/>
    </row>
    <row r="2948">
      <c r="A2948" s="2"/>
      <c r="B2948" s="1"/>
      <c r="C2948" s="1"/>
      <c r="D2948" s="1"/>
      <c r="E2948" s="3"/>
      <c r="F2948" s="2"/>
      <c r="G2948" s="1"/>
      <c r="H2948" s="1"/>
      <c r="I2948" s="1"/>
      <c r="J2948" s="1"/>
      <c r="K2948" s="1"/>
      <c r="L2948" s="3"/>
      <c r="M2948" s="1"/>
      <c r="N2948" s="3"/>
      <c r="O2948" s="1"/>
      <c r="P2948" s="1"/>
      <c r="Q2948" s="1"/>
      <c r="R2948" s="2"/>
      <c r="S2948" s="2"/>
      <c r="U2948" s="1"/>
      <c r="V2948" s="1"/>
      <c r="W2948" s="3"/>
      <c r="Y2948" s="1"/>
      <c r="Z2948" s="1"/>
    </row>
    <row r="2949">
      <c r="A2949" s="2"/>
      <c r="B2949" s="1"/>
      <c r="C2949" s="1"/>
      <c r="D2949" s="1"/>
      <c r="E2949" s="3"/>
      <c r="F2949" s="2"/>
      <c r="G2949" s="1"/>
      <c r="H2949" s="1"/>
      <c r="I2949" s="1"/>
      <c r="J2949" s="1"/>
      <c r="K2949" s="1"/>
      <c r="L2949" s="3"/>
      <c r="M2949" s="1"/>
      <c r="N2949" s="3"/>
      <c r="O2949" s="1"/>
      <c r="P2949" s="1"/>
      <c r="Q2949" s="1"/>
      <c r="R2949" s="2"/>
      <c r="S2949" s="2"/>
      <c r="U2949" s="1"/>
      <c r="V2949" s="1"/>
      <c r="W2949" s="3"/>
      <c r="Y2949" s="1"/>
      <c r="Z2949" s="1"/>
    </row>
    <row r="2950">
      <c r="A2950" s="2"/>
      <c r="B2950" s="1"/>
      <c r="C2950" s="1"/>
      <c r="D2950" s="1"/>
      <c r="E2950" s="3"/>
      <c r="F2950" s="2"/>
      <c r="G2950" s="1"/>
      <c r="H2950" s="1"/>
      <c r="I2950" s="1"/>
      <c r="J2950" s="1"/>
      <c r="K2950" s="1"/>
      <c r="L2950" s="3"/>
      <c r="M2950" s="1"/>
      <c r="N2950" s="3"/>
      <c r="O2950" s="1"/>
      <c r="P2950" s="1"/>
      <c r="Q2950" s="1"/>
      <c r="R2950" s="2"/>
      <c r="S2950" s="2"/>
      <c r="U2950" s="1"/>
      <c r="V2950" s="1"/>
      <c r="W2950" s="3"/>
      <c r="Y2950" s="1"/>
      <c r="Z2950" s="1"/>
    </row>
    <row r="2951">
      <c r="A2951" s="2"/>
      <c r="B2951" s="1"/>
      <c r="C2951" s="1"/>
      <c r="D2951" s="1"/>
      <c r="E2951" s="3"/>
      <c r="F2951" s="2"/>
      <c r="G2951" s="1"/>
      <c r="H2951" s="1"/>
      <c r="I2951" s="1"/>
      <c r="J2951" s="1"/>
      <c r="K2951" s="1"/>
      <c r="L2951" s="3"/>
      <c r="M2951" s="1"/>
      <c r="N2951" s="3"/>
      <c r="O2951" s="1"/>
      <c r="P2951" s="1"/>
      <c r="Q2951" s="1"/>
      <c r="R2951" s="2"/>
      <c r="S2951" s="2"/>
      <c r="U2951" s="1"/>
      <c r="V2951" s="1"/>
      <c r="W2951" s="3"/>
      <c r="Y2951" s="1"/>
      <c r="Z2951" s="1"/>
    </row>
    <row r="2952">
      <c r="A2952" s="2"/>
      <c r="B2952" s="1"/>
      <c r="C2952" s="1"/>
      <c r="D2952" s="1"/>
      <c r="E2952" s="3"/>
      <c r="F2952" s="2"/>
      <c r="G2952" s="1"/>
      <c r="H2952" s="1"/>
      <c r="I2952" s="1"/>
      <c r="J2952" s="1"/>
      <c r="K2952" s="1"/>
      <c r="L2952" s="3"/>
      <c r="M2952" s="1"/>
      <c r="N2952" s="3"/>
      <c r="O2952" s="1"/>
      <c r="P2952" s="1"/>
      <c r="Q2952" s="1"/>
      <c r="R2952" s="2"/>
      <c r="S2952" s="2"/>
      <c r="U2952" s="1"/>
      <c r="V2952" s="1"/>
      <c r="W2952" s="3"/>
      <c r="Y2952" s="1"/>
      <c r="Z2952" s="1"/>
    </row>
    <row r="2953">
      <c r="A2953" s="2"/>
      <c r="B2953" s="1"/>
      <c r="C2953" s="1"/>
      <c r="D2953" s="1"/>
      <c r="E2953" s="3"/>
      <c r="F2953" s="2"/>
      <c r="G2953" s="1"/>
      <c r="H2953" s="1"/>
      <c r="I2953" s="1"/>
      <c r="J2953" s="1"/>
      <c r="K2953" s="1"/>
      <c r="L2953" s="3"/>
      <c r="M2953" s="1"/>
      <c r="N2953" s="3"/>
      <c r="O2953" s="1"/>
      <c r="P2953" s="1"/>
      <c r="Q2953" s="1"/>
      <c r="R2953" s="2"/>
      <c r="S2953" s="2"/>
      <c r="U2953" s="1"/>
      <c r="V2953" s="1"/>
      <c r="W2953" s="3"/>
      <c r="Y2953" s="1"/>
      <c r="Z2953" s="1"/>
    </row>
    <row r="2954">
      <c r="A2954" s="2"/>
      <c r="B2954" s="1"/>
      <c r="C2954" s="1"/>
      <c r="D2954" s="1"/>
      <c r="E2954" s="3"/>
      <c r="F2954" s="2"/>
      <c r="G2954" s="1"/>
      <c r="H2954" s="1"/>
      <c r="I2954" s="1"/>
      <c r="J2954" s="1"/>
      <c r="K2954" s="1"/>
      <c r="L2954" s="3"/>
      <c r="M2954" s="1"/>
      <c r="N2954" s="3"/>
      <c r="O2954" s="1"/>
      <c r="P2954" s="1"/>
      <c r="Q2954" s="1"/>
      <c r="R2954" s="2"/>
      <c r="S2954" s="2"/>
      <c r="U2954" s="1"/>
      <c r="V2954" s="1"/>
      <c r="W2954" s="3"/>
      <c r="Y2954" s="1"/>
      <c r="Z2954" s="1"/>
    </row>
    <row r="2955">
      <c r="A2955" s="2"/>
      <c r="B2955" s="1"/>
      <c r="C2955" s="1"/>
      <c r="D2955" s="1"/>
      <c r="E2955" s="3"/>
      <c r="F2955" s="2"/>
      <c r="G2955" s="1"/>
      <c r="H2955" s="1"/>
      <c r="I2955" s="1"/>
      <c r="J2955" s="1"/>
      <c r="K2955" s="1"/>
      <c r="L2955" s="3"/>
      <c r="M2955" s="1"/>
      <c r="N2955" s="3"/>
      <c r="O2955" s="1"/>
      <c r="P2955" s="1"/>
      <c r="Q2955" s="1"/>
      <c r="R2955" s="2"/>
      <c r="S2955" s="2"/>
      <c r="U2955" s="1"/>
      <c r="V2955" s="1"/>
      <c r="W2955" s="3"/>
      <c r="Y2955" s="1"/>
      <c r="Z2955" s="1"/>
    </row>
    <row r="2956">
      <c r="A2956" s="2"/>
      <c r="B2956" s="1"/>
      <c r="C2956" s="1"/>
      <c r="D2956" s="1"/>
      <c r="E2956" s="3"/>
      <c r="F2956" s="2"/>
      <c r="G2956" s="1"/>
      <c r="H2956" s="1"/>
      <c r="I2956" s="1"/>
      <c r="J2956" s="1"/>
      <c r="K2956" s="1"/>
      <c r="L2956" s="3"/>
      <c r="M2956" s="1"/>
      <c r="N2956" s="3"/>
      <c r="O2956" s="1"/>
      <c r="P2956" s="1"/>
      <c r="Q2956" s="1"/>
      <c r="R2956" s="2"/>
      <c r="S2956" s="2"/>
      <c r="U2956" s="1"/>
      <c r="V2956" s="1"/>
      <c r="W2956" s="3"/>
      <c r="Y2956" s="1"/>
      <c r="Z2956" s="1"/>
    </row>
    <row r="2957">
      <c r="A2957" s="2"/>
      <c r="B2957" s="1"/>
      <c r="C2957" s="1"/>
      <c r="D2957" s="1"/>
      <c r="E2957" s="3"/>
      <c r="F2957" s="2"/>
      <c r="G2957" s="1"/>
      <c r="H2957" s="1"/>
      <c r="I2957" s="1"/>
      <c r="J2957" s="1"/>
      <c r="K2957" s="1"/>
      <c r="L2957" s="3"/>
      <c r="M2957" s="1"/>
      <c r="N2957" s="3"/>
      <c r="O2957" s="1"/>
      <c r="P2957" s="1"/>
      <c r="Q2957" s="1"/>
      <c r="R2957" s="2"/>
      <c r="S2957" s="2"/>
      <c r="U2957" s="1"/>
      <c r="V2957" s="1"/>
      <c r="W2957" s="3"/>
      <c r="Y2957" s="1"/>
      <c r="Z2957" s="1"/>
    </row>
    <row r="2958">
      <c r="A2958" s="2"/>
      <c r="B2958" s="1"/>
      <c r="C2958" s="1"/>
      <c r="D2958" s="1"/>
      <c r="E2958" s="3"/>
      <c r="F2958" s="2"/>
      <c r="G2958" s="1"/>
      <c r="H2958" s="1"/>
      <c r="I2958" s="1"/>
      <c r="J2958" s="1"/>
      <c r="K2958" s="1"/>
      <c r="L2958" s="3"/>
      <c r="M2958" s="1"/>
      <c r="N2958" s="3"/>
      <c r="O2958" s="1"/>
      <c r="P2958" s="1"/>
      <c r="Q2958" s="1"/>
      <c r="R2958" s="2"/>
      <c r="S2958" s="2"/>
      <c r="U2958" s="1"/>
      <c r="V2958" s="1"/>
      <c r="W2958" s="3"/>
      <c r="Y2958" s="1"/>
      <c r="Z2958" s="1"/>
    </row>
    <row r="2959">
      <c r="A2959" s="2"/>
      <c r="B2959" s="1"/>
      <c r="C2959" s="1"/>
      <c r="D2959" s="1"/>
      <c r="E2959" s="3"/>
      <c r="F2959" s="2"/>
      <c r="G2959" s="1"/>
      <c r="H2959" s="1"/>
      <c r="I2959" s="1"/>
      <c r="J2959" s="1"/>
      <c r="K2959" s="1"/>
      <c r="L2959" s="3"/>
      <c r="M2959" s="1"/>
      <c r="N2959" s="3"/>
      <c r="O2959" s="1"/>
      <c r="P2959" s="1"/>
      <c r="Q2959" s="1"/>
      <c r="R2959" s="2"/>
      <c r="S2959" s="2"/>
      <c r="U2959" s="1"/>
      <c r="V2959" s="1"/>
      <c r="W2959" s="3"/>
      <c r="Y2959" s="1"/>
      <c r="Z2959" s="1"/>
    </row>
    <row r="2960">
      <c r="A2960" s="2"/>
      <c r="B2960" s="1"/>
      <c r="C2960" s="1"/>
      <c r="D2960" s="1"/>
      <c r="E2960" s="3"/>
      <c r="F2960" s="2"/>
      <c r="G2960" s="1"/>
      <c r="H2960" s="1"/>
      <c r="I2960" s="1"/>
      <c r="J2960" s="1"/>
      <c r="K2960" s="1"/>
      <c r="L2960" s="3"/>
      <c r="M2960" s="1"/>
      <c r="N2960" s="3"/>
      <c r="O2960" s="1"/>
      <c r="P2960" s="1"/>
      <c r="Q2960" s="1"/>
      <c r="R2960" s="2"/>
      <c r="S2960" s="2"/>
      <c r="U2960" s="1"/>
      <c r="V2960" s="1"/>
      <c r="W2960" s="3"/>
      <c r="Y2960" s="1"/>
      <c r="Z2960" s="1"/>
    </row>
    <row r="2961">
      <c r="A2961" s="2"/>
      <c r="B2961" s="1"/>
      <c r="C2961" s="1"/>
      <c r="D2961" s="1"/>
      <c r="E2961" s="3"/>
      <c r="F2961" s="2"/>
      <c r="G2961" s="1"/>
      <c r="H2961" s="1"/>
      <c r="I2961" s="1"/>
      <c r="J2961" s="1"/>
      <c r="K2961" s="1"/>
      <c r="L2961" s="3"/>
      <c r="M2961" s="1"/>
      <c r="N2961" s="3"/>
      <c r="O2961" s="1"/>
      <c r="P2961" s="1"/>
      <c r="Q2961" s="1"/>
      <c r="R2961" s="2"/>
      <c r="S2961" s="2"/>
      <c r="U2961" s="1"/>
      <c r="V2961" s="1"/>
      <c r="W2961" s="3"/>
      <c r="Y2961" s="1"/>
      <c r="Z2961" s="1"/>
    </row>
    <row r="2962">
      <c r="A2962" s="2"/>
      <c r="B2962" s="1"/>
      <c r="C2962" s="1"/>
      <c r="D2962" s="1"/>
      <c r="E2962" s="3"/>
      <c r="F2962" s="2"/>
      <c r="G2962" s="1"/>
      <c r="H2962" s="1"/>
      <c r="I2962" s="1"/>
      <c r="J2962" s="1"/>
      <c r="K2962" s="1"/>
      <c r="L2962" s="3"/>
      <c r="M2962" s="1"/>
      <c r="N2962" s="3"/>
      <c r="O2962" s="1"/>
      <c r="P2962" s="1"/>
      <c r="Q2962" s="1"/>
      <c r="R2962" s="2"/>
      <c r="S2962" s="2"/>
      <c r="U2962" s="1"/>
      <c r="V2962" s="1"/>
      <c r="W2962" s="3"/>
      <c r="Y2962" s="1"/>
      <c r="Z2962" s="1"/>
    </row>
    <row r="2963">
      <c r="A2963" s="2"/>
      <c r="B2963" s="1"/>
      <c r="C2963" s="1"/>
      <c r="D2963" s="1"/>
      <c r="E2963" s="3"/>
      <c r="F2963" s="2"/>
      <c r="G2963" s="1"/>
      <c r="H2963" s="1"/>
      <c r="I2963" s="1"/>
      <c r="J2963" s="1"/>
      <c r="K2963" s="1"/>
      <c r="L2963" s="3"/>
      <c r="M2963" s="1"/>
      <c r="N2963" s="3"/>
      <c r="O2963" s="1"/>
      <c r="P2963" s="1"/>
      <c r="Q2963" s="1"/>
      <c r="R2963" s="2"/>
      <c r="S2963" s="2"/>
      <c r="U2963" s="1"/>
      <c r="V2963" s="1"/>
      <c r="W2963" s="3"/>
      <c r="Y2963" s="1"/>
      <c r="Z2963" s="1"/>
    </row>
    <row r="2964">
      <c r="A2964" s="2"/>
      <c r="B2964" s="1"/>
      <c r="C2964" s="1"/>
      <c r="D2964" s="1"/>
      <c r="E2964" s="3"/>
      <c r="F2964" s="2"/>
      <c r="G2964" s="1"/>
      <c r="H2964" s="1"/>
      <c r="I2964" s="1"/>
      <c r="J2964" s="1"/>
      <c r="K2964" s="1"/>
      <c r="L2964" s="3"/>
      <c r="M2964" s="1"/>
      <c r="N2964" s="3"/>
      <c r="O2964" s="1"/>
      <c r="P2964" s="1"/>
      <c r="Q2964" s="1"/>
      <c r="R2964" s="2"/>
      <c r="S2964" s="2"/>
      <c r="U2964" s="1"/>
      <c r="V2964" s="1"/>
      <c r="W2964" s="3"/>
      <c r="Y2964" s="1"/>
      <c r="Z2964" s="1"/>
    </row>
    <row r="2965">
      <c r="A2965" s="2"/>
      <c r="B2965" s="1"/>
      <c r="C2965" s="1"/>
      <c r="D2965" s="1"/>
      <c r="E2965" s="3"/>
      <c r="F2965" s="2"/>
      <c r="G2965" s="1"/>
      <c r="H2965" s="1"/>
      <c r="I2965" s="1"/>
      <c r="J2965" s="1"/>
      <c r="K2965" s="1"/>
      <c r="L2965" s="3"/>
      <c r="M2965" s="1"/>
      <c r="N2965" s="3"/>
      <c r="O2965" s="1"/>
      <c r="P2965" s="1"/>
      <c r="Q2965" s="1"/>
      <c r="R2965" s="2"/>
      <c r="S2965" s="2"/>
      <c r="U2965" s="1"/>
      <c r="V2965" s="1"/>
      <c r="W2965" s="3"/>
      <c r="Y2965" s="1"/>
      <c r="Z2965" s="1"/>
    </row>
    <row r="2966">
      <c r="A2966" s="2"/>
      <c r="B2966" s="1"/>
      <c r="C2966" s="1"/>
      <c r="D2966" s="1"/>
      <c r="E2966" s="3"/>
      <c r="F2966" s="2"/>
      <c r="G2966" s="1"/>
      <c r="H2966" s="1"/>
      <c r="I2966" s="1"/>
      <c r="J2966" s="1"/>
      <c r="K2966" s="1"/>
      <c r="L2966" s="3"/>
      <c r="M2966" s="1"/>
      <c r="N2966" s="3"/>
      <c r="O2966" s="1"/>
      <c r="P2966" s="1"/>
      <c r="Q2966" s="1"/>
      <c r="R2966" s="2"/>
      <c r="S2966" s="2"/>
      <c r="U2966" s="1"/>
      <c r="V2966" s="1"/>
      <c r="W2966" s="3"/>
      <c r="Y2966" s="1"/>
      <c r="Z2966" s="1"/>
    </row>
    <row r="2967">
      <c r="A2967" s="2"/>
      <c r="B2967" s="1"/>
      <c r="C2967" s="1"/>
      <c r="D2967" s="1"/>
      <c r="E2967" s="3"/>
      <c r="F2967" s="2"/>
      <c r="G2967" s="1"/>
      <c r="H2967" s="1"/>
      <c r="I2967" s="1"/>
      <c r="J2967" s="1"/>
      <c r="K2967" s="1"/>
      <c r="L2967" s="3"/>
      <c r="M2967" s="1"/>
      <c r="N2967" s="3"/>
      <c r="O2967" s="1"/>
      <c r="P2967" s="1"/>
      <c r="Q2967" s="1"/>
      <c r="R2967" s="2"/>
      <c r="S2967" s="2"/>
      <c r="U2967" s="1"/>
      <c r="V2967" s="1"/>
      <c r="W2967" s="3"/>
      <c r="Y2967" s="1"/>
      <c r="Z2967" s="1"/>
    </row>
    <row r="2968">
      <c r="A2968" s="2"/>
      <c r="B2968" s="1"/>
      <c r="C2968" s="1"/>
      <c r="D2968" s="1"/>
      <c r="E2968" s="3"/>
      <c r="F2968" s="2"/>
      <c r="G2968" s="1"/>
      <c r="H2968" s="1"/>
      <c r="I2968" s="1"/>
      <c r="J2968" s="1"/>
      <c r="K2968" s="1"/>
      <c r="L2968" s="3"/>
      <c r="M2968" s="1"/>
      <c r="N2968" s="3"/>
      <c r="O2968" s="1"/>
      <c r="P2968" s="1"/>
      <c r="Q2968" s="1"/>
      <c r="R2968" s="2"/>
      <c r="S2968" s="2"/>
      <c r="U2968" s="1"/>
      <c r="V2968" s="1"/>
      <c r="W2968" s="3"/>
      <c r="Y2968" s="1"/>
      <c r="Z2968" s="1"/>
    </row>
    <row r="2969">
      <c r="A2969" s="2"/>
      <c r="B2969" s="1"/>
      <c r="C2969" s="1"/>
      <c r="D2969" s="1"/>
      <c r="E2969" s="3"/>
      <c r="F2969" s="2"/>
      <c r="G2969" s="1"/>
      <c r="H2969" s="1"/>
      <c r="I2969" s="1"/>
      <c r="J2969" s="1"/>
      <c r="K2969" s="1"/>
      <c r="L2969" s="3"/>
      <c r="M2969" s="1"/>
      <c r="N2969" s="3"/>
      <c r="O2969" s="1"/>
      <c r="P2969" s="1"/>
      <c r="Q2969" s="1"/>
      <c r="R2969" s="2"/>
      <c r="S2969" s="2"/>
      <c r="U2969" s="1"/>
      <c r="V2969" s="1"/>
      <c r="W2969" s="3"/>
      <c r="Y2969" s="1"/>
      <c r="Z2969" s="1"/>
    </row>
    <row r="2970">
      <c r="A2970" s="2"/>
      <c r="B2970" s="1"/>
      <c r="C2970" s="1"/>
      <c r="D2970" s="1"/>
      <c r="E2970" s="3"/>
      <c r="F2970" s="2"/>
      <c r="G2970" s="1"/>
      <c r="H2970" s="1"/>
      <c r="I2970" s="1"/>
      <c r="J2970" s="1"/>
      <c r="K2970" s="1"/>
      <c r="L2970" s="3"/>
      <c r="M2970" s="1"/>
      <c r="N2970" s="3"/>
      <c r="O2970" s="1"/>
      <c r="P2970" s="1"/>
      <c r="Q2970" s="1"/>
      <c r="R2970" s="2"/>
      <c r="S2970" s="2"/>
      <c r="U2970" s="1"/>
      <c r="V2970" s="1"/>
      <c r="W2970" s="3"/>
      <c r="Y2970" s="1"/>
      <c r="Z2970" s="1"/>
    </row>
    <row r="2971">
      <c r="A2971" s="2"/>
      <c r="B2971" s="1"/>
      <c r="C2971" s="1"/>
      <c r="D2971" s="1"/>
      <c r="E2971" s="3"/>
      <c r="F2971" s="2"/>
      <c r="G2971" s="1"/>
      <c r="H2971" s="1"/>
      <c r="I2971" s="1"/>
      <c r="J2971" s="1"/>
      <c r="K2971" s="1"/>
      <c r="L2971" s="3"/>
      <c r="M2971" s="1"/>
      <c r="N2971" s="3"/>
      <c r="O2971" s="1"/>
      <c r="P2971" s="1"/>
      <c r="Q2971" s="1"/>
      <c r="R2971" s="2"/>
      <c r="S2971" s="2"/>
      <c r="U2971" s="1"/>
      <c r="V2971" s="1"/>
      <c r="W2971" s="3"/>
      <c r="Y2971" s="1"/>
      <c r="Z2971" s="1"/>
    </row>
    <row r="2972">
      <c r="A2972" s="2"/>
      <c r="B2972" s="1"/>
      <c r="C2972" s="1"/>
      <c r="D2972" s="1"/>
      <c r="E2972" s="3"/>
      <c r="F2972" s="2"/>
      <c r="G2972" s="1"/>
      <c r="H2972" s="1"/>
      <c r="I2972" s="1"/>
      <c r="J2972" s="1"/>
      <c r="K2972" s="1"/>
      <c r="L2972" s="3"/>
      <c r="M2972" s="1"/>
      <c r="N2972" s="3"/>
      <c r="O2972" s="1"/>
      <c r="P2972" s="1"/>
      <c r="Q2972" s="1"/>
      <c r="R2972" s="2"/>
      <c r="S2972" s="2"/>
      <c r="U2972" s="1"/>
      <c r="V2972" s="1"/>
      <c r="W2972" s="3"/>
      <c r="Y2972" s="1"/>
      <c r="Z2972" s="1"/>
    </row>
    <row r="2973">
      <c r="A2973" s="2"/>
      <c r="B2973" s="1"/>
      <c r="C2973" s="1"/>
      <c r="D2973" s="1"/>
      <c r="E2973" s="3"/>
      <c r="F2973" s="2"/>
      <c r="G2973" s="1"/>
      <c r="H2973" s="1"/>
      <c r="I2973" s="1"/>
      <c r="J2973" s="1"/>
      <c r="K2973" s="1"/>
      <c r="L2973" s="3"/>
      <c r="M2973" s="1"/>
      <c r="N2973" s="3"/>
      <c r="O2973" s="1"/>
      <c r="P2973" s="1"/>
      <c r="Q2973" s="1"/>
      <c r="R2973" s="2"/>
      <c r="S2973" s="2"/>
      <c r="U2973" s="1"/>
      <c r="V2973" s="1"/>
      <c r="W2973" s="3"/>
      <c r="Y2973" s="1"/>
      <c r="Z2973" s="1"/>
    </row>
    <row r="2974">
      <c r="A2974" s="2"/>
      <c r="B2974" s="1"/>
      <c r="C2974" s="1"/>
      <c r="D2974" s="1"/>
      <c r="E2974" s="3"/>
      <c r="F2974" s="2"/>
      <c r="G2974" s="1"/>
      <c r="H2974" s="1"/>
      <c r="I2974" s="1"/>
      <c r="J2974" s="1"/>
      <c r="K2974" s="1"/>
      <c r="L2974" s="3"/>
      <c r="M2974" s="1"/>
      <c r="N2974" s="3"/>
      <c r="O2974" s="1"/>
      <c r="P2974" s="1"/>
      <c r="Q2974" s="1"/>
      <c r="R2974" s="2"/>
      <c r="S2974" s="2"/>
      <c r="U2974" s="1"/>
      <c r="V2974" s="1"/>
      <c r="W2974" s="3"/>
      <c r="Y2974" s="1"/>
      <c r="Z2974" s="1"/>
    </row>
    <row r="2975">
      <c r="A2975" s="2"/>
      <c r="B2975" s="1"/>
      <c r="C2975" s="1"/>
      <c r="D2975" s="1"/>
      <c r="E2975" s="3"/>
      <c r="F2975" s="2"/>
      <c r="G2975" s="1"/>
      <c r="H2975" s="1"/>
      <c r="I2975" s="1"/>
      <c r="J2975" s="1"/>
      <c r="K2975" s="1"/>
      <c r="L2975" s="3"/>
      <c r="M2975" s="1"/>
      <c r="N2975" s="3"/>
      <c r="O2975" s="1"/>
      <c r="P2975" s="1"/>
      <c r="Q2975" s="1"/>
      <c r="R2975" s="2"/>
      <c r="S2975" s="2"/>
      <c r="U2975" s="1"/>
      <c r="V2975" s="1"/>
      <c r="W2975" s="3"/>
      <c r="Y2975" s="1"/>
      <c r="Z2975" s="1"/>
    </row>
    <row r="2976">
      <c r="A2976" s="2"/>
      <c r="B2976" s="1"/>
      <c r="C2976" s="1"/>
      <c r="D2976" s="1"/>
      <c r="E2976" s="3"/>
      <c r="F2976" s="2"/>
      <c r="G2976" s="1"/>
      <c r="H2976" s="1"/>
      <c r="I2976" s="1"/>
      <c r="J2976" s="1"/>
      <c r="K2976" s="1"/>
      <c r="L2976" s="3"/>
      <c r="M2976" s="1"/>
      <c r="N2976" s="3"/>
      <c r="O2976" s="1"/>
      <c r="P2976" s="1"/>
      <c r="Q2976" s="1"/>
      <c r="R2976" s="2"/>
      <c r="S2976" s="2"/>
      <c r="U2976" s="1"/>
      <c r="V2976" s="1"/>
      <c r="W2976" s="3"/>
      <c r="Y2976" s="1"/>
      <c r="Z2976" s="1"/>
    </row>
    <row r="2977">
      <c r="A2977" s="2"/>
      <c r="B2977" s="1"/>
      <c r="C2977" s="1"/>
      <c r="D2977" s="1"/>
      <c r="E2977" s="3"/>
      <c r="F2977" s="2"/>
      <c r="G2977" s="1"/>
      <c r="H2977" s="1"/>
      <c r="I2977" s="1"/>
      <c r="J2977" s="1"/>
      <c r="K2977" s="1"/>
      <c r="L2977" s="3"/>
      <c r="M2977" s="1"/>
      <c r="N2977" s="3"/>
      <c r="O2977" s="1"/>
      <c r="P2977" s="1"/>
      <c r="Q2977" s="1"/>
      <c r="R2977" s="2"/>
      <c r="S2977" s="2"/>
      <c r="U2977" s="1"/>
      <c r="V2977" s="1"/>
      <c r="W2977" s="3"/>
      <c r="Y2977" s="1"/>
      <c r="Z2977" s="1"/>
    </row>
    <row r="2978">
      <c r="A2978" s="2"/>
      <c r="B2978" s="1"/>
      <c r="C2978" s="1"/>
      <c r="D2978" s="1"/>
      <c r="E2978" s="3"/>
      <c r="F2978" s="2"/>
      <c r="G2978" s="1"/>
      <c r="H2978" s="1"/>
      <c r="I2978" s="1"/>
      <c r="J2978" s="1"/>
      <c r="K2978" s="1"/>
      <c r="L2978" s="3"/>
      <c r="M2978" s="1"/>
      <c r="N2978" s="3"/>
      <c r="O2978" s="1"/>
      <c r="P2978" s="1"/>
      <c r="Q2978" s="1"/>
      <c r="R2978" s="2"/>
      <c r="S2978" s="2"/>
      <c r="U2978" s="1"/>
      <c r="V2978" s="1"/>
      <c r="W2978" s="3"/>
      <c r="Y2978" s="1"/>
      <c r="Z2978" s="1"/>
    </row>
    <row r="2979">
      <c r="A2979" s="2"/>
      <c r="B2979" s="1"/>
      <c r="C2979" s="1"/>
      <c r="D2979" s="1"/>
      <c r="E2979" s="3"/>
      <c r="F2979" s="2"/>
      <c r="G2979" s="1"/>
      <c r="H2979" s="1"/>
      <c r="I2979" s="1"/>
      <c r="J2979" s="1"/>
      <c r="K2979" s="1"/>
      <c r="L2979" s="3"/>
      <c r="M2979" s="1"/>
      <c r="N2979" s="3"/>
      <c r="O2979" s="1"/>
      <c r="P2979" s="1"/>
      <c r="Q2979" s="1"/>
      <c r="R2979" s="2"/>
      <c r="S2979" s="2"/>
      <c r="U2979" s="1"/>
      <c r="V2979" s="1"/>
      <c r="W2979" s="3"/>
      <c r="Y2979" s="1"/>
      <c r="Z2979" s="1"/>
    </row>
    <row r="2980">
      <c r="A2980" s="2"/>
      <c r="B2980" s="1"/>
      <c r="C2980" s="1"/>
      <c r="D2980" s="1"/>
      <c r="E2980" s="3"/>
      <c r="F2980" s="2"/>
      <c r="G2980" s="1"/>
      <c r="H2980" s="1"/>
      <c r="I2980" s="1"/>
      <c r="J2980" s="1"/>
      <c r="K2980" s="1"/>
      <c r="L2980" s="3"/>
      <c r="M2980" s="1"/>
      <c r="N2980" s="3"/>
      <c r="O2980" s="1"/>
      <c r="P2980" s="1"/>
      <c r="Q2980" s="1"/>
      <c r="R2980" s="2"/>
      <c r="S2980" s="2"/>
      <c r="U2980" s="1"/>
      <c r="V2980" s="1"/>
      <c r="W2980" s="3"/>
      <c r="Y2980" s="1"/>
      <c r="Z2980" s="1"/>
    </row>
    <row r="2981">
      <c r="A2981" s="2"/>
      <c r="B2981" s="1"/>
      <c r="C2981" s="1"/>
      <c r="D2981" s="1"/>
      <c r="E2981" s="3"/>
      <c r="F2981" s="2"/>
      <c r="G2981" s="1"/>
      <c r="H2981" s="1"/>
      <c r="I2981" s="1"/>
      <c r="J2981" s="1"/>
      <c r="K2981" s="1"/>
      <c r="L2981" s="3"/>
      <c r="M2981" s="1"/>
      <c r="N2981" s="3"/>
      <c r="O2981" s="1"/>
      <c r="P2981" s="1"/>
      <c r="Q2981" s="1"/>
      <c r="R2981" s="2"/>
      <c r="S2981" s="2"/>
      <c r="U2981" s="1"/>
      <c r="V2981" s="1"/>
      <c r="W2981" s="3"/>
      <c r="Y2981" s="1"/>
      <c r="Z2981" s="1"/>
    </row>
    <row r="2982">
      <c r="A2982" s="2"/>
      <c r="B2982" s="1"/>
      <c r="C2982" s="1"/>
      <c r="D2982" s="1"/>
      <c r="E2982" s="3"/>
      <c r="F2982" s="2"/>
      <c r="G2982" s="1"/>
      <c r="H2982" s="1"/>
      <c r="I2982" s="1"/>
      <c r="J2982" s="1"/>
      <c r="K2982" s="1"/>
      <c r="L2982" s="3"/>
      <c r="M2982" s="1"/>
      <c r="N2982" s="3"/>
      <c r="O2982" s="1"/>
      <c r="P2982" s="1"/>
      <c r="Q2982" s="1"/>
      <c r="R2982" s="2"/>
      <c r="S2982" s="2"/>
      <c r="U2982" s="1"/>
      <c r="V2982" s="1"/>
      <c r="W2982" s="3"/>
      <c r="Y2982" s="1"/>
      <c r="Z2982" s="1"/>
    </row>
    <row r="2983">
      <c r="A2983" s="2"/>
      <c r="B2983" s="1"/>
      <c r="C2983" s="1"/>
      <c r="D2983" s="1"/>
      <c r="E2983" s="3"/>
      <c r="F2983" s="2"/>
      <c r="G2983" s="1"/>
      <c r="H2983" s="1"/>
      <c r="I2983" s="1"/>
      <c r="J2983" s="1"/>
      <c r="K2983" s="1"/>
      <c r="L2983" s="3"/>
      <c r="M2983" s="1"/>
      <c r="N2983" s="3"/>
      <c r="O2983" s="1"/>
      <c r="P2983" s="1"/>
      <c r="Q2983" s="1"/>
      <c r="R2983" s="2"/>
      <c r="S2983" s="2"/>
      <c r="U2983" s="1"/>
      <c r="V2983" s="1"/>
      <c r="W2983" s="3"/>
      <c r="Y2983" s="1"/>
      <c r="Z2983" s="1"/>
    </row>
    <row r="2984">
      <c r="A2984" s="2"/>
      <c r="B2984" s="1"/>
      <c r="C2984" s="1"/>
      <c r="D2984" s="1"/>
      <c r="E2984" s="3"/>
      <c r="F2984" s="2"/>
      <c r="G2984" s="1"/>
      <c r="H2984" s="1"/>
      <c r="I2984" s="1"/>
      <c r="J2984" s="1"/>
      <c r="K2984" s="1"/>
      <c r="L2984" s="3"/>
      <c r="M2984" s="1"/>
      <c r="N2984" s="3"/>
      <c r="O2984" s="1"/>
      <c r="P2984" s="1"/>
      <c r="Q2984" s="1"/>
      <c r="R2984" s="2"/>
      <c r="S2984" s="2"/>
      <c r="U2984" s="1"/>
      <c r="V2984" s="1"/>
      <c r="W2984" s="3"/>
      <c r="Y2984" s="1"/>
      <c r="Z2984" s="1"/>
    </row>
    <row r="2985">
      <c r="A2985" s="2"/>
      <c r="B2985" s="1"/>
      <c r="C2985" s="1"/>
      <c r="D2985" s="1"/>
      <c r="E2985" s="3"/>
      <c r="F2985" s="2"/>
      <c r="G2985" s="1"/>
      <c r="H2985" s="1"/>
      <c r="I2985" s="1"/>
      <c r="J2985" s="1"/>
      <c r="K2985" s="1"/>
      <c r="L2985" s="3"/>
      <c r="M2985" s="1"/>
      <c r="N2985" s="3"/>
      <c r="O2985" s="1"/>
      <c r="P2985" s="1"/>
      <c r="Q2985" s="1"/>
      <c r="R2985" s="2"/>
      <c r="S2985" s="2"/>
      <c r="U2985" s="1"/>
      <c r="V2985" s="1"/>
      <c r="W2985" s="3"/>
      <c r="Y2985" s="1"/>
      <c r="Z2985" s="1"/>
    </row>
    <row r="2986">
      <c r="A2986" s="2"/>
      <c r="B2986" s="1"/>
      <c r="C2986" s="1"/>
      <c r="D2986" s="1"/>
      <c r="E2986" s="3"/>
      <c r="F2986" s="2"/>
      <c r="G2986" s="1"/>
      <c r="H2986" s="1"/>
      <c r="I2986" s="1"/>
      <c r="J2986" s="1"/>
      <c r="K2986" s="1"/>
      <c r="L2986" s="3"/>
      <c r="M2986" s="1"/>
      <c r="N2986" s="3"/>
      <c r="O2986" s="1"/>
      <c r="P2986" s="1"/>
      <c r="Q2986" s="1"/>
      <c r="R2986" s="2"/>
      <c r="S2986" s="2"/>
      <c r="U2986" s="1"/>
      <c r="V2986" s="1"/>
      <c r="W2986" s="3"/>
      <c r="Y2986" s="1"/>
      <c r="Z2986" s="1"/>
    </row>
    <row r="2987">
      <c r="A2987" s="2"/>
      <c r="B2987" s="1"/>
      <c r="C2987" s="1"/>
      <c r="D2987" s="1"/>
      <c r="E2987" s="3"/>
      <c r="F2987" s="2"/>
      <c r="G2987" s="1"/>
      <c r="H2987" s="1"/>
      <c r="I2987" s="1"/>
      <c r="J2987" s="1"/>
      <c r="K2987" s="1"/>
      <c r="L2987" s="3"/>
      <c r="M2987" s="1"/>
      <c r="N2987" s="3"/>
      <c r="O2987" s="1"/>
      <c r="P2987" s="1"/>
      <c r="Q2987" s="1"/>
      <c r="R2987" s="2"/>
      <c r="S2987" s="2"/>
      <c r="U2987" s="1"/>
      <c r="V2987" s="1"/>
      <c r="W2987" s="3"/>
      <c r="Y2987" s="1"/>
      <c r="Z2987" s="1"/>
    </row>
    <row r="2988">
      <c r="A2988" s="2"/>
      <c r="B2988" s="1"/>
      <c r="C2988" s="1"/>
      <c r="D2988" s="1"/>
      <c r="E2988" s="3"/>
      <c r="F2988" s="2"/>
      <c r="G2988" s="1"/>
      <c r="H2988" s="1"/>
      <c r="I2988" s="1"/>
      <c r="J2988" s="1"/>
      <c r="K2988" s="1"/>
      <c r="L2988" s="3"/>
      <c r="M2988" s="1"/>
      <c r="N2988" s="3"/>
      <c r="O2988" s="1"/>
      <c r="P2988" s="1"/>
      <c r="Q2988" s="1"/>
      <c r="R2988" s="2"/>
      <c r="S2988" s="2"/>
      <c r="U2988" s="1"/>
      <c r="V2988" s="1"/>
      <c r="W2988" s="3"/>
      <c r="Y2988" s="1"/>
      <c r="Z2988" s="1"/>
    </row>
    <row r="2989">
      <c r="A2989" s="2"/>
      <c r="B2989" s="1"/>
      <c r="C2989" s="1"/>
      <c r="D2989" s="1"/>
      <c r="E2989" s="3"/>
      <c r="F2989" s="2"/>
      <c r="G2989" s="1"/>
      <c r="H2989" s="1"/>
      <c r="I2989" s="1"/>
      <c r="J2989" s="1"/>
      <c r="K2989" s="1"/>
      <c r="L2989" s="3"/>
      <c r="M2989" s="1"/>
      <c r="N2989" s="3"/>
      <c r="O2989" s="1"/>
      <c r="P2989" s="1"/>
      <c r="Q2989" s="1"/>
      <c r="R2989" s="2"/>
      <c r="S2989" s="2"/>
      <c r="U2989" s="1"/>
      <c r="V2989" s="1"/>
      <c r="W2989" s="3"/>
      <c r="Y2989" s="1"/>
      <c r="Z2989" s="1"/>
    </row>
    <row r="2990">
      <c r="A2990" s="2"/>
      <c r="B2990" s="1"/>
      <c r="C2990" s="1"/>
      <c r="D2990" s="1"/>
      <c r="E2990" s="3"/>
      <c r="F2990" s="2"/>
      <c r="G2990" s="1"/>
      <c r="H2990" s="1"/>
      <c r="I2990" s="1"/>
      <c r="J2990" s="1"/>
      <c r="K2990" s="1"/>
      <c r="L2990" s="3"/>
      <c r="M2990" s="1"/>
      <c r="N2990" s="3"/>
      <c r="O2990" s="1"/>
      <c r="P2990" s="1"/>
      <c r="Q2990" s="1"/>
      <c r="R2990" s="2"/>
      <c r="S2990" s="2"/>
      <c r="U2990" s="1"/>
      <c r="V2990" s="1"/>
      <c r="W2990" s="3"/>
      <c r="Y2990" s="1"/>
      <c r="Z2990" s="1"/>
    </row>
    <row r="2991">
      <c r="A2991" s="2"/>
      <c r="B2991" s="1"/>
      <c r="C2991" s="1"/>
      <c r="D2991" s="1"/>
      <c r="E2991" s="3"/>
      <c r="F2991" s="2"/>
      <c r="G2991" s="1"/>
      <c r="H2991" s="1"/>
      <c r="I2991" s="1"/>
      <c r="J2991" s="1"/>
      <c r="K2991" s="1"/>
      <c r="L2991" s="3"/>
      <c r="M2991" s="1"/>
      <c r="N2991" s="3"/>
      <c r="O2991" s="1"/>
      <c r="P2991" s="1"/>
      <c r="Q2991" s="1"/>
      <c r="R2991" s="2"/>
      <c r="S2991" s="2"/>
      <c r="U2991" s="1"/>
      <c r="V2991" s="1"/>
      <c r="W2991" s="3"/>
      <c r="Y2991" s="1"/>
      <c r="Z2991" s="1"/>
    </row>
    <row r="2992">
      <c r="A2992" s="2"/>
      <c r="B2992" s="1"/>
      <c r="C2992" s="1"/>
      <c r="D2992" s="1"/>
      <c r="E2992" s="3"/>
      <c r="F2992" s="2"/>
      <c r="G2992" s="1"/>
      <c r="H2992" s="1"/>
      <c r="I2992" s="1"/>
      <c r="J2992" s="1"/>
      <c r="K2992" s="1"/>
      <c r="L2992" s="3"/>
      <c r="M2992" s="1"/>
      <c r="N2992" s="3"/>
      <c r="O2992" s="1"/>
      <c r="P2992" s="1"/>
      <c r="Q2992" s="1"/>
      <c r="R2992" s="2"/>
      <c r="S2992" s="2"/>
      <c r="U2992" s="1"/>
      <c r="V2992" s="1"/>
      <c r="W2992" s="3"/>
      <c r="Y2992" s="1"/>
      <c r="Z2992" s="1"/>
    </row>
    <row r="2993">
      <c r="A2993" s="2"/>
      <c r="B2993" s="1"/>
      <c r="C2993" s="1"/>
      <c r="D2993" s="1"/>
      <c r="E2993" s="3"/>
      <c r="F2993" s="2"/>
      <c r="G2993" s="1"/>
      <c r="H2993" s="1"/>
      <c r="I2993" s="1"/>
      <c r="J2993" s="1"/>
      <c r="K2993" s="1"/>
      <c r="L2993" s="3"/>
      <c r="M2993" s="1"/>
      <c r="N2993" s="3"/>
      <c r="O2993" s="1"/>
      <c r="P2993" s="1"/>
      <c r="Q2993" s="1"/>
      <c r="R2993" s="2"/>
      <c r="S2993" s="2"/>
      <c r="U2993" s="1"/>
      <c r="V2993" s="1"/>
      <c r="W2993" s="3"/>
      <c r="Y2993" s="1"/>
      <c r="Z2993" s="1"/>
    </row>
    <row r="2994">
      <c r="A2994" s="2"/>
      <c r="B2994" s="1"/>
      <c r="C2994" s="1"/>
      <c r="D2994" s="1"/>
      <c r="E2994" s="3"/>
      <c r="F2994" s="2"/>
      <c r="G2994" s="1"/>
      <c r="H2994" s="1"/>
      <c r="I2994" s="1"/>
      <c r="J2994" s="1"/>
      <c r="K2994" s="1"/>
      <c r="L2994" s="3"/>
      <c r="M2994" s="1"/>
      <c r="N2994" s="3"/>
      <c r="O2994" s="1"/>
      <c r="P2994" s="1"/>
      <c r="Q2994" s="1"/>
      <c r="R2994" s="2"/>
      <c r="S2994" s="2"/>
      <c r="U2994" s="1"/>
      <c r="V2994" s="1"/>
      <c r="W2994" s="3"/>
      <c r="Y2994" s="1"/>
      <c r="Z2994" s="1"/>
    </row>
    <row r="2995">
      <c r="A2995" s="2"/>
      <c r="B2995" s="1"/>
      <c r="C2995" s="1"/>
      <c r="D2995" s="1"/>
      <c r="E2995" s="3"/>
      <c r="F2995" s="2"/>
      <c r="G2995" s="1"/>
      <c r="H2995" s="1"/>
      <c r="I2995" s="1"/>
      <c r="J2995" s="1"/>
      <c r="K2995" s="1"/>
      <c r="L2995" s="3"/>
      <c r="M2995" s="1"/>
      <c r="N2995" s="3"/>
      <c r="O2995" s="1"/>
      <c r="P2995" s="1"/>
      <c r="Q2995" s="1"/>
      <c r="R2995" s="2"/>
      <c r="S2995" s="2"/>
      <c r="U2995" s="1"/>
      <c r="V2995" s="1"/>
      <c r="W2995" s="3"/>
      <c r="Y2995" s="1"/>
      <c r="Z2995" s="1"/>
    </row>
    <row r="2996">
      <c r="A2996" s="2"/>
      <c r="B2996" s="1"/>
      <c r="C2996" s="1"/>
      <c r="D2996" s="1"/>
      <c r="E2996" s="3"/>
      <c r="F2996" s="2"/>
      <c r="G2996" s="1"/>
      <c r="H2996" s="1"/>
      <c r="I2996" s="1"/>
      <c r="J2996" s="1"/>
      <c r="K2996" s="1"/>
      <c r="L2996" s="3"/>
      <c r="M2996" s="1"/>
      <c r="N2996" s="3"/>
      <c r="O2996" s="1"/>
      <c r="P2996" s="1"/>
      <c r="Q2996" s="1"/>
      <c r="R2996" s="2"/>
      <c r="S2996" s="2"/>
      <c r="U2996" s="1"/>
      <c r="V2996" s="1"/>
      <c r="W2996" s="3"/>
      <c r="Y2996" s="1"/>
      <c r="Z2996" s="1"/>
    </row>
    <row r="2997">
      <c r="A2997" s="2"/>
      <c r="B2997" s="1"/>
      <c r="C2997" s="1"/>
      <c r="D2997" s="1"/>
      <c r="E2997" s="3"/>
      <c r="F2997" s="2"/>
      <c r="G2997" s="1"/>
      <c r="H2997" s="1"/>
      <c r="I2997" s="1"/>
      <c r="J2997" s="1"/>
      <c r="K2997" s="1"/>
      <c r="L2997" s="3"/>
      <c r="M2997" s="1"/>
      <c r="N2997" s="3"/>
      <c r="O2997" s="1"/>
      <c r="P2997" s="1"/>
      <c r="Q2997" s="1"/>
      <c r="R2997" s="2"/>
      <c r="S2997" s="2"/>
      <c r="U2997" s="1"/>
      <c r="V2997" s="1"/>
      <c r="W2997" s="3"/>
      <c r="Y2997" s="1"/>
      <c r="Z2997" s="1"/>
    </row>
    <row r="2998">
      <c r="A2998" s="2"/>
      <c r="B2998" s="1"/>
      <c r="C2998" s="1"/>
      <c r="D2998" s="1"/>
      <c r="E2998" s="3"/>
      <c r="F2998" s="2"/>
      <c r="G2998" s="1"/>
      <c r="H2998" s="1"/>
      <c r="I2998" s="1"/>
      <c r="J2998" s="1"/>
      <c r="K2998" s="1"/>
      <c r="L2998" s="3"/>
      <c r="M2998" s="1"/>
      <c r="N2998" s="3"/>
      <c r="O2998" s="1"/>
      <c r="P2998" s="1"/>
      <c r="Q2998" s="1"/>
      <c r="R2998" s="2"/>
      <c r="S2998" s="2"/>
      <c r="U2998" s="1"/>
      <c r="V2998" s="1"/>
      <c r="W2998" s="3"/>
      <c r="Y2998" s="1"/>
      <c r="Z2998" s="1"/>
    </row>
    <row r="2999">
      <c r="A2999" s="2"/>
      <c r="B2999" s="1"/>
      <c r="C2999" s="1"/>
      <c r="D2999" s="1"/>
      <c r="E2999" s="3"/>
      <c r="F2999" s="2"/>
      <c r="G2999" s="1"/>
      <c r="H2999" s="1"/>
      <c r="I2999" s="1"/>
      <c r="J2999" s="1"/>
      <c r="K2999" s="1"/>
      <c r="L2999" s="3"/>
      <c r="M2999" s="1"/>
      <c r="N2999" s="3"/>
      <c r="O2999" s="1"/>
      <c r="P2999" s="1"/>
      <c r="Q2999" s="1"/>
      <c r="R2999" s="2"/>
      <c r="S2999" s="2"/>
      <c r="U2999" s="1"/>
      <c r="V2999" s="1"/>
      <c r="W2999" s="3"/>
      <c r="Y2999" s="1"/>
      <c r="Z2999" s="1"/>
    </row>
    <row r="3000">
      <c r="A3000" s="2"/>
      <c r="B3000" s="1"/>
      <c r="C3000" s="1"/>
      <c r="D3000" s="1"/>
      <c r="E3000" s="3"/>
      <c r="F3000" s="2"/>
      <c r="G3000" s="1"/>
      <c r="H3000" s="1"/>
      <c r="I3000" s="1"/>
      <c r="J3000" s="1"/>
      <c r="K3000" s="1"/>
      <c r="L3000" s="3"/>
      <c r="M3000" s="1"/>
      <c r="N3000" s="3"/>
      <c r="O3000" s="1"/>
      <c r="P3000" s="1"/>
      <c r="Q3000" s="1"/>
      <c r="R3000" s="2"/>
      <c r="S3000" s="2"/>
      <c r="U3000" s="1"/>
      <c r="V3000" s="1"/>
      <c r="W3000" s="3"/>
      <c r="Y3000" s="1"/>
      <c r="Z3000" s="1"/>
    </row>
    <row r="3001">
      <c r="A3001" s="2"/>
      <c r="B3001" s="1"/>
      <c r="C3001" s="1"/>
      <c r="D3001" s="1"/>
      <c r="E3001" s="3"/>
      <c r="F3001" s="2"/>
      <c r="G3001" s="1"/>
      <c r="H3001" s="1"/>
      <c r="I3001" s="1"/>
      <c r="J3001" s="1"/>
      <c r="K3001" s="1"/>
      <c r="L3001" s="3"/>
      <c r="M3001" s="1"/>
      <c r="N3001" s="3"/>
      <c r="O3001" s="1"/>
      <c r="P3001" s="1"/>
      <c r="Q3001" s="1"/>
      <c r="R3001" s="2"/>
      <c r="S3001" s="2"/>
      <c r="U3001" s="1"/>
      <c r="V3001" s="1"/>
      <c r="W3001" s="3"/>
      <c r="Y3001" s="1"/>
      <c r="Z3001" s="1"/>
    </row>
  </sheetData>
  <hyperlinks>
    <hyperlink r:id="rId1" ref="V2"/>
    <hyperlink r:id="rId2" ref="V3"/>
    <hyperlink r:id="rId3" ref="V4"/>
    <hyperlink r:id="rId4" ref="V5"/>
    <hyperlink r:id="rId5" ref="V6"/>
    <hyperlink r:id="rId6" ref="V7"/>
    <hyperlink r:id="rId7" ref="V8"/>
    <hyperlink r:id="rId8" ref="V9"/>
    <hyperlink r:id="rId9" ref="V10"/>
    <hyperlink r:id="rId10" ref="V11"/>
    <hyperlink r:id="rId11" ref="V12"/>
    <hyperlink r:id="rId12" ref="V13"/>
    <hyperlink r:id="rId13" ref="V14"/>
    <hyperlink r:id="rId14" ref="V15"/>
    <hyperlink r:id="rId15" ref="V16"/>
    <hyperlink r:id="rId16" ref="V17"/>
    <hyperlink r:id="rId17" ref="V18"/>
    <hyperlink r:id="rId18" ref="V19"/>
    <hyperlink r:id="rId19" ref="V20"/>
    <hyperlink r:id="rId20" ref="V21"/>
    <hyperlink r:id="rId21" ref="V22"/>
    <hyperlink r:id="rId22" ref="V23"/>
    <hyperlink r:id="rId23" ref="V24"/>
    <hyperlink r:id="rId24" ref="V25"/>
    <hyperlink r:id="rId25" ref="V26"/>
    <hyperlink r:id="rId26" ref="V27"/>
    <hyperlink r:id="rId27" ref="V28"/>
    <hyperlink r:id="rId28" ref="V29"/>
    <hyperlink r:id="rId29" ref="V30"/>
    <hyperlink r:id="rId30" ref="V31"/>
    <hyperlink r:id="rId31" ref="V32"/>
    <hyperlink r:id="rId32" ref="V33"/>
    <hyperlink r:id="rId33" ref="V34"/>
    <hyperlink r:id="rId34" ref="V35"/>
    <hyperlink r:id="rId35" ref="V36"/>
    <hyperlink r:id="rId36" ref="V37"/>
    <hyperlink r:id="rId37" ref="V38"/>
    <hyperlink r:id="rId38" ref="V39"/>
    <hyperlink r:id="rId39" ref="V40"/>
    <hyperlink r:id="rId40" ref="V41"/>
    <hyperlink r:id="rId41" ref="V42"/>
    <hyperlink r:id="rId42" ref="V43"/>
    <hyperlink r:id="rId43" ref="V44"/>
    <hyperlink r:id="rId44" ref="V45"/>
    <hyperlink r:id="rId45" ref="V46"/>
    <hyperlink r:id="rId46" ref="V47"/>
    <hyperlink r:id="rId47" ref="V48"/>
    <hyperlink r:id="rId48" ref="V49"/>
    <hyperlink r:id="rId49" ref="V50"/>
    <hyperlink r:id="rId50" ref="V51"/>
    <hyperlink r:id="rId51" ref="V52"/>
    <hyperlink r:id="rId52" ref="V53"/>
    <hyperlink r:id="rId53" ref="V54"/>
    <hyperlink r:id="rId54" ref="V55"/>
    <hyperlink r:id="rId55" ref="V56"/>
    <hyperlink r:id="rId56" ref="V57"/>
    <hyperlink r:id="rId57" ref="V58"/>
    <hyperlink r:id="rId58" ref="V59"/>
    <hyperlink r:id="rId59" ref="V60"/>
    <hyperlink r:id="rId60" ref="V61"/>
    <hyperlink r:id="rId61" ref="V62"/>
    <hyperlink r:id="rId62" ref="V63"/>
    <hyperlink r:id="rId63" ref="V64"/>
    <hyperlink r:id="rId64" ref="V65"/>
    <hyperlink r:id="rId65" ref="V66"/>
    <hyperlink r:id="rId66" ref="V67"/>
    <hyperlink r:id="rId67" ref="V68"/>
    <hyperlink r:id="rId68" ref="V69"/>
    <hyperlink r:id="rId69" ref="V70"/>
    <hyperlink r:id="rId70" ref="V71"/>
    <hyperlink r:id="rId71" ref="V72"/>
    <hyperlink r:id="rId72" ref="V73"/>
    <hyperlink r:id="rId73" ref="V74"/>
    <hyperlink r:id="rId74" ref="V75"/>
    <hyperlink r:id="rId75" ref="V76"/>
    <hyperlink r:id="rId76" ref="V77"/>
    <hyperlink r:id="rId77" ref="V78"/>
    <hyperlink r:id="rId78" ref="V79"/>
    <hyperlink r:id="rId79" ref="V80"/>
    <hyperlink r:id="rId80" ref="V81"/>
    <hyperlink r:id="rId81" ref="V82"/>
    <hyperlink r:id="rId82" ref="V83"/>
    <hyperlink r:id="rId83" ref="V84"/>
    <hyperlink r:id="rId84" ref="V85"/>
    <hyperlink r:id="rId85" ref="V86"/>
    <hyperlink r:id="rId86" ref="V87"/>
    <hyperlink r:id="rId87" ref="V88"/>
    <hyperlink r:id="rId88" ref="V89"/>
    <hyperlink r:id="rId89" ref="V90"/>
    <hyperlink r:id="rId90" ref="V91"/>
    <hyperlink r:id="rId91" ref="V92"/>
    <hyperlink r:id="rId92" ref="V93"/>
    <hyperlink r:id="rId93" ref="V94"/>
    <hyperlink r:id="rId94" ref="V95"/>
    <hyperlink r:id="rId95" ref="V96"/>
    <hyperlink r:id="rId96" ref="V97"/>
    <hyperlink r:id="rId97" ref="V98"/>
    <hyperlink r:id="rId98" ref="V99"/>
    <hyperlink r:id="rId99" ref="V100"/>
    <hyperlink r:id="rId100" ref="V101"/>
    <hyperlink r:id="rId101" ref="V102"/>
    <hyperlink r:id="rId102" ref="V103"/>
    <hyperlink r:id="rId103" ref="V104"/>
    <hyperlink r:id="rId104" ref="V105"/>
    <hyperlink r:id="rId105" ref="V106"/>
    <hyperlink r:id="rId106" ref="V107"/>
    <hyperlink r:id="rId107" ref="V108"/>
    <hyperlink r:id="rId108" ref="V109"/>
    <hyperlink r:id="rId109" ref="V110"/>
    <hyperlink r:id="rId110" ref="V111"/>
    <hyperlink r:id="rId111" ref="V112"/>
    <hyperlink r:id="rId112" ref="V113"/>
    <hyperlink r:id="rId113" ref="V114"/>
    <hyperlink r:id="rId114" ref="V115"/>
    <hyperlink r:id="rId115" ref="V116"/>
    <hyperlink r:id="rId116" ref="V117"/>
    <hyperlink r:id="rId117" ref="V118"/>
    <hyperlink r:id="rId118" ref="V119"/>
    <hyperlink r:id="rId119" ref="V120"/>
    <hyperlink r:id="rId120" ref="V121"/>
    <hyperlink r:id="rId121" ref="V122"/>
    <hyperlink r:id="rId122" ref="V123"/>
    <hyperlink r:id="rId123" ref="V124"/>
    <hyperlink r:id="rId124" ref="V125"/>
    <hyperlink r:id="rId125" ref="V126"/>
    <hyperlink r:id="rId126" ref="V127"/>
    <hyperlink r:id="rId127" ref="V128"/>
    <hyperlink r:id="rId128" ref="V129"/>
    <hyperlink r:id="rId129" ref="V130"/>
    <hyperlink r:id="rId130" ref="V131"/>
    <hyperlink r:id="rId131" ref="V132"/>
    <hyperlink r:id="rId132" ref="V133"/>
    <hyperlink r:id="rId133" ref="V134"/>
    <hyperlink r:id="rId134" ref="V135"/>
    <hyperlink r:id="rId135" ref="V136"/>
    <hyperlink r:id="rId136" ref="V137"/>
    <hyperlink r:id="rId137" ref="V138"/>
    <hyperlink r:id="rId138" ref="V139"/>
    <hyperlink r:id="rId139" ref="V140"/>
    <hyperlink r:id="rId140" ref="V141"/>
    <hyperlink r:id="rId141" ref="V142"/>
    <hyperlink r:id="rId142" ref="V143"/>
    <hyperlink r:id="rId143" ref="V144"/>
    <hyperlink r:id="rId144" ref="V145"/>
    <hyperlink r:id="rId145" ref="V146"/>
    <hyperlink r:id="rId146" ref="V147"/>
    <hyperlink r:id="rId147" ref="V148"/>
    <hyperlink r:id="rId148" ref="V149"/>
    <hyperlink r:id="rId149" ref="V150"/>
    <hyperlink r:id="rId150" ref="V151"/>
    <hyperlink r:id="rId151" ref="V152"/>
    <hyperlink r:id="rId152" ref="V153"/>
    <hyperlink r:id="rId153" ref="V154"/>
    <hyperlink r:id="rId154" ref="V155"/>
    <hyperlink r:id="rId155" ref="V156"/>
    <hyperlink r:id="rId156" ref="V157"/>
    <hyperlink r:id="rId157" ref="V158"/>
    <hyperlink r:id="rId158" ref="V159"/>
    <hyperlink r:id="rId159" ref="V160"/>
    <hyperlink r:id="rId160" ref="V161"/>
    <hyperlink r:id="rId161" ref="V162"/>
    <hyperlink r:id="rId162" ref="V163"/>
    <hyperlink r:id="rId163" ref="V164"/>
    <hyperlink r:id="rId164" ref="V165"/>
    <hyperlink r:id="rId165" ref="V166"/>
    <hyperlink r:id="rId166" ref="V167"/>
    <hyperlink r:id="rId167" ref="V168"/>
    <hyperlink r:id="rId168" ref="V169"/>
    <hyperlink r:id="rId169" ref="V170"/>
    <hyperlink r:id="rId170" ref="V171"/>
    <hyperlink r:id="rId171" ref="V172"/>
    <hyperlink r:id="rId172" ref="V173"/>
    <hyperlink r:id="rId173" ref="V174"/>
    <hyperlink r:id="rId174" ref="V175"/>
    <hyperlink r:id="rId175" ref="V176"/>
    <hyperlink r:id="rId176" ref="V177"/>
    <hyperlink r:id="rId177" ref="V178"/>
    <hyperlink r:id="rId178" ref="V179"/>
    <hyperlink r:id="rId179" ref="V180"/>
    <hyperlink r:id="rId180" ref="V181"/>
    <hyperlink r:id="rId181" ref="V182"/>
    <hyperlink r:id="rId182" ref="V183"/>
    <hyperlink r:id="rId183" ref="V184"/>
    <hyperlink r:id="rId184" ref="V185"/>
    <hyperlink r:id="rId185" ref="V186"/>
    <hyperlink r:id="rId186" ref="V187"/>
    <hyperlink r:id="rId187" ref="V188"/>
    <hyperlink r:id="rId188" ref="V189"/>
    <hyperlink r:id="rId189" ref="V190"/>
    <hyperlink r:id="rId190" ref="V191"/>
    <hyperlink r:id="rId191" ref="V192"/>
    <hyperlink r:id="rId192" ref="V193"/>
    <hyperlink r:id="rId193" ref="V194"/>
    <hyperlink r:id="rId194" ref="V195"/>
    <hyperlink r:id="rId195" ref="V196"/>
    <hyperlink r:id="rId196" ref="V197"/>
    <hyperlink r:id="rId197" ref="V198"/>
    <hyperlink r:id="rId198" ref="V199"/>
    <hyperlink r:id="rId199" ref="V200"/>
    <hyperlink r:id="rId200" ref="V201"/>
    <hyperlink r:id="rId201" ref="V202"/>
    <hyperlink r:id="rId202" ref="V203"/>
    <hyperlink r:id="rId203" ref="V204"/>
    <hyperlink r:id="rId204" ref="V205"/>
    <hyperlink r:id="rId205" ref="V206"/>
    <hyperlink r:id="rId206" ref="V207"/>
    <hyperlink r:id="rId207" ref="V208"/>
    <hyperlink r:id="rId208" ref="V209"/>
    <hyperlink r:id="rId209" ref="V210"/>
    <hyperlink r:id="rId210" ref="V211"/>
    <hyperlink r:id="rId211" ref="V212"/>
    <hyperlink r:id="rId212" ref="V213"/>
    <hyperlink r:id="rId213" ref="V214"/>
    <hyperlink r:id="rId214" ref="V215"/>
    <hyperlink r:id="rId215" ref="V216"/>
    <hyperlink r:id="rId216" ref="V217"/>
    <hyperlink r:id="rId217" ref="V218"/>
    <hyperlink r:id="rId218" ref="V219"/>
    <hyperlink r:id="rId219" ref="V220"/>
    <hyperlink r:id="rId220" ref="V221"/>
    <hyperlink r:id="rId221" ref="V222"/>
    <hyperlink r:id="rId222" ref="V223"/>
    <hyperlink r:id="rId223" ref="V224"/>
    <hyperlink r:id="rId224" ref="V225"/>
    <hyperlink r:id="rId225" ref="V226"/>
    <hyperlink r:id="rId226" ref="V227"/>
    <hyperlink r:id="rId227" ref="V228"/>
    <hyperlink r:id="rId228" ref="V229"/>
    <hyperlink r:id="rId229" ref="V230"/>
    <hyperlink r:id="rId230" ref="V231"/>
    <hyperlink r:id="rId231" ref="V232"/>
    <hyperlink r:id="rId232" ref="V233"/>
    <hyperlink r:id="rId233" ref="V234"/>
    <hyperlink r:id="rId234" ref="V235"/>
    <hyperlink r:id="rId235" ref="V236"/>
    <hyperlink r:id="rId236" ref="V237"/>
    <hyperlink r:id="rId237" ref="V238"/>
    <hyperlink r:id="rId238" ref="V239"/>
    <hyperlink r:id="rId239" ref="V240"/>
    <hyperlink r:id="rId240" ref="V241"/>
    <hyperlink r:id="rId241" ref="V242"/>
    <hyperlink r:id="rId242" ref="V243"/>
    <hyperlink r:id="rId243" ref="V244"/>
    <hyperlink r:id="rId244" ref="V245"/>
    <hyperlink r:id="rId245" ref="V246"/>
    <hyperlink r:id="rId246" ref="V247"/>
    <hyperlink r:id="rId247" ref="V248"/>
    <hyperlink r:id="rId248" ref="V249"/>
    <hyperlink r:id="rId249" ref="V250"/>
    <hyperlink r:id="rId250" ref="V251"/>
    <hyperlink r:id="rId251" ref="V252"/>
    <hyperlink r:id="rId252" ref="V253"/>
    <hyperlink r:id="rId253" ref="V254"/>
    <hyperlink r:id="rId254" ref="V255"/>
    <hyperlink r:id="rId255" ref="V256"/>
    <hyperlink r:id="rId256" ref="V257"/>
    <hyperlink r:id="rId257" ref="V258"/>
    <hyperlink r:id="rId258" ref="V259"/>
    <hyperlink r:id="rId259" ref="V260"/>
    <hyperlink r:id="rId260" ref="V261"/>
    <hyperlink r:id="rId261" ref="V262"/>
    <hyperlink r:id="rId262" ref="V263"/>
    <hyperlink r:id="rId263" ref="V264"/>
    <hyperlink r:id="rId264" ref="V265"/>
    <hyperlink r:id="rId265" ref="V266"/>
    <hyperlink r:id="rId266" ref="V267"/>
    <hyperlink r:id="rId267" ref="V268"/>
    <hyperlink r:id="rId268" ref="V269"/>
    <hyperlink r:id="rId269" ref="V270"/>
    <hyperlink r:id="rId270" ref="V271"/>
    <hyperlink r:id="rId271" ref="V272"/>
    <hyperlink r:id="rId272" ref="V273"/>
    <hyperlink r:id="rId273" ref="V274"/>
    <hyperlink r:id="rId274" ref="V275"/>
    <hyperlink r:id="rId275" ref="V276"/>
    <hyperlink r:id="rId276" ref="V277"/>
    <hyperlink r:id="rId277" ref="V278"/>
    <hyperlink r:id="rId278" ref="V279"/>
    <hyperlink r:id="rId279" ref="V280"/>
    <hyperlink r:id="rId280" ref="V281"/>
    <hyperlink r:id="rId281" ref="V282"/>
    <hyperlink r:id="rId282" ref="V283"/>
    <hyperlink r:id="rId283" ref="V284"/>
    <hyperlink r:id="rId284" ref="V285"/>
    <hyperlink r:id="rId285" ref="V286"/>
    <hyperlink r:id="rId286" ref="V287"/>
    <hyperlink r:id="rId287" ref="V288"/>
    <hyperlink r:id="rId288" ref="V289"/>
    <hyperlink r:id="rId289" ref="V290"/>
    <hyperlink r:id="rId290" ref="V291"/>
    <hyperlink r:id="rId291" ref="V292"/>
    <hyperlink r:id="rId292" ref="V293"/>
    <hyperlink r:id="rId293" ref="V294"/>
    <hyperlink r:id="rId294" ref="V295"/>
    <hyperlink r:id="rId295" ref="V296"/>
    <hyperlink r:id="rId296" ref="V297"/>
    <hyperlink r:id="rId297" ref="V298"/>
    <hyperlink r:id="rId298" ref="V299"/>
    <hyperlink r:id="rId299" ref="V300"/>
    <hyperlink r:id="rId300" ref="V301"/>
    <hyperlink r:id="rId301" ref="V302"/>
    <hyperlink r:id="rId302" ref="V303"/>
    <hyperlink r:id="rId303" ref="V304"/>
    <hyperlink r:id="rId304" ref="V305"/>
    <hyperlink r:id="rId305" ref="V306"/>
    <hyperlink r:id="rId306" ref="V307"/>
    <hyperlink r:id="rId307" ref="V308"/>
    <hyperlink r:id="rId308" ref="V309"/>
    <hyperlink r:id="rId309" ref="V310"/>
    <hyperlink r:id="rId310" ref="V311"/>
    <hyperlink r:id="rId311" ref="V312"/>
    <hyperlink r:id="rId312" ref="V313"/>
    <hyperlink r:id="rId313" ref="V314"/>
    <hyperlink r:id="rId314" ref="V315"/>
    <hyperlink r:id="rId315" ref="V316"/>
    <hyperlink r:id="rId316" ref="V317"/>
    <hyperlink r:id="rId317" ref="V318"/>
    <hyperlink r:id="rId318" ref="V319"/>
    <hyperlink r:id="rId319" ref="V320"/>
    <hyperlink r:id="rId320" ref="V321"/>
    <hyperlink r:id="rId321" ref="V322"/>
    <hyperlink r:id="rId322" ref="V323"/>
    <hyperlink r:id="rId323" ref="V324"/>
    <hyperlink r:id="rId324" ref="V325"/>
    <hyperlink r:id="rId325" ref="V326"/>
    <hyperlink r:id="rId326" ref="V327"/>
    <hyperlink r:id="rId327" ref="V328"/>
    <hyperlink r:id="rId328" ref="V329"/>
    <hyperlink r:id="rId329" ref="V330"/>
    <hyperlink r:id="rId330" ref="V331"/>
    <hyperlink r:id="rId331" ref="V332"/>
    <hyperlink r:id="rId332" ref="V333"/>
    <hyperlink r:id="rId333" ref="V334"/>
    <hyperlink r:id="rId334" ref="V335"/>
    <hyperlink r:id="rId335" ref="V336"/>
    <hyperlink r:id="rId336" ref="V337"/>
    <hyperlink r:id="rId337" ref="V338"/>
    <hyperlink r:id="rId338" ref="V339"/>
    <hyperlink r:id="rId339" ref="V340"/>
    <hyperlink r:id="rId340" ref="V341"/>
    <hyperlink r:id="rId341" ref="V342"/>
    <hyperlink r:id="rId342" ref="V343"/>
    <hyperlink r:id="rId343" ref="V344"/>
    <hyperlink r:id="rId344" ref="V345"/>
    <hyperlink r:id="rId345" ref="V346"/>
    <hyperlink r:id="rId346" ref="V347"/>
    <hyperlink r:id="rId347" ref="V348"/>
    <hyperlink r:id="rId348" ref="V349"/>
    <hyperlink r:id="rId349" ref="V350"/>
    <hyperlink r:id="rId350" ref="V351"/>
    <hyperlink r:id="rId351" ref="V352"/>
    <hyperlink r:id="rId352" ref="V353"/>
    <hyperlink r:id="rId353" ref="V354"/>
    <hyperlink r:id="rId354" ref="V355"/>
    <hyperlink r:id="rId355" ref="V356"/>
    <hyperlink r:id="rId356" ref="V357"/>
    <hyperlink r:id="rId357" ref="V358"/>
    <hyperlink r:id="rId358" ref="V359"/>
    <hyperlink r:id="rId359" ref="V360"/>
    <hyperlink r:id="rId360" ref="V361"/>
    <hyperlink r:id="rId361" ref="V362"/>
    <hyperlink r:id="rId362" ref="V363"/>
    <hyperlink r:id="rId363" ref="V364"/>
    <hyperlink r:id="rId364" ref="V365"/>
    <hyperlink r:id="rId365" ref="V366"/>
    <hyperlink r:id="rId366" ref="V367"/>
    <hyperlink r:id="rId367" ref="V368"/>
    <hyperlink r:id="rId368" ref="V369"/>
    <hyperlink r:id="rId369" ref="V370"/>
    <hyperlink r:id="rId370" ref="V371"/>
    <hyperlink r:id="rId371" ref="V372"/>
    <hyperlink r:id="rId372" ref="V373"/>
    <hyperlink r:id="rId373" ref="V374"/>
    <hyperlink r:id="rId374" ref="V375"/>
    <hyperlink r:id="rId375" ref="V376"/>
    <hyperlink r:id="rId376" ref="V377"/>
    <hyperlink r:id="rId377" ref="V378"/>
    <hyperlink r:id="rId378" ref="V379"/>
    <hyperlink r:id="rId379" ref="V380"/>
    <hyperlink r:id="rId380" ref="V381"/>
    <hyperlink r:id="rId381" ref="V382"/>
    <hyperlink r:id="rId382" ref="V383"/>
    <hyperlink r:id="rId383" ref="V384"/>
    <hyperlink r:id="rId384" ref="V385"/>
    <hyperlink r:id="rId385" ref="V386"/>
    <hyperlink r:id="rId386" ref="V387"/>
    <hyperlink r:id="rId387" ref="V388"/>
    <hyperlink r:id="rId388" ref="V389"/>
    <hyperlink r:id="rId389" ref="V390"/>
    <hyperlink r:id="rId390" ref="V391"/>
    <hyperlink r:id="rId391" ref="V392"/>
    <hyperlink r:id="rId392" ref="V393"/>
    <hyperlink r:id="rId393" ref="V394"/>
    <hyperlink r:id="rId394" ref="V395"/>
    <hyperlink r:id="rId395" ref="V396"/>
    <hyperlink r:id="rId396" ref="V397"/>
    <hyperlink r:id="rId397" ref="V398"/>
    <hyperlink r:id="rId398" ref="V399"/>
    <hyperlink r:id="rId399" ref="V400"/>
    <hyperlink r:id="rId400" ref="V401"/>
    <hyperlink r:id="rId401" ref="V402"/>
  </hyperlinks>
  <drawing r:id="rId4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14.22"/>
    <col customWidth="1" min="5" max="5" width="20.56"/>
    <col customWidth="1" min="6" max="6" width="22.44"/>
    <col customWidth="1" min="20" max="20" width="23.33"/>
    <col customWidth="1" min="26" max="26" width="16.11"/>
    <col customWidth="1" min="27" max="27" width="15.11"/>
    <col customWidth="1" min="36" max="36" width="14.89"/>
  </cols>
  <sheetData>
    <row r="1">
      <c r="A1" s="5" t="s">
        <v>0</v>
      </c>
      <c r="B1" s="5" t="s">
        <v>3005</v>
      </c>
      <c r="C1" s="5" t="s">
        <v>3006</v>
      </c>
      <c r="D1" s="5" t="s">
        <v>7</v>
      </c>
      <c r="E1" s="5" t="s">
        <v>1</v>
      </c>
      <c r="F1" s="5" t="s">
        <v>4</v>
      </c>
      <c r="G1" s="5" t="s">
        <v>3007</v>
      </c>
      <c r="H1" s="5" t="s">
        <v>8</v>
      </c>
      <c r="I1" s="5" t="s">
        <v>9</v>
      </c>
      <c r="J1" s="5" t="s">
        <v>3008</v>
      </c>
      <c r="K1" s="5" t="s">
        <v>3009</v>
      </c>
      <c r="L1" s="5" t="s">
        <v>3010</v>
      </c>
      <c r="M1" s="5" t="s">
        <v>3011</v>
      </c>
      <c r="N1" s="5" t="s">
        <v>3012</v>
      </c>
      <c r="O1" s="5" t="s">
        <v>3013</v>
      </c>
      <c r="P1" s="5" t="s">
        <v>3014</v>
      </c>
      <c r="Q1" s="5" t="s">
        <v>3015</v>
      </c>
      <c r="R1" s="5" t="s">
        <v>3016</v>
      </c>
      <c r="S1" s="5" t="s">
        <v>3017</v>
      </c>
      <c r="T1" s="5" t="s">
        <v>3018</v>
      </c>
      <c r="U1" s="5" t="s">
        <v>3019</v>
      </c>
      <c r="V1" s="5" t="s">
        <v>3020</v>
      </c>
      <c r="W1" s="5" t="s">
        <v>3021</v>
      </c>
      <c r="X1" s="5" t="s">
        <v>3022</v>
      </c>
      <c r="Y1" s="5" t="s">
        <v>3023</v>
      </c>
      <c r="Z1" s="5" t="s">
        <v>3024</v>
      </c>
      <c r="AA1" s="5" t="s">
        <v>3025</v>
      </c>
      <c r="AB1" s="5" t="s">
        <v>3026</v>
      </c>
      <c r="AC1" s="5" t="s">
        <v>3</v>
      </c>
      <c r="AD1" s="5" t="s">
        <v>3027</v>
      </c>
      <c r="AE1" s="5" t="s">
        <v>3028</v>
      </c>
      <c r="AF1" s="5" t="s">
        <v>3029</v>
      </c>
      <c r="AG1" s="5" t="s">
        <v>3030</v>
      </c>
      <c r="AH1" s="5" t="s">
        <v>3031</v>
      </c>
      <c r="AI1" s="5" t="s">
        <v>3032</v>
      </c>
      <c r="AJ1" s="5" t="s">
        <v>3033</v>
      </c>
      <c r="AK1" s="5" t="s">
        <v>3034</v>
      </c>
      <c r="AL1" s="5" t="s">
        <v>3035</v>
      </c>
    </row>
    <row r="2">
      <c r="A2" s="6">
        <v>1.0</v>
      </c>
      <c r="B2" s="6">
        <v>0.0</v>
      </c>
      <c r="C2" s="6">
        <v>2548763.0</v>
      </c>
      <c r="D2" s="7" t="s">
        <v>2932</v>
      </c>
      <c r="E2" s="7" t="s">
        <v>26</v>
      </c>
      <c r="F2" s="8">
        <v>46173.0</v>
      </c>
      <c r="G2" s="7" t="s">
        <v>3036</v>
      </c>
      <c r="H2" s="7" t="s">
        <v>31</v>
      </c>
      <c r="I2" s="7" t="s">
        <v>32</v>
      </c>
      <c r="J2" s="7" t="s">
        <v>3037</v>
      </c>
      <c r="L2" s="7" t="s">
        <v>3038</v>
      </c>
      <c r="M2" s="9"/>
      <c r="N2" s="9"/>
      <c r="O2" s="9"/>
      <c r="P2" s="9"/>
      <c r="Q2" s="9"/>
      <c r="R2" s="10"/>
      <c r="S2" s="10"/>
      <c r="T2" s="6">
        <v>30.0</v>
      </c>
      <c r="U2" s="10"/>
      <c r="V2" s="6">
        <v>30.0</v>
      </c>
      <c r="W2" s="6">
        <v>15.0</v>
      </c>
      <c r="X2" s="9"/>
      <c r="Y2" s="9"/>
      <c r="Z2" s="9"/>
      <c r="AA2" s="9"/>
      <c r="AB2" s="10"/>
      <c r="AC2" s="7" t="s">
        <v>2931</v>
      </c>
      <c r="AD2" s="7" t="s">
        <v>3039</v>
      </c>
      <c r="AF2" s="10"/>
      <c r="AG2" s="10"/>
      <c r="AH2" s="10"/>
      <c r="AI2" s="10"/>
      <c r="AJ2" s="10"/>
      <c r="AK2" s="10"/>
      <c r="AL2" s="10"/>
    </row>
    <row r="3">
      <c r="A3" s="6">
        <v>2.0</v>
      </c>
      <c r="B3" s="6">
        <v>0.0</v>
      </c>
      <c r="C3" s="6">
        <v>2548764.0</v>
      </c>
      <c r="D3" s="7" t="s">
        <v>2938</v>
      </c>
      <c r="E3" s="7" t="s">
        <v>26</v>
      </c>
      <c r="F3" s="8">
        <v>46173.0</v>
      </c>
      <c r="G3" s="7" t="s">
        <v>3036</v>
      </c>
      <c r="H3" s="7" t="s">
        <v>31</v>
      </c>
      <c r="I3" s="7" t="s">
        <v>32</v>
      </c>
      <c r="J3" s="7" t="s">
        <v>3037</v>
      </c>
      <c r="L3" s="7" t="s">
        <v>3038</v>
      </c>
      <c r="M3" s="9"/>
      <c r="N3" s="9"/>
      <c r="O3" s="9"/>
      <c r="P3" s="9"/>
      <c r="Q3" s="9"/>
      <c r="R3" s="9"/>
      <c r="S3" s="9"/>
      <c r="T3" s="6">
        <v>30.0</v>
      </c>
      <c r="U3" s="9"/>
      <c r="V3" s="6">
        <v>30.0</v>
      </c>
      <c r="W3" s="6">
        <v>15.0</v>
      </c>
      <c r="X3" s="9"/>
      <c r="Y3" s="9"/>
      <c r="Z3" s="9"/>
      <c r="AA3" s="9"/>
      <c r="AB3" s="10"/>
      <c r="AC3" s="7" t="s">
        <v>2931</v>
      </c>
      <c r="AD3" s="7" t="s">
        <v>3039</v>
      </c>
      <c r="AF3" s="10"/>
      <c r="AG3" s="10"/>
      <c r="AH3" s="10"/>
      <c r="AI3" s="10"/>
      <c r="AJ3" s="10"/>
      <c r="AK3" s="10"/>
      <c r="AL3" s="10"/>
    </row>
    <row r="4">
      <c r="A4" s="6">
        <v>3.0</v>
      </c>
      <c r="B4" s="6">
        <v>0.0</v>
      </c>
      <c r="C4" s="6">
        <v>2548765.0</v>
      </c>
      <c r="D4" s="7" t="s">
        <v>1013</v>
      </c>
      <c r="E4" s="7" t="s">
        <v>26</v>
      </c>
      <c r="F4" s="8">
        <v>46742.0</v>
      </c>
      <c r="G4" s="7" t="s">
        <v>3036</v>
      </c>
      <c r="H4" s="7" t="s">
        <v>31</v>
      </c>
      <c r="I4" s="7" t="s">
        <v>32</v>
      </c>
      <c r="J4" s="7" t="s">
        <v>3037</v>
      </c>
      <c r="L4" s="9"/>
      <c r="M4" s="10"/>
      <c r="N4" s="7" t="s">
        <v>3038</v>
      </c>
      <c r="O4" s="10"/>
      <c r="P4" s="9"/>
      <c r="Q4" s="9"/>
      <c r="R4" s="10"/>
      <c r="S4" s="6">
        <v>233100.0</v>
      </c>
      <c r="T4" s="9"/>
      <c r="U4" s="9"/>
      <c r="V4" s="9"/>
      <c r="W4" s="9"/>
      <c r="X4" s="9"/>
      <c r="Y4" s="9"/>
      <c r="Z4" s="10"/>
      <c r="AA4" s="6">
        <v>233100.0</v>
      </c>
      <c r="AB4" s="10"/>
      <c r="AC4" s="7" t="s">
        <v>1012</v>
      </c>
      <c r="AD4" s="7" t="s">
        <v>3039</v>
      </c>
      <c r="AF4" s="10"/>
      <c r="AG4" s="10"/>
      <c r="AH4" s="10"/>
      <c r="AI4" s="10"/>
      <c r="AJ4" s="10"/>
      <c r="AK4" s="10"/>
      <c r="AL4" s="10"/>
    </row>
    <row r="5">
      <c r="A5" s="6">
        <v>4.0</v>
      </c>
      <c r="B5" s="6">
        <v>0.0</v>
      </c>
      <c r="C5" s="6">
        <v>2548766.0</v>
      </c>
      <c r="D5" s="7" t="s">
        <v>1908</v>
      </c>
      <c r="E5" s="7" t="s">
        <v>26</v>
      </c>
      <c r="F5" s="8">
        <v>48944.0</v>
      </c>
      <c r="G5" s="7" t="s">
        <v>3036</v>
      </c>
      <c r="H5" s="7" t="s">
        <v>31</v>
      </c>
      <c r="I5" s="7" t="s">
        <v>32</v>
      </c>
      <c r="J5" s="7" t="s">
        <v>3037</v>
      </c>
      <c r="K5" s="7" t="s">
        <v>3038</v>
      </c>
      <c r="L5" s="9"/>
      <c r="M5" s="7" t="s">
        <v>3038</v>
      </c>
      <c r="N5" s="9"/>
      <c r="O5" s="9"/>
      <c r="P5" s="10"/>
      <c r="Q5" s="9"/>
      <c r="R5" s="10"/>
      <c r="S5" s="6">
        <v>103890.0</v>
      </c>
      <c r="T5" s="6">
        <v>86.0</v>
      </c>
      <c r="U5" s="6">
        <v>38880.0</v>
      </c>
      <c r="V5" s="6">
        <v>50.0</v>
      </c>
      <c r="W5" s="6">
        <v>8.4</v>
      </c>
      <c r="X5" s="6">
        <v>65010.0</v>
      </c>
      <c r="Y5" s="6">
        <v>86.0</v>
      </c>
      <c r="Z5" s="10"/>
      <c r="AA5" s="10"/>
      <c r="AB5" s="10"/>
      <c r="AC5" s="7" t="s">
        <v>1907</v>
      </c>
      <c r="AD5" s="7" t="s">
        <v>3039</v>
      </c>
      <c r="AF5" s="10"/>
      <c r="AG5" s="10"/>
      <c r="AH5" s="10"/>
      <c r="AI5" s="10"/>
      <c r="AJ5" s="10"/>
      <c r="AK5" s="10"/>
      <c r="AL5" s="10"/>
    </row>
    <row r="6">
      <c r="A6" s="6">
        <v>5.0</v>
      </c>
      <c r="B6" s="6">
        <v>0.0</v>
      </c>
      <c r="C6" s="6">
        <v>2548767.0</v>
      </c>
      <c r="D6" s="7" t="s">
        <v>2836</v>
      </c>
      <c r="E6" s="7" t="s">
        <v>26</v>
      </c>
      <c r="F6" s="8">
        <v>47241.0</v>
      </c>
      <c r="G6" s="7" t="s">
        <v>3036</v>
      </c>
      <c r="H6" s="7" t="s">
        <v>31</v>
      </c>
      <c r="I6" s="7" t="s">
        <v>32</v>
      </c>
      <c r="J6" s="7" t="s">
        <v>3037</v>
      </c>
      <c r="L6" s="9"/>
      <c r="M6" s="10"/>
      <c r="N6" s="7" t="s">
        <v>3038</v>
      </c>
      <c r="O6" s="9"/>
      <c r="P6" s="9"/>
      <c r="Q6" s="9"/>
      <c r="R6" s="10"/>
      <c r="S6" s="6">
        <v>186368.0</v>
      </c>
      <c r="T6" s="9"/>
      <c r="U6" s="9"/>
      <c r="V6" s="9"/>
      <c r="W6" s="9"/>
      <c r="X6" s="9"/>
      <c r="Y6" s="9"/>
      <c r="Z6" s="10"/>
      <c r="AA6" s="6">
        <v>186368.9</v>
      </c>
      <c r="AB6" s="10"/>
      <c r="AC6" s="7" t="s">
        <v>2835</v>
      </c>
      <c r="AD6" s="7" t="s">
        <v>3039</v>
      </c>
      <c r="AF6" s="9"/>
      <c r="AG6" s="9"/>
      <c r="AH6" s="9"/>
      <c r="AI6" s="9"/>
      <c r="AJ6" s="9"/>
      <c r="AK6" s="9"/>
      <c r="AL6" s="9"/>
    </row>
    <row r="7">
      <c r="A7" s="6">
        <v>6.0</v>
      </c>
      <c r="B7" s="6">
        <v>1.0</v>
      </c>
      <c r="C7" s="6">
        <v>2548768.0</v>
      </c>
      <c r="D7" s="7" t="s">
        <v>1844</v>
      </c>
      <c r="E7" s="7" t="s">
        <v>26</v>
      </c>
      <c r="F7" s="8">
        <v>49156.0</v>
      </c>
      <c r="G7" s="7" t="s">
        <v>3036</v>
      </c>
      <c r="H7" s="7" t="s">
        <v>31</v>
      </c>
      <c r="I7" s="7" t="s">
        <v>32</v>
      </c>
      <c r="J7" s="7" t="s">
        <v>3037</v>
      </c>
      <c r="L7" s="9"/>
      <c r="M7" s="7" t="s">
        <v>3038</v>
      </c>
      <c r="N7" s="9"/>
      <c r="O7" s="9"/>
      <c r="P7" s="9"/>
      <c r="Q7" s="9"/>
      <c r="R7" s="10"/>
      <c r="S7" s="6">
        <v>1398.0</v>
      </c>
      <c r="T7" s="6">
        <v>31.6</v>
      </c>
      <c r="U7" s="9"/>
      <c r="V7" s="9"/>
      <c r="W7" s="9"/>
      <c r="X7" s="6">
        <v>1398.0</v>
      </c>
      <c r="Y7" s="6">
        <v>31.6</v>
      </c>
      <c r="Z7" s="10"/>
      <c r="AA7" s="10"/>
      <c r="AB7" s="10"/>
      <c r="AC7" s="7" t="s">
        <v>1843</v>
      </c>
      <c r="AD7" s="7" t="s">
        <v>3039</v>
      </c>
      <c r="AE7" s="6">
        <v>1.785866</v>
      </c>
      <c r="AF7" s="6">
        <v>2.965557</v>
      </c>
      <c r="AG7" s="6">
        <v>1.0</v>
      </c>
      <c r="AH7" s="6">
        <v>650988.0</v>
      </c>
      <c r="AI7" s="6">
        <v>-1.0</v>
      </c>
      <c r="AJ7" s="6">
        <v>609095.1</v>
      </c>
      <c r="AK7" s="6">
        <v>609095.1</v>
      </c>
      <c r="AL7" s="6">
        <v>0.013022</v>
      </c>
    </row>
    <row r="8">
      <c r="A8" s="6">
        <v>7.0</v>
      </c>
      <c r="B8" s="6">
        <v>1.0</v>
      </c>
      <c r="C8" s="6">
        <v>2548769.0</v>
      </c>
      <c r="D8" s="7" t="s">
        <v>2254</v>
      </c>
      <c r="E8" s="7" t="s">
        <v>26</v>
      </c>
      <c r="F8" s="8">
        <v>49156.0</v>
      </c>
      <c r="G8" s="7" t="s">
        <v>3036</v>
      </c>
      <c r="H8" s="7" t="s">
        <v>31</v>
      </c>
      <c r="I8" s="7" t="s">
        <v>32</v>
      </c>
      <c r="J8" s="7" t="s">
        <v>3037</v>
      </c>
      <c r="K8" s="7" t="s">
        <v>3038</v>
      </c>
      <c r="L8" s="9"/>
      <c r="M8" s="7" t="s">
        <v>3038</v>
      </c>
      <c r="N8" s="10"/>
      <c r="O8" s="9"/>
      <c r="P8" s="9"/>
      <c r="Q8" s="9"/>
      <c r="R8" s="10"/>
      <c r="S8" s="6">
        <v>12735.0</v>
      </c>
      <c r="T8" s="6">
        <v>7.5</v>
      </c>
      <c r="U8" s="6">
        <v>10845.0</v>
      </c>
      <c r="V8" s="6">
        <v>7.5</v>
      </c>
      <c r="W8" s="6">
        <v>4.3</v>
      </c>
      <c r="X8" s="6">
        <v>1890.0</v>
      </c>
      <c r="Y8" s="6">
        <v>7.5</v>
      </c>
      <c r="Z8" s="10"/>
      <c r="AA8" s="10"/>
      <c r="AB8" s="10"/>
      <c r="AC8" s="7" t="s">
        <v>1527</v>
      </c>
      <c r="AD8" s="7" t="s">
        <v>3039</v>
      </c>
      <c r="AE8" s="6">
        <v>0.929008</v>
      </c>
      <c r="AF8" s="6">
        <v>1.446731</v>
      </c>
      <c r="AG8" s="6">
        <v>1.0</v>
      </c>
      <c r="AH8" s="6">
        <v>647801.0</v>
      </c>
      <c r="AI8" s="6">
        <v>-1.0</v>
      </c>
      <c r="AJ8" s="6">
        <v>316244.4</v>
      </c>
      <c r="AK8" s="6">
        <v>316244.4</v>
      </c>
      <c r="AL8" s="6">
        <v>0.006649</v>
      </c>
    </row>
    <row r="9">
      <c r="A9" s="6">
        <v>8.0</v>
      </c>
      <c r="B9" s="6">
        <v>1.0</v>
      </c>
      <c r="C9" s="6">
        <v>2548770.0</v>
      </c>
      <c r="D9" s="7" t="s">
        <v>1761</v>
      </c>
      <c r="E9" s="7" t="s">
        <v>26</v>
      </c>
      <c r="F9" s="8">
        <v>48518.0</v>
      </c>
      <c r="G9" s="7" t="s">
        <v>3036</v>
      </c>
      <c r="H9" s="7" t="s">
        <v>31</v>
      </c>
      <c r="I9" s="7" t="s">
        <v>32</v>
      </c>
      <c r="J9" s="7" t="s">
        <v>3037</v>
      </c>
      <c r="L9" s="9"/>
      <c r="M9" s="9"/>
      <c r="N9" s="7" t="s">
        <v>3038</v>
      </c>
      <c r="O9" s="9"/>
      <c r="P9" s="10"/>
      <c r="Q9" s="9"/>
      <c r="R9" s="10"/>
      <c r="S9" s="6">
        <v>74100.0</v>
      </c>
      <c r="T9" s="6">
        <v>25.0</v>
      </c>
      <c r="U9" s="9"/>
      <c r="V9" s="9"/>
      <c r="W9" s="9"/>
      <c r="X9" s="9"/>
      <c r="Y9" s="9"/>
      <c r="Z9" s="10"/>
      <c r="AA9" s="6">
        <v>74100.0</v>
      </c>
      <c r="AB9" s="6">
        <v>25.0</v>
      </c>
      <c r="AC9" s="7" t="s">
        <v>1760</v>
      </c>
      <c r="AD9" s="7" t="s">
        <v>3039</v>
      </c>
      <c r="AE9" s="6">
        <v>0.677454</v>
      </c>
      <c r="AF9" s="6">
        <v>1.11317</v>
      </c>
      <c r="AG9" s="6">
        <v>1.0</v>
      </c>
      <c r="AH9" s="6">
        <v>655256.0</v>
      </c>
      <c r="AI9" s="6">
        <v>655246.0</v>
      </c>
      <c r="AJ9" s="11">
        <v>266755.2</v>
      </c>
      <c r="AK9" s="6">
        <v>266755.2</v>
      </c>
      <c r="AL9" s="6">
        <v>0.005127</v>
      </c>
    </row>
    <row r="10">
      <c r="A10" s="6">
        <v>9.0</v>
      </c>
      <c r="B10" s="6">
        <v>1.0</v>
      </c>
      <c r="C10" s="6">
        <v>2548771.0</v>
      </c>
      <c r="D10" s="7" t="s">
        <v>1452</v>
      </c>
      <c r="E10" s="7" t="s">
        <v>26</v>
      </c>
      <c r="F10" s="8">
        <v>50495.0</v>
      </c>
      <c r="G10" s="7" t="s">
        <v>3036</v>
      </c>
      <c r="H10" s="7" t="s">
        <v>31</v>
      </c>
      <c r="I10" s="7" t="s">
        <v>32</v>
      </c>
      <c r="J10" s="7" t="s">
        <v>3037</v>
      </c>
      <c r="K10" s="7" t="s">
        <v>3038</v>
      </c>
      <c r="L10" s="9"/>
      <c r="M10" s="7" t="s">
        <v>3038</v>
      </c>
      <c r="N10" s="9"/>
      <c r="O10" s="9"/>
      <c r="P10" s="9"/>
      <c r="Q10" s="9"/>
      <c r="R10" s="10"/>
      <c r="S10" s="6">
        <v>12999.0</v>
      </c>
      <c r="T10" s="6">
        <v>24.0</v>
      </c>
      <c r="U10" s="6">
        <v>8079.0</v>
      </c>
      <c r="V10" s="6">
        <v>24.0</v>
      </c>
      <c r="W10" s="6">
        <v>3.1</v>
      </c>
      <c r="X10" s="6">
        <v>4920.0</v>
      </c>
      <c r="Y10" s="6">
        <v>24.0</v>
      </c>
      <c r="Z10" s="9"/>
      <c r="AA10" s="9"/>
      <c r="AB10" s="10"/>
      <c r="AC10" s="7" t="s">
        <v>1451</v>
      </c>
      <c r="AD10" s="7" t="s">
        <v>3039</v>
      </c>
      <c r="AE10" s="6">
        <v>17.46922</v>
      </c>
      <c r="AF10" s="6">
        <v>36.0066</v>
      </c>
      <c r="AG10" s="6">
        <v>3.0</v>
      </c>
      <c r="AH10" s="6">
        <v>649930.0</v>
      </c>
      <c r="AI10" s="6">
        <v>649873.0</v>
      </c>
      <c r="AJ10" s="6">
        <v>958636.8</v>
      </c>
      <c r="AK10" s="6">
        <v>1.2170052E7</v>
      </c>
      <c r="AL10" s="6">
        <v>0.275757</v>
      </c>
    </row>
    <row r="11">
      <c r="A11" s="6">
        <v>10.0</v>
      </c>
      <c r="B11" s="6">
        <v>0.0</v>
      </c>
      <c r="C11" s="6">
        <v>2548772.0</v>
      </c>
      <c r="D11" s="7" t="s">
        <v>1860</v>
      </c>
      <c r="E11" s="7" t="s">
        <v>26</v>
      </c>
      <c r="F11" s="8">
        <v>48852.0</v>
      </c>
      <c r="G11" s="7" t="s">
        <v>3036</v>
      </c>
      <c r="H11" s="7" t="s">
        <v>31</v>
      </c>
      <c r="I11" s="7" t="s">
        <v>32</v>
      </c>
      <c r="J11" s="7" t="s">
        <v>3037</v>
      </c>
      <c r="K11" s="7" t="s">
        <v>3038</v>
      </c>
      <c r="L11" s="9"/>
      <c r="M11" s="9"/>
      <c r="N11" s="9"/>
      <c r="O11" s="9"/>
      <c r="P11" s="10"/>
      <c r="Q11" s="9"/>
      <c r="R11" s="10"/>
      <c r="S11" s="6">
        <v>12000.0</v>
      </c>
      <c r="T11" s="6">
        <v>15.0</v>
      </c>
      <c r="U11" s="6">
        <v>12000.0</v>
      </c>
      <c r="V11" s="6">
        <v>15.0</v>
      </c>
      <c r="W11" s="9"/>
      <c r="X11" s="9"/>
      <c r="Y11" s="9"/>
      <c r="Z11" s="10"/>
      <c r="AA11" s="10"/>
      <c r="AB11" s="10"/>
      <c r="AC11" s="7" t="s">
        <v>1859</v>
      </c>
      <c r="AD11" s="7" t="s">
        <v>3039</v>
      </c>
      <c r="AF11" s="10"/>
      <c r="AG11" s="10"/>
      <c r="AH11" s="10"/>
      <c r="AI11" s="10"/>
      <c r="AJ11" s="10"/>
      <c r="AK11" s="10"/>
      <c r="AL11" s="10"/>
    </row>
    <row r="12">
      <c r="A12" s="6">
        <v>11.0</v>
      </c>
      <c r="B12" s="6">
        <v>0.0</v>
      </c>
      <c r="C12" s="6">
        <v>2548773.0</v>
      </c>
      <c r="D12" s="7" t="s">
        <v>2272</v>
      </c>
      <c r="E12" s="7" t="s">
        <v>26</v>
      </c>
      <c r="F12" s="8">
        <v>48975.0</v>
      </c>
      <c r="G12" s="7" t="s">
        <v>3036</v>
      </c>
      <c r="H12" s="7" t="s">
        <v>31</v>
      </c>
      <c r="I12" s="7" t="s">
        <v>32</v>
      </c>
      <c r="J12" s="7" t="s">
        <v>3037</v>
      </c>
      <c r="L12" s="9"/>
      <c r="M12" s="9"/>
      <c r="N12" s="9"/>
      <c r="O12" s="7" t="s">
        <v>3038</v>
      </c>
      <c r="P12" s="9"/>
      <c r="Q12" s="9"/>
      <c r="R12" s="10"/>
      <c r="S12" s="6">
        <v>45625.0</v>
      </c>
      <c r="T12" s="6">
        <v>60.0</v>
      </c>
      <c r="U12" s="10"/>
      <c r="V12" s="9"/>
      <c r="W12" s="9"/>
      <c r="X12" s="9"/>
      <c r="Y12" s="9"/>
      <c r="Z12" s="9"/>
      <c r="AA12" s="6">
        <v>45625.0</v>
      </c>
      <c r="AB12" s="6">
        <v>60.0</v>
      </c>
      <c r="AC12" s="7" t="s">
        <v>2271</v>
      </c>
      <c r="AD12" s="7" t="s">
        <v>3039</v>
      </c>
      <c r="AF12" s="10"/>
      <c r="AG12" s="10"/>
      <c r="AH12" s="10"/>
      <c r="AI12" s="10"/>
      <c r="AJ12" s="10"/>
      <c r="AK12" s="10"/>
      <c r="AL12" s="10"/>
    </row>
    <row r="13">
      <c r="A13" s="6">
        <v>12.0</v>
      </c>
      <c r="B13" s="6">
        <v>1.0</v>
      </c>
      <c r="C13" s="6">
        <v>2548774.0</v>
      </c>
      <c r="D13" s="7" t="s">
        <v>30</v>
      </c>
      <c r="E13" s="7" t="s">
        <v>26</v>
      </c>
      <c r="F13" s="8">
        <v>46296.0</v>
      </c>
      <c r="G13" s="7" t="s">
        <v>3036</v>
      </c>
      <c r="H13" s="7" t="s">
        <v>31</v>
      </c>
      <c r="I13" s="7" t="s">
        <v>32</v>
      </c>
      <c r="J13" s="7" t="s">
        <v>3040</v>
      </c>
      <c r="K13" s="7" t="s">
        <v>3038</v>
      </c>
      <c r="L13" s="9"/>
      <c r="M13" s="9"/>
      <c r="N13" s="10"/>
      <c r="O13" s="9"/>
      <c r="P13" s="9"/>
      <c r="Q13" s="9"/>
      <c r="R13" s="10"/>
      <c r="S13" s="6">
        <v>21250.0</v>
      </c>
      <c r="T13" s="6">
        <v>4.16</v>
      </c>
      <c r="U13" s="6">
        <v>21250.0</v>
      </c>
      <c r="V13" s="6">
        <v>4.16</v>
      </c>
      <c r="W13" s="9"/>
      <c r="X13" s="9"/>
      <c r="Y13" s="9"/>
      <c r="Z13" s="10"/>
      <c r="AA13" s="10"/>
      <c r="AB13" s="10"/>
      <c r="AC13" s="7" t="s">
        <v>28</v>
      </c>
      <c r="AD13" s="7" t="s">
        <v>3039</v>
      </c>
      <c r="AE13" s="6">
        <v>6.980263</v>
      </c>
      <c r="AF13" s="6">
        <v>12.71749</v>
      </c>
      <c r="AG13" s="6">
        <v>2.0</v>
      </c>
      <c r="AH13" s="6">
        <v>650131.0</v>
      </c>
      <c r="AI13" s="6">
        <v>649960.0</v>
      </c>
      <c r="AJ13" s="11">
        <v>1155026.0</v>
      </c>
      <c r="AK13" s="6">
        <v>3487562.0</v>
      </c>
      <c r="AL13" s="6">
        <v>0.079938</v>
      </c>
    </row>
    <row r="14">
      <c r="A14" s="6">
        <v>13.0</v>
      </c>
      <c r="B14" s="6">
        <v>1.0</v>
      </c>
      <c r="C14" s="6">
        <v>2548775.0</v>
      </c>
      <c r="D14" s="7" t="s">
        <v>479</v>
      </c>
      <c r="E14" s="7" t="s">
        <v>26</v>
      </c>
      <c r="F14" s="8">
        <v>46296.0</v>
      </c>
      <c r="G14" s="7" t="s">
        <v>3036</v>
      </c>
      <c r="H14" s="7" t="s">
        <v>31</v>
      </c>
      <c r="I14" s="7" t="s">
        <v>32</v>
      </c>
      <c r="J14" s="7" t="s">
        <v>3040</v>
      </c>
      <c r="L14" s="9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  <c r="AC14" s="7" t="s">
        <v>478</v>
      </c>
      <c r="AD14" s="7" t="s">
        <v>3039</v>
      </c>
      <c r="AE14" s="6">
        <v>778.1455</v>
      </c>
      <c r="AF14" s="6">
        <v>858.0822</v>
      </c>
      <c r="AG14" s="6">
        <v>4.0</v>
      </c>
      <c r="AH14" s="6">
        <v>661099.0</v>
      </c>
      <c r="AI14" s="6">
        <v>659893.0</v>
      </c>
      <c r="AJ14" s="11">
        <v>2055509.0</v>
      </c>
      <c r="AK14" s="6">
        <v>5.6207652E7</v>
      </c>
      <c r="AL14" s="6">
        <v>1.742584</v>
      </c>
    </row>
    <row r="15">
      <c r="A15" s="6">
        <v>14.0</v>
      </c>
      <c r="B15" s="6">
        <v>1.0</v>
      </c>
      <c r="C15" s="6">
        <v>2548776.0</v>
      </c>
      <c r="D15" s="7" t="s">
        <v>509</v>
      </c>
      <c r="E15" s="7" t="s">
        <v>26</v>
      </c>
      <c r="F15" s="8">
        <v>46296.0</v>
      </c>
      <c r="G15" s="7" t="s">
        <v>3036</v>
      </c>
      <c r="H15" s="7" t="s">
        <v>31</v>
      </c>
      <c r="I15" s="7" t="s">
        <v>32</v>
      </c>
      <c r="J15" s="7" t="s">
        <v>3040</v>
      </c>
      <c r="L15" s="9"/>
      <c r="M15" s="9"/>
      <c r="N15" s="7" t="s">
        <v>3038</v>
      </c>
      <c r="O15" s="7" t="s">
        <v>3038</v>
      </c>
      <c r="P15" s="7" t="s">
        <v>3038</v>
      </c>
      <c r="Q15" s="9"/>
      <c r="R15" s="9"/>
      <c r="S15" s="6">
        <v>414824.0</v>
      </c>
      <c r="T15" s="9"/>
      <c r="U15" s="9"/>
      <c r="V15" s="9"/>
      <c r="W15" s="9"/>
      <c r="X15" s="9"/>
      <c r="Y15" s="9"/>
      <c r="Z15" s="9"/>
      <c r="AA15" s="6">
        <v>414824.5</v>
      </c>
      <c r="AB15" s="10"/>
      <c r="AC15" s="7" t="s">
        <v>508</v>
      </c>
      <c r="AD15" s="7" t="s">
        <v>3039</v>
      </c>
      <c r="AE15" s="6">
        <v>0.869172</v>
      </c>
      <c r="AF15" s="6">
        <v>1.584227</v>
      </c>
      <c r="AG15" s="6">
        <v>1.0</v>
      </c>
      <c r="AH15" s="6">
        <v>669150.0</v>
      </c>
      <c r="AI15" s="6">
        <v>668632.0</v>
      </c>
      <c r="AJ15" s="11">
        <v>524892.5</v>
      </c>
      <c r="AK15" s="6">
        <v>524892.5</v>
      </c>
      <c r="AL15" s="6">
        <v>0.010593</v>
      </c>
    </row>
    <row r="16">
      <c r="A16" s="6">
        <v>15.0</v>
      </c>
      <c r="B16" s="6">
        <v>1.0</v>
      </c>
      <c r="C16" s="6">
        <v>2548777.0</v>
      </c>
      <c r="D16" s="7" t="s">
        <v>765</v>
      </c>
      <c r="E16" s="7" t="s">
        <v>26</v>
      </c>
      <c r="F16" s="8">
        <v>46296.0</v>
      </c>
      <c r="G16" s="7" t="s">
        <v>3036</v>
      </c>
      <c r="H16" s="7" t="s">
        <v>31</v>
      </c>
      <c r="I16" s="7" t="s">
        <v>32</v>
      </c>
      <c r="J16" s="7" t="s">
        <v>3040</v>
      </c>
      <c r="L16" s="9"/>
      <c r="M16" s="9"/>
      <c r="N16" s="9"/>
      <c r="O16" s="9"/>
      <c r="P16" s="10"/>
      <c r="Q16" s="7" t="s">
        <v>3038</v>
      </c>
      <c r="R16" s="10"/>
      <c r="S16" s="6">
        <v>1.327505E7</v>
      </c>
      <c r="T16" s="6">
        <v>420.9</v>
      </c>
      <c r="U16" s="9"/>
      <c r="V16" s="9"/>
      <c r="W16" s="9"/>
      <c r="X16" s="9"/>
      <c r="Y16" s="9"/>
      <c r="Z16" s="10"/>
      <c r="AA16" s="6">
        <v>1.327505E7</v>
      </c>
      <c r="AB16" s="6">
        <v>420.9</v>
      </c>
      <c r="AC16" s="7" t="s">
        <v>764</v>
      </c>
      <c r="AD16" s="7" t="s">
        <v>3039</v>
      </c>
      <c r="AE16" s="6">
        <v>343.9393</v>
      </c>
      <c r="AF16" s="6">
        <v>419.3664</v>
      </c>
      <c r="AG16" s="6">
        <v>4.0</v>
      </c>
      <c r="AH16" s="6">
        <v>684252.0</v>
      </c>
      <c r="AI16" s="6">
        <v>684253.0</v>
      </c>
      <c r="AJ16" s="11">
        <v>345215.3</v>
      </c>
      <c r="AK16" s="6">
        <v>3.175417E7</v>
      </c>
      <c r="AL16" s="6">
        <v>0.724842</v>
      </c>
    </row>
    <row r="17">
      <c r="A17" s="6">
        <v>16.0</v>
      </c>
      <c r="B17" s="6">
        <v>0.0</v>
      </c>
      <c r="C17" s="6">
        <v>2548778.0</v>
      </c>
      <c r="D17" s="7" t="s">
        <v>771</v>
      </c>
      <c r="E17" s="7" t="s">
        <v>26</v>
      </c>
      <c r="F17" s="8">
        <v>46296.0</v>
      </c>
      <c r="G17" s="7" t="s">
        <v>3036</v>
      </c>
      <c r="H17" s="7" t="s">
        <v>31</v>
      </c>
      <c r="I17" s="7" t="s">
        <v>32</v>
      </c>
      <c r="J17" s="7" t="s">
        <v>3040</v>
      </c>
      <c r="L17" s="9"/>
      <c r="M17" s="9"/>
      <c r="N17" s="7" t="s">
        <v>3038</v>
      </c>
      <c r="O17" s="9"/>
      <c r="P17" s="10"/>
      <c r="Q17" s="9"/>
      <c r="R17" s="10"/>
      <c r="S17" s="6">
        <v>3.1536E7</v>
      </c>
      <c r="T17" s="6">
        <v>849.501</v>
      </c>
      <c r="U17" s="9"/>
      <c r="V17" s="9"/>
      <c r="W17" s="9"/>
      <c r="X17" s="9"/>
      <c r="Y17" s="9"/>
      <c r="Z17" s="10"/>
      <c r="AA17" s="6">
        <v>3.1536E7</v>
      </c>
      <c r="AB17" s="6">
        <v>849.501</v>
      </c>
      <c r="AC17" s="7" t="s">
        <v>770</v>
      </c>
      <c r="AD17" s="7" t="s">
        <v>3039</v>
      </c>
      <c r="AF17" s="10"/>
      <c r="AG17" s="10"/>
      <c r="AH17" s="10"/>
      <c r="AI17" s="10"/>
      <c r="AJ17" s="10"/>
      <c r="AK17" s="10"/>
      <c r="AL17" s="10"/>
    </row>
    <row r="18">
      <c r="A18" s="6">
        <v>17.0</v>
      </c>
      <c r="B18" s="6">
        <v>0.0</v>
      </c>
      <c r="C18" s="6">
        <v>2548779.0</v>
      </c>
      <c r="D18" s="7" t="s">
        <v>200</v>
      </c>
      <c r="E18" s="7" t="s">
        <v>26</v>
      </c>
      <c r="F18" s="8">
        <v>46296.0</v>
      </c>
      <c r="G18" s="7" t="s">
        <v>3036</v>
      </c>
      <c r="H18" s="7" t="s">
        <v>31</v>
      </c>
      <c r="I18" s="7" t="s">
        <v>32</v>
      </c>
      <c r="J18" s="7" t="s">
        <v>3040</v>
      </c>
      <c r="L18" s="9"/>
      <c r="M18" s="9"/>
      <c r="N18" s="7" t="s">
        <v>3038</v>
      </c>
      <c r="O18" s="9"/>
      <c r="P18" s="9"/>
      <c r="Q18" s="9"/>
      <c r="R18" s="10"/>
      <c r="S18" s="6">
        <v>2.2703E7</v>
      </c>
      <c r="T18" s="6">
        <v>720.0</v>
      </c>
      <c r="U18" s="10"/>
      <c r="V18" s="9"/>
      <c r="W18" s="9"/>
      <c r="X18" s="9"/>
      <c r="Y18" s="9"/>
      <c r="Z18" s="9"/>
      <c r="AA18" s="6">
        <v>2.2703E7</v>
      </c>
      <c r="AB18" s="6">
        <v>720.0</v>
      </c>
      <c r="AC18" s="7" t="s">
        <v>199</v>
      </c>
      <c r="AD18" s="7" t="s">
        <v>3039</v>
      </c>
      <c r="AF18" s="10"/>
      <c r="AG18" s="10"/>
      <c r="AH18" s="10"/>
      <c r="AI18" s="10"/>
      <c r="AJ18" s="10"/>
      <c r="AK18" s="10"/>
      <c r="AL18" s="10"/>
    </row>
    <row r="19">
      <c r="A19" s="6">
        <v>18.0</v>
      </c>
      <c r="B19" s="6">
        <v>1.0</v>
      </c>
      <c r="C19" s="6">
        <v>2548780.0</v>
      </c>
      <c r="D19" s="7" t="s">
        <v>485</v>
      </c>
      <c r="E19" s="7" t="s">
        <v>26</v>
      </c>
      <c r="F19" s="8">
        <v>46296.0</v>
      </c>
      <c r="G19" s="7" t="s">
        <v>3036</v>
      </c>
      <c r="H19" s="7" t="s">
        <v>31</v>
      </c>
      <c r="I19" s="7" t="s">
        <v>32</v>
      </c>
      <c r="J19" s="7" t="s">
        <v>3040</v>
      </c>
      <c r="L19" s="9"/>
      <c r="M19" s="9"/>
      <c r="N19" s="10"/>
      <c r="O19" s="7" t="s">
        <v>3038</v>
      </c>
      <c r="P19" s="9"/>
      <c r="Q19" s="9"/>
      <c r="R19" s="10"/>
      <c r="S19" s="6">
        <v>1078575.0</v>
      </c>
      <c r="T19" s="6">
        <v>75.8</v>
      </c>
      <c r="U19" s="9"/>
      <c r="V19" s="9"/>
      <c r="W19" s="9"/>
      <c r="X19" s="9"/>
      <c r="Y19" s="9"/>
      <c r="Z19" s="10"/>
      <c r="AA19" s="6">
        <v>1078575.0</v>
      </c>
      <c r="AB19" s="6">
        <v>75.8</v>
      </c>
      <c r="AC19" s="7" t="s">
        <v>484</v>
      </c>
      <c r="AD19" s="7" t="s">
        <v>3039</v>
      </c>
      <c r="AE19" s="6">
        <v>3.486913</v>
      </c>
      <c r="AF19" s="6">
        <v>4.543822</v>
      </c>
      <c r="AG19" s="6">
        <v>1.0</v>
      </c>
      <c r="AH19" s="6">
        <v>656269.0</v>
      </c>
      <c r="AI19" s="6">
        <v>655944.0</v>
      </c>
      <c r="AJ19" s="6">
        <v>986976.7</v>
      </c>
      <c r="AK19" s="6">
        <v>986976.7</v>
      </c>
      <c r="AL19" s="6">
        <v>0.022513</v>
      </c>
    </row>
    <row r="20">
      <c r="A20" s="6">
        <v>19.0</v>
      </c>
      <c r="B20" s="6">
        <v>1.0</v>
      </c>
      <c r="C20" s="6">
        <v>2548781.0</v>
      </c>
      <c r="D20" s="7" t="s">
        <v>493</v>
      </c>
      <c r="E20" s="7" t="s">
        <v>26</v>
      </c>
      <c r="F20" s="8">
        <v>46296.0</v>
      </c>
      <c r="G20" s="7" t="s">
        <v>3036</v>
      </c>
      <c r="H20" s="7" t="s">
        <v>31</v>
      </c>
      <c r="I20" s="7" t="s">
        <v>32</v>
      </c>
      <c r="J20" s="7" t="s">
        <v>3040</v>
      </c>
      <c r="L20" s="9"/>
      <c r="M20" s="10"/>
      <c r="N20" s="9"/>
      <c r="O20" s="9"/>
      <c r="P20" s="9"/>
      <c r="Q20" s="7" t="s">
        <v>3038</v>
      </c>
      <c r="R20" s="9"/>
      <c r="S20" s="6">
        <v>1496500.0</v>
      </c>
      <c r="T20" s="6">
        <v>76.0</v>
      </c>
      <c r="U20" s="9"/>
      <c r="V20" s="9"/>
      <c r="W20" s="9"/>
      <c r="X20" s="9"/>
      <c r="Y20" s="9"/>
      <c r="Z20" s="9"/>
      <c r="AA20" s="6">
        <v>1496500.0</v>
      </c>
      <c r="AB20" s="6">
        <v>76.0</v>
      </c>
      <c r="AC20" s="7" t="s">
        <v>492</v>
      </c>
      <c r="AD20" s="7" t="s">
        <v>3039</v>
      </c>
      <c r="AE20" s="6">
        <v>11.86875</v>
      </c>
      <c r="AF20" s="6">
        <v>17.93709</v>
      </c>
      <c r="AG20" s="6">
        <v>2.0</v>
      </c>
      <c r="AH20" s="6">
        <v>711809.0</v>
      </c>
      <c r="AI20" s="6">
        <v>711449.0</v>
      </c>
      <c r="AJ20" s="6">
        <v>346303.2</v>
      </c>
      <c r="AK20" s="6">
        <v>4171779.0</v>
      </c>
      <c r="AL20" s="6">
        <v>0.085163</v>
      </c>
    </row>
    <row r="21">
      <c r="A21" s="6">
        <v>20.0</v>
      </c>
      <c r="B21" s="6">
        <v>1.0</v>
      </c>
      <c r="C21" s="6">
        <v>2548782.0</v>
      </c>
      <c r="D21" s="7" t="s">
        <v>250</v>
      </c>
      <c r="E21" s="7" t="s">
        <v>26</v>
      </c>
      <c r="F21" s="8">
        <v>46296.0</v>
      </c>
      <c r="G21" s="7" t="s">
        <v>3036</v>
      </c>
      <c r="H21" s="7" t="s">
        <v>31</v>
      </c>
      <c r="I21" s="7" t="s">
        <v>32</v>
      </c>
      <c r="J21" s="7" t="s">
        <v>3040</v>
      </c>
      <c r="L21" s="7" t="s">
        <v>3038</v>
      </c>
      <c r="M21" s="9"/>
      <c r="N21" s="10"/>
      <c r="O21" s="9"/>
      <c r="P21" s="9"/>
      <c r="Q21" s="9"/>
      <c r="R21" s="10"/>
      <c r="S21" s="6">
        <v>119000.0</v>
      </c>
      <c r="T21" s="6">
        <v>40.0</v>
      </c>
      <c r="U21" s="6">
        <v>119000.0</v>
      </c>
      <c r="V21" s="6">
        <v>40.0</v>
      </c>
      <c r="W21" s="6">
        <v>60.0</v>
      </c>
      <c r="X21" s="9"/>
      <c r="Y21" s="9"/>
      <c r="Z21" s="10"/>
      <c r="AA21" s="10"/>
      <c r="AB21" s="10"/>
      <c r="AC21" s="7" t="s">
        <v>249</v>
      </c>
      <c r="AD21" s="7" t="s">
        <v>3039</v>
      </c>
      <c r="AE21" s="6">
        <v>6.672114</v>
      </c>
      <c r="AF21" s="6">
        <v>10.81417</v>
      </c>
      <c r="AG21" s="6">
        <v>2.0</v>
      </c>
      <c r="AH21" s="6">
        <v>706193.0</v>
      </c>
      <c r="AI21" s="6">
        <v>705060.0</v>
      </c>
      <c r="AJ21" s="6">
        <v>1501692.0</v>
      </c>
      <c r="AK21" s="6">
        <v>3321803.0</v>
      </c>
      <c r="AL21" s="6">
        <v>0.077693</v>
      </c>
    </row>
    <row r="22">
      <c r="A22" s="6">
        <v>21.0</v>
      </c>
      <c r="B22" s="6">
        <v>1.0</v>
      </c>
      <c r="C22" s="6">
        <v>2548783.0</v>
      </c>
      <c r="D22" s="7" t="s">
        <v>777</v>
      </c>
      <c r="E22" s="7" t="s">
        <v>26</v>
      </c>
      <c r="F22" s="8">
        <v>46296.0</v>
      </c>
      <c r="G22" s="7" t="s">
        <v>3036</v>
      </c>
      <c r="H22" s="7" t="s">
        <v>31</v>
      </c>
      <c r="I22" s="7" t="s">
        <v>32</v>
      </c>
      <c r="J22" s="7" t="s">
        <v>3040</v>
      </c>
      <c r="L22" s="9"/>
      <c r="M22" s="9"/>
      <c r="N22" s="9"/>
      <c r="O22" s="9"/>
      <c r="P22" s="10"/>
      <c r="Q22" s="7" t="s">
        <v>3038</v>
      </c>
      <c r="R22" s="10"/>
      <c r="S22" s="6">
        <v>1.3604645E7</v>
      </c>
      <c r="T22" s="6">
        <v>432.0</v>
      </c>
      <c r="U22" s="9"/>
      <c r="V22" s="9"/>
      <c r="W22" s="9"/>
      <c r="X22" s="9"/>
      <c r="Y22" s="9"/>
      <c r="Z22" s="10"/>
      <c r="AA22" s="6">
        <v>1.3604645E7</v>
      </c>
      <c r="AB22" s="6">
        <v>432.0</v>
      </c>
      <c r="AC22" s="7" t="s">
        <v>776</v>
      </c>
      <c r="AD22" s="7" t="s">
        <v>3039</v>
      </c>
      <c r="AE22" s="6">
        <v>141.8055</v>
      </c>
      <c r="AF22" s="6">
        <v>186.4838</v>
      </c>
      <c r="AG22" s="6">
        <v>3.0</v>
      </c>
      <c r="AH22" s="6">
        <v>660949.0</v>
      </c>
      <c r="AI22" s="6">
        <v>660430.0</v>
      </c>
      <c r="AJ22" s="6">
        <v>485759.0</v>
      </c>
      <c r="AK22" s="6">
        <v>1.660651E7</v>
      </c>
      <c r="AL22" s="6">
        <v>0.562633</v>
      </c>
    </row>
    <row r="23">
      <c r="A23" s="6">
        <v>22.0</v>
      </c>
      <c r="B23" s="6">
        <v>1.0</v>
      </c>
      <c r="C23" s="6">
        <v>2548784.0</v>
      </c>
      <c r="D23" s="7" t="s">
        <v>44</v>
      </c>
      <c r="E23" s="7" t="s">
        <v>26</v>
      </c>
      <c r="F23" s="8">
        <v>46296.0</v>
      </c>
      <c r="G23" s="7" t="s">
        <v>3036</v>
      </c>
      <c r="H23" s="7" t="s">
        <v>31</v>
      </c>
      <c r="I23" s="7" t="s">
        <v>32</v>
      </c>
      <c r="J23" s="7" t="s">
        <v>3040</v>
      </c>
      <c r="L23" s="7" t="s">
        <v>3038</v>
      </c>
      <c r="M23" s="9"/>
      <c r="N23" s="9"/>
      <c r="O23" s="9"/>
      <c r="P23" s="9"/>
      <c r="Q23" s="9"/>
      <c r="R23" s="9"/>
      <c r="S23" s="6">
        <v>19125.0</v>
      </c>
      <c r="T23" s="6">
        <v>13.3</v>
      </c>
      <c r="U23" s="6">
        <v>19125.0</v>
      </c>
      <c r="V23" s="6">
        <v>13.3</v>
      </c>
      <c r="W23" s="9"/>
      <c r="X23" s="9"/>
      <c r="Y23" s="9"/>
      <c r="Z23" s="9"/>
      <c r="AA23" s="9"/>
      <c r="AB23" s="10"/>
      <c r="AC23" s="7" t="s">
        <v>43</v>
      </c>
      <c r="AD23" s="7" t="s">
        <v>3039</v>
      </c>
      <c r="AE23" s="6">
        <v>607.06</v>
      </c>
      <c r="AF23" s="6">
        <v>690.52</v>
      </c>
      <c r="AG23" s="6">
        <v>4.0</v>
      </c>
      <c r="AH23" s="6">
        <v>655015.0</v>
      </c>
      <c r="AI23" s="6">
        <v>654804.0</v>
      </c>
      <c r="AJ23" s="6">
        <v>790345.6</v>
      </c>
      <c r="AK23" s="6">
        <v>6.6161188E7</v>
      </c>
      <c r="AL23" s="6">
        <v>2.288025</v>
      </c>
    </row>
    <row r="24">
      <c r="A24" s="6">
        <v>23.0</v>
      </c>
      <c r="B24" s="6">
        <v>1.0</v>
      </c>
      <c r="C24" s="6">
        <v>2548785.0</v>
      </c>
      <c r="D24" s="7" t="s">
        <v>258</v>
      </c>
      <c r="E24" s="7" t="s">
        <v>26</v>
      </c>
      <c r="F24" s="8">
        <v>46296.0</v>
      </c>
      <c r="G24" s="7" t="s">
        <v>3036</v>
      </c>
      <c r="H24" s="7" t="s">
        <v>31</v>
      </c>
      <c r="I24" s="7" t="s">
        <v>32</v>
      </c>
      <c r="J24" s="7" t="s">
        <v>3040</v>
      </c>
      <c r="L24" s="9"/>
      <c r="M24" s="9"/>
      <c r="N24" s="9"/>
      <c r="O24" s="7" t="s">
        <v>3038</v>
      </c>
      <c r="P24" s="9"/>
      <c r="Q24" s="9"/>
      <c r="R24" s="9"/>
      <c r="S24" s="6">
        <v>36500.0</v>
      </c>
      <c r="T24" s="6">
        <v>7.58</v>
      </c>
      <c r="U24" s="9"/>
      <c r="V24" s="9"/>
      <c r="W24" s="9"/>
      <c r="X24" s="9"/>
      <c r="Y24" s="9"/>
      <c r="Z24" s="9"/>
      <c r="AA24" s="6">
        <v>36500.0</v>
      </c>
      <c r="AB24" s="6">
        <v>7.58</v>
      </c>
      <c r="AC24" s="7" t="s">
        <v>257</v>
      </c>
      <c r="AD24" s="7" t="s">
        <v>3039</v>
      </c>
      <c r="AE24" s="6">
        <v>10733.56</v>
      </c>
      <c r="AF24" s="6">
        <v>13149.01</v>
      </c>
      <c r="AG24" s="6">
        <v>6.0</v>
      </c>
      <c r="AH24" s="6">
        <v>710762.0</v>
      </c>
      <c r="AI24" s="6">
        <v>709183.0</v>
      </c>
      <c r="AJ24" s="6">
        <v>1443850.0</v>
      </c>
      <c r="AK24" s="11">
        <v>1.21E9</v>
      </c>
      <c r="AL24" s="6">
        <v>37.63471</v>
      </c>
    </row>
    <row r="25">
      <c r="A25" s="6">
        <v>24.0</v>
      </c>
      <c r="B25" s="6">
        <v>1.0</v>
      </c>
      <c r="C25" s="6">
        <v>2548786.0</v>
      </c>
      <c r="D25" s="7" t="s">
        <v>320</v>
      </c>
      <c r="E25" s="7" t="s">
        <v>26</v>
      </c>
      <c r="F25" s="8">
        <v>46296.0</v>
      </c>
      <c r="G25" s="7" t="s">
        <v>3036</v>
      </c>
      <c r="H25" s="7" t="s">
        <v>31</v>
      </c>
      <c r="I25" s="7" t="s">
        <v>32</v>
      </c>
      <c r="J25" s="7" t="s">
        <v>3040</v>
      </c>
      <c r="L25" s="9"/>
      <c r="M25" s="9"/>
      <c r="N25" s="9"/>
      <c r="O25" s="7" t="s">
        <v>3038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7" t="s">
        <v>319</v>
      </c>
      <c r="AD25" s="7" t="s">
        <v>3039</v>
      </c>
      <c r="AE25" s="6">
        <v>0.667861</v>
      </c>
      <c r="AF25" s="6">
        <v>0.977968</v>
      </c>
      <c r="AG25" s="6">
        <v>1.0</v>
      </c>
      <c r="AH25" s="6">
        <v>698364.0</v>
      </c>
      <c r="AI25" s="6">
        <v>698249.0</v>
      </c>
      <c r="AJ25" s="6">
        <v>294034.7</v>
      </c>
      <c r="AK25" s="6">
        <v>294034.7</v>
      </c>
      <c r="AL25" s="6">
        <v>0.007989</v>
      </c>
    </row>
    <row r="26">
      <c r="A26" s="6">
        <v>25.0</v>
      </c>
      <c r="B26" s="6">
        <v>1.0</v>
      </c>
      <c r="C26" s="6">
        <v>2548787.0</v>
      </c>
      <c r="D26" s="7" t="s">
        <v>498</v>
      </c>
      <c r="E26" s="7" t="s">
        <v>26</v>
      </c>
      <c r="F26" s="8">
        <v>46296.0</v>
      </c>
      <c r="G26" s="7" t="s">
        <v>3036</v>
      </c>
      <c r="H26" s="7" t="s">
        <v>31</v>
      </c>
      <c r="I26" s="7" t="s">
        <v>32</v>
      </c>
      <c r="J26" s="7" t="s">
        <v>3040</v>
      </c>
      <c r="L26" s="9"/>
      <c r="M26" s="9"/>
      <c r="N26" s="9"/>
      <c r="O26" s="7" t="s">
        <v>3038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7" t="s">
        <v>497</v>
      </c>
      <c r="AD26" s="7" t="s">
        <v>3039</v>
      </c>
      <c r="AE26" s="6">
        <v>19669.6</v>
      </c>
      <c r="AF26" s="6">
        <v>25241.38</v>
      </c>
      <c r="AG26" s="6">
        <v>6.0</v>
      </c>
      <c r="AH26" s="6">
        <v>698452.0</v>
      </c>
      <c r="AI26" s="6">
        <v>698280.0</v>
      </c>
      <c r="AJ26" s="6">
        <v>28862.09</v>
      </c>
      <c r="AK26" s="11">
        <v>2.28E9</v>
      </c>
      <c r="AL26" s="6">
        <v>96.60982</v>
      </c>
    </row>
    <row r="27">
      <c r="A27" s="6">
        <v>26.0</v>
      </c>
      <c r="B27" s="6">
        <v>1.0</v>
      </c>
      <c r="C27" s="6">
        <v>2548788.0</v>
      </c>
      <c r="D27" s="7" t="s">
        <v>531</v>
      </c>
      <c r="E27" s="7" t="s">
        <v>26</v>
      </c>
      <c r="F27" s="8">
        <v>46296.0</v>
      </c>
      <c r="G27" s="7" t="s">
        <v>3036</v>
      </c>
      <c r="H27" s="7" t="s">
        <v>31</v>
      </c>
      <c r="I27" s="7" t="s">
        <v>32</v>
      </c>
      <c r="J27" s="7" t="s">
        <v>3040</v>
      </c>
      <c r="L27" s="9"/>
      <c r="M27" s="9"/>
      <c r="N27" s="9"/>
      <c r="O27" s="9"/>
      <c r="P27" s="10"/>
      <c r="Q27" s="7" t="s">
        <v>3038</v>
      </c>
      <c r="R27" s="10"/>
      <c r="S27" s="6">
        <v>7300000.0</v>
      </c>
      <c r="T27" s="6">
        <v>227.0</v>
      </c>
      <c r="U27" s="9"/>
      <c r="V27" s="9"/>
      <c r="W27" s="9"/>
      <c r="X27" s="9"/>
      <c r="Y27" s="9"/>
      <c r="Z27" s="10"/>
      <c r="AA27" s="6">
        <v>7300000.0</v>
      </c>
      <c r="AB27" s="6">
        <v>227.0</v>
      </c>
      <c r="AC27" s="7" t="s">
        <v>530</v>
      </c>
      <c r="AD27" s="7" t="s">
        <v>3039</v>
      </c>
      <c r="AE27" s="6">
        <v>7391.062</v>
      </c>
      <c r="AF27" s="6">
        <v>9259.03</v>
      </c>
      <c r="AG27" s="6">
        <v>7.0</v>
      </c>
      <c r="AH27" s="6">
        <v>672158.0</v>
      </c>
      <c r="AI27" s="6">
        <v>671904.0</v>
      </c>
      <c r="AJ27" s="6">
        <v>136223.7</v>
      </c>
      <c r="AK27" s="11">
        <v>1.57E9</v>
      </c>
      <c r="AL27" s="6">
        <v>64.81804</v>
      </c>
    </row>
    <row r="28">
      <c r="A28" s="6">
        <v>27.0</v>
      </c>
      <c r="B28" s="6">
        <v>1.0</v>
      </c>
      <c r="C28" s="6">
        <v>2548789.0</v>
      </c>
      <c r="D28" s="7" t="s">
        <v>326</v>
      </c>
      <c r="E28" s="7" t="s">
        <v>26</v>
      </c>
      <c r="F28" s="8">
        <v>46296.0</v>
      </c>
      <c r="G28" s="7" t="s">
        <v>3036</v>
      </c>
      <c r="H28" s="7" t="s">
        <v>31</v>
      </c>
      <c r="I28" s="7" t="s">
        <v>32</v>
      </c>
      <c r="J28" s="7" t="s">
        <v>3040</v>
      </c>
      <c r="L28" s="9"/>
      <c r="M28" s="9"/>
      <c r="N28" s="9"/>
      <c r="O28" s="9"/>
      <c r="P28" s="10"/>
      <c r="Q28" s="7" t="s">
        <v>3038</v>
      </c>
      <c r="R28" s="10"/>
      <c r="S28" s="6">
        <v>1.9911845E7</v>
      </c>
      <c r="T28" s="6">
        <v>630.0</v>
      </c>
      <c r="U28" s="9"/>
      <c r="V28" s="9"/>
      <c r="W28" s="9"/>
      <c r="X28" s="9"/>
      <c r="Y28" s="9"/>
      <c r="Z28" s="10"/>
      <c r="AA28" s="6">
        <v>1.9911845E7</v>
      </c>
      <c r="AB28" s="6">
        <v>630.0</v>
      </c>
      <c r="AC28" s="7" t="s">
        <v>325</v>
      </c>
      <c r="AD28" s="7" t="s">
        <v>3039</v>
      </c>
      <c r="AE28" s="6">
        <v>194.947</v>
      </c>
      <c r="AF28" s="6">
        <v>251.9448</v>
      </c>
      <c r="AG28" s="6">
        <v>3.0</v>
      </c>
      <c r="AH28" s="6">
        <v>657621.0</v>
      </c>
      <c r="AI28" s="6">
        <v>657083.0</v>
      </c>
      <c r="AJ28" s="6">
        <v>487559.4</v>
      </c>
      <c r="AK28" s="6">
        <v>2.5114332E7</v>
      </c>
      <c r="AL28" s="6">
        <v>0.88094</v>
      </c>
    </row>
    <row r="29">
      <c r="A29" s="6">
        <v>28.0</v>
      </c>
      <c r="B29" s="6">
        <v>1.0</v>
      </c>
      <c r="C29" s="6">
        <v>2548790.0</v>
      </c>
      <c r="D29" s="7" t="s">
        <v>537</v>
      </c>
      <c r="E29" s="7" t="s">
        <v>26</v>
      </c>
      <c r="F29" s="8">
        <v>46296.0</v>
      </c>
      <c r="G29" s="7" t="s">
        <v>3036</v>
      </c>
      <c r="H29" s="7" t="s">
        <v>31</v>
      </c>
      <c r="I29" s="7" t="s">
        <v>32</v>
      </c>
      <c r="J29" s="7" t="s">
        <v>3040</v>
      </c>
      <c r="L29" s="7" t="s">
        <v>3038</v>
      </c>
      <c r="M29" s="9"/>
      <c r="N29" s="9"/>
      <c r="O29" s="9"/>
      <c r="P29" s="9"/>
      <c r="Q29" s="9"/>
      <c r="R29" s="9"/>
      <c r="S29" s="6">
        <v>21165.0</v>
      </c>
      <c r="T29" s="6">
        <v>12.13</v>
      </c>
      <c r="U29" s="6">
        <v>21165.0</v>
      </c>
      <c r="V29" s="6">
        <v>12.13</v>
      </c>
      <c r="W29" s="9"/>
      <c r="X29" s="9"/>
      <c r="Y29" s="9"/>
      <c r="Z29" s="9"/>
      <c r="AA29" s="9"/>
      <c r="AB29" s="10"/>
      <c r="AC29" s="7" t="s">
        <v>536</v>
      </c>
      <c r="AD29" s="7" t="s">
        <v>3039</v>
      </c>
      <c r="AE29" s="6">
        <v>63.47371</v>
      </c>
      <c r="AF29" s="6">
        <v>83.35845</v>
      </c>
      <c r="AG29" s="6">
        <v>3.0</v>
      </c>
      <c r="AH29" s="6">
        <v>711345.0</v>
      </c>
      <c r="AI29" s="6">
        <v>707813.0</v>
      </c>
      <c r="AJ29" s="11">
        <v>2860786.0</v>
      </c>
      <c r="AK29" s="6">
        <v>9167818.0</v>
      </c>
      <c r="AL29" s="6">
        <v>0.240741</v>
      </c>
    </row>
    <row r="30">
      <c r="A30" s="6">
        <v>29.0</v>
      </c>
      <c r="B30" s="6">
        <v>1.0</v>
      </c>
      <c r="C30" s="6">
        <v>2548791.0</v>
      </c>
      <c r="D30" s="7" t="s">
        <v>334</v>
      </c>
      <c r="E30" s="7" t="s">
        <v>26</v>
      </c>
      <c r="F30" s="8">
        <v>46296.0</v>
      </c>
      <c r="G30" s="7" t="s">
        <v>3036</v>
      </c>
      <c r="H30" s="7" t="s">
        <v>31</v>
      </c>
      <c r="I30" s="7" t="s">
        <v>32</v>
      </c>
      <c r="J30" s="7" t="s">
        <v>3040</v>
      </c>
      <c r="L30" s="9"/>
      <c r="M30" s="9"/>
      <c r="N30" s="9"/>
      <c r="O30" s="7" t="s">
        <v>3038</v>
      </c>
      <c r="P30" s="9"/>
      <c r="Q30" s="9"/>
      <c r="R30" s="9"/>
      <c r="S30" s="6">
        <v>1576800.0</v>
      </c>
      <c r="T30" s="6">
        <v>50.0</v>
      </c>
      <c r="U30" s="9"/>
      <c r="V30" s="9"/>
      <c r="W30" s="9"/>
      <c r="X30" s="9"/>
      <c r="Y30" s="9"/>
      <c r="Z30" s="9"/>
      <c r="AA30" s="6">
        <v>1576800.0</v>
      </c>
      <c r="AB30" s="6">
        <v>50.0</v>
      </c>
      <c r="AC30" s="7" t="s">
        <v>333</v>
      </c>
      <c r="AD30" s="7" t="s">
        <v>3039</v>
      </c>
      <c r="AE30" s="6">
        <v>39.81144</v>
      </c>
      <c r="AF30" s="6">
        <v>45.72514</v>
      </c>
      <c r="AG30" s="6">
        <v>2.0</v>
      </c>
      <c r="AH30" s="6">
        <v>679729.0</v>
      </c>
      <c r="AI30" s="6">
        <v>679835.0</v>
      </c>
      <c r="AJ30" s="6">
        <v>648967.1</v>
      </c>
      <c r="AK30" s="6">
        <v>2719312.0</v>
      </c>
      <c r="AL30" s="6">
        <v>0.075815</v>
      </c>
    </row>
    <row r="31">
      <c r="A31" s="6">
        <v>30.0</v>
      </c>
      <c r="B31" s="6">
        <v>0.0</v>
      </c>
      <c r="C31" s="6">
        <v>2548792.0</v>
      </c>
      <c r="D31" s="7" t="s">
        <v>569</v>
      </c>
      <c r="E31" s="7" t="s">
        <v>26</v>
      </c>
      <c r="F31" s="8">
        <v>46296.0</v>
      </c>
      <c r="G31" s="7" t="s">
        <v>3036</v>
      </c>
      <c r="H31" s="7" t="s">
        <v>31</v>
      </c>
      <c r="I31" s="7" t="s">
        <v>32</v>
      </c>
      <c r="J31" s="7" t="s">
        <v>3040</v>
      </c>
      <c r="L31" s="9"/>
      <c r="M31" s="9"/>
      <c r="N31" s="7" t="s">
        <v>3038</v>
      </c>
      <c r="O31" s="9"/>
      <c r="P31" s="9"/>
      <c r="Q31" s="9"/>
      <c r="R31" s="9"/>
      <c r="S31" s="9"/>
      <c r="T31" s="6">
        <v>960.0</v>
      </c>
      <c r="U31" s="9"/>
      <c r="V31" s="9"/>
      <c r="W31" s="9"/>
      <c r="X31" s="9"/>
      <c r="Y31" s="9"/>
      <c r="Z31" s="9"/>
      <c r="AA31" s="9"/>
      <c r="AB31" s="6">
        <v>960.0</v>
      </c>
      <c r="AC31" s="7" t="s">
        <v>568</v>
      </c>
      <c r="AD31" s="7" t="s">
        <v>3039</v>
      </c>
      <c r="AF31" s="9"/>
      <c r="AG31" s="9"/>
      <c r="AH31" s="9"/>
      <c r="AI31" s="9"/>
      <c r="AJ31" s="9"/>
      <c r="AK31" s="9"/>
      <c r="AL31" s="9"/>
    </row>
    <row r="32">
      <c r="A32" s="6">
        <v>31.0</v>
      </c>
      <c r="B32" s="6">
        <v>1.0</v>
      </c>
      <c r="C32" s="6">
        <v>2548793.0</v>
      </c>
      <c r="D32" s="7" t="s">
        <v>76</v>
      </c>
      <c r="E32" s="7" t="s">
        <v>26</v>
      </c>
      <c r="F32" s="8">
        <v>46296.0</v>
      </c>
      <c r="G32" s="7" t="s">
        <v>3036</v>
      </c>
      <c r="H32" s="7" t="s">
        <v>31</v>
      </c>
      <c r="I32" s="7" t="s">
        <v>32</v>
      </c>
      <c r="J32" s="7" t="s">
        <v>3040</v>
      </c>
      <c r="L32" s="9"/>
      <c r="M32" s="9"/>
      <c r="N32" s="9"/>
      <c r="O32" s="7" t="s">
        <v>3038</v>
      </c>
      <c r="P32" s="9"/>
      <c r="Q32" s="9"/>
      <c r="R32" s="9"/>
      <c r="S32" s="6">
        <v>8212.0</v>
      </c>
      <c r="T32" s="6">
        <v>7.58</v>
      </c>
      <c r="U32" s="9"/>
      <c r="V32" s="9"/>
      <c r="W32" s="9"/>
      <c r="X32" s="9"/>
      <c r="Y32" s="9"/>
      <c r="Z32" s="9"/>
      <c r="AA32" s="6">
        <v>8212.5</v>
      </c>
      <c r="AB32" s="6">
        <v>7.58</v>
      </c>
      <c r="AC32" s="7" t="s">
        <v>75</v>
      </c>
      <c r="AD32" s="7" t="s">
        <v>3039</v>
      </c>
      <c r="AE32" s="6">
        <v>39.88027</v>
      </c>
      <c r="AF32" s="6">
        <v>50.17129</v>
      </c>
      <c r="AG32" s="6">
        <v>3.0</v>
      </c>
      <c r="AH32" s="6">
        <v>674479.0</v>
      </c>
      <c r="AI32" s="6">
        <v>673823.0</v>
      </c>
      <c r="AJ32" s="6">
        <v>774818.7</v>
      </c>
      <c r="AK32" s="6">
        <v>8003603.0</v>
      </c>
      <c r="AL32" s="6">
        <v>0.228579</v>
      </c>
    </row>
    <row r="33">
      <c r="A33" s="6">
        <v>32.0</v>
      </c>
      <c r="B33" s="6">
        <v>1.0</v>
      </c>
      <c r="C33" s="6">
        <v>2548794.0</v>
      </c>
      <c r="D33" s="7" t="s">
        <v>86</v>
      </c>
      <c r="E33" s="7" t="s">
        <v>26</v>
      </c>
      <c r="F33" s="8">
        <v>46296.0</v>
      </c>
      <c r="G33" s="7" t="s">
        <v>3036</v>
      </c>
      <c r="H33" s="7" t="s">
        <v>31</v>
      </c>
      <c r="I33" s="7" t="s">
        <v>32</v>
      </c>
      <c r="J33" s="7" t="s">
        <v>3040</v>
      </c>
      <c r="L33" s="9"/>
      <c r="M33" s="9"/>
      <c r="N33" s="10"/>
      <c r="O33" s="9"/>
      <c r="P33" s="9"/>
      <c r="Q33" s="7" t="s">
        <v>3038</v>
      </c>
      <c r="R33" s="10"/>
      <c r="S33" s="6">
        <v>1168000.0</v>
      </c>
      <c r="T33" s="6">
        <v>45.0</v>
      </c>
      <c r="U33" s="9"/>
      <c r="V33" s="9"/>
      <c r="W33" s="9"/>
      <c r="X33" s="9"/>
      <c r="Y33" s="9"/>
      <c r="Z33" s="10"/>
      <c r="AA33" s="6">
        <v>1168000.0</v>
      </c>
      <c r="AB33" s="6">
        <v>45.0</v>
      </c>
      <c r="AC33" s="7" t="s">
        <v>85</v>
      </c>
      <c r="AD33" s="7" t="s">
        <v>3039</v>
      </c>
      <c r="AE33" s="6">
        <v>7.01698</v>
      </c>
      <c r="AF33" s="6">
        <v>8.737172</v>
      </c>
      <c r="AG33" s="6">
        <v>1.0</v>
      </c>
      <c r="AH33" s="6">
        <v>673701.0</v>
      </c>
      <c r="AI33" s="6">
        <v>673732.0</v>
      </c>
      <c r="AJ33" s="6">
        <v>678728.2</v>
      </c>
      <c r="AK33" s="6">
        <v>678728.2</v>
      </c>
      <c r="AL33" s="6">
        <v>0.022934</v>
      </c>
    </row>
    <row r="34">
      <c r="A34" s="6">
        <v>33.0</v>
      </c>
      <c r="B34" s="6">
        <v>1.0</v>
      </c>
      <c r="C34" s="6">
        <v>2548795.0</v>
      </c>
      <c r="D34" s="7" t="s">
        <v>782</v>
      </c>
      <c r="E34" s="7" t="s">
        <v>26</v>
      </c>
      <c r="F34" s="8">
        <v>46296.0</v>
      </c>
      <c r="G34" s="10"/>
      <c r="H34" s="7" t="s">
        <v>31</v>
      </c>
      <c r="I34" s="7" t="s">
        <v>32</v>
      </c>
      <c r="J34" s="7" t="s">
        <v>3040</v>
      </c>
      <c r="L34" s="9"/>
      <c r="M34" s="9"/>
      <c r="N34" s="9"/>
      <c r="O34" s="9"/>
      <c r="P34" s="9"/>
      <c r="Q34" s="9"/>
      <c r="R34" s="10"/>
      <c r="S34" s="10"/>
      <c r="T34" s="10"/>
      <c r="U34" s="10"/>
      <c r="V34" s="9"/>
      <c r="W34" s="9"/>
      <c r="X34" s="9"/>
      <c r="Y34" s="9"/>
      <c r="Z34" s="9"/>
      <c r="AA34" s="9"/>
      <c r="AB34" s="10"/>
      <c r="AC34" s="7" t="s">
        <v>781</v>
      </c>
      <c r="AD34" s="7" t="s">
        <v>3039</v>
      </c>
      <c r="AE34" s="6">
        <v>1.98242</v>
      </c>
      <c r="AF34" s="6">
        <v>2.454707</v>
      </c>
      <c r="AG34" s="6">
        <v>1.0</v>
      </c>
      <c r="AH34" s="6">
        <v>661468.0</v>
      </c>
      <c r="AI34" s="6">
        <v>661467.0</v>
      </c>
      <c r="AJ34" s="6">
        <v>228001.8</v>
      </c>
      <c r="AK34" s="6">
        <v>228001.8</v>
      </c>
      <c r="AL34" s="6">
        <v>0.007708</v>
      </c>
    </row>
    <row r="35">
      <c r="A35" s="6">
        <v>34.0</v>
      </c>
      <c r="B35" s="6">
        <v>1.0</v>
      </c>
      <c r="C35" s="6">
        <v>2548796.0</v>
      </c>
      <c r="D35" s="7" t="s">
        <v>97</v>
      </c>
      <c r="E35" s="7" t="s">
        <v>26</v>
      </c>
      <c r="F35" s="8">
        <v>46296.0</v>
      </c>
      <c r="G35" s="7" t="s">
        <v>3036</v>
      </c>
      <c r="H35" s="7" t="s">
        <v>31</v>
      </c>
      <c r="I35" s="7" t="s">
        <v>32</v>
      </c>
      <c r="J35" s="7" t="s">
        <v>3040</v>
      </c>
      <c r="L35" s="9"/>
      <c r="M35" s="9"/>
      <c r="N35" s="9"/>
      <c r="O35" s="9"/>
      <c r="P35" s="10"/>
      <c r="Q35" s="9"/>
      <c r="R35" s="10"/>
      <c r="S35" s="10"/>
      <c r="T35" s="9"/>
      <c r="U35" s="9"/>
      <c r="V35" s="9"/>
      <c r="W35" s="9"/>
      <c r="X35" s="9"/>
      <c r="Y35" s="9"/>
      <c r="Z35" s="10"/>
      <c r="AA35" s="10"/>
      <c r="AB35" s="10"/>
      <c r="AC35" s="7" t="s">
        <v>96</v>
      </c>
      <c r="AD35" s="7" t="s">
        <v>3039</v>
      </c>
      <c r="AE35" s="6">
        <v>1.98242</v>
      </c>
      <c r="AF35" s="6">
        <v>2.454707</v>
      </c>
      <c r="AG35" s="6">
        <v>1.0</v>
      </c>
      <c r="AH35" s="6">
        <v>661468.0</v>
      </c>
      <c r="AI35" s="6">
        <v>661467.0</v>
      </c>
      <c r="AJ35" s="6">
        <v>228001.8</v>
      </c>
      <c r="AK35" s="6">
        <v>228001.8</v>
      </c>
      <c r="AL35" s="6">
        <v>0.007708</v>
      </c>
    </row>
    <row r="36">
      <c r="A36" s="6">
        <v>35.0</v>
      </c>
      <c r="B36" s="6">
        <v>1.0</v>
      </c>
      <c r="C36" s="6">
        <v>2548797.0</v>
      </c>
      <c r="D36" s="7" t="s">
        <v>339</v>
      </c>
      <c r="E36" s="7" t="s">
        <v>26</v>
      </c>
      <c r="F36" s="8">
        <v>46296.0</v>
      </c>
      <c r="G36" s="10"/>
      <c r="H36" s="7" t="s">
        <v>31</v>
      </c>
      <c r="I36" s="7" t="s">
        <v>32</v>
      </c>
      <c r="J36" s="7" t="s">
        <v>3040</v>
      </c>
      <c r="L36" s="9"/>
      <c r="M36" s="9"/>
      <c r="N36" s="10"/>
      <c r="O36" s="9"/>
      <c r="P36" s="9"/>
      <c r="Q36" s="9"/>
      <c r="R36" s="10"/>
      <c r="S36" s="10"/>
      <c r="T36" s="9"/>
      <c r="U36" s="10"/>
      <c r="V36" s="10"/>
      <c r="W36" s="9"/>
      <c r="X36" s="9"/>
      <c r="Y36" s="9"/>
      <c r="Z36" s="10"/>
      <c r="AA36" s="10"/>
      <c r="AB36" s="10"/>
      <c r="AC36" s="7" t="s">
        <v>338</v>
      </c>
      <c r="AD36" s="7" t="s">
        <v>3039</v>
      </c>
      <c r="AE36" s="6">
        <v>1.98242</v>
      </c>
      <c r="AF36" s="6">
        <v>2.454707</v>
      </c>
      <c r="AG36" s="6">
        <v>1.0</v>
      </c>
      <c r="AH36" s="6">
        <v>661468.0</v>
      </c>
      <c r="AI36" s="6">
        <v>661467.0</v>
      </c>
      <c r="AJ36" s="6">
        <v>228001.8</v>
      </c>
      <c r="AK36" s="6">
        <v>228001.8</v>
      </c>
      <c r="AL36" s="6">
        <v>0.007708</v>
      </c>
    </row>
    <row r="37">
      <c r="A37" s="6">
        <v>36.0</v>
      </c>
      <c r="B37" s="6">
        <v>1.0</v>
      </c>
      <c r="C37" s="6">
        <v>2548798.0</v>
      </c>
      <c r="D37" s="7" t="s">
        <v>634</v>
      </c>
      <c r="E37" s="7" t="s">
        <v>26</v>
      </c>
      <c r="F37" s="8">
        <v>46296.0</v>
      </c>
      <c r="G37" s="10"/>
      <c r="H37" s="7" t="s">
        <v>31</v>
      </c>
      <c r="I37" s="7" t="s">
        <v>32</v>
      </c>
      <c r="J37" s="7" t="s">
        <v>3040</v>
      </c>
      <c r="L37" s="9"/>
      <c r="M37" s="9"/>
      <c r="N37" s="9"/>
      <c r="O37" s="9"/>
      <c r="P37" s="9"/>
      <c r="Q37" s="9"/>
      <c r="R37" s="10"/>
      <c r="S37" s="10"/>
      <c r="T37" s="10"/>
      <c r="U37" s="10"/>
      <c r="V37" s="9"/>
      <c r="W37" s="9"/>
      <c r="X37" s="9"/>
      <c r="Y37" s="9"/>
      <c r="Z37" s="9"/>
      <c r="AA37" s="9"/>
      <c r="AB37" s="10"/>
      <c r="AC37" s="7" t="s">
        <v>633</v>
      </c>
      <c r="AD37" s="7" t="s">
        <v>3039</v>
      </c>
      <c r="AE37" s="6">
        <v>974.2795</v>
      </c>
      <c r="AF37" s="6">
        <v>1080.976</v>
      </c>
      <c r="AG37" s="6">
        <v>4.0</v>
      </c>
      <c r="AH37" s="6">
        <v>661467.0</v>
      </c>
      <c r="AI37" s="6">
        <v>661399.0</v>
      </c>
      <c r="AJ37" s="11">
        <v>62181.96</v>
      </c>
      <c r="AK37" s="6">
        <v>6.7735184E7</v>
      </c>
      <c r="AL37" s="6">
        <v>2.115558</v>
      </c>
    </row>
    <row r="38">
      <c r="A38" s="6">
        <v>37.0</v>
      </c>
      <c r="B38" s="6">
        <v>0.0</v>
      </c>
      <c r="C38" s="6">
        <v>2548799.0</v>
      </c>
      <c r="D38" s="7" t="s">
        <v>345</v>
      </c>
      <c r="E38" s="7" t="s">
        <v>26</v>
      </c>
      <c r="F38" s="8">
        <v>46296.0</v>
      </c>
      <c r="G38" s="7" t="s">
        <v>3036</v>
      </c>
      <c r="H38" s="7" t="s">
        <v>31</v>
      </c>
      <c r="I38" s="7" t="s">
        <v>32</v>
      </c>
      <c r="J38" s="7" t="s">
        <v>3040</v>
      </c>
      <c r="L38" s="9"/>
      <c r="M38" s="10"/>
      <c r="N38" s="9"/>
      <c r="O38" s="9"/>
      <c r="P38" s="9"/>
      <c r="Q38" s="7" t="s">
        <v>3038</v>
      </c>
      <c r="R38" s="10"/>
      <c r="S38" s="6">
        <v>18250.0</v>
      </c>
      <c r="T38" s="6">
        <v>1.0</v>
      </c>
      <c r="U38" s="9"/>
      <c r="V38" s="9"/>
      <c r="W38" s="9"/>
      <c r="X38" s="9"/>
      <c r="Y38" s="9"/>
      <c r="Z38" s="10"/>
      <c r="AA38" s="6">
        <v>18250.0</v>
      </c>
      <c r="AB38" s="6">
        <v>1.0</v>
      </c>
      <c r="AC38" s="7" t="s">
        <v>344</v>
      </c>
      <c r="AD38" s="7" t="s">
        <v>3039</v>
      </c>
      <c r="AF38" s="10"/>
      <c r="AG38" s="10"/>
      <c r="AH38" s="10"/>
      <c r="AI38" s="10"/>
      <c r="AJ38" s="10"/>
      <c r="AK38" s="10"/>
      <c r="AL38" s="10"/>
    </row>
    <row r="39">
      <c r="A39" s="6">
        <v>38.0</v>
      </c>
      <c r="B39" s="6">
        <v>0.0</v>
      </c>
      <c r="C39" s="6">
        <v>2548800.0</v>
      </c>
      <c r="D39" s="7" t="s">
        <v>274</v>
      </c>
      <c r="E39" s="7" t="s">
        <v>26</v>
      </c>
      <c r="F39" s="8">
        <v>46296.0</v>
      </c>
      <c r="G39" s="7" t="s">
        <v>3036</v>
      </c>
      <c r="H39" s="7" t="s">
        <v>31</v>
      </c>
      <c r="I39" s="7" t="s">
        <v>32</v>
      </c>
      <c r="J39" s="7" t="s">
        <v>3040</v>
      </c>
      <c r="L39" s="9"/>
      <c r="M39" s="10"/>
      <c r="N39" s="9"/>
      <c r="O39" s="9"/>
      <c r="P39" s="9"/>
      <c r="Q39" s="7" t="s">
        <v>3038</v>
      </c>
      <c r="R39" s="10"/>
      <c r="S39" s="6">
        <v>198925.0</v>
      </c>
      <c r="T39" s="6">
        <v>6.5</v>
      </c>
      <c r="U39" s="10"/>
      <c r="V39" s="9"/>
      <c r="W39" s="9"/>
      <c r="X39" s="9"/>
      <c r="Y39" s="9"/>
      <c r="Z39" s="9"/>
      <c r="AA39" s="6">
        <v>198925.0</v>
      </c>
      <c r="AB39" s="6">
        <v>6.5</v>
      </c>
      <c r="AC39" s="7" t="s">
        <v>273</v>
      </c>
      <c r="AD39" s="7" t="s">
        <v>3039</v>
      </c>
      <c r="AF39" s="10"/>
      <c r="AG39" s="10"/>
      <c r="AH39" s="10"/>
      <c r="AI39" s="10"/>
      <c r="AJ39" s="10"/>
      <c r="AK39" s="10"/>
      <c r="AL39" s="10"/>
    </row>
    <row r="40">
      <c r="A40" s="6">
        <v>39.0</v>
      </c>
      <c r="B40" s="6">
        <v>1.0</v>
      </c>
      <c r="C40" s="6">
        <v>2548801.0</v>
      </c>
      <c r="D40" s="7" t="s">
        <v>786</v>
      </c>
      <c r="E40" s="7" t="s">
        <v>26</v>
      </c>
      <c r="F40" s="8">
        <v>46296.0</v>
      </c>
      <c r="G40" s="7" t="s">
        <v>3036</v>
      </c>
      <c r="H40" s="7" t="s">
        <v>31</v>
      </c>
      <c r="I40" s="7" t="s">
        <v>32</v>
      </c>
      <c r="J40" s="7" t="s">
        <v>3040</v>
      </c>
      <c r="L40" s="9"/>
      <c r="M40" s="9"/>
      <c r="N40" s="9"/>
      <c r="O40" s="9"/>
      <c r="P40" s="9"/>
      <c r="Q40" s="9"/>
      <c r="R40" s="10"/>
      <c r="S40" s="10"/>
      <c r="T40" s="10"/>
      <c r="U40" s="10"/>
      <c r="V40" s="9"/>
      <c r="W40" s="9"/>
      <c r="X40" s="9"/>
      <c r="Y40" s="9"/>
      <c r="Z40" s="9"/>
      <c r="AA40" s="9"/>
      <c r="AB40" s="10"/>
      <c r="AC40" s="7" t="s">
        <v>352</v>
      </c>
      <c r="AD40" s="7" t="s">
        <v>3039</v>
      </c>
      <c r="AE40" s="6">
        <v>2014.401</v>
      </c>
      <c r="AF40" s="6">
        <v>2538.318</v>
      </c>
      <c r="AG40" s="6">
        <v>5.0</v>
      </c>
      <c r="AH40" s="6">
        <v>726941.0</v>
      </c>
      <c r="AI40" s="6">
        <v>725842.0</v>
      </c>
      <c r="AJ40" s="6">
        <v>1488600.0</v>
      </c>
      <c r="AK40" s="11">
        <v>6.26E8</v>
      </c>
      <c r="AL40" s="6">
        <v>12.85888</v>
      </c>
    </row>
    <row r="41">
      <c r="A41" s="6">
        <v>40.0</v>
      </c>
      <c r="B41" s="6">
        <v>1.0</v>
      </c>
      <c r="C41" s="6">
        <v>2548802.0</v>
      </c>
      <c r="D41" s="7" t="s">
        <v>353</v>
      </c>
      <c r="E41" s="7" t="s">
        <v>26</v>
      </c>
      <c r="F41" s="8">
        <v>46296.0</v>
      </c>
      <c r="G41" s="7" t="s">
        <v>3036</v>
      </c>
      <c r="H41" s="7" t="s">
        <v>31</v>
      </c>
      <c r="I41" s="7" t="s">
        <v>32</v>
      </c>
      <c r="J41" s="7" t="s">
        <v>3040</v>
      </c>
      <c r="L41" s="9"/>
      <c r="M41" s="10"/>
      <c r="N41" s="9"/>
      <c r="O41" s="9"/>
      <c r="P41" s="9"/>
      <c r="Q41" s="9"/>
      <c r="R41" s="10"/>
      <c r="S41" s="10"/>
      <c r="T41" s="10"/>
      <c r="U41" s="10"/>
      <c r="V41" s="9"/>
      <c r="W41" s="9"/>
      <c r="X41" s="9"/>
      <c r="Y41" s="9"/>
      <c r="Z41" s="9"/>
      <c r="AA41" s="10"/>
      <c r="AB41" s="10"/>
      <c r="AC41" s="7" t="s">
        <v>352</v>
      </c>
      <c r="AD41" s="7" t="s">
        <v>3039</v>
      </c>
      <c r="AE41" s="6">
        <v>367.2079</v>
      </c>
      <c r="AF41" s="6">
        <v>462.6613</v>
      </c>
      <c r="AG41" s="6">
        <v>4.0</v>
      </c>
      <c r="AH41" s="6">
        <v>730732.0</v>
      </c>
      <c r="AI41" s="6">
        <v>730253.0</v>
      </c>
      <c r="AJ41" s="6">
        <v>542818.2</v>
      </c>
      <c r="AK41" s="6">
        <v>6.0561632E7</v>
      </c>
      <c r="AL41" s="6">
        <v>1.439356</v>
      </c>
    </row>
    <row r="42">
      <c r="A42" s="6">
        <v>41.0</v>
      </c>
      <c r="B42" s="6">
        <v>0.0</v>
      </c>
      <c r="C42" s="6">
        <v>2548803.0</v>
      </c>
      <c r="D42" s="7" t="s">
        <v>638</v>
      </c>
      <c r="E42" s="7" t="s">
        <v>26</v>
      </c>
      <c r="F42" s="8">
        <v>46296.0</v>
      </c>
      <c r="G42" s="7" t="s">
        <v>3036</v>
      </c>
      <c r="H42" s="7" t="s">
        <v>31</v>
      </c>
      <c r="I42" s="7" t="s">
        <v>32</v>
      </c>
      <c r="J42" s="7" t="s">
        <v>3040</v>
      </c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9"/>
      <c r="X42" s="9"/>
      <c r="Y42" s="9"/>
      <c r="Z42" s="9"/>
      <c r="AA42" s="9"/>
      <c r="AB42" s="10"/>
      <c r="AC42" s="7" t="s">
        <v>352</v>
      </c>
      <c r="AD42" s="7" t="s">
        <v>3039</v>
      </c>
      <c r="AF42" s="10"/>
      <c r="AG42" s="10"/>
      <c r="AH42" s="10"/>
      <c r="AI42" s="10"/>
      <c r="AJ42" s="10"/>
      <c r="AK42" s="10"/>
      <c r="AL42" s="10"/>
    </row>
    <row r="43">
      <c r="A43" s="6">
        <v>42.0</v>
      </c>
      <c r="B43" s="6">
        <v>0.0</v>
      </c>
      <c r="C43" s="6">
        <v>2548804.0</v>
      </c>
      <c r="D43" s="7" t="s">
        <v>574</v>
      </c>
      <c r="E43" s="7" t="s">
        <v>26</v>
      </c>
      <c r="F43" s="8">
        <v>46296.0</v>
      </c>
      <c r="G43" s="7" t="s">
        <v>3036</v>
      </c>
      <c r="H43" s="7" t="s">
        <v>31</v>
      </c>
      <c r="I43" s="7" t="s">
        <v>32</v>
      </c>
      <c r="J43" s="7" t="s">
        <v>3040</v>
      </c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9"/>
      <c r="X43" s="9"/>
      <c r="Y43" s="9"/>
      <c r="Z43" s="9"/>
      <c r="AA43" s="9"/>
      <c r="AB43" s="10"/>
      <c r="AC43" s="7" t="s">
        <v>352</v>
      </c>
      <c r="AD43" s="7" t="s">
        <v>3039</v>
      </c>
      <c r="AF43" s="10"/>
      <c r="AG43" s="10"/>
      <c r="AH43" s="10"/>
      <c r="AI43" s="10"/>
      <c r="AJ43" s="10"/>
      <c r="AK43" s="10"/>
      <c r="AL43" s="10"/>
    </row>
    <row r="44">
      <c r="A44" s="6">
        <v>43.0</v>
      </c>
      <c r="B44" s="6">
        <v>1.0</v>
      </c>
      <c r="C44" s="6">
        <v>2548805.0</v>
      </c>
      <c r="D44" s="7" t="s">
        <v>122</v>
      </c>
      <c r="E44" s="7" t="s">
        <v>26</v>
      </c>
      <c r="F44" s="8">
        <v>46296.0</v>
      </c>
      <c r="G44" s="7" t="s">
        <v>3036</v>
      </c>
      <c r="H44" s="7" t="s">
        <v>31</v>
      </c>
      <c r="I44" s="7" t="s">
        <v>32</v>
      </c>
      <c r="J44" s="7" t="s">
        <v>3040</v>
      </c>
      <c r="L44" s="10"/>
      <c r="M44" s="9"/>
      <c r="N44" s="9"/>
      <c r="O44" s="7" t="s">
        <v>3038</v>
      </c>
      <c r="P44" s="9"/>
      <c r="Q44" s="9"/>
      <c r="R44" s="10"/>
      <c r="S44" s="6">
        <v>165345.0</v>
      </c>
      <c r="T44" s="6">
        <v>11.4</v>
      </c>
      <c r="U44" s="10"/>
      <c r="V44" s="10"/>
      <c r="W44" s="10"/>
      <c r="X44" s="10"/>
      <c r="Y44" s="9"/>
      <c r="Z44" s="9"/>
      <c r="AA44" s="6">
        <v>165345.0</v>
      </c>
      <c r="AB44" s="6">
        <v>11.4</v>
      </c>
      <c r="AC44" s="7" t="s">
        <v>121</v>
      </c>
      <c r="AD44" s="7" t="s">
        <v>3039</v>
      </c>
      <c r="AE44" s="6">
        <v>3.598811</v>
      </c>
      <c r="AF44" s="6">
        <v>5.300316</v>
      </c>
      <c r="AG44" s="6">
        <v>1.0</v>
      </c>
      <c r="AH44" s="6">
        <v>649397.0</v>
      </c>
      <c r="AI44" s="6">
        <v>649433.0</v>
      </c>
      <c r="AJ44" s="6">
        <v>1338770.0</v>
      </c>
      <c r="AK44" s="6">
        <v>1338770.0</v>
      </c>
      <c r="AL44" s="6">
        <v>0.044533</v>
      </c>
    </row>
    <row r="45">
      <c r="A45" s="6">
        <v>44.0</v>
      </c>
      <c r="B45" s="6">
        <v>1.0</v>
      </c>
      <c r="C45" s="6">
        <v>2548806.0</v>
      </c>
      <c r="D45" s="7" t="s">
        <v>644</v>
      </c>
      <c r="E45" s="7" t="s">
        <v>26</v>
      </c>
      <c r="F45" s="8">
        <v>46296.0</v>
      </c>
      <c r="G45" s="7" t="s">
        <v>3036</v>
      </c>
      <c r="H45" s="7" t="s">
        <v>31</v>
      </c>
      <c r="I45" s="7" t="s">
        <v>32</v>
      </c>
      <c r="J45" s="7" t="s">
        <v>3040</v>
      </c>
      <c r="L45" s="7" t="s">
        <v>3038</v>
      </c>
      <c r="M45" s="9"/>
      <c r="N45" s="10"/>
      <c r="O45" s="9"/>
      <c r="P45" s="9"/>
      <c r="Q45" s="9"/>
      <c r="R45" s="10"/>
      <c r="S45" s="6">
        <v>140250.0</v>
      </c>
      <c r="T45" s="6">
        <v>23.3</v>
      </c>
      <c r="U45" s="6">
        <v>140250.0</v>
      </c>
      <c r="V45" s="6">
        <v>23.3</v>
      </c>
      <c r="W45" s="9"/>
      <c r="X45" s="9"/>
      <c r="Y45" s="9"/>
      <c r="Z45" s="10"/>
      <c r="AA45" s="10"/>
      <c r="AB45" s="10"/>
      <c r="AC45" s="7" t="s">
        <v>643</v>
      </c>
      <c r="AD45" s="7" t="s">
        <v>3039</v>
      </c>
      <c r="AE45" s="6">
        <v>6.672114</v>
      </c>
      <c r="AF45" s="6">
        <v>10.81417</v>
      </c>
      <c r="AG45" s="6">
        <v>2.0</v>
      </c>
      <c r="AH45" s="6">
        <v>706193.0</v>
      </c>
      <c r="AI45" s="6">
        <v>705060.0</v>
      </c>
      <c r="AJ45" s="6">
        <v>1501692.0</v>
      </c>
      <c r="AK45" s="6">
        <v>3321803.0</v>
      </c>
      <c r="AL45" s="6">
        <v>0.077693</v>
      </c>
    </row>
    <row r="46">
      <c r="A46" s="6">
        <v>45.0</v>
      </c>
      <c r="B46" s="6">
        <v>0.0</v>
      </c>
      <c r="C46" s="6">
        <v>2548807.0</v>
      </c>
      <c r="D46" s="7" t="s">
        <v>224</v>
      </c>
      <c r="E46" s="7" t="s">
        <v>26</v>
      </c>
      <c r="F46" s="8">
        <v>46296.0</v>
      </c>
      <c r="G46" s="7" t="s">
        <v>3036</v>
      </c>
      <c r="H46" s="7" t="s">
        <v>31</v>
      </c>
      <c r="I46" s="7" t="s">
        <v>32</v>
      </c>
      <c r="J46" s="7" t="s">
        <v>3040</v>
      </c>
      <c r="L46" s="9"/>
      <c r="M46" s="9"/>
      <c r="N46" s="9"/>
      <c r="O46" s="9"/>
      <c r="P46" s="9"/>
      <c r="Q46" s="7" t="s">
        <v>3038</v>
      </c>
      <c r="R46" s="10"/>
      <c r="S46" s="6">
        <v>180675.0</v>
      </c>
      <c r="T46" s="6">
        <v>15.5</v>
      </c>
      <c r="U46" s="10"/>
      <c r="V46" s="9"/>
      <c r="W46" s="9"/>
      <c r="X46" s="9"/>
      <c r="Y46" s="9"/>
      <c r="Z46" s="9"/>
      <c r="AA46" s="6">
        <v>180675.0</v>
      </c>
      <c r="AB46" s="6">
        <v>15.5</v>
      </c>
      <c r="AC46" s="7" t="s">
        <v>223</v>
      </c>
      <c r="AD46" s="7" t="s">
        <v>3039</v>
      </c>
      <c r="AF46" s="10"/>
      <c r="AG46" s="10"/>
      <c r="AH46" s="10"/>
      <c r="AI46" s="10"/>
      <c r="AJ46" s="10"/>
      <c r="AK46" s="10"/>
      <c r="AL46" s="10"/>
    </row>
    <row r="47">
      <c r="A47" s="6">
        <v>46.0</v>
      </c>
      <c r="B47" s="6">
        <v>1.0</v>
      </c>
      <c r="C47" s="6">
        <v>2548808.0</v>
      </c>
      <c r="D47" s="7" t="s">
        <v>2334</v>
      </c>
      <c r="E47" s="7" t="s">
        <v>26</v>
      </c>
      <c r="F47" s="8">
        <v>46296.0</v>
      </c>
      <c r="G47" s="7" t="s">
        <v>3036</v>
      </c>
      <c r="H47" s="7" t="s">
        <v>31</v>
      </c>
      <c r="I47" s="7" t="s">
        <v>32</v>
      </c>
      <c r="J47" s="7" t="s">
        <v>3040</v>
      </c>
      <c r="K47" s="7" t="s">
        <v>3038</v>
      </c>
      <c r="L47" s="9"/>
      <c r="M47" s="10"/>
      <c r="N47" s="9"/>
      <c r="O47" s="7" t="s">
        <v>3038</v>
      </c>
      <c r="P47" s="9"/>
      <c r="Q47" s="9"/>
      <c r="R47" s="10"/>
      <c r="S47" s="6">
        <v>79570.0</v>
      </c>
      <c r="T47" s="6">
        <v>2.65</v>
      </c>
      <c r="U47" s="10"/>
      <c r="V47" s="6">
        <v>2.65</v>
      </c>
      <c r="W47" s="6">
        <v>10.0</v>
      </c>
      <c r="X47" s="9"/>
      <c r="Y47" s="9"/>
      <c r="Z47" s="10"/>
      <c r="AA47" s="6">
        <v>79570.0</v>
      </c>
      <c r="AB47" s="6">
        <v>2.65</v>
      </c>
      <c r="AC47" s="7" t="s">
        <v>2333</v>
      </c>
      <c r="AD47" s="7" t="s">
        <v>3039</v>
      </c>
      <c r="AE47" s="6">
        <v>3.796385</v>
      </c>
      <c r="AF47" s="6">
        <v>4.863383</v>
      </c>
      <c r="AG47" s="6">
        <v>1.0</v>
      </c>
      <c r="AH47" s="6">
        <v>663636.0</v>
      </c>
      <c r="AI47" s="6">
        <v>663100.0</v>
      </c>
      <c r="AJ47" s="6">
        <v>1044010.0</v>
      </c>
      <c r="AK47" s="6">
        <v>1044010.0</v>
      </c>
      <c r="AL47" s="6">
        <v>0.023386</v>
      </c>
    </row>
    <row r="48">
      <c r="A48" s="6">
        <v>47.0</v>
      </c>
      <c r="B48" s="6">
        <v>1.0</v>
      </c>
      <c r="C48" s="6">
        <v>2548809.0</v>
      </c>
      <c r="D48" s="7" t="s">
        <v>131</v>
      </c>
      <c r="E48" s="7" t="s">
        <v>26</v>
      </c>
      <c r="F48" s="8">
        <v>46296.0</v>
      </c>
      <c r="G48" s="7" t="s">
        <v>3036</v>
      </c>
      <c r="H48" s="7" t="s">
        <v>31</v>
      </c>
      <c r="I48" s="7" t="s">
        <v>32</v>
      </c>
      <c r="J48" s="7" t="s">
        <v>3040</v>
      </c>
      <c r="K48" s="7" t="s">
        <v>3038</v>
      </c>
      <c r="L48" s="9"/>
      <c r="M48" s="9"/>
      <c r="N48" s="9"/>
      <c r="O48" s="9"/>
      <c r="P48" s="9"/>
      <c r="Q48" s="9"/>
      <c r="R48" s="10"/>
      <c r="S48" s="6">
        <v>38675.0</v>
      </c>
      <c r="T48" s="6">
        <v>5.31</v>
      </c>
      <c r="U48" s="6">
        <v>38675.0</v>
      </c>
      <c r="V48" s="6">
        <v>5.31</v>
      </c>
      <c r="W48" s="9"/>
      <c r="X48" s="9"/>
      <c r="Y48" s="9"/>
      <c r="Z48" s="9"/>
      <c r="AA48" s="10"/>
      <c r="AB48" s="10"/>
      <c r="AC48" s="7" t="s">
        <v>130</v>
      </c>
      <c r="AD48" s="7" t="s">
        <v>3039</v>
      </c>
      <c r="AE48" s="6">
        <v>5651.487</v>
      </c>
      <c r="AF48" s="6">
        <v>6253.764</v>
      </c>
      <c r="AG48" s="6">
        <v>6.0</v>
      </c>
      <c r="AH48" s="6">
        <v>655411.0</v>
      </c>
      <c r="AI48" s="6">
        <v>655308.0</v>
      </c>
      <c r="AJ48" s="6">
        <v>68488.5</v>
      </c>
      <c r="AK48" s="11">
        <v>4.13E8</v>
      </c>
      <c r="AL48" s="6">
        <v>13.048</v>
      </c>
    </row>
    <row r="49">
      <c r="A49" s="6">
        <v>48.0</v>
      </c>
      <c r="B49" s="6">
        <v>1.0</v>
      </c>
      <c r="C49" s="6">
        <v>2548810.0</v>
      </c>
      <c r="D49" s="7" t="s">
        <v>280</v>
      </c>
      <c r="E49" s="7" t="s">
        <v>26</v>
      </c>
      <c r="F49" s="8">
        <v>46296.0</v>
      </c>
      <c r="G49" s="7" t="s">
        <v>3036</v>
      </c>
      <c r="H49" s="7" t="s">
        <v>31</v>
      </c>
      <c r="I49" s="7" t="s">
        <v>32</v>
      </c>
      <c r="J49" s="7" t="s">
        <v>3040</v>
      </c>
      <c r="L49" s="9"/>
      <c r="M49" s="9"/>
      <c r="N49" s="7" t="s">
        <v>3038</v>
      </c>
      <c r="O49" s="9"/>
      <c r="P49" s="9"/>
      <c r="Q49" s="9"/>
      <c r="R49" s="10"/>
      <c r="S49" s="6">
        <v>9964.0</v>
      </c>
      <c r="T49" s="6">
        <v>0.45</v>
      </c>
      <c r="U49" s="10"/>
      <c r="V49" s="10"/>
      <c r="W49" s="9"/>
      <c r="X49" s="9"/>
      <c r="Y49" s="9"/>
      <c r="Z49" s="9"/>
      <c r="AA49" s="6">
        <v>9964.5</v>
      </c>
      <c r="AB49" s="6">
        <v>0.45</v>
      </c>
      <c r="AC49" s="7" t="s">
        <v>279</v>
      </c>
      <c r="AD49" s="7" t="s">
        <v>3039</v>
      </c>
      <c r="AE49" s="6">
        <v>10.24808</v>
      </c>
      <c r="AF49" s="6">
        <v>16.52842</v>
      </c>
      <c r="AG49" s="6">
        <v>2.0</v>
      </c>
      <c r="AH49" s="6">
        <v>672699.0</v>
      </c>
      <c r="AI49" s="6">
        <v>672654.0</v>
      </c>
      <c r="AJ49" s="6">
        <v>1312201.0</v>
      </c>
      <c r="AK49" s="6">
        <v>4322528.0</v>
      </c>
      <c r="AL49" s="6">
        <v>0.098119</v>
      </c>
    </row>
    <row r="50">
      <c r="A50" s="6">
        <v>49.0</v>
      </c>
      <c r="B50" s="6">
        <v>1.0</v>
      </c>
      <c r="C50" s="6">
        <v>2548811.0</v>
      </c>
      <c r="D50" s="7" t="s">
        <v>680</v>
      </c>
      <c r="E50" s="7" t="s">
        <v>26</v>
      </c>
      <c r="F50" s="8">
        <v>46296.0</v>
      </c>
      <c r="G50" s="7" t="s">
        <v>3036</v>
      </c>
      <c r="H50" s="7" t="s">
        <v>31</v>
      </c>
      <c r="I50" s="7" t="s">
        <v>32</v>
      </c>
      <c r="J50" s="7" t="s">
        <v>3040</v>
      </c>
      <c r="K50" s="7" t="s">
        <v>3038</v>
      </c>
      <c r="L50" s="9"/>
      <c r="M50" s="10"/>
      <c r="N50" s="7" t="s">
        <v>3038</v>
      </c>
      <c r="O50" s="9"/>
      <c r="P50" s="9"/>
      <c r="Q50" s="9"/>
      <c r="R50" s="9"/>
      <c r="S50" s="6">
        <v>23205.0</v>
      </c>
      <c r="T50" s="6">
        <v>3.18</v>
      </c>
      <c r="U50" s="6">
        <v>23205.0</v>
      </c>
      <c r="V50" s="6">
        <v>3.18</v>
      </c>
      <c r="W50" s="9"/>
      <c r="X50" s="9"/>
      <c r="Y50" s="9"/>
      <c r="Z50" s="9"/>
      <c r="AA50" s="9"/>
      <c r="AB50" s="6">
        <v>3.18</v>
      </c>
      <c r="AC50" s="7" t="s">
        <v>679</v>
      </c>
      <c r="AD50" s="7" t="s">
        <v>3039</v>
      </c>
      <c r="AE50" s="6">
        <v>799.7631</v>
      </c>
      <c r="AF50" s="6">
        <v>871.763</v>
      </c>
      <c r="AG50" s="6">
        <v>4.0</v>
      </c>
      <c r="AH50" s="6">
        <v>662449.0</v>
      </c>
      <c r="AI50" s="6">
        <v>661102.0</v>
      </c>
      <c r="AJ50" s="6">
        <v>2362565.0</v>
      </c>
      <c r="AK50" s="6">
        <v>6.7308544E7</v>
      </c>
      <c r="AL50" s="6">
        <v>2.264898</v>
      </c>
    </row>
    <row r="51">
      <c r="A51" s="6">
        <v>50.0</v>
      </c>
      <c r="B51" s="6">
        <v>1.0</v>
      </c>
      <c r="C51" s="6">
        <v>2548812.0</v>
      </c>
      <c r="D51" s="7" t="s">
        <v>580</v>
      </c>
      <c r="E51" s="7" t="s">
        <v>26</v>
      </c>
      <c r="F51" s="8">
        <v>46296.0</v>
      </c>
      <c r="G51" s="7" t="s">
        <v>3036</v>
      </c>
      <c r="H51" s="7" t="s">
        <v>31</v>
      </c>
      <c r="I51" s="7" t="s">
        <v>32</v>
      </c>
      <c r="J51" s="7" t="s">
        <v>3040</v>
      </c>
      <c r="K51" s="7" t="s">
        <v>3038</v>
      </c>
      <c r="L51" s="9"/>
      <c r="M51" s="9"/>
      <c r="N51" s="9"/>
      <c r="O51" s="9"/>
      <c r="P51" s="9"/>
      <c r="Q51" s="9"/>
      <c r="R51" s="10"/>
      <c r="S51" s="6">
        <v>15470.0</v>
      </c>
      <c r="T51" s="6">
        <v>2.5</v>
      </c>
      <c r="U51" s="6">
        <v>15470.0</v>
      </c>
      <c r="V51" s="6">
        <v>2.5</v>
      </c>
      <c r="W51" s="9"/>
      <c r="X51" s="9"/>
      <c r="Y51" s="9"/>
      <c r="Z51" s="9"/>
      <c r="AA51" s="9"/>
      <c r="AB51" s="10"/>
      <c r="AC51" s="7" t="s">
        <v>579</v>
      </c>
      <c r="AD51" s="7" t="s">
        <v>3039</v>
      </c>
      <c r="AE51" s="6">
        <v>68.24621</v>
      </c>
      <c r="AF51" s="6">
        <v>82.58071</v>
      </c>
      <c r="AG51" s="6">
        <v>3.0</v>
      </c>
      <c r="AH51" s="6">
        <v>667714.0</v>
      </c>
      <c r="AI51" s="6">
        <v>667679.0</v>
      </c>
      <c r="AJ51" s="6">
        <v>226368.8</v>
      </c>
      <c r="AK51" s="6">
        <v>1.4166093E7</v>
      </c>
      <c r="AL51" s="6">
        <v>0.405483</v>
      </c>
    </row>
    <row r="52">
      <c r="A52" s="6">
        <v>51.0</v>
      </c>
      <c r="B52" s="6">
        <v>1.0</v>
      </c>
      <c r="C52" s="6">
        <v>2548813.0</v>
      </c>
      <c r="D52" s="7" t="s">
        <v>588</v>
      </c>
      <c r="E52" s="7" t="s">
        <v>26</v>
      </c>
      <c r="F52" s="8">
        <v>46296.0</v>
      </c>
      <c r="G52" s="7" t="s">
        <v>3036</v>
      </c>
      <c r="H52" s="7" t="s">
        <v>31</v>
      </c>
      <c r="I52" s="7" t="s">
        <v>32</v>
      </c>
      <c r="J52" s="7" t="s">
        <v>3040</v>
      </c>
      <c r="K52" s="7" t="s">
        <v>3038</v>
      </c>
      <c r="L52" s="9"/>
      <c r="M52" s="9"/>
      <c r="N52" s="7" t="s">
        <v>3038</v>
      </c>
      <c r="O52" s="9"/>
      <c r="P52" s="9"/>
      <c r="Q52" s="9"/>
      <c r="R52" s="10"/>
      <c r="S52" s="6">
        <v>20400.0</v>
      </c>
      <c r="T52" s="6">
        <v>8.42</v>
      </c>
      <c r="U52" s="6">
        <v>20400.0</v>
      </c>
      <c r="V52" s="6">
        <v>8.42</v>
      </c>
      <c r="W52" s="9"/>
      <c r="X52" s="9"/>
      <c r="Y52" s="9"/>
      <c r="Z52" s="9"/>
      <c r="AA52" s="9"/>
      <c r="AB52" s="6">
        <v>8.42</v>
      </c>
      <c r="AC52" s="7" t="s">
        <v>587</v>
      </c>
      <c r="AD52" s="7" t="s">
        <v>3039</v>
      </c>
      <c r="AE52" s="6">
        <v>129.5242</v>
      </c>
      <c r="AF52" s="6">
        <v>150.6516</v>
      </c>
      <c r="AG52" s="6">
        <v>4.0</v>
      </c>
      <c r="AH52" s="6">
        <v>660506.0</v>
      </c>
      <c r="AI52" s="6">
        <v>659603.0</v>
      </c>
      <c r="AJ52" s="6">
        <v>1125834.0</v>
      </c>
      <c r="AK52" s="6">
        <v>1.4824846E7</v>
      </c>
      <c r="AL52" s="6">
        <v>0.493891</v>
      </c>
    </row>
    <row r="53">
      <c r="A53" s="6">
        <v>52.0</v>
      </c>
      <c r="B53" s="6">
        <v>1.0</v>
      </c>
      <c r="C53" s="6">
        <v>2548814.0</v>
      </c>
      <c r="D53" s="7" t="s">
        <v>139</v>
      </c>
      <c r="E53" s="7" t="s">
        <v>26</v>
      </c>
      <c r="F53" s="8">
        <v>46296.0</v>
      </c>
      <c r="G53" s="7" t="s">
        <v>3036</v>
      </c>
      <c r="H53" s="7" t="s">
        <v>31</v>
      </c>
      <c r="I53" s="7" t="s">
        <v>32</v>
      </c>
      <c r="J53" s="7" t="s">
        <v>3040</v>
      </c>
      <c r="K53" s="7" t="s">
        <v>3038</v>
      </c>
      <c r="L53" s="7" t="s">
        <v>3038</v>
      </c>
      <c r="M53" s="9"/>
      <c r="N53" s="9"/>
      <c r="O53" s="9"/>
      <c r="P53" s="9"/>
      <c r="Q53" s="9"/>
      <c r="R53" s="10"/>
      <c r="S53" s="6">
        <v>25415.0</v>
      </c>
      <c r="T53" s="6">
        <v>27.2</v>
      </c>
      <c r="U53" s="6">
        <v>25415.0</v>
      </c>
      <c r="V53" s="6">
        <v>27.2</v>
      </c>
      <c r="W53" s="6">
        <v>20.0</v>
      </c>
      <c r="X53" s="9"/>
      <c r="Y53" s="9"/>
      <c r="Z53" s="9"/>
      <c r="AA53" s="9"/>
      <c r="AB53" s="10"/>
      <c r="AC53" s="7" t="s">
        <v>138</v>
      </c>
      <c r="AD53" s="7" t="s">
        <v>3039</v>
      </c>
      <c r="AE53" s="6">
        <v>121.0155</v>
      </c>
      <c r="AF53" s="6">
        <v>138.0079</v>
      </c>
      <c r="AG53" s="6">
        <v>4.0</v>
      </c>
      <c r="AH53" s="6">
        <v>658481.0</v>
      </c>
      <c r="AI53" s="6">
        <v>657399.0</v>
      </c>
      <c r="AJ53" s="6">
        <v>1279088.0</v>
      </c>
      <c r="AK53" s="6">
        <v>1.961487E7</v>
      </c>
      <c r="AL53" s="6">
        <v>0.658913</v>
      </c>
    </row>
    <row r="54">
      <c r="A54" s="6">
        <v>53.0</v>
      </c>
      <c r="B54" s="6">
        <v>1.0</v>
      </c>
      <c r="C54" s="6">
        <v>2548815.0</v>
      </c>
      <c r="D54" s="7" t="s">
        <v>2341</v>
      </c>
      <c r="E54" s="7" t="s">
        <v>26</v>
      </c>
      <c r="F54" s="8">
        <v>46296.0</v>
      </c>
      <c r="G54" s="7" t="s">
        <v>3036</v>
      </c>
      <c r="H54" s="7" t="s">
        <v>31</v>
      </c>
      <c r="I54" s="7" t="s">
        <v>32</v>
      </c>
      <c r="J54" s="7" t="s">
        <v>3040</v>
      </c>
      <c r="K54" s="7" t="s">
        <v>3038</v>
      </c>
      <c r="L54" s="9"/>
      <c r="M54" s="9"/>
      <c r="N54" s="10"/>
      <c r="O54" s="9"/>
      <c r="P54" s="9"/>
      <c r="Q54" s="9"/>
      <c r="R54" s="10"/>
      <c r="S54" s="6">
        <v>16150.0</v>
      </c>
      <c r="T54" s="6">
        <v>2.58</v>
      </c>
      <c r="U54" s="6">
        <v>16150.0</v>
      </c>
      <c r="V54" s="6">
        <v>2.58</v>
      </c>
      <c r="W54" s="6">
        <v>6.0</v>
      </c>
      <c r="X54" s="9"/>
      <c r="Y54" s="9"/>
      <c r="Z54" s="9"/>
      <c r="AA54" s="10"/>
      <c r="AB54" s="10"/>
      <c r="AC54" s="7" t="s">
        <v>2340</v>
      </c>
      <c r="AD54" s="7" t="s">
        <v>3039</v>
      </c>
      <c r="AE54" s="6">
        <v>194.2011</v>
      </c>
      <c r="AF54" s="6">
        <v>250.6604</v>
      </c>
      <c r="AG54" s="6">
        <v>4.0</v>
      </c>
      <c r="AH54" s="6">
        <v>648110.0</v>
      </c>
      <c r="AI54" s="6">
        <v>648161.0</v>
      </c>
      <c r="AJ54" s="11">
        <v>243254.6</v>
      </c>
      <c r="AK54" s="6">
        <v>3.9565744E7</v>
      </c>
      <c r="AL54" s="6">
        <v>1.46066</v>
      </c>
    </row>
    <row r="55">
      <c r="A55" s="6">
        <v>54.0</v>
      </c>
      <c r="B55" s="6">
        <v>1.0</v>
      </c>
      <c r="C55" s="6">
        <v>2548816.0</v>
      </c>
      <c r="D55" s="7" t="s">
        <v>791</v>
      </c>
      <c r="E55" s="7" t="s">
        <v>26</v>
      </c>
      <c r="F55" s="8">
        <v>46296.0</v>
      </c>
      <c r="G55" s="7" t="s">
        <v>3036</v>
      </c>
      <c r="H55" s="7" t="s">
        <v>31</v>
      </c>
      <c r="I55" s="7" t="s">
        <v>32</v>
      </c>
      <c r="J55" s="7" t="s">
        <v>3040</v>
      </c>
      <c r="K55" s="7" t="s">
        <v>3038</v>
      </c>
      <c r="L55" s="9"/>
      <c r="M55" s="7" t="s">
        <v>3038</v>
      </c>
      <c r="N55" s="9"/>
      <c r="O55" s="9"/>
      <c r="P55" s="9"/>
      <c r="Q55" s="9"/>
      <c r="R55" s="10"/>
      <c r="S55" s="6">
        <v>22500.0</v>
      </c>
      <c r="T55" s="6">
        <v>2.65</v>
      </c>
      <c r="U55" s="6">
        <v>19125.0</v>
      </c>
      <c r="V55" s="6">
        <v>2.65</v>
      </c>
      <c r="W55" s="6">
        <v>4.5</v>
      </c>
      <c r="X55" s="6">
        <v>3375.0</v>
      </c>
      <c r="Y55" s="6">
        <v>2.65</v>
      </c>
      <c r="Z55" s="9"/>
      <c r="AA55" s="9"/>
      <c r="AB55" s="10"/>
      <c r="AC55" s="7" t="s">
        <v>790</v>
      </c>
      <c r="AD55" s="7" t="s">
        <v>3039</v>
      </c>
      <c r="AE55" s="6">
        <v>815.8066</v>
      </c>
      <c r="AF55" s="6">
        <v>903.1675</v>
      </c>
      <c r="AG55" s="6">
        <v>4.0</v>
      </c>
      <c r="AH55" s="6">
        <v>659663.0</v>
      </c>
      <c r="AI55" s="6">
        <v>659006.0</v>
      </c>
      <c r="AJ55" s="6">
        <v>917651.2</v>
      </c>
      <c r="AK55" s="6">
        <v>7.2674664E7</v>
      </c>
      <c r="AL55" s="6">
        <v>2.499446</v>
      </c>
    </row>
    <row r="56">
      <c r="A56" s="6">
        <v>55.0</v>
      </c>
      <c r="B56" s="6">
        <v>1.0</v>
      </c>
      <c r="C56" s="6">
        <v>2548817.0</v>
      </c>
      <c r="D56" s="7" t="s">
        <v>838</v>
      </c>
      <c r="E56" s="7" t="s">
        <v>26</v>
      </c>
      <c r="F56" s="8">
        <v>46296.0</v>
      </c>
      <c r="G56" s="7" t="s">
        <v>3036</v>
      </c>
      <c r="H56" s="7" t="s">
        <v>31</v>
      </c>
      <c r="I56" s="7" t="s">
        <v>32</v>
      </c>
      <c r="J56" s="7" t="s">
        <v>3040</v>
      </c>
      <c r="L56" s="9"/>
      <c r="M56" s="9"/>
      <c r="N56" s="10"/>
      <c r="O56" s="7" t="s">
        <v>3038</v>
      </c>
      <c r="P56" s="9"/>
      <c r="Q56" s="9"/>
      <c r="R56" s="10"/>
      <c r="S56" s="6">
        <v>49640.0</v>
      </c>
      <c r="T56" s="6">
        <v>7.58</v>
      </c>
      <c r="U56" s="9"/>
      <c r="V56" s="9"/>
      <c r="W56" s="9"/>
      <c r="X56" s="9"/>
      <c r="Y56" s="9"/>
      <c r="Z56" s="10"/>
      <c r="AA56" s="6">
        <v>49640.0</v>
      </c>
      <c r="AB56" s="6">
        <v>7.58</v>
      </c>
      <c r="AC56" s="7" t="s">
        <v>837</v>
      </c>
      <c r="AD56" s="7" t="s">
        <v>3039</v>
      </c>
      <c r="AE56" s="6">
        <v>63.44727</v>
      </c>
      <c r="AF56" s="6">
        <v>78.17767</v>
      </c>
      <c r="AG56" s="6">
        <v>2.0</v>
      </c>
      <c r="AH56" s="6">
        <v>657735.0</v>
      </c>
      <c r="AI56" s="6">
        <v>656894.0</v>
      </c>
      <c r="AJ56" s="6">
        <v>1597097.0</v>
      </c>
      <c r="AK56" s="6">
        <v>7851280.0</v>
      </c>
      <c r="AL56" s="6">
        <v>0.259621</v>
      </c>
    </row>
    <row r="57">
      <c r="A57" s="6">
        <v>56.0</v>
      </c>
      <c r="B57" s="6">
        <v>1.0</v>
      </c>
      <c r="C57" s="6">
        <v>2548818.0</v>
      </c>
      <c r="D57" s="7" t="s">
        <v>596</v>
      </c>
      <c r="E57" s="7" t="s">
        <v>26</v>
      </c>
      <c r="F57" s="8">
        <v>46296.0</v>
      </c>
      <c r="G57" s="7" t="s">
        <v>3036</v>
      </c>
      <c r="H57" s="7" t="s">
        <v>31</v>
      </c>
      <c r="I57" s="7" t="s">
        <v>32</v>
      </c>
      <c r="J57" s="7" t="s">
        <v>3040</v>
      </c>
      <c r="K57" s="7" t="s">
        <v>3038</v>
      </c>
      <c r="L57" s="9"/>
      <c r="M57" s="9"/>
      <c r="N57" s="9"/>
      <c r="O57" s="9"/>
      <c r="P57" s="9"/>
      <c r="Q57" s="9"/>
      <c r="R57" s="10"/>
      <c r="S57" s="6">
        <v>3859.0</v>
      </c>
      <c r="T57" s="6">
        <v>1.14</v>
      </c>
      <c r="U57" s="6">
        <v>3859.0</v>
      </c>
      <c r="V57" s="6">
        <v>1.14</v>
      </c>
      <c r="W57" s="9"/>
      <c r="X57" s="9"/>
      <c r="Y57" s="9"/>
      <c r="Z57" s="9"/>
      <c r="AA57" s="9"/>
      <c r="AB57" s="10"/>
      <c r="AC57" s="7" t="s">
        <v>595</v>
      </c>
      <c r="AD57" s="7" t="s">
        <v>3039</v>
      </c>
      <c r="AE57" s="6">
        <v>10.05818</v>
      </c>
      <c r="AF57" s="6">
        <v>13.65414</v>
      </c>
      <c r="AG57" s="6">
        <v>1.0</v>
      </c>
      <c r="AH57" s="6">
        <v>659036.0</v>
      </c>
      <c r="AI57" s="6">
        <v>656961.0</v>
      </c>
      <c r="AJ57" s="6">
        <v>2725260.0</v>
      </c>
      <c r="AK57" s="6">
        <v>2725260.0</v>
      </c>
      <c r="AL57" s="6">
        <v>0.062557</v>
      </c>
    </row>
    <row r="58">
      <c r="A58" s="6">
        <v>57.0</v>
      </c>
      <c r="B58" s="6">
        <v>1.0</v>
      </c>
      <c r="C58" s="6">
        <v>2548819.0</v>
      </c>
      <c r="D58" s="7" t="s">
        <v>687</v>
      </c>
      <c r="E58" s="7" t="s">
        <v>26</v>
      </c>
      <c r="F58" s="8">
        <v>46296.0</v>
      </c>
      <c r="G58" s="7" t="s">
        <v>3036</v>
      </c>
      <c r="H58" s="7" t="s">
        <v>31</v>
      </c>
      <c r="I58" s="7" t="s">
        <v>32</v>
      </c>
      <c r="J58" s="7" t="s">
        <v>3040</v>
      </c>
      <c r="K58" s="7" t="s">
        <v>3038</v>
      </c>
      <c r="L58" s="10"/>
      <c r="M58" s="9"/>
      <c r="N58" s="7" t="s">
        <v>3038</v>
      </c>
      <c r="O58" s="9"/>
      <c r="P58" s="9"/>
      <c r="Q58" s="9"/>
      <c r="R58" s="10"/>
      <c r="S58" s="6">
        <v>69350.0</v>
      </c>
      <c r="T58" s="6">
        <v>2.58</v>
      </c>
      <c r="U58" s="10"/>
      <c r="V58" s="6">
        <v>2.58</v>
      </c>
      <c r="W58" s="6">
        <v>2.2</v>
      </c>
      <c r="X58" s="10"/>
      <c r="Y58" s="9"/>
      <c r="Z58" s="9"/>
      <c r="AA58" s="6">
        <v>69350.0</v>
      </c>
      <c r="AB58" s="6">
        <v>2.58</v>
      </c>
      <c r="AC58" s="7" t="s">
        <v>686</v>
      </c>
      <c r="AD58" s="7" t="s">
        <v>3039</v>
      </c>
      <c r="AE58" s="6">
        <v>194.2011</v>
      </c>
      <c r="AF58" s="6">
        <v>250.6604</v>
      </c>
      <c r="AG58" s="6">
        <v>4.0</v>
      </c>
      <c r="AH58" s="6">
        <v>648110.0</v>
      </c>
      <c r="AI58" s="6">
        <v>648161.0</v>
      </c>
      <c r="AJ58" s="6">
        <v>243254.6</v>
      </c>
      <c r="AK58" s="6">
        <v>3.9565744E7</v>
      </c>
      <c r="AL58" s="6">
        <v>1.46066</v>
      </c>
    </row>
    <row r="59">
      <c r="A59" s="6">
        <v>58.0</v>
      </c>
      <c r="B59" s="6">
        <v>1.0</v>
      </c>
      <c r="C59" s="6">
        <v>2548820.0</v>
      </c>
      <c r="D59" s="7" t="s">
        <v>234</v>
      </c>
      <c r="E59" s="7" t="s">
        <v>26</v>
      </c>
      <c r="F59" s="8">
        <v>46296.0</v>
      </c>
      <c r="G59" s="7" t="s">
        <v>3036</v>
      </c>
      <c r="H59" s="7" t="s">
        <v>31</v>
      </c>
      <c r="I59" s="7" t="s">
        <v>32</v>
      </c>
      <c r="J59" s="7" t="s">
        <v>3040</v>
      </c>
      <c r="K59" s="7" t="s">
        <v>3038</v>
      </c>
      <c r="L59" s="9"/>
      <c r="M59" s="10"/>
      <c r="N59" s="9"/>
      <c r="O59" s="9"/>
      <c r="P59" s="9"/>
      <c r="Q59" s="9"/>
      <c r="R59" s="10"/>
      <c r="S59" s="6">
        <v>67575.0</v>
      </c>
      <c r="T59" s="6">
        <v>9.25</v>
      </c>
      <c r="U59" s="6">
        <v>67575.0</v>
      </c>
      <c r="V59" s="6">
        <v>9.25</v>
      </c>
      <c r="W59" s="9"/>
      <c r="X59" s="9"/>
      <c r="Y59" s="9"/>
      <c r="Z59" s="10"/>
      <c r="AA59" s="10"/>
      <c r="AB59" s="6">
        <v>9.25</v>
      </c>
      <c r="AC59" s="7" t="s">
        <v>233</v>
      </c>
      <c r="AD59" s="7" t="s">
        <v>3039</v>
      </c>
      <c r="AE59" s="6">
        <v>201.1402</v>
      </c>
      <c r="AF59" s="6">
        <v>257.9793</v>
      </c>
      <c r="AG59" s="6">
        <v>4.0</v>
      </c>
      <c r="AH59" s="6">
        <v>648162.0</v>
      </c>
      <c r="AI59" s="6">
        <v>648115.0</v>
      </c>
      <c r="AJ59" s="6">
        <v>278394.4</v>
      </c>
      <c r="AK59" s="6">
        <v>4.1357728E7</v>
      </c>
      <c r="AL59" s="6">
        <v>1.535197</v>
      </c>
    </row>
    <row r="60">
      <c r="A60" s="6">
        <v>59.0</v>
      </c>
      <c r="B60" s="6">
        <v>1.0</v>
      </c>
      <c r="C60" s="6">
        <v>2548821.0</v>
      </c>
      <c r="D60" s="7" t="s">
        <v>603</v>
      </c>
      <c r="E60" s="7" t="s">
        <v>26</v>
      </c>
      <c r="F60" s="8">
        <v>46296.0</v>
      </c>
      <c r="G60" s="7" t="s">
        <v>3036</v>
      </c>
      <c r="H60" s="7" t="s">
        <v>31</v>
      </c>
      <c r="I60" s="7" t="s">
        <v>32</v>
      </c>
      <c r="J60" s="7" t="s">
        <v>3040</v>
      </c>
      <c r="K60" s="7" t="s">
        <v>3038</v>
      </c>
      <c r="L60" s="9"/>
      <c r="M60" s="9"/>
      <c r="N60" s="9"/>
      <c r="O60" s="9"/>
      <c r="P60" s="9"/>
      <c r="Q60" s="9"/>
      <c r="R60" s="10"/>
      <c r="S60" s="6">
        <v>17680.0</v>
      </c>
      <c r="T60" s="6">
        <v>3.0</v>
      </c>
      <c r="U60" s="6">
        <v>17680.0</v>
      </c>
      <c r="V60" s="6">
        <v>3.0</v>
      </c>
      <c r="W60" s="6">
        <v>5.3</v>
      </c>
      <c r="X60" s="9"/>
      <c r="Y60" s="9"/>
      <c r="Z60" s="9"/>
      <c r="AA60" s="9"/>
      <c r="AB60" s="10"/>
      <c r="AC60" s="7" t="s">
        <v>51</v>
      </c>
      <c r="AD60" s="7" t="s">
        <v>3039</v>
      </c>
      <c r="AE60" s="6">
        <v>219.318</v>
      </c>
      <c r="AF60" s="6">
        <v>277.6491</v>
      </c>
      <c r="AG60" s="6">
        <v>4.0</v>
      </c>
      <c r="AH60" s="6">
        <v>647894.0</v>
      </c>
      <c r="AI60" s="6">
        <v>647613.0</v>
      </c>
      <c r="AJ60" s="6">
        <v>444172.9</v>
      </c>
      <c r="AK60" s="6">
        <v>4.4388556E7</v>
      </c>
      <c r="AL60" s="6">
        <v>1.654364</v>
      </c>
    </row>
    <row r="61">
      <c r="A61" s="6">
        <v>60.0</v>
      </c>
      <c r="B61" s="6">
        <v>1.0</v>
      </c>
      <c r="C61" s="6">
        <v>2548822.0</v>
      </c>
      <c r="D61" s="7" t="s">
        <v>149</v>
      </c>
      <c r="E61" s="7" t="s">
        <v>26</v>
      </c>
      <c r="F61" s="8">
        <v>46296.0</v>
      </c>
      <c r="G61" s="7" t="s">
        <v>3036</v>
      </c>
      <c r="H61" s="7" t="s">
        <v>31</v>
      </c>
      <c r="I61" s="7" t="s">
        <v>32</v>
      </c>
      <c r="J61" s="7" t="s">
        <v>3040</v>
      </c>
      <c r="L61" s="9"/>
      <c r="M61" s="9"/>
      <c r="N61" s="7" t="s">
        <v>3038</v>
      </c>
      <c r="O61" s="9"/>
      <c r="P61" s="9"/>
      <c r="Q61" s="9"/>
      <c r="R61" s="10"/>
      <c r="S61" s="10"/>
      <c r="T61" s="10"/>
      <c r="U61" s="10"/>
      <c r="V61" s="9"/>
      <c r="W61" s="9"/>
      <c r="X61" s="9"/>
      <c r="Y61" s="9"/>
      <c r="Z61" s="9"/>
      <c r="AA61" s="9"/>
      <c r="AB61" s="10"/>
      <c r="AC61" s="7" t="s">
        <v>148</v>
      </c>
      <c r="AD61" s="7" t="s">
        <v>3039</v>
      </c>
      <c r="AE61" s="6">
        <v>132.7051</v>
      </c>
      <c r="AF61" s="6">
        <v>178.928</v>
      </c>
      <c r="AG61" s="6">
        <v>4.0</v>
      </c>
      <c r="AH61" s="6">
        <v>701493.0</v>
      </c>
      <c r="AI61" s="6">
        <v>701210.0</v>
      </c>
      <c r="AJ61" s="11">
        <v>636766.0</v>
      </c>
      <c r="AK61" s="6">
        <v>1.5931674E7</v>
      </c>
      <c r="AL61" s="6">
        <v>0.52337</v>
      </c>
    </row>
    <row r="62">
      <c r="A62" s="6">
        <v>61.0</v>
      </c>
      <c r="B62" s="6">
        <v>1.0</v>
      </c>
      <c r="C62" s="6">
        <v>2548823.0</v>
      </c>
      <c r="D62" s="7" t="s">
        <v>359</v>
      </c>
      <c r="E62" s="7" t="s">
        <v>26</v>
      </c>
      <c r="F62" s="8">
        <v>46296.0</v>
      </c>
      <c r="G62" s="7" t="s">
        <v>3036</v>
      </c>
      <c r="H62" s="7" t="s">
        <v>31</v>
      </c>
      <c r="I62" s="7" t="s">
        <v>32</v>
      </c>
      <c r="J62" s="7" t="s">
        <v>3040</v>
      </c>
      <c r="K62" s="7" t="s">
        <v>3038</v>
      </c>
      <c r="L62" s="10"/>
      <c r="M62" s="9"/>
      <c r="N62" s="9"/>
      <c r="O62" s="9"/>
      <c r="P62" s="9"/>
      <c r="Q62" s="9"/>
      <c r="R62" s="10"/>
      <c r="S62" s="6">
        <v>17680.0</v>
      </c>
      <c r="T62" s="6">
        <v>3.79</v>
      </c>
      <c r="U62" s="6">
        <v>17680.0</v>
      </c>
      <c r="V62" s="6">
        <v>3.79</v>
      </c>
      <c r="W62" s="10"/>
      <c r="X62" s="10"/>
      <c r="Y62" s="9"/>
      <c r="Z62" s="9"/>
      <c r="AA62" s="9"/>
      <c r="AB62" s="10"/>
      <c r="AC62" s="7" t="s">
        <v>51</v>
      </c>
      <c r="AD62" s="7" t="s">
        <v>3039</v>
      </c>
      <c r="AE62" s="6">
        <v>219.318</v>
      </c>
      <c r="AF62" s="6">
        <v>277.6491</v>
      </c>
      <c r="AG62" s="6">
        <v>4.0</v>
      </c>
      <c r="AH62" s="6">
        <v>647894.0</v>
      </c>
      <c r="AI62" s="6">
        <v>647613.0</v>
      </c>
      <c r="AJ62" s="6">
        <v>444172.9</v>
      </c>
      <c r="AK62" s="6">
        <v>4.4388556E7</v>
      </c>
      <c r="AL62" s="6">
        <v>1.654364</v>
      </c>
    </row>
    <row r="63">
      <c r="A63" s="6">
        <v>62.0</v>
      </c>
      <c r="B63" s="6">
        <v>1.0</v>
      </c>
      <c r="C63" s="6">
        <v>2548824.0</v>
      </c>
      <c r="D63" s="7" t="s">
        <v>693</v>
      </c>
      <c r="E63" s="7" t="s">
        <v>26</v>
      </c>
      <c r="F63" s="8">
        <v>46296.0</v>
      </c>
      <c r="G63" s="7" t="s">
        <v>3036</v>
      </c>
      <c r="H63" s="7" t="s">
        <v>31</v>
      </c>
      <c r="I63" s="7" t="s">
        <v>32</v>
      </c>
      <c r="J63" s="7" t="s">
        <v>3040</v>
      </c>
      <c r="K63" s="7" t="s">
        <v>3038</v>
      </c>
      <c r="L63" s="9"/>
      <c r="M63" s="9"/>
      <c r="N63" s="9"/>
      <c r="O63" s="9"/>
      <c r="P63" s="9"/>
      <c r="Q63" s="9"/>
      <c r="R63" s="10"/>
      <c r="S63" s="6">
        <v>21250.0</v>
      </c>
      <c r="T63" s="6">
        <v>3.79</v>
      </c>
      <c r="U63" s="6">
        <v>21250.0</v>
      </c>
      <c r="V63" s="6">
        <v>3.79</v>
      </c>
      <c r="W63" s="6">
        <v>8.0</v>
      </c>
      <c r="X63" s="9"/>
      <c r="Y63" s="9"/>
      <c r="Z63" s="9"/>
      <c r="AA63" s="9"/>
      <c r="AB63" s="10"/>
      <c r="AC63" s="7" t="s">
        <v>51</v>
      </c>
      <c r="AD63" s="7" t="s">
        <v>3039</v>
      </c>
      <c r="AE63" s="6">
        <v>219.318</v>
      </c>
      <c r="AF63" s="6">
        <v>277.6491</v>
      </c>
      <c r="AG63" s="6">
        <v>4.0</v>
      </c>
      <c r="AH63" s="6">
        <v>647894.0</v>
      </c>
      <c r="AI63" s="6">
        <v>647613.0</v>
      </c>
      <c r="AJ63" s="6">
        <v>444172.9</v>
      </c>
      <c r="AK63" s="6">
        <v>4.4388556E7</v>
      </c>
      <c r="AL63" s="6">
        <v>1.654364</v>
      </c>
    </row>
    <row r="64">
      <c r="A64" s="6">
        <v>63.0</v>
      </c>
      <c r="B64" s="6">
        <v>1.0</v>
      </c>
      <c r="C64" s="6">
        <v>2548825.0</v>
      </c>
      <c r="D64" s="7" t="s">
        <v>3041</v>
      </c>
      <c r="E64" s="7" t="s">
        <v>26</v>
      </c>
      <c r="F64" s="8">
        <v>46296.0</v>
      </c>
      <c r="G64" s="7" t="s">
        <v>3036</v>
      </c>
      <c r="H64" s="7" t="s">
        <v>31</v>
      </c>
      <c r="I64" s="7" t="s">
        <v>32</v>
      </c>
      <c r="J64" s="7" t="s">
        <v>3040</v>
      </c>
      <c r="K64" s="7" t="s">
        <v>3038</v>
      </c>
      <c r="L64" s="9"/>
      <c r="M64" s="9"/>
      <c r="N64" s="9"/>
      <c r="O64" s="9"/>
      <c r="P64" s="9"/>
      <c r="Q64" s="9"/>
      <c r="R64" s="10"/>
      <c r="S64" s="6">
        <v>15045.0</v>
      </c>
      <c r="T64" s="6">
        <v>4.92</v>
      </c>
      <c r="U64" s="6">
        <v>15045.0</v>
      </c>
      <c r="V64" s="6">
        <v>4.92</v>
      </c>
      <c r="W64" s="6">
        <v>8.0</v>
      </c>
      <c r="X64" s="9"/>
      <c r="Y64" s="9"/>
      <c r="Z64" s="9"/>
      <c r="AA64" s="9"/>
      <c r="AB64" s="10"/>
      <c r="AC64" s="7" t="s">
        <v>3042</v>
      </c>
      <c r="AD64" s="7" t="s">
        <v>3039</v>
      </c>
      <c r="AE64" s="6">
        <v>198.6298</v>
      </c>
      <c r="AF64" s="6">
        <v>247.8236</v>
      </c>
      <c r="AG64" s="6">
        <v>4.0</v>
      </c>
      <c r="AH64" s="6">
        <v>650983.0</v>
      </c>
      <c r="AI64" s="6">
        <v>650975.0</v>
      </c>
      <c r="AJ64" s="6">
        <v>55861.28</v>
      </c>
      <c r="AK64" s="6">
        <v>3.8034508E7</v>
      </c>
      <c r="AL64" s="6">
        <v>1.345997</v>
      </c>
    </row>
    <row r="65">
      <c r="A65" s="6">
        <v>64.0</v>
      </c>
      <c r="B65" s="6">
        <v>1.0</v>
      </c>
      <c r="C65" s="6">
        <v>2548826.0</v>
      </c>
      <c r="D65" s="7" t="s">
        <v>699</v>
      </c>
      <c r="E65" s="7" t="s">
        <v>26</v>
      </c>
      <c r="F65" s="8">
        <v>46296.0</v>
      </c>
      <c r="G65" s="7" t="s">
        <v>3036</v>
      </c>
      <c r="H65" s="7" t="s">
        <v>31</v>
      </c>
      <c r="I65" s="7" t="s">
        <v>32</v>
      </c>
      <c r="J65" s="7" t="s">
        <v>3040</v>
      </c>
      <c r="K65" s="7" t="s">
        <v>3038</v>
      </c>
      <c r="L65" s="9"/>
      <c r="M65" s="9"/>
      <c r="N65" s="9"/>
      <c r="O65" s="7" t="s">
        <v>3038</v>
      </c>
      <c r="P65" s="9"/>
      <c r="Q65" s="9"/>
      <c r="R65" s="10"/>
      <c r="S65" s="6">
        <v>19295.0</v>
      </c>
      <c r="T65" s="6">
        <v>15.8</v>
      </c>
      <c r="U65" s="6">
        <v>19295.0</v>
      </c>
      <c r="V65" s="6">
        <v>15.8</v>
      </c>
      <c r="W65" s="6">
        <v>6.8</v>
      </c>
      <c r="X65" s="9"/>
      <c r="Y65" s="9"/>
      <c r="Z65" s="9"/>
      <c r="AA65" s="9"/>
      <c r="AB65" s="6">
        <v>15.8</v>
      </c>
      <c r="AC65" s="7" t="s">
        <v>265</v>
      </c>
      <c r="AD65" s="7" t="s">
        <v>3039</v>
      </c>
      <c r="AE65" s="6">
        <v>2314.503</v>
      </c>
      <c r="AF65" s="6">
        <v>2682.672</v>
      </c>
      <c r="AG65" s="6">
        <v>5.0</v>
      </c>
      <c r="AH65" s="6">
        <v>661534.0</v>
      </c>
      <c r="AI65" s="6">
        <v>660937.0</v>
      </c>
      <c r="AJ65" s="6">
        <v>1180030.0</v>
      </c>
      <c r="AK65" s="11">
        <v>2.05E8</v>
      </c>
      <c r="AL65" s="6">
        <v>6.912412</v>
      </c>
    </row>
    <row r="66">
      <c r="A66" s="6">
        <v>65.0</v>
      </c>
      <c r="B66" s="6">
        <v>1.0</v>
      </c>
      <c r="C66" s="6">
        <v>2548827.0</v>
      </c>
      <c r="D66" s="7" t="s">
        <v>367</v>
      </c>
      <c r="E66" s="7" t="s">
        <v>26</v>
      </c>
      <c r="F66" s="8">
        <v>46296.0</v>
      </c>
      <c r="G66" s="7" t="s">
        <v>3036</v>
      </c>
      <c r="H66" s="7" t="s">
        <v>31</v>
      </c>
      <c r="I66" s="7" t="s">
        <v>32</v>
      </c>
      <c r="J66" s="7" t="s">
        <v>3040</v>
      </c>
      <c r="K66" s="7" t="s">
        <v>3038</v>
      </c>
      <c r="L66" s="9"/>
      <c r="M66" s="9"/>
      <c r="N66" s="10"/>
      <c r="O66" s="9"/>
      <c r="P66" s="9"/>
      <c r="Q66" s="9"/>
      <c r="R66" s="10"/>
      <c r="S66" s="6">
        <v>5797.0</v>
      </c>
      <c r="T66" s="6">
        <v>0.79</v>
      </c>
      <c r="U66" s="6">
        <v>5797.0</v>
      </c>
      <c r="V66" s="6">
        <v>0.79</v>
      </c>
      <c r="W66" s="6">
        <v>6.0</v>
      </c>
      <c r="X66" s="9"/>
      <c r="Y66" s="9"/>
      <c r="Z66" s="10"/>
      <c r="AA66" s="10"/>
      <c r="AB66" s="10"/>
      <c r="AC66" s="7" t="s">
        <v>366</v>
      </c>
      <c r="AD66" s="7" t="s">
        <v>3039</v>
      </c>
      <c r="AE66" s="6">
        <v>799.7631</v>
      </c>
      <c r="AF66" s="6">
        <v>871.763</v>
      </c>
      <c r="AG66" s="6">
        <v>4.0</v>
      </c>
      <c r="AH66" s="6">
        <v>662449.0</v>
      </c>
      <c r="AI66" s="6">
        <v>661102.0</v>
      </c>
      <c r="AJ66" s="11">
        <v>2362565.0</v>
      </c>
      <c r="AK66" s="6">
        <v>6.7308544E7</v>
      </c>
      <c r="AL66" s="6">
        <v>2.264898</v>
      </c>
    </row>
    <row r="67">
      <c r="A67" s="6">
        <v>66.0</v>
      </c>
      <c r="B67" s="6">
        <v>1.0</v>
      </c>
      <c r="C67" s="6">
        <v>2548828.0</v>
      </c>
      <c r="D67" s="7" t="s">
        <v>611</v>
      </c>
      <c r="E67" s="7" t="s">
        <v>26</v>
      </c>
      <c r="F67" s="8">
        <v>46296.0</v>
      </c>
      <c r="G67" s="7" t="s">
        <v>3036</v>
      </c>
      <c r="H67" s="7" t="s">
        <v>31</v>
      </c>
      <c r="I67" s="7" t="s">
        <v>32</v>
      </c>
      <c r="J67" s="7" t="s">
        <v>3040</v>
      </c>
      <c r="L67" s="9"/>
      <c r="M67" s="9"/>
      <c r="N67" s="9"/>
      <c r="O67" s="7" t="s">
        <v>3038</v>
      </c>
      <c r="P67" s="9"/>
      <c r="Q67" s="9"/>
      <c r="R67" s="10"/>
      <c r="S67" s="6">
        <v>1660.0</v>
      </c>
      <c r="T67" s="6">
        <v>0.53</v>
      </c>
      <c r="U67" s="10"/>
      <c r="V67" s="9"/>
      <c r="W67" s="9"/>
      <c r="X67" s="9"/>
      <c r="Y67" s="9"/>
      <c r="Z67" s="9"/>
      <c r="AA67" s="6">
        <v>1660.75</v>
      </c>
      <c r="AB67" s="6">
        <v>0.53</v>
      </c>
      <c r="AC67" s="7" t="s">
        <v>610</v>
      </c>
      <c r="AD67" s="7" t="s">
        <v>3039</v>
      </c>
      <c r="AE67" s="6">
        <v>10.05818</v>
      </c>
      <c r="AF67" s="6">
        <v>13.65414</v>
      </c>
      <c r="AG67" s="6">
        <v>1.0</v>
      </c>
      <c r="AH67" s="6">
        <v>659036.0</v>
      </c>
      <c r="AI67" s="6">
        <v>656961.0</v>
      </c>
      <c r="AJ67" s="6">
        <v>2725260.0</v>
      </c>
      <c r="AK67" s="6">
        <v>2725260.0</v>
      </c>
      <c r="AL67" s="6">
        <v>0.062557</v>
      </c>
    </row>
    <row r="68">
      <c r="A68" s="6">
        <v>67.0</v>
      </c>
      <c r="B68" s="6">
        <v>1.0</v>
      </c>
      <c r="C68" s="6">
        <v>2548829.0</v>
      </c>
      <c r="D68" s="7" t="s">
        <v>1677</v>
      </c>
      <c r="E68" s="7" t="s">
        <v>26</v>
      </c>
      <c r="F68" s="8">
        <v>46296.0</v>
      </c>
      <c r="G68" s="7" t="s">
        <v>3036</v>
      </c>
      <c r="H68" s="7" t="s">
        <v>31</v>
      </c>
      <c r="I68" s="7" t="s">
        <v>32</v>
      </c>
      <c r="J68" s="7" t="s">
        <v>3040</v>
      </c>
      <c r="K68" s="7" t="s">
        <v>3038</v>
      </c>
      <c r="L68" s="9"/>
      <c r="M68" s="9"/>
      <c r="N68" s="9"/>
      <c r="O68" s="9"/>
      <c r="P68" s="9"/>
      <c r="Q68" s="9"/>
      <c r="R68" s="10"/>
      <c r="S68" s="6">
        <v>7726.0</v>
      </c>
      <c r="T68" s="6">
        <v>1.05</v>
      </c>
      <c r="U68" s="6">
        <v>7726.5</v>
      </c>
      <c r="V68" s="6">
        <v>1.05</v>
      </c>
      <c r="W68" s="9"/>
      <c r="X68" s="9"/>
      <c r="Y68" s="9"/>
      <c r="Z68" s="9"/>
      <c r="AA68" s="9"/>
      <c r="AB68" s="10"/>
      <c r="AC68" s="7" t="s">
        <v>1676</v>
      </c>
      <c r="AD68" s="7" t="s">
        <v>3039</v>
      </c>
      <c r="AE68" s="6">
        <v>1.840319</v>
      </c>
      <c r="AF68" s="6">
        <v>2.48024</v>
      </c>
      <c r="AG68" s="6">
        <v>1.0</v>
      </c>
      <c r="AH68" s="6">
        <v>654077.0</v>
      </c>
      <c r="AI68" s="6">
        <v>653772.0</v>
      </c>
      <c r="AJ68" s="11">
        <v>660524.3</v>
      </c>
      <c r="AK68" s="6">
        <v>660524.4</v>
      </c>
      <c r="AL68" s="6">
        <v>0.019558</v>
      </c>
    </row>
    <row r="69">
      <c r="A69" s="6">
        <v>68.0</v>
      </c>
      <c r="B69" s="6">
        <v>1.0</v>
      </c>
      <c r="C69" s="6">
        <v>2548830.0</v>
      </c>
      <c r="D69" s="7" t="s">
        <v>242</v>
      </c>
      <c r="E69" s="7" t="s">
        <v>26</v>
      </c>
      <c r="F69" s="8">
        <v>46296.0</v>
      </c>
      <c r="G69" s="7" t="s">
        <v>3036</v>
      </c>
      <c r="H69" s="7" t="s">
        <v>31</v>
      </c>
      <c r="I69" s="7" t="s">
        <v>32</v>
      </c>
      <c r="J69" s="7" t="s">
        <v>3040</v>
      </c>
      <c r="K69" s="7" t="s">
        <v>3038</v>
      </c>
      <c r="L69" s="9"/>
      <c r="M69" s="7" t="s">
        <v>3038</v>
      </c>
      <c r="N69" s="9"/>
      <c r="O69" s="9"/>
      <c r="P69" s="10"/>
      <c r="Q69" s="9"/>
      <c r="R69" s="10"/>
      <c r="S69" s="6">
        <v>35100.0</v>
      </c>
      <c r="T69" s="6">
        <v>22.22</v>
      </c>
      <c r="U69" s="6">
        <v>25500.0</v>
      </c>
      <c r="V69" s="6">
        <v>7.2</v>
      </c>
      <c r="W69" s="6">
        <v>8.25</v>
      </c>
      <c r="X69" s="6">
        <v>9600.0</v>
      </c>
      <c r="Y69" s="6">
        <v>22.22</v>
      </c>
      <c r="Z69" s="10"/>
      <c r="AA69" s="10"/>
      <c r="AB69" s="10"/>
      <c r="AC69" s="7" t="s">
        <v>241</v>
      </c>
      <c r="AD69" s="7" t="s">
        <v>3039</v>
      </c>
      <c r="AE69" s="6">
        <v>215.0138</v>
      </c>
      <c r="AF69" s="6">
        <v>272.4442</v>
      </c>
      <c r="AG69" s="6">
        <v>4.0</v>
      </c>
      <c r="AH69" s="6">
        <v>647996.0</v>
      </c>
      <c r="AI69" s="6">
        <v>647894.0</v>
      </c>
      <c r="AJ69" s="6">
        <v>149559.0</v>
      </c>
      <c r="AK69" s="6">
        <v>4.36768E7</v>
      </c>
      <c r="AL69" s="6">
        <v>1.64163</v>
      </c>
    </row>
    <row r="70">
      <c r="A70" s="6">
        <v>69.0</v>
      </c>
      <c r="B70" s="6">
        <v>1.0</v>
      </c>
      <c r="C70" s="6">
        <v>2548831.0</v>
      </c>
      <c r="D70" s="7" t="s">
        <v>1685</v>
      </c>
      <c r="E70" s="7" t="s">
        <v>26</v>
      </c>
      <c r="F70" s="8">
        <v>46296.0</v>
      </c>
      <c r="G70" s="7" t="s">
        <v>3036</v>
      </c>
      <c r="H70" s="7" t="s">
        <v>31</v>
      </c>
      <c r="I70" s="7" t="s">
        <v>32</v>
      </c>
      <c r="J70" s="7" t="s">
        <v>3040</v>
      </c>
      <c r="K70" s="7" t="s">
        <v>3038</v>
      </c>
      <c r="L70" s="9"/>
      <c r="M70" s="9"/>
      <c r="N70" s="7" t="s">
        <v>3038</v>
      </c>
      <c r="O70" s="10"/>
      <c r="P70" s="9"/>
      <c r="Q70" s="9"/>
      <c r="R70" s="10"/>
      <c r="S70" s="6">
        <v>39785.0</v>
      </c>
      <c r="T70" s="6">
        <v>1.26</v>
      </c>
      <c r="U70" s="9"/>
      <c r="V70" s="6">
        <v>1.26</v>
      </c>
      <c r="W70" s="9"/>
      <c r="X70" s="9"/>
      <c r="Y70" s="9"/>
      <c r="Z70" s="10"/>
      <c r="AA70" s="6">
        <v>39785.0</v>
      </c>
      <c r="AB70" s="6">
        <v>1.26</v>
      </c>
      <c r="AC70" s="7" t="s">
        <v>1684</v>
      </c>
      <c r="AD70" s="7" t="s">
        <v>3039</v>
      </c>
      <c r="AE70" s="6">
        <v>3.63237</v>
      </c>
      <c r="AF70" s="6">
        <v>4.826353</v>
      </c>
      <c r="AG70" s="6">
        <v>1.0</v>
      </c>
      <c r="AH70" s="6">
        <v>649926.0</v>
      </c>
      <c r="AI70" s="6">
        <v>649841.0</v>
      </c>
      <c r="AJ70" s="6">
        <v>893719.7</v>
      </c>
      <c r="AK70" s="6">
        <v>893719.8</v>
      </c>
      <c r="AL70" s="6">
        <v>0.030729</v>
      </c>
    </row>
    <row r="71">
      <c r="A71" s="6">
        <v>70.0</v>
      </c>
      <c r="B71" s="6">
        <v>1.0</v>
      </c>
      <c r="C71" s="6">
        <v>2548832.0</v>
      </c>
      <c r="D71" s="7" t="s">
        <v>1077</v>
      </c>
      <c r="E71" s="7" t="s">
        <v>26</v>
      </c>
      <c r="F71" s="8">
        <v>46296.0</v>
      </c>
      <c r="G71" s="7" t="s">
        <v>3036</v>
      </c>
      <c r="H71" s="7" t="s">
        <v>31</v>
      </c>
      <c r="I71" s="7" t="s">
        <v>32</v>
      </c>
      <c r="J71" s="7" t="s">
        <v>3040</v>
      </c>
      <c r="K71" s="7" t="s">
        <v>3038</v>
      </c>
      <c r="L71" s="9"/>
      <c r="M71" s="9"/>
      <c r="N71" s="9"/>
      <c r="O71" s="9"/>
      <c r="P71" s="9"/>
      <c r="Q71" s="9"/>
      <c r="R71" s="10"/>
      <c r="S71" s="6">
        <v>17000.0</v>
      </c>
      <c r="T71" s="6">
        <v>2.8</v>
      </c>
      <c r="U71" s="6">
        <v>17000.0</v>
      </c>
      <c r="V71" s="6">
        <v>2.8</v>
      </c>
      <c r="W71" s="9"/>
      <c r="X71" s="9"/>
      <c r="Y71" s="9"/>
      <c r="Z71" s="9"/>
      <c r="AA71" s="9"/>
      <c r="AB71" s="10"/>
      <c r="AC71" s="7" t="s">
        <v>51</v>
      </c>
      <c r="AD71" s="7" t="s">
        <v>3039</v>
      </c>
      <c r="AE71" s="6">
        <v>201.1402</v>
      </c>
      <c r="AF71" s="6">
        <v>257.9793</v>
      </c>
      <c r="AG71" s="6">
        <v>4.0</v>
      </c>
      <c r="AH71" s="6">
        <v>648162.0</v>
      </c>
      <c r="AI71" s="6">
        <v>648115.0</v>
      </c>
      <c r="AJ71" s="6">
        <v>278394.4</v>
      </c>
      <c r="AK71" s="6">
        <v>4.1357728E7</v>
      </c>
      <c r="AL71" s="6">
        <v>1.535197</v>
      </c>
    </row>
    <row r="72">
      <c r="A72" s="6">
        <v>71.0</v>
      </c>
      <c r="B72" s="6">
        <v>1.0</v>
      </c>
      <c r="C72" s="6">
        <v>2548833.0</v>
      </c>
      <c r="D72" s="7" t="s">
        <v>453</v>
      </c>
      <c r="E72" s="7" t="s">
        <v>26</v>
      </c>
      <c r="F72" s="8">
        <v>46296.0</v>
      </c>
      <c r="G72" s="7" t="s">
        <v>3036</v>
      </c>
      <c r="H72" s="7" t="s">
        <v>31</v>
      </c>
      <c r="I72" s="7" t="s">
        <v>32</v>
      </c>
      <c r="J72" s="7" t="s">
        <v>3040</v>
      </c>
      <c r="K72" s="7" t="s">
        <v>3038</v>
      </c>
      <c r="L72" s="9"/>
      <c r="M72" s="10"/>
      <c r="N72" s="9"/>
      <c r="O72" s="9"/>
      <c r="P72" s="9"/>
      <c r="Q72" s="9"/>
      <c r="R72" s="10"/>
      <c r="S72" s="6">
        <v>15470.0</v>
      </c>
      <c r="T72" s="6">
        <v>2.27</v>
      </c>
      <c r="U72" s="6">
        <v>15470.0</v>
      </c>
      <c r="V72" s="6">
        <v>2.27</v>
      </c>
      <c r="W72" s="9"/>
      <c r="X72" s="9"/>
      <c r="Y72" s="9"/>
      <c r="Z72" s="10"/>
      <c r="AA72" s="10"/>
      <c r="AB72" s="10"/>
      <c r="AC72" s="7" t="s">
        <v>452</v>
      </c>
      <c r="AD72" s="7" t="s">
        <v>3039</v>
      </c>
      <c r="AE72" s="6">
        <v>2345.791</v>
      </c>
      <c r="AF72" s="6">
        <v>2719.814</v>
      </c>
      <c r="AG72" s="6">
        <v>5.0</v>
      </c>
      <c r="AH72" s="6">
        <v>662426.0</v>
      </c>
      <c r="AI72" s="6">
        <v>661534.0</v>
      </c>
      <c r="AJ72" s="6">
        <v>1423409.0</v>
      </c>
      <c r="AK72" s="11">
        <v>2.03E8</v>
      </c>
      <c r="AL72" s="6">
        <v>6.843451</v>
      </c>
    </row>
    <row r="73">
      <c r="A73" s="6">
        <v>72.0</v>
      </c>
      <c r="B73" s="6">
        <v>1.0</v>
      </c>
      <c r="C73" s="6">
        <v>2548834.0</v>
      </c>
      <c r="D73" s="7" t="s">
        <v>2383</v>
      </c>
      <c r="E73" s="7" t="s">
        <v>26</v>
      </c>
      <c r="F73" s="8">
        <v>46296.0</v>
      </c>
      <c r="G73" s="7" t="s">
        <v>3036</v>
      </c>
      <c r="H73" s="7" t="s">
        <v>31</v>
      </c>
      <c r="I73" s="7" t="s">
        <v>32</v>
      </c>
      <c r="J73" s="7" t="s">
        <v>3040</v>
      </c>
      <c r="K73" s="7" t="s">
        <v>3038</v>
      </c>
      <c r="L73" s="9"/>
      <c r="M73" s="7" t="s">
        <v>3038</v>
      </c>
      <c r="N73" s="9"/>
      <c r="O73" s="9"/>
      <c r="P73" s="9"/>
      <c r="Q73" s="9"/>
      <c r="R73" s="10"/>
      <c r="S73" s="6">
        <v>30000.0</v>
      </c>
      <c r="T73" s="6">
        <v>6.06</v>
      </c>
      <c r="U73" s="6">
        <v>25500.0</v>
      </c>
      <c r="V73" s="6">
        <v>6.06</v>
      </c>
      <c r="W73" s="9"/>
      <c r="X73" s="6">
        <v>4500.0</v>
      </c>
      <c r="Y73" s="6">
        <v>6.06</v>
      </c>
      <c r="Z73" s="9"/>
      <c r="AA73" s="9"/>
      <c r="AB73" s="10"/>
      <c r="AC73" s="7" t="s">
        <v>2382</v>
      </c>
      <c r="AD73" s="7" t="s">
        <v>3039</v>
      </c>
      <c r="AE73" s="6">
        <v>131.6707</v>
      </c>
      <c r="AF73" s="6">
        <v>174.5195</v>
      </c>
      <c r="AG73" s="6">
        <v>4.0</v>
      </c>
      <c r="AH73" s="6">
        <v>652258.0</v>
      </c>
      <c r="AI73" s="6">
        <v>651963.0</v>
      </c>
      <c r="AJ73" s="6">
        <v>810963.0</v>
      </c>
      <c r="AK73" s="6">
        <v>3.0790966E7</v>
      </c>
      <c r="AL73" s="6">
        <v>0.996574</v>
      </c>
    </row>
    <row r="74">
      <c r="A74" s="6">
        <v>73.0</v>
      </c>
      <c r="B74" s="6">
        <v>1.0</v>
      </c>
      <c r="C74" s="6">
        <v>2548835.0</v>
      </c>
      <c r="D74" s="7" t="s">
        <v>1693</v>
      </c>
      <c r="E74" s="7" t="s">
        <v>26</v>
      </c>
      <c r="F74" s="8">
        <v>46296.0</v>
      </c>
      <c r="G74" s="7" t="s">
        <v>3036</v>
      </c>
      <c r="H74" s="7" t="s">
        <v>31</v>
      </c>
      <c r="I74" s="7" t="s">
        <v>32</v>
      </c>
      <c r="J74" s="7" t="s">
        <v>3040</v>
      </c>
      <c r="K74" s="7" t="s">
        <v>3038</v>
      </c>
      <c r="L74" s="9"/>
      <c r="M74" s="9"/>
      <c r="N74" s="9"/>
      <c r="O74" s="9"/>
      <c r="P74" s="9"/>
      <c r="Q74" s="9"/>
      <c r="R74" s="10"/>
      <c r="S74" s="6">
        <v>17425.0</v>
      </c>
      <c r="T74" s="6">
        <v>4.55</v>
      </c>
      <c r="U74" s="6">
        <v>17425.0</v>
      </c>
      <c r="V74" s="6">
        <v>4.55</v>
      </c>
      <c r="W74" s="6">
        <v>16.0</v>
      </c>
      <c r="X74" s="9"/>
      <c r="Y74" s="9"/>
      <c r="Z74" s="9"/>
      <c r="AA74" s="9"/>
      <c r="AB74" s="10"/>
      <c r="AC74" s="7" t="s">
        <v>1692</v>
      </c>
      <c r="AD74" s="7" t="s">
        <v>3039</v>
      </c>
      <c r="AE74" s="6">
        <v>9.877998</v>
      </c>
      <c r="AF74" s="6">
        <v>12.3091</v>
      </c>
      <c r="AG74" s="6">
        <v>2.0</v>
      </c>
      <c r="AH74" s="6">
        <v>656950.0</v>
      </c>
      <c r="AI74" s="6">
        <v>656497.0</v>
      </c>
      <c r="AJ74" s="6">
        <v>524591.2</v>
      </c>
      <c r="AK74" s="6">
        <v>2425537.0</v>
      </c>
      <c r="AL74" s="6">
        <v>0.061987</v>
      </c>
    </row>
    <row r="75">
      <c r="A75" s="6">
        <v>74.0</v>
      </c>
      <c r="B75" s="6">
        <v>1.0</v>
      </c>
      <c r="C75" s="6">
        <v>2548836.0</v>
      </c>
      <c r="D75" s="7" t="s">
        <v>844</v>
      </c>
      <c r="E75" s="7" t="s">
        <v>26</v>
      </c>
      <c r="F75" s="8">
        <v>46296.0</v>
      </c>
      <c r="G75" s="7" t="s">
        <v>3036</v>
      </c>
      <c r="H75" s="7" t="s">
        <v>31</v>
      </c>
      <c r="I75" s="7" t="s">
        <v>32</v>
      </c>
      <c r="J75" s="7" t="s">
        <v>3040</v>
      </c>
      <c r="K75" s="7" t="s">
        <v>3038</v>
      </c>
      <c r="L75" s="9"/>
      <c r="M75" s="9"/>
      <c r="N75" s="9"/>
      <c r="O75" s="9"/>
      <c r="P75" s="9"/>
      <c r="Q75" s="9"/>
      <c r="R75" s="10"/>
      <c r="S75" s="6">
        <v>2210.0</v>
      </c>
      <c r="T75" s="6">
        <v>0.5</v>
      </c>
      <c r="U75" s="6">
        <v>2210.0</v>
      </c>
      <c r="V75" s="6">
        <v>0.5</v>
      </c>
      <c r="W75" s="6">
        <v>1.0</v>
      </c>
      <c r="X75" s="9"/>
      <c r="Y75" s="9"/>
      <c r="Z75" s="9"/>
      <c r="AA75" s="9"/>
      <c r="AB75" s="10"/>
      <c r="AC75" s="7" t="s">
        <v>843</v>
      </c>
      <c r="AD75" s="7" t="s">
        <v>3039</v>
      </c>
      <c r="AE75" s="6">
        <v>57.22718</v>
      </c>
      <c r="AF75" s="6">
        <v>84.10695</v>
      </c>
      <c r="AG75" s="6">
        <v>4.0</v>
      </c>
      <c r="AH75" s="6">
        <v>674642.0</v>
      </c>
      <c r="AI75" s="6">
        <v>674362.0</v>
      </c>
      <c r="AJ75" s="6">
        <v>2149407.0</v>
      </c>
      <c r="AK75" s="6">
        <v>2.5551504E7</v>
      </c>
      <c r="AL75" s="6">
        <v>0.510342</v>
      </c>
    </row>
    <row r="76">
      <c r="A76" s="6">
        <v>75.0</v>
      </c>
      <c r="B76" s="6">
        <v>1.0</v>
      </c>
      <c r="C76" s="6">
        <v>2548837.0</v>
      </c>
      <c r="D76" s="7" t="s">
        <v>397</v>
      </c>
      <c r="E76" s="7" t="s">
        <v>26</v>
      </c>
      <c r="F76" s="8">
        <v>46296.0</v>
      </c>
      <c r="G76" s="7" t="s">
        <v>3036</v>
      </c>
      <c r="H76" s="7" t="s">
        <v>31</v>
      </c>
      <c r="I76" s="7" t="s">
        <v>32</v>
      </c>
      <c r="J76" s="7" t="s">
        <v>3040</v>
      </c>
      <c r="K76" s="7" t="s">
        <v>3038</v>
      </c>
      <c r="L76" s="10"/>
      <c r="M76" s="9"/>
      <c r="N76" s="9"/>
      <c r="O76" s="9"/>
      <c r="P76" s="9"/>
      <c r="Q76" s="9"/>
      <c r="R76" s="10"/>
      <c r="S76" s="6">
        <v>12750.0</v>
      </c>
      <c r="T76" s="6">
        <v>3.0</v>
      </c>
      <c r="U76" s="6">
        <v>12750.0</v>
      </c>
      <c r="V76" s="6">
        <v>3.0</v>
      </c>
      <c r="W76" s="10"/>
      <c r="X76" s="10"/>
      <c r="Y76" s="9"/>
      <c r="Z76" s="9"/>
      <c r="AA76" s="9"/>
      <c r="AB76" s="10"/>
      <c r="AC76" s="7" t="s">
        <v>51</v>
      </c>
      <c r="AD76" s="7" t="s">
        <v>3039</v>
      </c>
      <c r="AE76" s="6">
        <v>213.1333</v>
      </c>
      <c r="AF76" s="6">
        <v>270.0614</v>
      </c>
      <c r="AG76" s="6">
        <v>4.0</v>
      </c>
      <c r="AH76" s="6">
        <v>648058.0</v>
      </c>
      <c r="AI76" s="6">
        <v>647996.0</v>
      </c>
      <c r="AJ76" s="6">
        <v>203615.8</v>
      </c>
      <c r="AK76" s="6">
        <v>4.3294792E7</v>
      </c>
      <c r="AL76" s="6">
        <v>1.627272</v>
      </c>
    </row>
    <row r="77">
      <c r="A77" s="6">
        <v>76.0</v>
      </c>
      <c r="B77" s="6">
        <v>1.0</v>
      </c>
      <c r="C77" s="6">
        <v>2548838.0</v>
      </c>
      <c r="D77" s="7" t="s">
        <v>852</v>
      </c>
      <c r="E77" s="7" t="s">
        <v>26</v>
      </c>
      <c r="F77" s="8">
        <v>46296.0</v>
      </c>
      <c r="G77" s="7" t="s">
        <v>3036</v>
      </c>
      <c r="H77" s="7" t="s">
        <v>31</v>
      </c>
      <c r="I77" s="7" t="s">
        <v>32</v>
      </c>
      <c r="J77" s="7" t="s">
        <v>3040</v>
      </c>
      <c r="L77" s="9"/>
      <c r="M77" s="9"/>
      <c r="N77" s="9"/>
      <c r="O77" s="7" t="s">
        <v>3038</v>
      </c>
      <c r="P77" s="9"/>
      <c r="Q77" s="9"/>
      <c r="R77" s="10"/>
      <c r="S77" s="6">
        <v>331785.0</v>
      </c>
      <c r="T77" s="6">
        <v>31.6</v>
      </c>
      <c r="U77" s="10"/>
      <c r="V77" s="10"/>
      <c r="W77" s="9"/>
      <c r="X77" s="9"/>
      <c r="Y77" s="9"/>
      <c r="Z77" s="9"/>
      <c r="AA77" s="6">
        <v>331785.0</v>
      </c>
      <c r="AB77" s="6">
        <v>31.6</v>
      </c>
      <c r="AC77" s="7" t="s">
        <v>851</v>
      </c>
      <c r="AD77" s="7" t="s">
        <v>3039</v>
      </c>
      <c r="AE77" s="6">
        <v>1.16763</v>
      </c>
      <c r="AF77" s="6">
        <v>1.718638</v>
      </c>
      <c r="AG77" s="6">
        <v>1.0</v>
      </c>
      <c r="AH77" s="6">
        <v>678415.0</v>
      </c>
      <c r="AI77" s="6">
        <v>678414.0</v>
      </c>
      <c r="AJ77" s="6">
        <v>353649.5</v>
      </c>
      <c r="AK77" s="6">
        <v>353649.5</v>
      </c>
      <c r="AL77" s="6">
        <v>0.007657</v>
      </c>
    </row>
    <row r="78">
      <c r="A78" s="6">
        <v>77.0</v>
      </c>
      <c r="B78" s="6">
        <v>1.0</v>
      </c>
      <c r="C78" s="6">
        <v>2548839.0</v>
      </c>
      <c r="D78" s="7" t="s">
        <v>726</v>
      </c>
      <c r="E78" s="7" t="s">
        <v>26</v>
      </c>
      <c r="F78" s="8">
        <v>46296.0</v>
      </c>
      <c r="G78" s="7" t="s">
        <v>3036</v>
      </c>
      <c r="H78" s="7" t="s">
        <v>31</v>
      </c>
      <c r="I78" s="7" t="s">
        <v>32</v>
      </c>
      <c r="J78" s="7" t="s">
        <v>3040</v>
      </c>
      <c r="K78" s="7" t="s">
        <v>3038</v>
      </c>
      <c r="L78" s="9"/>
      <c r="M78" s="9"/>
      <c r="N78" s="9"/>
      <c r="O78" s="9"/>
      <c r="P78" s="9"/>
      <c r="Q78" s="9"/>
      <c r="R78" s="10"/>
      <c r="S78" s="6">
        <v>19295.0</v>
      </c>
      <c r="T78" s="6">
        <v>3.79</v>
      </c>
      <c r="U78" s="6">
        <v>19295.0</v>
      </c>
      <c r="V78" s="6">
        <v>3.79</v>
      </c>
      <c r="W78" s="9"/>
      <c r="X78" s="9"/>
      <c r="Y78" s="9"/>
      <c r="Z78" s="9"/>
      <c r="AA78" s="9"/>
      <c r="AB78" s="10"/>
      <c r="AC78" s="7" t="s">
        <v>626</v>
      </c>
      <c r="AD78" s="7" t="s">
        <v>3039</v>
      </c>
      <c r="AE78" s="6">
        <v>2.595626</v>
      </c>
      <c r="AF78" s="6">
        <v>3.592004</v>
      </c>
      <c r="AG78" s="6">
        <v>1.0</v>
      </c>
      <c r="AH78" s="6">
        <v>663311.0</v>
      </c>
      <c r="AI78" s="6">
        <v>663139.0</v>
      </c>
      <c r="AJ78" s="6">
        <v>944867.4</v>
      </c>
      <c r="AK78" s="6">
        <v>944867.4</v>
      </c>
      <c r="AL78" s="6">
        <v>0.017988</v>
      </c>
    </row>
    <row r="79">
      <c r="A79" s="6">
        <v>78.0</v>
      </c>
      <c r="B79" s="6">
        <v>1.0</v>
      </c>
      <c r="C79" s="6">
        <v>2548840.0</v>
      </c>
      <c r="D79" s="7" t="s">
        <v>168</v>
      </c>
      <c r="E79" s="7" t="s">
        <v>26</v>
      </c>
      <c r="F79" s="8">
        <v>46296.0</v>
      </c>
      <c r="G79" s="7" t="s">
        <v>3036</v>
      </c>
      <c r="H79" s="7" t="s">
        <v>31</v>
      </c>
      <c r="I79" s="7" t="s">
        <v>32</v>
      </c>
      <c r="J79" s="7" t="s">
        <v>3040</v>
      </c>
      <c r="K79" s="7" t="s">
        <v>3038</v>
      </c>
      <c r="L79" s="9"/>
      <c r="M79" s="9"/>
      <c r="N79" s="9"/>
      <c r="O79" s="9"/>
      <c r="P79" s="9"/>
      <c r="Q79" s="9"/>
      <c r="R79" s="10"/>
      <c r="S79" s="6">
        <v>110500.0</v>
      </c>
      <c r="T79" s="6">
        <v>35.0</v>
      </c>
      <c r="U79" s="6">
        <v>110500.0</v>
      </c>
      <c r="V79" s="6">
        <v>35.0</v>
      </c>
      <c r="W79" s="6">
        <v>10.0</v>
      </c>
      <c r="X79" s="9"/>
      <c r="Y79" s="9"/>
      <c r="Z79" s="9"/>
      <c r="AA79" s="9"/>
      <c r="AB79" s="10"/>
      <c r="AC79" s="7" t="s">
        <v>167</v>
      </c>
      <c r="AD79" s="7" t="s">
        <v>3039</v>
      </c>
      <c r="AE79" s="6">
        <v>2345.791</v>
      </c>
      <c r="AF79" s="6">
        <v>2719.814</v>
      </c>
      <c r="AG79" s="6">
        <v>5.0</v>
      </c>
      <c r="AH79" s="6">
        <v>662426.0</v>
      </c>
      <c r="AI79" s="6">
        <v>661534.0</v>
      </c>
      <c r="AJ79" s="6">
        <v>1423409.0</v>
      </c>
      <c r="AK79" s="11">
        <v>2.03E8</v>
      </c>
      <c r="AL79" s="6">
        <v>6.843451</v>
      </c>
    </row>
    <row r="80">
      <c r="A80" s="6">
        <v>79.0</v>
      </c>
      <c r="B80" s="6">
        <v>0.0</v>
      </c>
      <c r="C80" s="6">
        <v>2548841.0</v>
      </c>
      <c r="D80" s="7" t="s">
        <v>518</v>
      </c>
      <c r="E80" s="7" t="s">
        <v>26</v>
      </c>
      <c r="F80" s="8">
        <v>46296.0</v>
      </c>
      <c r="G80" s="7" t="s">
        <v>3036</v>
      </c>
      <c r="H80" s="7" t="s">
        <v>31</v>
      </c>
      <c r="I80" s="7" t="s">
        <v>32</v>
      </c>
      <c r="J80" s="7" t="s">
        <v>3040</v>
      </c>
      <c r="L80" s="10"/>
      <c r="M80" s="9"/>
      <c r="N80" s="9"/>
      <c r="O80" s="9"/>
      <c r="P80" s="9"/>
      <c r="Q80" s="7" t="s">
        <v>3038</v>
      </c>
      <c r="R80" s="10"/>
      <c r="S80" s="6">
        <v>140160.0</v>
      </c>
      <c r="T80" s="6">
        <v>6.67</v>
      </c>
      <c r="U80" s="10"/>
      <c r="V80" s="10"/>
      <c r="W80" s="10"/>
      <c r="X80" s="10"/>
      <c r="Y80" s="9"/>
      <c r="Z80" s="9"/>
      <c r="AA80" s="6">
        <v>140160.0</v>
      </c>
      <c r="AB80" s="6">
        <v>6.67</v>
      </c>
      <c r="AC80" s="7" t="s">
        <v>517</v>
      </c>
      <c r="AD80" s="7" t="s">
        <v>3039</v>
      </c>
      <c r="AF80" s="10"/>
      <c r="AG80" s="10"/>
      <c r="AH80" s="10"/>
      <c r="AI80" s="10"/>
      <c r="AJ80" s="10"/>
      <c r="AK80" s="10"/>
      <c r="AL80" s="10"/>
    </row>
    <row r="81">
      <c r="A81" s="6">
        <v>80.0</v>
      </c>
      <c r="B81" s="6">
        <v>1.0</v>
      </c>
      <c r="C81" s="6">
        <v>2548842.0</v>
      </c>
      <c r="D81" s="7" t="s">
        <v>734</v>
      </c>
      <c r="E81" s="7" t="s">
        <v>26</v>
      </c>
      <c r="F81" s="8">
        <v>46296.0</v>
      </c>
      <c r="G81" s="7" t="s">
        <v>3036</v>
      </c>
      <c r="H81" s="7" t="s">
        <v>31</v>
      </c>
      <c r="I81" s="7" t="s">
        <v>32</v>
      </c>
      <c r="J81" s="7" t="s">
        <v>3040</v>
      </c>
      <c r="L81" s="9"/>
      <c r="M81" s="9"/>
      <c r="N81" s="9"/>
      <c r="O81" s="9"/>
      <c r="P81" s="7" t="s">
        <v>3038</v>
      </c>
      <c r="Q81" s="9"/>
      <c r="R81" s="10"/>
      <c r="S81" s="6">
        <v>10950.0</v>
      </c>
      <c r="T81" s="6">
        <v>2.5</v>
      </c>
      <c r="U81" s="10"/>
      <c r="V81" s="10"/>
      <c r="W81" s="9"/>
      <c r="X81" s="9"/>
      <c r="Y81" s="9"/>
      <c r="Z81" s="9"/>
      <c r="AA81" s="6">
        <v>10950.0</v>
      </c>
      <c r="AB81" s="6">
        <v>2.5</v>
      </c>
      <c r="AC81" s="7" t="s">
        <v>733</v>
      </c>
      <c r="AD81" s="7" t="s">
        <v>3039</v>
      </c>
      <c r="AE81" s="6">
        <v>8.385232</v>
      </c>
      <c r="AF81" s="6">
        <v>10.71862</v>
      </c>
      <c r="AG81" s="6">
        <v>1.0</v>
      </c>
      <c r="AH81" s="6">
        <v>680810.0</v>
      </c>
      <c r="AI81" s="6">
        <v>679810.0</v>
      </c>
      <c r="AJ81" s="6">
        <v>920801.2</v>
      </c>
      <c r="AK81" s="6">
        <v>920801.2</v>
      </c>
      <c r="AL81" s="6">
        <v>0.043346</v>
      </c>
    </row>
    <row r="82">
      <c r="A82" s="6">
        <v>81.0</v>
      </c>
      <c r="B82" s="6">
        <v>0.0</v>
      </c>
      <c r="C82" s="6">
        <v>2548843.0</v>
      </c>
      <c r="D82" s="7" t="s">
        <v>288</v>
      </c>
      <c r="E82" s="7" t="s">
        <v>26</v>
      </c>
      <c r="F82" s="8">
        <v>46296.0</v>
      </c>
      <c r="G82" s="7" t="s">
        <v>3036</v>
      </c>
      <c r="H82" s="7" t="s">
        <v>31</v>
      </c>
      <c r="I82" s="7" t="s">
        <v>32</v>
      </c>
      <c r="J82" s="7" t="s">
        <v>3040</v>
      </c>
      <c r="K82" s="7" t="s">
        <v>3038</v>
      </c>
      <c r="L82" s="9"/>
      <c r="M82" s="9"/>
      <c r="N82" s="9"/>
      <c r="O82" s="9"/>
      <c r="P82" s="9"/>
      <c r="Q82" s="9"/>
      <c r="R82" s="10"/>
      <c r="S82" s="6">
        <v>5525.0</v>
      </c>
      <c r="T82" s="6">
        <v>3.6</v>
      </c>
      <c r="U82" s="6">
        <v>5525.0</v>
      </c>
      <c r="V82" s="6">
        <v>3.6</v>
      </c>
      <c r="W82" s="6">
        <v>16.0</v>
      </c>
      <c r="X82" s="9"/>
      <c r="Y82" s="9"/>
      <c r="Z82" s="9"/>
      <c r="AA82" s="9"/>
      <c r="AB82" s="10"/>
      <c r="AC82" s="7" t="s">
        <v>287</v>
      </c>
      <c r="AD82" s="7" t="s">
        <v>3039</v>
      </c>
      <c r="AF82" s="10"/>
      <c r="AG82" s="10"/>
      <c r="AH82" s="10"/>
      <c r="AI82" s="10"/>
      <c r="AJ82" s="10"/>
      <c r="AK82" s="10"/>
      <c r="AL82" s="10"/>
    </row>
    <row r="83">
      <c r="A83" s="6">
        <v>82.0</v>
      </c>
      <c r="B83" s="6">
        <v>1.0</v>
      </c>
      <c r="C83" s="6">
        <v>2548844.0</v>
      </c>
      <c r="D83" s="7" t="s">
        <v>296</v>
      </c>
      <c r="E83" s="7" t="s">
        <v>26</v>
      </c>
      <c r="F83" s="8">
        <v>46296.0</v>
      </c>
      <c r="G83" s="7" t="s">
        <v>3036</v>
      </c>
      <c r="H83" s="7" t="s">
        <v>31</v>
      </c>
      <c r="I83" s="7" t="s">
        <v>32</v>
      </c>
      <c r="J83" s="7" t="s">
        <v>3040</v>
      </c>
      <c r="K83" s="7" t="s">
        <v>3038</v>
      </c>
      <c r="L83" s="9"/>
      <c r="M83" s="9"/>
      <c r="N83" s="7" t="s">
        <v>3038</v>
      </c>
      <c r="O83" s="9"/>
      <c r="P83" s="9"/>
      <c r="Q83" s="9"/>
      <c r="R83" s="10"/>
      <c r="S83" s="6">
        <v>127750.0</v>
      </c>
      <c r="T83" s="6">
        <v>6.32</v>
      </c>
      <c r="U83" s="10"/>
      <c r="V83" s="6">
        <v>6.32</v>
      </c>
      <c r="W83" s="9"/>
      <c r="X83" s="9"/>
      <c r="Y83" s="9"/>
      <c r="Z83" s="9"/>
      <c r="AA83" s="6">
        <v>127750.0</v>
      </c>
      <c r="AB83" s="6">
        <v>6.32</v>
      </c>
      <c r="AC83" s="7" t="s">
        <v>295</v>
      </c>
      <c r="AD83" s="7" t="s">
        <v>3039</v>
      </c>
      <c r="AE83" s="6">
        <v>44.18236</v>
      </c>
      <c r="AF83" s="6">
        <v>50.22277</v>
      </c>
      <c r="AG83" s="6">
        <v>3.0</v>
      </c>
      <c r="AH83" s="6">
        <v>660264.0</v>
      </c>
      <c r="AI83" s="6">
        <v>660277.0</v>
      </c>
      <c r="AJ83" s="6">
        <v>913086.4</v>
      </c>
      <c r="AK83" s="6">
        <v>7390181.0</v>
      </c>
      <c r="AL83" s="6">
        <v>0.239496</v>
      </c>
    </row>
    <row r="84">
      <c r="A84" s="6">
        <v>83.0</v>
      </c>
      <c r="B84" s="6">
        <v>1.0</v>
      </c>
      <c r="C84" s="6">
        <v>2548845.0</v>
      </c>
      <c r="D84" s="7" t="s">
        <v>304</v>
      </c>
      <c r="E84" s="7" t="s">
        <v>26</v>
      </c>
      <c r="F84" s="8">
        <v>46296.0</v>
      </c>
      <c r="G84" s="7" t="s">
        <v>3036</v>
      </c>
      <c r="H84" s="7" t="s">
        <v>31</v>
      </c>
      <c r="I84" s="7" t="s">
        <v>32</v>
      </c>
      <c r="J84" s="7" t="s">
        <v>3040</v>
      </c>
      <c r="K84" s="7" t="s">
        <v>3038</v>
      </c>
      <c r="L84" s="9"/>
      <c r="M84" s="10"/>
      <c r="N84" s="9"/>
      <c r="O84" s="9"/>
      <c r="P84" s="9"/>
      <c r="Q84" s="9"/>
      <c r="R84" s="10"/>
      <c r="S84" s="6">
        <v>14450.0</v>
      </c>
      <c r="T84" s="6">
        <v>2.0</v>
      </c>
      <c r="U84" s="6">
        <v>14450.0</v>
      </c>
      <c r="V84" s="6">
        <v>2.0</v>
      </c>
      <c r="W84" s="6">
        <v>8.0</v>
      </c>
      <c r="X84" s="9"/>
      <c r="Y84" s="9"/>
      <c r="Z84" s="9"/>
      <c r="AA84" s="9"/>
      <c r="AB84" s="10"/>
      <c r="AC84" s="7" t="s">
        <v>303</v>
      </c>
      <c r="AD84" s="7" t="s">
        <v>3039</v>
      </c>
      <c r="AE84" s="6">
        <v>69.48751</v>
      </c>
      <c r="AF84" s="6">
        <v>85.42104</v>
      </c>
      <c r="AG84" s="6">
        <v>3.0</v>
      </c>
      <c r="AH84" s="6">
        <v>649821.0</v>
      </c>
      <c r="AI84" s="6">
        <v>649822.0</v>
      </c>
      <c r="AJ84" s="6">
        <v>210823.6</v>
      </c>
      <c r="AK84" s="6">
        <v>1.3275075E7</v>
      </c>
      <c r="AL84" s="6">
        <v>0.48374</v>
      </c>
    </row>
    <row r="85">
      <c r="A85" s="6">
        <v>84.0</v>
      </c>
      <c r="B85" s="6">
        <v>1.0</v>
      </c>
      <c r="C85" s="6">
        <v>2548846.0</v>
      </c>
      <c r="D85" s="7" t="s">
        <v>52</v>
      </c>
      <c r="E85" s="7" t="s">
        <v>26</v>
      </c>
      <c r="F85" s="8">
        <v>46296.0</v>
      </c>
      <c r="G85" s="7" t="s">
        <v>3036</v>
      </c>
      <c r="H85" s="7" t="s">
        <v>31</v>
      </c>
      <c r="I85" s="7" t="s">
        <v>32</v>
      </c>
      <c r="J85" s="7" t="s">
        <v>3040</v>
      </c>
      <c r="K85" s="7" t="s">
        <v>3038</v>
      </c>
      <c r="L85" s="9"/>
      <c r="M85" s="9"/>
      <c r="N85" s="9"/>
      <c r="O85" s="9"/>
      <c r="P85" s="9"/>
      <c r="Q85" s="9"/>
      <c r="R85" s="10"/>
      <c r="S85" s="6">
        <v>14620.0</v>
      </c>
      <c r="T85" s="6">
        <v>2.39</v>
      </c>
      <c r="U85" s="6">
        <v>14620.0</v>
      </c>
      <c r="V85" s="6">
        <v>2.39</v>
      </c>
      <c r="W85" s="6">
        <v>6.0</v>
      </c>
      <c r="X85" s="9"/>
      <c r="Y85" s="9"/>
      <c r="Z85" s="9"/>
      <c r="AA85" s="9"/>
      <c r="AB85" s="10"/>
      <c r="AC85" s="7" t="s">
        <v>51</v>
      </c>
      <c r="AD85" s="7" t="s">
        <v>3039</v>
      </c>
      <c r="AE85" s="6">
        <v>213.1333</v>
      </c>
      <c r="AF85" s="6">
        <v>270.0614</v>
      </c>
      <c r="AG85" s="6">
        <v>4.0</v>
      </c>
      <c r="AH85" s="6">
        <v>648058.0</v>
      </c>
      <c r="AI85" s="6">
        <v>647996.0</v>
      </c>
      <c r="AJ85" s="11">
        <v>203615.8</v>
      </c>
      <c r="AK85" s="6">
        <v>4.3294792E7</v>
      </c>
      <c r="AL85" s="6">
        <v>1.627272</v>
      </c>
    </row>
    <row r="86">
      <c r="A86" s="6">
        <v>85.0</v>
      </c>
      <c r="B86" s="6">
        <v>1.0</v>
      </c>
      <c r="C86" s="6">
        <v>2548847.0</v>
      </c>
      <c r="D86" s="7" t="s">
        <v>60</v>
      </c>
      <c r="E86" s="7" t="s">
        <v>26</v>
      </c>
      <c r="F86" s="8">
        <v>46296.0</v>
      </c>
      <c r="G86" s="7" t="s">
        <v>3036</v>
      </c>
      <c r="H86" s="7" t="s">
        <v>31</v>
      </c>
      <c r="I86" s="7" t="s">
        <v>32</v>
      </c>
      <c r="J86" s="7" t="s">
        <v>3040</v>
      </c>
      <c r="K86" s="7" t="s">
        <v>3038</v>
      </c>
      <c r="L86" s="9"/>
      <c r="M86" s="9"/>
      <c r="N86" s="9"/>
      <c r="O86" s="9"/>
      <c r="P86" s="9"/>
      <c r="Q86" s="9"/>
      <c r="R86" s="10"/>
      <c r="S86" s="6">
        <v>1440.0</v>
      </c>
      <c r="T86" s="6">
        <v>1.67</v>
      </c>
      <c r="U86" s="6">
        <v>1440.0</v>
      </c>
      <c r="V86" s="6">
        <v>1.67</v>
      </c>
      <c r="W86" s="9"/>
      <c r="X86" s="9"/>
      <c r="Y86" s="9"/>
      <c r="Z86" s="9"/>
      <c r="AA86" s="9"/>
      <c r="AB86" s="10"/>
      <c r="AC86" s="7" t="s">
        <v>59</v>
      </c>
      <c r="AD86" s="7" t="s">
        <v>3039</v>
      </c>
      <c r="AE86" s="6">
        <v>6.87035</v>
      </c>
      <c r="AF86" s="6">
        <v>10.58764</v>
      </c>
      <c r="AG86" s="6">
        <v>1.0</v>
      </c>
      <c r="AH86" s="6">
        <v>650737.0</v>
      </c>
      <c r="AI86" s="6">
        <v>650263.0</v>
      </c>
      <c r="AJ86" s="6">
        <v>2443483.0</v>
      </c>
      <c r="AK86" s="6">
        <v>2443483.0</v>
      </c>
      <c r="AL86" s="6">
        <v>0.052594</v>
      </c>
    </row>
    <row r="87">
      <c r="A87" s="6">
        <v>86.0</v>
      </c>
      <c r="B87" s="6">
        <v>1.0</v>
      </c>
      <c r="C87" s="6">
        <v>2548848.0</v>
      </c>
      <c r="D87" s="7" t="s">
        <v>523</v>
      </c>
      <c r="E87" s="7" t="s">
        <v>26</v>
      </c>
      <c r="F87" s="8">
        <v>46296.0</v>
      </c>
      <c r="G87" s="7" t="s">
        <v>3036</v>
      </c>
      <c r="H87" s="7" t="s">
        <v>31</v>
      </c>
      <c r="I87" s="7" t="s">
        <v>32</v>
      </c>
      <c r="J87" s="7" t="s">
        <v>3040</v>
      </c>
      <c r="K87" s="7" t="s">
        <v>3038</v>
      </c>
      <c r="L87" s="9"/>
      <c r="M87" s="7" t="s">
        <v>3038</v>
      </c>
      <c r="N87" s="9"/>
      <c r="O87" s="9"/>
      <c r="P87" s="9"/>
      <c r="Q87" s="9"/>
      <c r="R87" s="10"/>
      <c r="S87" s="6">
        <v>21780.0</v>
      </c>
      <c r="T87" s="6">
        <v>13.8</v>
      </c>
      <c r="U87" s="6">
        <v>14280.0</v>
      </c>
      <c r="V87" s="6">
        <v>3.34</v>
      </c>
      <c r="W87" s="6">
        <v>4.2</v>
      </c>
      <c r="X87" s="6">
        <v>7500.0</v>
      </c>
      <c r="Y87" s="6">
        <v>13.8</v>
      </c>
      <c r="Z87" s="9"/>
      <c r="AA87" s="9"/>
      <c r="AB87" s="10"/>
      <c r="AC87" s="7" t="s">
        <v>303</v>
      </c>
      <c r="AD87" s="7" t="s">
        <v>3039</v>
      </c>
      <c r="AE87" s="6">
        <v>160.2529</v>
      </c>
      <c r="AF87" s="6">
        <v>197.6632</v>
      </c>
      <c r="AG87" s="6">
        <v>3.0</v>
      </c>
      <c r="AH87" s="6">
        <v>649781.0</v>
      </c>
      <c r="AI87" s="6">
        <v>-1.0</v>
      </c>
      <c r="AJ87" s="6">
        <v>1221718.0</v>
      </c>
      <c r="AK87" s="6">
        <v>1.8995544E7</v>
      </c>
      <c r="AL87" s="6">
        <v>0.633766</v>
      </c>
    </row>
    <row r="88">
      <c r="A88" s="6">
        <v>87.0</v>
      </c>
      <c r="B88" s="6">
        <v>1.0</v>
      </c>
      <c r="C88" s="6">
        <v>2548849.0</v>
      </c>
      <c r="D88" s="7" t="s">
        <v>68</v>
      </c>
      <c r="E88" s="7" t="s">
        <v>26</v>
      </c>
      <c r="F88" s="8">
        <v>46296.0</v>
      </c>
      <c r="G88" s="7" t="s">
        <v>3036</v>
      </c>
      <c r="H88" s="7" t="s">
        <v>31</v>
      </c>
      <c r="I88" s="7" t="s">
        <v>32</v>
      </c>
      <c r="J88" s="7" t="s">
        <v>3040</v>
      </c>
      <c r="K88" s="7" t="s">
        <v>3038</v>
      </c>
      <c r="L88" s="9"/>
      <c r="M88" s="9"/>
      <c r="N88" s="9"/>
      <c r="O88" s="9"/>
      <c r="P88" s="9"/>
      <c r="Q88" s="9"/>
      <c r="R88" s="10"/>
      <c r="S88" s="6">
        <v>12750.0</v>
      </c>
      <c r="T88" s="6">
        <v>1.74</v>
      </c>
      <c r="U88" s="6">
        <v>12750.0</v>
      </c>
      <c r="V88" s="6">
        <v>1.74</v>
      </c>
      <c r="W88" s="6">
        <v>8.0</v>
      </c>
      <c r="X88" s="9"/>
      <c r="Y88" s="9"/>
      <c r="Z88" s="9"/>
      <c r="AA88" s="9"/>
      <c r="AB88" s="10"/>
      <c r="AC88" s="7" t="s">
        <v>67</v>
      </c>
      <c r="AD88" s="7" t="s">
        <v>3039</v>
      </c>
      <c r="AE88" s="6">
        <v>2.925739</v>
      </c>
      <c r="AF88" s="6">
        <v>4.512715</v>
      </c>
      <c r="AG88" s="6">
        <v>1.0</v>
      </c>
      <c r="AH88" s="6">
        <v>651625.0</v>
      </c>
      <c r="AI88" s="6">
        <v>651300.0</v>
      </c>
      <c r="AJ88" s="6">
        <v>1019970.0</v>
      </c>
      <c r="AK88" s="6">
        <v>1019970.0</v>
      </c>
      <c r="AL88" s="6">
        <v>0.022112</v>
      </c>
    </row>
    <row r="89">
      <c r="A89" s="6">
        <v>88.0</v>
      </c>
      <c r="B89" s="6">
        <v>1.0</v>
      </c>
      <c r="C89" s="6">
        <v>2548850.0</v>
      </c>
      <c r="D89" s="7" t="s">
        <v>312</v>
      </c>
      <c r="E89" s="7" t="s">
        <v>26</v>
      </c>
      <c r="F89" s="8">
        <v>46296.0</v>
      </c>
      <c r="G89" s="7" t="s">
        <v>3036</v>
      </c>
      <c r="H89" s="7" t="s">
        <v>31</v>
      </c>
      <c r="I89" s="7" t="s">
        <v>32</v>
      </c>
      <c r="J89" s="7" t="s">
        <v>3040</v>
      </c>
      <c r="K89" s="7" t="s">
        <v>3038</v>
      </c>
      <c r="L89" s="9"/>
      <c r="M89" s="9"/>
      <c r="N89" s="9"/>
      <c r="O89" s="9"/>
      <c r="P89" s="9"/>
      <c r="Q89" s="9"/>
      <c r="R89" s="10"/>
      <c r="S89" s="6">
        <v>1929.0</v>
      </c>
      <c r="T89" s="6">
        <v>1.21</v>
      </c>
      <c r="U89" s="6">
        <v>1929.5</v>
      </c>
      <c r="V89" s="6">
        <v>1.21</v>
      </c>
      <c r="W89" s="9"/>
      <c r="X89" s="9"/>
      <c r="Y89" s="9"/>
      <c r="Z89" s="9"/>
      <c r="AA89" s="9"/>
      <c r="AB89" s="10"/>
      <c r="AC89" s="7" t="s">
        <v>311</v>
      </c>
      <c r="AD89" s="7" t="s">
        <v>3039</v>
      </c>
      <c r="AE89" s="6">
        <v>207.3226</v>
      </c>
      <c r="AF89" s="6">
        <v>237.2199</v>
      </c>
      <c r="AG89" s="6">
        <v>3.0</v>
      </c>
      <c r="AH89" s="6">
        <v>659790.0</v>
      </c>
      <c r="AI89" s="6">
        <v>659581.0</v>
      </c>
      <c r="AJ89" s="6">
        <v>204575.5</v>
      </c>
      <c r="AK89" s="6">
        <v>1.9697684E7</v>
      </c>
      <c r="AL89" s="6">
        <v>0.688555</v>
      </c>
    </row>
    <row r="90">
      <c r="A90" s="6">
        <v>89.0</v>
      </c>
      <c r="B90" s="6">
        <v>1.0</v>
      </c>
      <c r="C90" s="6">
        <v>2548851.0</v>
      </c>
      <c r="D90" s="7" t="s">
        <v>106</v>
      </c>
      <c r="E90" s="7" t="s">
        <v>26</v>
      </c>
      <c r="F90" s="8">
        <v>46296.0</v>
      </c>
      <c r="G90" s="7" t="s">
        <v>3036</v>
      </c>
      <c r="H90" s="7" t="s">
        <v>31</v>
      </c>
      <c r="I90" s="7" t="s">
        <v>32</v>
      </c>
      <c r="J90" s="7" t="s">
        <v>3040</v>
      </c>
      <c r="K90" s="7" t="s">
        <v>3038</v>
      </c>
      <c r="L90" s="9"/>
      <c r="M90" s="9"/>
      <c r="N90" s="9"/>
      <c r="O90" s="9"/>
      <c r="P90" s="9"/>
      <c r="Q90" s="9"/>
      <c r="R90" s="10"/>
      <c r="S90" s="6">
        <v>44200.0</v>
      </c>
      <c r="T90" s="6">
        <v>7.58</v>
      </c>
      <c r="U90" s="6">
        <v>44200.0</v>
      </c>
      <c r="V90" s="6">
        <v>7.58</v>
      </c>
      <c r="W90" s="9"/>
      <c r="X90" s="9"/>
      <c r="Y90" s="9"/>
      <c r="Z90" s="9"/>
      <c r="AA90" s="9"/>
      <c r="AB90" s="10"/>
      <c r="AC90" s="7" t="s">
        <v>105</v>
      </c>
      <c r="AD90" s="7" t="s">
        <v>3039</v>
      </c>
      <c r="AE90" s="6">
        <v>96.87657</v>
      </c>
      <c r="AF90" s="6">
        <v>135.4364</v>
      </c>
      <c r="AG90" s="6">
        <v>3.0</v>
      </c>
      <c r="AH90" s="6">
        <v>651489.0</v>
      </c>
      <c r="AI90" s="6">
        <v>651049.0</v>
      </c>
      <c r="AJ90" s="6">
        <v>961380.5</v>
      </c>
      <c r="AK90" s="6">
        <v>2.1151124E7</v>
      </c>
      <c r="AL90" s="6">
        <v>0.765412</v>
      </c>
    </row>
    <row r="91">
      <c r="A91" s="6">
        <v>90.0</v>
      </c>
      <c r="B91" s="6">
        <v>1.0</v>
      </c>
      <c r="C91" s="6">
        <v>2548852.0</v>
      </c>
      <c r="D91" s="7" t="s">
        <v>114</v>
      </c>
      <c r="E91" s="7" t="s">
        <v>26</v>
      </c>
      <c r="F91" s="8">
        <v>46296.0</v>
      </c>
      <c r="G91" s="7" t="s">
        <v>3036</v>
      </c>
      <c r="H91" s="7" t="s">
        <v>31</v>
      </c>
      <c r="I91" s="7" t="s">
        <v>32</v>
      </c>
      <c r="J91" s="7" t="s">
        <v>3040</v>
      </c>
      <c r="K91" s="7" t="s">
        <v>3038</v>
      </c>
      <c r="L91" s="9"/>
      <c r="M91" s="7" t="s">
        <v>3038</v>
      </c>
      <c r="N91" s="9"/>
      <c r="O91" s="9"/>
      <c r="P91" s="9"/>
      <c r="Q91" s="9"/>
      <c r="R91" s="10"/>
      <c r="S91" s="6">
        <v>16800.0</v>
      </c>
      <c r="T91" s="6">
        <v>6.0</v>
      </c>
      <c r="U91" s="6">
        <v>14280.0</v>
      </c>
      <c r="V91" s="6">
        <v>6.0</v>
      </c>
      <c r="W91" s="6">
        <v>4.0</v>
      </c>
      <c r="X91" s="6">
        <v>2520.0</v>
      </c>
      <c r="Y91" s="6">
        <v>6.0</v>
      </c>
      <c r="Z91" s="9"/>
      <c r="AA91" s="9"/>
      <c r="AB91" s="10"/>
      <c r="AC91" s="7" t="s">
        <v>113</v>
      </c>
      <c r="AD91" s="7" t="s">
        <v>3039</v>
      </c>
      <c r="AE91" s="6">
        <v>6.596934</v>
      </c>
      <c r="AF91" s="6">
        <v>11.81343</v>
      </c>
      <c r="AG91" s="6">
        <v>2.0</v>
      </c>
      <c r="AH91" s="6">
        <v>647574.0</v>
      </c>
      <c r="AI91" s="6">
        <v>647575.0</v>
      </c>
      <c r="AJ91" s="6">
        <v>127936.5</v>
      </c>
      <c r="AK91" s="6">
        <v>4811940.0</v>
      </c>
      <c r="AL91" s="6">
        <v>0.096208</v>
      </c>
    </row>
    <row r="92">
      <c r="A92" s="6">
        <v>91.0</v>
      </c>
      <c r="B92" s="6">
        <v>1.0</v>
      </c>
      <c r="C92" s="6">
        <v>2548853.0</v>
      </c>
      <c r="D92" s="7" t="s">
        <v>391</v>
      </c>
      <c r="E92" s="7" t="s">
        <v>26</v>
      </c>
      <c r="F92" s="8">
        <v>46296.0</v>
      </c>
      <c r="G92" s="7" t="s">
        <v>3036</v>
      </c>
      <c r="H92" s="7" t="s">
        <v>31</v>
      </c>
      <c r="I92" s="7" t="s">
        <v>32</v>
      </c>
      <c r="J92" s="7" t="s">
        <v>3040</v>
      </c>
      <c r="K92" s="7" t="s">
        <v>3038</v>
      </c>
      <c r="L92" s="9"/>
      <c r="M92" s="9"/>
      <c r="N92" s="9"/>
      <c r="O92" s="9"/>
      <c r="P92" s="9"/>
      <c r="Q92" s="9"/>
      <c r="R92" s="10"/>
      <c r="S92" s="6">
        <v>12240.0</v>
      </c>
      <c r="T92" s="6">
        <v>1.67</v>
      </c>
      <c r="U92" s="6">
        <v>12240.0</v>
      </c>
      <c r="V92" s="6">
        <v>1.67</v>
      </c>
      <c r="W92" s="6">
        <v>10.0</v>
      </c>
      <c r="X92" s="9"/>
      <c r="Y92" s="9"/>
      <c r="Z92" s="9"/>
      <c r="AA92" s="9"/>
      <c r="AB92" s="10"/>
      <c r="AC92" s="7" t="s">
        <v>390</v>
      </c>
      <c r="AD92" s="7" t="s">
        <v>3039</v>
      </c>
      <c r="AE92" s="6">
        <v>1.150526</v>
      </c>
      <c r="AF92" s="6">
        <v>2.155469</v>
      </c>
      <c r="AG92" s="6">
        <v>1.0</v>
      </c>
      <c r="AH92" s="6">
        <v>653716.0</v>
      </c>
      <c r="AI92" s="6">
        <v>653189.0</v>
      </c>
      <c r="AJ92" s="6">
        <v>716383.3</v>
      </c>
      <c r="AK92" s="6">
        <v>716383.3</v>
      </c>
      <c r="AL92" s="6">
        <v>0.016468</v>
      </c>
    </row>
    <row r="93">
      <c r="A93" s="6">
        <v>92.0</v>
      </c>
      <c r="B93" s="6">
        <v>1.0</v>
      </c>
      <c r="C93" s="6">
        <v>2548854.0</v>
      </c>
      <c r="D93" s="7" t="s">
        <v>742</v>
      </c>
      <c r="E93" s="7" t="s">
        <v>26</v>
      </c>
      <c r="F93" s="8">
        <v>46296.0</v>
      </c>
      <c r="G93" s="7" t="s">
        <v>3036</v>
      </c>
      <c r="H93" s="7" t="s">
        <v>31</v>
      </c>
      <c r="I93" s="7" t="s">
        <v>32</v>
      </c>
      <c r="J93" s="7" t="s">
        <v>3040</v>
      </c>
      <c r="K93" s="7" t="s">
        <v>3038</v>
      </c>
      <c r="L93" s="9"/>
      <c r="M93" s="9"/>
      <c r="N93" s="9"/>
      <c r="O93" s="9"/>
      <c r="P93" s="9"/>
      <c r="Q93" s="9"/>
      <c r="R93" s="10"/>
      <c r="S93" s="6">
        <v>14450.0</v>
      </c>
      <c r="T93" s="6">
        <v>2.4</v>
      </c>
      <c r="U93" s="6">
        <v>14450.0</v>
      </c>
      <c r="V93" s="6">
        <v>2.4</v>
      </c>
      <c r="W93" s="6">
        <v>6.0</v>
      </c>
      <c r="X93" s="9"/>
      <c r="Y93" s="9"/>
      <c r="Z93" s="9"/>
      <c r="AA93" s="9"/>
      <c r="AB93" s="10"/>
      <c r="AC93" s="7" t="s">
        <v>741</v>
      </c>
      <c r="AD93" s="7" t="s">
        <v>3039</v>
      </c>
      <c r="AE93" s="6">
        <v>7.067344</v>
      </c>
      <c r="AF93" s="6">
        <v>11.50281</v>
      </c>
      <c r="AG93" s="6">
        <v>2.0</v>
      </c>
      <c r="AH93" s="6">
        <v>651141.0</v>
      </c>
      <c r="AI93" s="6">
        <v>650658.0</v>
      </c>
      <c r="AJ93" s="6">
        <v>1433438.0</v>
      </c>
      <c r="AK93" s="6">
        <v>2742513.0</v>
      </c>
      <c r="AL93" s="6">
        <v>0.089187</v>
      </c>
    </row>
    <row r="94">
      <c r="A94" s="6">
        <v>93.0</v>
      </c>
      <c r="B94" s="6">
        <v>1.0</v>
      </c>
      <c r="C94" s="6">
        <v>2548855.0</v>
      </c>
      <c r="D94" s="7" t="s">
        <v>665</v>
      </c>
      <c r="E94" s="7" t="s">
        <v>26</v>
      </c>
      <c r="F94" s="8">
        <v>46296.0</v>
      </c>
      <c r="G94" s="7" t="s">
        <v>3036</v>
      </c>
      <c r="H94" s="7" t="s">
        <v>31</v>
      </c>
      <c r="I94" s="7" t="s">
        <v>32</v>
      </c>
      <c r="J94" s="7" t="s">
        <v>3040</v>
      </c>
      <c r="K94" s="7" t="s">
        <v>3038</v>
      </c>
      <c r="L94" s="9"/>
      <c r="M94" s="9"/>
      <c r="N94" s="9"/>
      <c r="O94" s="9"/>
      <c r="P94" s="9"/>
      <c r="Q94" s="9"/>
      <c r="R94" s="10"/>
      <c r="S94" s="6">
        <v>41735.0</v>
      </c>
      <c r="T94" s="6">
        <v>5.68</v>
      </c>
      <c r="U94" s="6">
        <v>41735.0</v>
      </c>
      <c r="V94" s="6">
        <v>5.68</v>
      </c>
      <c r="W94" s="6">
        <v>5.0</v>
      </c>
      <c r="X94" s="9"/>
      <c r="Y94" s="9"/>
      <c r="Z94" s="9"/>
      <c r="AA94" s="9"/>
      <c r="AB94" s="10"/>
      <c r="AC94" s="7" t="s">
        <v>664</v>
      </c>
      <c r="AD94" s="7" t="s">
        <v>3039</v>
      </c>
      <c r="AE94" s="6">
        <v>228.3627</v>
      </c>
      <c r="AF94" s="6">
        <v>278.5013</v>
      </c>
      <c r="AG94" s="6">
        <v>4.0</v>
      </c>
      <c r="AH94" s="6">
        <v>650503.0</v>
      </c>
      <c r="AI94" s="6">
        <v>650479.0</v>
      </c>
      <c r="AJ94" s="6">
        <v>137852.6</v>
      </c>
      <c r="AK94" s="6">
        <v>4.2065552E7</v>
      </c>
      <c r="AL94" s="6">
        <v>1.549606</v>
      </c>
    </row>
    <row r="95">
      <c r="A95" s="6">
        <v>94.0</v>
      </c>
      <c r="B95" s="6">
        <v>1.0</v>
      </c>
      <c r="C95" s="6">
        <v>2548856.0</v>
      </c>
      <c r="D95" s="7" t="s">
        <v>1084</v>
      </c>
      <c r="E95" s="7" t="s">
        <v>26</v>
      </c>
      <c r="F95" s="8">
        <v>46296.0</v>
      </c>
      <c r="G95" s="7" t="s">
        <v>3036</v>
      </c>
      <c r="H95" s="7" t="s">
        <v>31</v>
      </c>
      <c r="I95" s="7" t="s">
        <v>32</v>
      </c>
      <c r="J95" s="7" t="s">
        <v>3040</v>
      </c>
      <c r="K95" s="7" t="s">
        <v>3038</v>
      </c>
      <c r="L95" s="9"/>
      <c r="M95" s="9"/>
      <c r="N95" s="7" t="s">
        <v>3038</v>
      </c>
      <c r="O95" s="9"/>
      <c r="P95" s="9"/>
      <c r="Q95" s="9"/>
      <c r="R95" s="10"/>
      <c r="S95" s="6">
        <v>31025.0</v>
      </c>
      <c r="T95" s="6">
        <v>4.24</v>
      </c>
      <c r="U95" s="6">
        <v>31025.0</v>
      </c>
      <c r="V95" s="6">
        <v>4.24</v>
      </c>
      <c r="W95" s="6">
        <v>12.0</v>
      </c>
      <c r="X95" s="9"/>
      <c r="Y95" s="9"/>
      <c r="Z95" s="9"/>
      <c r="AA95" s="9"/>
      <c r="AB95" s="10"/>
      <c r="AC95" s="7" t="s">
        <v>1083</v>
      </c>
      <c r="AD95" s="7" t="s">
        <v>3039</v>
      </c>
      <c r="AE95" s="6">
        <v>16.49167</v>
      </c>
      <c r="AF95" s="6">
        <v>19.90106</v>
      </c>
      <c r="AG95" s="6">
        <v>2.0</v>
      </c>
      <c r="AH95" s="6">
        <v>663507.0</v>
      </c>
      <c r="AI95" s="6">
        <v>663508.0</v>
      </c>
      <c r="AJ95" s="6">
        <v>204627.9</v>
      </c>
      <c r="AK95" s="6">
        <v>3292941.0</v>
      </c>
      <c r="AL95" s="6">
        <v>0.093085</v>
      </c>
    </row>
    <row r="96">
      <c r="A96" s="6">
        <v>95.0</v>
      </c>
      <c r="B96" s="6">
        <v>1.0</v>
      </c>
      <c r="C96" s="6">
        <v>2548857.0</v>
      </c>
      <c r="D96" s="7" t="s">
        <v>266</v>
      </c>
      <c r="E96" s="7" t="s">
        <v>26</v>
      </c>
      <c r="F96" s="8">
        <v>46296.0</v>
      </c>
      <c r="G96" s="7" t="s">
        <v>3036</v>
      </c>
      <c r="H96" s="7" t="s">
        <v>31</v>
      </c>
      <c r="I96" s="7" t="s">
        <v>32</v>
      </c>
      <c r="J96" s="7" t="s">
        <v>3040</v>
      </c>
      <c r="K96" s="7" t="s">
        <v>3038</v>
      </c>
      <c r="L96" s="9"/>
      <c r="M96" s="9"/>
      <c r="N96" s="9"/>
      <c r="O96" s="9"/>
      <c r="P96" s="9"/>
      <c r="Q96" s="9"/>
      <c r="R96" s="10"/>
      <c r="S96" s="6">
        <v>8840.0</v>
      </c>
      <c r="T96" s="6">
        <v>3.03</v>
      </c>
      <c r="U96" s="6">
        <v>8840.0</v>
      </c>
      <c r="V96" s="6">
        <v>3.03</v>
      </c>
      <c r="W96" s="9"/>
      <c r="X96" s="9"/>
      <c r="Y96" s="9"/>
      <c r="Z96" s="9"/>
      <c r="AA96" s="9"/>
      <c r="AB96" s="10"/>
      <c r="AC96" s="7" t="s">
        <v>265</v>
      </c>
      <c r="AD96" s="7" t="s">
        <v>3039</v>
      </c>
      <c r="AE96" s="6">
        <v>2345.791</v>
      </c>
      <c r="AF96" s="6">
        <v>2719.814</v>
      </c>
      <c r="AG96" s="6">
        <v>5.0</v>
      </c>
      <c r="AH96" s="6">
        <v>662426.0</v>
      </c>
      <c r="AI96" s="6">
        <v>661534.0</v>
      </c>
      <c r="AJ96" s="6">
        <v>1423409.0</v>
      </c>
      <c r="AK96" s="11">
        <v>2.03E8</v>
      </c>
      <c r="AL96" s="6">
        <v>6.843451</v>
      </c>
    </row>
    <row r="97">
      <c r="A97" s="6">
        <v>96.0</v>
      </c>
      <c r="B97" s="6">
        <v>1.0</v>
      </c>
      <c r="C97" s="6">
        <v>2548858.0</v>
      </c>
      <c r="D97" s="7" t="s">
        <v>749</v>
      </c>
      <c r="E97" s="7" t="s">
        <v>26</v>
      </c>
      <c r="F97" s="8">
        <v>46296.0</v>
      </c>
      <c r="G97" s="7" t="s">
        <v>3036</v>
      </c>
      <c r="H97" s="7" t="s">
        <v>31</v>
      </c>
      <c r="I97" s="7" t="s">
        <v>32</v>
      </c>
      <c r="J97" s="7" t="s">
        <v>3040</v>
      </c>
      <c r="K97" s="7" t="s">
        <v>3038</v>
      </c>
      <c r="L97" s="9"/>
      <c r="M97" s="9"/>
      <c r="N97" s="10"/>
      <c r="O97" s="10"/>
      <c r="P97" s="9"/>
      <c r="Q97" s="9"/>
      <c r="R97" s="10"/>
      <c r="S97" s="6">
        <v>11050.0</v>
      </c>
      <c r="T97" s="6">
        <v>2.0</v>
      </c>
      <c r="U97" s="6">
        <v>11050.0</v>
      </c>
      <c r="V97" s="6">
        <v>2.0</v>
      </c>
      <c r="W97" s="6">
        <v>6.0</v>
      </c>
      <c r="X97" s="9"/>
      <c r="Y97" s="9"/>
      <c r="Z97" s="10"/>
      <c r="AA97" s="10"/>
      <c r="AB97" s="10"/>
      <c r="AC97" s="7" t="s">
        <v>51</v>
      </c>
      <c r="AD97" s="7" t="s">
        <v>3039</v>
      </c>
      <c r="AE97" s="6">
        <v>213.1333</v>
      </c>
      <c r="AF97" s="6">
        <v>270.0614</v>
      </c>
      <c r="AG97" s="6">
        <v>4.0</v>
      </c>
      <c r="AH97" s="6">
        <v>648058.0</v>
      </c>
      <c r="AI97" s="6">
        <v>647996.0</v>
      </c>
      <c r="AJ97" s="6">
        <v>203615.8</v>
      </c>
      <c r="AK97" s="6">
        <v>4.3294792E7</v>
      </c>
      <c r="AL97" s="6">
        <v>1.627272</v>
      </c>
    </row>
    <row r="98">
      <c r="A98" s="6">
        <v>97.0</v>
      </c>
      <c r="B98" s="6">
        <v>1.0</v>
      </c>
      <c r="C98" s="6">
        <v>2548859.0</v>
      </c>
      <c r="D98" s="7" t="s">
        <v>2349</v>
      </c>
      <c r="E98" s="7" t="s">
        <v>26</v>
      </c>
      <c r="F98" s="8">
        <v>46296.0</v>
      </c>
      <c r="G98" s="7" t="s">
        <v>3036</v>
      </c>
      <c r="H98" s="7" t="s">
        <v>31</v>
      </c>
      <c r="I98" s="7" t="s">
        <v>32</v>
      </c>
      <c r="J98" s="7" t="s">
        <v>3040</v>
      </c>
      <c r="K98" s="7" t="s">
        <v>3038</v>
      </c>
      <c r="L98" s="10"/>
      <c r="M98" s="9"/>
      <c r="N98" s="9"/>
      <c r="O98" s="9"/>
      <c r="P98" s="9"/>
      <c r="Q98" s="9"/>
      <c r="R98" s="10"/>
      <c r="S98" s="6">
        <v>28900.0</v>
      </c>
      <c r="T98" s="6">
        <v>4.0</v>
      </c>
      <c r="U98" s="6">
        <v>28900.0</v>
      </c>
      <c r="V98" s="6">
        <v>4.0</v>
      </c>
      <c r="W98" s="10"/>
      <c r="X98" s="10"/>
      <c r="Y98" s="9"/>
      <c r="Z98" s="9"/>
      <c r="AA98" s="9"/>
      <c r="AB98" s="10"/>
      <c r="AC98" s="7" t="s">
        <v>2348</v>
      </c>
      <c r="AD98" s="7" t="s">
        <v>3039</v>
      </c>
      <c r="AE98" s="6">
        <v>36.36309</v>
      </c>
      <c r="AF98" s="6">
        <v>44.43171</v>
      </c>
      <c r="AG98" s="6">
        <v>3.0</v>
      </c>
      <c r="AH98" s="6">
        <v>673123.0</v>
      </c>
      <c r="AI98" s="6">
        <v>672448.0</v>
      </c>
      <c r="AJ98" s="6">
        <v>554754.9</v>
      </c>
      <c r="AK98" s="6">
        <v>8349273.0</v>
      </c>
      <c r="AL98" s="6">
        <v>0.21408</v>
      </c>
    </row>
    <row r="99">
      <c r="A99" s="6">
        <v>98.0</v>
      </c>
      <c r="B99" s="6">
        <v>1.0</v>
      </c>
      <c r="C99" s="6">
        <v>2548860.0</v>
      </c>
      <c r="D99" s="7" t="s">
        <v>757</v>
      </c>
      <c r="E99" s="7" t="s">
        <v>26</v>
      </c>
      <c r="F99" s="8">
        <v>46296.0</v>
      </c>
      <c r="G99" s="7" t="s">
        <v>3036</v>
      </c>
      <c r="H99" s="7" t="s">
        <v>31</v>
      </c>
      <c r="I99" s="7" t="s">
        <v>32</v>
      </c>
      <c r="J99" s="7" t="s">
        <v>3040</v>
      </c>
      <c r="K99" s="7" t="s">
        <v>3038</v>
      </c>
      <c r="L99" s="9"/>
      <c r="M99" s="9"/>
      <c r="N99" s="10"/>
      <c r="O99" s="9"/>
      <c r="P99" s="9"/>
      <c r="Q99" s="9"/>
      <c r="R99" s="10"/>
      <c r="S99" s="6">
        <v>5100.0</v>
      </c>
      <c r="T99" s="6">
        <v>0.68</v>
      </c>
      <c r="U99" s="6">
        <v>5100.0</v>
      </c>
      <c r="V99" s="6">
        <v>0.68</v>
      </c>
      <c r="W99" s="9"/>
      <c r="X99" s="9"/>
      <c r="Y99" s="9"/>
      <c r="Z99" s="10"/>
      <c r="AA99" s="10"/>
      <c r="AB99" s="10"/>
      <c r="AC99" s="7" t="s">
        <v>756</v>
      </c>
      <c r="AD99" s="7" t="s">
        <v>3039</v>
      </c>
      <c r="AE99" s="6">
        <v>3.89903</v>
      </c>
      <c r="AF99" s="6">
        <v>5.23103</v>
      </c>
      <c r="AG99" s="6">
        <v>1.0</v>
      </c>
      <c r="AH99" s="6">
        <v>659569.0</v>
      </c>
      <c r="AI99" s="6">
        <v>659057.0</v>
      </c>
      <c r="AJ99" s="6">
        <v>937208.6</v>
      </c>
      <c r="AK99" s="6">
        <v>937208.6</v>
      </c>
      <c r="AL99" s="6">
        <v>0.027341</v>
      </c>
    </row>
    <row r="100">
      <c r="A100" s="6">
        <v>99.0</v>
      </c>
      <c r="B100" s="6">
        <v>1.0</v>
      </c>
      <c r="C100" s="6">
        <v>2548861.0</v>
      </c>
      <c r="D100" s="7" t="s">
        <v>437</v>
      </c>
      <c r="E100" s="7" t="s">
        <v>26</v>
      </c>
      <c r="F100" s="8">
        <v>46296.0</v>
      </c>
      <c r="G100" s="7" t="s">
        <v>3036</v>
      </c>
      <c r="H100" s="7" t="s">
        <v>31</v>
      </c>
      <c r="I100" s="7" t="s">
        <v>32</v>
      </c>
      <c r="J100" s="7" t="s">
        <v>3040</v>
      </c>
      <c r="K100" s="7" t="s">
        <v>3038</v>
      </c>
      <c r="L100" s="9"/>
      <c r="M100" s="9"/>
      <c r="N100" s="9"/>
      <c r="O100" s="9"/>
      <c r="P100" s="9"/>
      <c r="Q100" s="9"/>
      <c r="R100" s="10"/>
      <c r="S100" s="6">
        <v>8500.0</v>
      </c>
      <c r="T100" s="6">
        <v>2.0</v>
      </c>
      <c r="U100" s="6">
        <v>8500.0</v>
      </c>
      <c r="V100" s="6">
        <v>2.0</v>
      </c>
      <c r="W100" s="9"/>
      <c r="X100" s="9"/>
      <c r="Y100" s="9"/>
      <c r="Z100" s="9"/>
      <c r="AA100" s="9"/>
      <c r="AB100" s="10"/>
      <c r="AC100" s="7" t="s">
        <v>436</v>
      </c>
      <c r="AD100" s="7" t="s">
        <v>3039</v>
      </c>
      <c r="AE100" s="6">
        <v>77.16306</v>
      </c>
      <c r="AF100" s="6">
        <v>107.4259</v>
      </c>
      <c r="AG100" s="6">
        <v>4.0</v>
      </c>
      <c r="AH100" s="6">
        <v>649912.0</v>
      </c>
      <c r="AI100" s="6">
        <v>-1.0</v>
      </c>
      <c r="AJ100" s="6">
        <v>477527.7</v>
      </c>
      <c r="AK100" s="6">
        <v>2.0967884E7</v>
      </c>
      <c r="AL100" s="6">
        <v>0.727086</v>
      </c>
    </row>
    <row r="101">
      <c r="A101" s="6">
        <v>100.0</v>
      </c>
      <c r="B101" s="6">
        <v>1.0</v>
      </c>
      <c r="C101" s="6">
        <v>2548862.0</v>
      </c>
      <c r="D101" s="7" t="s">
        <v>799</v>
      </c>
      <c r="E101" s="7" t="s">
        <v>26</v>
      </c>
      <c r="F101" s="8">
        <v>46296.0</v>
      </c>
      <c r="G101" s="7" t="s">
        <v>3036</v>
      </c>
      <c r="H101" s="7" t="s">
        <v>31</v>
      </c>
      <c r="I101" s="7" t="s">
        <v>32</v>
      </c>
      <c r="J101" s="7" t="s">
        <v>3040</v>
      </c>
      <c r="K101" s="7" t="s">
        <v>3038</v>
      </c>
      <c r="L101" s="9"/>
      <c r="M101" s="9"/>
      <c r="N101" s="9"/>
      <c r="O101" s="9"/>
      <c r="P101" s="9"/>
      <c r="Q101" s="9"/>
      <c r="R101" s="10"/>
      <c r="S101" s="6">
        <v>7735.0</v>
      </c>
      <c r="T101" s="6">
        <v>2.0</v>
      </c>
      <c r="U101" s="6">
        <v>7735.0</v>
      </c>
      <c r="V101" s="6">
        <v>2.0</v>
      </c>
      <c r="W101" s="6">
        <v>3.0</v>
      </c>
      <c r="X101" s="9"/>
      <c r="Y101" s="9"/>
      <c r="Z101" s="9"/>
      <c r="AA101" s="9"/>
      <c r="AB101" s="10"/>
      <c r="AC101" s="7" t="s">
        <v>798</v>
      </c>
      <c r="AD101" s="7" t="s">
        <v>3039</v>
      </c>
      <c r="AE101" s="6">
        <v>5896.626</v>
      </c>
      <c r="AF101" s="6">
        <v>6606.119</v>
      </c>
      <c r="AG101" s="6">
        <v>6.0</v>
      </c>
      <c r="AH101" s="6">
        <v>655143.0</v>
      </c>
      <c r="AI101" s="6">
        <v>655055.0</v>
      </c>
      <c r="AJ101" s="11">
        <v>137878.8</v>
      </c>
      <c r="AK101" s="11">
        <v>4.44E8</v>
      </c>
      <c r="AL101" s="6">
        <v>14.36515</v>
      </c>
    </row>
    <row r="102">
      <c r="A102" s="6">
        <v>101.0</v>
      </c>
      <c r="B102" s="6">
        <v>1.0</v>
      </c>
      <c r="C102" s="6">
        <v>2548863.0</v>
      </c>
      <c r="D102" s="7" t="s">
        <v>208</v>
      </c>
      <c r="E102" s="7" t="s">
        <v>26</v>
      </c>
      <c r="F102" s="8">
        <v>46296.0</v>
      </c>
      <c r="G102" s="7" t="s">
        <v>3036</v>
      </c>
      <c r="H102" s="7" t="s">
        <v>31</v>
      </c>
      <c r="I102" s="7" t="s">
        <v>32</v>
      </c>
      <c r="J102" s="7" t="s">
        <v>3040</v>
      </c>
      <c r="K102" s="7" t="s">
        <v>3038</v>
      </c>
      <c r="L102" s="9"/>
      <c r="M102" s="9"/>
      <c r="N102" s="9"/>
      <c r="O102" s="9"/>
      <c r="P102" s="9"/>
      <c r="Q102" s="9"/>
      <c r="R102" s="10"/>
      <c r="S102" s="6">
        <v>11560.0</v>
      </c>
      <c r="T102" s="6">
        <v>1.57</v>
      </c>
      <c r="U102" s="6">
        <v>11560.0</v>
      </c>
      <c r="V102" s="6">
        <v>1.57</v>
      </c>
      <c r="W102" s="9"/>
      <c r="X102" s="9"/>
      <c r="Y102" s="9"/>
      <c r="Z102" s="9"/>
      <c r="AA102" s="9"/>
      <c r="AB102" s="10"/>
      <c r="AC102" s="7" t="s">
        <v>207</v>
      </c>
      <c r="AD102" s="7" t="s">
        <v>3039</v>
      </c>
      <c r="AE102" s="6">
        <v>453.6184</v>
      </c>
      <c r="AF102" s="6">
        <v>576.1105</v>
      </c>
      <c r="AG102" s="6">
        <v>4.0</v>
      </c>
      <c r="AH102" s="6">
        <v>656708.0</v>
      </c>
      <c r="AI102" s="6">
        <v>656102.0</v>
      </c>
      <c r="AJ102" s="6">
        <v>708363.4</v>
      </c>
      <c r="AK102" s="6">
        <v>6.0085268E7</v>
      </c>
      <c r="AL102" s="6">
        <v>2.068982</v>
      </c>
    </row>
    <row r="103">
      <c r="A103" s="6">
        <v>102.0</v>
      </c>
      <c r="B103" s="6">
        <v>1.0</v>
      </c>
      <c r="C103" s="6">
        <v>2548864.0</v>
      </c>
      <c r="D103" s="7" t="s">
        <v>673</v>
      </c>
      <c r="E103" s="7" t="s">
        <v>26</v>
      </c>
      <c r="F103" s="8">
        <v>46296.0</v>
      </c>
      <c r="G103" s="7" t="s">
        <v>3036</v>
      </c>
      <c r="H103" s="7" t="s">
        <v>31</v>
      </c>
      <c r="I103" s="7" t="s">
        <v>32</v>
      </c>
      <c r="J103" s="7" t="s">
        <v>3040</v>
      </c>
      <c r="L103" s="7" t="s">
        <v>3038</v>
      </c>
      <c r="M103" s="9"/>
      <c r="N103" s="9"/>
      <c r="O103" s="9"/>
      <c r="P103" s="9"/>
      <c r="Q103" s="9"/>
      <c r="R103" s="9"/>
      <c r="S103" s="6">
        <v>95200.0</v>
      </c>
      <c r="T103" s="6">
        <v>16.0</v>
      </c>
      <c r="U103" s="6">
        <v>95200.0</v>
      </c>
      <c r="V103" s="6">
        <v>16.0</v>
      </c>
      <c r="W103" s="6">
        <v>30.0</v>
      </c>
      <c r="X103" s="9"/>
      <c r="Y103" s="9"/>
      <c r="Z103" s="9"/>
      <c r="AA103" s="9"/>
      <c r="AB103" s="10"/>
      <c r="AC103" s="7" t="s">
        <v>672</v>
      </c>
      <c r="AD103" s="7" t="s">
        <v>3039</v>
      </c>
      <c r="AE103" s="6">
        <v>3.772956</v>
      </c>
      <c r="AF103" s="6">
        <v>5.566789</v>
      </c>
      <c r="AG103" s="6">
        <v>1.0</v>
      </c>
      <c r="AH103" s="6">
        <v>706353.0</v>
      </c>
      <c r="AI103" s="6">
        <v>706193.0</v>
      </c>
      <c r="AJ103" s="6">
        <v>1609960.0</v>
      </c>
      <c r="AK103" s="6">
        <v>1609960.0</v>
      </c>
      <c r="AL103" s="6">
        <v>0.03712</v>
      </c>
    </row>
    <row r="104">
      <c r="A104" s="6">
        <v>103.0</v>
      </c>
      <c r="B104" s="6">
        <v>1.0</v>
      </c>
      <c r="C104" s="6">
        <v>2548865.0</v>
      </c>
      <c r="D104" s="7" t="s">
        <v>1091</v>
      </c>
      <c r="E104" s="7" t="s">
        <v>26</v>
      </c>
      <c r="F104" s="8">
        <v>46296.0</v>
      </c>
      <c r="G104" s="7" t="s">
        <v>3036</v>
      </c>
      <c r="H104" s="7" t="s">
        <v>31</v>
      </c>
      <c r="I104" s="7" t="s">
        <v>32</v>
      </c>
      <c r="J104" s="7" t="s">
        <v>3040</v>
      </c>
      <c r="L104" s="7" t="s">
        <v>3038</v>
      </c>
      <c r="M104" s="9"/>
      <c r="N104" s="9"/>
      <c r="O104" s="9"/>
      <c r="P104" s="9"/>
      <c r="Q104" s="9"/>
      <c r="R104" s="10"/>
      <c r="S104" s="6">
        <v>238000.0</v>
      </c>
      <c r="T104" s="6">
        <v>39.0</v>
      </c>
      <c r="U104" s="6">
        <v>238000.0</v>
      </c>
      <c r="V104" s="6">
        <v>39.0</v>
      </c>
      <c r="W104" s="9"/>
      <c r="X104" s="9"/>
      <c r="Y104" s="9"/>
      <c r="Z104" s="9"/>
      <c r="AA104" s="9"/>
      <c r="AB104" s="10"/>
      <c r="AC104" s="7" t="s">
        <v>1090</v>
      </c>
      <c r="AD104" s="7" t="s">
        <v>3039</v>
      </c>
      <c r="AE104" s="6">
        <v>13.49657</v>
      </c>
      <c r="AF104" s="6">
        <v>21.87525</v>
      </c>
      <c r="AG104" s="6">
        <v>2.0</v>
      </c>
      <c r="AH104" s="6">
        <v>707086.0</v>
      </c>
      <c r="AI104" s="6">
        <v>705711.0</v>
      </c>
      <c r="AJ104" s="6">
        <v>2140249.0</v>
      </c>
      <c r="AK104" s="6">
        <v>6719450.0</v>
      </c>
      <c r="AL104" s="6">
        <v>0.15716</v>
      </c>
    </row>
    <row r="105">
      <c r="A105" s="6">
        <v>104.0</v>
      </c>
      <c r="B105" s="6">
        <v>1.0</v>
      </c>
      <c r="C105" s="6">
        <v>2548866.0</v>
      </c>
      <c r="D105" s="7" t="s">
        <v>807</v>
      </c>
      <c r="E105" s="7" t="s">
        <v>26</v>
      </c>
      <c r="F105" s="8">
        <v>46296.0</v>
      </c>
      <c r="G105" s="7" t="s">
        <v>3036</v>
      </c>
      <c r="H105" s="7" t="s">
        <v>31</v>
      </c>
      <c r="I105" s="7" t="s">
        <v>32</v>
      </c>
      <c r="J105" s="7" t="s">
        <v>3040</v>
      </c>
      <c r="K105" s="7" t="s">
        <v>3038</v>
      </c>
      <c r="L105" s="7" t="s">
        <v>3038</v>
      </c>
      <c r="M105" s="9"/>
      <c r="N105" s="9"/>
      <c r="O105" s="9"/>
      <c r="P105" s="9"/>
      <c r="Q105" s="9"/>
      <c r="R105" s="10"/>
      <c r="S105" s="6">
        <v>57970.0</v>
      </c>
      <c r="T105" s="6">
        <v>10.5</v>
      </c>
      <c r="U105" s="6">
        <v>57970.0</v>
      </c>
      <c r="V105" s="6">
        <v>10.5</v>
      </c>
      <c r="W105" s="9"/>
      <c r="X105" s="9"/>
      <c r="Y105" s="9"/>
      <c r="Z105" s="9"/>
      <c r="AA105" s="9"/>
      <c r="AB105" s="10"/>
      <c r="AC105" s="7" t="s">
        <v>806</v>
      </c>
      <c r="AD105" s="7" t="s">
        <v>3039</v>
      </c>
      <c r="AE105" s="6">
        <v>37.74624</v>
      </c>
      <c r="AF105" s="6">
        <v>50.16854</v>
      </c>
      <c r="AG105" s="6">
        <v>2.0</v>
      </c>
      <c r="AH105" s="6">
        <v>704728.0</v>
      </c>
      <c r="AI105" s="6">
        <v>703284.0</v>
      </c>
      <c r="AJ105" s="6">
        <v>2088072.0</v>
      </c>
      <c r="AK105" s="6">
        <v>4525290.0</v>
      </c>
      <c r="AL105" s="6">
        <v>0.195107</v>
      </c>
    </row>
    <row r="106">
      <c r="A106" s="6">
        <v>105.0</v>
      </c>
      <c r="B106" s="6">
        <v>0.0</v>
      </c>
      <c r="C106" s="6">
        <v>2548867.0</v>
      </c>
      <c r="D106" s="7" t="s">
        <v>706</v>
      </c>
      <c r="E106" s="7" t="s">
        <v>26</v>
      </c>
      <c r="F106" s="8">
        <v>46296.0</v>
      </c>
      <c r="G106" s="7" t="s">
        <v>3036</v>
      </c>
      <c r="H106" s="7" t="s">
        <v>31</v>
      </c>
      <c r="I106" s="7" t="s">
        <v>32</v>
      </c>
      <c r="J106" s="7" t="s">
        <v>3040</v>
      </c>
      <c r="L106" s="7" t="s">
        <v>3038</v>
      </c>
      <c r="M106" s="9"/>
      <c r="N106" s="10"/>
      <c r="O106" s="9"/>
      <c r="P106" s="9"/>
      <c r="Q106" s="9"/>
      <c r="R106" s="10"/>
      <c r="S106" s="6">
        <v>102000.0</v>
      </c>
      <c r="T106" s="6">
        <v>23.0</v>
      </c>
      <c r="U106" s="6">
        <v>102000.0</v>
      </c>
      <c r="V106" s="6">
        <v>23.0</v>
      </c>
      <c r="W106" s="6">
        <v>24.0</v>
      </c>
      <c r="X106" s="9"/>
      <c r="Y106" s="9"/>
      <c r="Z106" s="10"/>
      <c r="AA106" s="10"/>
      <c r="AB106" s="10"/>
      <c r="AC106" s="7" t="s">
        <v>705</v>
      </c>
      <c r="AD106" s="7" t="s">
        <v>3039</v>
      </c>
      <c r="AF106" s="10"/>
      <c r="AG106" s="10"/>
      <c r="AH106" s="10"/>
      <c r="AI106" s="10"/>
      <c r="AJ106" s="12"/>
      <c r="AK106" s="10"/>
      <c r="AL106" s="10"/>
    </row>
    <row r="107">
      <c r="A107" s="6">
        <v>106.0</v>
      </c>
      <c r="B107" s="6">
        <v>1.0</v>
      </c>
      <c r="C107" s="6">
        <v>2548868.0</v>
      </c>
      <c r="D107" s="7" t="s">
        <v>216</v>
      </c>
      <c r="E107" s="7" t="s">
        <v>26</v>
      </c>
      <c r="F107" s="8">
        <v>46296.0</v>
      </c>
      <c r="G107" s="7" t="s">
        <v>3036</v>
      </c>
      <c r="H107" s="7" t="s">
        <v>31</v>
      </c>
      <c r="I107" s="7" t="s">
        <v>32</v>
      </c>
      <c r="J107" s="7" t="s">
        <v>3040</v>
      </c>
      <c r="K107" s="7" t="s">
        <v>3038</v>
      </c>
      <c r="L107" s="9"/>
      <c r="M107" s="9"/>
      <c r="N107" s="9"/>
      <c r="O107" s="9"/>
      <c r="P107" s="9"/>
      <c r="Q107" s="9"/>
      <c r="R107" s="10"/>
      <c r="S107" s="6">
        <v>11475.0</v>
      </c>
      <c r="T107" s="6">
        <v>1.88</v>
      </c>
      <c r="U107" s="6">
        <v>11475.0</v>
      </c>
      <c r="V107" s="6">
        <v>1.88</v>
      </c>
      <c r="W107" s="9"/>
      <c r="X107" s="9"/>
      <c r="Y107" s="9"/>
      <c r="Z107" s="9"/>
      <c r="AA107" s="9"/>
      <c r="AB107" s="10"/>
      <c r="AC107" s="7" t="s">
        <v>215</v>
      </c>
      <c r="AD107" s="7" t="s">
        <v>3039</v>
      </c>
      <c r="AE107" s="6">
        <v>46.5791</v>
      </c>
      <c r="AF107" s="6">
        <v>54.74436</v>
      </c>
      <c r="AG107" s="6">
        <v>3.0</v>
      </c>
      <c r="AH107" s="6">
        <v>656589.0</v>
      </c>
      <c r="AI107" s="6">
        <v>655772.0</v>
      </c>
      <c r="AJ107" s="6">
        <v>1004968.0</v>
      </c>
      <c r="AK107" s="6">
        <v>9608161.0</v>
      </c>
      <c r="AL107" s="6">
        <v>0.302455</v>
      </c>
    </row>
    <row r="108">
      <c r="A108" s="6">
        <v>107.0</v>
      </c>
      <c r="B108" s="6">
        <v>1.0</v>
      </c>
      <c r="C108" s="6">
        <v>2548869.0</v>
      </c>
      <c r="D108" s="7" t="s">
        <v>429</v>
      </c>
      <c r="E108" s="7" t="s">
        <v>26</v>
      </c>
      <c r="F108" s="8">
        <v>46296.0</v>
      </c>
      <c r="G108" s="7" t="s">
        <v>3036</v>
      </c>
      <c r="H108" s="7" t="s">
        <v>31</v>
      </c>
      <c r="I108" s="7" t="s">
        <v>32</v>
      </c>
      <c r="J108" s="7" t="s">
        <v>3040</v>
      </c>
      <c r="L108" s="9"/>
      <c r="M108" s="9"/>
      <c r="N108" s="9"/>
      <c r="O108" s="7" t="s">
        <v>3038</v>
      </c>
      <c r="P108" s="7" t="s">
        <v>3038</v>
      </c>
      <c r="Q108" s="9"/>
      <c r="R108" s="10"/>
      <c r="S108" s="6">
        <v>7300.0</v>
      </c>
      <c r="T108" s="6">
        <v>1.0</v>
      </c>
      <c r="U108" s="10"/>
      <c r="V108" s="10"/>
      <c r="W108" s="9"/>
      <c r="X108" s="9"/>
      <c r="Y108" s="9"/>
      <c r="Z108" s="9"/>
      <c r="AA108" s="6">
        <v>7300.0</v>
      </c>
      <c r="AB108" s="6">
        <v>1.0</v>
      </c>
      <c r="AC108" s="7" t="s">
        <v>428</v>
      </c>
      <c r="AD108" s="7" t="s">
        <v>3039</v>
      </c>
      <c r="AE108" s="6">
        <v>11.92584</v>
      </c>
      <c r="AF108" s="6">
        <v>15.54775</v>
      </c>
      <c r="AG108" s="6">
        <v>1.0</v>
      </c>
      <c r="AH108" s="6">
        <v>662200.0</v>
      </c>
      <c r="AI108" s="6">
        <v>660107.0</v>
      </c>
      <c r="AJ108" s="6">
        <v>3292113.0</v>
      </c>
      <c r="AK108" s="6">
        <v>3292113.0</v>
      </c>
      <c r="AL108" s="6">
        <v>0.077569</v>
      </c>
    </row>
    <row r="109">
      <c r="A109" s="6">
        <v>108.0</v>
      </c>
      <c r="B109" s="6">
        <v>1.0</v>
      </c>
      <c r="C109" s="6">
        <v>2548870.0</v>
      </c>
      <c r="D109" s="7" t="s">
        <v>445</v>
      </c>
      <c r="E109" s="7" t="s">
        <v>26</v>
      </c>
      <c r="F109" s="8">
        <v>46296.0</v>
      </c>
      <c r="G109" s="7" t="s">
        <v>3036</v>
      </c>
      <c r="H109" s="7" t="s">
        <v>31</v>
      </c>
      <c r="I109" s="7" t="s">
        <v>32</v>
      </c>
      <c r="J109" s="7" t="s">
        <v>3040</v>
      </c>
      <c r="K109" s="7" t="s">
        <v>3038</v>
      </c>
      <c r="L109" s="9"/>
      <c r="M109" s="7" t="s">
        <v>3038</v>
      </c>
      <c r="N109" s="9"/>
      <c r="O109" s="9"/>
      <c r="P109" s="9"/>
      <c r="Q109" s="9"/>
      <c r="R109" s="10"/>
      <c r="S109" s="6">
        <v>76850.0</v>
      </c>
      <c r="T109" s="6">
        <v>7.5</v>
      </c>
      <c r="U109" s="6">
        <v>55250.0</v>
      </c>
      <c r="V109" s="6">
        <v>7.5</v>
      </c>
      <c r="W109" s="6">
        <v>18.0</v>
      </c>
      <c r="X109" s="6">
        <v>21600.0</v>
      </c>
      <c r="Y109" s="6">
        <v>7.5</v>
      </c>
      <c r="Z109" s="9"/>
      <c r="AA109" s="9"/>
      <c r="AB109" s="10"/>
      <c r="AC109" s="7" t="s">
        <v>444</v>
      </c>
      <c r="AD109" s="7" t="s">
        <v>3039</v>
      </c>
      <c r="AE109" s="6">
        <v>826.7509</v>
      </c>
      <c r="AF109" s="6">
        <v>908.0475</v>
      </c>
      <c r="AG109" s="6">
        <v>4.0</v>
      </c>
      <c r="AH109" s="6">
        <v>658954.0</v>
      </c>
      <c r="AI109" s="6">
        <v>658001.0</v>
      </c>
      <c r="AJ109" s="6">
        <v>1342221.0</v>
      </c>
      <c r="AK109" s="6">
        <v>7.4511768E7</v>
      </c>
      <c r="AL109" s="6">
        <v>2.568157</v>
      </c>
    </row>
    <row r="110">
      <c r="A110" s="6">
        <v>109.0</v>
      </c>
      <c r="B110" s="6">
        <v>0.0</v>
      </c>
      <c r="C110" s="6">
        <v>2548871.0</v>
      </c>
      <c r="D110" s="7" t="s">
        <v>176</v>
      </c>
      <c r="E110" s="7" t="s">
        <v>26</v>
      </c>
      <c r="F110" s="8">
        <v>46296.0</v>
      </c>
      <c r="G110" s="7" t="s">
        <v>3036</v>
      </c>
      <c r="H110" s="7" t="s">
        <v>31</v>
      </c>
      <c r="I110" s="7" t="s">
        <v>32</v>
      </c>
      <c r="J110" s="7" t="s">
        <v>3040</v>
      </c>
      <c r="K110" s="7" t="s">
        <v>3038</v>
      </c>
      <c r="L110" s="10"/>
      <c r="M110" s="9"/>
      <c r="N110" s="9"/>
      <c r="O110" s="7" t="s">
        <v>3038</v>
      </c>
      <c r="P110" s="9"/>
      <c r="Q110" s="9"/>
      <c r="R110" s="10"/>
      <c r="S110" s="6">
        <v>73000.0</v>
      </c>
      <c r="T110" s="6">
        <v>10.0</v>
      </c>
      <c r="U110" s="10"/>
      <c r="V110" s="6">
        <v>3.0</v>
      </c>
      <c r="W110" s="10"/>
      <c r="X110" s="10"/>
      <c r="Y110" s="9"/>
      <c r="Z110" s="9"/>
      <c r="AA110" s="6">
        <v>73000.0</v>
      </c>
      <c r="AB110" s="6">
        <v>10.0</v>
      </c>
      <c r="AC110" s="7" t="s">
        <v>175</v>
      </c>
      <c r="AD110" s="7" t="s">
        <v>3039</v>
      </c>
      <c r="AF110" s="10"/>
      <c r="AG110" s="10"/>
      <c r="AH110" s="10"/>
      <c r="AI110" s="10"/>
      <c r="AJ110" s="12"/>
      <c r="AK110" s="10"/>
      <c r="AL110" s="10"/>
    </row>
    <row r="111">
      <c r="A111" s="6">
        <v>110.0</v>
      </c>
      <c r="B111" s="6">
        <v>0.0</v>
      </c>
      <c r="C111" s="6">
        <v>2548872.0</v>
      </c>
      <c r="D111" s="7" t="s">
        <v>931</v>
      </c>
      <c r="E111" s="7" t="s">
        <v>26</v>
      </c>
      <c r="F111" s="8">
        <v>46296.0</v>
      </c>
      <c r="G111" s="7" t="s">
        <v>3036</v>
      </c>
      <c r="H111" s="7" t="s">
        <v>31</v>
      </c>
      <c r="I111" s="7" t="s">
        <v>32</v>
      </c>
      <c r="J111" s="7" t="s">
        <v>3040</v>
      </c>
      <c r="K111" s="7" t="s">
        <v>3038</v>
      </c>
      <c r="L111" s="9"/>
      <c r="M111" s="10"/>
      <c r="N111" s="9"/>
      <c r="O111" s="9"/>
      <c r="P111" s="9"/>
      <c r="Q111" s="9"/>
      <c r="R111" s="9"/>
      <c r="S111" s="6">
        <v>13770.0</v>
      </c>
      <c r="T111" s="6">
        <v>1.88</v>
      </c>
      <c r="U111" s="6">
        <v>13770.0</v>
      </c>
      <c r="V111" s="6">
        <v>1.88</v>
      </c>
      <c r="W111" s="9"/>
      <c r="X111" s="9"/>
      <c r="Y111" s="9"/>
      <c r="Z111" s="9"/>
      <c r="AA111" s="9"/>
      <c r="AB111" s="10"/>
      <c r="AC111" s="7" t="s">
        <v>930</v>
      </c>
      <c r="AD111" s="7" t="s">
        <v>3039</v>
      </c>
      <c r="AF111" s="10"/>
      <c r="AG111" s="10"/>
      <c r="AH111" s="10"/>
      <c r="AI111" s="10"/>
      <c r="AJ111" s="10"/>
      <c r="AK111" s="10"/>
      <c r="AL111" s="10"/>
    </row>
    <row r="112">
      <c r="A112" s="6">
        <v>111.0</v>
      </c>
      <c r="B112" s="6">
        <v>1.0</v>
      </c>
      <c r="C112" s="6">
        <v>2548873.0</v>
      </c>
      <c r="D112" s="7" t="s">
        <v>619</v>
      </c>
      <c r="E112" s="7" t="s">
        <v>26</v>
      </c>
      <c r="F112" s="8">
        <v>46296.0</v>
      </c>
      <c r="G112" s="7" t="s">
        <v>3036</v>
      </c>
      <c r="H112" s="7" t="s">
        <v>31</v>
      </c>
      <c r="I112" s="7" t="s">
        <v>32</v>
      </c>
      <c r="J112" s="7" t="s">
        <v>3040</v>
      </c>
      <c r="K112" s="7" t="s">
        <v>3038</v>
      </c>
      <c r="L112" s="9"/>
      <c r="M112" s="9"/>
      <c r="N112" s="9"/>
      <c r="O112" s="9"/>
      <c r="P112" s="9"/>
      <c r="Q112" s="9"/>
      <c r="R112" s="10"/>
      <c r="S112" s="6">
        <v>9690.0</v>
      </c>
      <c r="T112" s="6">
        <v>2.17</v>
      </c>
      <c r="U112" s="6">
        <v>9690.0</v>
      </c>
      <c r="V112" s="6">
        <v>2.17</v>
      </c>
      <c r="W112" s="9"/>
      <c r="X112" s="9"/>
      <c r="Y112" s="9"/>
      <c r="Z112" s="9"/>
      <c r="AA112" s="9"/>
      <c r="AB112" s="10"/>
      <c r="AC112" s="7" t="s">
        <v>618</v>
      </c>
      <c r="AD112" s="7" t="s">
        <v>3039</v>
      </c>
      <c r="AE112" s="6">
        <v>10480.12</v>
      </c>
      <c r="AF112" s="6">
        <v>12891.85</v>
      </c>
      <c r="AG112" s="6">
        <v>6.0</v>
      </c>
      <c r="AH112" s="6">
        <v>658872.0</v>
      </c>
      <c r="AI112" s="6">
        <v>657661.0</v>
      </c>
      <c r="AJ112" s="6">
        <v>1729864.0</v>
      </c>
      <c r="AK112" s="11">
        <v>9.74E8</v>
      </c>
      <c r="AL112" s="6">
        <v>30.80992</v>
      </c>
    </row>
    <row r="113">
      <c r="A113" s="6">
        <v>112.0</v>
      </c>
      <c r="B113" s="6">
        <v>1.0</v>
      </c>
      <c r="C113" s="6">
        <v>2548874.0</v>
      </c>
      <c r="D113" s="7" t="s">
        <v>503</v>
      </c>
      <c r="E113" s="7" t="s">
        <v>26</v>
      </c>
      <c r="F113" s="8">
        <v>46296.0</v>
      </c>
      <c r="G113" s="7" t="s">
        <v>3036</v>
      </c>
      <c r="H113" s="7" t="s">
        <v>31</v>
      </c>
      <c r="I113" s="7" t="s">
        <v>32</v>
      </c>
      <c r="J113" s="7" t="s">
        <v>3040</v>
      </c>
      <c r="L113" s="7" t="s">
        <v>3038</v>
      </c>
      <c r="M113" s="9"/>
      <c r="N113" s="9"/>
      <c r="O113" s="9"/>
      <c r="P113" s="9"/>
      <c r="Q113" s="9"/>
      <c r="R113" s="10"/>
      <c r="S113" s="6">
        <v>161500.0</v>
      </c>
      <c r="T113" s="6">
        <v>40.0</v>
      </c>
      <c r="U113" s="6">
        <v>161500.0</v>
      </c>
      <c r="V113" s="6">
        <v>40.0</v>
      </c>
      <c r="W113" s="9"/>
      <c r="X113" s="9"/>
      <c r="Y113" s="9"/>
      <c r="Z113" s="9"/>
      <c r="AA113" s="9"/>
      <c r="AB113" s="10"/>
      <c r="AC113" s="7" t="s">
        <v>502</v>
      </c>
      <c r="AD113" s="7" t="s">
        <v>3039</v>
      </c>
      <c r="AE113" s="6">
        <v>533.7101</v>
      </c>
      <c r="AF113" s="6">
        <v>693.7223</v>
      </c>
      <c r="AG113" s="6">
        <v>5.0</v>
      </c>
      <c r="AH113" s="6">
        <v>704256.0</v>
      </c>
      <c r="AI113" s="6">
        <v>703636.0</v>
      </c>
      <c r="AJ113" s="6">
        <v>408563.3</v>
      </c>
      <c r="AK113" s="6">
        <v>6.953388E7</v>
      </c>
      <c r="AL113" s="6">
        <v>2.181386</v>
      </c>
    </row>
    <row r="114">
      <c r="A114" s="6">
        <v>113.0</v>
      </c>
      <c r="B114" s="6">
        <v>0.0</v>
      </c>
      <c r="C114" s="6">
        <v>2548875.0</v>
      </c>
      <c r="D114" s="7" t="s">
        <v>184</v>
      </c>
      <c r="E114" s="7" t="s">
        <v>26</v>
      </c>
      <c r="F114" s="8">
        <v>46296.0</v>
      </c>
      <c r="G114" s="7" t="s">
        <v>3036</v>
      </c>
      <c r="H114" s="7" t="s">
        <v>31</v>
      </c>
      <c r="I114" s="7" t="s">
        <v>32</v>
      </c>
      <c r="J114" s="7" t="s">
        <v>3040</v>
      </c>
      <c r="L114" s="7" t="s">
        <v>3038</v>
      </c>
      <c r="M114" s="9"/>
      <c r="N114" s="9"/>
      <c r="O114" s="9"/>
      <c r="P114" s="9"/>
      <c r="Q114" s="9"/>
      <c r="R114" s="10"/>
      <c r="S114" s="10"/>
      <c r="T114" s="6">
        <v>40.0</v>
      </c>
      <c r="U114" s="10"/>
      <c r="V114" s="6">
        <v>40.0</v>
      </c>
      <c r="W114" s="10"/>
      <c r="X114" s="10"/>
      <c r="Y114" s="9"/>
      <c r="Z114" s="9"/>
      <c r="AA114" s="9"/>
      <c r="AB114" s="10"/>
      <c r="AC114" s="7" t="s">
        <v>183</v>
      </c>
      <c r="AD114" s="7" t="s">
        <v>3039</v>
      </c>
      <c r="AF114" s="10"/>
      <c r="AG114" s="10"/>
      <c r="AH114" s="10"/>
      <c r="AI114" s="10"/>
      <c r="AJ114" s="12"/>
      <c r="AK114" s="10"/>
      <c r="AL114" s="10"/>
    </row>
    <row r="115">
      <c r="A115" s="6">
        <v>114.0</v>
      </c>
      <c r="B115" s="6">
        <v>1.0</v>
      </c>
      <c r="C115" s="6">
        <v>2548876.0</v>
      </c>
      <c r="D115" s="7" t="s">
        <v>545</v>
      </c>
      <c r="E115" s="7" t="s">
        <v>26</v>
      </c>
      <c r="F115" s="8">
        <v>46296.0</v>
      </c>
      <c r="G115" s="7" t="s">
        <v>3036</v>
      </c>
      <c r="H115" s="7" t="s">
        <v>31</v>
      </c>
      <c r="I115" s="7" t="s">
        <v>32</v>
      </c>
      <c r="J115" s="7" t="s">
        <v>3040</v>
      </c>
      <c r="K115" s="7" t="s">
        <v>3038</v>
      </c>
      <c r="L115" s="9"/>
      <c r="M115" s="10"/>
      <c r="N115" s="9"/>
      <c r="O115" s="9"/>
      <c r="P115" s="9"/>
      <c r="Q115" s="9"/>
      <c r="R115" s="9"/>
      <c r="S115" s="6">
        <v>25500.0</v>
      </c>
      <c r="T115" s="6">
        <v>4.2</v>
      </c>
      <c r="U115" s="6">
        <v>25500.0</v>
      </c>
      <c r="V115" s="6">
        <v>4.2</v>
      </c>
      <c r="W115" s="6">
        <v>9.0</v>
      </c>
      <c r="X115" s="9"/>
      <c r="Y115" s="9"/>
      <c r="Z115" s="9"/>
      <c r="AA115" s="9"/>
      <c r="AB115" s="10"/>
      <c r="AC115" s="7" t="s">
        <v>544</v>
      </c>
      <c r="AD115" s="7" t="s">
        <v>3039</v>
      </c>
      <c r="AE115" s="6">
        <v>368.6885</v>
      </c>
      <c r="AF115" s="6">
        <v>418.3958</v>
      </c>
      <c r="AG115" s="6">
        <v>4.0</v>
      </c>
      <c r="AH115" s="6">
        <v>658924.0</v>
      </c>
      <c r="AI115" s="6">
        <v>657251.0</v>
      </c>
      <c r="AJ115" s="6">
        <v>2500433.0</v>
      </c>
      <c r="AK115" s="6">
        <v>4.96767E7</v>
      </c>
      <c r="AL115" s="6">
        <v>1.649651</v>
      </c>
    </row>
    <row r="116">
      <c r="A116" s="6">
        <v>115.0</v>
      </c>
      <c r="B116" s="6">
        <v>1.0</v>
      </c>
      <c r="C116" s="6">
        <v>2548877.0</v>
      </c>
      <c r="D116" s="7" t="s">
        <v>719</v>
      </c>
      <c r="E116" s="7" t="s">
        <v>26</v>
      </c>
      <c r="F116" s="8">
        <v>46296.0</v>
      </c>
      <c r="G116" s="7" t="s">
        <v>3036</v>
      </c>
      <c r="H116" s="7" t="s">
        <v>31</v>
      </c>
      <c r="I116" s="7" t="s">
        <v>32</v>
      </c>
      <c r="J116" s="7" t="s">
        <v>3040</v>
      </c>
      <c r="K116" s="7" t="s">
        <v>3038</v>
      </c>
      <c r="L116" s="9"/>
      <c r="M116" s="9"/>
      <c r="N116" s="9"/>
      <c r="O116" s="9"/>
      <c r="P116" s="9"/>
      <c r="Q116" s="9"/>
      <c r="R116" s="10"/>
      <c r="S116" s="6">
        <v>34000.0</v>
      </c>
      <c r="T116" s="6">
        <v>4.9</v>
      </c>
      <c r="U116" s="6">
        <v>34000.0</v>
      </c>
      <c r="V116" s="6">
        <v>4.9</v>
      </c>
      <c r="W116" s="9"/>
      <c r="X116" s="9"/>
      <c r="Y116" s="9"/>
      <c r="Z116" s="9"/>
      <c r="AA116" s="9"/>
      <c r="AB116" s="10"/>
      <c r="AC116" s="7" t="s">
        <v>718</v>
      </c>
      <c r="AD116" s="7" t="s">
        <v>3039</v>
      </c>
      <c r="AE116" s="6">
        <v>139.685</v>
      </c>
      <c r="AF116" s="6">
        <v>172.0531</v>
      </c>
      <c r="AG116" s="6">
        <v>3.0</v>
      </c>
      <c r="AH116" s="6">
        <v>661744.0</v>
      </c>
      <c r="AI116" s="6">
        <v>660965.0</v>
      </c>
      <c r="AJ116" s="6">
        <v>1041798.0</v>
      </c>
      <c r="AK116" s="6">
        <v>1.4280972E7</v>
      </c>
      <c r="AL116" s="6">
        <v>0.473237</v>
      </c>
    </row>
    <row r="117">
      <c r="A117" s="6">
        <v>116.0</v>
      </c>
      <c r="B117" s="6">
        <v>1.0</v>
      </c>
      <c r="C117" s="6">
        <v>2548878.0</v>
      </c>
      <c r="D117" s="7" t="s">
        <v>192</v>
      </c>
      <c r="E117" s="7" t="s">
        <v>26</v>
      </c>
      <c r="F117" s="8">
        <v>46296.0</v>
      </c>
      <c r="G117" s="7" t="s">
        <v>3036</v>
      </c>
      <c r="H117" s="7" t="s">
        <v>31</v>
      </c>
      <c r="I117" s="7" t="s">
        <v>32</v>
      </c>
      <c r="J117" s="7" t="s">
        <v>3040</v>
      </c>
      <c r="L117" s="9"/>
      <c r="M117" s="9"/>
      <c r="N117" s="9"/>
      <c r="O117" s="7" t="s">
        <v>3038</v>
      </c>
      <c r="P117" s="9"/>
      <c r="Q117" s="9"/>
      <c r="R117" s="10"/>
      <c r="S117" s="6">
        <v>9125.0</v>
      </c>
      <c r="T117" s="6">
        <v>5.0</v>
      </c>
      <c r="U117" s="10"/>
      <c r="V117" s="9"/>
      <c r="W117" s="9"/>
      <c r="X117" s="9"/>
      <c r="Y117" s="9"/>
      <c r="Z117" s="9"/>
      <c r="AA117" s="6">
        <v>9125.0</v>
      </c>
      <c r="AB117" s="6">
        <v>5.0</v>
      </c>
      <c r="AC117" s="7" t="s">
        <v>191</v>
      </c>
      <c r="AD117" s="7" t="s">
        <v>3039</v>
      </c>
      <c r="AE117" s="6">
        <v>457.0203</v>
      </c>
      <c r="AF117" s="6">
        <v>577.9548</v>
      </c>
      <c r="AG117" s="6">
        <v>5.0</v>
      </c>
      <c r="AH117" s="6">
        <v>661626.0</v>
      </c>
      <c r="AI117" s="6">
        <v>661020.0</v>
      </c>
      <c r="AJ117" s="6">
        <v>357042.2</v>
      </c>
      <c r="AK117" s="11">
        <v>1.16E8</v>
      </c>
      <c r="AL117" s="6">
        <v>3.889585</v>
      </c>
    </row>
    <row r="118">
      <c r="A118" s="6">
        <v>117.0</v>
      </c>
      <c r="B118" s="6">
        <v>1.0</v>
      </c>
      <c r="C118" s="6">
        <v>2548879.0</v>
      </c>
      <c r="D118" s="7" t="s">
        <v>652</v>
      </c>
      <c r="E118" s="7" t="s">
        <v>26</v>
      </c>
      <c r="F118" s="8">
        <v>46296.0</v>
      </c>
      <c r="G118" s="7" t="s">
        <v>3036</v>
      </c>
      <c r="H118" s="7" t="s">
        <v>31</v>
      </c>
      <c r="I118" s="7" t="s">
        <v>32</v>
      </c>
      <c r="J118" s="7" t="s">
        <v>3040</v>
      </c>
      <c r="K118" s="7" t="s">
        <v>3038</v>
      </c>
      <c r="L118" s="9"/>
      <c r="M118" s="9"/>
      <c r="N118" s="9"/>
      <c r="O118" s="9"/>
      <c r="P118" s="9"/>
      <c r="Q118" s="9"/>
      <c r="R118" s="10"/>
      <c r="S118" s="6">
        <v>36720.0</v>
      </c>
      <c r="T118" s="6">
        <v>6.0</v>
      </c>
      <c r="U118" s="6">
        <v>36720.0</v>
      </c>
      <c r="V118" s="6">
        <v>6.0</v>
      </c>
      <c r="W118" s="9"/>
      <c r="X118" s="9"/>
      <c r="Y118" s="9"/>
      <c r="Z118" s="9"/>
      <c r="AA118" s="9"/>
      <c r="AB118" s="10"/>
      <c r="AC118" s="7" t="s">
        <v>651</v>
      </c>
      <c r="AD118" s="7" t="s">
        <v>3039</v>
      </c>
      <c r="AE118" s="6">
        <v>109.1278</v>
      </c>
      <c r="AF118" s="6">
        <v>152.2984</v>
      </c>
      <c r="AG118" s="6">
        <v>3.0</v>
      </c>
      <c r="AH118" s="6">
        <v>651037.0</v>
      </c>
      <c r="AI118" s="6">
        <v>650963.0</v>
      </c>
      <c r="AJ118" s="11">
        <v>279312.8</v>
      </c>
      <c r="AK118" s="6">
        <v>2.5247976E7</v>
      </c>
      <c r="AL118" s="6">
        <v>0.906347</v>
      </c>
    </row>
    <row r="119">
      <c r="A119" s="6">
        <v>118.0</v>
      </c>
      <c r="B119" s="6">
        <v>1.0</v>
      </c>
      <c r="C119" s="6">
        <v>2548880.0</v>
      </c>
      <c r="D119" s="7" t="s">
        <v>553</v>
      </c>
      <c r="E119" s="7" t="s">
        <v>26</v>
      </c>
      <c r="F119" s="8">
        <v>46296.0</v>
      </c>
      <c r="G119" s="7" t="s">
        <v>3036</v>
      </c>
      <c r="H119" s="7" t="s">
        <v>31</v>
      </c>
      <c r="I119" s="7" t="s">
        <v>32</v>
      </c>
      <c r="J119" s="7" t="s">
        <v>3040</v>
      </c>
      <c r="K119" s="7" t="s">
        <v>3038</v>
      </c>
      <c r="L119" s="9"/>
      <c r="M119" s="9"/>
      <c r="N119" s="10"/>
      <c r="O119" s="9"/>
      <c r="P119" s="7" t="s">
        <v>3038</v>
      </c>
      <c r="Q119" s="9"/>
      <c r="R119" s="10"/>
      <c r="S119" s="6">
        <v>507315.0</v>
      </c>
      <c r="T119" s="6">
        <v>40.0</v>
      </c>
      <c r="U119" s="6">
        <v>507315.0</v>
      </c>
      <c r="V119" s="6">
        <v>40.0</v>
      </c>
      <c r="W119" s="6">
        <v>3.0</v>
      </c>
      <c r="X119" s="9"/>
      <c r="Y119" s="9"/>
      <c r="Z119" s="10"/>
      <c r="AA119" s="10"/>
      <c r="AB119" s="10"/>
      <c r="AC119" s="7" t="s">
        <v>552</v>
      </c>
      <c r="AD119" s="7" t="s">
        <v>3039</v>
      </c>
      <c r="AE119" s="6">
        <v>756.2463</v>
      </c>
      <c r="AF119" s="6">
        <v>839.7599</v>
      </c>
      <c r="AG119" s="6">
        <v>4.0</v>
      </c>
      <c r="AH119" s="6">
        <v>663562.0</v>
      </c>
      <c r="AI119" s="6">
        <v>662556.0</v>
      </c>
      <c r="AJ119" s="11">
        <v>1471080.0</v>
      </c>
      <c r="AK119" s="6">
        <v>6.3380268E7</v>
      </c>
      <c r="AL119" s="6">
        <v>2.171782</v>
      </c>
    </row>
    <row r="120">
      <c r="A120" s="6">
        <v>119.0</v>
      </c>
      <c r="B120" s="6">
        <v>1.0</v>
      </c>
      <c r="C120" s="6">
        <v>2548881.0</v>
      </c>
      <c r="D120" s="7" t="s">
        <v>938</v>
      </c>
      <c r="E120" s="7" t="s">
        <v>26</v>
      </c>
      <c r="F120" s="8">
        <v>46296.0</v>
      </c>
      <c r="G120" s="7" t="s">
        <v>3036</v>
      </c>
      <c r="H120" s="7" t="s">
        <v>31</v>
      </c>
      <c r="I120" s="7" t="s">
        <v>32</v>
      </c>
      <c r="J120" s="7" t="s">
        <v>3040</v>
      </c>
      <c r="K120" s="7" t="s">
        <v>3038</v>
      </c>
      <c r="L120" s="9"/>
      <c r="M120" s="9"/>
      <c r="N120" s="9"/>
      <c r="O120" s="9"/>
      <c r="P120" s="9"/>
      <c r="Q120" s="9"/>
      <c r="R120" s="10"/>
      <c r="S120" s="6">
        <v>9775.0</v>
      </c>
      <c r="T120" s="6">
        <v>1.5</v>
      </c>
      <c r="U120" s="6">
        <v>9775.0</v>
      </c>
      <c r="V120" s="6">
        <v>1.5</v>
      </c>
      <c r="W120" s="9"/>
      <c r="X120" s="9"/>
      <c r="Y120" s="9"/>
      <c r="Z120" s="9"/>
      <c r="AA120" s="9"/>
      <c r="AB120" s="10"/>
      <c r="AC120" s="7" t="s">
        <v>937</v>
      </c>
      <c r="AD120" s="7" t="s">
        <v>3039</v>
      </c>
      <c r="AE120" s="6">
        <v>96.87657</v>
      </c>
      <c r="AF120" s="6">
        <v>135.4364</v>
      </c>
      <c r="AG120" s="6">
        <v>3.0</v>
      </c>
      <c r="AH120" s="6">
        <v>651489.0</v>
      </c>
      <c r="AI120" s="6">
        <v>651049.0</v>
      </c>
      <c r="AJ120" s="11">
        <v>961380.5</v>
      </c>
      <c r="AK120" s="6">
        <v>2.1151124E7</v>
      </c>
      <c r="AL120" s="6">
        <v>0.765412</v>
      </c>
    </row>
    <row r="121">
      <c r="A121" s="6">
        <v>120.0</v>
      </c>
      <c r="B121" s="6">
        <v>1.0</v>
      </c>
      <c r="C121" s="6">
        <v>2548882.0</v>
      </c>
      <c r="D121" s="7" t="s">
        <v>375</v>
      </c>
      <c r="E121" s="7" t="s">
        <v>26</v>
      </c>
      <c r="F121" s="8">
        <v>46296.0</v>
      </c>
      <c r="G121" s="7" t="s">
        <v>3036</v>
      </c>
      <c r="H121" s="7" t="s">
        <v>31</v>
      </c>
      <c r="I121" s="7" t="s">
        <v>32</v>
      </c>
      <c r="J121" s="7" t="s">
        <v>3040</v>
      </c>
      <c r="K121" s="7" t="s">
        <v>3038</v>
      </c>
      <c r="L121" s="9"/>
      <c r="M121" s="7" t="s">
        <v>3038</v>
      </c>
      <c r="N121" s="10"/>
      <c r="O121" s="9"/>
      <c r="P121" s="9"/>
      <c r="Q121" s="9"/>
      <c r="R121" s="9"/>
      <c r="S121" s="6">
        <v>251100.0</v>
      </c>
      <c r="T121" s="6">
        <v>29.0</v>
      </c>
      <c r="U121" s="6">
        <v>213435.0</v>
      </c>
      <c r="V121" s="6">
        <v>29.0</v>
      </c>
      <c r="W121" s="9"/>
      <c r="X121" s="6">
        <v>37665.0</v>
      </c>
      <c r="Y121" s="6">
        <v>29.0</v>
      </c>
      <c r="Z121" s="9"/>
      <c r="AA121" s="10"/>
      <c r="AB121" s="10"/>
      <c r="AC121" s="7" t="s">
        <v>374</v>
      </c>
      <c r="AD121" s="7" t="s">
        <v>3039</v>
      </c>
      <c r="AE121" s="6">
        <v>463.1692</v>
      </c>
      <c r="AF121" s="6">
        <v>585.2938</v>
      </c>
      <c r="AG121" s="6">
        <v>5.0</v>
      </c>
      <c r="AH121" s="6">
        <v>661020.0</v>
      </c>
      <c r="AI121" s="6">
        <v>660717.0</v>
      </c>
      <c r="AJ121" s="6">
        <v>742030.9</v>
      </c>
      <c r="AK121" s="11">
        <v>1.17E8</v>
      </c>
      <c r="AL121" s="6">
        <v>3.925266</v>
      </c>
    </row>
    <row r="122">
      <c r="A122" s="6">
        <v>121.0</v>
      </c>
      <c r="B122" s="6">
        <v>1.0</v>
      </c>
      <c r="C122" s="6">
        <v>2548883.0</v>
      </c>
      <c r="D122" s="7" t="s">
        <v>561</v>
      </c>
      <c r="E122" s="7" t="s">
        <v>26</v>
      </c>
      <c r="F122" s="8">
        <v>46296.0</v>
      </c>
      <c r="G122" s="7" t="s">
        <v>3036</v>
      </c>
      <c r="H122" s="7" t="s">
        <v>31</v>
      </c>
      <c r="I122" s="7" t="s">
        <v>32</v>
      </c>
      <c r="J122" s="7" t="s">
        <v>3040</v>
      </c>
      <c r="L122" s="9"/>
      <c r="M122" s="10"/>
      <c r="N122" s="7" t="s">
        <v>3038</v>
      </c>
      <c r="O122" s="9"/>
      <c r="P122" s="9"/>
      <c r="Q122" s="9"/>
      <c r="R122" s="10"/>
      <c r="S122" s="10"/>
      <c r="T122" s="9"/>
      <c r="U122" s="9"/>
      <c r="V122" s="9"/>
      <c r="W122" s="9"/>
      <c r="X122" s="9"/>
      <c r="Y122" s="9"/>
      <c r="Z122" s="10"/>
      <c r="AA122" s="10"/>
      <c r="AB122" s="10"/>
      <c r="AC122" s="7" t="s">
        <v>560</v>
      </c>
      <c r="AD122" s="7" t="s">
        <v>3039</v>
      </c>
      <c r="AE122" s="6">
        <v>47.76598</v>
      </c>
      <c r="AF122" s="6">
        <v>58.97271</v>
      </c>
      <c r="AG122" s="6">
        <v>3.0</v>
      </c>
      <c r="AH122" s="6">
        <v>660392.0</v>
      </c>
      <c r="AI122" s="6">
        <v>660085.0</v>
      </c>
      <c r="AJ122" s="6">
        <v>499315.0</v>
      </c>
      <c r="AK122" s="6">
        <v>5305962.0</v>
      </c>
      <c r="AL122" s="6">
        <v>0.170295</v>
      </c>
    </row>
    <row r="123">
      <c r="A123" s="6">
        <v>122.0</v>
      </c>
      <c r="B123" s="6">
        <v>1.0</v>
      </c>
      <c r="C123" s="6">
        <v>2548884.0</v>
      </c>
      <c r="D123" s="7" t="s">
        <v>659</v>
      </c>
      <c r="E123" s="7" t="s">
        <v>26</v>
      </c>
      <c r="F123" s="8">
        <v>46296.0</v>
      </c>
      <c r="G123" s="7" t="s">
        <v>3036</v>
      </c>
      <c r="H123" s="7" t="s">
        <v>31</v>
      </c>
      <c r="I123" s="7" t="s">
        <v>32</v>
      </c>
      <c r="J123" s="7" t="s">
        <v>3040</v>
      </c>
      <c r="K123" s="7" t="s">
        <v>3038</v>
      </c>
      <c r="L123" s="9"/>
      <c r="M123" s="9"/>
      <c r="N123" s="9"/>
      <c r="O123" s="9"/>
      <c r="P123" s="10"/>
      <c r="Q123" s="9"/>
      <c r="R123" s="10"/>
      <c r="S123" s="6">
        <v>21250.0</v>
      </c>
      <c r="T123" s="6">
        <v>3.8</v>
      </c>
      <c r="U123" s="6">
        <v>21250.0</v>
      </c>
      <c r="V123" s="6">
        <v>3.8</v>
      </c>
      <c r="W123" s="9"/>
      <c r="X123" s="9"/>
      <c r="Y123" s="9"/>
      <c r="Z123" s="10"/>
      <c r="AA123" s="10"/>
      <c r="AB123" s="10"/>
      <c r="AC123" s="7" t="s">
        <v>215</v>
      </c>
      <c r="AD123" s="7" t="s">
        <v>3039</v>
      </c>
      <c r="AE123" s="6">
        <v>46.5791</v>
      </c>
      <c r="AF123" s="6">
        <v>54.74436</v>
      </c>
      <c r="AG123" s="6">
        <v>3.0</v>
      </c>
      <c r="AH123" s="6">
        <v>656589.0</v>
      </c>
      <c r="AI123" s="6">
        <v>655772.0</v>
      </c>
      <c r="AJ123" s="6">
        <v>1004968.0</v>
      </c>
      <c r="AK123" s="6">
        <v>9608161.0</v>
      </c>
      <c r="AL123" s="6">
        <v>0.302455</v>
      </c>
    </row>
    <row r="124">
      <c r="A124" s="6">
        <v>123.0</v>
      </c>
      <c r="B124" s="6">
        <v>1.0</v>
      </c>
      <c r="C124" s="6">
        <v>2548885.0</v>
      </c>
      <c r="D124" s="7" t="s">
        <v>405</v>
      </c>
      <c r="E124" s="7" t="s">
        <v>26</v>
      </c>
      <c r="F124" s="8">
        <v>46296.0</v>
      </c>
      <c r="G124" s="7" t="s">
        <v>3036</v>
      </c>
      <c r="H124" s="7" t="s">
        <v>31</v>
      </c>
      <c r="I124" s="7" t="s">
        <v>32</v>
      </c>
      <c r="J124" s="7" t="s">
        <v>3040</v>
      </c>
      <c r="K124" s="7" t="s">
        <v>3038</v>
      </c>
      <c r="L124" s="9"/>
      <c r="M124" s="9"/>
      <c r="N124" s="9"/>
      <c r="O124" s="9"/>
      <c r="P124" s="10"/>
      <c r="Q124" s="9"/>
      <c r="R124" s="10"/>
      <c r="S124" s="6">
        <v>22525.0</v>
      </c>
      <c r="T124" s="6">
        <v>3.6</v>
      </c>
      <c r="U124" s="6">
        <v>22525.0</v>
      </c>
      <c r="V124" s="6">
        <v>3.6</v>
      </c>
      <c r="W124" s="9"/>
      <c r="X124" s="9"/>
      <c r="Y124" s="9"/>
      <c r="Z124" s="10"/>
      <c r="AA124" s="10"/>
      <c r="AB124" s="10"/>
      <c r="AC124" s="7" t="s">
        <v>404</v>
      </c>
      <c r="AD124" s="7" t="s">
        <v>3039</v>
      </c>
      <c r="AE124" s="6">
        <v>11.35228</v>
      </c>
      <c r="AF124" s="6">
        <v>13.68309</v>
      </c>
      <c r="AG124" s="6">
        <v>2.0</v>
      </c>
      <c r="AH124" s="6">
        <v>661227.0</v>
      </c>
      <c r="AI124" s="6">
        <v>660982.0</v>
      </c>
      <c r="AJ124" s="6">
        <v>880595.8</v>
      </c>
      <c r="AK124" s="6">
        <v>1406964.0</v>
      </c>
      <c r="AL124" s="6">
        <v>0.045966</v>
      </c>
    </row>
    <row r="125">
      <c r="A125" s="6">
        <v>124.0</v>
      </c>
      <c r="B125" s="6">
        <v>1.0</v>
      </c>
      <c r="C125" s="6">
        <v>2548886.0</v>
      </c>
      <c r="D125" s="7" t="s">
        <v>1171</v>
      </c>
      <c r="E125" s="7" t="s">
        <v>26</v>
      </c>
      <c r="F125" s="8">
        <v>46296.0</v>
      </c>
      <c r="G125" s="7" t="s">
        <v>3036</v>
      </c>
      <c r="H125" s="7" t="s">
        <v>31</v>
      </c>
      <c r="I125" s="7" t="s">
        <v>32</v>
      </c>
      <c r="J125" s="7" t="s">
        <v>3040</v>
      </c>
      <c r="K125" s="7" t="s">
        <v>3038</v>
      </c>
      <c r="L125" s="9"/>
      <c r="M125" s="7" t="s">
        <v>3038</v>
      </c>
      <c r="N125" s="9"/>
      <c r="O125" s="9"/>
      <c r="P125" s="10"/>
      <c r="Q125" s="9"/>
      <c r="R125" s="10"/>
      <c r="S125" s="6">
        <v>636000.0</v>
      </c>
      <c r="T125" s="6">
        <v>73.6</v>
      </c>
      <c r="U125" s="6">
        <v>540600.0</v>
      </c>
      <c r="V125" s="6">
        <v>73.6</v>
      </c>
      <c r="W125" s="6">
        <v>300.0</v>
      </c>
      <c r="X125" s="6">
        <v>95400.0</v>
      </c>
      <c r="Y125" s="6">
        <v>73.6</v>
      </c>
      <c r="Z125" s="10"/>
      <c r="AA125" s="10"/>
      <c r="AB125" s="10"/>
      <c r="AC125" s="7" t="s">
        <v>1170</v>
      </c>
      <c r="AD125" s="7" t="s">
        <v>3039</v>
      </c>
      <c r="AE125" s="6">
        <v>413.0674</v>
      </c>
      <c r="AF125" s="6">
        <v>503.5598</v>
      </c>
      <c r="AG125" s="6">
        <v>5.0</v>
      </c>
      <c r="AH125" s="6">
        <v>662812.0</v>
      </c>
      <c r="AI125" s="6">
        <v>662487.0</v>
      </c>
      <c r="AJ125" s="6">
        <v>1011605.0</v>
      </c>
      <c r="AK125" s="11">
        <v>1.03E8</v>
      </c>
      <c r="AL125" s="6">
        <v>3.562818</v>
      </c>
    </row>
    <row r="126">
      <c r="A126" s="6">
        <v>125.0</v>
      </c>
      <c r="B126" s="6">
        <v>1.0</v>
      </c>
      <c r="C126" s="6">
        <v>2548887.0</v>
      </c>
      <c r="D126" s="7" t="s">
        <v>1179</v>
      </c>
      <c r="E126" s="7" t="s">
        <v>26</v>
      </c>
      <c r="F126" s="8">
        <v>46296.0</v>
      </c>
      <c r="G126" s="7" t="s">
        <v>3036</v>
      </c>
      <c r="H126" s="7" t="s">
        <v>31</v>
      </c>
      <c r="I126" s="7" t="s">
        <v>32</v>
      </c>
      <c r="J126" s="7" t="s">
        <v>3040</v>
      </c>
      <c r="L126" s="9"/>
      <c r="M126" s="9"/>
      <c r="N126" s="7" t="s">
        <v>3038</v>
      </c>
      <c r="O126" s="9"/>
      <c r="P126" s="9"/>
      <c r="Q126" s="9"/>
      <c r="R126" s="10"/>
      <c r="S126" s="10"/>
      <c r="T126" s="9"/>
      <c r="U126" s="9"/>
      <c r="V126" s="9"/>
      <c r="W126" s="9"/>
      <c r="X126" s="9"/>
      <c r="Y126" s="9"/>
      <c r="Z126" s="10"/>
      <c r="AA126" s="10"/>
      <c r="AB126" s="10"/>
      <c r="AC126" s="7" t="s">
        <v>1178</v>
      </c>
      <c r="AD126" s="7" t="s">
        <v>3039</v>
      </c>
      <c r="AE126" s="6">
        <v>130.5106</v>
      </c>
      <c r="AF126" s="6">
        <v>146.3701</v>
      </c>
      <c r="AG126" s="6">
        <v>4.0</v>
      </c>
      <c r="AH126" s="6">
        <v>657399.0</v>
      </c>
      <c r="AI126" s="6">
        <v>657185.0</v>
      </c>
      <c r="AJ126" s="6">
        <v>143323.8</v>
      </c>
      <c r="AK126" s="6">
        <v>2.1238304E7</v>
      </c>
      <c r="AL126" s="6">
        <v>0.703109</v>
      </c>
    </row>
    <row r="127">
      <c r="A127" s="6">
        <v>126.0</v>
      </c>
      <c r="B127" s="6">
        <v>1.0</v>
      </c>
      <c r="C127" s="6">
        <v>2548888.0</v>
      </c>
      <c r="D127" s="7" t="s">
        <v>413</v>
      </c>
      <c r="E127" s="7" t="s">
        <v>26</v>
      </c>
      <c r="F127" s="8">
        <v>46296.0</v>
      </c>
      <c r="G127" s="7" t="s">
        <v>3036</v>
      </c>
      <c r="H127" s="7" t="s">
        <v>31</v>
      </c>
      <c r="I127" s="7" t="s">
        <v>32</v>
      </c>
      <c r="J127" s="7" t="s">
        <v>3040</v>
      </c>
      <c r="K127" s="7" t="s">
        <v>3038</v>
      </c>
      <c r="L127" s="9"/>
      <c r="M127" s="9"/>
      <c r="N127" s="10"/>
      <c r="O127" s="9"/>
      <c r="P127" s="9"/>
      <c r="Q127" s="9"/>
      <c r="R127" s="10"/>
      <c r="S127" s="6">
        <v>4675.0</v>
      </c>
      <c r="T127" s="6">
        <v>1.0</v>
      </c>
      <c r="U127" s="6">
        <v>4675.0</v>
      </c>
      <c r="V127" s="6">
        <v>1.0</v>
      </c>
      <c r="W127" s="9"/>
      <c r="X127" s="9"/>
      <c r="Y127" s="9"/>
      <c r="Z127" s="10"/>
      <c r="AA127" s="10"/>
      <c r="AB127" s="10"/>
      <c r="AC127" s="7" t="s">
        <v>412</v>
      </c>
      <c r="AD127" s="7" t="s">
        <v>3039</v>
      </c>
      <c r="AE127" s="6">
        <v>1.797001</v>
      </c>
      <c r="AF127" s="6">
        <v>2.165985</v>
      </c>
      <c r="AG127" s="6">
        <v>1.0</v>
      </c>
      <c r="AH127" s="6">
        <v>655998.0</v>
      </c>
      <c r="AI127" s="6">
        <v>655732.0</v>
      </c>
      <c r="AJ127" s="11">
        <v>473166.0</v>
      </c>
      <c r="AK127" s="6">
        <v>473165.9</v>
      </c>
      <c r="AL127" s="6">
        <v>0.010456</v>
      </c>
    </row>
    <row r="128">
      <c r="A128" s="6">
        <v>127.0</v>
      </c>
      <c r="B128" s="6">
        <v>1.0</v>
      </c>
      <c r="C128" s="6">
        <v>2548889.0</v>
      </c>
      <c r="D128" s="7" t="s">
        <v>627</v>
      </c>
      <c r="E128" s="7" t="s">
        <v>26</v>
      </c>
      <c r="F128" s="8">
        <v>46296.0</v>
      </c>
      <c r="G128" s="7" t="s">
        <v>3036</v>
      </c>
      <c r="H128" s="7" t="s">
        <v>31</v>
      </c>
      <c r="I128" s="7" t="s">
        <v>32</v>
      </c>
      <c r="J128" s="7" t="s">
        <v>3040</v>
      </c>
      <c r="K128" s="7" t="s">
        <v>3038</v>
      </c>
      <c r="L128" s="9"/>
      <c r="M128" s="10"/>
      <c r="N128" s="9"/>
      <c r="O128" s="9"/>
      <c r="P128" s="9"/>
      <c r="Q128" s="9"/>
      <c r="R128" s="9"/>
      <c r="S128" s="6">
        <v>27795.0</v>
      </c>
      <c r="T128" s="6">
        <v>6.31</v>
      </c>
      <c r="U128" s="6">
        <v>27795.0</v>
      </c>
      <c r="V128" s="6">
        <v>6.31</v>
      </c>
      <c r="W128" s="9"/>
      <c r="X128" s="9"/>
      <c r="Y128" s="9"/>
      <c r="Z128" s="9"/>
      <c r="AA128" s="9"/>
      <c r="AB128" s="10"/>
      <c r="AC128" s="7" t="s">
        <v>626</v>
      </c>
      <c r="AD128" s="7" t="s">
        <v>3039</v>
      </c>
      <c r="AE128" s="6">
        <v>2.729122</v>
      </c>
      <c r="AF128" s="6">
        <v>4.258287</v>
      </c>
      <c r="AG128" s="6">
        <v>2.0</v>
      </c>
      <c r="AH128" s="6">
        <v>661773.0</v>
      </c>
      <c r="AI128" s="6">
        <v>661712.0</v>
      </c>
      <c r="AJ128" s="6">
        <v>103696.2</v>
      </c>
      <c r="AK128" s="6">
        <v>880063.5</v>
      </c>
      <c r="AL128" s="6">
        <v>0.018917</v>
      </c>
    </row>
    <row r="129">
      <c r="A129" s="6">
        <v>128.0</v>
      </c>
      <c r="B129" s="6">
        <v>1.0</v>
      </c>
      <c r="C129" s="6">
        <v>2548890.0</v>
      </c>
      <c r="D129" s="7" t="s">
        <v>1185</v>
      </c>
      <c r="E129" s="7" t="s">
        <v>26</v>
      </c>
      <c r="F129" s="8">
        <v>46296.0</v>
      </c>
      <c r="G129" s="7" t="s">
        <v>3036</v>
      </c>
      <c r="H129" s="7" t="s">
        <v>31</v>
      </c>
      <c r="I129" s="7" t="s">
        <v>32</v>
      </c>
      <c r="J129" s="7" t="s">
        <v>3040</v>
      </c>
      <c r="K129" s="7" t="s">
        <v>3038</v>
      </c>
      <c r="L129" s="9"/>
      <c r="M129" s="10"/>
      <c r="N129" s="9"/>
      <c r="O129" s="9"/>
      <c r="P129" s="9"/>
      <c r="Q129" s="9"/>
      <c r="R129" s="10"/>
      <c r="S129" s="6">
        <v>13940.0</v>
      </c>
      <c r="T129" s="6">
        <v>11.4</v>
      </c>
      <c r="U129" s="6">
        <v>13940.0</v>
      </c>
      <c r="V129" s="6">
        <v>11.4</v>
      </c>
      <c r="W129" s="6">
        <v>4.5</v>
      </c>
      <c r="X129" s="9"/>
      <c r="Y129" s="9"/>
      <c r="Z129" s="10"/>
      <c r="AA129" s="10"/>
      <c r="AB129" s="10"/>
      <c r="AC129" s="7" t="s">
        <v>1184</v>
      </c>
      <c r="AD129" s="7" t="s">
        <v>3039</v>
      </c>
      <c r="AE129" s="6">
        <v>16245.97</v>
      </c>
      <c r="AF129" s="6">
        <v>21878.4</v>
      </c>
      <c r="AG129" s="6">
        <v>6.0</v>
      </c>
      <c r="AH129" s="6">
        <v>674362.0</v>
      </c>
      <c r="AI129" s="6">
        <v>670443.0</v>
      </c>
      <c r="AJ129" s="6">
        <v>6697961.0</v>
      </c>
      <c r="AK129" s="11">
        <v>2.95E9</v>
      </c>
      <c r="AL129" s="6">
        <v>102.6646</v>
      </c>
    </row>
    <row r="130">
      <c r="A130" s="6">
        <v>129.0</v>
      </c>
      <c r="B130" s="6">
        <v>1.0</v>
      </c>
      <c r="C130" s="6">
        <v>2548891.0</v>
      </c>
      <c r="D130" s="7" t="s">
        <v>421</v>
      </c>
      <c r="E130" s="7" t="s">
        <v>26</v>
      </c>
      <c r="F130" s="8">
        <v>46296.0</v>
      </c>
      <c r="G130" s="7" t="s">
        <v>3036</v>
      </c>
      <c r="H130" s="7" t="s">
        <v>31</v>
      </c>
      <c r="I130" s="7" t="s">
        <v>32</v>
      </c>
      <c r="J130" s="7" t="s">
        <v>3040</v>
      </c>
      <c r="L130" s="9"/>
      <c r="M130" s="10"/>
      <c r="N130" s="9"/>
      <c r="O130" s="7" t="s">
        <v>3038</v>
      </c>
      <c r="P130" s="9"/>
      <c r="Q130" s="9"/>
      <c r="R130" s="10"/>
      <c r="S130" s="6">
        <v>9891500.0</v>
      </c>
      <c r="T130" s="6">
        <v>878.0</v>
      </c>
      <c r="U130" s="9"/>
      <c r="V130" s="9"/>
      <c r="W130" s="9"/>
      <c r="X130" s="9"/>
      <c r="Y130" s="9"/>
      <c r="Z130" s="10"/>
      <c r="AA130" s="6">
        <v>9891500.0</v>
      </c>
      <c r="AB130" s="6">
        <v>878.0</v>
      </c>
      <c r="AC130" s="7" t="s">
        <v>420</v>
      </c>
      <c r="AD130" s="7" t="s">
        <v>3039</v>
      </c>
      <c r="AE130" s="6">
        <v>3150.393</v>
      </c>
      <c r="AF130" s="6">
        <v>4173.667</v>
      </c>
      <c r="AG130" s="6">
        <v>6.0</v>
      </c>
      <c r="AH130" s="6">
        <v>678387.0</v>
      </c>
      <c r="AI130" s="6">
        <v>677783.0</v>
      </c>
      <c r="AJ130" s="6">
        <v>492409.9</v>
      </c>
      <c r="AK130" s="11">
        <v>5.54E8</v>
      </c>
      <c r="AL130" s="6">
        <v>18.81412</v>
      </c>
    </row>
    <row r="131">
      <c r="A131" s="6">
        <v>130.0</v>
      </c>
      <c r="B131" s="6">
        <v>1.0</v>
      </c>
      <c r="C131" s="6">
        <v>2548892.0</v>
      </c>
      <c r="D131" s="7" t="s">
        <v>2405</v>
      </c>
      <c r="E131" s="7" t="s">
        <v>26</v>
      </c>
      <c r="F131" s="8">
        <v>46296.0</v>
      </c>
      <c r="G131" s="7" t="s">
        <v>3036</v>
      </c>
      <c r="H131" s="7" t="s">
        <v>31</v>
      </c>
      <c r="I131" s="7" t="s">
        <v>32</v>
      </c>
      <c r="J131" s="7" t="s">
        <v>3040</v>
      </c>
      <c r="K131" s="7" t="s">
        <v>3038</v>
      </c>
      <c r="L131" s="9"/>
      <c r="M131" s="10"/>
      <c r="N131" s="9"/>
      <c r="O131" s="9"/>
      <c r="P131" s="9"/>
      <c r="Q131" s="9"/>
      <c r="R131" s="10"/>
      <c r="S131" s="6">
        <v>22950.0</v>
      </c>
      <c r="T131" s="6">
        <v>5.36</v>
      </c>
      <c r="U131" s="6">
        <v>22950.0</v>
      </c>
      <c r="V131" s="6">
        <v>5.36</v>
      </c>
      <c r="W131" s="6">
        <v>4.0</v>
      </c>
      <c r="X131" s="9"/>
      <c r="Y131" s="9"/>
      <c r="Z131" s="10"/>
      <c r="AA131" s="10"/>
      <c r="AB131" s="10"/>
      <c r="AC131" s="7" t="s">
        <v>2404</v>
      </c>
      <c r="AD131" s="7" t="s">
        <v>3039</v>
      </c>
      <c r="AE131" s="6">
        <v>8397.152</v>
      </c>
      <c r="AF131" s="6">
        <v>10150.68</v>
      </c>
      <c r="AG131" s="6">
        <v>6.0</v>
      </c>
      <c r="AH131" s="6">
        <v>661675.0</v>
      </c>
      <c r="AI131" s="6">
        <v>661008.0</v>
      </c>
      <c r="AJ131" s="6">
        <v>1034905.0</v>
      </c>
      <c r="AK131" s="11">
        <v>7.14E8</v>
      </c>
      <c r="AL131" s="6">
        <v>21.8673</v>
      </c>
    </row>
    <row r="132">
      <c r="A132" s="6">
        <v>131.0</v>
      </c>
      <c r="B132" s="6">
        <v>1.0</v>
      </c>
      <c r="C132" s="6">
        <v>2548894.0</v>
      </c>
      <c r="D132" s="7" t="s">
        <v>2467</v>
      </c>
      <c r="E132" s="7" t="s">
        <v>26</v>
      </c>
      <c r="F132" s="8">
        <v>49826.0</v>
      </c>
      <c r="G132" s="7" t="s">
        <v>3036</v>
      </c>
      <c r="H132" s="7" t="s">
        <v>31</v>
      </c>
      <c r="I132" s="7" t="s">
        <v>32</v>
      </c>
      <c r="J132" s="7" t="s">
        <v>3040</v>
      </c>
      <c r="L132" s="9"/>
      <c r="M132" s="10"/>
      <c r="N132" s="7" t="s">
        <v>3038</v>
      </c>
      <c r="O132" s="9"/>
      <c r="P132" s="9"/>
      <c r="Q132" s="9"/>
      <c r="R132" s="10"/>
      <c r="S132" s="6">
        <v>3574080.0</v>
      </c>
      <c r="T132" s="6">
        <v>120.0</v>
      </c>
      <c r="U132" s="9"/>
      <c r="V132" s="9"/>
      <c r="W132" s="9"/>
      <c r="X132" s="9"/>
      <c r="Y132" s="9"/>
      <c r="Z132" s="10"/>
      <c r="AA132" s="6">
        <v>3574080.0</v>
      </c>
      <c r="AB132" s="6">
        <v>120.0</v>
      </c>
      <c r="AC132" s="7" t="s">
        <v>2466</v>
      </c>
      <c r="AD132" s="7" t="s">
        <v>3039</v>
      </c>
      <c r="AE132" s="6">
        <v>7.739418</v>
      </c>
      <c r="AF132" s="6">
        <v>9.159075</v>
      </c>
      <c r="AG132" s="6">
        <v>1.0</v>
      </c>
      <c r="AH132" s="6">
        <v>678649.0</v>
      </c>
      <c r="AI132" s="6">
        <v>678308.0</v>
      </c>
      <c r="AJ132" s="6">
        <v>589452.4</v>
      </c>
      <c r="AK132" s="6">
        <v>589452.4</v>
      </c>
      <c r="AL132" s="6">
        <v>0.019446</v>
      </c>
    </row>
    <row r="133">
      <c r="A133" s="6">
        <v>132.0</v>
      </c>
      <c r="B133" s="6">
        <v>1.0</v>
      </c>
      <c r="C133" s="6">
        <v>2548895.0</v>
      </c>
      <c r="D133" s="7" t="s">
        <v>2413</v>
      </c>
      <c r="E133" s="7" t="s">
        <v>26</v>
      </c>
      <c r="F133" s="8">
        <v>50071.0</v>
      </c>
      <c r="G133" s="7" t="s">
        <v>3036</v>
      </c>
      <c r="H133" s="7" t="s">
        <v>31</v>
      </c>
      <c r="I133" s="7" t="s">
        <v>32</v>
      </c>
      <c r="J133" s="7" t="s">
        <v>3040</v>
      </c>
      <c r="L133" s="9"/>
      <c r="M133" s="9"/>
      <c r="N133" s="9"/>
      <c r="O133" s="9"/>
      <c r="P133" s="9"/>
      <c r="Q133" s="7" t="s">
        <v>3038</v>
      </c>
      <c r="R133" s="10"/>
      <c r="S133" s="6">
        <v>3732855.0</v>
      </c>
      <c r="T133" s="6">
        <v>132.0</v>
      </c>
      <c r="U133" s="10"/>
      <c r="V133" s="10"/>
      <c r="W133" s="9"/>
      <c r="X133" s="9"/>
      <c r="Y133" s="9"/>
      <c r="Z133" s="9"/>
      <c r="AA133" s="6">
        <v>3732855.0</v>
      </c>
      <c r="AB133" s="6">
        <v>132.0</v>
      </c>
      <c r="AC133" s="7" t="s">
        <v>2412</v>
      </c>
      <c r="AD133" s="7" t="s">
        <v>3039</v>
      </c>
      <c r="AE133" s="6">
        <v>131.8348</v>
      </c>
      <c r="AF133" s="6">
        <v>149.6191</v>
      </c>
      <c r="AG133" s="6">
        <v>4.0</v>
      </c>
      <c r="AH133" s="6">
        <v>662053.0</v>
      </c>
      <c r="AI133" s="6">
        <v>661745.0</v>
      </c>
      <c r="AJ133" s="6">
        <v>373152.2</v>
      </c>
      <c r="AK133" s="6">
        <v>1.2016437E7</v>
      </c>
      <c r="AL133" s="6">
        <v>0.400754</v>
      </c>
    </row>
    <row r="134">
      <c r="A134" s="6">
        <v>133.0</v>
      </c>
      <c r="B134" s="6">
        <v>1.0</v>
      </c>
      <c r="C134" s="6">
        <v>2548899.0</v>
      </c>
      <c r="D134" s="7" t="s">
        <v>914</v>
      </c>
      <c r="E134" s="7" t="s">
        <v>26</v>
      </c>
      <c r="F134" s="8">
        <v>46296.0</v>
      </c>
      <c r="G134" s="7" t="s">
        <v>3036</v>
      </c>
      <c r="H134" s="7" t="s">
        <v>31</v>
      </c>
      <c r="I134" s="7" t="s">
        <v>32</v>
      </c>
      <c r="J134" s="7" t="s">
        <v>3040</v>
      </c>
      <c r="L134" s="9"/>
      <c r="M134" s="10"/>
      <c r="N134" s="9"/>
      <c r="O134" s="7" t="s">
        <v>3038</v>
      </c>
      <c r="P134" s="9"/>
      <c r="Q134" s="9"/>
      <c r="R134" s="9"/>
      <c r="S134" s="6">
        <v>1.095E7</v>
      </c>
      <c r="T134" s="6">
        <v>500.0</v>
      </c>
      <c r="U134" s="9"/>
      <c r="V134" s="9"/>
      <c r="W134" s="9"/>
      <c r="X134" s="9"/>
      <c r="Y134" s="9"/>
      <c r="Z134" s="9"/>
      <c r="AA134" s="6">
        <v>1.095E7</v>
      </c>
      <c r="AB134" s="6">
        <v>500.0</v>
      </c>
      <c r="AC134" s="7" t="s">
        <v>913</v>
      </c>
      <c r="AD134" s="7" t="s">
        <v>3039</v>
      </c>
      <c r="AE134" s="6">
        <v>6157.362</v>
      </c>
      <c r="AF134" s="6">
        <v>8364.118</v>
      </c>
      <c r="AG134" s="6">
        <v>7.0</v>
      </c>
      <c r="AH134" s="6">
        <v>672775.0</v>
      </c>
      <c r="AI134" s="6">
        <v>672158.0</v>
      </c>
      <c r="AJ134" s="11">
        <v>703670.4</v>
      </c>
      <c r="AK134" s="11">
        <v>1.5E9</v>
      </c>
      <c r="AL134" s="6">
        <v>64.73455</v>
      </c>
    </row>
    <row r="135">
      <c r="A135" s="6">
        <v>134.0</v>
      </c>
      <c r="B135" s="6">
        <v>1.0</v>
      </c>
      <c r="C135" s="6">
        <v>2548900.0</v>
      </c>
      <c r="D135" s="7" t="s">
        <v>2363</v>
      </c>
      <c r="E135" s="7" t="s">
        <v>26</v>
      </c>
      <c r="F135" s="8">
        <v>50525.0</v>
      </c>
      <c r="G135" s="7" t="s">
        <v>3036</v>
      </c>
      <c r="H135" s="7" t="s">
        <v>31</v>
      </c>
      <c r="I135" s="7" t="s">
        <v>32</v>
      </c>
      <c r="J135" s="7" t="s">
        <v>3040</v>
      </c>
      <c r="L135" s="9"/>
      <c r="M135" s="10"/>
      <c r="N135" s="7" t="s">
        <v>3038</v>
      </c>
      <c r="O135" s="9"/>
      <c r="P135" s="9"/>
      <c r="Q135" s="9"/>
      <c r="R135" s="10"/>
      <c r="S135" s="10"/>
      <c r="T135" s="9"/>
      <c r="U135" s="9"/>
      <c r="V135" s="9"/>
      <c r="W135" s="9"/>
      <c r="X135" s="9"/>
      <c r="Y135" s="9"/>
      <c r="Z135" s="10"/>
      <c r="AA135" s="10"/>
      <c r="AB135" s="10"/>
      <c r="AC135" s="7" t="s">
        <v>2362</v>
      </c>
      <c r="AD135" s="7" t="s">
        <v>3039</v>
      </c>
      <c r="AE135" s="6">
        <v>624.488</v>
      </c>
      <c r="AF135" s="6">
        <v>776.4646</v>
      </c>
      <c r="AG135" s="6">
        <v>4.0</v>
      </c>
      <c r="AH135" s="6">
        <v>671217.0</v>
      </c>
      <c r="AI135" s="6">
        <v>671156.0</v>
      </c>
      <c r="AJ135" s="6">
        <v>37012.39</v>
      </c>
      <c r="AK135" s="6">
        <v>7.4208872E7</v>
      </c>
      <c r="AL135" s="6">
        <v>3.298363</v>
      </c>
    </row>
    <row r="136">
      <c r="A136" s="6">
        <v>135.0</v>
      </c>
      <c r="B136" s="6">
        <v>0.0</v>
      </c>
      <c r="C136" s="6">
        <v>2548901.0</v>
      </c>
      <c r="D136" s="7" t="s">
        <v>861</v>
      </c>
      <c r="E136" s="7" t="s">
        <v>26</v>
      </c>
      <c r="F136" s="8">
        <v>50921.0</v>
      </c>
      <c r="G136" s="7" t="s">
        <v>3036</v>
      </c>
      <c r="H136" s="7" t="s">
        <v>31</v>
      </c>
      <c r="I136" s="7" t="s">
        <v>32</v>
      </c>
      <c r="J136" s="7" t="s">
        <v>3040</v>
      </c>
      <c r="L136" s="9"/>
      <c r="M136" s="9"/>
      <c r="N136" s="7" t="s">
        <v>3038</v>
      </c>
      <c r="O136" s="9"/>
      <c r="P136" s="9"/>
      <c r="Q136" s="9"/>
      <c r="R136" s="10"/>
      <c r="S136" s="6">
        <v>14600.0</v>
      </c>
      <c r="T136" s="6">
        <v>0.46</v>
      </c>
      <c r="U136" s="9"/>
      <c r="V136" s="9"/>
      <c r="W136" s="9"/>
      <c r="X136" s="9"/>
      <c r="Y136" s="9"/>
      <c r="Z136" s="10"/>
      <c r="AA136" s="6">
        <v>14600.0</v>
      </c>
      <c r="AB136" s="6">
        <v>0.46</v>
      </c>
      <c r="AC136" s="7" t="s">
        <v>860</v>
      </c>
      <c r="AD136" s="7" t="s">
        <v>3039</v>
      </c>
      <c r="AF136" s="9"/>
      <c r="AG136" s="9"/>
      <c r="AH136" s="9"/>
      <c r="AI136" s="9"/>
      <c r="AJ136" s="9"/>
      <c r="AK136" s="9"/>
      <c r="AL136" s="9"/>
    </row>
    <row r="137">
      <c r="A137" s="6">
        <v>136.0</v>
      </c>
      <c r="B137" s="6">
        <v>1.0</v>
      </c>
      <c r="C137" s="6">
        <v>2548902.0</v>
      </c>
      <c r="D137" s="7" t="s">
        <v>861</v>
      </c>
      <c r="E137" s="7" t="s">
        <v>26</v>
      </c>
      <c r="F137" s="8">
        <v>50921.0</v>
      </c>
      <c r="G137" s="7" t="s">
        <v>3036</v>
      </c>
      <c r="H137" s="7" t="s">
        <v>31</v>
      </c>
      <c r="I137" s="7" t="s">
        <v>32</v>
      </c>
      <c r="J137" s="7" t="s">
        <v>3040</v>
      </c>
      <c r="L137" s="9"/>
      <c r="M137" s="10"/>
      <c r="N137" s="7" t="s">
        <v>3038</v>
      </c>
      <c r="O137" s="9"/>
      <c r="P137" s="9"/>
      <c r="Q137" s="9"/>
      <c r="R137" s="10"/>
      <c r="S137" s="6">
        <v>14600.0</v>
      </c>
      <c r="T137" s="6">
        <v>0.46</v>
      </c>
      <c r="U137" s="10"/>
      <c r="V137" s="10"/>
      <c r="W137" s="9"/>
      <c r="X137" s="9"/>
      <c r="Y137" s="9"/>
      <c r="Z137" s="9"/>
      <c r="AA137" s="6">
        <v>14600.0</v>
      </c>
      <c r="AB137" s="6">
        <v>0.46</v>
      </c>
      <c r="AC137" s="7" t="s">
        <v>860</v>
      </c>
      <c r="AD137" s="7" t="s">
        <v>3039</v>
      </c>
      <c r="AE137" s="6">
        <v>48.44496</v>
      </c>
      <c r="AF137" s="6">
        <v>61.74619</v>
      </c>
      <c r="AG137" s="6">
        <v>3.0</v>
      </c>
      <c r="AH137" s="6">
        <v>680149.0</v>
      </c>
      <c r="AI137" s="6">
        <v>679600.0</v>
      </c>
      <c r="AJ137" s="6">
        <v>727456.3</v>
      </c>
      <c r="AK137" s="6">
        <v>5004859.0</v>
      </c>
      <c r="AL137" s="6">
        <v>0.150204</v>
      </c>
    </row>
    <row r="138">
      <c r="A138" s="6">
        <v>137.0</v>
      </c>
      <c r="B138" s="6">
        <v>0.0</v>
      </c>
      <c r="C138" s="6">
        <v>2548903.0</v>
      </c>
      <c r="D138" s="7" t="s">
        <v>861</v>
      </c>
      <c r="E138" s="7" t="s">
        <v>26</v>
      </c>
      <c r="F138" s="8">
        <v>50921.0</v>
      </c>
      <c r="G138" s="7" t="s">
        <v>3036</v>
      </c>
      <c r="H138" s="7" t="s">
        <v>31</v>
      </c>
      <c r="I138" s="7" t="s">
        <v>32</v>
      </c>
      <c r="J138" s="7" t="s">
        <v>3040</v>
      </c>
      <c r="L138" s="9"/>
      <c r="M138" s="10"/>
      <c r="N138" s="7" t="s">
        <v>3038</v>
      </c>
      <c r="O138" s="9"/>
      <c r="P138" s="9"/>
      <c r="Q138" s="9"/>
      <c r="R138" s="9"/>
      <c r="S138" s="6">
        <v>14600.0</v>
      </c>
      <c r="T138" s="6">
        <v>0.46</v>
      </c>
      <c r="U138" s="9"/>
      <c r="V138" s="9"/>
      <c r="W138" s="9"/>
      <c r="X138" s="9"/>
      <c r="Y138" s="9"/>
      <c r="Z138" s="9"/>
      <c r="AA138" s="6">
        <v>14600.0</v>
      </c>
      <c r="AB138" s="6">
        <v>0.46</v>
      </c>
      <c r="AC138" s="7" t="s">
        <v>860</v>
      </c>
      <c r="AD138" s="7" t="s">
        <v>3039</v>
      </c>
      <c r="AF138" s="10"/>
      <c r="AG138" s="10"/>
      <c r="AH138" s="10"/>
      <c r="AI138" s="10"/>
      <c r="AJ138" s="10"/>
      <c r="AK138" s="10"/>
      <c r="AL138" s="10"/>
    </row>
    <row r="139">
      <c r="A139" s="6">
        <v>138.0</v>
      </c>
      <c r="B139" s="6">
        <v>0.0</v>
      </c>
      <c r="C139" s="6">
        <v>2548904.0</v>
      </c>
      <c r="D139" s="7" t="s">
        <v>861</v>
      </c>
      <c r="E139" s="7" t="s">
        <v>26</v>
      </c>
      <c r="F139" s="8">
        <v>50921.0</v>
      </c>
      <c r="G139" s="7" t="s">
        <v>3036</v>
      </c>
      <c r="H139" s="7" t="s">
        <v>31</v>
      </c>
      <c r="I139" s="7" t="s">
        <v>32</v>
      </c>
      <c r="J139" s="7" t="s">
        <v>3040</v>
      </c>
      <c r="L139" s="9"/>
      <c r="M139" s="10"/>
      <c r="N139" s="7" t="s">
        <v>3038</v>
      </c>
      <c r="O139" s="9"/>
      <c r="P139" s="9"/>
      <c r="Q139" s="9"/>
      <c r="R139" s="9"/>
      <c r="S139" s="6">
        <v>14600.0</v>
      </c>
      <c r="T139" s="6">
        <v>0.46</v>
      </c>
      <c r="U139" s="9"/>
      <c r="V139" s="9"/>
      <c r="W139" s="9"/>
      <c r="X139" s="9"/>
      <c r="Y139" s="9"/>
      <c r="Z139" s="9"/>
      <c r="AA139" s="6">
        <v>14600.0</v>
      </c>
      <c r="AB139" s="6">
        <v>0.46</v>
      </c>
      <c r="AC139" s="7" t="s">
        <v>860</v>
      </c>
      <c r="AD139" s="7" t="s">
        <v>3039</v>
      </c>
      <c r="AF139" s="9"/>
      <c r="AG139" s="9"/>
      <c r="AH139" s="9"/>
      <c r="AI139" s="9"/>
      <c r="AJ139" s="9"/>
      <c r="AK139" s="9"/>
      <c r="AL139" s="9"/>
    </row>
    <row r="140">
      <c r="A140" s="6">
        <v>139.0</v>
      </c>
      <c r="B140" s="6">
        <v>1.0</v>
      </c>
      <c r="C140" s="6">
        <v>2548906.0</v>
      </c>
      <c r="D140" s="7" t="s">
        <v>2441</v>
      </c>
      <c r="E140" s="7" t="s">
        <v>26</v>
      </c>
      <c r="F140" s="8">
        <v>50739.0</v>
      </c>
      <c r="G140" s="7" t="s">
        <v>3036</v>
      </c>
      <c r="H140" s="7" t="s">
        <v>31</v>
      </c>
      <c r="I140" s="7" t="s">
        <v>32</v>
      </c>
      <c r="J140" s="7" t="s">
        <v>3040</v>
      </c>
      <c r="L140" s="10"/>
      <c r="M140" s="9"/>
      <c r="N140" s="7" t="s">
        <v>3038</v>
      </c>
      <c r="O140" s="9"/>
      <c r="P140" s="9"/>
      <c r="Q140" s="9"/>
      <c r="R140" s="9"/>
      <c r="S140" s="10"/>
      <c r="T140" s="9"/>
      <c r="U140" s="9"/>
      <c r="V140" s="9"/>
      <c r="W140" s="9"/>
      <c r="X140" s="10"/>
      <c r="Y140" s="9"/>
      <c r="Z140" s="9"/>
      <c r="AA140" s="9"/>
      <c r="AB140" s="10"/>
      <c r="AC140" s="7" t="s">
        <v>2440</v>
      </c>
      <c r="AD140" s="7" t="s">
        <v>3039</v>
      </c>
      <c r="AE140" s="6">
        <v>3592.178</v>
      </c>
      <c r="AF140" s="6">
        <v>4895.245</v>
      </c>
      <c r="AG140" s="6">
        <v>6.0</v>
      </c>
      <c r="AH140" s="6">
        <v>672471.0</v>
      </c>
      <c r="AI140" s="6">
        <v>671083.0</v>
      </c>
      <c r="AJ140" s="6">
        <v>1102987.0</v>
      </c>
      <c r="AK140" s="11">
        <v>6.74E8</v>
      </c>
      <c r="AL140" s="6">
        <v>24.0989</v>
      </c>
    </row>
    <row r="141">
      <c r="A141" s="6">
        <v>140.0</v>
      </c>
      <c r="B141" s="6">
        <v>1.0</v>
      </c>
      <c r="C141" s="6">
        <v>2548907.0</v>
      </c>
      <c r="D141" s="7" t="s">
        <v>1196</v>
      </c>
      <c r="E141" s="7" t="s">
        <v>26</v>
      </c>
      <c r="F141" s="8">
        <v>46022.0</v>
      </c>
      <c r="G141" s="7" t="s">
        <v>3036</v>
      </c>
      <c r="H141" s="7" t="s">
        <v>31</v>
      </c>
      <c r="I141" s="7" t="s">
        <v>32</v>
      </c>
      <c r="J141" s="7" t="s">
        <v>3040</v>
      </c>
      <c r="L141" s="10"/>
      <c r="M141" s="9"/>
      <c r="N141" s="7" t="s">
        <v>3038</v>
      </c>
      <c r="O141" s="9"/>
      <c r="P141" s="9"/>
      <c r="Q141" s="9"/>
      <c r="R141" s="9"/>
      <c r="S141" s="6">
        <v>182500.0</v>
      </c>
      <c r="T141" s="6">
        <v>12.0</v>
      </c>
      <c r="U141" s="9"/>
      <c r="V141" s="9"/>
      <c r="W141" s="9"/>
      <c r="X141" s="10"/>
      <c r="Y141" s="9"/>
      <c r="Z141" s="9"/>
      <c r="AA141" s="6">
        <v>182500.0</v>
      </c>
      <c r="AB141" s="6">
        <v>12.0</v>
      </c>
      <c r="AC141" s="7" t="s">
        <v>1195</v>
      </c>
      <c r="AD141" s="7" t="s">
        <v>3039</v>
      </c>
      <c r="AE141" s="6">
        <v>607.2709</v>
      </c>
      <c r="AF141" s="6">
        <v>684.5827</v>
      </c>
      <c r="AG141" s="6">
        <v>4.0</v>
      </c>
      <c r="AH141" s="6">
        <v>655318.0</v>
      </c>
      <c r="AI141" s="6">
        <v>655015.0</v>
      </c>
      <c r="AJ141" s="6">
        <v>744380.4</v>
      </c>
      <c r="AK141" s="6">
        <v>6.0457512E7</v>
      </c>
      <c r="AL141" s="6">
        <v>2.117847</v>
      </c>
    </row>
    <row r="142">
      <c r="A142" s="6">
        <v>141.0</v>
      </c>
      <c r="B142" s="6">
        <v>0.0</v>
      </c>
      <c r="C142" s="6">
        <v>2548908.0</v>
      </c>
      <c r="D142" s="7" t="s">
        <v>1808</v>
      </c>
      <c r="E142" s="7" t="s">
        <v>26</v>
      </c>
      <c r="F142" s="8">
        <v>46022.0</v>
      </c>
      <c r="G142" s="7" t="s">
        <v>3036</v>
      </c>
      <c r="H142" s="7" t="s">
        <v>31</v>
      </c>
      <c r="I142" s="7" t="s">
        <v>32</v>
      </c>
      <c r="J142" s="7" t="s">
        <v>3040</v>
      </c>
      <c r="L142" s="10"/>
      <c r="M142" s="9"/>
      <c r="N142" s="9"/>
      <c r="O142" s="7" t="s">
        <v>3038</v>
      </c>
      <c r="P142" s="9"/>
      <c r="Q142" s="9"/>
      <c r="R142" s="10"/>
      <c r="S142" s="6">
        <v>365000.0</v>
      </c>
      <c r="T142" s="6">
        <v>20.2</v>
      </c>
      <c r="U142" s="10"/>
      <c r="V142" s="10"/>
      <c r="W142" s="10"/>
      <c r="X142" s="10"/>
      <c r="Y142" s="9"/>
      <c r="Z142" s="9"/>
      <c r="AA142" s="6">
        <v>365000.0</v>
      </c>
      <c r="AB142" s="6">
        <v>20.2</v>
      </c>
      <c r="AC142" s="7" t="s">
        <v>1807</v>
      </c>
      <c r="AD142" s="7" t="s">
        <v>3039</v>
      </c>
      <c r="AF142" s="10"/>
      <c r="AG142" s="10"/>
      <c r="AH142" s="10"/>
      <c r="AI142" s="10"/>
      <c r="AJ142" s="12"/>
      <c r="AK142" s="10"/>
      <c r="AL142" s="10"/>
    </row>
    <row r="143">
      <c r="A143" s="6">
        <v>142.0</v>
      </c>
      <c r="B143" s="6">
        <v>1.0</v>
      </c>
      <c r="C143" s="6">
        <v>2548909.0</v>
      </c>
      <c r="D143" s="7" t="s">
        <v>2425</v>
      </c>
      <c r="E143" s="7" t="s">
        <v>26</v>
      </c>
      <c r="F143" s="8">
        <v>46203.0</v>
      </c>
      <c r="G143" s="7" t="s">
        <v>3036</v>
      </c>
      <c r="H143" s="7" t="s">
        <v>31</v>
      </c>
      <c r="I143" s="7" t="s">
        <v>32</v>
      </c>
      <c r="J143" s="7" t="s">
        <v>3040</v>
      </c>
      <c r="K143" s="7" t="s">
        <v>3038</v>
      </c>
      <c r="L143" s="9"/>
      <c r="M143" s="10"/>
      <c r="N143" s="7" t="s">
        <v>3038</v>
      </c>
      <c r="O143" s="9"/>
      <c r="P143" s="9"/>
      <c r="Q143" s="9"/>
      <c r="R143" s="10"/>
      <c r="S143" s="6">
        <v>18360.0</v>
      </c>
      <c r="T143" s="6">
        <v>2.5</v>
      </c>
      <c r="U143" s="6">
        <v>18360.0</v>
      </c>
      <c r="V143" s="6">
        <v>2.5</v>
      </c>
      <c r="W143" s="6">
        <v>20.0</v>
      </c>
      <c r="X143" s="9"/>
      <c r="Y143" s="9"/>
      <c r="Z143" s="10"/>
      <c r="AA143" s="10"/>
      <c r="AB143" s="10"/>
      <c r="AC143" s="7" t="s">
        <v>2424</v>
      </c>
      <c r="AD143" s="7" t="s">
        <v>3039</v>
      </c>
      <c r="AE143" s="6">
        <v>3.060178</v>
      </c>
      <c r="AF143" s="6">
        <v>4.345333</v>
      </c>
      <c r="AG143" s="6">
        <v>1.0</v>
      </c>
      <c r="AH143" s="6">
        <v>653593.0</v>
      </c>
      <c r="AI143" s="6">
        <v>653215.0</v>
      </c>
      <c r="AJ143" s="6">
        <v>857832.2</v>
      </c>
      <c r="AK143" s="6">
        <v>857832.3</v>
      </c>
      <c r="AL143" s="6">
        <v>0.020596</v>
      </c>
    </row>
    <row r="144">
      <c r="A144" s="6">
        <v>143.0</v>
      </c>
      <c r="B144" s="6">
        <v>1.0</v>
      </c>
      <c r="C144" s="6">
        <v>2548910.0</v>
      </c>
      <c r="D144" s="7" t="s">
        <v>1114</v>
      </c>
      <c r="E144" s="7" t="s">
        <v>26</v>
      </c>
      <c r="F144" s="8">
        <v>52321.0</v>
      </c>
      <c r="G144" s="7" t="s">
        <v>3036</v>
      </c>
      <c r="H144" s="7" t="s">
        <v>31</v>
      </c>
      <c r="I144" s="7" t="s">
        <v>32</v>
      </c>
      <c r="J144" s="7" t="s">
        <v>3040</v>
      </c>
      <c r="L144" s="9"/>
      <c r="M144" s="10"/>
      <c r="N144" s="7" t="s">
        <v>3038</v>
      </c>
      <c r="O144" s="9"/>
      <c r="P144" s="9"/>
      <c r="Q144" s="9"/>
      <c r="R144" s="10"/>
      <c r="S144" s="10"/>
      <c r="T144" s="9"/>
      <c r="U144" s="9"/>
      <c r="V144" s="9"/>
      <c r="W144" s="9"/>
      <c r="X144" s="9"/>
      <c r="Y144" s="9"/>
      <c r="Z144" s="10"/>
      <c r="AA144" s="10"/>
      <c r="AB144" s="10"/>
      <c r="AC144" s="7" t="s">
        <v>1113</v>
      </c>
      <c r="AD144" s="7" t="s">
        <v>3039</v>
      </c>
      <c r="AE144" s="6">
        <v>1.88167</v>
      </c>
      <c r="AF144" s="6">
        <v>3.865234</v>
      </c>
      <c r="AG144" s="6">
        <v>1.0</v>
      </c>
      <c r="AH144" s="6">
        <v>666026.0</v>
      </c>
      <c r="AI144" s="6">
        <v>665684.0</v>
      </c>
      <c r="AJ144" s="6">
        <v>1161641.0</v>
      </c>
      <c r="AK144" s="6">
        <v>1161641.0</v>
      </c>
      <c r="AL144" s="6">
        <v>0.022938</v>
      </c>
    </row>
    <row r="145">
      <c r="A145" s="6">
        <v>144.0</v>
      </c>
      <c r="B145" s="6">
        <v>0.0</v>
      </c>
      <c r="C145" s="6">
        <v>2548911.0</v>
      </c>
      <c r="D145" s="7" t="s">
        <v>2644</v>
      </c>
      <c r="E145" s="7" t="s">
        <v>26</v>
      </c>
      <c r="F145" s="8">
        <v>51956.0</v>
      </c>
      <c r="G145" s="7" t="s">
        <v>3036</v>
      </c>
      <c r="H145" s="7" t="s">
        <v>31</v>
      </c>
      <c r="I145" s="7" t="s">
        <v>32</v>
      </c>
      <c r="J145" s="7" t="s">
        <v>3040</v>
      </c>
      <c r="L145" s="9"/>
      <c r="M145" s="9"/>
      <c r="N145" s="7" t="s">
        <v>3038</v>
      </c>
      <c r="O145" s="9"/>
      <c r="P145" s="10"/>
      <c r="Q145" s="9"/>
      <c r="R145" s="10"/>
      <c r="S145" s="10"/>
      <c r="T145" s="6">
        <v>6000.0</v>
      </c>
      <c r="U145" s="9"/>
      <c r="V145" s="9"/>
      <c r="W145" s="9"/>
      <c r="X145" s="9"/>
      <c r="Y145" s="9"/>
      <c r="Z145" s="10"/>
      <c r="AA145" s="10"/>
      <c r="AB145" s="10"/>
      <c r="AC145" s="7" t="s">
        <v>2643</v>
      </c>
      <c r="AD145" s="7" t="s">
        <v>3039</v>
      </c>
      <c r="AF145" s="10"/>
      <c r="AG145" s="10"/>
      <c r="AH145" s="10"/>
      <c r="AI145" s="10"/>
      <c r="AJ145" s="10"/>
      <c r="AK145" s="10"/>
      <c r="AL145" s="10"/>
    </row>
    <row r="146">
      <c r="A146" s="6">
        <v>145.0</v>
      </c>
      <c r="B146" s="6">
        <v>1.0</v>
      </c>
      <c r="C146" s="6">
        <v>2548912.0</v>
      </c>
      <c r="D146" s="7" t="s">
        <v>946</v>
      </c>
      <c r="E146" s="7" t="s">
        <v>26</v>
      </c>
      <c r="F146" s="8">
        <v>47057.0</v>
      </c>
      <c r="G146" s="7" t="s">
        <v>3036</v>
      </c>
      <c r="H146" s="7" t="s">
        <v>31</v>
      </c>
      <c r="I146" s="7" t="s">
        <v>32</v>
      </c>
      <c r="J146" s="7" t="s">
        <v>3040</v>
      </c>
      <c r="L146" s="9"/>
      <c r="M146" s="7" t="s">
        <v>3038</v>
      </c>
      <c r="N146" s="9"/>
      <c r="O146" s="9"/>
      <c r="P146" s="10"/>
      <c r="Q146" s="9"/>
      <c r="R146" s="10"/>
      <c r="S146" s="10"/>
      <c r="T146" s="6">
        <v>150.0</v>
      </c>
      <c r="U146" s="9"/>
      <c r="V146" s="9"/>
      <c r="W146" s="9"/>
      <c r="X146" s="9"/>
      <c r="Y146" s="6">
        <v>150.0</v>
      </c>
      <c r="Z146" s="10"/>
      <c r="AA146" s="10"/>
      <c r="AB146" s="10"/>
      <c r="AC146" s="7" t="s">
        <v>3043</v>
      </c>
      <c r="AD146" s="7" t="s">
        <v>3039</v>
      </c>
      <c r="AE146" s="6">
        <v>0.847208</v>
      </c>
      <c r="AF146" s="6">
        <v>1.434163</v>
      </c>
      <c r="AG146" s="6">
        <v>1.0</v>
      </c>
      <c r="AH146" s="6">
        <v>661912.0</v>
      </c>
      <c r="AI146" s="6">
        <v>661659.0</v>
      </c>
      <c r="AJ146" s="6">
        <v>614840.5</v>
      </c>
      <c r="AK146" s="6">
        <v>614840.5</v>
      </c>
      <c r="AL146" s="6">
        <v>0.011671</v>
      </c>
    </row>
    <row r="147">
      <c r="A147" s="6">
        <v>146.0</v>
      </c>
      <c r="B147" s="6">
        <v>1.0</v>
      </c>
      <c r="C147" s="6">
        <v>2548913.0</v>
      </c>
      <c r="D147" s="7" t="s">
        <v>952</v>
      </c>
      <c r="E147" s="7" t="s">
        <v>26</v>
      </c>
      <c r="F147" s="8">
        <v>47057.0</v>
      </c>
      <c r="G147" s="7" t="s">
        <v>3036</v>
      </c>
      <c r="H147" s="7" t="s">
        <v>31</v>
      </c>
      <c r="I147" s="7" t="s">
        <v>32</v>
      </c>
      <c r="J147" s="7" t="s">
        <v>3040</v>
      </c>
      <c r="L147" s="9"/>
      <c r="M147" s="7" t="s">
        <v>3038</v>
      </c>
      <c r="N147" s="10"/>
      <c r="O147" s="9"/>
      <c r="P147" s="9"/>
      <c r="Q147" s="9"/>
      <c r="R147" s="10"/>
      <c r="S147" s="10"/>
      <c r="T147" s="6">
        <v>150.0</v>
      </c>
      <c r="U147" s="9"/>
      <c r="V147" s="9"/>
      <c r="W147" s="9"/>
      <c r="X147" s="9"/>
      <c r="Y147" s="6">
        <v>150.0</v>
      </c>
      <c r="Z147" s="10"/>
      <c r="AA147" s="10"/>
      <c r="AB147" s="10"/>
      <c r="AC147" s="7" t="s">
        <v>3043</v>
      </c>
      <c r="AD147" s="7" t="s">
        <v>3039</v>
      </c>
      <c r="AE147" s="6">
        <v>0.71199</v>
      </c>
      <c r="AF147" s="6">
        <v>1.090277</v>
      </c>
      <c r="AG147" s="6">
        <v>1.0</v>
      </c>
      <c r="AH147" s="6">
        <v>661885.0</v>
      </c>
      <c r="AI147" s="6">
        <v>661659.0</v>
      </c>
      <c r="AJ147" s="11">
        <v>444454.9</v>
      </c>
      <c r="AK147" s="6">
        <v>444454.9</v>
      </c>
      <c r="AL147" s="6">
        <v>0.008393</v>
      </c>
    </row>
    <row r="148">
      <c r="A148" s="6">
        <v>147.0</v>
      </c>
      <c r="B148" s="6">
        <v>1.0</v>
      </c>
      <c r="C148" s="6">
        <v>2548914.0</v>
      </c>
      <c r="D148" s="7" t="s">
        <v>383</v>
      </c>
      <c r="E148" s="7" t="s">
        <v>26</v>
      </c>
      <c r="F148" s="8">
        <v>46783.0</v>
      </c>
      <c r="G148" s="7" t="s">
        <v>3036</v>
      </c>
      <c r="H148" s="7" t="s">
        <v>31</v>
      </c>
      <c r="I148" s="7" t="s">
        <v>32</v>
      </c>
      <c r="J148" s="7" t="s">
        <v>3040</v>
      </c>
      <c r="K148" s="7" t="s">
        <v>3038</v>
      </c>
      <c r="L148" s="9"/>
      <c r="M148" s="7" t="s">
        <v>3038</v>
      </c>
      <c r="N148" s="10"/>
      <c r="O148" s="9"/>
      <c r="P148" s="9"/>
      <c r="Q148" s="9"/>
      <c r="R148" s="10"/>
      <c r="S148" s="6">
        <v>82250.0</v>
      </c>
      <c r="T148" s="6">
        <v>100.0</v>
      </c>
      <c r="U148" s="6">
        <v>55250.0</v>
      </c>
      <c r="V148" s="6">
        <v>36.1</v>
      </c>
      <c r="W148" s="6">
        <v>9.7</v>
      </c>
      <c r="X148" s="6">
        <v>27000.0</v>
      </c>
      <c r="Y148" s="6">
        <v>100.0</v>
      </c>
      <c r="Z148" s="10"/>
      <c r="AA148" s="10"/>
      <c r="AB148" s="10"/>
      <c r="AC148" s="7" t="s">
        <v>382</v>
      </c>
      <c r="AD148" s="7" t="s">
        <v>3039</v>
      </c>
      <c r="AE148" s="6">
        <v>16160.01</v>
      </c>
      <c r="AF148" s="6">
        <v>21952.87</v>
      </c>
      <c r="AG148" s="6">
        <v>6.0</v>
      </c>
      <c r="AH148" s="6">
        <v>675969.0</v>
      </c>
      <c r="AI148" s="6">
        <v>674859.0</v>
      </c>
      <c r="AJ148" s="11">
        <v>2140312.0</v>
      </c>
      <c r="AK148" s="11">
        <v>2.91E9</v>
      </c>
      <c r="AL148" s="6">
        <v>101.8314</v>
      </c>
    </row>
    <row r="149">
      <c r="A149" s="6">
        <v>148.0</v>
      </c>
      <c r="B149" s="6">
        <v>1.0</v>
      </c>
      <c r="C149" s="6">
        <v>2548915.0</v>
      </c>
      <c r="D149" s="7" t="s">
        <v>1347</v>
      </c>
      <c r="E149" s="7" t="s">
        <v>26</v>
      </c>
      <c r="F149" s="8">
        <v>52443.0</v>
      </c>
      <c r="G149" s="7" t="s">
        <v>3036</v>
      </c>
      <c r="H149" s="7" t="s">
        <v>31</v>
      </c>
      <c r="I149" s="7" t="s">
        <v>32</v>
      </c>
      <c r="J149" s="7" t="s">
        <v>3040</v>
      </c>
      <c r="L149" s="9"/>
      <c r="M149" s="9"/>
      <c r="N149" s="7" t="s">
        <v>3038</v>
      </c>
      <c r="O149" s="9"/>
      <c r="P149" s="9"/>
      <c r="Q149" s="9"/>
      <c r="R149" s="9"/>
      <c r="S149" s="6">
        <v>9.4608E7</v>
      </c>
      <c r="T149" s="6">
        <v>3000.0</v>
      </c>
      <c r="U149" s="9"/>
      <c r="V149" s="9"/>
      <c r="W149" s="9"/>
      <c r="X149" s="9"/>
      <c r="Y149" s="9"/>
      <c r="Z149" s="9"/>
      <c r="AA149" s="6">
        <v>9.4608E7</v>
      </c>
      <c r="AB149" s="6">
        <v>3000.0</v>
      </c>
      <c r="AC149" s="7" t="s">
        <v>1346</v>
      </c>
      <c r="AD149" s="7" t="s">
        <v>3039</v>
      </c>
      <c r="AE149" s="6">
        <v>24.85535</v>
      </c>
      <c r="AF149" s="6">
        <v>46.6286</v>
      </c>
      <c r="AG149" s="6">
        <v>3.0</v>
      </c>
      <c r="AH149" s="6">
        <v>656032.0</v>
      </c>
      <c r="AI149" s="6">
        <v>656129.0</v>
      </c>
      <c r="AJ149" s="6">
        <v>10817.22</v>
      </c>
      <c r="AK149" s="6">
        <v>1.5860008E7</v>
      </c>
      <c r="AL149" s="6">
        <v>0.283577</v>
      </c>
    </row>
    <row r="150">
      <c r="A150" s="6">
        <v>149.0</v>
      </c>
      <c r="B150" s="6">
        <v>1.0</v>
      </c>
      <c r="C150" s="6">
        <v>2548916.0</v>
      </c>
      <c r="D150" s="7" t="s">
        <v>1813</v>
      </c>
      <c r="E150" s="7" t="s">
        <v>26</v>
      </c>
      <c r="F150" s="8">
        <v>52443.0</v>
      </c>
      <c r="G150" s="7" t="s">
        <v>3036</v>
      </c>
      <c r="H150" s="7" t="s">
        <v>31</v>
      </c>
      <c r="I150" s="7" t="s">
        <v>32</v>
      </c>
      <c r="J150" s="7" t="s">
        <v>3040</v>
      </c>
      <c r="L150" s="9"/>
      <c r="M150" s="9"/>
      <c r="N150" s="7" t="s">
        <v>3038</v>
      </c>
      <c r="O150" s="9"/>
      <c r="P150" s="9"/>
      <c r="Q150" s="9"/>
      <c r="R150" s="9"/>
      <c r="S150" s="6">
        <v>6.3072E7</v>
      </c>
      <c r="T150" s="6">
        <v>2000.0</v>
      </c>
      <c r="U150" s="9"/>
      <c r="V150" s="9"/>
      <c r="W150" s="9"/>
      <c r="X150" s="9"/>
      <c r="Y150" s="9"/>
      <c r="Z150" s="9"/>
      <c r="AA150" s="6">
        <v>6.3072E7</v>
      </c>
      <c r="AB150" s="6">
        <v>2000.0</v>
      </c>
      <c r="AC150" s="7" t="s">
        <v>1812</v>
      </c>
      <c r="AD150" s="7" t="s">
        <v>3039</v>
      </c>
      <c r="AE150" s="6">
        <v>6.521008</v>
      </c>
      <c r="AF150" s="6">
        <v>10.77941</v>
      </c>
      <c r="AG150" s="6">
        <v>1.0</v>
      </c>
      <c r="AH150" s="6">
        <v>655502.0</v>
      </c>
      <c r="AI150" s="6">
        <v>654685.0</v>
      </c>
      <c r="AJ150" s="6">
        <v>3326250.0</v>
      </c>
      <c r="AK150" s="6">
        <v>3326251.0</v>
      </c>
      <c r="AL150" s="6">
        <v>0.058533</v>
      </c>
    </row>
    <row r="151">
      <c r="A151" s="6">
        <v>150.0</v>
      </c>
      <c r="B151" s="6">
        <v>1.0</v>
      </c>
      <c r="C151" s="6">
        <v>2548918.0</v>
      </c>
      <c r="D151" s="7" t="s">
        <v>2357</v>
      </c>
      <c r="E151" s="7" t="s">
        <v>26</v>
      </c>
      <c r="F151" s="8">
        <v>52809.0</v>
      </c>
      <c r="G151" s="7" t="s">
        <v>3036</v>
      </c>
      <c r="H151" s="7" t="s">
        <v>31</v>
      </c>
      <c r="I151" s="7" t="s">
        <v>32</v>
      </c>
      <c r="J151" s="7" t="s">
        <v>3040</v>
      </c>
      <c r="L151" s="9"/>
      <c r="M151" s="9"/>
      <c r="N151" s="9"/>
      <c r="O151" s="9"/>
      <c r="P151" s="9"/>
      <c r="Q151" s="7" t="s">
        <v>3038</v>
      </c>
      <c r="R151" s="9"/>
      <c r="S151" s="6">
        <v>2.19E7</v>
      </c>
      <c r="T151" s="6">
        <v>694.0</v>
      </c>
      <c r="U151" s="9"/>
      <c r="V151" s="9"/>
      <c r="W151" s="9"/>
      <c r="X151" s="9"/>
      <c r="Y151" s="9"/>
      <c r="Z151" s="9"/>
      <c r="AA151" s="6">
        <v>2.19E7</v>
      </c>
      <c r="AB151" s="6">
        <v>694.0</v>
      </c>
      <c r="AC151" s="7" t="s">
        <v>2356</v>
      </c>
      <c r="AD151" s="7" t="s">
        <v>3039</v>
      </c>
      <c r="AE151" s="6">
        <v>799.7175</v>
      </c>
      <c r="AF151" s="6">
        <v>885.3556</v>
      </c>
      <c r="AG151" s="6">
        <v>4.0</v>
      </c>
      <c r="AH151" s="6">
        <v>660325.0</v>
      </c>
      <c r="AI151" s="6">
        <v>659740.0</v>
      </c>
      <c r="AJ151" s="11">
        <v>859954.0</v>
      </c>
      <c r="AK151" s="6">
        <v>7.12414E7</v>
      </c>
      <c r="AL151" s="6">
        <v>2.450152</v>
      </c>
    </row>
    <row r="152">
      <c r="A152" s="6">
        <v>151.0</v>
      </c>
      <c r="B152" s="6">
        <v>1.0</v>
      </c>
      <c r="C152" s="6">
        <v>2548919.0</v>
      </c>
      <c r="D152" s="7" t="s">
        <v>2538</v>
      </c>
      <c r="E152" s="7" t="s">
        <v>26</v>
      </c>
      <c r="F152" s="8">
        <v>49674.0</v>
      </c>
      <c r="G152" s="7" t="s">
        <v>3036</v>
      </c>
      <c r="H152" s="7" t="s">
        <v>31</v>
      </c>
      <c r="I152" s="7" t="s">
        <v>32</v>
      </c>
      <c r="J152" s="7" t="s">
        <v>3040</v>
      </c>
      <c r="L152" s="9"/>
      <c r="M152" s="9"/>
      <c r="N152" s="9"/>
      <c r="O152" s="7" t="s">
        <v>3038</v>
      </c>
      <c r="P152" s="9"/>
      <c r="Q152" s="9"/>
      <c r="R152" s="9"/>
      <c r="S152" s="6">
        <v>5.6575E7</v>
      </c>
      <c r="T152" s="6">
        <v>2600.0</v>
      </c>
      <c r="U152" s="9"/>
      <c r="V152" s="9"/>
      <c r="W152" s="9"/>
      <c r="X152" s="9"/>
      <c r="Y152" s="9"/>
      <c r="Z152" s="9"/>
      <c r="AA152" s="6">
        <v>5.6575E7</v>
      </c>
      <c r="AB152" s="6">
        <v>2600.0</v>
      </c>
      <c r="AC152" s="7" t="s">
        <v>2537</v>
      </c>
      <c r="AD152" s="7" t="s">
        <v>3039</v>
      </c>
      <c r="AE152" s="6">
        <v>3150.393</v>
      </c>
      <c r="AF152" s="6">
        <v>4173.667</v>
      </c>
      <c r="AG152" s="6">
        <v>6.0</v>
      </c>
      <c r="AH152" s="6">
        <v>678387.0</v>
      </c>
      <c r="AI152" s="6">
        <v>677783.0</v>
      </c>
      <c r="AJ152" s="6">
        <v>492409.9</v>
      </c>
      <c r="AK152" s="11">
        <v>5.54E8</v>
      </c>
      <c r="AL152" s="6">
        <v>18.81412</v>
      </c>
    </row>
    <row r="153">
      <c r="A153" s="6">
        <v>152.0</v>
      </c>
      <c r="B153" s="6">
        <v>1.0</v>
      </c>
      <c r="C153" s="6">
        <v>2548920.0</v>
      </c>
      <c r="D153" s="7" t="s">
        <v>815</v>
      </c>
      <c r="E153" s="7" t="s">
        <v>26</v>
      </c>
      <c r="F153" s="8">
        <v>49674.0</v>
      </c>
      <c r="G153" s="7" t="s">
        <v>3036</v>
      </c>
      <c r="H153" s="7" t="s">
        <v>31</v>
      </c>
      <c r="I153" s="7" t="s">
        <v>32</v>
      </c>
      <c r="J153" s="7" t="s">
        <v>3040</v>
      </c>
      <c r="L153" s="9"/>
      <c r="M153" s="9"/>
      <c r="N153" s="9"/>
      <c r="O153" s="7" t="s">
        <v>3038</v>
      </c>
      <c r="P153" s="9"/>
      <c r="Q153" s="9"/>
      <c r="R153" s="9"/>
      <c r="S153" s="6">
        <v>7300000.0</v>
      </c>
      <c r="T153" s="6">
        <v>250.0</v>
      </c>
      <c r="U153" s="9"/>
      <c r="V153" s="9"/>
      <c r="W153" s="9"/>
      <c r="X153" s="9"/>
      <c r="Y153" s="9"/>
      <c r="Z153" s="9"/>
      <c r="AA153" s="6">
        <v>7300000.0</v>
      </c>
      <c r="AB153" s="6">
        <v>250.0</v>
      </c>
      <c r="AC153" s="7" t="s">
        <v>814</v>
      </c>
      <c r="AD153" s="7" t="s">
        <v>3039</v>
      </c>
      <c r="AE153" s="6">
        <v>3398.112</v>
      </c>
      <c r="AF153" s="6">
        <v>4592.795</v>
      </c>
      <c r="AG153" s="6">
        <v>6.0</v>
      </c>
      <c r="AH153" s="6">
        <v>676556.0</v>
      </c>
      <c r="AI153" s="6">
        <v>675808.0</v>
      </c>
      <c r="AJ153" s="6">
        <v>867583.3</v>
      </c>
      <c r="AK153" s="11">
        <v>6.03E8</v>
      </c>
      <c r="AL153" s="6">
        <v>20.5254</v>
      </c>
    </row>
    <row r="154">
      <c r="A154" s="6">
        <v>153.0</v>
      </c>
      <c r="B154" s="6">
        <v>0.0</v>
      </c>
      <c r="C154" s="6">
        <v>2548921.0</v>
      </c>
      <c r="D154" s="7" t="s">
        <v>822</v>
      </c>
      <c r="E154" s="7" t="s">
        <v>26</v>
      </c>
      <c r="F154" s="8">
        <v>54301.0</v>
      </c>
      <c r="G154" s="7" t="s">
        <v>3036</v>
      </c>
      <c r="H154" s="7" t="s">
        <v>31</v>
      </c>
      <c r="I154" s="7" t="s">
        <v>32</v>
      </c>
      <c r="J154" s="7" t="s">
        <v>3040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0"/>
      <c r="AC154" s="7" t="s">
        <v>821</v>
      </c>
      <c r="AD154" s="7" t="s">
        <v>3039</v>
      </c>
      <c r="AF154" s="10"/>
      <c r="AG154" s="10"/>
      <c r="AH154" s="10"/>
      <c r="AI154" s="10"/>
      <c r="AJ154" s="12"/>
      <c r="AK154" s="10"/>
      <c r="AL154" s="10"/>
    </row>
    <row r="155">
      <c r="A155" s="6">
        <v>154.0</v>
      </c>
      <c r="B155" s="6">
        <v>1.0</v>
      </c>
      <c r="C155" s="6">
        <v>2548922.0</v>
      </c>
      <c r="D155" s="7" t="s">
        <v>822</v>
      </c>
      <c r="E155" s="7" t="s">
        <v>26</v>
      </c>
      <c r="F155" s="8">
        <v>54301.0</v>
      </c>
      <c r="G155" s="7" t="s">
        <v>3036</v>
      </c>
      <c r="H155" s="7" t="s">
        <v>31</v>
      </c>
      <c r="I155" s="7" t="s">
        <v>32</v>
      </c>
      <c r="J155" s="7" t="s">
        <v>3040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0"/>
      <c r="AC155" s="7" t="s">
        <v>821</v>
      </c>
      <c r="AD155" s="7" t="s">
        <v>3039</v>
      </c>
      <c r="AE155" s="6">
        <v>3.519099</v>
      </c>
      <c r="AF155" s="6">
        <v>5.454974</v>
      </c>
      <c r="AG155" s="6">
        <v>1.0</v>
      </c>
      <c r="AH155" s="6">
        <v>681595.0</v>
      </c>
      <c r="AI155" s="6">
        <v>681594.0</v>
      </c>
      <c r="AJ155" s="6">
        <v>1224880.0</v>
      </c>
      <c r="AK155" s="6">
        <v>1224880.0</v>
      </c>
      <c r="AL155" s="6">
        <v>0.040549</v>
      </c>
    </row>
    <row r="156">
      <c r="A156" s="6">
        <v>155.0</v>
      </c>
      <c r="B156" s="6">
        <v>1.0</v>
      </c>
      <c r="C156" s="6">
        <v>2548923.0</v>
      </c>
      <c r="D156" s="7" t="s">
        <v>822</v>
      </c>
      <c r="E156" s="7" t="s">
        <v>26</v>
      </c>
      <c r="F156" s="8">
        <v>54301.0</v>
      </c>
      <c r="G156" s="7" t="s">
        <v>3036</v>
      </c>
      <c r="H156" s="7" t="s">
        <v>31</v>
      </c>
      <c r="I156" s="7" t="s">
        <v>32</v>
      </c>
      <c r="J156" s="7" t="s">
        <v>3040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0"/>
      <c r="AC156" s="7" t="s">
        <v>821</v>
      </c>
      <c r="AD156" s="7" t="s">
        <v>3039</v>
      </c>
      <c r="AE156" s="6">
        <v>16770.38</v>
      </c>
      <c r="AF156" s="6">
        <v>21731.9</v>
      </c>
      <c r="AG156" s="6">
        <v>6.0</v>
      </c>
      <c r="AH156" s="6">
        <v>681780.0</v>
      </c>
      <c r="AI156" s="6">
        <v>681594.0</v>
      </c>
      <c r="AJ156" s="6">
        <v>71254.85</v>
      </c>
      <c r="AK156" s="11">
        <v>2.84E9</v>
      </c>
      <c r="AL156" s="6">
        <v>95.63047</v>
      </c>
    </row>
    <row r="157">
      <c r="A157" s="6">
        <v>156.0</v>
      </c>
      <c r="B157" s="6">
        <v>0.0</v>
      </c>
      <c r="C157" s="6">
        <v>2548924.0</v>
      </c>
      <c r="D157" s="7" t="s">
        <v>160</v>
      </c>
      <c r="E157" s="7" t="s">
        <v>26</v>
      </c>
      <c r="F157" s="8">
        <v>54301.0</v>
      </c>
      <c r="G157" s="7" t="s">
        <v>3036</v>
      </c>
      <c r="H157" s="7" t="s">
        <v>31</v>
      </c>
      <c r="I157" s="7" t="s">
        <v>32</v>
      </c>
      <c r="J157" s="7" t="s">
        <v>3040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0"/>
      <c r="AC157" s="7" t="s">
        <v>159</v>
      </c>
      <c r="AD157" s="7" t="s">
        <v>3039</v>
      </c>
      <c r="AF157" s="10"/>
      <c r="AG157" s="10"/>
      <c r="AH157" s="10"/>
      <c r="AI157" s="10"/>
      <c r="AJ157" s="12"/>
      <c r="AK157" s="10"/>
      <c r="AL157" s="10"/>
    </row>
    <row r="158">
      <c r="A158" s="6">
        <v>157.0</v>
      </c>
      <c r="B158" s="6">
        <v>1.0</v>
      </c>
      <c r="C158" s="6">
        <v>2548925.0</v>
      </c>
      <c r="D158" s="7" t="s">
        <v>160</v>
      </c>
      <c r="E158" s="7" t="s">
        <v>26</v>
      </c>
      <c r="F158" s="8">
        <v>54301.0</v>
      </c>
      <c r="G158" s="7" t="s">
        <v>3036</v>
      </c>
      <c r="H158" s="7" t="s">
        <v>31</v>
      </c>
      <c r="I158" s="7" t="s">
        <v>32</v>
      </c>
      <c r="J158" s="7" t="s">
        <v>3040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0"/>
      <c r="AC158" s="7" t="s">
        <v>159</v>
      </c>
      <c r="AD158" s="7" t="s">
        <v>3039</v>
      </c>
      <c r="AE158" s="6">
        <v>3.519099</v>
      </c>
      <c r="AF158" s="6">
        <v>5.454974</v>
      </c>
      <c r="AG158" s="6">
        <v>1.0</v>
      </c>
      <c r="AH158" s="6">
        <v>681595.0</v>
      </c>
      <c r="AI158" s="6">
        <v>681594.0</v>
      </c>
      <c r="AJ158" s="6">
        <v>1224880.0</v>
      </c>
      <c r="AK158" s="6">
        <v>1224880.0</v>
      </c>
      <c r="AL158" s="6">
        <v>0.040549</v>
      </c>
    </row>
    <row r="159">
      <c r="A159" s="6">
        <v>158.0</v>
      </c>
      <c r="B159" s="6">
        <v>1.0</v>
      </c>
      <c r="C159" s="6">
        <v>2548926.0</v>
      </c>
      <c r="D159" s="7" t="s">
        <v>160</v>
      </c>
      <c r="E159" s="7" t="s">
        <v>26</v>
      </c>
      <c r="F159" s="8">
        <v>54301.0</v>
      </c>
      <c r="G159" s="7" t="s">
        <v>3036</v>
      </c>
      <c r="H159" s="7" t="s">
        <v>31</v>
      </c>
      <c r="I159" s="7" t="s">
        <v>32</v>
      </c>
      <c r="J159" s="7" t="s">
        <v>3040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0"/>
      <c r="AC159" s="7" t="s">
        <v>159</v>
      </c>
      <c r="AD159" s="7" t="s">
        <v>3039</v>
      </c>
      <c r="AE159" s="6">
        <v>16770.38</v>
      </c>
      <c r="AF159" s="6">
        <v>21731.9</v>
      </c>
      <c r="AG159" s="6">
        <v>6.0</v>
      </c>
      <c r="AH159" s="6">
        <v>681780.0</v>
      </c>
      <c r="AI159" s="6">
        <v>681594.0</v>
      </c>
      <c r="AJ159" s="6">
        <v>71254.85</v>
      </c>
      <c r="AK159" s="11">
        <v>2.84E9</v>
      </c>
      <c r="AL159" s="6">
        <v>95.63047</v>
      </c>
    </row>
    <row r="160">
      <c r="A160" s="6">
        <v>159.0</v>
      </c>
      <c r="B160" s="6">
        <v>0.0</v>
      </c>
      <c r="C160" s="6">
        <v>2548927.0</v>
      </c>
      <c r="D160" s="7" t="s">
        <v>1536</v>
      </c>
      <c r="E160" s="7" t="s">
        <v>26</v>
      </c>
      <c r="F160" s="8">
        <v>54301.0</v>
      </c>
      <c r="G160" s="7" t="s">
        <v>3036</v>
      </c>
      <c r="H160" s="7" t="s">
        <v>31</v>
      </c>
      <c r="I160" s="7" t="s">
        <v>32</v>
      </c>
      <c r="J160" s="7" t="s">
        <v>3040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0"/>
      <c r="AC160" s="7" t="s">
        <v>1535</v>
      </c>
      <c r="AD160" s="7" t="s">
        <v>3039</v>
      </c>
      <c r="AF160" s="10"/>
      <c r="AG160" s="10"/>
      <c r="AH160" s="10"/>
      <c r="AI160" s="10"/>
      <c r="AJ160" s="12"/>
      <c r="AK160" s="10"/>
      <c r="AL160" s="10"/>
    </row>
    <row r="161">
      <c r="A161" s="6">
        <v>160.0</v>
      </c>
      <c r="B161" s="6">
        <v>1.0</v>
      </c>
      <c r="C161" s="6">
        <v>2548928.0</v>
      </c>
      <c r="D161" s="7" t="s">
        <v>1536</v>
      </c>
      <c r="E161" s="7" t="s">
        <v>26</v>
      </c>
      <c r="F161" s="8">
        <v>54301.0</v>
      </c>
      <c r="G161" s="7" t="s">
        <v>3036</v>
      </c>
      <c r="H161" s="7" t="s">
        <v>31</v>
      </c>
      <c r="I161" s="7" t="s">
        <v>32</v>
      </c>
      <c r="J161" s="7" t="s">
        <v>3040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0"/>
      <c r="AC161" s="7" t="s">
        <v>1535</v>
      </c>
      <c r="AD161" s="7" t="s">
        <v>3039</v>
      </c>
      <c r="AE161" s="6">
        <v>3.519099</v>
      </c>
      <c r="AF161" s="6">
        <v>5.454974</v>
      </c>
      <c r="AG161" s="6">
        <v>1.0</v>
      </c>
      <c r="AH161" s="6">
        <v>681595.0</v>
      </c>
      <c r="AI161" s="6">
        <v>681594.0</v>
      </c>
      <c r="AJ161" s="6">
        <v>1224880.0</v>
      </c>
      <c r="AK161" s="6">
        <v>1224880.0</v>
      </c>
      <c r="AL161" s="6">
        <v>0.040549</v>
      </c>
    </row>
    <row r="162">
      <c r="A162" s="6">
        <v>161.0</v>
      </c>
      <c r="B162" s="6">
        <v>1.0</v>
      </c>
      <c r="C162" s="6">
        <v>2548929.0</v>
      </c>
      <c r="D162" s="7" t="s">
        <v>1536</v>
      </c>
      <c r="E162" s="7" t="s">
        <v>26</v>
      </c>
      <c r="F162" s="8">
        <v>54301.0</v>
      </c>
      <c r="G162" s="7" t="s">
        <v>3036</v>
      </c>
      <c r="H162" s="7" t="s">
        <v>31</v>
      </c>
      <c r="I162" s="7" t="s">
        <v>32</v>
      </c>
      <c r="J162" s="7" t="s">
        <v>3040</v>
      </c>
      <c r="L162" s="9"/>
      <c r="M162" s="9"/>
      <c r="N162" s="9"/>
      <c r="O162" s="9"/>
      <c r="P162" s="10"/>
      <c r="Q162" s="9"/>
      <c r="R162" s="10"/>
      <c r="S162" s="10"/>
      <c r="T162" s="9"/>
      <c r="U162" s="9"/>
      <c r="V162" s="9"/>
      <c r="W162" s="9"/>
      <c r="X162" s="9"/>
      <c r="Y162" s="9"/>
      <c r="Z162" s="10"/>
      <c r="AA162" s="10"/>
      <c r="AB162" s="10"/>
      <c r="AC162" s="7" t="s">
        <v>1535</v>
      </c>
      <c r="AD162" s="7" t="s">
        <v>3039</v>
      </c>
      <c r="AE162" s="6">
        <v>16770.38</v>
      </c>
      <c r="AF162" s="6">
        <v>21731.9</v>
      </c>
      <c r="AG162" s="6">
        <v>6.0</v>
      </c>
      <c r="AH162" s="6">
        <v>681780.0</v>
      </c>
      <c r="AI162" s="6">
        <v>681594.0</v>
      </c>
      <c r="AJ162" s="6">
        <v>71254.85</v>
      </c>
      <c r="AK162" s="11">
        <v>2.84E9</v>
      </c>
      <c r="AL162" s="6">
        <v>95.63047</v>
      </c>
    </row>
    <row r="163">
      <c r="A163" s="6">
        <v>162.0</v>
      </c>
      <c r="B163" s="6">
        <v>0.0</v>
      </c>
      <c r="C163" s="6">
        <v>2548930.0</v>
      </c>
      <c r="D163" s="7" t="s">
        <v>713</v>
      </c>
      <c r="E163" s="7" t="s">
        <v>26</v>
      </c>
      <c r="F163" s="8">
        <v>54301.0</v>
      </c>
      <c r="G163" s="7" t="s">
        <v>3036</v>
      </c>
      <c r="H163" s="7" t="s">
        <v>31</v>
      </c>
      <c r="I163" s="7" t="s">
        <v>32</v>
      </c>
      <c r="J163" s="7" t="s">
        <v>3040</v>
      </c>
      <c r="L163" s="10"/>
      <c r="M163" s="9"/>
      <c r="N163" s="9"/>
      <c r="O163" s="9"/>
      <c r="P163" s="9"/>
      <c r="Q163" s="9"/>
      <c r="R163" s="10"/>
      <c r="S163" s="10"/>
      <c r="T163" s="10"/>
      <c r="U163" s="10"/>
      <c r="V163" s="10"/>
      <c r="W163" s="10"/>
      <c r="X163" s="10"/>
      <c r="Y163" s="9"/>
      <c r="Z163" s="9"/>
      <c r="AA163" s="9"/>
      <c r="AB163" s="10"/>
      <c r="AC163" s="7" t="s">
        <v>712</v>
      </c>
      <c r="AD163" s="7" t="s">
        <v>3039</v>
      </c>
      <c r="AF163" s="10"/>
      <c r="AG163" s="10"/>
      <c r="AH163" s="10"/>
      <c r="AI163" s="10"/>
      <c r="AJ163" s="10"/>
      <c r="AK163" s="10"/>
      <c r="AL163" s="10"/>
    </row>
    <row r="164">
      <c r="A164" s="6">
        <v>163.0</v>
      </c>
      <c r="B164" s="6">
        <v>1.0</v>
      </c>
      <c r="C164" s="6">
        <v>2548931.0</v>
      </c>
      <c r="D164" s="7" t="s">
        <v>713</v>
      </c>
      <c r="E164" s="7" t="s">
        <v>26</v>
      </c>
      <c r="F164" s="8">
        <v>54301.0</v>
      </c>
      <c r="G164" s="7" t="s">
        <v>3036</v>
      </c>
      <c r="H164" s="7" t="s">
        <v>31</v>
      </c>
      <c r="I164" s="7" t="s">
        <v>32</v>
      </c>
      <c r="J164" s="7" t="s">
        <v>3040</v>
      </c>
      <c r="L164" s="9"/>
      <c r="M164" s="9"/>
      <c r="N164" s="9"/>
      <c r="O164" s="9"/>
      <c r="P164" s="9"/>
      <c r="Q164" s="9"/>
      <c r="R164" s="10"/>
      <c r="S164" s="10"/>
      <c r="T164" s="10"/>
      <c r="U164" s="10"/>
      <c r="V164" s="9"/>
      <c r="W164" s="9"/>
      <c r="X164" s="9"/>
      <c r="Y164" s="9"/>
      <c r="Z164" s="9"/>
      <c r="AA164" s="9"/>
      <c r="AB164" s="10"/>
      <c r="AC164" s="7" t="s">
        <v>712</v>
      </c>
      <c r="AD164" s="7" t="s">
        <v>3039</v>
      </c>
      <c r="AE164" s="6">
        <v>3.519099</v>
      </c>
      <c r="AF164" s="6">
        <v>5.454974</v>
      </c>
      <c r="AG164" s="6">
        <v>1.0</v>
      </c>
      <c r="AH164" s="6">
        <v>681595.0</v>
      </c>
      <c r="AI164" s="6">
        <v>681594.0</v>
      </c>
      <c r="AJ164" s="6">
        <v>1224880.0</v>
      </c>
      <c r="AK164" s="6">
        <v>1224880.0</v>
      </c>
      <c r="AL164" s="6">
        <v>0.040549</v>
      </c>
    </row>
    <row r="165">
      <c r="A165" s="6">
        <v>164.0</v>
      </c>
      <c r="B165" s="6">
        <v>1.0</v>
      </c>
      <c r="C165" s="6">
        <v>2548932.0</v>
      </c>
      <c r="D165" s="7" t="s">
        <v>713</v>
      </c>
      <c r="E165" s="7" t="s">
        <v>26</v>
      </c>
      <c r="F165" s="8">
        <v>54301.0</v>
      </c>
      <c r="G165" s="7" t="s">
        <v>3036</v>
      </c>
      <c r="H165" s="7" t="s">
        <v>31</v>
      </c>
      <c r="I165" s="7" t="s">
        <v>32</v>
      </c>
      <c r="J165" s="7" t="s">
        <v>3040</v>
      </c>
      <c r="L165" s="9"/>
      <c r="M165" s="9"/>
      <c r="N165" s="9"/>
      <c r="O165" s="9"/>
      <c r="P165" s="9"/>
      <c r="Q165" s="9"/>
      <c r="R165" s="10"/>
      <c r="S165" s="10"/>
      <c r="T165" s="10"/>
      <c r="U165" s="10"/>
      <c r="V165" s="10"/>
      <c r="W165" s="9"/>
      <c r="X165" s="9"/>
      <c r="Y165" s="9"/>
      <c r="Z165" s="9"/>
      <c r="AA165" s="9"/>
      <c r="AB165" s="10"/>
      <c r="AC165" s="7" t="s">
        <v>712</v>
      </c>
      <c r="AD165" s="7" t="s">
        <v>3039</v>
      </c>
      <c r="AE165" s="6">
        <v>16770.38</v>
      </c>
      <c r="AF165" s="6">
        <v>21731.9</v>
      </c>
      <c r="AG165" s="6">
        <v>6.0</v>
      </c>
      <c r="AH165" s="6">
        <v>681780.0</v>
      </c>
      <c r="AI165" s="6">
        <v>681594.0</v>
      </c>
      <c r="AJ165" s="6">
        <v>71254.85</v>
      </c>
      <c r="AK165" s="11">
        <v>2.84E9</v>
      </c>
      <c r="AL165" s="6">
        <v>95.63047</v>
      </c>
    </row>
    <row r="166">
      <c r="A166" s="6">
        <v>165.0</v>
      </c>
      <c r="B166" s="6">
        <v>0.0</v>
      </c>
      <c r="C166" s="6">
        <v>2548933.0</v>
      </c>
      <c r="D166" s="7" t="s">
        <v>713</v>
      </c>
      <c r="E166" s="7" t="s">
        <v>26</v>
      </c>
      <c r="F166" s="8">
        <v>54301.0</v>
      </c>
      <c r="G166" s="7" t="s">
        <v>3036</v>
      </c>
      <c r="H166" s="7" t="s">
        <v>31</v>
      </c>
      <c r="I166" s="7" t="s">
        <v>32</v>
      </c>
      <c r="J166" s="7" t="s">
        <v>3040</v>
      </c>
      <c r="L166" s="10"/>
      <c r="M166" s="9"/>
      <c r="N166" s="9"/>
      <c r="O166" s="9"/>
      <c r="P166" s="9"/>
      <c r="Q166" s="9"/>
      <c r="R166" s="10"/>
      <c r="S166" s="10"/>
      <c r="T166" s="10"/>
      <c r="U166" s="10"/>
      <c r="V166" s="10"/>
      <c r="W166" s="10"/>
      <c r="X166" s="10"/>
      <c r="Y166" s="9"/>
      <c r="Z166" s="9"/>
      <c r="AA166" s="9"/>
      <c r="AB166" s="10"/>
      <c r="AC166" s="7" t="s">
        <v>712</v>
      </c>
      <c r="AD166" s="7" t="s">
        <v>3039</v>
      </c>
      <c r="AF166" s="10"/>
      <c r="AG166" s="10"/>
      <c r="AH166" s="10"/>
      <c r="AI166" s="10"/>
      <c r="AJ166" s="10"/>
      <c r="AK166" s="10"/>
      <c r="AL166" s="10"/>
    </row>
    <row r="167">
      <c r="A167" s="6">
        <v>166.0</v>
      </c>
      <c r="B167" s="6">
        <v>1.0</v>
      </c>
      <c r="C167" s="6">
        <v>2548935.0</v>
      </c>
      <c r="D167" s="7" t="s">
        <v>2944</v>
      </c>
      <c r="E167" s="7" t="s">
        <v>26</v>
      </c>
      <c r="F167" s="8">
        <v>46295.0</v>
      </c>
      <c r="G167" s="7" t="s">
        <v>3036</v>
      </c>
      <c r="H167" s="7" t="s">
        <v>31</v>
      </c>
      <c r="I167" s="7" t="s">
        <v>32</v>
      </c>
      <c r="J167" s="7" t="s">
        <v>3040</v>
      </c>
      <c r="K167" s="7" t="s">
        <v>3038</v>
      </c>
      <c r="L167" s="9"/>
      <c r="M167" s="7" t="s">
        <v>3038</v>
      </c>
      <c r="N167" s="9"/>
      <c r="O167" s="9"/>
      <c r="P167" s="9"/>
      <c r="Q167" s="9"/>
      <c r="R167" s="10"/>
      <c r="S167" s="6">
        <v>153600.0</v>
      </c>
      <c r="T167" s="6">
        <v>27.1</v>
      </c>
      <c r="U167" s="6">
        <v>117600.0</v>
      </c>
      <c r="V167" s="6">
        <v>13.9</v>
      </c>
      <c r="W167" s="6">
        <v>20.0</v>
      </c>
      <c r="X167" s="6">
        <v>36000.0</v>
      </c>
      <c r="Y167" s="6">
        <v>27.1</v>
      </c>
      <c r="Z167" s="9"/>
      <c r="AA167" s="9"/>
      <c r="AB167" s="10"/>
      <c r="AC167" s="7" t="s">
        <v>2943</v>
      </c>
      <c r="AD167" s="7" t="s">
        <v>3039</v>
      </c>
      <c r="AE167" s="6">
        <v>81.97291</v>
      </c>
      <c r="AF167" s="6">
        <v>103.1972</v>
      </c>
      <c r="AG167" s="6">
        <v>4.0</v>
      </c>
      <c r="AH167" s="6">
        <v>666916.0</v>
      </c>
      <c r="AI167" s="6">
        <v>666562.0</v>
      </c>
      <c r="AJ167" s="11">
        <v>232687.8</v>
      </c>
      <c r="AK167" s="6">
        <v>2.6718392E7</v>
      </c>
      <c r="AL167" s="6">
        <v>0.608073</v>
      </c>
    </row>
    <row r="168">
      <c r="A168" s="6">
        <v>167.0</v>
      </c>
      <c r="B168" s="6">
        <v>0.0</v>
      </c>
      <c r="C168" s="6">
        <v>2548936.0</v>
      </c>
      <c r="D168" s="7" t="s">
        <v>2530</v>
      </c>
      <c r="E168" s="7" t="s">
        <v>26</v>
      </c>
      <c r="F168" s="8">
        <v>45991.0</v>
      </c>
      <c r="G168" s="7" t="s">
        <v>3036</v>
      </c>
      <c r="H168" s="7" t="s">
        <v>31</v>
      </c>
      <c r="I168" s="7" t="s">
        <v>32</v>
      </c>
      <c r="J168" s="7" t="s">
        <v>3040</v>
      </c>
      <c r="K168" s="7" t="s">
        <v>3038</v>
      </c>
      <c r="L168" s="9"/>
      <c r="M168" s="9"/>
      <c r="N168" s="9"/>
      <c r="O168" s="9"/>
      <c r="P168" s="9"/>
      <c r="Q168" s="9"/>
      <c r="R168" s="9"/>
      <c r="S168" s="6">
        <v>40000.0</v>
      </c>
      <c r="T168" s="6">
        <v>11.47</v>
      </c>
      <c r="U168" s="6">
        <v>40000.0</v>
      </c>
      <c r="V168" s="6">
        <v>11.47</v>
      </c>
      <c r="W168" s="9"/>
      <c r="X168" s="9"/>
      <c r="Y168" s="9"/>
      <c r="Z168" s="9"/>
      <c r="AA168" s="9"/>
      <c r="AB168" s="10"/>
      <c r="AC168" s="7" t="s">
        <v>2529</v>
      </c>
      <c r="AD168" s="7" t="s">
        <v>3039</v>
      </c>
      <c r="AF168" s="10"/>
      <c r="AG168" s="10"/>
      <c r="AH168" s="10"/>
      <c r="AI168" s="10"/>
      <c r="AJ168" s="10"/>
      <c r="AK168" s="10"/>
      <c r="AL168" s="10"/>
    </row>
    <row r="169">
      <c r="A169" s="6">
        <v>168.0</v>
      </c>
      <c r="B169" s="6">
        <v>1.0</v>
      </c>
      <c r="C169" s="6">
        <v>2548938.0</v>
      </c>
      <c r="D169" s="7" t="s">
        <v>461</v>
      </c>
      <c r="E169" s="7" t="s">
        <v>26</v>
      </c>
      <c r="F169" s="8">
        <v>46296.0</v>
      </c>
      <c r="G169" s="7" t="s">
        <v>3036</v>
      </c>
      <c r="H169" s="7" t="s">
        <v>31</v>
      </c>
      <c r="I169" s="7" t="s">
        <v>32</v>
      </c>
      <c r="J169" s="7" t="s">
        <v>3040</v>
      </c>
      <c r="K169" s="7" t="s">
        <v>3038</v>
      </c>
      <c r="L169" s="9"/>
      <c r="M169" s="7" t="s">
        <v>3038</v>
      </c>
      <c r="N169" s="9"/>
      <c r="O169" s="9"/>
      <c r="P169" s="9"/>
      <c r="Q169" s="9"/>
      <c r="R169" s="9"/>
      <c r="S169" s="6">
        <v>8600.0</v>
      </c>
      <c r="T169" s="6">
        <v>2.39</v>
      </c>
      <c r="U169" s="6">
        <v>7310.0</v>
      </c>
      <c r="V169" s="6">
        <v>2.39</v>
      </c>
      <c r="W169" s="6">
        <v>3.43</v>
      </c>
      <c r="X169" s="6">
        <v>1290.0</v>
      </c>
      <c r="Y169" s="6">
        <v>2.39</v>
      </c>
      <c r="Z169" s="9"/>
      <c r="AA169" s="9"/>
      <c r="AB169" s="10"/>
      <c r="AC169" s="7" t="s">
        <v>460</v>
      </c>
      <c r="AD169" s="7" t="s">
        <v>3039</v>
      </c>
      <c r="AE169" s="6">
        <v>6.596934</v>
      </c>
      <c r="AF169" s="6">
        <v>11.81343</v>
      </c>
      <c r="AG169" s="6">
        <v>2.0</v>
      </c>
      <c r="AH169" s="6">
        <v>647574.0</v>
      </c>
      <c r="AI169" s="6">
        <v>647575.0</v>
      </c>
      <c r="AJ169" s="11">
        <v>127936.5</v>
      </c>
      <c r="AK169" s="6">
        <v>4811940.0</v>
      </c>
      <c r="AL169" s="6">
        <v>0.096208</v>
      </c>
    </row>
    <row r="170">
      <c r="A170" s="6">
        <v>169.0</v>
      </c>
      <c r="B170" s="6">
        <v>1.0</v>
      </c>
      <c r="C170" s="6">
        <v>2548944.0</v>
      </c>
      <c r="D170" s="7" t="s">
        <v>469</v>
      </c>
      <c r="E170" s="7" t="s">
        <v>26</v>
      </c>
      <c r="F170" s="8">
        <v>53996.0</v>
      </c>
      <c r="G170" s="7" t="s">
        <v>3036</v>
      </c>
      <c r="H170" s="7" t="s">
        <v>31</v>
      </c>
      <c r="I170" s="7" t="s">
        <v>32</v>
      </c>
      <c r="J170" s="7" t="s">
        <v>3040</v>
      </c>
      <c r="L170" s="9"/>
      <c r="M170" s="9"/>
      <c r="N170" s="7" t="s">
        <v>3038</v>
      </c>
      <c r="O170" s="9"/>
      <c r="P170" s="9"/>
      <c r="Q170" s="9"/>
      <c r="R170" s="9"/>
      <c r="S170" s="10"/>
      <c r="T170" s="9"/>
      <c r="U170" s="10"/>
      <c r="V170" s="10"/>
      <c r="W170" s="9"/>
      <c r="X170" s="9"/>
      <c r="Y170" s="9"/>
      <c r="Z170" s="9"/>
      <c r="AA170" s="9"/>
      <c r="AB170" s="10"/>
      <c r="AC170" s="7" t="s">
        <v>468</v>
      </c>
      <c r="AD170" s="7" t="s">
        <v>3039</v>
      </c>
      <c r="AE170" s="6">
        <v>582.1609</v>
      </c>
      <c r="AF170" s="6">
        <v>737.2481</v>
      </c>
      <c r="AG170" s="6">
        <v>4.0</v>
      </c>
      <c r="AH170" s="6">
        <v>700781.0</v>
      </c>
      <c r="AI170" s="6">
        <v>700366.0</v>
      </c>
      <c r="AJ170" s="11">
        <v>300576.0</v>
      </c>
      <c r="AK170" s="6">
        <v>5.460794E7</v>
      </c>
      <c r="AL170" s="6">
        <v>2.959248</v>
      </c>
    </row>
    <row r="171">
      <c r="A171" s="6">
        <v>170.0</v>
      </c>
      <c r="B171" s="6">
        <v>1.0</v>
      </c>
      <c r="C171" s="6">
        <v>2548945.0</v>
      </c>
      <c r="D171" s="7" t="s">
        <v>2390</v>
      </c>
      <c r="E171" s="7" t="s">
        <v>26</v>
      </c>
      <c r="F171" s="8">
        <v>53996.0</v>
      </c>
      <c r="G171" s="7" t="s">
        <v>3036</v>
      </c>
      <c r="H171" s="7" t="s">
        <v>31</v>
      </c>
      <c r="I171" s="7" t="s">
        <v>32</v>
      </c>
      <c r="J171" s="7" t="s">
        <v>3040</v>
      </c>
      <c r="L171" s="9"/>
      <c r="M171" s="9"/>
      <c r="N171" s="7" t="s">
        <v>3038</v>
      </c>
      <c r="O171" s="9"/>
      <c r="P171" s="9"/>
      <c r="Q171" s="9"/>
      <c r="R171" s="10"/>
      <c r="S171" s="6">
        <v>13140.0</v>
      </c>
      <c r="T171" s="6">
        <v>5.0</v>
      </c>
      <c r="U171" s="10"/>
      <c r="V171" s="10"/>
      <c r="W171" s="9"/>
      <c r="X171" s="9"/>
      <c r="Y171" s="9"/>
      <c r="Z171" s="9"/>
      <c r="AA171" s="6">
        <v>13140.0</v>
      </c>
      <c r="AB171" s="6">
        <v>5.0</v>
      </c>
      <c r="AC171" s="7" t="s">
        <v>2389</v>
      </c>
      <c r="AD171" s="7" t="s">
        <v>3039</v>
      </c>
      <c r="AE171" s="6">
        <v>582.1609</v>
      </c>
      <c r="AF171" s="6">
        <v>737.2481</v>
      </c>
      <c r="AG171" s="6">
        <v>4.0</v>
      </c>
      <c r="AH171" s="6">
        <v>700781.0</v>
      </c>
      <c r="AI171" s="6">
        <v>700366.0</v>
      </c>
      <c r="AJ171" s="6">
        <v>300576.0</v>
      </c>
      <c r="AK171" s="6">
        <v>5.460794E7</v>
      </c>
      <c r="AL171" s="6">
        <v>2.959248</v>
      </c>
    </row>
    <row r="172">
      <c r="A172" s="6">
        <v>171.0</v>
      </c>
      <c r="B172" s="6">
        <v>1.0</v>
      </c>
      <c r="C172" s="6">
        <v>2548946.0</v>
      </c>
      <c r="D172" s="7" t="s">
        <v>1273</v>
      </c>
      <c r="E172" s="7" t="s">
        <v>26</v>
      </c>
      <c r="F172" s="8">
        <v>47483.0</v>
      </c>
      <c r="G172" s="7" t="s">
        <v>3036</v>
      </c>
      <c r="H172" s="7" t="s">
        <v>31</v>
      </c>
      <c r="I172" s="7" t="s">
        <v>32</v>
      </c>
      <c r="J172" s="7" t="s">
        <v>3040</v>
      </c>
      <c r="L172" s="7" t="s">
        <v>3038</v>
      </c>
      <c r="M172" s="10"/>
      <c r="N172" s="9"/>
      <c r="O172" s="9"/>
      <c r="P172" s="9"/>
      <c r="Q172" s="9"/>
      <c r="R172" s="9"/>
      <c r="S172" s="6">
        <v>475229.0</v>
      </c>
      <c r="T172" s="6">
        <v>110.0</v>
      </c>
      <c r="U172" s="6">
        <v>475229.0</v>
      </c>
      <c r="V172" s="6">
        <v>110.0</v>
      </c>
      <c r="W172" s="6">
        <v>90.0</v>
      </c>
      <c r="X172" s="9"/>
      <c r="Y172" s="9"/>
      <c r="Z172" s="9"/>
      <c r="AA172" s="9"/>
      <c r="AB172" s="10"/>
      <c r="AC172" s="7" t="s">
        <v>1272</v>
      </c>
      <c r="AD172" s="7" t="s">
        <v>3039</v>
      </c>
      <c r="AE172" s="6">
        <v>1.999289</v>
      </c>
      <c r="AF172" s="6">
        <v>3.241481</v>
      </c>
      <c r="AG172" s="6">
        <v>1.0</v>
      </c>
      <c r="AH172" s="6">
        <v>702367.0</v>
      </c>
      <c r="AI172" s="6">
        <v>701210.0</v>
      </c>
      <c r="AJ172" s="6">
        <v>1122909.0</v>
      </c>
      <c r="AK172" s="6">
        <v>1122909.0</v>
      </c>
      <c r="AL172" s="6">
        <v>0.025564</v>
      </c>
    </row>
    <row r="173">
      <c r="A173" s="6">
        <v>172.0</v>
      </c>
      <c r="B173" s="6">
        <v>1.0</v>
      </c>
      <c r="C173" s="6">
        <v>2548947.0</v>
      </c>
      <c r="D173" s="7" t="s">
        <v>1097</v>
      </c>
      <c r="E173" s="7" t="s">
        <v>26</v>
      </c>
      <c r="F173" s="8">
        <v>46112.0</v>
      </c>
      <c r="G173" s="7" t="s">
        <v>3036</v>
      </c>
      <c r="H173" s="7" t="s">
        <v>31</v>
      </c>
      <c r="I173" s="7" t="s">
        <v>32</v>
      </c>
      <c r="J173" s="7" t="s">
        <v>3040</v>
      </c>
      <c r="L173" s="7" t="s">
        <v>3038</v>
      </c>
      <c r="M173" s="10"/>
      <c r="N173" s="9"/>
      <c r="O173" s="9"/>
      <c r="P173" s="9"/>
      <c r="Q173" s="9"/>
      <c r="R173" s="10"/>
      <c r="S173" s="6">
        <v>523022.0</v>
      </c>
      <c r="T173" s="6">
        <v>125.0</v>
      </c>
      <c r="U173" s="6">
        <v>523022.0</v>
      </c>
      <c r="V173" s="6">
        <v>125.0</v>
      </c>
      <c r="W173" s="6">
        <v>117.2</v>
      </c>
      <c r="X173" s="9"/>
      <c r="Y173" s="9"/>
      <c r="Z173" s="10"/>
      <c r="AA173" s="10"/>
      <c r="AB173" s="10"/>
      <c r="AC173" s="7" t="s">
        <v>1096</v>
      </c>
      <c r="AD173" s="7" t="s">
        <v>3039</v>
      </c>
      <c r="AE173" s="6">
        <v>18610.13</v>
      </c>
      <c r="AF173" s="6">
        <v>23881.8</v>
      </c>
      <c r="AG173" s="6">
        <v>6.0</v>
      </c>
      <c r="AH173" s="6">
        <v>702805.0</v>
      </c>
      <c r="AI173" s="6">
        <v>702225.0</v>
      </c>
      <c r="AJ173" s="6">
        <v>729649.0</v>
      </c>
      <c r="AK173" s="11">
        <v>2.16E9</v>
      </c>
      <c r="AL173" s="6">
        <v>91.40608</v>
      </c>
    </row>
    <row r="174">
      <c r="A174" s="6">
        <v>173.0</v>
      </c>
      <c r="B174" s="6">
        <v>0.0</v>
      </c>
      <c r="C174" s="6">
        <v>2548948.0</v>
      </c>
      <c r="D174" s="7" t="s">
        <v>1210</v>
      </c>
      <c r="E174" s="7" t="s">
        <v>26</v>
      </c>
      <c r="F174" s="8">
        <v>54604.0</v>
      </c>
      <c r="G174" s="7" t="s">
        <v>3036</v>
      </c>
      <c r="H174" s="7" t="s">
        <v>31</v>
      </c>
      <c r="I174" s="7" t="s">
        <v>32</v>
      </c>
      <c r="J174" s="7" t="s">
        <v>3040</v>
      </c>
      <c r="L174" s="9"/>
      <c r="M174" s="9"/>
      <c r="N174" s="9"/>
      <c r="O174" s="7" t="s">
        <v>3038</v>
      </c>
      <c r="P174" s="9"/>
      <c r="Q174" s="9"/>
      <c r="R174" s="10"/>
      <c r="S174" s="6">
        <v>1204500.0</v>
      </c>
      <c r="T174" s="6">
        <v>38.19</v>
      </c>
      <c r="U174" s="10"/>
      <c r="V174" s="10"/>
      <c r="W174" s="9"/>
      <c r="X174" s="9"/>
      <c r="Y174" s="9"/>
      <c r="Z174" s="9"/>
      <c r="AA174" s="6">
        <v>1204500.0</v>
      </c>
      <c r="AB174" s="6">
        <v>38.19</v>
      </c>
      <c r="AC174" s="7" t="s">
        <v>1209</v>
      </c>
      <c r="AD174" s="7" t="s">
        <v>3039</v>
      </c>
      <c r="AF174" s="10"/>
      <c r="AG174" s="10"/>
      <c r="AH174" s="10"/>
      <c r="AI174" s="10"/>
      <c r="AJ174" s="10"/>
      <c r="AK174" s="10"/>
      <c r="AL174" s="10"/>
    </row>
    <row r="175">
      <c r="A175" s="6">
        <v>174.0</v>
      </c>
      <c r="B175" s="6">
        <v>1.0</v>
      </c>
      <c r="C175" s="6">
        <v>2548949.0</v>
      </c>
      <c r="D175" s="7" t="s">
        <v>1290</v>
      </c>
      <c r="E175" s="7" t="s">
        <v>26</v>
      </c>
      <c r="F175" s="8">
        <v>47436.0</v>
      </c>
      <c r="G175" s="7" t="s">
        <v>3036</v>
      </c>
      <c r="H175" s="7" t="s">
        <v>31</v>
      </c>
      <c r="I175" s="7" t="s">
        <v>32</v>
      </c>
      <c r="J175" s="7" t="s">
        <v>3040</v>
      </c>
      <c r="L175" s="9"/>
      <c r="M175" s="9"/>
      <c r="N175" s="7" t="s">
        <v>3038</v>
      </c>
      <c r="O175" s="9"/>
      <c r="P175" s="9"/>
      <c r="Q175" s="9"/>
      <c r="R175" s="10"/>
      <c r="S175" s="10"/>
      <c r="T175" s="10"/>
      <c r="U175" s="10"/>
      <c r="V175" s="10"/>
      <c r="W175" s="9"/>
      <c r="X175" s="9"/>
      <c r="Y175" s="9"/>
      <c r="Z175" s="9"/>
      <c r="AA175" s="9"/>
      <c r="AB175" s="10"/>
      <c r="AC175" s="7" t="s">
        <v>1289</v>
      </c>
      <c r="AD175" s="7" t="s">
        <v>3039</v>
      </c>
      <c r="AE175" s="6">
        <v>27.59602</v>
      </c>
      <c r="AF175" s="6">
        <v>45.30912</v>
      </c>
      <c r="AG175" s="6">
        <v>3.0</v>
      </c>
      <c r="AH175" s="6">
        <v>669856.0</v>
      </c>
      <c r="AI175" s="6">
        <v>-1.0</v>
      </c>
      <c r="AJ175" s="11">
        <v>1169144.0</v>
      </c>
      <c r="AK175" s="6">
        <v>2.3898196E7</v>
      </c>
      <c r="AL175" s="6">
        <v>0.402433</v>
      </c>
    </row>
    <row r="176">
      <c r="A176" s="6">
        <v>175.0</v>
      </c>
      <c r="B176" s="6">
        <v>1.0</v>
      </c>
      <c r="C176" s="6">
        <v>2548950.0</v>
      </c>
      <c r="D176" s="7" t="s">
        <v>1395</v>
      </c>
      <c r="E176" s="7" t="s">
        <v>26</v>
      </c>
      <c r="F176" s="8">
        <v>46965.0</v>
      </c>
      <c r="G176" s="7" t="s">
        <v>3036</v>
      </c>
      <c r="H176" s="7" t="s">
        <v>31</v>
      </c>
      <c r="I176" s="7" t="s">
        <v>32</v>
      </c>
      <c r="J176" s="7" t="s">
        <v>3040</v>
      </c>
      <c r="L176" s="9"/>
      <c r="M176" s="7" t="s">
        <v>3038</v>
      </c>
      <c r="N176" s="10"/>
      <c r="O176" s="9"/>
      <c r="P176" s="9"/>
      <c r="Q176" s="9"/>
      <c r="R176" s="10"/>
      <c r="S176" s="6">
        <v>2940.0</v>
      </c>
      <c r="T176" s="6">
        <v>9.7</v>
      </c>
      <c r="U176" s="9"/>
      <c r="V176" s="9"/>
      <c r="W176" s="9"/>
      <c r="X176" s="6">
        <v>2940.0</v>
      </c>
      <c r="Y176" s="6">
        <v>9.7</v>
      </c>
      <c r="Z176" s="10"/>
      <c r="AA176" s="10"/>
      <c r="AB176" s="10"/>
      <c r="AC176" s="7" t="s">
        <v>1394</v>
      </c>
      <c r="AD176" s="7" t="s">
        <v>3039</v>
      </c>
      <c r="AE176" s="6">
        <v>4.96605</v>
      </c>
      <c r="AF176" s="6">
        <v>8.019307</v>
      </c>
      <c r="AG176" s="6">
        <v>2.0</v>
      </c>
      <c r="AH176" s="6">
        <v>648146.0</v>
      </c>
      <c r="AI176" s="6">
        <v>647862.0</v>
      </c>
      <c r="AJ176" s="6">
        <v>1187492.0</v>
      </c>
      <c r="AK176" s="6">
        <v>1699250.0</v>
      </c>
      <c r="AL176" s="6">
        <v>0.03587</v>
      </c>
    </row>
    <row r="177">
      <c r="A177" s="6">
        <v>176.0</v>
      </c>
      <c r="B177" s="6">
        <v>1.0</v>
      </c>
      <c r="C177" s="6">
        <v>2548951.0</v>
      </c>
      <c r="D177" s="7" t="s">
        <v>1819</v>
      </c>
      <c r="E177" s="7" t="s">
        <v>26</v>
      </c>
      <c r="F177" s="8">
        <v>48457.0</v>
      </c>
      <c r="G177" s="7" t="s">
        <v>3036</v>
      </c>
      <c r="H177" s="7" t="s">
        <v>31</v>
      </c>
      <c r="I177" s="7" t="s">
        <v>32</v>
      </c>
      <c r="J177" s="7" t="s">
        <v>3040</v>
      </c>
      <c r="L177" s="7" t="s">
        <v>3038</v>
      </c>
      <c r="M177" s="10"/>
      <c r="N177" s="9"/>
      <c r="O177" s="9"/>
      <c r="P177" s="9"/>
      <c r="Q177" s="9"/>
      <c r="R177" s="9"/>
      <c r="S177" s="6">
        <v>445088.0</v>
      </c>
      <c r="T177" s="6">
        <v>146.0</v>
      </c>
      <c r="U177" s="6">
        <v>445088.0</v>
      </c>
      <c r="V177" s="6">
        <v>146.0</v>
      </c>
      <c r="W177" s="6">
        <v>84.0</v>
      </c>
      <c r="X177" s="9"/>
      <c r="Y177" s="9"/>
      <c r="Z177" s="9"/>
      <c r="AA177" s="9"/>
      <c r="AB177" s="10"/>
      <c r="AC177" s="7" t="s">
        <v>1818</v>
      </c>
      <c r="AD177" s="7" t="s">
        <v>3039</v>
      </c>
      <c r="AE177" s="6">
        <v>4540.044</v>
      </c>
      <c r="AF177" s="6">
        <v>5555.233</v>
      </c>
      <c r="AG177" s="6">
        <v>5.0</v>
      </c>
      <c r="AH177" s="6">
        <v>712039.0</v>
      </c>
      <c r="AI177" s="6">
        <v>710857.0</v>
      </c>
      <c r="AJ177" s="6">
        <v>1305908.0</v>
      </c>
      <c r="AK177" s="11">
        <v>5.13E8</v>
      </c>
      <c r="AL177" s="6">
        <v>15.9076</v>
      </c>
    </row>
    <row r="178">
      <c r="A178" s="6">
        <v>177.0</v>
      </c>
      <c r="B178" s="6">
        <v>1.0</v>
      </c>
      <c r="C178" s="6">
        <v>2548952.0</v>
      </c>
      <c r="D178" s="7" t="s">
        <v>1354</v>
      </c>
      <c r="E178" s="7" t="s">
        <v>26</v>
      </c>
      <c r="F178" s="8">
        <v>48518.0</v>
      </c>
      <c r="G178" s="7" t="s">
        <v>3036</v>
      </c>
      <c r="H178" s="7" t="s">
        <v>31</v>
      </c>
      <c r="I178" s="7" t="s">
        <v>32</v>
      </c>
      <c r="J178" s="7" t="s">
        <v>3040</v>
      </c>
      <c r="L178" s="7" t="s">
        <v>3038</v>
      </c>
      <c r="M178" s="9"/>
      <c r="N178" s="9"/>
      <c r="O178" s="9"/>
      <c r="P178" s="9"/>
      <c r="Q178" s="9"/>
      <c r="R178" s="10"/>
      <c r="S178" s="6">
        <v>324429.0</v>
      </c>
      <c r="T178" s="6">
        <v>58.0</v>
      </c>
      <c r="U178" s="6">
        <v>324429.0</v>
      </c>
      <c r="V178" s="6">
        <v>58.0</v>
      </c>
      <c r="W178" s="6">
        <v>60.0</v>
      </c>
      <c r="X178" s="10"/>
      <c r="Y178" s="9"/>
      <c r="Z178" s="9"/>
      <c r="AA178" s="9"/>
      <c r="AB178" s="10"/>
      <c r="AC178" s="7" t="s">
        <v>1353</v>
      </c>
      <c r="AD178" s="7" t="s">
        <v>3039</v>
      </c>
      <c r="AE178" s="6">
        <v>535.0539</v>
      </c>
      <c r="AF178" s="6">
        <v>705.9252</v>
      </c>
      <c r="AG178" s="6">
        <v>5.0</v>
      </c>
      <c r="AH178" s="6">
        <v>704851.0</v>
      </c>
      <c r="AI178" s="6">
        <v>704256.0</v>
      </c>
      <c r="AJ178" s="6">
        <v>390524.5</v>
      </c>
      <c r="AK178" s="6">
        <v>6.7716528E7</v>
      </c>
      <c r="AL178" s="6">
        <v>2.187003</v>
      </c>
    </row>
    <row r="179">
      <c r="A179" s="6">
        <v>178.0</v>
      </c>
      <c r="B179" s="6">
        <v>0.0</v>
      </c>
      <c r="C179" s="6">
        <v>2548953.0</v>
      </c>
      <c r="D179" s="7" t="s">
        <v>2419</v>
      </c>
      <c r="E179" s="7" t="s">
        <v>26</v>
      </c>
      <c r="F179" s="8">
        <v>48487.0</v>
      </c>
      <c r="G179" s="7" t="s">
        <v>3036</v>
      </c>
      <c r="H179" s="7" t="s">
        <v>31</v>
      </c>
      <c r="I179" s="7" t="s">
        <v>32</v>
      </c>
      <c r="J179" s="7" t="s">
        <v>3040</v>
      </c>
      <c r="L179" s="7" t="s">
        <v>3038</v>
      </c>
      <c r="M179" s="9"/>
      <c r="N179" s="9"/>
      <c r="O179" s="9"/>
      <c r="P179" s="9"/>
      <c r="Q179" s="9"/>
      <c r="R179" s="10"/>
      <c r="S179" s="6">
        <v>339576.0</v>
      </c>
      <c r="T179" s="6">
        <v>105.0</v>
      </c>
      <c r="U179" s="6">
        <v>339576.0</v>
      </c>
      <c r="V179" s="6">
        <v>105.0</v>
      </c>
      <c r="W179" s="6">
        <v>63.0</v>
      </c>
      <c r="X179" s="9"/>
      <c r="Y179" s="9"/>
      <c r="Z179" s="9"/>
      <c r="AA179" s="9"/>
      <c r="AB179" s="10"/>
      <c r="AC179" s="7" t="s">
        <v>2418</v>
      </c>
      <c r="AD179" s="7" t="s">
        <v>3039</v>
      </c>
      <c r="AF179" s="10"/>
      <c r="AG179" s="10"/>
      <c r="AH179" s="10"/>
      <c r="AI179" s="10"/>
      <c r="AJ179" s="12"/>
      <c r="AK179" s="10"/>
      <c r="AL179" s="10"/>
    </row>
    <row r="180">
      <c r="A180" s="6">
        <v>179.0</v>
      </c>
      <c r="B180" s="6">
        <v>1.0</v>
      </c>
      <c r="C180" s="6">
        <v>2548954.0</v>
      </c>
      <c r="D180" s="7" t="s">
        <v>1146</v>
      </c>
      <c r="E180" s="7" t="s">
        <v>26</v>
      </c>
      <c r="F180" s="8">
        <v>48457.0</v>
      </c>
      <c r="G180" s="7" t="s">
        <v>3036</v>
      </c>
      <c r="H180" s="7" t="s">
        <v>31</v>
      </c>
      <c r="I180" s="7" t="s">
        <v>32</v>
      </c>
      <c r="J180" s="7" t="s">
        <v>3040</v>
      </c>
      <c r="L180" s="7" t="s">
        <v>3038</v>
      </c>
      <c r="M180" s="9"/>
      <c r="N180" s="9"/>
      <c r="O180" s="9"/>
      <c r="P180" s="9"/>
      <c r="Q180" s="9"/>
      <c r="R180" s="10"/>
      <c r="S180" s="6">
        <v>372920.0</v>
      </c>
      <c r="T180" s="6">
        <v>53.0</v>
      </c>
      <c r="U180" s="6">
        <v>372920.0</v>
      </c>
      <c r="V180" s="6">
        <v>53.0</v>
      </c>
      <c r="W180" s="6">
        <v>70.0</v>
      </c>
      <c r="X180" s="9"/>
      <c r="Y180" s="9"/>
      <c r="Z180" s="9"/>
      <c r="AA180" s="9"/>
      <c r="AB180" s="10"/>
      <c r="AC180" s="7" t="s">
        <v>1145</v>
      </c>
      <c r="AD180" s="7" t="s">
        <v>3039</v>
      </c>
      <c r="AE180" s="6">
        <v>4540.044</v>
      </c>
      <c r="AF180" s="6">
        <v>5555.233</v>
      </c>
      <c r="AG180" s="6">
        <v>5.0</v>
      </c>
      <c r="AH180" s="6">
        <v>712039.0</v>
      </c>
      <c r="AI180" s="6">
        <v>710857.0</v>
      </c>
      <c r="AJ180" s="6">
        <v>1305908.0</v>
      </c>
      <c r="AK180" s="11">
        <v>5.13E8</v>
      </c>
      <c r="AL180" s="6">
        <v>15.9076</v>
      </c>
    </row>
    <row r="181">
      <c r="A181" s="6">
        <v>180.0</v>
      </c>
      <c r="B181" s="6">
        <v>1.0</v>
      </c>
      <c r="C181" s="6">
        <v>2548957.0</v>
      </c>
      <c r="D181" s="7" t="s">
        <v>1202</v>
      </c>
      <c r="E181" s="7" t="s">
        <v>26</v>
      </c>
      <c r="F181" s="8">
        <v>49187.0</v>
      </c>
      <c r="G181" s="7" t="s">
        <v>3036</v>
      </c>
      <c r="H181" s="7" t="s">
        <v>31</v>
      </c>
      <c r="I181" s="7" t="s">
        <v>32</v>
      </c>
      <c r="J181" s="7" t="s">
        <v>3040</v>
      </c>
      <c r="L181" s="9"/>
      <c r="M181" s="9"/>
      <c r="N181" s="9"/>
      <c r="O181" s="7" t="s">
        <v>3038</v>
      </c>
      <c r="P181" s="9"/>
      <c r="Q181" s="9"/>
      <c r="R181" s="10"/>
      <c r="S181" s="10"/>
      <c r="T181" s="10"/>
      <c r="U181" s="10"/>
      <c r="V181" s="10"/>
      <c r="W181" s="9"/>
      <c r="X181" s="9"/>
      <c r="Y181" s="9"/>
      <c r="Z181" s="9"/>
      <c r="AA181" s="9"/>
      <c r="AB181" s="10"/>
      <c r="AC181" s="7" t="s">
        <v>1201</v>
      </c>
      <c r="AD181" s="7" t="s">
        <v>3039</v>
      </c>
      <c r="AE181" s="6">
        <v>22.27359</v>
      </c>
      <c r="AF181" s="6">
        <v>38.50839</v>
      </c>
      <c r="AG181" s="6">
        <v>4.0</v>
      </c>
      <c r="AH181" s="6">
        <v>649218.0</v>
      </c>
      <c r="AI181" s="6">
        <v>648969.0</v>
      </c>
      <c r="AJ181" s="6">
        <v>618966.8</v>
      </c>
      <c r="AK181" s="6">
        <v>2.5096515E7</v>
      </c>
      <c r="AL181" s="6">
        <v>0.806836</v>
      </c>
    </row>
    <row r="182">
      <c r="A182" s="6">
        <v>181.0</v>
      </c>
      <c r="B182" s="6">
        <v>1.0</v>
      </c>
      <c r="C182" s="6">
        <v>2548958.0</v>
      </c>
      <c r="D182" s="7" t="s">
        <v>1259</v>
      </c>
      <c r="E182" s="7" t="s">
        <v>26</v>
      </c>
      <c r="F182" s="8">
        <v>54969.0</v>
      </c>
      <c r="G182" s="7" t="s">
        <v>3036</v>
      </c>
      <c r="H182" s="7" t="s">
        <v>31</v>
      </c>
      <c r="I182" s="7" t="s">
        <v>32</v>
      </c>
      <c r="J182" s="7" t="s">
        <v>3040</v>
      </c>
      <c r="L182" s="9"/>
      <c r="M182" s="9"/>
      <c r="N182" s="7" t="s">
        <v>3038</v>
      </c>
      <c r="O182" s="9"/>
      <c r="P182" s="9"/>
      <c r="Q182" s="9"/>
      <c r="R182" s="10"/>
      <c r="S182" s="10"/>
      <c r="T182" s="10"/>
      <c r="U182" s="10"/>
      <c r="V182" s="10"/>
      <c r="W182" s="9"/>
      <c r="X182" s="9"/>
      <c r="Y182" s="9"/>
      <c r="Z182" s="9"/>
      <c r="AA182" s="9"/>
      <c r="AB182" s="10"/>
      <c r="AC182" s="7" t="s">
        <v>1258</v>
      </c>
      <c r="AD182" s="7" t="s">
        <v>3039</v>
      </c>
      <c r="AE182" s="6">
        <v>12506.19</v>
      </c>
      <c r="AF182" s="6">
        <v>14803.16</v>
      </c>
      <c r="AG182" s="6">
        <v>6.0</v>
      </c>
      <c r="AH182" s="6">
        <v>656628.0</v>
      </c>
      <c r="AI182" s="6">
        <v>-1.0</v>
      </c>
      <c r="AJ182" s="11">
        <v>1224222.0</v>
      </c>
      <c r="AK182" s="11">
        <v>1.21E9</v>
      </c>
      <c r="AL182" s="6">
        <v>38.06331</v>
      </c>
    </row>
    <row r="183">
      <c r="A183" s="6">
        <v>182.0</v>
      </c>
      <c r="B183" s="6">
        <v>1.0</v>
      </c>
      <c r="C183" s="6">
        <v>2548959.0</v>
      </c>
      <c r="D183" s="7" t="s">
        <v>967</v>
      </c>
      <c r="E183" s="7" t="s">
        <v>26</v>
      </c>
      <c r="F183" s="8">
        <v>48487.0</v>
      </c>
      <c r="G183" s="7" t="s">
        <v>3036</v>
      </c>
      <c r="H183" s="7" t="s">
        <v>31</v>
      </c>
      <c r="I183" s="7" t="s">
        <v>32</v>
      </c>
      <c r="J183" s="7" t="s">
        <v>3040</v>
      </c>
      <c r="L183" s="7" t="s">
        <v>3038</v>
      </c>
      <c r="M183" s="9"/>
      <c r="N183" s="10"/>
      <c r="O183" s="9"/>
      <c r="P183" s="9"/>
      <c r="Q183" s="9"/>
      <c r="R183" s="10"/>
      <c r="S183" s="6">
        <v>463486.0</v>
      </c>
      <c r="T183" s="6">
        <v>44.0</v>
      </c>
      <c r="U183" s="6">
        <v>463486.0</v>
      </c>
      <c r="V183" s="6">
        <v>44.0</v>
      </c>
      <c r="W183" s="6">
        <v>87.0</v>
      </c>
      <c r="X183" s="9"/>
      <c r="Y183" s="9"/>
      <c r="Z183" s="10"/>
      <c r="AA183" s="10"/>
      <c r="AB183" s="10"/>
      <c r="AC183" s="7" t="s">
        <v>966</v>
      </c>
      <c r="AD183" s="7" t="s">
        <v>3039</v>
      </c>
      <c r="AE183" s="6">
        <v>4543.428</v>
      </c>
      <c r="AF183" s="6">
        <v>5559.374</v>
      </c>
      <c r="AG183" s="6">
        <v>5.0</v>
      </c>
      <c r="AH183" s="6">
        <v>710857.0</v>
      </c>
      <c r="AI183" s="6">
        <v>710705.0</v>
      </c>
      <c r="AJ183" s="6">
        <v>41485.63</v>
      </c>
      <c r="AK183" s="11">
        <v>5.13E8</v>
      </c>
      <c r="AL183" s="6">
        <v>15.91946</v>
      </c>
    </row>
    <row r="184">
      <c r="A184" s="6">
        <v>183.0</v>
      </c>
      <c r="B184" s="6">
        <v>1.0</v>
      </c>
      <c r="C184" s="6">
        <v>2548960.0</v>
      </c>
      <c r="D184" s="7" t="s">
        <v>1121</v>
      </c>
      <c r="E184" s="7" t="s">
        <v>26</v>
      </c>
      <c r="F184" s="8">
        <v>48182.0</v>
      </c>
      <c r="G184" s="7" t="s">
        <v>3036</v>
      </c>
      <c r="H184" s="7" t="s">
        <v>31</v>
      </c>
      <c r="I184" s="7" t="s">
        <v>32</v>
      </c>
      <c r="J184" s="7" t="s">
        <v>3040</v>
      </c>
      <c r="K184" s="7" t="s">
        <v>3038</v>
      </c>
      <c r="L184" s="10"/>
      <c r="M184" s="7" t="s">
        <v>3038</v>
      </c>
      <c r="N184" s="7" t="s">
        <v>3038</v>
      </c>
      <c r="O184" s="9"/>
      <c r="P184" s="9"/>
      <c r="Q184" s="9"/>
      <c r="R184" s="10"/>
      <c r="S184" s="6">
        <v>125924.0</v>
      </c>
      <c r="T184" s="6">
        <v>9.76</v>
      </c>
      <c r="U184" s="6">
        <v>108324.0</v>
      </c>
      <c r="V184" s="6">
        <v>9.76</v>
      </c>
      <c r="W184" s="6">
        <v>31.0</v>
      </c>
      <c r="X184" s="6">
        <v>3000.0</v>
      </c>
      <c r="Y184" s="6">
        <v>9.76</v>
      </c>
      <c r="Z184" s="10"/>
      <c r="AA184" s="6">
        <v>14600.0</v>
      </c>
      <c r="AB184" s="6">
        <v>9.76</v>
      </c>
      <c r="AC184" s="7" t="s">
        <v>1120</v>
      </c>
      <c r="AD184" s="7" t="s">
        <v>3039</v>
      </c>
      <c r="AE184" s="6">
        <v>231.2243</v>
      </c>
      <c r="AF184" s="6">
        <v>274.5226</v>
      </c>
      <c r="AG184" s="6">
        <v>4.0</v>
      </c>
      <c r="AH184" s="6">
        <v>661019.0</v>
      </c>
      <c r="AI184" s="6">
        <v>661050.0</v>
      </c>
      <c r="AJ184" s="6">
        <v>94641.85</v>
      </c>
      <c r="AK184" s="6">
        <v>2.4160048E7</v>
      </c>
      <c r="AL184" s="6">
        <v>0.8214</v>
      </c>
    </row>
    <row r="185">
      <c r="A185" s="6">
        <v>184.0</v>
      </c>
      <c r="B185" s="6">
        <v>1.0</v>
      </c>
      <c r="C185" s="6">
        <v>2548961.0</v>
      </c>
      <c r="D185" s="7" t="s">
        <v>2447</v>
      </c>
      <c r="E185" s="7" t="s">
        <v>26</v>
      </c>
      <c r="F185" s="8">
        <v>48548.0</v>
      </c>
      <c r="G185" s="7" t="s">
        <v>3036</v>
      </c>
      <c r="H185" s="7" t="s">
        <v>31</v>
      </c>
      <c r="I185" s="7" t="s">
        <v>32</v>
      </c>
      <c r="J185" s="7" t="s">
        <v>3040</v>
      </c>
      <c r="L185" s="7" t="s">
        <v>3038</v>
      </c>
      <c r="M185" s="9"/>
      <c r="N185" s="10"/>
      <c r="O185" s="9"/>
      <c r="P185" s="9"/>
      <c r="Q185" s="9"/>
      <c r="R185" s="9"/>
      <c r="S185" s="6">
        <v>286204.0</v>
      </c>
      <c r="T185" s="6">
        <v>63.0</v>
      </c>
      <c r="U185" s="6">
        <v>286204.0</v>
      </c>
      <c r="V185" s="6">
        <v>63.0</v>
      </c>
      <c r="W185" s="6">
        <v>65.0</v>
      </c>
      <c r="X185" s="9"/>
      <c r="Y185" s="9"/>
      <c r="Z185" s="9"/>
      <c r="AA185" s="9"/>
      <c r="AB185" s="10"/>
      <c r="AC185" s="7" t="s">
        <v>2446</v>
      </c>
      <c r="AD185" s="7" t="s">
        <v>3039</v>
      </c>
      <c r="AE185" s="6">
        <v>16342.83</v>
      </c>
      <c r="AF185" s="6">
        <v>20972.24</v>
      </c>
      <c r="AG185" s="6">
        <v>6.0</v>
      </c>
      <c r="AH185" s="6">
        <v>704295.0</v>
      </c>
      <c r="AI185" s="6">
        <v>703538.0</v>
      </c>
      <c r="AJ185" s="6">
        <v>691752.2</v>
      </c>
      <c r="AK185" s="11">
        <v>1.9E9</v>
      </c>
      <c r="AL185" s="6">
        <v>80.26995</v>
      </c>
    </row>
    <row r="186">
      <c r="A186" s="6">
        <v>185.0</v>
      </c>
      <c r="B186" s="6">
        <v>1.0</v>
      </c>
      <c r="C186" s="6">
        <v>2548962.0</v>
      </c>
      <c r="D186" s="7" t="s">
        <v>1265</v>
      </c>
      <c r="E186" s="7" t="s">
        <v>26</v>
      </c>
      <c r="F186" s="8">
        <v>46265.0</v>
      </c>
      <c r="G186" s="7" t="s">
        <v>3036</v>
      </c>
      <c r="H186" s="7" t="s">
        <v>31</v>
      </c>
      <c r="I186" s="7" t="s">
        <v>32</v>
      </c>
      <c r="J186" s="7" t="s">
        <v>3040</v>
      </c>
      <c r="K186" s="7" t="s">
        <v>3038</v>
      </c>
      <c r="L186" s="9"/>
      <c r="M186" s="7" t="s">
        <v>3038</v>
      </c>
      <c r="N186" s="9"/>
      <c r="O186" s="9"/>
      <c r="P186" s="7" t="s">
        <v>3038</v>
      </c>
      <c r="Q186" s="9"/>
      <c r="R186" s="9"/>
      <c r="S186" s="6">
        <v>34485.0</v>
      </c>
      <c r="T186" s="6">
        <v>8.5</v>
      </c>
      <c r="U186" s="6">
        <v>13550.0</v>
      </c>
      <c r="V186" s="6">
        <v>8.5</v>
      </c>
      <c r="W186" s="6">
        <v>4.5</v>
      </c>
      <c r="X186" s="6">
        <v>10350.0</v>
      </c>
      <c r="Y186" s="6">
        <v>8.5</v>
      </c>
      <c r="Z186" s="9"/>
      <c r="AA186" s="6">
        <v>10585.0</v>
      </c>
      <c r="AB186" s="6">
        <v>8.5</v>
      </c>
      <c r="AC186" s="7" t="s">
        <v>1264</v>
      </c>
      <c r="AD186" s="7" t="s">
        <v>3039</v>
      </c>
      <c r="AE186" s="6">
        <v>216.7037</v>
      </c>
      <c r="AF186" s="6">
        <v>247.9538</v>
      </c>
      <c r="AG186" s="6">
        <v>3.0</v>
      </c>
      <c r="AH186" s="6">
        <v>659581.0</v>
      </c>
      <c r="AI186" s="6">
        <v>658964.0</v>
      </c>
      <c r="AJ186" s="11">
        <v>687621.6</v>
      </c>
      <c r="AK186" s="6">
        <v>2.058898E7</v>
      </c>
      <c r="AL186" s="6">
        <v>0.719712</v>
      </c>
    </row>
    <row r="187">
      <c r="A187" s="6">
        <v>186.0</v>
      </c>
      <c r="B187" s="6">
        <v>1.0</v>
      </c>
      <c r="C187" s="6">
        <v>2548963.0</v>
      </c>
      <c r="D187" s="7" t="s">
        <v>1129</v>
      </c>
      <c r="E187" s="7" t="s">
        <v>26</v>
      </c>
      <c r="F187" s="8">
        <v>47573.0</v>
      </c>
      <c r="G187" s="7" t="s">
        <v>3036</v>
      </c>
      <c r="H187" s="7" t="s">
        <v>31</v>
      </c>
      <c r="I187" s="7" t="s">
        <v>32</v>
      </c>
      <c r="J187" s="7" t="s">
        <v>3040</v>
      </c>
      <c r="K187" s="7" t="s">
        <v>3038</v>
      </c>
      <c r="L187" s="9"/>
      <c r="M187" s="7" t="s">
        <v>3038</v>
      </c>
      <c r="N187" s="9"/>
      <c r="O187" s="9"/>
      <c r="P187" s="9"/>
      <c r="Q187" s="9"/>
      <c r="R187" s="10"/>
      <c r="S187" s="6">
        <v>46028.0</v>
      </c>
      <c r="T187" s="6">
        <v>37.5</v>
      </c>
      <c r="U187" s="6">
        <v>33878.0</v>
      </c>
      <c r="V187" s="6">
        <v>37.5</v>
      </c>
      <c r="W187" s="6">
        <v>7.76</v>
      </c>
      <c r="X187" s="6">
        <v>12150.0</v>
      </c>
      <c r="Y187" s="6">
        <v>37.5</v>
      </c>
      <c r="Z187" s="9"/>
      <c r="AA187" s="9"/>
      <c r="AB187" s="10"/>
      <c r="AC187" s="7" t="s">
        <v>1128</v>
      </c>
      <c r="AD187" s="7" t="s">
        <v>3039</v>
      </c>
      <c r="AE187" s="6">
        <v>66.1302</v>
      </c>
      <c r="AF187" s="6">
        <v>84.59549</v>
      </c>
      <c r="AG187" s="6">
        <v>4.0</v>
      </c>
      <c r="AH187" s="6">
        <v>660058.0</v>
      </c>
      <c r="AI187" s="6">
        <v>659664.0</v>
      </c>
      <c r="AJ187" s="11">
        <v>325422.5</v>
      </c>
      <c r="AK187" s="6">
        <v>1.5802033E7</v>
      </c>
      <c r="AL187" s="6">
        <v>0.415972</v>
      </c>
    </row>
    <row r="188">
      <c r="A188" s="6">
        <v>187.0</v>
      </c>
      <c r="B188" s="6">
        <v>0.0</v>
      </c>
      <c r="C188" s="6">
        <v>2548964.0</v>
      </c>
      <c r="D188" s="7" t="s">
        <v>975</v>
      </c>
      <c r="E188" s="7" t="s">
        <v>26</v>
      </c>
      <c r="F188" s="8">
        <v>48883.0</v>
      </c>
      <c r="G188" s="7" t="s">
        <v>3036</v>
      </c>
      <c r="H188" s="7" t="s">
        <v>31</v>
      </c>
      <c r="I188" s="7" t="s">
        <v>32</v>
      </c>
      <c r="J188" s="7" t="s">
        <v>3040</v>
      </c>
      <c r="L188" s="7" t="s">
        <v>3038</v>
      </c>
      <c r="M188" s="10"/>
      <c r="N188" s="9"/>
      <c r="O188" s="9"/>
      <c r="P188" s="9"/>
      <c r="Q188" s="9"/>
      <c r="R188" s="10"/>
      <c r="S188" s="6">
        <v>270017.0</v>
      </c>
      <c r="T188" s="6">
        <v>70.0</v>
      </c>
      <c r="U188" s="6">
        <v>270017.0</v>
      </c>
      <c r="V188" s="6">
        <v>70.0</v>
      </c>
      <c r="W188" s="6">
        <v>60.0</v>
      </c>
      <c r="X188" s="10"/>
      <c r="Y188" s="9"/>
      <c r="Z188" s="10"/>
      <c r="AA188" s="10"/>
      <c r="AB188" s="10"/>
      <c r="AC188" s="7" t="s">
        <v>974</v>
      </c>
      <c r="AD188" s="7" t="s">
        <v>3039</v>
      </c>
      <c r="AF188" s="10"/>
      <c r="AG188" s="10"/>
      <c r="AH188" s="10"/>
      <c r="AI188" s="10"/>
      <c r="AJ188" s="10"/>
      <c r="AK188" s="10"/>
      <c r="AL188" s="10"/>
    </row>
    <row r="189">
      <c r="A189" s="6">
        <v>188.0</v>
      </c>
      <c r="B189" s="6">
        <v>1.0</v>
      </c>
      <c r="C189" s="6">
        <v>2548965.0</v>
      </c>
      <c r="D189" s="7" t="s">
        <v>888</v>
      </c>
      <c r="E189" s="7" t="s">
        <v>26</v>
      </c>
      <c r="F189" s="8">
        <v>46112.0</v>
      </c>
      <c r="G189" s="7" t="s">
        <v>3036</v>
      </c>
      <c r="H189" s="7" t="s">
        <v>31</v>
      </c>
      <c r="I189" s="7" t="s">
        <v>32</v>
      </c>
      <c r="J189" s="7" t="s">
        <v>3040</v>
      </c>
      <c r="L189" s="7" t="s">
        <v>3038</v>
      </c>
      <c r="M189" s="9"/>
      <c r="N189" s="9"/>
      <c r="O189" s="9"/>
      <c r="P189" s="9"/>
      <c r="Q189" s="9"/>
      <c r="R189" s="10"/>
      <c r="S189" s="6">
        <v>303780.0</v>
      </c>
      <c r="T189" s="6">
        <v>110.0</v>
      </c>
      <c r="U189" s="6">
        <v>303780.0</v>
      </c>
      <c r="V189" s="6">
        <v>110.0</v>
      </c>
      <c r="W189" s="6">
        <v>72.0</v>
      </c>
      <c r="X189" s="9"/>
      <c r="Y189" s="9"/>
      <c r="Z189" s="9"/>
      <c r="AA189" s="9"/>
      <c r="AB189" s="10"/>
      <c r="AC189" s="7" t="s">
        <v>887</v>
      </c>
      <c r="AD189" s="7" t="s">
        <v>3039</v>
      </c>
      <c r="AE189" s="6">
        <v>4525.621</v>
      </c>
      <c r="AF189" s="6">
        <v>5537.585</v>
      </c>
      <c r="AG189" s="6">
        <v>5.0</v>
      </c>
      <c r="AH189" s="6">
        <v>712530.0</v>
      </c>
      <c r="AI189" s="6">
        <v>712039.0</v>
      </c>
      <c r="AJ189" s="11">
        <v>882942.3</v>
      </c>
      <c r="AK189" s="11">
        <v>5.11E8</v>
      </c>
      <c r="AL189" s="6">
        <v>15.85707</v>
      </c>
    </row>
    <row r="190">
      <c r="A190" s="6">
        <v>189.0</v>
      </c>
      <c r="B190" s="6">
        <v>1.0</v>
      </c>
      <c r="C190" s="6">
        <v>2548966.0</v>
      </c>
      <c r="D190" s="7" t="s">
        <v>1323</v>
      </c>
      <c r="E190" s="7" t="s">
        <v>26</v>
      </c>
      <c r="F190" s="8">
        <v>45838.0</v>
      </c>
      <c r="G190" s="7" t="s">
        <v>3036</v>
      </c>
      <c r="H190" s="7" t="s">
        <v>31</v>
      </c>
      <c r="I190" s="7" t="s">
        <v>32</v>
      </c>
      <c r="J190" s="7" t="s">
        <v>3040</v>
      </c>
      <c r="L190" s="10"/>
      <c r="M190" s="9"/>
      <c r="N190" s="7" t="s">
        <v>3038</v>
      </c>
      <c r="O190" s="10"/>
      <c r="P190" s="9"/>
      <c r="Q190" s="9"/>
      <c r="R190" s="10"/>
      <c r="S190" s="10"/>
      <c r="T190" s="10"/>
      <c r="U190" s="10"/>
      <c r="V190" s="10"/>
      <c r="W190" s="10"/>
      <c r="X190" s="10"/>
      <c r="Y190" s="9"/>
      <c r="Z190" s="10"/>
      <c r="AA190" s="10"/>
      <c r="AB190" s="10"/>
      <c r="AC190" s="7" t="s">
        <v>1322</v>
      </c>
      <c r="AD190" s="7" t="s">
        <v>3039</v>
      </c>
      <c r="AE190" s="6">
        <v>0.956939</v>
      </c>
      <c r="AF190" s="6">
        <v>1.523523</v>
      </c>
      <c r="AG190" s="6">
        <v>1.0</v>
      </c>
      <c r="AH190" s="6">
        <v>655803.0</v>
      </c>
      <c r="AI190" s="6">
        <v>655782.0</v>
      </c>
      <c r="AJ190" s="6">
        <v>312709.0</v>
      </c>
      <c r="AK190" s="6">
        <v>312709.0</v>
      </c>
      <c r="AL190" s="6">
        <v>0.00659</v>
      </c>
    </row>
    <row r="191">
      <c r="A191" s="6">
        <v>190.0</v>
      </c>
      <c r="B191" s="6">
        <v>1.0</v>
      </c>
      <c r="C191" s="6">
        <v>2548967.0</v>
      </c>
      <c r="D191" s="7" t="s">
        <v>1000</v>
      </c>
      <c r="E191" s="7" t="s">
        <v>26</v>
      </c>
      <c r="F191" s="8">
        <v>47149.0</v>
      </c>
      <c r="G191" s="7" t="s">
        <v>3036</v>
      </c>
      <c r="H191" s="7" t="s">
        <v>31</v>
      </c>
      <c r="I191" s="7" t="s">
        <v>32</v>
      </c>
      <c r="J191" s="7" t="s">
        <v>3040</v>
      </c>
      <c r="L191" s="7" t="s">
        <v>3038</v>
      </c>
      <c r="M191" s="9"/>
      <c r="N191" s="7" t="s">
        <v>3038</v>
      </c>
      <c r="O191" s="9"/>
      <c r="P191" s="9"/>
      <c r="Q191" s="9"/>
      <c r="R191" s="10"/>
      <c r="S191" s="6">
        <v>670003.0</v>
      </c>
      <c r="T191" s="6">
        <v>75.0</v>
      </c>
      <c r="U191" s="6">
        <v>659755.0</v>
      </c>
      <c r="V191" s="6">
        <v>75.0</v>
      </c>
      <c r="W191" s="6">
        <v>125.0</v>
      </c>
      <c r="X191" s="10"/>
      <c r="Y191" s="9"/>
      <c r="Z191" s="9"/>
      <c r="AA191" s="6">
        <v>10248.0</v>
      </c>
      <c r="AB191" s="6">
        <v>75.0</v>
      </c>
      <c r="AC191" s="7" t="s">
        <v>999</v>
      </c>
      <c r="AD191" s="7" t="s">
        <v>3039</v>
      </c>
      <c r="AE191" s="6">
        <v>10.41646</v>
      </c>
      <c r="AF191" s="6">
        <v>18.9112</v>
      </c>
      <c r="AG191" s="6">
        <v>1.0</v>
      </c>
      <c r="AH191" s="6">
        <v>675249.0</v>
      </c>
      <c r="AI191" s="6">
        <v>670261.0</v>
      </c>
      <c r="AJ191" s="6">
        <v>6085873.0</v>
      </c>
      <c r="AK191" s="6">
        <v>6085874.0</v>
      </c>
      <c r="AL191" s="6">
        <v>0.127562</v>
      </c>
    </row>
    <row r="192">
      <c r="A192" s="6">
        <v>191.0</v>
      </c>
      <c r="B192" s="6">
        <v>1.0</v>
      </c>
      <c r="C192" s="6">
        <v>2548968.0</v>
      </c>
      <c r="D192" s="7" t="s">
        <v>1048</v>
      </c>
      <c r="E192" s="7" t="s">
        <v>26</v>
      </c>
      <c r="F192" s="8">
        <v>47361.0</v>
      </c>
      <c r="G192" s="7" t="s">
        <v>3036</v>
      </c>
      <c r="H192" s="7" t="s">
        <v>31</v>
      </c>
      <c r="I192" s="7" t="s">
        <v>32</v>
      </c>
      <c r="J192" s="7" t="s">
        <v>3040</v>
      </c>
      <c r="L192" s="7" t="s">
        <v>3038</v>
      </c>
      <c r="M192" s="9"/>
      <c r="N192" s="9"/>
      <c r="O192" s="9"/>
      <c r="P192" s="9"/>
      <c r="Q192" s="9"/>
      <c r="R192" s="10"/>
      <c r="S192" s="6">
        <v>446413.0</v>
      </c>
      <c r="T192" s="6">
        <v>70.0</v>
      </c>
      <c r="U192" s="6">
        <v>446413.0</v>
      </c>
      <c r="V192" s="6">
        <v>70.0</v>
      </c>
      <c r="W192" s="6">
        <v>95.0</v>
      </c>
      <c r="X192" s="9"/>
      <c r="Y192" s="9"/>
      <c r="Z192" s="9"/>
      <c r="AA192" s="9"/>
      <c r="AB192" s="10"/>
      <c r="AC192" s="7" t="s">
        <v>1047</v>
      </c>
      <c r="AD192" s="7" t="s">
        <v>3039</v>
      </c>
      <c r="AE192" s="6">
        <v>1.234096</v>
      </c>
      <c r="AF192" s="6">
        <v>1.808888</v>
      </c>
      <c r="AG192" s="6">
        <v>1.0</v>
      </c>
      <c r="AH192" s="6">
        <v>706070.0</v>
      </c>
      <c r="AI192" s="6">
        <v>705789.0</v>
      </c>
      <c r="AJ192" s="6">
        <v>464466.2</v>
      </c>
      <c r="AK192" s="6">
        <v>464466.2</v>
      </c>
      <c r="AL192" s="6">
        <v>0.010736</v>
      </c>
    </row>
    <row r="193">
      <c r="A193" s="6">
        <v>192.0</v>
      </c>
      <c r="B193" s="6">
        <v>1.0</v>
      </c>
      <c r="C193" s="6">
        <v>2548969.0</v>
      </c>
      <c r="D193" s="7" t="s">
        <v>1054</v>
      </c>
      <c r="E193" s="7" t="s">
        <v>26</v>
      </c>
      <c r="F193" s="8">
        <v>47938.0</v>
      </c>
      <c r="G193" s="7" t="s">
        <v>3036</v>
      </c>
      <c r="H193" s="7" t="s">
        <v>31</v>
      </c>
      <c r="I193" s="7" t="s">
        <v>32</v>
      </c>
      <c r="J193" s="7" t="s">
        <v>3040</v>
      </c>
      <c r="K193" s="7" t="s">
        <v>3038</v>
      </c>
      <c r="L193" s="9"/>
      <c r="M193" s="7" t="s">
        <v>3038</v>
      </c>
      <c r="N193" s="9"/>
      <c r="O193" s="9"/>
      <c r="P193" s="9"/>
      <c r="Q193" s="9"/>
      <c r="R193" s="10"/>
      <c r="S193" s="6">
        <v>99559.0</v>
      </c>
      <c r="T193" s="6">
        <v>34.0</v>
      </c>
      <c r="U193" s="6">
        <v>48529.0</v>
      </c>
      <c r="V193" s="6">
        <v>34.0</v>
      </c>
      <c r="W193" s="6">
        <v>11.3</v>
      </c>
      <c r="X193" s="6">
        <v>51030.0</v>
      </c>
      <c r="Y193" s="6">
        <v>34.0</v>
      </c>
      <c r="Z193" s="9"/>
      <c r="AA193" s="9"/>
      <c r="AB193" s="10"/>
      <c r="AC193" s="7" t="s">
        <v>1053</v>
      </c>
      <c r="AD193" s="7" t="s">
        <v>3039</v>
      </c>
      <c r="AE193" s="6">
        <v>644.2041</v>
      </c>
      <c r="AF193" s="6">
        <v>838.128</v>
      </c>
      <c r="AG193" s="6">
        <v>6.0</v>
      </c>
      <c r="AH193" s="6">
        <v>673554.0</v>
      </c>
      <c r="AI193" s="6">
        <v>671720.0</v>
      </c>
      <c r="AJ193" s="11">
        <v>1774455.0</v>
      </c>
      <c r="AK193" s="6">
        <v>9.3075968E7</v>
      </c>
      <c r="AL193" s="6">
        <v>2.292178</v>
      </c>
    </row>
    <row r="194">
      <c r="A194" s="6">
        <v>193.0</v>
      </c>
      <c r="B194" s="6">
        <v>1.0</v>
      </c>
      <c r="C194" s="6">
        <v>2548970.0</v>
      </c>
      <c r="D194" s="7" t="s">
        <v>2369</v>
      </c>
      <c r="E194" s="7" t="s">
        <v>26</v>
      </c>
      <c r="F194" s="8">
        <v>48272.0</v>
      </c>
      <c r="G194" s="7" t="s">
        <v>3036</v>
      </c>
      <c r="H194" s="7" t="s">
        <v>31</v>
      </c>
      <c r="I194" s="7" t="s">
        <v>32</v>
      </c>
      <c r="J194" s="7" t="s">
        <v>3040</v>
      </c>
      <c r="K194" s="7" t="s">
        <v>3038</v>
      </c>
      <c r="L194" s="7" t="s">
        <v>3038</v>
      </c>
      <c r="M194" s="7" t="s">
        <v>3038</v>
      </c>
      <c r="N194" s="7" t="s">
        <v>3038</v>
      </c>
      <c r="O194" s="7" t="s">
        <v>3038</v>
      </c>
      <c r="P194" s="7" t="s">
        <v>3038</v>
      </c>
      <c r="Q194" s="9"/>
      <c r="R194" s="9"/>
      <c r="S194" s="6">
        <v>756000.0</v>
      </c>
      <c r="T194" s="6">
        <v>175.0</v>
      </c>
      <c r="U194" s="9"/>
      <c r="V194" s="6">
        <v>175.0</v>
      </c>
      <c r="W194" s="9"/>
      <c r="X194" s="9"/>
      <c r="Y194" s="6">
        <v>175.0</v>
      </c>
      <c r="Z194" s="9"/>
      <c r="AA194" s="6">
        <v>756000.0</v>
      </c>
      <c r="AB194" s="6">
        <v>175.0</v>
      </c>
      <c r="AC194" s="7" t="s">
        <v>2368</v>
      </c>
      <c r="AD194" s="7" t="s">
        <v>3039</v>
      </c>
      <c r="AE194" s="6">
        <v>3706.61</v>
      </c>
      <c r="AF194" s="6">
        <v>4650.245</v>
      </c>
      <c r="AG194" s="6">
        <v>5.0</v>
      </c>
      <c r="AH194" s="6">
        <v>676052.0</v>
      </c>
      <c r="AI194" s="6">
        <v>675914.0</v>
      </c>
      <c r="AJ194" s="6">
        <v>100183.2</v>
      </c>
      <c r="AK194" s="11">
        <v>3.21E8</v>
      </c>
      <c r="AL194" s="6">
        <v>17.50686</v>
      </c>
    </row>
    <row r="195">
      <c r="A195" s="6">
        <v>194.0</v>
      </c>
      <c r="B195" s="6">
        <v>1.0</v>
      </c>
      <c r="C195" s="6">
        <v>2548971.0</v>
      </c>
      <c r="D195" s="7" t="s">
        <v>1251</v>
      </c>
      <c r="E195" s="7" t="s">
        <v>26</v>
      </c>
      <c r="F195" s="8">
        <v>48426.0</v>
      </c>
      <c r="G195" s="7" t="s">
        <v>3036</v>
      </c>
      <c r="H195" s="7" t="s">
        <v>31</v>
      </c>
      <c r="I195" s="7" t="s">
        <v>32</v>
      </c>
      <c r="J195" s="7" t="s">
        <v>3040</v>
      </c>
      <c r="K195" s="7" t="s">
        <v>3038</v>
      </c>
      <c r="L195" s="7" t="s">
        <v>3038</v>
      </c>
      <c r="M195" s="7" t="s">
        <v>3038</v>
      </c>
      <c r="N195" s="7" t="s">
        <v>3038</v>
      </c>
      <c r="O195" s="7" t="s">
        <v>3038</v>
      </c>
      <c r="P195" s="7" t="s">
        <v>3038</v>
      </c>
      <c r="Q195" s="9"/>
      <c r="R195" s="10"/>
      <c r="S195" s="6">
        <v>443839.0</v>
      </c>
      <c r="T195" s="6">
        <v>60.0</v>
      </c>
      <c r="U195" s="6">
        <v>296731.0</v>
      </c>
      <c r="V195" s="6">
        <v>60.0</v>
      </c>
      <c r="W195" s="6">
        <v>93.0</v>
      </c>
      <c r="X195" s="6">
        <v>114000.0</v>
      </c>
      <c r="Y195" s="6">
        <v>60.0</v>
      </c>
      <c r="Z195" s="10"/>
      <c r="AA195" s="6">
        <v>33108.0</v>
      </c>
      <c r="AB195" s="6">
        <v>60.0</v>
      </c>
      <c r="AC195" s="7" t="s">
        <v>1250</v>
      </c>
      <c r="AD195" s="7" t="s">
        <v>3039</v>
      </c>
      <c r="AE195" s="6">
        <v>488.3297</v>
      </c>
      <c r="AF195" s="6">
        <v>652.4478</v>
      </c>
      <c r="AG195" s="6">
        <v>5.0</v>
      </c>
      <c r="AH195" s="6">
        <v>674116.0</v>
      </c>
      <c r="AI195" s="6">
        <v>673723.0</v>
      </c>
      <c r="AJ195" s="6">
        <v>317723.6</v>
      </c>
      <c r="AK195" s="6">
        <v>9.556024E7</v>
      </c>
      <c r="AL195" s="6">
        <v>3.943437</v>
      </c>
    </row>
    <row r="196">
      <c r="A196" s="6">
        <v>195.0</v>
      </c>
      <c r="B196" s="6">
        <v>1.0</v>
      </c>
      <c r="C196" s="6">
        <v>2548972.0</v>
      </c>
      <c r="D196" s="7" t="s">
        <v>1062</v>
      </c>
      <c r="E196" s="7" t="s">
        <v>26</v>
      </c>
      <c r="F196" s="8">
        <v>45991.0</v>
      </c>
      <c r="G196" s="7" t="s">
        <v>3036</v>
      </c>
      <c r="H196" s="7" t="s">
        <v>31</v>
      </c>
      <c r="I196" s="7" t="s">
        <v>32</v>
      </c>
      <c r="J196" s="7" t="s">
        <v>3040</v>
      </c>
      <c r="K196" s="7" t="s">
        <v>3038</v>
      </c>
      <c r="L196" s="9"/>
      <c r="M196" s="9"/>
      <c r="N196" s="9"/>
      <c r="O196" s="9"/>
      <c r="P196" s="9"/>
      <c r="Q196" s="9"/>
      <c r="R196" s="10"/>
      <c r="S196" s="6">
        <v>7429.0</v>
      </c>
      <c r="T196" s="6">
        <v>6.75</v>
      </c>
      <c r="U196" s="6">
        <v>7429.0</v>
      </c>
      <c r="V196" s="6">
        <v>6.75</v>
      </c>
      <c r="W196" s="6">
        <v>1.5</v>
      </c>
      <c r="X196" s="9"/>
      <c r="Y196" s="9"/>
      <c r="Z196" s="9"/>
      <c r="AA196" s="9"/>
      <c r="AB196" s="10"/>
      <c r="AC196" s="7" t="s">
        <v>1061</v>
      </c>
      <c r="AD196" s="7" t="s">
        <v>3039</v>
      </c>
      <c r="AE196" s="6">
        <v>119.2581</v>
      </c>
      <c r="AF196" s="6">
        <v>136.2637</v>
      </c>
      <c r="AG196" s="6">
        <v>4.0</v>
      </c>
      <c r="AH196" s="6">
        <v>658906.0</v>
      </c>
      <c r="AI196" s="6">
        <v>658733.0</v>
      </c>
      <c r="AJ196" s="6">
        <v>173068.0</v>
      </c>
      <c r="AK196" s="6">
        <v>1.6587071E7</v>
      </c>
      <c r="AL196" s="6">
        <v>0.540626</v>
      </c>
    </row>
    <row r="197">
      <c r="A197" s="6">
        <v>196.0</v>
      </c>
      <c r="B197" s="6">
        <v>1.0</v>
      </c>
      <c r="C197" s="6">
        <v>2548973.0</v>
      </c>
      <c r="D197" s="7" t="s">
        <v>1836</v>
      </c>
      <c r="E197" s="7" t="s">
        <v>26</v>
      </c>
      <c r="F197" s="8">
        <v>48579.0</v>
      </c>
      <c r="G197" s="7" t="s">
        <v>3036</v>
      </c>
      <c r="H197" s="7" t="s">
        <v>31</v>
      </c>
      <c r="I197" s="7" t="s">
        <v>32</v>
      </c>
      <c r="J197" s="7" t="s">
        <v>3040</v>
      </c>
      <c r="L197" s="7" t="s">
        <v>3038</v>
      </c>
      <c r="M197" s="9"/>
      <c r="N197" s="9"/>
      <c r="O197" s="9"/>
      <c r="P197" s="9"/>
      <c r="Q197" s="9"/>
      <c r="R197" s="10"/>
      <c r="S197" s="6">
        <v>542459.0</v>
      </c>
      <c r="T197" s="6">
        <v>96.0</v>
      </c>
      <c r="U197" s="6">
        <v>542459.0</v>
      </c>
      <c r="V197" s="6">
        <v>96.0</v>
      </c>
      <c r="W197" s="6">
        <v>100.0</v>
      </c>
      <c r="X197" s="10"/>
      <c r="Y197" s="9"/>
      <c r="Z197" s="9"/>
      <c r="AA197" s="9"/>
      <c r="AB197" s="10"/>
      <c r="AC197" s="7" t="s">
        <v>1835</v>
      </c>
      <c r="AD197" s="7" t="s">
        <v>3039</v>
      </c>
      <c r="AE197" s="6">
        <v>16314.45</v>
      </c>
      <c r="AF197" s="6">
        <v>20935.82</v>
      </c>
      <c r="AG197" s="6">
        <v>6.0</v>
      </c>
      <c r="AH197" s="6">
        <v>704610.0</v>
      </c>
      <c r="AI197" s="6">
        <v>704295.0</v>
      </c>
      <c r="AJ197" s="6">
        <v>458160.1</v>
      </c>
      <c r="AK197" s="11">
        <v>1.89E9</v>
      </c>
      <c r="AL197" s="6">
        <v>80.13055</v>
      </c>
    </row>
    <row r="198">
      <c r="A198" s="6">
        <v>197.0</v>
      </c>
      <c r="B198" s="6">
        <v>1.0</v>
      </c>
      <c r="C198" s="6">
        <v>2548974.0</v>
      </c>
      <c r="D198" s="7" t="s">
        <v>1022</v>
      </c>
      <c r="E198" s="7" t="s">
        <v>26</v>
      </c>
      <c r="F198" s="8">
        <v>48395.0</v>
      </c>
      <c r="G198" s="7" t="s">
        <v>3036</v>
      </c>
      <c r="H198" s="7" t="s">
        <v>31</v>
      </c>
      <c r="I198" s="7" t="s">
        <v>32</v>
      </c>
      <c r="J198" s="7" t="s">
        <v>3040</v>
      </c>
      <c r="L198" s="7" t="s">
        <v>3038</v>
      </c>
      <c r="M198" s="10"/>
      <c r="N198" s="10"/>
      <c r="O198" s="10"/>
      <c r="P198" s="9"/>
      <c r="Q198" s="9"/>
      <c r="R198" s="10"/>
      <c r="S198" s="6">
        <v>213081.0</v>
      </c>
      <c r="T198" s="6">
        <v>23.0</v>
      </c>
      <c r="U198" s="6">
        <v>213081.0</v>
      </c>
      <c r="V198" s="6">
        <v>23.0</v>
      </c>
      <c r="W198" s="6">
        <v>45.0</v>
      </c>
      <c r="X198" s="10"/>
      <c r="Y198" s="9"/>
      <c r="Z198" s="10"/>
      <c r="AA198" s="10"/>
      <c r="AB198" s="10"/>
      <c r="AC198" s="7" t="s">
        <v>1021</v>
      </c>
      <c r="AD198" s="7" t="s">
        <v>3039</v>
      </c>
      <c r="AE198" s="6">
        <v>27.29645</v>
      </c>
      <c r="AF198" s="6">
        <v>33.49957</v>
      </c>
      <c r="AG198" s="6">
        <v>2.0</v>
      </c>
      <c r="AH198" s="6">
        <v>673840.0</v>
      </c>
      <c r="AI198" s="6">
        <v>674005.0</v>
      </c>
      <c r="AJ198" s="11">
        <v>402219.7</v>
      </c>
      <c r="AK198" s="6">
        <v>4730933.0</v>
      </c>
      <c r="AL198" s="6">
        <v>0.157748</v>
      </c>
    </row>
    <row r="199">
      <c r="A199" s="6">
        <v>198.0</v>
      </c>
      <c r="B199" s="6">
        <v>1.0</v>
      </c>
      <c r="C199" s="6">
        <v>2548975.0</v>
      </c>
      <c r="D199" s="7" t="s">
        <v>2377</v>
      </c>
      <c r="E199" s="7" t="s">
        <v>26</v>
      </c>
      <c r="F199" s="8">
        <v>46296.0</v>
      </c>
      <c r="G199" s="7" t="s">
        <v>3036</v>
      </c>
      <c r="H199" s="7" t="s">
        <v>31</v>
      </c>
      <c r="I199" s="7" t="s">
        <v>32</v>
      </c>
      <c r="J199" s="7" t="s">
        <v>3040</v>
      </c>
      <c r="K199" s="7" t="s">
        <v>3038</v>
      </c>
      <c r="L199" s="7" t="s">
        <v>3038</v>
      </c>
      <c r="M199" s="7" t="s">
        <v>3038</v>
      </c>
      <c r="N199" s="10"/>
      <c r="O199" s="10"/>
      <c r="P199" s="9"/>
      <c r="Q199" s="9"/>
      <c r="R199" s="10"/>
      <c r="S199" s="6">
        <v>160772.0</v>
      </c>
      <c r="T199" s="6">
        <v>50.79</v>
      </c>
      <c r="U199" s="6">
        <v>126422.0</v>
      </c>
      <c r="V199" s="6">
        <v>50.79</v>
      </c>
      <c r="W199" s="6">
        <v>31.1</v>
      </c>
      <c r="X199" s="6">
        <v>34350.0</v>
      </c>
      <c r="Y199" s="6">
        <v>50.79</v>
      </c>
      <c r="Z199" s="10"/>
      <c r="AA199" s="10"/>
      <c r="AB199" s="10"/>
      <c r="AC199" s="7" t="s">
        <v>2376</v>
      </c>
      <c r="AD199" s="7" t="s">
        <v>3039</v>
      </c>
      <c r="AE199" s="6">
        <v>264.0858</v>
      </c>
      <c r="AF199" s="6">
        <v>327.3453</v>
      </c>
      <c r="AG199" s="6">
        <v>4.0</v>
      </c>
      <c r="AH199" s="6">
        <v>663806.0</v>
      </c>
      <c r="AI199" s="6">
        <v>662812.0</v>
      </c>
      <c r="AJ199" s="6">
        <v>1053978.0</v>
      </c>
      <c r="AK199" s="6">
        <v>6.4884092E7</v>
      </c>
      <c r="AL199" s="6">
        <v>2.186306</v>
      </c>
    </row>
    <row r="200">
      <c r="A200" s="6">
        <v>199.0</v>
      </c>
      <c r="B200" s="6">
        <v>1.0</v>
      </c>
      <c r="C200" s="6">
        <v>2548976.0</v>
      </c>
      <c r="D200" s="7" t="s">
        <v>1030</v>
      </c>
      <c r="E200" s="7" t="s">
        <v>26</v>
      </c>
      <c r="F200" s="8">
        <v>46021.0</v>
      </c>
      <c r="G200" s="7" t="s">
        <v>3036</v>
      </c>
      <c r="H200" s="7" t="s">
        <v>31</v>
      </c>
      <c r="I200" s="7" t="s">
        <v>32</v>
      </c>
      <c r="J200" s="7" t="s">
        <v>3040</v>
      </c>
      <c r="L200" s="9"/>
      <c r="M200" s="9"/>
      <c r="N200" s="7" t="s">
        <v>3038</v>
      </c>
      <c r="O200" s="7" t="s">
        <v>3038</v>
      </c>
      <c r="P200" s="9"/>
      <c r="Q200" s="9"/>
      <c r="R200" s="10"/>
      <c r="S200" s="6">
        <v>273750.0</v>
      </c>
      <c r="T200" s="6">
        <v>21.0</v>
      </c>
      <c r="U200" s="10"/>
      <c r="V200" s="10"/>
      <c r="W200" s="9"/>
      <c r="X200" s="9"/>
      <c r="Y200" s="9"/>
      <c r="Z200" s="9"/>
      <c r="AA200" s="6">
        <v>273750.0</v>
      </c>
      <c r="AB200" s="6">
        <v>21.0</v>
      </c>
      <c r="AC200" s="7" t="s">
        <v>1029</v>
      </c>
      <c r="AD200" s="7" t="s">
        <v>3039</v>
      </c>
      <c r="AE200" s="6">
        <v>10640.34</v>
      </c>
      <c r="AF200" s="6">
        <v>13454.59</v>
      </c>
      <c r="AG200" s="6">
        <v>6.0</v>
      </c>
      <c r="AH200" s="6">
        <v>666051.0</v>
      </c>
      <c r="AI200" s="6">
        <v>665447.0</v>
      </c>
      <c r="AJ200" s="6">
        <v>1762459.0</v>
      </c>
      <c r="AK200" s="11">
        <v>1.39E9</v>
      </c>
      <c r="AL200" s="6">
        <v>79.58025</v>
      </c>
    </row>
    <row r="201">
      <c r="A201" s="6">
        <v>200.0</v>
      </c>
      <c r="B201" s="6">
        <v>1.0</v>
      </c>
      <c r="C201" s="6">
        <v>2548977.0</v>
      </c>
      <c r="D201" s="7" t="s">
        <v>1296</v>
      </c>
      <c r="E201" s="7" t="s">
        <v>26</v>
      </c>
      <c r="F201" s="8">
        <v>48090.0</v>
      </c>
      <c r="G201" s="7" t="s">
        <v>3036</v>
      </c>
      <c r="H201" s="7" t="s">
        <v>31</v>
      </c>
      <c r="I201" s="7" t="s">
        <v>32</v>
      </c>
      <c r="J201" s="7" t="s">
        <v>3040</v>
      </c>
      <c r="K201" s="7" t="s">
        <v>3038</v>
      </c>
      <c r="L201" s="9"/>
      <c r="M201" s="7" t="s">
        <v>3038</v>
      </c>
      <c r="N201" s="9"/>
      <c r="O201" s="9"/>
      <c r="P201" s="9"/>
      <c r="Q201" s="9"/>
      <c r="R201" s="10"/>
      <c r="S201" s="6">
        <v>40068.0</v>
      </c>
      <c r="T201" s="6">
        <v>24.0</v>
      </c>
      <c r="U201" s="6">
        <v>27168.0</v>
      </c>
      <c r="V201" s="6">
        <v>24.0</v>
      </c>
      <c r="W201" s="9"/>
      <c r="X201" s="6">
        <v>12900.0</v>
      </c>
      <c r="Y201" s="6">
        <v>24.0</v>
      </c>
      <c r="Z201" s="9"/>
      <c r="AA201" s="9"/>
      <c r="AB201" s="10"/>
      <c r="AC201" s="7" t="s">
        <v>1295</v>
      </c>
      <c r="AD201" s="7" t="s">
        <v>3039</v>
      </c>
      <c r="AE201" s="6">
        <v>1.305342</v>
      </c>
      <c r="AF201" s="6">
        <v>2.18668</v>
      </c>
      <c r="AG201" s="6">
        <v>1.0</v>
      </c>
      <c r="AH201" s="6">
        <v>678551.0</v>
      </c>
      <c r="AI201" s="6">
        <v>678122.0</v>
      </c>
      <c r="AJ201" s="11">
        <v>679643.2</v>
      </c>
      <c r="AK201" s="6">
        <v>679643.2</v>
      </c>
      <c r="AL201" s="6">
        <v>0.01412</v>
      </c>
    </row>
    <row r="202">
      <c r="A202" s="6">
        <v>201.0</v>
      </c>
      <c r="B202" s="6">
        <v>1.0</v>
      </c>
      <c r="C202" s="6">
        <v>2548978.0</v>
      </c>
      <c r="D202" s="7" t="s">
        <v>982</v>
      </c>
      <c r="E202" s="7" t="s">
        <v>26</v>
      </c>
      <c r="F202" s="8">
        <v>46142.0</v>
      </c>
      <c r="G202" s="7" t="s">
        <v>3036</v>
      </c>
      <c r="H202" s="7" t="s">
        <v>31</v>
      </c>
      <c r="I202" s="7" t="s">
        <v>32</v>
      </c>
      <c r="J202" s="7" t="s">
        <v>3040</v>
      </c>
      <c r="L202" s="9"/>
      <c r="M202" s="9"/>
      <c r="N202" s="7" t="s">
        <v>3038</v>
      </c>
      <c r="O202" s="9"/>
      <c r="P202" s="9"/>
      <c r="Q202" s="9"/>
      <c r="R202" s="10"/>
      <c r="S202" s="6">
        <v>138000.0</v>
      </c>
      <c r="T202" s="6">
        <v>15.0</v>
      </c>
      <c r="U202" s="10"/>
      <c r="V202" s="10"/>
      <c r="W202" s="9"/>
      <c r="X202" s="9"/>
      <c r="Y202" s="9"/>
      <c r="Z202" s="9"/>
      <c r="AA202" s="6">
        <v>138000.0</v>
      </c>
      <c r="AB202" s="6">
        <v>15.0</v>
      </c>
      <c r="AC202" s="7" t="s">
        <v>981</v>
      </c>
      <c r="AD202" s="7" t="s">
        <v>3039</v>
      </c>
      <c r="AE202" s="6">
        <v>131.6707</v>
      </c>
      <c r="AF202" s="6">
        <v>174.5195</v>
      </c>
      <c r="AG202" s="6">
        <v>4.0</v>
      </c>
      <c r="AH202" s="6">
        <v>652258.0</v>
      </c>
      <c r="AI202" s="6">
        <v>651963.0</v>
      </c>
      <c r="AJ202" s="6">
        <v>810963.0</v>
      </c>
      <c r="AK202" s="6">
        <v>3.0790966E7</v>
      </c>
      <c r="AL202" s="6">
        <v>0.996574</v>
      </c>
    </row>
    <row r="203">
      <c r="A203" s="6">
        <v>202.0</v>
      </c>
      <c r="B203" s="6">
        <v>1.0</v>
      </c>
      <c r="C203" s="6">
        <v>2548979.0</v>
      </c>
      <c r="D203" s="7" t="s">
        <v>1305</v>
      </c>
      <c r="E203" s="7" t="s">
        <v>26</v>
      </c>
      <c r="F203" s="8">
        <v>46296.0</v>
      </c>
      <c r="G203" s="7" t="s">
        <v>3036</v>
      </c>
      <c r="H203" s="7" t="s">
        <v>31</v>
      </c>
      <c r="I203" s="7" t="s">
        <v>32</v>
      </c>
      <c r="J203" s="7" t="s">
        <v>3040</v>
      </c>
      <c r="K203" s="7" t="s">
        <v>3038</v>
      </c>
      <c r="L203" s="10"/>
      <c r="M203" s="7" t="s">
        <v>3038</v>
      </c>
      <c r="N203" s="9"/>
      <c r="O203" s="9"/>
      <c r="P203" s="9"/>
      <c r="Q203" s="9"/>
      <c r="R203" s="10"/>
      <c r="S203" s="6">
        <v>45841.0</v>
      </c>
      <c r="T203" s="6">
        <v>6.1</v>
      </c>
      <c r="U203" s="6">
        <v>28591.0</v>
      </c>
      <c r="V203" s="6">
        <v>6.1</v>
      </c>
      <c r="W203" s="10"/>
      <c r="X203" s="6">
        <v>17250.0</v>
      </c>
      <c r="Y203" s="6">
        <v>6.1</v>
      </c>
      <c r="Z203" s="9"/>
      <c r="AA203" s="9"/>
      <c r="AB203" s="10"/>
      <c r="AC203" s="7" t="s">
        <v>1304</v>
      </c>
      <c r="AD203" s="7" t="s">
        <v>3039</v>
      </c>
      <c r="AE203" s="6">
        <v>4.384136</v>
      </c>
      <c r="AF203" s="6">
        <v>7.250022</v>
      </c>
      <c r="AG203" s="6">
        <v>4.0</v>
      </c>
      <c r="AH203" s="6">
        <v>649423.0</v>
      </c>
      <c r="AI203" s="6">
        <v>649285.0</v>
      </c>
      <c r="AJ203" s="6">
        <v>275694.2</v>
      </c>
      <c r="AK203" s="6">
        <v>1.6517792E7</v>
      </c>
      <c r="AL203" s="6">
        <v>0.575937</v>
      </c>
    </row>
    <row r="204">
      <c r="A204" s="6">
        <v>203.0</v>
      </c>
      <c r="B204" s="6">
        <v>1.0</v>
      </c>
      <c r="C204" s="6">
        <v>2548980.0</v>
      </c>
      <c r="D204" s="7" t="s">
        <v>991</v>
      </c>
      <c r="E204" s="7" t="s">
        <v>26</v>
      </c>
      <c r="F204" s="8">
        <v>47087.0</v>
      </c>
      <c r="G204" s="7" t="s">
        <v>3036</v>
      </c>
      <c r="H204" s="7" t="s">
        <v>31</v>
      </c>
      <c r="I204" s="7" t="s">
        <v>32</v>
      </c>
      <c r="J204" s="7" t="s">
        <v>3040</v>
      </c>
      <c r="K204" s="7" t="s">
        <v>3038</v>
      </c>
      <c r="L204" s="9"/>
      <c r="M204" s="7" t="s">
        <v>3038</v>
      </c>
      <c r="N204" s="10"/>
      <c r="O204" s="9"/>
      <c r="P204" s="9"/>
      <c r="Q204" s="9"/>
      <c r="R204" s="10"/>
      <c r="S204" s="6">
        <v>101623.0</v>
      </c>
      <c r="T204" s="6">
        <v>3.45</v>
      </c>
      <c r="U204" s="6">
        <v>50623.0</v>
      </c>
      <c r="V204" s="6">
        <v>3.45</v>
      </c>
      <c r="W204" s="6">
        <v>13.6</v>
      </c>
      <c r="X204" s="6">
        <v>51000.0</v>
      </c>
      <c r="Y204" s="6">
        <v>3.45</v>
      </c>
      <c r="Z204" s="10"/>
      <c r="AA204" s="10"/>
      <c r="AB204" s="10"/>
      <c r="AC204" s="7" t="s">
        <v>990</v>
      </c>
      <c r="AD204" s="7" t="s">
        <v>3039</v>
      </c>
      <c r="AE204" s="6">
        <v>6.746442</v>
      </c>
      <c r="AF204" s="6">
        <v>10.14611</v>
      </c>
      <c r="AG204" s="6">
        <v>2.0</v>
      </c>
      <c r="AH204" s="6">
        <v>679215.0</v>
      </c>
      <c r="AI204" s="6">
        <v>677532.0</v>
      </c>
      <c r="AJ204" s="11">
        <v>1518179.0</v>
      </c>
      <c r="AK204" s="6">
        <v>2386500.0</v>
      </c>
      <c r="AL204" s="6">
        <v>0.072527</v>
      </c>
    </row>
    <row r="205">
      <c r="A205" s="6">
        <v>204.0</v>
      </c>
      <c r="B205" s="6">
        <v>1.0</v>
      </c>
      <c r="C205" s="6">
        <v>2548981.0</v>
      </c>
      <c r="D205" s="7" t="s">
        <v>958</v>
      </c>
      <c r="E205" s="7" t="s">
        <v>26</v>
      </c>
      <c r="F205" s="8">
        <v>46752.0</v>
      </c>
      <c r="G205" s="7" t="s">
        <v>3036</v>
      </c>
      <c r="H205" s="7" t="s">
        <v>31</v>
      </c>
      <c r="I205" s="7" t="s">
        <v>32</v>
      </c>
      <c r="J205" s="7" t="s">
        <v>3040</v>
      </c>
      <c r="L205" s="7" t="s">
        <v>3038</v>
      </c>
      <c r="M205" s="9"/>
      <c r="N205" s="9"/>
      <c r="O205" s="9"/>
      <c r="P205" s="9"/>
      <c r="Q205" s="9"/>
      <c r="R205" s="10"/>
      <c r="S205" s="6">
        <v>436867.0</v>
      </c>
      <c r="T205" s="6">
        <v>27.0</v>
      </c>
      <c r="U205" s="6">
        <v>436867.0</v>
      </c>
      <c r="V205" s="6">
        <v>27.0</v>
      </c>
      <c r="W205" s="6">
        <v>80.0</v>
      </c>
      <c r="X205" s="10"/>
      <c r="Y205" s="9"/>
      <c r="Z205" s="9"/>
      <c r="AA205" s="9"/>
      <c r="AB205" s="10"/>
      <c r="AC205" s="7" t="s">
        <v>957</v>
      </c>
      <c r="AD205" s="7" t="s">
        <v>3039</v>
      </c>
      <c r="AE205" s="6">
        <v>9819.013</v>
      </c>
      <c r="AF205" s="6">
        <v>12014.62</v>
      </c>
      <c r="AG205" s="6">
        <v>6.0</v>
      </c>
      <c r="AH205" s="6">
        <v>713054.0</v>
      </c>
      <c r="AI205" s="6">
        <v>711960.0</v>
      </c>
      <c r="AJ205" s="6">
        <v>1261679.0</v>
      </c>
      <c r="AK205" s="11">
        <v>1.11E9</v>
      </c>
      <c r="AL205" s="6">
        <v>34.40428</v>
      </c>
    </row>
    <row r="206">
      <c r="A206" s="6">
        <v>205.0</v>
      </c>
      <c r="B206" s="6">
        <v>1.0</v>
      </c>
      <c r="C206" s="6">
        <v>2548982.0</v>
      </c>
      <c r="D206" s="7" t="s">
        <v>1314</v>
      </c>
      <c r="E206" s="7" t="s">
        <v>26</v>
      </c>
      <c r="F206" s="8">
        <v>46295.0</v>
      </c>
      <c r="G206" s="7" t="s">
        <v>3036</v>
      </c>
      <c r="H206" s="7" t="s">
        <v>31</v>
      </c>
      <c r="I206" s="7" t="s">
        <v>32</v>
      </c>
      <c r="J206" s="7" t="s">
        <v>3040</v>
      </c>
      <c r="K206" s="7" t="s">
        <v>3038</v>
      </c>
      <c r="L206" s="9"/>
      <c r="M206" s="10"/>
      <c r="N206" s="7" t="s">
        <v>3038</v>
      </c>
      <c r="O206" s="9"/>
      <c r="P206" s="9"/>
      <c r="Q206" s="9"/>
      <c r="R206" s="10"/>
      <c r="S206" s="6">
        <v>31133.0</v>
      </c>
      <c r="T206" s="6">
        <v>4.0</v>
      </c>
      <c r="U206" s="6">
        <v>31133.0</v>
      </c>
      <c r="V206" s="6">
        <v>4.0</v>
      </c>
      <c r="W206" s="6">
        <v>9.0</v>
      </c>
      <c r="X206" s="9"/>
      <c r="Y206" s="9"/>
      <c r="Z206" s="10"/>
      <c r="AA206" s="10"/>
      <c r="AB206" s="10"/>
      <c r="AC206" s="7" t="s">
        <v>1313</v>
      </c>
      <c r="AD206" s="7" t="s">
        <v>3039</v>
      </c>
      <c r="AE206" s="6">
        <v>131.6707</v>
      </c>
      <c r="AF206" s="6">
        <v>174.5195</v>
      </c>
      <c r="AG206" s="6">
        <v>4.0</v>
      </c>
      <c r="AH206" s="6">
        <v>652258.0</v>
      </c>
      <c r="AI206" s="6">
        <v>651963.0</v>
      </c>
      <c r="AJ206" s="6">
        <v>810963.0</v>
      </c>
      <c r="AK206" s="6">
        <v>3.0790966E7</v>
      </c>
      <c r="AL206" s="6">
        <v>0.996574</v>
      </c>
    </row>
    <row r="207">
      <c r="A207" s="6">
        <v>206.0</v>
      </c>
      <c r="B207" s="6">
        <v>0.0</v>
      </c>
      <c r="C207" s="6">
        <v>2548983.0</v>
      </c>
      <c r="D207" s="7" t="s">
        <v>1218</v>
      </c>
      <c r="E207" s="7" t="s">
        <v>26</v>
      </c>
      <c r="F207" s="8">
        <v>48197.0</v>
      </c>
      <c r="G207" s="7" t="s">
        <v>3036</v>
      </c>
      <c r="H207" s="7" t="s">
        <v>31</v>
      </c>
      <c r="I207" s="7" t="s">
        <v>32</v>
      </c>
      <c r="J207" s="7" t="s">
        <v>3040</v>
      </c>
      <c r="K207" s="7" t="s">
        <v>3038</v>
      </c>
      <c r="L207" s="10"/>
      <c r="M207" s="7" t="s">
        <v>3038</v>
      </c>
      <c r="N207" s="9"/>
      <c r="O207" s="9"/>
      <c r="P207" s="9"/>
      <c r="Q207" s="9"/>
      <c r="R207" s="10"/>
      <c r="S207" s="6">
        <v>51026.0</v>
      </c>
      <c r="T207" s="6">
        <v>14.0</v>
      </c>
      <c r="U207" s="6">
        <v>43466.0</v>
      </c>
      <c r="V207" s="6">
        <v>14.0</v>
      </c>
      <c r="W207" s="6">
        <v>8.5</v>
      </c>
      <c r="X207" s="6">
        <v>7560.0</v>
      </c>
      <c r="Y207" s="6">
        <v>14.0</v>
      </c>
      <c r="Z207" s="9"/>
      <c r="AA207" s="9"/>
      <c r="AB207" s="10"/>
      <c r="AC207" s="7" t="s">
        <v>1217</v>
      </c>
      <c r="AD207" s="7" t="s">
        <v>3039</v>
      </c>
      <c r="AF207" s="10"/>
      <c r="AG207" s="10"/>
      <c r="AH207" s="10"/>
      <c r="AI207" s="10"/>
      <c r="AJ207" s="10"/>
      <c r="AK207" s="10"/>
      <c r="AL207" s="10"/>
    </row>
    <row r="208">
      <c r="A208" s="6">
        <v>207.0</v>
      </c>
      <c r="B208" s="6">
        <v>1.0</v>
      </c>
      <c r="C208" s="6">
        <v>2548984.0</v>
      </c>
      <c r="D208" s="7" t="s">
        <v>1944</v>
      </c>
      <c r="E208" s="7" t="s">
        <v>26</v>
      </c>
      <c r="F208" s="8">
        <v>46643.0</v>
      </c>
      <c r="G208" s="7" t="s">
        <v>3036</v>
      </c>
      <c r="H208" s="7" t="s">
        <v>31</v>
      </c>
      <c r="I208" s="7" t="s">
        <v>32</v>
      </c>
      <c r="J208" s="7" t="s">
        <v>3040</v>
      </c>
      <c r="L208" s="10"/>
      <c r="M208" s="7" t="s">
        <v>3038</v>
      </c>
      <c r="N208" s="9"/>
      <c r="O208" s="9"/>
      <c r="P208" s="9"/>
      <c r="Q208" s="9"/>
      <c r="R208" s="10"/>
      <c r="S208" s="6">
        <v>16200.0</v>
      </c>
      <c r="T208" s="6">
        <v>30.0</v>
      </c>
      <c r="U208" s="10"/>
      <c r="V208" s="10"/>
      <c r="W208" s="10"/>
      <c r="X208" s="6">
        <v>16200.0</v>
      </c>
      <c r="Y208" s="6">
        <v>30.0</v>
      </c>
      <c r="Z208" s="9"/>
      <c r="AA208" s="9"/>
      <c r="AB208" s="10"/>
      <c r="AC208" s="7" t="s">
        <v>1943</v>
      </c>
      <c r="AD208" s="7" t="s">
        <v>3039</v>
      </c>
      <c r="AE208" s="6">
        <v>219.318</v>
      </c>
      <c r="AF208" s="6">
        <v>277.6491</v>
      </c>
      <c r="AG208" s="6">
        <v>4.0</v>
      </c>
      <c r="AH208" s="6">
        <v>647894.0</v>
      </c>
      <c r="AI208" s="6">
        <v>647613.0</v>
      </c>
      <c r="AJ208" s="6">
        <v>444172.9</v>
      </c>
      <c r="AK208" s="6">
        <v>4.4388556E7</v>
      </c>
      <c r="AL208" s="6">
        <v>1.654364</v>
      </c>
    </row>
    <row r="209">
      <c r="A209" s="6">
        <v>208.0</v>
      </c>
      <c r="B209" s="6">
        <v>1.0</v>
      </c>
      <c r="C209" s="6">
        <v>2548985.0</v>
      </c>
      <c r="D209" s="7" t="s">
        <v>1105</v>
      </c>
      <c r="E209" s="7" t="s">
        <v>26</v>
      </c>
      <c r="F209" s="8">
        <v>48699.0</v>
      </c>
      <c r="G209" s="7" t="s">
        <v>3036</v>
      </c>
      <c r="H209" s="7" t="s">
        <v>31</v>
      </c>
      <c r="I209" s="7" t="s">
        <v>32</v>
      </c>
      <c r="J209" s="7" t="s">
        <v>3040</v>
      </c>
      <c r="K209" s="7" t="s">
        <v>3038</v>
      </c>
      <c r="L209" s="9"/>
      <c r="M209" s="7" t="s">
        <v>3038</v>
      </c>
      <c r="N209" s="9"/>
      <c r="O209" s="9"/>
      <c r="P209" s="9"/>
      <c r="Q209" s="9"/>
      <c r="R209" s="10"/>
      <c r="S209" s="6">
        <v>65407.0</v>
      </c>
      <c r="T209" s="6">
        <v>49.5</v>
      </c>
      <c r="U209" s="6">
        <v>53311.2</v>
      </c>
      <c r="V209" s="6">
        <v>17.0</v>
      </c>
      <c r="W209" s="6">
        <v>12.0</v>
      </c>
      <c r="X209" s="6">
        <v>12096.0</v>
      </c>
      <c r="Y209" s="6">
        <v>49.5</v>
      </c>
      <c r="Z209" s="9"/>
      <c r="AA209" s="9"/>
      <c r="AB209" s="10"/>
      <c r="AC209" s="7" t="s">
        <v>1104</v>
      </c>
      <c r="AD209" s="7" t="s">
        <v>3039</v>
      </c>
      <c r="AE209" s="6">
        <v>15311.52</v>
      </c>
      <c r="AF209" s="6">
        <v>21103.48</v>
      </c>
      <c r="AG209" s="6">
        <v>6.0</v>
      </c>
      <c r="AH209" s="6">
        <v>670443.0</v>
      </c>
      <c r="AI209" s="6">
        <v>667594.0</v>
      </c>
      <c r="AJ209" s="11">
        <v>6193004.0</v>
      </c>
      <c r="AK209" s="11">
        <v>2.95E9</v>
      </c>
      <c r="AL209" s="6">
        <v>105.5774</v>
      </c>
    </row>
    <row r="210">
      <c r="A210" s="6">
        <v>209.0</v>
      </c>
      <c r="B210" s="6">
        <v>1.0</v>
      </c>
      <c r="C210" s="6">
        <v>2548986.0</v>
      </c>
      <c r="D210" s="7" t="s">
        <v>1281</v>
      </c>
      <c r="E210" s="7" t="s">
        <v>26</v>
      </c>
      <c r="F210" s="8">
        <v>46752.0</v>
      </c>
      <c r="G210" s="7" t="s">
        <v>3036</v>
      </c>
      <c r="H210" s="7" t="s">
        <v>31</v>
      </c>
      <c r="I210" s="7" t="s">
        <v>32</v>
      </c>
      <c r="J210" s="7" t="s">
        <v>3040</v>
      </c>
      <c r="K210" s="7" t="s">
        <v>3038</v>
      </c>
      <c r="L210" s="9"/>
      <c r="M210" s="7" t="s">
        <v>3038</v>
      </c>
      <c r="N210" s="9"/>
      <c r="O210" s="7" t="s">
        <v>3038</v>
      </c>
      <c r="P210" s="9"/>
      <c r="Q210" s="9"/>
      <c r="R210" s="10"/>
      <c r="S210" s="6">
        <v>175337.0</v>
      </c>
      <c r="T210" s="6">
        <v>46.0</v>
      </c>
      <c r="U210" s="6">
        <v>144706.0</v>
      </c>
      <c r="V210" s="6">
        <v>46.0</v>
      </c>
      <c r="W210" s="6">
        <v>34.5</v>
      </c>
      <c r="X210" s="6">
        <v>24645.0</v>
      </c>
      <c r="Y210" s="6">
        <v>46.0</v>
      </c>
      <c r="Z210" s="9"/>
      <c r="AA210" s="6">
        <v>5986.0</v>
      </c>
      <c r="AB210" s="6">
        <v>46.0</v>
      </c>
      <c r="AC210" s="7" t="s">
        <v>1280</v>
      </c>
      <c r="AD210" s="7" t="s">
        <v>3039</v>
      </c>
      <c r="AE210" s="6">
        <v>2345.791</v>
      </c>
      <c r="AF210" s="6">
        <v>2719.814</v>
      </c>
      <c r="AG210" s="6">
        <v>5.0</v>
      </c>
      <c r="AH210" s="6">
        <v>662426.0</v>
      </c>
      <c r="AI210" s="6">
        <v>661534.0</v>
      </c>
      <c r="AJ210" s="6">
        <v>1423409.0</v>
      </c>
      <c r="AK210" s="11">
        <v>2.03E8</v>
      </c>
      <c r="AL210" s="6">
        <v>6.843451</v>
      </c>
    </row>
    <row r="211">
      <c r="A211" s="6">
        <v>210.0</v>
      </c>
      <c r="B211" s="6">
        <v>1.0</v>
      </c>
      <c r="C211" s="6">
        <v>2548987.0</v>
      </c>
      <c r="D211" s="7" t="s">
        <v>2396</v>
      </c>
      <c r="E211" s="7" t="s">
        <v>26</v>
      </c>
      <c r="F211" s="8">
        <v>46824.0</v>
      </c>
      <c r="G211" s="7" t="s">
        <v>3036</v>
      </c>
      <c r="H211" s="7" t="s">
        <v>31</v>
      </c>
      <c r="I211" s="7" t="s">
        <v>32</v>
      </c>
      <c r="J211" s="7" t="s">
        <v>3040</v>
      </c>
      <c r="L211" s="10"/>
      <c r="M211" s="9"/>
      <c r="N211" s="9"/>
      <c r="O211" s="7" t="s">
        <v>3038</v>
      </c>
      <c r="P211" s="9"/>
      <c r="Q211" s="9"/>
      <c r="R211" s="10"/>
      <c r="S211" s="6">
        <v>7300.0</v>
      </c>
      <c r="T211" s="6">
        <v>1.8</v>
      </c>
      <c r="U211" s="10"/>
      <c r="V211" s="10"/>
      <c r="W211" s="10"/>
      <c r="X211" s="10"/>
      <c r="Y211" s="9"/>
      <c r="Z211" s="9"/>
      <c r="AA211" s="6">
        <v>7300.0</v>
      </c>
      <c r="AB211" s="6">
        <v>1.8</v>
      </c>
      <c r="AC211" s="7" t="s">
        <v>2395</v>
      </c>
      <c r="AD211" s="7" t="s">
        <v>3039</v>
      </c>
      <c r="AE211" s="6">
        <v>33.04551</v>
      </c>
      <c r="AF211" s="6">
        <v>45.32186</v>
      </c>
      <c r="AG211" s="6">
        <v>3.0</v>
      </c>
      <c r="AH211" s="6">
        <v>653237.0</v>
      </c>
      <c r="AI211" s="6">
        <v>-1.0</v>
      </c>
      <c r="AJ211" s="6">
        <v>396555.6</v>
      </c>
      <c r="AK211" s="6">
        <v>1.0382921E7</v>
      </c>
      <c r="AL211" s="6">
        <v>0.311438</v>
      </c>
    </row>
    <row r="212">
      <c r="A212" s="6">
        <v>211.0</v>
      </c>
      <c r="B212" s="6">
        <v>1.0</v>
      </c>
      <c r="C212" s="6">
        <v>2548988.0</v>
      </c>
      <c r="D212" s="7" t="s">
        <v>829</v>
      </c>
      <c r="E212" s="7" t="s">
        <v>26</v>
      </c>
      <c r="F212" s="8">
        <v>48395.0</v>
      </c>
      <c r="G212" s="7" t="s">
        <v>3036</v>
      </c>
      <c r="H212" s="7" t="s">
        <v>31</v>
      </c>
      <c r="I212" s="7" t="s">
        <v>32</v>
      </c>
      <c r="J212" s="7" t="s">
        <v>3040</v>
      </c>
      <c r="K212" s="7" t="s">
        <v>3038</v>
      </c>
      <c r="L212" s="10"/>
      <c r="M212" s="7" t="s">
        <v>3038</v>
      </c>
      <c r="N212" s="7" t="s">
        <v>3038</v>
      </c>
      <c r="O212" s="9"/>
      <c r="P212" s="9"/>
      <c r="Q212" s="9"/>
      <c r="R212" s="10"/>
      <c r="S212" s="6">
        <v>102339.0</v>
      </c>
      <c r="T212" s="6">
        <v>5.1</v>
      </c>
      <c r="U212" s="6">
        <v>15901.0</v>
      </c>
      <c r="V212" s="6">
        <v>5.1</v>
      </c>
      <c r="W212" s="6">
        <v>3.5</v>
      </c>
      <c r="X212" s="6">
        <v>1575.0</v>
      </c>
      <c r="Y212" s="6">
        <v>5.1</v>
      </c>
      <c r="Z212" s="9"/>
      <c r="AA212" s="6">
        <v>84863.0</v>
      </c>
      <c r="AB212" s="6">
        <v>5.1</v>
      </c>
      <c r="AC212" s="7" t="s">
        <v>828</v>
      </c>
      <c r="AD212" s="7" t="s">
        <v>3039</v>
      </c>
      <c r="AE212" s="6">
        <v>5.803152</v>
      </c>
      <c r="AF212" s="6">
        <v>8.922599</v>
      </c>
      <c r="AG212" s="6">
        <v>2.0</v>
      </c>
      <c r="AH212" s="6">
        <v>662943.0</v>
      </c>
      <c r="AI212" s="6">
        <v>662276.0</v>
      </c>
      <c r="AJ212" s="6">
        <v>636485.3</v>
      </c>
      <c r="AK212" s="6">
        <v>3426729.0</v>
      </c>
      <c r="AL212" s="6">
        <v>0.068082</v>
      </c>
    </row>
    <row r="213">
      <c r="A213" s="6">
        <v>212.0</v>
      </c>
      <c r="B213" s="6">
        <v>1.0</v>
      </c>
      <c r="C213" s="6">
        <v>2548989.0</v>
      </c>
      <c r="D213" s="7" t="s">
        <v>1890</v>
      </c>
      <c r="E213" s="7" t="s">
        <v>26</v>
      </c>
      <c r="F213" s="8">
        <v>47056.0</v>
      </c>
      <c r="G213" s="7" t="s">
        <v>3036</v>
      </c>
      <c r="H213" s="7" t="s">
        <v>31</v>
      </c>
      <c r="I213" s="7" t="s">
        <v>32</v>
      </c>
      <c r="J213" s="7" t="s">
        <v>3040</v>
      </c>
      <c r="K213" s="7" t="s">
        <v>3038</v>
      </c>
      <c r="L213" s="10"/>
      <c r="M213" s="7" t="s">
        <v>3038</v>
      </c>
      <c r="N213" s="9"/>
      <c r="O213" s="9"/>
      <c r="P213" s="9"/>
      <c r="Q213" s="9"/>
      <c r="R213" s="10"/>
      <c r="S213" s="6">
        <v>19720.0</v>
      </c>
      <c r="T213" s="6">
        <v>3.5</v>
      </c>
      <c r="U213" s="6">
        <v>15940.0</v>
      </c>
      <c r="V213" s="6">
        <v>3.3</v>
      </c>
      <c r="W213" s="6">
        <v>3.3</v>
      </c>
      <c r="X213" s="6">
        <v>3780.0</v>
      </c>
      <c r="Y213" s="6">
        <v>3.5</v>
      </c>
      <c r="Z213" s="9"/>
      <c r="AA213" s="9"/>
      <c r="AB213" s="10"/>
      <c r="AC213" s="7" t="s">
        <v>1889</v>
      </c>
      <c r="AD213" s="7" t="s">
        <v>3039</v>
      </c>
      <c r="AE213" s="6">
        <v>43.8658</v>
      </c>
      <c r="AF213" s="6">
        <v>83.51043</v>
      </c>
      <c r="AG213" s="6">
        <v>3.0</v>
      </c>
      <c r="AH213" s="6">
        <v>671676.0</v>
      </c>
      <c r="AI213" s="6">
        <v>671084.0</v>
      </c>
      <c r="AJ213" s="11">
        <v>851432.3</v>
      </c>
      <c r="AK213" s="6">
        <v>2.7006972E7</v>
      </c>
      <c r="AL213" s="6">
        <v>0.547554</v>
      </c>
    </row>
    <row r="214">
      <c r="A214" s="6">
        <v>213.0</v>
      </c>
      <c r="B214" s="6">
        <v>1.0</v>
      </c>
      <c r="C214" s="6">
        <v>2548990.0</v>
      </c>
      <c r="D214" s="7" t="s">
        <v>1899</v>
      </c>
      <c r="E214" s="7" t="s">
        <v>26</v>
      </c>
      <c r="F214" s="8">
        <v>48496.0</v>
      </c>
      <c r="G214" s="7" t="s">
        <v>3036</v>
      </c>
      <c r="H214" s="7" t="s">
        <v>31</v>
      </c>
      <c r="I214" s="7" t="s">
        <v>32</v>
      </c>
      <c r="J214" s="7" t="s">
        <v>3040</v>
      </c>
      <c r="K214" s="7" t="s">
        <v>3038</v>
      </c>
      <c r="L214" s="10"/>
      <c r="M214" s="7" t="s">
        <v>3038</v>
      </c>
      <c r="N214" s="10"/>
      <c r="O214" s="9"/>
      <c r="P214" s="9"/>
      <c r="Q214" s="9"/>
      <c r="R214" s="10"/>
      <c r="S214" s="6">
        <v>177534.0</v>
      </c>
      <c r="T214" s="6">
        <v>62.0</v>
      </c>
      <c r="U214" s="6">
        <v>105834.0</v>
      </c>
      <c r="V214" s="6">
        <v>42.7</v>
      </c>
      <c r="W214" s="6">
        <v>21.8</v>
      </c>
      <c r="X214" s="6">
        <v>71700.0</v>
      </c>
      <c r="Y214" s="6">
        <v>62.0</v>
      </c>
      <c r="Z214" s="10"/>
      <c r="AA214" s="10"/>
      <c r="AB214" s="10"/>
      <c r="AC214" s="7" t="s">
        <v>1898</v>
      </c>
      <c r="AD214" s="7" t="s">
        <v>3039</v>
      </c>
      <c r="AE214" s="6">
        <v>208.0554</v>
      </c>
      <c r="AF214" s="6">
        <v>275.9737</v>
      </c>
      <c r="AG214" s="6">
        <v>4.0</v>
      </c>
      <c r="AH214" s="6">
        <v>663243.0</v>
      </c>
      <c r="AI214" s="6">
        <v>662567.0</v>
      </c>
      <c r="AJ214" s="11">
        <v>1069202.0</v>
      </c>
      <c r="AK214" s="6">
        <v>5.7080228E7</v>
      </c>
      <c r="AL214" s="6">
        <v>1.853248</v>
      </c>
    </row>
    <row r="215">
      <c r="A215" s="6">
        <v>214.0</v>
      </c>
      <c r="B215" s="6">
        <v>1.0</v>
      </c>
      <c r="C215" s="6">
        <v>2548991.0</v>
      </c>
      <c r="D215" s="7" t="s">
        <v>1153</v>
      </c>
      <c r="E215" s="7" t="s">
        <v>26</v>
      </c>
      <c r="F215" s="8">
        <v>55935.0</v>
      </c>
      <c r="G215" s="7" t="s">
        <v>3036</v>
      </c>
      <c r="H215" s="7" t="s">
        <v>31</v>
      </c>
      <c r="I215" s="7" t="s">
        <v>32</v>
      </c>
      <c r="J215" s="7" t="s">
        <v>3040</v>
      </c>
      <c r="L215" s="9"/>
      <c r="M215" s="9"/>
      <c r="N215" s="10"/>
      <c r="O215" s="7" t="s">
        <v>3038</v>
      </c>
      <c r="P215" s="9"/>
      <c r="Q215" s="9"/>
      <c r="R215" s="10"/>
      <c r="S215" s="10"/>
      <c r="T215" s="6">
        <v>78.0</v>
      </c>
      <c r="U215" s="9"/>
      <c r="V215" s="9"/>
      <c r="W215" s="9"/>
      <c r="X215" s="9"/>
      <c r="Y215" s="9"/>
      <c r="Z215" s="10"/>
      <c r="AA215" s="10"/>
      <c r="AB215" s="6">
        <v>78.0</v>
      </c>
      <c r="AC215" s="7" t="s">
        <v>1152</v>
      </c>
      <c r="AD215" s="7" t="s">
        <v>3039</v>
      </c>
      <c r="AE215" s="6">
        <v>110.4777</v>
      </c>
      <c r="AF215" s="6">
        <v>160.4037</v>
      </c>
      <c r="AG215" s="6">
        <v>4.0</v>
      </c>
      <c r="AH215" s="6">
        <v>653616.0</v>
      </c>
      <c r="AI215" s="6">
        <v>653059.0</v>
      </c>
      <c r="AJ215" s="6">
        <v>914573.5</v>
      </c>
      <c r="AK215" s="6">
        <v>1.6883908E7</v>
      </c>
      <c r="AL215" s="6">
        <v>0.57578</v>
      </c>
    </row>
    <row r="216">
      <c r="A216" s="6">
        <v>215.0</v>
      </c>
      <c r="B216" s="6">
        <v>1.0</v>
      </c>
      <c r="C216" s="6">
        <v>2548992.0</v>
      </c>
      <c r="D216" s="7" t="s">
        <v>1007</v>
      </c>
      <c r="E216" s="7" t="s">
        <v>26</v>
      </c>
      <c r="F216" s="8">
        <v>46896.0</v>
      </c>
      <c r="G216" s="7" t="s">
        <v>3036</v>
      </c>
      <c r="H216" s="7" t="s">
        <v>31</v>
      </c>
      <c r="I216" s="7" t="s">
        <v>32</v>
      </c>
      <c r="J216" s="7" t="s">
        <v>3040</v>
      </c>
      <c r="L216" s="10"/>
      <c r="M216" s="10"/>
      <c r="N216" s="7" t="s">
        <v>3038</v>
      </c>
      <c r="O216" s="9"/>
      <c r="P216" s="9"/>
      <c r="Q216" s="9"/>
      <c r="R216" s="10"/>
      <c r="S216" s="6">
        <v>249600.0</v>
      </c>
      <c r="T216" s="6">
        <v>90.0</v>
      </c>
      <c r="U216" s="10"/>
      <c r="V216" s="10"/>
      <c r="W216" s="10"/>
      <c r="X216" s="10"/>
      <c r="Y216" s="9"/>
      <c r="Z216" s="10"/>
      <c r="AA216" s="6">
        <v>249600.0</v>
      </c>
      <c r="AB216" s="6">
        <v>90.0</v>
      </c>
      <c r="AC216" s="7" t="s">
        <v>1006</v>
      </c>
      <c r="AD216" s="7" t="s">
        <v>3039</v>
      </c>
      <c r="AE216" s="6">
        <v>8.689294</v>
      </c>
      <c r="AF216" s="6">
        <v>13.83181</v>
      </c>
      <c r="AG216" s="6">
        <v>2.0</v>
      </c>
      <c r="AH216" s="6">
        <v>653957.0</v>
      </c>
      <c r="AI216" s="6">
        <v>653404.0</v>
      </c>
      <c r="AJ216" s="6">
        <v>806541.6</v>
      </c>
      <c r="AK216" s="6">
        <v>3084673.0</v>
      </c>
      <c r="AL216" s="6">
        <v>0.063236</v>
      </c>
    </row>
    <row r="217">
      <c r="A217" s="6">
        <v>216.0</v>
      </c>
      <c r="B217" s="6">
        <v>1.0</v>
      </c>
      <c r="C217" s="6">
        <v>2548993.0</v>
      </c>
      <c r="D217" s="7" t="s">
        <v>1162</v>
      </c>
      <c r="E217" s="7" t="s">
        <v>26</v>
      </c>
      <c r="F217" s="8">
        <v>48852.0</v>
      </c>
      <c r="G217" s="7" t="s">
        <v>3036</v>
      </c>
      <c r="H217" s="7" t="s">
        <v>31</v>
      </c>
      <c r="I217" s="7" t="s">
        <v>32</v>
      </c>
      <c r="J217" s="7" t="s">
        <v>3040</v>
      </c>
      <c r="L217" s="10"/>
      <c r="M217" s="9"/>
      <c r="N217" s="9"/>
      <c r="O217" s="7" t="s">
        <v>3038</v>
      </c>
      <c r="P217" s="9"/>
      <c r="Q217" s="9"/>
      <c r="R217" s="10"/>
      <c r="S217" s="6">
        <v>315360.0</v>
      </c>
      <c r="T217" s="6">
        <v>10.0</v>
      </c>
      <c r="U217" s="10"/>
      <c r="V217" s="10"/>
      <c r="W217" s="10"/>
      <c r="X217" s="10"/>
      <c r="Y217" s="9"/>
      <c r="Z217" s="9"/>
      <c r="AA217" s="6">
        <v>315360.0</v>
      </c>
      <c r="AB217" s="6">
        <v>10.0</v>
      </c>
      <c r="AC217" s="7" t="s">
        <v>1161</v>
      </c>
      <c r="AD217" s="7" t="s">
        <v>3039</v>
      </c>
      <c r="AE217" s="6">
        <v>29.29746</v>
      </c>
      <c r="AF217" s="6">
        <v>35.94383</v>
      </c>
      <c r="AG217" s="6">
        <v>2.0</v>
      </c>
      <c r="AH217" s="6">
        <v>674114.0</v>
      </c>
      <c r="AI217" s="6">
        <v>674115.0</v>
      </c>
      <c r="AJ217" s="6">
        <v>456096.3</v>
      </c>
      <c r="AK217" s="6">
        <v>3012385.0</v>
      </c>
      <c r="AL217" s="6">
        <v>0.100313</v>
      </c>
    </row>
    <row r="218">
      <c r="A218" s="6">
        <v>217.0</v>
      </c>
      <c r="B218" s="6">
        <v>0.0</v>
      </c>
      <c r="C218" s="6">
        <v>2548994.0</v>
      </c>
      <c r="D218" s="7" t="s">
        <v>2432</v>
      </c>
      <c r="E218" s="7" t="s">
        <v>26</v>
      </c>
      <c r="F218" s="8">
        <v>48913.0</v>
      </c>
      <c r="G218" s="7" t="s">
        <v>3036</v>
      </c>
      <c r="H218" s="7" t="s">
        <v>31</v>
      </c>
      <c r="I218" s="7" t="s">
        <v>32</v>
      </c>
      <c r="J218" s="7" t="s">
        <v>3040</v>
      </c>
      <c r="L218" s="7" t="s">
        <v>3038</v>
      </c>
      <c r="M218" s="9"/>
      <c r="N218" s="9"/>
      <c r="O218" s="9"/>
      <c r="P218" s="9"/>
      <c r="Q218" s="9"/>
      <c r="R218" s="10"/>
      <c r="S218" s="6">
        <v>346994.0</v>
      </c>
      <c r="T218" s="6">
        <v>83.0</v>
      </c>
      <c r="U218" s="6">
        <v>346994.0</v>
      </c>
      <c r="V218" s="6">
        <v>83.0</v>
      </c>
      <c r="W218" s="6">
        <v>77.33</v>
      </c>
      <c r="X218" s="10"/>
      <c r="Y218" s="9"/>
      <c r="Z218" s="9"/>
      <c r="AA218" s="9"/>
      <c r="AB218" s="10"/>
      <c r="AC218" s="7" t="s">
        <v>2431</v>
      </c>
      <c r="AD218" s="7" t="s">
        <v>3039</v>
      </c>
      <c r="AF218" s="10"/>
      <c r="AG218" s="10"/>
      <c r="AH218" s="10"/>
      <c r="AI218" s="10"/>
      <c r="AJ218" s="10"/>
      <c r="AK218" s="10"/>
      <c r="AL218" s="10"/>
    </row>
    <row r="219">
      <c r="A219" s="6">
        <v>218.0</v>
      </c>
      <c r="B219" s="6">
        <v>1.0</v>
      </c>
      <c r="C219" s="6">
        <v>2548995.0</v>
      </c>
      <c r="D219" s="7" t="s">
        <v>922</v>
      </c>
      <c r="E219" s="7" t="s">
        <v>26</v>
      </c>
      <c r="F219" s="8">
        <v>47087.0</v>
      </c>
      <c r="G219" s="7" t="s">
        <v>3036</v>
      </c>
      <c r="H219" s="7" t="s">
        <v>31</v>
      </c>
      <c r="I219" s="7" t="s">
        <v>32</v>
      </c>
      <c r="J219" s="7" t="s">
        <v>3040</v>
      </c>
      <c r="L219" s="7" t="s">
        <v>3038</v>
      </c>
      <c r="M219" s="9"/>
      <c r="N219" s="10"/>
      <c r="O219" s="9"/>
      <c r="P219" s="9"/>
      <c r="Q219" s="9"/>
      <c r="R219" s="9"/>
      <c r="S219" s="6">
        <v>692826.0</v>
      </c>
      <c r="T219" s="6">
        <v>80.0</v>
      </c>
      <c r="U219" s="6">
        <v>692826.0</v>
      </c>
      <c r="V219" s="6">
        <v>80.0</v>
      </c>
      <c r="W219" s="6">
        <v>145.0</v>
      </c>
      <c r="X219" s="9"/>
      <c r="Y219" s="9"/>
      <c r="Z219" s="9"/>
      <c r="AA219" s="10"/>
      <c r="AB219" s="10"/>
      <c r="AC219" s="7" t="s">
        <v>921</v>
      </c>
      <c r="AD219" s="7" t="s">
        <v>3039</v>
      </c>
      <c r="AE219" s="6">
        <v>39.3411</v>
      </c>
      <c r="AF219" s="6">
        <v>77.58975</v>
      </c>
      <c r="AG219" s="6">
        <v>3.0</v>
      </c>
      <c r="AH219" s="6">
        <v>669083.0</v>
      </c>
      <c r="AI219" s="6">
        <v>667868.0</v>
      </c>
      <c r="AJ219" s="6">
        <v>2273751.0</v>
      </c>
      <c r="AK219" s="6">
        <v>2.4981664E7</v>
      </c>
      <c r="AL219" s="6">
        <v>0.505564</v>
      </c>
    </row>
    <row r="220">
      <c r="A220" s="6">
        <v>219.0</v>
      </c>
      <c r="B220" s="6">
        <v>1.0</v>
      </c>
      <c r="C220" s="6">
        <v>2548996.0</v>
      </c>
      <c r="D220" s="7" t="s">
        <v>1588</v>
      </c>
      <c r="E220" s="7" t="s">
        <v>26</v>
      </c>
      <c r="F220" s="8">
        <v>47087.0</v>
      </c>
      <c r="G220" s="7" t="s">
        <v>3036</v>
      </c>
      <c r="H220" s="7" t="s">
        <v>31</v>
      </c>
      <c r="I220" s="7" t="s">
        <v>32</v>
      </c>
      <c r="J220" s="7" t="s">
        <v>3040</v>
      </c>
      <c r="L220" s="7" t="s">
        <v>3038</v>
      </c>
      <c r="M220" s="10"/>
      <c r="N220" s="9"/>
      <c r="O220" s="9"/>
      <c r="P220" s="9"/>
      <c r="Q220" s="9"/>
      <c r="R220" s="10"/>
      <c r="S220" s="6">
        <v>286727.0</v>
      </c>
      <c r="T220" s="6">
        <v>175.0</v>
      </c>
      <c r="U220" s="6">
        <v>286727.0</v>
      </c>
      <c r="V220" s="6">
        <v>175.0</v>
      </c>
      <c r="W220" s="6">
        <v>65.0</v>
      </c>
      <c r="X220" s="9"/>
      <c r="Y220" s="9"/>
      <c r="Z220" s="10"/>
      <c r="AA220" s="10"/>
      <c r="AB220" s="10"/>
      <c r="AC220" s="7" t="s">
        <v>1587</v>
      </c>
      <c r="AD220" s="7" t="s">
        <v>3039</v>
      </c>
      <c r="AE220" s="6">
        <v>39.3411</v>
      </c>
      <c r="AF220" s="6">
        <v>77.58975</v>
      </c>
      <c r="AG220" s="6">
        <v>3.0</v>
      </c>
      <c r="AH220" s="6">
        <v>669083.0</v>
      </c>
      <c r="AI220" s="6">
        <v>667868.0</v>
      </c>
      <c r="AJ220" s="11">
        <v>2273751.0</v>
      </c>
      <c r="AK220" s="6">
        <v>2.4981664E7</v>
      </c>
      <c r="AL220" s="6">
        <v>0.505564</v>
      </c>
    </row>
    <row r="221">
      <c r="A221" s="6">
        <v>220.0</v>
      </c>
      <c r="B221" s="6">
        <v>1.0</v>
      </c>
      <c r="C221" s="6">
        <v>2548997.0</v>
      </c>
      <c r="D221" s="7" t="s">
        <v>2211</v>
      </c>
      <c r="E221" s="7" t="s">
        <v>26</v>
      </c>
      <c r="F221" s="8">
        <v>47087.0</v>
      </c>
      <c r="G221" s="7" t="s">
        <v>3036</v>
      </c>
      <c r="H221" s="7" t="s">
        <v>31</v>
      </c>
      <c r="I221" s="7" t="s">
        <v>32</v>
      </c>
      <c r="J221" s="7" t="s">
        <v>3040</v>
      </c>
      <c r="L221" s="7" t="s">
        <v>3038</v>
      </c>
      <c r="M221" s="9"/>
      <c r="N221" s="10"/>
      <c r="O221" s="9"/>
      <c r="P221" s="9"/>
      <c r="Q221" s="9"/>
      <c r="R221" s="10"/>
      <c r="S221" s="6">
        <v>57345.0</v>
      </c>
      <c r="T221" s="6">
        <v>24.3</v>
      </c>
      <c r="U221" s="6">
        <v>57345.0</v>
      </c>
      <c r="V221" s="6">
        <v>24.3</v>
      </c>
      <c r="W221" s="6">
        <v>13.0</v>
      </c>
      <c r="X221" s="9"/>
      <c r="Y221" s="9"/>
      <c r="Z221" s="10"/>
      <c r="AA221" s="10"/>
      <c r="AB221" s="10"/>
      <c r="AC221" s="7" t="s">
        <v>1587</v>
      </c>
      <c r="AD221" s="7" t="s">
        <v>3039</v>
      </c>
      <c r="AE221" s="6">
        <v>79.1777</v>
      </c>
      <c r="AF221" s="6">
        <v>143.9093</v>
      </c>
      <c r="AG221" s="6">
        <v>4.0</v>
      </c>
      <c r="AH221" s="6">
        <v>669114.0</v>
      </c>
      <c r="AI221" s="6">
        <v>667868.0</v>
      </c>
      <c r="AJ221" s="6">
        <v>1687522.0</v>
      </c>
      <c r="AK221" s="6">
        <v>4.6791912E7</v>
      </c>
      <c r="AL221" s="6">
        <v>0.94397</v>
      </c>
    </row>
    <row r="222">
      <c r="A222" s="6">
        <v>221.0</v>
      </c>
      <c r="B222" s="6">
        <v>1.0</v>
      </c>
      <c r="C222" s="6">
        <v>2548998.0</v>
      </c>
      <c r="D222" s="7" t="s">
        <v>2474</v>
      </c>
      <c r="E222" s="7" t="s">
        <v>26</v>
      </c>
      <c r="F222" s="8">
        <v>47087.0</v>
      </c>
      <c r="G222" s="10"/>
      <c r="H222" s="7" t="s">
        <v>31</v>
      </c>
      <c r="I222" s="7" t="s">
        <v>32</v>
      </c>
      <c r="J222" s="7" t="s">
        <v>3040</v>
      </c>
      <c r="L222" s="9"/>
      <c r="M222" s="9"/>
      <c r="N222" s="9"/>
      <c r="O222" s="9"/>
      <c r="P222" s="9"/>
      <c r="Q222" s="9"/>
      <c r="R222" s="10"/>
      <c r="S222" s="10"/>
      <c r="T222" s="10"/>
      <c r="U222" s="10"/>
      <c r="V222" s="10"/>
      <c r="W222" s="9"/>
      <c r="X222" s="9"/>
      <c r="Y222" s="9"/>
      <c r="Z222" s="9"/>
      <c r="AA222" s="9"/>
      <c r="AB222" s="10"/>
      <c r="AC222" s="7" t="s">
        <v>2473</v>
      </c>
      <c r="AD222" s="7" t="s">
        <v>3039</v>
      </c>
      <c r="AE222" s="6">
        <v>125.6758</v>
      </c>
      <c r="AF222" s="6">
        <v>247.3106</v>
      </c>
      <c r="AG222" s="6">
        <v>4.0</v>
      </c>
      <c r="AH222" s="6">
        <v>667352.0</v>
      </c>
      <c r="AI222" s="6">
        <v>666219.0</v>
      </c>
      <c r="AJ222" s="6">
        <v>1601821.0</v>
      </c>
      <c r="AK222" s="6">
        <v>7.9254232E7</v>
      </c>
      <c r="AL222" s="6">
        <v>1.570577</v>
      </c>
    </row>
    <row r="223">
      <c r="A223" s="6">
        <v>222.0</v>
      </c>
      <c r="B223" s="6">
        <v>1.0</v>
      </c>
      <c r="C223" s="6">
        <v>2548999.0</v>
      </c>
      <c r="D223" s="7" t="s">
        <v>2217</v>
      </c>
      <c r="E223" s="7" t="s">
        <v>26</v>
      </c>
      <c r="F223" s="8">
        <v>48669.0</v>
      </c>
      <c r="G223" s="7" t="s">
        <v>3036</v>
      </c>
      <c r="H223" s="7" t="s">
        <v>31</v>
      </c>
      <c r="I223" s="7" t="s">
        <v>32</v>
      </c>
      <c r="J223" s="7" t="s">
        <v>3040</v>
      </c>
      <c r="K223" s="7" t="s">
        <v>3038</v>
      </c>
      <c r="L223" s="9"/>
      <c r="M223" s="9"/>
      <c r="N223" s="9"/>
      <c r="O223" s="9"/>
      <c r="P223" s="9"/>
      <c r="Q223" s="9"/>
      <c r="R223" s="10"/>
      <c r="S223" s="6">
        <v>130680.0</v>
      </c>
      <c r="T223" s="6">
        <v>10.0</v>
      </c>
      <c r="U223" s="6">
        <v>130680.0</v>
      </c>
      <c r="V223" s="6">
        <v>10.0</v>
      </c>
      <c r="W223" s="6">
        <v>54.0</v>
      </c>
      <c r="X223" s="9"/>
      <c r="Y223" s="9"/>
      <c r="Z223" s="9"/>
      <c r="AA223" s="9"/>
      <c r="AB223" s="10"/>
      <c r="AC223" s="7" t="s">
        <v>2216</v>
      </c>
      <c r="AD223" s="7" t="s">
        <v>3039</v>
      </c>
      <c r="AE223" s="6">
        <v>16168.75</v>
      </c>
      <c r="AF223" s="6">
        <v>21851.43</v>
      </c>
      <c r="AG223" s="6">
        <v>6.0</v>
      </c>
      <c r="AH223" s="6">
        <v>677701.0</v>
      </c>
      <c r="AI223" s="6">
        <v>676916.0</v>
      </c>
      <c r="AJ223" s="6">
        <v>857753.0</v>
      </c>
      <c r="AK223" s="11">
        <v>2.88E9</v>
      </c>
      <c r="AL223" s="6">
        <v>97.655</v>
      </c>
    </row>
    <row r="224">
      <c r="A224" s="6">
        <v>223.0</v>
      </c>
      <c r="B224" s="6">
        <v>1.0</v>
      </c>
      <c r="C224" s="6">
        <v>2549000.0</v>
      </c>
      <c r="D224" s="7" t="s">
        <v>2206</v>
      </c>
      <c r="E224" s="7" t="s">
        <v>26</v>
      </c>
      <c r="F224" s="8">
        <v>48669.0</v>
      </c>
      <c r="G224" s="7" t="s">
        <v>3036</v>
      </c>
      <c r="H224" s="7" t="s">
        <v>31</v>
      </c>
      <c r="I224" s="7" t="s">
        <v>32</v>
      </c>
      <c r="J224" s="7" t="s">
        <v>3040</v>
      </c>
      <c r="K224" s="7" t="s">
        <v>3038</v>
      </c>
      <c r="L224" s="9"/>
      <c r="M224" s="7" t="s">
        <v>3038</v>
      </c>
      <c r="N224" s="9"/>
      <c r="O224" s="9"/>
      <c r="P224" s="9"/>
      <c r="Q224" s="9"/>
      <c r="R224" s="10"/>
      <c r="S224" s="6">
        <v>37800.0</v>
      </c>
      <c r="T224" s="6">
        <v>35.0</v>
      </c>
      <c r="U224" s="6">
        <v>18900.0</v>
      </c>
      <c r="V224" s="6">
        <v>35.0</v>
      </c>
      <c r="W224" s="9"/>
      <c r="X224" s="6">
        <v>18900.0</v>
      </c>
      <c r="Y224" s="6">
        <v>35.0</v>
      </c>
      <c r="Z224" s="9"/>
      <c r="AA224" s="9"/>
      <c r="AB224" s="10"/>
      <c r="AC224" s="7" t="s">
        <v>2061</v>
      </c>
      <c r="AD224" s="7" t="s">
        <v>3039</v>
      </c>
      <c r="AE224" s="6">
        <v>10736.75</v>
      </c>
      <c r="AF224" s="6">
        <v>12750.49</v>
      </c>
      <c r="AG224" s="6">
        <v>6.0</v>
      </c>
      <c r="AH224" s="6">
        <v>660290.0</v>
      </c>
      <c r="AI224" s="6">
        <v>659817.0</v>
      </c>
      <c r="AJ224" s="6">
        <v>682416.0</v>
      </c>
      <c r="AK224" s="11">
        <v>9.27E8</v>
      </c>
      <c r="AL224" s="6">
        <v>29.51641</v>
      </c>
    </row>
    <row r="225">
      <c r="A225" s="6">
        <v>224.0</v>
      </c>
      <c r="B225" s="6">
        <v>1.0</v>
      </c>
      <c r="C225" s="6">
        <v>2549002.0</v>
      </c>
      <c r="D225" s="7" t="s">
        <v>1362</v>
      </c>
      <c r="E225" s="7" t="s">
        <v>26</v>
      </c>
      <c r="F225" s="8">
        <v>49156.0</v>
      </c>
      <c r="G225" s="7" t="s">
        <v>3036</v>
      </c>
      <c r="H225" s="7" t="s">
        <v>31</v>
      </c>
      <c r="I225" s="7" t="s">
        <v>32</v>
      </c>
      <c r="J225" s="7" t="s">
        <v>3040</v>
      </c>
      <c r="L225" s="9"/>
      <c r="M225" s="7" t="s">
        <v>3038</v>
      </c>
      <c r="N225" s="9"/>
      <c r="O225" s="9"/>
      <c r="P225" s="9"/>
      <c r="Q225" s="9"/>
      <c r="R225" s="10"/>
      <c r="S225" s="6">
        <v>19950.0</v>
      </c>
      <c r="T225" s="6">
        <v>46.0</v>
      </c>
      <c r="U225" s="10"/>
      <c r="V225" s="10"/>
      <c r="W225" s="9"/>
      <c r="X225" s="6">
        <v>19950.0</v>
      </c>
      <c r="Y225" s="6">
        <v>46.0</v>
      </c>
      <c r="Z225" s="9"/>
      <c r="AA225" s="9"/>
      <c r="AB225" s="10"/>
      <c r="AC225" s="7" t="s">
        <v>1361</v>
      </c>
      <c r="AD225" s="7" t="s">
        <v>3039</v>
      </c>
      <c r="AE225" s="6">
        <v>1.402034</v>
      </c>
      <c r="AF225" s="6">
        <v>2.281612</v>
      </c>
      <c r="AG225" s="6">
        <v>1.0</v>
      </c>
      <c r="AH225" s="6">
        <v>652974.0</v>
      </c>
      <c r="AI225" s="6">
        <v>652891.0</v>
      </c>
      <c r="AJ225" s="6">
        <v>492924.9</v>
      </c>
      <c r="AK225" s="6">
        <v>492924.9</v>
      </c>
      <c r="AL225" s="6">
        <v>0.01026</v>
      </c>
    </row>
    <row r="226">
      <c r="A226" s="6">
        <v>225.0</v>
      </c>
      <c r="B226" s="6">
        <v>1.0</v>
      </c>
      <c r="C226" s="6">
        <v>2549003.0</v>
      </c>
      <c r="D226" s="7" t="s">
        <v>1371</v>
      </c>
      <c r="E226" s="7" t="s">
        <v>26</v>
      </c>
      <c r="F226" s="8">
        <v>46996.0</v>
      </c>
      <c r="G226" s="7" t="s">
        <v>3036</v>
      </c>
      <c r="H226" s="7" t="s">
        <v>31</v>
      </c>
      <c r="I226" s="7" t="s">
        <v>32</v>
      </c>
      <c r="J226" s="7" t="s">
        <v>3040</v>
      </c>
      <c r="L226" s="7" t="s">
        <v>3038</v>
      </c>
      <c r="M226" s="9"/>
      <c r="N226" s="9"/>
      <c r="O226" s="9"/>
      <c r="P226" s="9"/>
      <c r="Q226" s="9"/>
      <c r="R226" s="9"/>
      <c r="S226" s="6">
        <v>743431.0</v>
      </c>
      <c r="T226" s="6">
        <v>77.0</v>
      </c>
      <c r="U226" s="6">
        <v>743431.0</v>
      </c>
      <c r="V226" s="6">
        <v>77.0</v>
      </c>
      <c r="W226" s="6">
        <v>120.5</v>
      </c>
      <c r="X226" s="9"/>
      <c r="Y226" s="9"/>
      <c r="Z226" s="9"/>
      <c r="AA226" s="9"/>
      <c r="AB226" s="10"/>
      <c r="AC226" s="7" t="s">
        <v>1370</v>
      </c>
      <c r="AD226" s="7" t="s">
        <v>3039</v>
      </c>
      <c r="AE226" s="6">
        <v>3467.625</v>
      </c>
      <c r="AF226" s="6">
        <v>4710.661</v>
      </c>
      <c r="AG226" s="6">
        <v>6.0</v>
      </c>
      <c r="AH226" s="6">
        <v>674799.0</v>
      </c>
      <c r="AI226" s="6">
        <v>673277.0</v>
      </c>
      <c r="AJ226" s="6">
        <v>1133653.0</v>
      </c>
      <c r="AK226" s="11">
        <v>6.22E8</v>
      </c>
      <c r="AL226" s="6">
        <v>21.85106</v>
      </c>
    </row>
    <row r="227">
      <c r="A227" s="6">
        <v>226.0</v>
      </c>
      <c r="B227" s="6">
        <v>1.0</v>
      </c>
      <c r="C227" s="6">
        <v>2549004.0</v>
      </c>
      <c r="D227" s="7" t="s">
        <v>1226</v>
      </c>
      <c r="E227" s="7" t="s">
        <v>26</v>
      </c>
      <c r="F227" s="8">
        <v>52468.0</v>
      </c>
      <c r="G227" s="7" t="s">
        <v>3036</v>
      </c>
      <c r="H227" s="7" t="s">
        <v>31</v>
      </c>
      <c r="I227" s="7" t="s">
        <v>32</v>
      </c>
      <c r="J227" s="7" t="s">
        <v>3040</v>
      </c>
      <c r="L227" s="9"/>
      <c r="M227" s="9"/>
      <c r="N227" s="9"/>
      <c r="O227" s="9"/>
      <c r="P227" s="9"/>
      <c r="Q227" s="7" t="s">
        <v>3038</v>
      </c>
      <c r="R227" s="10"/>
      <c r="S227" s="6">
        <v>2555000.0</v>
      </c>
      <c r="T227" s="6">
        <v>115.0</v>
      </c>
      <c r="U227" s="10"/>
      <c r="V227" s="10"/>
      <c r="W227" s="9"/>
      <c r="X227" s="9"/>
      <c r="Y227" s="9"/>
      <c r="Z227" s="9"/>
      <c r="AA227" s="6">
        <v>2555000.0</v>
      </c>
      <c r="AB227" s="6">
        <v>115.0</v>
      </c>
      <c r="AC227" s="7" t="s">
        <v>1225</v>
      </c>
      <c r="AD227" s="7" t="s">
        <v>3039</v>
      </c>
      <c r="AE227" s="6">
        <v>30.88676</v>
      </c>
      <c r="AF227" s="6">
        <v>41.63898</v>
      </c>
      <c r="AG227" s="6">
        <v>2.0</v>
      </c>
      <c r="AH227" s="6">
        <v>674961.0</v>
      </c>
      <c r="AI227" s="6">
        <v>675014.0</v>
      </c>
      <c r="AJ227" s="11">
        <v>1147386.0</v>
      </c>
      <c r="AK227" s="6">
        <v>3964866.0</v>
      </c>
      <c r="AL227" s="6">
        <v>0.138904</v>
      </c>
    </row>
    <row r="228">
      <c r="A228" s="6">
        <v>227.0</v>
      </c>
      <c r="B228" s="6">
        <v>1.0</v>
      </c>
      <c r="C228" s="6">
        <v>2549005.0</v>
      </c>
      <c r="D228" s="7" t="s">
        <v>1235</v>
      </c>
      <c r="E228" s="7" t="s">
        <v>26</v>
      </c>
      <c r="F228" s="8">
        <v>47208.0</v>
      </c>
      <c r="G228" s="7" t="s">
        <v>3036</v>
      </c>
      <c r="H228" s="7" t="s">
        <v>31</v>
      </c>
      <c r="I228" s="7" t="s">
        <v>32</v>
      </c>
      <c r="J228" s="7" t="s">
        <v>3040</v>
      </c>
      <c r="K228" s="7" t="s">
        <v>3038</v>
      </c>
      <c r="L228" s="10"/>
      <c r="M228" s="7" t="s">
        <v>3038</v>
      </c>
      <c r="N228" s="9"/>
      <c r="O228" s="9"/>
      <c r="P228" s="9"/>
      <c r="Q228" s="9"/>
      <c r="R228" s="10"/>
      <c r="S228" s="6">
        <v>103221.0</v>
      </c>
      <c r="T228" s="6">
        <v>18.0</v>
      </c>
      <c r="U228" s="6">
        <v>56571.0</v>
      </c>
      <c r="V228" s="6">
        <v>13.22</v>
      </c>
      <c r="W228" s="6">
        <v>14.2</v>
      </c>
      <c r="X228" s="6">
        <v>46650.0</v>
      </c>
      <c r="Y228" s="6">
        <v>18.0</v>
      </c>
      <c r="Z228" s="9"/>
      <c r="AA228" s="9"/>
      <c r="AB228" s="10"/>
      <c r="AC228" s="7" t="s">
        <v>1234</v>
      </c>
      <c r="AD228" s="7" t="s">
        <v>3039</v>
      </c>
      <c r="AE228" s="6">
        <v>225.8397</v>
      </c>
      <c r="AF228" s="6">
        <v>276.7458</v>
      </c>
      <c r="AG228" s="6">
        <v>4.0</v>
      </c>
      <c r="AH228" s="6">
        <v>650611.0</v>
      </c>
      <c r="AI228" s="6">
        <v>650503.0</v>
      </c>
      <c r="AJ228" s="11">
        <v>233358.3</v>
      </c>
      <c r="AK228" s="6">
        <v>4.1634876E7</v>
      </c>
      <c r="AL228" s="6">
        <v>1.527648</v>
      </c>
    </row>
    <row r="229">
      <c r="A229" s="6">
        <v>228.0</v>
      </c>
      <c r="B229" s="6">
        <v>1.0</v>
      </c>
      <c r="C229" s="6">
        <v>2549006.0</v>
      </c>
      <c r="D229" s="7" t="s">
        <v>1241</v>
      </c>
      <c r="E229" s="7" t="s">
        <v>26</v>
      </c>
      <c r="F229" s="8">
        <v>48883.0</v>
      </c>
      <c r="G229" s="7" t="s">
        <v>3036</v>
      </c>
      <c r="H229" s="7" t="s">
        <v>31</v>
      </c>
      <c r="I229" s="7" t="s">
        <v>32</v>
      </c>
      <c r="J229" s="7" t="s">
        <v>3040</v>
      </c>
      <c r="K229" s="7" t="s">
        <v>3038</v>
      </c>
      <c r="L229" s="9"/>
      <c r="M229" s="9"/>
      <c r="N229" s="10"/>
      <c r="O229" s="10"/>
      <c r="P229" s="9"/>
      <c r="Q229" s="9"/>
      <c r="R229" s="10"/>
      <c r="S229" s="6">
        <v>20280.0</v>
      </c>
      <c r="T229" s="6">
        <v>5.5</v>
      </c>
      <c r="U229" s="6">
        <v>20280.0</v>
      </c>
      <c r="V229" s="6">
        <v>5.5</v>
      </c>
      <c r="W229" s="6">
        <v>16.04</v>
      </c>
      <c r="X229" s="9"/>
      <c r="Y229" s="9"/>
      <c r="Z229" s="10"/>
      <c r="AA229" s="10"/>
      <c r="AB229" s="10"/>
      <c r="AC229" s="7" t="s">
        <v>1240</v>
      </c>
      <c r="AD229" s="7" t="s">
        <v>3039</v>
      </c>
      <c r="AE229" s="6">
        <v>16174.18</v>
      </c>
      <c r="AF229" s="6">
        <v>21796.28</v>
      </c>
      <c r="AG229" s="6">
        <v>6.0</v>
      </c>
      <c r="AH229" s="6">
        <v>676702.0</v>
      </c>
      <c r="AI229" s="6">
        <v>676102.0</v>
      </c>
      <c r="AJ229" s="6">
        <v>527638.7</v>
      </c>
      <c r="AK229" s="11">
        <v>2.88E9</v>
      </c>
      <c r="AL229" s="6">
        <v>100.8435</v>
      </c>
    </row>
    <row r="230">
      <c r="A230" s="6">
        <v>229.0</v>
      </c>
      <c r="B230" s="6">
        <v>1.0</v>
      </c>
      <c r="C230" s="6">
        <v>2549007.0</v>
      </c>
      <c r="D230" s="7" t="s">
        <v>1528</v>
      </c>
      <c r="E230" s="7" t="s">
        <v>26</v>
      </c>
      <c r="F230" s="8">
        <v>47483.0</v>
      </c>
      <c r="G230" s="7" t="s">
        <v>3036</v>
      </c>
      <c r="H230" s="7" t="s">
        <v>31</v>
      </c>
      <c r="I230" s="7" t="s">
        <v>32</v>
      </c>
      <c r="J230" s="7" t="s">
        <v>3040</v>
      </c>
      <c r="K230" s="7" t="s">
        <v>3038</v>
      </c>
      <c r="L230" s="10"/>
      <c r="M230" s="7" t="s">
        <v>3038</v>
      </c>
      <c r="N230" s="9"/>
      <c r="O230" s="9"/>
      <c r="P230" s="9"/>
      <c r="Q230" s="9"/>
      <c r="R230" s="10"/>
      <c r="S230" s="6">
        <v>27048.0</v>
      </c>
      <c r="T230" s="6">
        <v>36.6</v>
      </c>
      <c r="U230" s="6">
        <v>22428.0</v>
      </c>
      <c r="V230" s="6">
        <v>36.6</v>
      </c>
      <c r="W230" s="6">
        <v>4.39</v>
      </c>
      <c r="X230" s="6">
        <v>4620.0</v>
      </c>
      <c r="Y230" s="6">
        <v>36.6</v>
      </c>
      <c r="Z230" s="9"/>
      <c r="AA230" s="9"/>
      <c r="AB230" s="10"/>
      <c r="AC230" s="7" t="s">
        <v>1527</v>
      </c>
      <c r="AD230" s="7" t="s">
        <v>3039</v>
      </c>
      <c r="AE230" s="6">
        <v>5.248089</v>
      </c>
      <c r="AF230" s="6">
        <v>7.659497</v>
      </c>
      <c r="AG230" s="6">
        <v>2.0</v>
      </c>
      <c r="AH230" s="6">
        <v>657526.0</v>
      </c>
      <c r="AI230" s="6">
        <v>657466.0</v>
      </c>
      <c r="AJ230" s="6">
        <v>21635.91</v>
      </c>
      <c r="AK230" s="6">
        <v>1711038.0</v>
      </c>
      <c r="AL230" s="6">
        <v>0.034466</v>
      </c>
    </row>
    <row r="231">
      <c r="A231" s="6">
        <v>230.0</v>
      </c>
      <c r="B231" s="6">
        <v>1.0</v>
      </c>
      <c r="C231" s="6">
        <v>2549008.0</v>
      </c>
      <c r="D231" s="7" t="s">
        <v>2729</v>
      </c>
      <c r="E231" s="7" t="s">
        <v>26</v>
      </c>
      <c r="F231" s="8">
        <v>47238.0</v>
      </c>
      <c r="G231" s="7" t="s">
        <v>3036</v>
      </c>
      <c r="H231" s="7" t="s">
        <v>31</v>
      </c>
      <c r="I231" s="7" t="s">
        <v>32</v>
      </c>
      <c r="J231" s="7" t="s">
        <v>3040</v>
      </c>
      <c r="L231" s="9"/>
      <c r="M231" s="9"/>
      <c r="N231" s="7" t="s">
        <v>3038</v>
      </c>
      <c r="O231" s="9"/>
      <c r="P231" s="7" t="s">
        <v>3038</v>
      </c>
      <c r="Q231" s="9"/>
      <c r="R231" s="10"/>
      <c r="S231" s="6">
        <v>5460.0</v>
      </c>
      <c r="T231" s="6">
        <v>5.0</v>
      </c>
      <c r="U231" s="10"/>
      <c r="V231" s="10"/>
      <c r="W231" s="9"/>
      <c r="X231" s="9"/>
      <c r="Y231" s="9"/>
      <c r="Z231" s="9"/>
      <c r="AA231" s="6">
        <v>5460.0</v>
      </c>
      <c r="AB231" s="6">
        <v>5.0</v>
      </c>
      <c r="AC231" s="7" t="s">
        <v>2728</v>
      </c>
      <c r="AD231" s="7" t="s">
        <v>3039</v>
      </c>
      <c r="AE231" s="6">
        <v>93.09949</v>
      </c>
      <c r="AF231" s="6">
        <v>121.3287</v>
      </c>
      <c r="AG231" s="6">
        <v>3.0</v>
      </c>
      <c r="AH231" s="6">
        <v>651573.0</v>
      </c>
      <c r="AI231" s="6">
        <v>651165.0</v>
      </c>
      <c r="AJ231" s="11">
        <v>1213627.0</v>
      </c>
      <c r="AK231" s="6">
        <v>1.8307068E7</v>
      </c>
      <c r="AL231" s="6">
        <v>0.657229</v>
      </c>
    </row>
    <row r="232">
      <c r="A232" s="6">
        <v>231.0</v>
      </c>
      <c r="B232" s="6">
        <v>1.0</v>
      </c>
      <c r="C232" s="6">
        <v>2549009.0</v>
      </c>
      <c r="D232" s="7" t="s">
        <v>1418</v>
      </c>
      <c r="E232" s="7" t="s">
        <v>26</v>
      </c>
      <c r="F232" s="8">
        <v>47238.0</v>
      </c>
      <c r="G232" s="7" t="s">
        <v>3036</v>
      </c>
      <c r="H232" s="7" t="s">
        <v>31</v>
      </c>
      <c r="I232" s="7" t="s">
        <v>32</v>
      </c>
      <c r="J232" s="7" t="s">
        <v>3040</v>
      </c>
      <c r="L232" s="9"/>
      <c r="M232" s="9"/>
      <c r="N232" s="7" t="s">
        <v>3038</v>
      </c>
      <c r="O232" s="9"/>
      <c r="P232" s="10"/>
      <c r="Q232" s="9"/>
      <c r="R232" s="10"/>
      <c r="S232" s="6">
        <v>263530.0</v>
      </c>
      <c r="T232" s="6">
        <v>125.0</v>
      </c>
      <c r="U232" s="9"/>
      <c r="V232" s="9"/>
      <c r="W232" s="9"/>
      <c r="X232" s="9"/>
      <c r="Y232" s="9"/>
      <c r="Z232" s="10"/>
      <c r="AA232" s="6">
        <v>263530.0</v>
      </c>
      <c r="AB232" s="6">
        <v>125.0</v>
      </c>
      <c r="AC232" s="7" t="s">
        <v>1417</v>
      </c>
      <c r="AD232" s="7" t="s">
        <v>3039</v>
      </c>
      <c r="AE232" s="6">
        <v>1.611686</v>
      </c>
      <c r="AF232" s="6">
        <v>2.417998</v>
      </c>
      <c r="AG232" s="6">
        <v>1.0</v>
      </c>
      <c r="AH232" s="6">
        <v>656428.0</v>
      </c>
      <c r="AI232" s="6">
        <v>656494.0</v>
      </c>
      <c r="AJ232" s="6">
        <v>556923.8</v>
      </c>
      <c r="AK232" s="6">
        <v>556923.8</v>
      </c>
      <c r="AL232" s="6">
        <v>0.011975</v>
      </c>
    </row>
    <row r="233">
      <c r="A233" s="6">
        <v>232.0</v>
      </c>
      <c r="B233" s="6">
        <v>1.0</v>
      </c>
      <c r="C233" s="6">
        <v>2549010.0</v>
      </c>
      <c r="D233" s="7" t="s">
        <v>896</v>
      </c>
      <c r="E233" s="7" t="s">
        <v>26</v>
      </c>
      <c r="F233" s="8">
        <v>48913.0</v>
      </c>
      <c r="G233" s="7" t="s">
        <v>3036</v>
      </c>
      <c r="H233" s="7" t="s">
        <v>31</v>
      </c>
      <c r="I233" s="7" t="s">
        <v>32</v>
      </c>
      <c r="J233" s="7" t="s">
        <v>3040</v>
      </c>
      <c r="K233" s="7" t="s">
        <v>3038</v>
      </c>
      <c r="L233" s="10"/>
      <c r="M233" s="7" t="s">
        <v>3038</v>
      </c>
      <c r="N233" s="9"/>
      <c r="O233" s="9"/>
      <c r="P233" s="9"/>
      <c r="Q233" s="9"/>
      <c r="R233" s="10"/>
      <c r="S233" s="6">
        <v>31221.0</v>
      </c>
      <c r="T233" s="6">
        <v>10.3</v>
      </c>
      <c r="U233" s="6">
        <v>25659.0</v>
      </c>
      <c r="V233" s="6">
        <v>10.3</v>
      </c>
      <c r="W233" s="6">
        <v>5.0</v>
      </c>
      <c r="X233" s="6">
        <v>5562.0</v>
      </c>
      <c r="Y233" s="6">
        <v>10.3</v>
      </c>
      <c r="Z233" s="9"/>
      <c r="AA233" s="9"/>
      <c r="AB233" s="10"/>
      <c r="AC233" s="7" t="s">
        <v>895</v>
      </c>
      <c r="AD233" s="7" t="s">
        <v>3039</v>
      </c>
      <c r="AE233" s="6">
        <v>15311.52</v>
      </c>
      <c r="AF233" s="6">
        <v>21103.48</v>
      </c>
      <c r="AG233" s="6">
        <v>6.0</v>
      </c>
      <c r="AH233" s="6">
        <v>670443.0</v>
      </c>
      <c r="AI233" s="6">
        <v>667594.0</v>
      </c>
      <c r="AJ233" s="6">
        <v>6193004.0</v>
      </c>
      <c r="AK233" s="11">
        <v>2.95E9</v>
      </c>
      <c r="AL233" s="6">
        <v>105.5774</v>
      </c>
    </row>
    <row r="234">
      <c r="A234" s="6">
        <v>233.0</v>
      </c>
      <c r="B234" s="6">
        <v>0.0</v>
      </c>
      <c r="C234" s="6">
        <v>2549011.0</v>
      </c>
      <c r="D234" s="7" t="s">
        <v>2453</v>
      </c>
      <c r="E234" s="7" t="s">
        <v>26</v>
      </c>
      <c r="F234" s="8">
        <v>48913.0</v>
      </c>
      <c r="G234" s="7" t="s">
        <v>3036</v>
      </c>
      <c r="H234" s="7" t="s">
        <v>31</v>
      </c>
      <c r="I234" s="7" t="s">
        <v>32</v>
      </c>
      <c r="J234" s="7" t="s">
        <v>3040</v>
      </c>
      <c r="K234" s="7" t="s">
        <v>3038</v>
      </c>
      <c r="L234" s="9"/>
      <c r="M234" s="7" t="s">
        <v>3038</v>
      </c>
      <c r="N234" s="9"/>
      <c r="O234" s="9"/>
      <c r="P234" s="9"/>
      <c r="Q234" s="9"/>
      <c r="R234" s="10"/>
      <c r="S234" s="6">
        <v>86858.0</v>
      </c>
      <c r="T234" s="6">
        <v>83.0</v>
      </c>
      <c r="U234" s="6">
        <v>41858.0</v>
      </c>
      <c r="V234" s="6">
        <v>22.0</v>
      </c>
      <c r="W234" s="6">
        <v>10.0</v>
      </c>
      <c r="X234" s="6">
        <v>45000.0</v>
      </c>
      <c r="Y234" s="6">
        <v>83.0</v>
      </c>
      <c r="Z234" s="9"/>
      <c r="AA234" s="9"/>
      <c r="AB234" s="10"/>
      <c r="AC234" s="7" t="s">
        <v>2452</v>
      </c>
      <c r="AD234" s="7" t="s">
        <v>3039</v>
      </c>
      <c r="AF234" s="10"/>
      <c r="AG234" s="10"/>
      <c r="AH234" s="10"/>
      <c r="AI234" s="10"/>
      <c r="AJ234" s="12"/>
      <c r="AK234" s="10"/>
      <c r="AL234" s="10"/>
    </row>
    <row r="235">
      <c r="A235" s="6">
        <v>234.0</v>
      </c>
      <c r="B235" s="6">
        <v>1.0</v>
      </c>
      <c r="C235" s="6">
        <v>2549012.0</v>
      </c>
      <c r="D235" s="7" t="s">
        <v>1137</v>
      </c>
      <c r="E235" s="7" t="s">
        <v>26</v>
      </c>
      <c r="F235" s="8">
        <v>47208.0</v>
      </c>
      <c r="G235" s="7" t="s">
        <v>3036</v>
      </c>
      <c r="H235" s="7" t="s">
        <v>31</v>
      </c>
      <c r="I235" s="7" t="s">
        <v>32</v>
      </c>
      <c r="J235" s="7" t="s">
        <v>3040</v>
      </c>
      <c r="K235" s="7" t="s">
        <v>3038</v>
      </c>
      <c r="L235" s="7" t="s">
        <v>3038</v>
      </c>
      <c r="M235" s="7" t="s">
        <v>3038</v>
      </c>
      <c r="N235" s="9"/>
      <c r="O235" s="9"/>
      <c r="P235" s="9"/>
      <c r="Q235" s="9"/>
      <c r="R235" s="10"/>
      <c r="S235" s="6">
        <v>271439.0</v>
      </c>
      <c r="T235" s="6">
        <v>32.0</v>
      </c>
      <c r="U235" s="6">
        <v>254159.0</v>
      </c>
      <c r="V235" s="6">
        <v>32.0</v>
      </c>
      <c r="W235" s="10"/>
      <c r="X235" s="6">
        <v>17280.0</v>
      </c>
      <c r="Y235" s="6">
        <v>32.0</v>
      </c>
      <c r="Z235" s="9"/>
      <c r="AA235" s="9"/>
      <c r="AB235" s="10"/>
      <c r="AC235" s="7" t="s">
        <v>1136</v>
      </c>
      <c r="AD235" s="7" t="s">
        <v>3039</v>
      </c>
      <c r="AE235" s="6">
        <v>74.45239</v>
      </c>
      <c r="AF235" s="6">
        <v>104.9017</v>
      </c>
      <c r="AG235" s="6">
        <v>3.0</v>
      </c>
      <c r="AH235" s="6">
        <v>661085.0</v>
      </c>
      <c r="AI235" s="6">
        <v>660763.0</v>
      </c>
      <c r="AJ235" s="6">
        <v>339892.9</v>
      </c>
      <c r="AK235" s="6">
        <v>3.0052866E7</v>
      </c>
      <c r="AL235" s="6">
        <v>0.729105</v>
      </c>
    </row>
    <row r="236">
      <c r="A236" s="6">
        <v>235.0</v>
      </c>
      <c r="B236" s="6">
        <v>1.0</v>
      </c>
      <c r="C236" s="6">
        <v>2549013.0</v>
      </c>
      <c r="D236" s="7" t="s">
        <v>2461</v>
      </c>
      <c r="E236" s="7" t="s">
        <v>26</v>
      </c>
      <c r="F236" s="8">
        <v>47208.0</v>
      </c>
      <c r="G236" s="7" t="s">
        <v>3036</v>
      </c>
      <c r="H236" s="7" t="s">
        <v>31</v>
      </c>
      <c r="I236" s="7" t="s">
        <v>32</v>
      </c>
      <c r="J236" s="7" t="s">
        <v>3040</v>
      </c>
      <c r="K236" s="7" t="s">
        <v>3038</v>
      </c>
      <c r="L236" s="7" t="s">
        <v>3038</v>
      </c>
      <c r="M236" s="7" t="s">
        <v>3038</v>
      </c>
      <c r="N236" s="9"/>
      <c r="O236" s="10"/>
      <c r="P236" s="9"/>
      <c r="Q236" s="9"/>
      <c r="R236" s="10"/>
      <c r="S236" s="10"/>
      <c r="T236" s="9"/>
      <c r="U236" s="9"/>
      <c r="V236" s="9"/>
      <c r="W236" s="9"/>
      <c r="X236" s="9"/>
      <c r="Y236" s="9"/>
      <c r="Z236" s="10"/>
      <c r="AA236" s="10"/>
      <c r="AB236" s="10"/>
      <c r="AC236" s="7" t="s">
        <v>2460</v>
      </c>
      <c r="AD236" s="7" t="s">
        <v>3039</v>
      </c>
      <c r="AE236" s="6">
        <v>1.08117</v>
      </c>
      <c r="AF236" s="6">
        <v>1.639078</v>
      </c>
      <c r="AG236" s="6">
        <v>1.0</v>
      </c>
      <c r="AH236" s="6">
        <v>662122.0</v>
      </c>
      <c r="AI236" s="6">
        <v>661600.0</v>
      </c>
      <c r="AJ236" s="6">
        <v>611269.5</v>
      </c>
      <c r="AK236" s="6">
        <v>611269.5</v>
      </c>
      <c r="AL236" s="6">
        <v>0.010759</v>
      </c>
    </row>
    <row r="237">
      <c r="A237" s="6">
        <v>236.0</v>
      </c>
      <c r="B237" s="6">
        <v>0.0</v>
      </c>
      <c r="C237" s="6">
        <v>2549014.0</v>
      </c>
      <c r="D237" s="7" t="s">
        <v>1650</v>
      </c>
      <c r="E237" s="7" t="s">
        <v>26</v>
      </c>
      <c r="F237" s="8">
        <v>49003.0</v>
      </c>
      <c r="G237" s="7" t="s">
        <v>3036</v>
      </c>
      <c r="H237" s="7" t="s">
        <v>31</v>
      </c>
      <c r="I237" s="7" t="s">
        <v>32</v>
      </c>
      <c r="J237" s="7" t="s">
        <v>3040</v>
      </c>
      <c r="L237" s="9"/>
      <c r="M237" s="10"/>
      <c r="N237" s="9"/>
      <c r="O237" s="9"/>
      <c r="P237" s="9"/>
      <c r="Q237" s="9"/>
      <c r="R237" s="10"/>
      <c r="S237" s="10"/>
      <c r="T237" s="6">
        <v>140.0</v>
      </c>
      <c r="U237" s="9"/>
      <c r="V237" s="6">
        <v>140.0</v>
      </c>
      <c r="W237" s="9"/>
      <c r="X237" s="9"/>
      <c r="Y237" s="9"/>
      <c r="Z237" s="10"/>
      <c r="AA237" s="10"/>
      <c r="AB237" s="10"/>
      <c r="AC237" s="7" t="s">
        <v>1649</v>
      </c>
      <c r="AD237" s="7" t="s">
        <v>3039</v>
      </c>
      <c r="AF237" s="10"/>
      <c r="AG237" s="10"/>
      <c r="AH237" s="10"/>
      <c r="AI237" s="10"/>
      <c r="AJ237" s="10"/>
      <c r="AK237" s="10"/>
      <c r="AL237" s="10"/>
    </row>
    <row r="238">
      <c r="A238" s="6">
        <v>237.0</v>
      </c>
      <c r="B238" s="6">
        <v>1.0</v>
      </c>
      <c r="C238" s="6">
        <v>2549015.0</v>
      </c>
      <c r="D238" s="7" t="s">
        <v>905</v>
      </c>
      <c r="E238" s="7" t="s">
        <v>26</v>
      </c>
      <c r="F238" s="8">
        <v>49125.0</v>
      </c>
      <c r="G238" s="7" t="s">
        <v>3036</v>
      </c>
      <c r="H238" s="7" t="s">
        <v>31</v>
      </c>
      <c r="I238" s="7" t="s">
        <v>32</v>
      </c>
      <c r="J238" s="7" t="s">
        <v>3040</v>
      </c>
      <c r="L238" s="7" t="s">
        <v>3038</v>
      </c>
      <c r="M238" s="9"/>
      <c r="N238" s="9"/>
      <c r="O238" s="9"/>
      <c r="P238" s="9"/>
      <c r="Q238" s="9"/>
      <c r="R238" s="10"/>
      <c r="S238" s="6">
        <v>720843.0</v>
      </c>
      <c r="T238" s="6">
        <v>75.0</v>
      </c>
      <c r="U238" s="6">
        <v>720843.0</v>
      </c>
      <c r="V238" s="6">
        <v>75.0</v>
      </c>
      <c r="W238" s="6">
        <v>150.0</v>
      </c>
      <c r="X238" s="10"/>
      <c r="Y238" s="9"/>
      <c r="Z238" s="9"/>
      <c r="AA238" s="9"/>
      <c r="AB238" s="10"/>
      <c r="AC238" s="7" t="s">
        <v>904</v>
      </c>
      <c r="AD238" s="7" t="s">
        <v>3039</v>
      </c>
      <c r="AE238" s="6">
        <v>16245.97</v>
      </c>
      <c r="AF238" s="6">
        <v>21878.4</v>
      </c>
      <c r="AG238" s="6">
        <v>6.0</v>
      </c>
      <c r="AH238" s="6">
        <v>674362.0</v>
      </c>
      <c r="AI238" s="6">
        <v>670443.0</v>
      </c>
      <c r="AJ238" s="11">
        <v>6697961.0</v>
      </c>
      <c r="AK238" s="11">
        <v>2.95E9</v>
      </c>
      <c r="AL238" s="6">
        <v>102.6646</v>
      </c>
    </row>
    <row r="239">
      <c r="A239" s="6">
        <v>238.0</v>
      </c>
      <c r="B239" s="6">
        <v>1.0</v>
      </c>
      <c r="C239" s="6">
        <v>2549016.0</v>
      </c>
      <c r="D239" s="7" t="s">
        <v>2077</v>
      </c>
      <c r="E239" s="7" t="s">
        <v>26</v>
      </c>
      <c r="F239" s="8">
        <v>49034.0</v>
      </c>
      <c r="G239" s="7" t="s">
        <v>3036</v>
      </c>
      <c r="H239" s="7" t="s">
        <v>31</v>
      </c>
      <c r="I239" s="7" t="s">
        <v>32</v>
      </c>
      <c r="J239" s="7" t="s">
        <v>3040</v>
      </c>
      <c r="K239" s="7" t="s">
        <v>3038</v>
      </c>
      <c r="L239" s="10"/>
      <c r="M239" s="7" t="s">
        <v>3038</v>
      </c>
      <c r="N239" s="9"/>
      <c r="O239" s="9"/>
      <c r="P239" s="9"/>
      <c r="Q239" s="9"/>
      <c r="R239" s="10"/>
      <c r="S239" s="6">
        <v>104049.0</v>
      </c>
      <c r="T239" s="6">
        <v>78.0</v>
      </c>
      <c r="U239" s="6">
        <v>62049.0</v>
      </c>
      <c r="V239" s="6">
        <v>20.0</v>
      </c>
      <c r="W239" s="6">
        <v>12.0</v>
      </c>
      <c r="X239" s="6">
        <v>42000.0</v>
      </c>
      <c r="Y239" s="6">
        <v>78.0</v>
      </c>
      <c r="Z239" s="9"/>
      <c r="AA239" s="9"/>
      <c r="AB239" s="10"/>
      <c r="AC239" s="7" t="s">
        <v>2076</v>
      </c>
      <c r="AD239" s="7" t="s">
        <v>3039</v>
      </c>
      <c r="AE239" s="6">
        <v>16245.97</v>
      </c>
      <c r="AF239" s="6">
        <v>21878.4</v>
      </c>
      <c r="AG239" s="6">
        <v>6.0</v>
      </c>
      <c r="AH239" s="6">
        <v>674362.0</v>
      </c>
      <c r="AI239" s="6">
        <v>670443.0</v>
      </c>
      <c r="AJ239" s="6">
        <v>6697961.0</v>
      </c>
      <c r="AK239" s="11">
        <v>2.95E9</v>
      </c>
      <c r="AL239" s="6">
        <v>102.6646</v>
      </c>
    </row>
    <row r="240">
      <c r="A240" s="6">
        <v>239.0</v>
      </c>
      <c r="B240" s="6">
        <v>1.0</v>
      </c>
      <c r="C240" s="6">
        <v>2549017.0</v>
      </c>
      <c r="D240" s="7" t="s">
        <v>869</v>
      </c>
      <c r="E240" s="7" t="s">
        <v>26</v>
      </c>
      <c r="F240" s="8">
        <v>47330.0</v>
      </c>
      <c r="G240" s="7" t="s">
        <v>3036</v>
      </c>
      <c r="H240" s="7" t="s">
        <v>31</v>
      </c>
      <c r="I240" s="7" t="s">
        <v>32</v>
      </c>
      <c r="J240" s="7" t="s">
        <v>3040</v>
      </c>
      <c r="L240" s="10"/>
      <c r="M240" s="7" t="s">
        <v>3038</v>
      </c>
      <c r="N240" s="9"/>
      <c r="O240" s="9"/>
      <c r="P240" s="9"/>
      <c r="Q240" s="9"/>
      <c r="R240" s="10"/>
      <c r="S240" s="6">
        <v>34560.0</v>
      </c>
      <c r="T240" s="6">
        <v>64.0</v>
      </c>
      <c r="U240" s="10"/>
      <c r="V240" s="9"/>
      <c r="W240" s="10"/>
      <c r="X240" s="6">
        <v>34560.0</v>
      </c>
      <c r="Y240" s="6">
        <v>64.0</v>
      </c>
      <c r="Z240" s="9"/>
      <c r="AA240" s="9"/>
      <c r="AB240" s="10"/>
      <c r="AC240" s="7" t="s">
        <v>868</v>
      </c>
      <c r="AD240" s="7" t="s">
        <v>3039</v>
      </c>
      <c r="AE240" s="6">
        <v>4.794417</v>
      </c>
      <c r="AF240" s="6">
        <v>7.029022</v>
      </c>
      <c r="AG240" s="6">
        <v>2.0</v>
      </c>
      <c r="AH240" s="6">
        <v>662012.0</v>
      </c>
      <c r="AI240" s="6">
        <v>661085.0</v>
      </c>
      <c r="AJ240" s="6">
        <v>833060.8</v>
      </c>
      <c r="AK240" s="6">
        <v>2438787.0</v>
      </c>
      <c r="AL240" s="6">
        <v>0.043138</v>
      </c>
    </row>
    <row r="241">
      <c r="A241" s="6">
        <v>240.0</v>
      </c>
      <c r="B241" s="6">
        <v>1.0</v>
      </c>
      <c r="C241" s="6">
        <v>2549018.0</v>
      </c>
      <c r="D241" s="7" t="s">
        <v>1560</v>
      </c>
      <c r="E241" s="7" t="s">
        <v>26</v>
      </c>
      <c r="F241" s="8">
        <v>47330.0</v>
      </c>
      <c r="G241" s="7" t="s">
        <v>3036</v>
      </c>
      <c r="H241" s="7" t="s">
        <v>31</v>
      </c>
      <c r="I241" s="7" t="s">
        <v>32</v>
      </c>
      <c r="J241" s="7" t="s">
        <v>3040</v>
      </c>
      <c r="L241" s="10"/>
      <c r="M241" s="7" t="s">
        <v>3038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10"/>
      <c r="AC241" s="7" t="s">
        <v>1559</v>
      </c>
      <c r="AD241" s="7" t="s">
        <v>3039</v>
      </c>
      <c r="AE241" s="6">
        <v>4.794417</v>
      </c>
      <c r="AF241" s="6">
        <v>7.029022</v>
      </c>
      <c r="AG241" s="6">
        <v>2.0</v>
      </c>
      <c r="AH241" s="6">
        <v>662012.0</v>
      </c>
      <c r="AI241" s="6">
        <v>661085.0</v>
      </c>
      <c r="AJ241" s="6">
        <v>833060.8</v>
      </c>
      <c r="AK241" s="6">
        <v>2438787.0</v>
      </c>
      <c r="AL241" s="6">
        <v>0.043138</v>
      </c>
    </row>
    <row r="242">
      <c r="A242" s="6">
        <v>241.0</v>
      </c>
      <c r="B242" s="6">
        <v>1.0</v>
      </c>
      <c r="C242" s="6">
        <v>2549019.0</v>
      </c>
      <c r="D242" s="7" t="s">
        <v>2563</v>
      </c>
      <c r="E242" s="7" t="s">
        <v>26</v>
      </c>
      <c r="F242" s="8">
        <v>49065.0</v>
      </c>
      <c r="G242" s="7" t="s">
        <v>3036</v>
      </c>
      <c r="H242" s="7" t="s">
        <v>31</v>
      </c>
      <c r="I242" s="7" t="s">
        <v>32</v>
      </c>
      <c r="J242" s="7" t="s">
        <v>3040</v>
      </c>
      <c r="K242" s="7" t="s">
        <v>3038</v>
      </c>
      <c r="L242" s="9"/>
      <c r="M242" s="7" t="s">
        <v>3038</v>
      </c>
      <c r="N242" s="9"/>
      <c r="O242" s="9"/>
      <c r="P242" s="9"/>
      <c r="Q242" s="9"/>
      <c r="R242" s="9"/>
      <c r="S242" s="6">
        <v>37541.0</v>
      </c>
      <c r="T242" s="6">
        <v>12.5</v>
      </c>
      <c r="U242" s="6">
        <v>30791.0</v>
      </c>
      <c r="V242" s="6">
        <v>12.5</v>
      </c>
      <c r="W242" s="6">
        <v>6.0</v>
      </c>
      <c r="X242" s="6">
        <v>6750.0</v>
      </c>
      <c r="Y242" s="6">
        <v>12.5</v>
      </c>
      <c r="Z242" s="9"/>
      <c r="AA242" s="9"/>
      <c r="AB242" s="10"/>
      <c r="AC242" s="7" t="s">
        <v>2562</v>
      </c>
      <c r="AD242" s="7" t="s">
        <v>3039</v>
      </c>
      <c r="AE242" s="6">
        <v>16245.97</v>
      </c>
      <c r="AF242" s="6">
        <v>21878.4</v>
      </c>
      <c r="AG242" s="6">
        <v>6.0</v>
      </c>
      <c r="AH242" s="6">
        <v>674362.0</v>
      </c>
      <c r="AI242" s="6">
        <v>670443.0</v>
      </c>
      <c r="AJ242" s="6">
        <v>6697961.0</v>
      </c>
      <c r="AK242" s="11">
        <v>2.95E9</v>
      </c>
      <c r="AL242" s="6">
        <v>102.6646</v>
      </c>
    </row>
    <row r="243">
      <c r="A243" s="6">
        <v>242.0</v>
      </c>
      <c r="B243" s="6">
        <v>1.0</v>
      </c>
      <c r="C243" s="6">
        <v>2549020.0</v>
      </c>
      <c r="D243" s="7" t="s">
        <v>879</v>
      </c>
      <c r="E243" s="7" t="s">
        <v>26</v>
      </c>
      <c r="F243" s="8">
        <v>49856.0</v>
      </c>
      <c r="G243" s="7" t="s">
        <v>3036</v>
      </c>
      <c r="H243" s="7" t="s">
        <v>31</v>
      </c>
      <c r="I243" s="7" t="s">
        <v>32</v>
      </c>
      <c r="J243" s="7" t="s">
        <v>3040</v>
      </c>
      <c r="L243" s="9"/>
      <c r="M243" s="9"/>
      <c r="N243" s="9"/>
      <c r="O243" s="7" t="s">
        <v>3038</v>
      </c>
      <c r="P243" s="9"/>
      <c r="Q243" s="9"/>
      <c r="R243" s="10"/>
      <c r="S243" s="6">
        <v>21900.0</v>
      </c>
      <c r="T243" s="6">
        <v>2.5</v>
      </c>
      <c r="U243" s="10"/>
      <c r="V243" s="10"/>
      <c r="W243" s="9"/>
      <c r="X243" s="9"/>
      <c r="Y243" s="9"/>
      <c r="Z243" s="9"/>
      <c r="AA243" s="6">
        <v>21900.0</v>
      </c>
      <c r="AB243" s="6">
        <v>2.5</v>
      </c>
      <c r="AC243" s="7" t="s">
        <v>878</v>
      </c>
      <c r="AD243" s="7" t="s">
        <v>3039</v>
      </c>
      <c r="AE243" s="6">
        <v>3.041549</v>
      </c>
      <c r="AF243" s="6">
        <v>4.754128</v>
      </c>
      <c r="AG243" s="6">
        <v>2.0</v>
      </c>
      <c r="AH243" s="6">
        <v>654523.0</v>
      </c>
      <c r="AI243" s="6">
        <v>654433.0</v>
      </c>
      <c r="AJ243" s="11">
        <v>276675.1</v>
      </c>
      <c r="AK243" s="6">
        <v>1094078.0</v>
      </c>
      <c r="AL243" s="6">
        <v>0.020945</v>
      </c>
    </row>
    <row r="244">
      <c r="A244" s="6">
        <v>243.0</v>
      </c>
      <c r="B244" s="6">
        <v>1.0</v>
      </c>
      <c r="C244" s="6">
        <v>2549021.0</v>
      </c>
      <c r="D244" s="7" t="s">
        <v>1069</v>
      </c>
      <c r="E244" s="7" t="s">
        <v>26</v>
      </c>
      <c r="F244" s="8">
        <v>52900.0</v>
      </c>
      <c r="G244" s="7" t="s">
        <v>3036</v>
      </c>
      <c r="H244" s="7" t="s">
        <v>31</v>
      </c>
      <c r="I244" s="7" t="s">
        <v>32</v>
      </c>
      <c r="J244" s="7" t="s">
        <v>3040</v>
      </c>
      <c r="L244" s="10"/>
      <c r="M244" s="9"/>
      <c r="N244" s="7" t="s">
        <v>3038</v>
      </c>
      <c r="O244" s="9"/>
      <c r="P244" s="9"/>
      <c r="Q244" s="9"/>
      <c r="R244" s="10"/>
      <c r="S244" s="10"/>
      <c r="T244" s="6">
        <v>500.0</v>
      </c>
      <c r="U244" s="10"/>
      <c r="V244" s="10"/>
      <c r="W244" s="10"/>
      <c r="X244" s="10"/>
      <c r="Y244" s="9"/>
      <c r="Z244" s="9"/>
      <c r="AA244" s="9"/>
      <c r="AB244" s="6">
        <v>500.0</v>
      </c>
      <c r="AC244" s="7" t="s">
        <v>990</v>
      </c>
      <c r="AD244" s="7" t="s">
        <v>3039</v>
      </c>
      <c r="AE244" s="6">
        <v>300.5602</v>
      </c>
      <c r="AF244" s="6">
        <v>358.6977</v>
      </c>
      <c r="AG244" s="6">
        <v>4.0</v>
      </c>
      <c r="AH244" s="6">
        <v>686091.0</v>
      </c>
      <c r="AI244" s="6">
        <v>686117.0</v>
      </c>
      <c r="AJ244" s="11">
        <v>597700.7</v>
      </c>
      <c r="AK244" s="6">
        <v>2.080711E7</v>
      </c>
      <c r="AL244" s="6">
        <v>0.645752</v>
      </c>
    </row>
    <row r="245">
      <c r="A245" s="6">
        <v>244.0</v>
      </c>
      <c r="B245" s="6">
        <v>1.0</v>
      </c>
      <c r="C245" s="6">
        <v>2549022.0</v>
      </c>
      <c r="D245" s="7" t="s">
        <v>1040</v>
      </c>
      <c r="E245" s="7" t="s">
        <v>26</v>
      </c>
      <c r="F245" s="8">
        <v>49218.0</v>
      </c>
      <c r="G245" s="7" t="s">
        <v>3036</v>
      </c>
      <c r="H245" s="7" t="s">
        <v>31</v>
      </c>
      <c r="I245" s="7" t="s">
        <v>32</v>
      </c>
      <c r="J245" s="7" t="s">
        <v>3040</v>
      </c>
      <c r="L245" s="10"/>
      <c r="M245" s="9"/>
      <c r="N245" s="7" t="s">
        <v>3038</v>
      </c>
      <c r="O245" s="7" t="s">
        <v>3038</v>
      </c>
      <c r="P245" s="9"/>
      <c r="Q245" s="9"/>
      <c r="R245" s="10"/>
      <c r="S245" s="6">
        <v>109500.0</v>
      </c>
      <c r="T245" s="6">
        <v>42.0</v>
      </c>
      <c r="U245" s="9"/>
      <c r="V245" s="9"/>
      <c r="W245" s="10"/>
      <c r="X245" s="10"/>
      <c r="Y245" s="9"/>
      <c r="Z245" s="9"/>
      <c r="AA245" s="6">
        <v>109500.0</v>
      </c>
      <c r="AB245" s="6">
        <v>42.0</v>
      </c>
      <c r="AC245" s="7" t="s">
        <v>1039</v>
      </c>
      <c r="AD245" s="7" t="s">
        <v>3039</v>
      </c>
      <c r="AE245" s="6">
        <v>31.37606</v>
      </c>
      <c r="AF245" s="6">
        <v>51.66141</v>
      </c>
      <c r="AG245" s="6">
        <v>3.0</v>
      </c>
      <c r="AH245" s="6">
        <v>656012.0</v>
      </c>
      <c r="AI245" s="6">
        <v>656032.0</v>
      </c>
      <c r="AJ245" s="6">
        <v>418263.6</v>
      </c>
      <c r="AK245" s="6">
        <v>1.5262357E7</v>
      </c>
      <c r="AL245" s="6">
        <v>0.269812</v>
      </c>
    </row>
    <row r="246">
      <c r="A246" s="6">
        <v>245.0</v>
      </c>
      <c r="B246" s="6">
        <v>0.0</v>
      </c>
      <c r="C246" s="6">
        <v>2549023.0</v>
      </c>
      <c r="D246" s="7" t="s">
        <v>1743</v>
      </c>
      <c r="E246" s="7" t="s">
        <v>26</v>
      </c>
      <c r="F246" s="8">
        <v>49248.0</v>
      </c>
      <c r="G246" s="7" t="s">
        <v>3036</v>
      </c>
      <c r="H246" s="7" t="s">
        <v>31</v>
      </c>
      <c r="I246" s="7" t="s">
        <v>32</v>
      </c>
      <c r="J246" s="7" t="s">
        <v>3040</v>
      </c>
      <c r="K246" s="7" t="s">
        <v>3038</v>
      </c>
      <c r="L246" s="10"/>
      <c r="M246" s="7" t="s">
        <v>3038</v>
      </c>
      <c r="N246" s="9"/>
      <c r="O246" s="9"/>
      <c r="P246" s="9"/>
      <c r="Q246" s="9"/>
      <c r="R246" s="9"/>
      <c r="S246" s="6">
        <v>17100.0</v>
      </c>
      <c r="T246" s="6">
        <v>27.0</v>
      </c>
      <c r="U246" s="6">
        <v>5820.0</v>
      </c>
      <c r="V246" s="6">
        <v>27.0</v>
      </c>
      <c r="W246" s="6">
        <v>4.7</v>
      </c>
      <c r="X246" s="6">
        <v>11280.0</v>
      </c>
      <c r="Y246" s="6">
        <v>27.0</v>
      </c>
      <c r="Z246" s="9"/>
      <c r="AA246" s="9"/>
      <c r="AB246" s="10"/>
      <c r="AC246" s="7" t="s">
        <v>1742</v>
      </c>
      <c r="AD246" s="7" t="s">
        <v>3039</v>
      </c>
      <c r="AF246" s="10"/>
      <c r="AG246" s="10"/>
      <c r="AH246" s="10"/>
      <c r="AI246" s="10"/>
      <c r="AJ246" s="10"/>
      <c r="AK246" s="10"/>
      <c r="AL246" s="10"/>
    </row>
    <row r="247">
      <c r="A247" s="6">
        <v>246.0</v>
      </c>
      <c r="B247" s="6">
        <v>1.0</v>
      </c>
      <c r="C247" s="6">
        <v>2549024.0</v>
      </c>
      <c r="D247" s="7" t="s">
        <v>2572</v>
      </c>
      <c r="E247" s="7" t="s">
        <v>26</v>
      </c>
      <c r="F247" s="8">
        <v>47756.0</v>
      </c>
      <c r="G247" s="7" t="s">
        <v>3036</v>
      </c>
      <c r="H247" s="7" t="s">
        <v>31</v>
      </c>
      <c r="I247" s="7" t="s">
        <v>32</v>
      </c>
      <c r="J247" s="7" t="s">
        <v>3040</v>
      </c>
      <c r="K247" s="7" t="s">
        <v>3038</v>
      </c>
      <c r="L247" s="10"/>
      <c r="M247" s="9"/>
      <c r="N247" s="9"/>
      <c r="O247" s="9"/>
      <c r="P247" s="9"/>
      <c r="Q247" s="9"/>
      <c r="R247" s="10"/>
      <c r="S247" s="6">
        <v>80953.0</v>
      </c>
      <c r="T247" s="6">
        <v>19.5</v>
      </c>
      <c r="U247" s="6">
        <v>80953.0</v>
      </c>
      <c r="V247" s="6">
        <v>19.5</v>
      </c>
      <c r="W247" s="6">
        <v>27.04</v>
      </c>
      <c r="X247" s="10"/>
      <c r="Y247" s="9"/>
      <c r="Z247" s="9"/>
      <c r="AA247" s="9"/>
      <c r="AB247" s="10"/>
      <c r="AC247" s="7" t="s">
        <v>2571</v>
      </c>
      <c r="AD247" s="7" t="s">
        <v>3039</v>
      </c>
      <c r="AE247" s="6">
        <v>17.21953</v>
      </c>
      <c r="AF247" s="6">
        <v>22.64004</v>
      </c>
      <c r="AG247" s="6">
        <v>3.0</v>
      </c>
      <c r="AH247" s="6">
        <v>660872.0</v>
      </c>
      <c r="AI247" s="6">
        <v>660058.0</v>
      </c>
      <c r="AJ247" s="11">
        <v>916774.1</v>
      </c>
      <c r="AK247" s="6">
        <v>4765918.0</v>
      </c>
      <c r="AL247" s="6">
        <v>0.10887</v>
      </c>
    </row>
    <row r="248">
      <c r="A248" s="6">
        <v>247.0</v>
      </c>
      <c r="B248" s="6">
        <v>1.0</v>
      </c>
      <c r="C248" s="6">
        <v>2549025.0</v>
      </c>
      <c r="D248" s="7" t="s">
        <v>1853</v>
      </c>
      <c r="E248" s="7" t="s">
        <v>26</v>
      </c>
      <c r="F248" s="8">
        <v>45997.0</v>
      </c>
      <c r="G248" s="7" t="s">
        <v>3036</v>
      </c>
      <c r="H248" s="7" t="s">
        <v>31</v>
      </c>
      <c r="I248" s="7" t="s">
        <v>32</v>
      </c>
      <c r="J248" s="7" t="s">
        <v>3040</v>
      </c>
      <c r="L248" s="9"/>
      <c r="M248" s="9"/>
      <c r="N248" s="7" t="s">
        <v>3038</v>
      </c>
      <c r="O248" s="9"/>
      <c r="P248" s="9"/>
      <c r="Q248" s="9"/>
      <c r="R248" s="10"/>
      <c r="S248" s="10"/>
      <c r="T248" s="6">
        <v>5.0</v>
      </c>
      <c r="U248" s="9"/>
      <c r="V248" s="9"/>
      <c r="W248" s="9"/>
      <c r="X248" s="9"/>
      <c r="Y248" s="9"/>
      <c r="Z248" s="10"/>
      <c r="AA248" s="10"/>
      <c r="AB248" s="6">
        <v>5.0</v>
      </c>
      <c r="AC248" s="7" t="s">
        <v>1852</v>
      </c>
      <c r="AD248" s="7" t="s">
        <v>3039</v>
      </c>
      <c r="AE248" s="6">
        <v>12380.63</v>
      </c>
      <c r="AF248" s="6">
        <v>14599.06</v>
      </c>
      <c r="AG248" s="6">
        <v>6.0</v>
      </c>
      <c r="AH248" s="6">
        <v>656258.0</v>
      </c>
      <c r="AI248" s="6">
        <v>656244.0</v>
      </c>
      <c r="AJ248" s="6">
        <v>691408.6</v>
      </c>
      <c r="AK248" s="11">
        <v>1.19E9</v>
      </c>
      <c r="AL248" s="6">
        <v>37.54751</v>
      </c>
    </row>
    <row r="249">
      <c r="A249" s="6">
        <v>248.0</v>
      </c>
      <c r="B249" s="6">
        <v>0.0</v>
      </c>
      <c r="C249" s="6">
        <v>2549026.0</v>
      </c>
      <c r="D249" s="7" t="s">
        <v>1566</v>
      </c>
      <c r="E249" s="7" t="s">
        <v>26</v>
      </c>
      <c r="F249" s="8">
        <v>52901.0</v>
      </c>
      <c r="G249" s="7" t="s">
        <v>3036</v>
      </c>
      <c r="H249" s="7" t="s">
        <v>31</v>
      </c>
      <c r="I249" s="7" t="s">
        <v>32</v>
      </c>
      <c r="J249" s="7" t="s">
        <v>3040</v>
      </c>
      <c r="K249" s="7" t="s">
        <v>3038</v>
      </c>
      <c r="L249" s="9"/>
      <c r="M249" s="10"/>
      <c r="N249" s="7" t="s">
        <v>3038</v>
      </c>
      <c r="O249" s="9"/>
      <c r="P249" s="7" t="s">
        <v>3038</v>
      </c>
      <c r="Q249" s="9"/>
      <c r="R249" s="9"/>
      <c r="S249" s="6">
        <v>3284581.0</v>
      </c>
      <c r="T249" s="6">
        <v>330.0</v>
      </c>
      <c r="U249" s="6">
        <v>3198000.0</v>
      </c>
      <c r="V249" s="6">
        <v>330.0</v>
      </c>
      <c r="W249" s="6">
        <v>900.0</v>
      </c>
      <c r="X249" s="9"/>
      <c r="Y249" s="9"/>
      <c r="Z249" s="9"/>
      <c r="AA249" s="6">
        <v>86581.0</v>
      </c>
      <c r="AB249" s="6">
        <v>330.0</v>
      </c>
      <c r="AC249" s="7" t="s">
        <v>1565</v>
      </c>
      <c r="AD249" s="7" t="s">
        <v>3039</v>
      </c>
      <c r="AF249" s="10"/>
      <c r="AG249" s="10"/>
      <c r="AH249" s="10"/>
      <c r="AI249" s="10"/>
      <c r="AJ249" s="10"/>
      <c r="AK249" s="10"/>
      <c r="AL249" s="10"/>
    </row>
    <row r="250">
      <c r="A250" s="6">
        <v>249.0</v>
      </c>
      <c r="B250" s="6">
        <v>0.0</v>
      </c>
      <c r="C250" s="6">
        <v>2549027.0</v>
      </c>
      <c r="D250" s="7" t="s">
        <v>2481</v>
      </c>
      <c r="E250" s="7" t="s">
        <v>26</v>
      </c>
      <c r="F250" s="8">
        <v>52901.0</v>
      </c>
      <c r="G250" s="7" t="s">
        <v>3036</v>
      </c>
      <c r="H250" s="7" t="s">
        <v>31</v>
      </c>
      <c r="I250" s="7" t="s">
        <v>32</v>
      </c>
      <c r="J250" s="7" t="s">
        <v>3040</v>
      </c>
      <c r="K250" s="7" t="s">
        <v>3038</v>
      </c>
      <c r="L250" s="9"/>
      <c r="M250" s="10"/>
      <c r="N250" s="7" t="s">
        <v>3038</v>
      </c>
      <c r="O250" s="9"/>
      <c r="P250" s="7" t="s">
        <v>3038</v>
      </c>
      <c r="Q250" s="9"/>
      <c r="R250" s="10"/>
      <c r="S250" s="10"/>
      <c r="T250" s="9"/>
      <c r="U250" s="9"/>
      <c r="V250" s="9"/>
      <c r="W250" s="9"/>
      <c r="X250" s="9"/>
      <c r="Y250" s="9"/>
      <c r="Z250" s="10"/>
      <c r="AA250" s="10"/>
      <c r="AB250" s="10"/>
      <c r="AC250" s="7" t="s">
        <v>2480</v>
      </c>
      <c r="AD250" s="7" t="s">
        <v>3039</v>
      </c>
      <c r="AF250" s="10"/>
      <c r="AG250" s="10"/>
      <c r="AH250" s="10"/>
      <c r="AI250" s="10"/>
      <c r="AJ250" s="10"/>
      <c r="AK250" s="10"/>
      <c r="AL250" s="10"/>
    </row>
    <row r="251">
      <c r="A251" s="6">
        <v>250.0</v>
      </c>
      <c r="B251" s="6">
        <v>1.0</v>
      </c>
      <c r="C251" s="6">
        <v>2549028.0</v>
      </c>
      <c r="D251" s="7" t="s">
        <v>2554</v>
      </c>
      <c r="E251" s="7" t="s">
        <v>26</v>
      </c>
      <c r="F251" s="8">
        <v>47543.0</v>
      </c>
      <c r="G251" s="7" t="s">
        <v>3036</v>
      </c>
      <c r="H251" s="7" t="s">
        <v>31</v>
      </c>
      <c r="I251" s="7" t="s">
        <v>32</v>
      </c>
      <c r="J251" s="7" t="s">
        <v>3040</v>
      </c>
      <c r="L251" s="7" t="s">
        <v>3038</v>
      </c>
      <c r="M251" s="9"/>
      <c r="N251" s="9"/>
      <c r="O251" s="9"/>
      <c r="P251" s="9"/>
      <c r="Q251" s="9"/>
      <c r="R251" s="10"/>
      <c r="S251" s="6">
        <v>402581.0</v>
      </c>
      <c r="T251" s="6">
        <v>57.0</v>
      </c>
      <c r="U251" s="6">
        <v>402581.0</v>
      </c>
      <c r="V251" s="6">
        <v>57.0</v>
      </c>
      <c r="W251" s="6">
        <v>105.0</v>
      </c>
      <c r="X251" s="10"/>
      <c r="Y251" s="9"/>
      <c r="Z251" s="9"/>
      <c r="AA251" s="9"/>
      <c r="AB251" s="10"/>
      <c r="AC251" s="7" t="s">
        <v>2553</v>
      </c>
      <c r="AD251" s="7" t="s">
        <v>3039</v>
      </c>
      <c r="AE251" s="6">
        <v>49.59533</v>
      </c>
      <c r="AF251" s="6">
        <v>63.98956</v>
      </c>
      <c r="AG251" s="6">
        <v>3.0</v>
      </c>
      <c r="AH251" s="6">
        <v>709053.0</v>
      </c>
      <c r="AI251" s="6">
        <v>708912.0</v>
      </c>
      <c r="AJ251" s="6">
        <v>37880.93</v>
      </c>
      <c r="AK251" s="6">
        <v>6010534.0</v>
      </c>
      <c r="AL251" s="6">
        <v>0.264765</v>
      </c>
    </row>
    <row r="252">
      <c r="A252" s="6">
        <v>251.0</v>
      </c>
      <c r="B252" s="6">
        <v>1.0</v>
      </c>
      <c r="C252" s="6">
        <v>2549029.0</v>
      </c>
      <c r="D252" s="7" t="s">
        <v>2603</v>
      </c>
      <c r="E252" s="7" t="s">
        <v>26</v>
      </c>
      <c r="F252" s="8">
        <v>49552.0</v>
      </c>
      <c r="G252" s="7" t="s">
        <v>3036</v>
      </c>
      <c r="H252" s="7" t="s">
        <v>31</v>
      </c>
      <c r="I252" s="7" t="s">
        <v>32</v>
      </c>
      <c r="J252" s="7" t="s">
        <v>3040</v>
      </c>
      <c r="K252" s="7" t="s">
        <v>3038</v>
      </c>
      <c r="L252" s="9"/>
      <c r="M252" s="7" t="s">
        <v>3038</v>
      </c>
      <c r="N252" s="9"/>
      <c r="O252" s="9"/>
      <c r="P252" s="9"/>
      <c r="Q252" s="9"/>
      <c r="R252" s="10"/>
      <c r="S252" s="6">
        <v>125392.0</v>
      </c>
      <c r="T252" s="6">
        <v>68.0</v>
      </c>
      <c r="U252" s="6">
        <v>96032.0</v>
      </c>
      <c r="V252" s="6">
        <v>22.5</v>
      </c>
      <c r="W252" s="6">
        <v>17.11</v>
      </c>
      <c r="X252" s="6">
        <v>29360.0</v>
      </c>
      <c r="Y252" s="6">
        <v>68.0</v>
      </c>
      <c r="Z252" s="9"/>
      <c r="AA252" s="9"/>
      <c r="AB252" s="10"/>
      <c r="AC252" s="7" t="s">
        <v>2602</v>
      </c>
      <c r="AD252" s="7" t="s">
        <v>3039</v>
      </c>
      <c r="AE252" s="6">
        <v>6157.362</v>
      </c>
      <c r="AF252" s="6">
        <v>8364.118</v>
      </c>
      <c r="AG252" s="6">
        <v>7.0</v>
      </c>
      <c r="AH252" s="6">
        <v>672775.0</v>
      </c>
      <c r="AI252" s="6">
        <v>672158.0</v>
      </c>
      <c r="AJ252" s="6">
        <v>703670.4</v>
      </c>
      <c r="AK252" s="11">
        <v>1.5E9</v>
      </c>
      <c r="AL252" s="6">
        <v>64.73455</v>
      </c>
    </row>
    <row r="253">
      <c r="A253" s="6">
        <v>252.0</v>
      </c>
      <c r="B253" s="6">
        <v>1.0</v>
      </c>
      <c r="C253" s="6">
        <v>2549030.0</v>
      </c>
      <c r="D253" s="7" t="s">
        <v>1953</v>
      </c>
      <c r="E253" s="7" t="s">
        <v>26</v>
      </c>
      <c r="F253" s="8">
        <v>47635.0</v>
      </c>
      <c r="G253" s="7" t="s">
        <v>3036</v>
      </c>
      <c r="H253" s="7" t="s">
        <v>31</v>
      </c>
      <c r="I253" s="7" t="s">
        <v>32</v>
      </c>
      <c r="J253" s="7" t="s">
        <v>3040</v>
      </c>
      <c r="K253" s="7" t="s">
        <v>3038</v>
      </c>
      <c r="L253" s="9"/>
      <c r="M253" s="7" t="s">
        <v>3038</v>
      </c>
      <c r="N253" s="9"/>
      <c r="O253" s="9"/>
      <c r="P253" s="9"/>
      <c r="Q253" s="9"/>
      <c r="R253" s="9"/>
      <c r="S253" s="6">
        <v>145684.0</v>
      </c>
      <c r="T253" s="6">
        <v>66.7</v>
      </c>
      <c r="U253" s="6">
        <v>113184.0</v>
      </c>
      <c r="V253" s="6">
        <v>33.0</v>
      </c>
      <c r="W253" s="6">
        <v>28.0</v>
      </c>
      <c r="X253" s="6">
        <v>32500.0</v>
      </c>
      <c r="Y253" s="6">
        <v>66.7</v>
      </c>
      <c r="Z253" s="9"/>
      <c r="AA253" s="10"/>
      <c r="AB253" s="10"/>
      <c r="AC253" s="7" t="s">
        <v>1952</v>
      </c>
      <c r="AD253" s="7" t="s">
        <v>3039</v>
      </c>
      <c r="AE253" s="6">
        <v>413.0674</v>
      </c>
      <c r="AF253" s="6">
        <v>503.5598</v>
      </c>
      <c r="AG253" s="6">
        <v>5.0</v>
      </c>
      <c r="AH253" s="6">
        <v>662812.0</v>
      </c>
      <c r="AI253" s="6">
        <v>662487.0</v>
      </c>
      <c r="AJ253" s="11">
        <v>1011605.0</v>
      </c>
      <c r="AK253" s="11">
        <v>1.03E8</v>
      </c>
      <c r="AL253" s="6">
        <v>3.562818</v>
      </c>
    </row>
    <row r="254">
      <c r="A254" s="6">
        <v>253.0</v>
      </c>
      <c r="B254" s="6">
        <v>1.0</v>
      </c>
      <c r="C254" s="6">
        <v>2549031.0</v>
      </c>
      <c r="D254" s="7" t="s">
        <v>1701</v>
      </c>
      <c r="E254" s="7" t="s">
        <v>26</v>
      </c>
      <c r="F254" s="8">
        <v>49407.0</v>
      </c>
      <c r="G254" s="7" t="s">
        <v>3036</v>
      </c>
      <c r="H254" s="7" t="s">
        <v>31</v>
      </c>
      <c r="I254" s="7" t="s">
        <v>32</v>
      </c>
      <c r="J254" s="7" t="s">
        <v>3040</v>
      </c>
      <c r="K254" s="7" t="s">
        <v>3038</v>
      </c>
      <c r="L254" s="7" t="s">
        <v>3038</v>
      </c>
      <c r="M254" s="7" t="s">
        <v>3038</v>
      </c>
      <c r="N254" s="9"/>
      <c r="O254" s="10"/>
      <c r="P254" s="9"/>
      <c r="Q254" s="9"/>
      <c r="R254" s="10"/>
      <c r="S254" s="6">
        <v>295371.0</v>
      </c>
      <c r="T254" s="6">
        <v>55.0</v>
      </c>
      <c r="U254" s="6">
        <v>265671.0</v>
      </c>
      <c r="V254" s="6">
        <v>55.0</v>
      </c>
      <c r="W254" s="6">
        <v>53.37</v>
      </c>
      <c r="X254" s="6">
        <v>29700.0</v>
      </c>
      <c r="Y254" s="6">
        <v>55.0</v>
      </c>
      <c r="Z254" s="10"/>
      <c r="AA254" s="10"/>
      <c r="AB254" s="10"/>
      <c r="AC254" s="7" t="s">
        <v>1700</v>
      </c>
      <c r="AD254" s="7" t="s">
        <v>3039</v>
      </c>
      <c r="AE254" s="6">
        <v>15311.52</v>
      </c>
      <c r="AF254" s="6">
        <v>21103.48</v>
      </c>
      <c r="AG254" s="6">
        <v>6.0</v>
      </c>
      <c r="AH254" s="6">
        <v>670443.0</v>
      </c>
      <c r="AI254" s="6">
        <v>667594.0</v>
      </c>
      <c r="AJ254" s="6">
        <v>6193004.0</v>
      </c>
      <c r="AK254" s="11">
        <v>2.95E9</v>
      </c>
      <c r="AL254" s="6">
        <v>105.5774</v>
      </c>
    </row>
    <row r="255">
      <c r="A255" s="6">
        <v>254.0</v>
      </c>
      <c r="B255" s="6">
        <v>1.0</v>
      </c>
      <c r="C255" s="6">
        <v>2549032.0</v>
      </c>
      <c r="D255" s="7" t="s">
        <v>1792</v>
      </c>
      <c r="E255" s="7" t="s">
        <v>26</v>
      </c>
      <c r="F255" s="8">
        <v>49429.0</v>
      </c>
      <c r="G255" s="7" t="s">
        <v>3036</v>
      </c>
      <c r="H255" s="7" t="s">
        <v>31</v>
      </c>
      <c r="I255" s="7" t="s">
        <v>32</v>
      </c>
      <c r="J255" s="7" t="s">
        <v>3040</v>
      </c>
      <c r="K255" s="7" t="s">
        <v>3038</v>
      </c>
      <c r="L255" s="9"/>
      <c r="M255" s="7" t="s">
        <v>3038</v>
      </c>
      <c r="N255" s="9"/>
      <c r="O255" s="10"/>
      <c r="P255" s="9"/>
      <c r="Q255" s="9"/>
      <c r="R255" s="9"/>
      <c r="S255" s="6">
        <v>8813.0</v>
      </c>
      <c r="T255" s="6">
        <v>24.0</v>
      </c>
      <c r="U255" s="6">
        <v>6048.0</v>
      </c>
      <c r="V255" s="6">
        <v>7.0</v>
      </c>
      <c r="W255" s="6">
        <v>9.65</v>
      </c>
      <c r="X255" s="6">
        <v>2765.0</v>
      </c>
      <c r="Y255" s="6">
        <v>24.0</v>
      </c>
      <c r="Z255" s="9"/>
      <c r="AA255" s="9"/>
      <c r="AB255" s="10"/>
      <c r="AC255" s="7" t="s">
        <v>1791</v>
      </c>
      <c r="AD255" s="7" t="s">
        <v>3039</v>
      </c>
      <c r="AE255" s="6">
        <v>3.506323</v>
      </c>
      <c r="AF255" s="6">
        <v>5.409786</v>
      </c>
      <c r="AG255" s="6">
        <v>1.0</v>
      </c>
      <c r="AH255" s="6">
        <v>650267.0</v>
      </c>
      <c r="AI255" s="6">
        <v>649930.0</v>
      </c>
      <c r="AJ255" s="6">
        <v>1217209.0</v>
      </c>
      <c r="AK255" s="6">
        <v>1217209.0</v>
      </c>
      <c r="AL255" s="6">
        <v>0.027143</v>
      </c>
    </row>
    <row r="256">
      <c r="A256" s="6">
        <v>255.0</v>
      </c>
      <c r="B256" s="6">
        <v>1.0</v>
      </c>
      <c r="C256" s="6">
        <v>2549033.0</v>
      </c>
      <c r="D256" s="7" t="s">
        <v>2033</v>
      </c>
      <c r="E256" s="7" t="s">
        <v>26</v>
      </c>
      <c r="F256" s="8">
        <v>53113.0</v>
      </c>
      <c r="G256" s="7" t="s">
        <v>3036</v>
      </c>
      <c r="H256" s="7" t="s">
        <v>31</v>
      </c>
      <c r="I256" s="7" t="s">
        <v>32</v>
      </c>
      <c r="J256" s="7" t="s">
        <v>3040</v>
      </c>
      <c r="K256" s="7" t="s">
        <v>3038</v>
      </c>
      <c r="L256" s="9"/>
      <c r="M256" s="7" t="s">
        <v>3038</v>
      </c>
      <c r="N256" s="9"/>
      <c r="O256" s="9"/>
      <c r="P256" s="9"/>
      <c r="Q256" s="9"/>
      <c r="R256" s="10"/>
      <c r="S256" s="6">
        <v>2224871.0</v>
      </c>
      <c r="T256" s="6">
        <v>275.0</v>
      </c>
      <c r="U256" s="6">
        <v>1689026.0</v>
      </c>
      <c r="V256" s="6">
        <v>275.0</v>
      </c>
      <c r="W256" s="6">
        <v>357.0</v>
      </c>
      <c r="X256" s="6">
        <v>535845.0</v>
      </c>
      <c r="Y256" s="6">
        <v>275.0</v>
      </c>
      <c r="Z256" s="9"/>
      <c r="AA256" s="9"/>
      <c r="AB256" s="10"/>
      <c r="AC256" s="7" t="s">
        <v>1234</v>
      </c>
      <c r="AD256" s="7" t="s">
        <v>3039</v>
      </c>
      <c r="AE256" s="6">
        <v>2.038544</v>
      </c>
      <c r="AF256" s="6">
        <v>3.238722</v>
      </c>
      <c r="AG256" s="6">
        <v>1.0</v>
      </c>
      <c r="AH256" s="6">
        <v>657014.0</v>
      </c>
      <c r="AI256" s="6">
        <v>657013.0</v>
      </c>
      <c r="AJ256" s="6">
        <v>875038.3</v>
      </c>
      <c r="AK256" s="6">
        <v>875038.3</v>
      </c>
      <c r="AL256" s="6">
        <v>0.022014</v>
      </c>
    </row>
    <row r="257">
      <c r="A257" s="6">
        <v>256.0</v>
      </c>
      <c r="B257" s="6">
        <v>1.0</v>
      </c>
      <c r="C257" s="6">
        <v>2549034.0</v>
      </c>
      <c r="D257" s="7" t="s">
        <v>2545</v>
      </c>
      <c r="E257" s="7" t="s">
        <v>26</v>
      </c>
      <c r="F257" s="8">
        <v>47740.0</v>
      </c>
      <c r="G257" s="7" t="s">
        <v>3036</v>
      </c>
      <c r="H257" s="7" t="s">
        <v>31</v>
      </c>
      <c r="I257" s="7" t="s">
        <v>32</v>
      </c>
      <c r="J257" s="7" t="s">
        <v>3040</v>
      </c>
      <c r="L257" s="10"/>
      <c r="M257" s="7" t="s">
        <v>3038</v>
      </c>
      <c r="N257" s="9"/>
      <c r="O257" s="9"/>
      <c r="P257" s="9"/>
      <c r="Q257" s="9"/>
      <c r="R257" s="10"/>
      <c r="S257" s="6">
        <v>3000.0</v>
      </c>
      <c r="T257" s="6">
        <v>6.7</v>
      </c>
      <c r="U257" s="10"/>
      <c r="V257" s="10"/>
      <c r="W257" s="10"/>
      <c r="X257" s="6">
        <v>3000.0</v>
      </c>
      <c r="Y257" s="6">
        <v>6.7</v>
      </c>
      <c r="Z257" s="9"/>
      <c r="AA257" s="9"/>
      <c r="AB257" s="10"/>
      <c r="AC257" s="7" t="s">
        <v>2544</v>
      </c>
      <c r="AD257" s="7" t="s">
        <v>3039</v>
      </c>
      <c r="AE257" s="6">
        <v>34.25488</v>
      </c>
      <c r="AF257" s="6">
        <v>45.87253</v>
      </c>
      <c r="AG257" s="6">
        <v>3.0</v>
      </c>
      <c r="AH257" s="6">
        <v>656663.0</v>
      </c>
      <c r="AI257" s="6">
        <v>656348.0</v>
      </c>
      <c r="AJ257" s="11">
        <v>311876.3</v>
      </c>
      <c r="AK257" s="6">
        <v>1.1064214E7</v>
      </c>
      <c r="AL257" s="6">
        <v>0.255574</v>
      </c>
    </row>
    <row r="258">
      <c r="A258" s="6">
        <v>257.0</v>
      </c>
      <c r="B258" s="6">
        <v>0.0</v>
      </c>
      <c r="C258" s="6">
        <v>2549035.0</v>
      </c>
      <c r="D258" s="7" t="s">
        <v>1410</v>
      </c>
      <c r="E258" s="7" t="s">
        <v>26</v>
      </c>
      <c r="F258" s="8">
        <v>49612.0</v>
      </c>
      <c r="G258" s="7" t="s">
        <v>3036</v>
      </c>
      <c r="H258" s="7" t="s">
        <v>31</v>
      </c>
      <c r="I258" s="7" t="s">
        <v>32</v>
      </c>
      <c r="J258" s="7" t="s">
        <v>3040</v>
      </c>
      <c r="K258" s="7" t="s">
        <v>3038</v>
      </c>
      <c r="L258" s="10"/>
      <c r="M258" s="7" t="s">
        <v>3038</v>
      </c>
      <c r="N258" s="9"/>
      <c r="O258" s="9"/>
      <c r="P258" s="9"/>
      <c r="Q258" s="9"/>
      <c r="R258" s="10"/>
      <c r="S258" s="6">
        <v>72476.0</v>
      </c>
      <c r="T258" s="6">
        <v>29.44</v>
      </c>
      <c r="U258" s="6">
        <v>68025.0</v>
      </c>
      <c r="V258" s="6">
        <v>29.44</v>
      </c>
      <c r="W258" s="10"/>
      <c r="X258" s="6">
        <v>4451.0</v>
      </c>
      <c r="Y258" s="6">
        <v>29.44</v>
      </c>
      <c r="Z258" s="9"/>
      <c r="AA258" s="9"/>
      <c r="AB258" s="10"/>
      <c r="AC258" s="7" t="s">
        <v>1409</v>
      </c>
      <c r="AD258" s="7" t="s">
        <v>3039</v>
      </c>
      <c r="AF258" s="10"/>
      <c r="AG258" s="10"/>
      <c r="AH258" s="10"/>
      <c r="AI258" s="10"/>
      <c r="AJ258" s="12"/>
      <c r="AK258" s="10"/>
      <c r="AL258" s="10"/>
    </row>
    <row r="259">
      <c r="A259" s="6">
        <v>258.0</v>
      </c>
      <c r="B259" s="6">
        <v>1.0</v>
      </c>
      <c r="C259" s="6">
        <v>2549036.0</v>
      </c>
      <c r="D259" s="7" t="s">
        <v>1801</v>
      </c>
      <c r="E259" s="7" t="s">
        <v>26</v>
      </c>
      <c r="F259" s="8">
        <v>47999.0</v>
      </c>
      <c r="G259" s="7" t="s">
        <v>3036</v>
      </c>
      <c r="H259" s="7" t="s">
        <v>31</v>
      </c>
      <c r="I259" s="7" t="s">
        <v>32</v>
      </c>
      <c r="J259" s="7" t="s">
        <v>3040</v>
      </c>
      <c r="L259" s="10"/>
      <c r="M259" s="9"/>
      <c r="N259" s="7" t="s">
        <v>3038</v>
      </c>
      <c r="O259" s="9"/>
      <c r="P259" s="9"/>
      <c r="Q259" s="9"/>
      <c r="R259" s="10"/>
      <c r="S259" s="6">
        <v>438000.0</v>
      </c>
      <c r="T259" s="6">
        <v>13.9</v>
      </c>
      <c r="U259" s="10"/>
      <c r="V259" s="10"/>
      <c r="W259" s="10"/>
      <c r="X259" s="10"/>
      <c r="Y259" s="9"/>
      <c r="Z259" s="9"/>
      <c r="AA259" s="6">
        <v>438000.0</v>
      </c>
      <c r="AB259" s="6">
        <v>13.9</v>
      </c>
      <c r="AC259" s="7" t="s">
        <v>1800</v>
      </c>
      <c r="AD259" s="7" t="s">
        <v>3039</v>
      </c>
      <c r="AE259" s="6">
        <v>1066.209</v>
      </c>
      <c r="AF259" s="6">
        <v>1199.277</v>
      </c>
      <c r="AG259" s="6">
        <v>4.0</v>
      </c>
      <c r="AH259" s="6">
        <v>657713.0</v>
      </c>
      <c r="AI259" s="6">
        <v>656912.0</v>
      </c>
      <c r="AJ259" s="11">
        <v>1277849.0</v>
      </c>
      <c r="AK259" s="6">
        <v>8.07112E7</v>
      </c>
      <c r="AL259" s="6">
        <v>2.610682</v>
      </c>
    </row>
    <row r="260">
      <c r="A260" s="6">
        <v>259.0</v>
      </c>
      <c r="B260" s="6">
        <v>1.0</v>
      </c>
      <c r="C260" s="6">
        <v>2549037.0</v>
      </c>
      <c r="D260" s="7" t="s">
        <v>1709</v>
      </c>
      <c r="E260" s="7" t="s">
        <v>26</v>
      </c>
      <c r="F260" s="8">
        <v>52075.0</v>
      </c>
      <c r="G260" s="7" t="s">
        <v>3036</v>
      </c>
      <c r="H260" s="7" t="s">
        <v>31</v>
      </c>
      <c r="I260" s="7" t="s">
        <v>32</v>
      </c>
      <c r="J260" s="7" t="s">
        <v>3040</v>
      </c>
      <c r="L260" s="10"/>
      <c r="M260" s="9"/>
      <c r="N260" s="9"/>
      <c r="O260" s="7" t="s">
        <v>3038</v>
      </c>
      <c r="P260" s="9"/>
      <c r="Q260" s="9"/>
      <c r="R260" s="10"/>
      <c r="S260" s="10"/>
      <c r="T260" s="6">
        <v>125.0</v>
      </c>
      <c r="U260" s="10"/>
      <c r="V260" s="10"/>
      <c r="W260" s="10"/>
      <c r="X260" s="10"/>
      <c r="Y260" s="9"/>
      <c r="Z260" s="9"/>
      <c r="AA260" s="9"/>
      <c r="AB260" s="6">
        <v>125.0</v>
      </c>
      <c r="AC260" s="7" t="s">
        <v>1708</v>
      </c>
      <c r="AD260" s="7" t="s">
        <v>3039</v>
      </c>
      <c r="AE260" s="6">
        <v>1042.573</v>
      </c>
      <c r="AF260" s="6">
        <v>1313.622</v>
      </c>
      <c r="AG260" s="6">
        <v>5.0</v>
      </c>
      <c r="AH260" s="6">
        <v>698451.0</v>
      </c>
      <c r="AI260" s="6">
        <v>698280.0</v>
      </c>
      <c r="AJ260" s="6">
        <v>1036318.0</v>
      </c>
      <c r="AK260" s="11">
        <v>1.55E8</v>
      </c>
      <c r="AL260" s="6">
        <v>4.404922</v>
      </c>
    </row>
    <row r="261">
      <c r="A261" s="6">
        <v>260.0</v>
      </c>
      <c r="B261" s="6">
        <v>1.0</v>
      </c>
      <c r="C261" s="6">
        <v>2549038.0</v>
      </c>
      <c r="D261" s="7" t="s">
        <v>1827</v>
      </c>
      <c r="E261" s="7" t="s">
        <v>26</v>
      </c>
      <c r="F261" s="8">
        <v>47695.0</v>
      </c>
      <c r="G261" s="7" t="s">
        <v>3036</v>
      </c>
      <c r="H261" s="7" t="s">
        <v>31</v>
      </c>
      <c r="I261" s="7" t="s">
        <v>32</v>
      </c>
      <c r="J261" s="7" t="s">
        <v>3040</v>
      </c>
      <c r="L261" s="7" t="s">
        <v>3038</v>
      </c>
      <c r="M261" s="9"/>
      <c r="N261" s="9"/>
      <c r="O261" s="9"/>
      <c r="P261" s="9"/>
      <c r="Q261" s="9"/>
      <c r="R261" s="10"/>
      <c r="S261" s="6">
        <v>229181.0</v>
      </c>
      <c r="T261" s="6">
        <v>60.0</v>
      </c>
      <c r="U261" s="6">
        <v>229181.0</v>
      </c>
      <c r="V261" s="6">
        <v>60.0</v>
      </c>
      <c r="W261" s="6">
        <v>50.0</v>
      </c>
      <c r="X261" s="10"/>
      <c r="Y261" s="9"/>
      <c r="Z261" s="9"/>
      <c r="AA261" s="9"/>
      <c r="AB261" s="10"/>
      <c r="AC261" s="7" t="s">
        <v>1826</v>
      </c>
      <c r="AD261" s="7" t="s">
        <v>3039</v>
      </c>
      <c r="AE261" s="6">
        <v>16240.95</v>
      </c>
      <c r="AF261" s="6">
        <v>20985.04</v>
      </c>
      <c r="AG261" s="6">
        <v>6.0</v>
      </c>
      <c r="AH261" s="6">
        <v>705545.0</v>
      </c>
      <c r="AI261" s="6">
        <v>704610.0</v>
      </c>
      <c r="AJ261" s="11">
        <v>1111116.0</v>
      </c>
      <c r="AK261" s="11">
        <v>1.89E9</v>
      </c>
      <c r="AL261" s="6">
        <v>64.47426</v>
      </c>
    </row>
    <row r="262">
      <c r="A262" s="6">
        <v>261.0</v>
      </c>
      <c r="B262" s="6">
        <v>1.0</v>
      </c>
      <c r="C262" s="6">
        <v>2549039.0</v>
      </c>
      <c r="D262" s="7" t="s">
        <v>2281</v>
      </c>
      <c r="E262" s="7" t="s">
        <v>26</v>
      </c>
      <c r="F262" s="8">
        <v>47817.0</v>
      </c>
      <c r="G262" s="7" t="s">
        <v>3036</v>
      </c>
      <c r="H262" s="7" t="s">
        <v>31</v>
      </c>
      <c r="I262" s="7" t="s">
        <v>32</v>
      </c>
      <c r="J262" s="7" t="s">
        <v>3040</v>
      </c>
      <c r="K262" s="7" t="s">
        <v>3038</v>
      </c>
      <c r="L262" s="10"/>
      <c r="M262" s="7" t="s">
        <v>3038</v>
      </c>
      <c r="N262" s="7" t="s">
        <v>3038</v>
      </c>
      <c r="O262" s="9"/>
      <c r="P262" s="7" t="s">
        <v>3038</v>
      </c>
      <c r="Q262" s="9"/>
      <c r="R262" s="10"/>
      <c r="S262" s="6">
        <v>10549.0</v>
      </c>
      <c r="T262" s="6">
        <v>3.1</v>
      </c>
      <c r="U262" s="6">
        <v>8474.0</v>
      </c>
      <c r="V262" s="6">
        <v>2.53</v>
      </c>
      <c r="W262" s="10"/>
      <c r="X262" s="6">
        <v>1650.0</v>
      </c>
      <c r="Y262" s="6">
        <v>3.1</v>
      </c>
      <c r="Z262" s="9"/>
      <c r="AA262" s="6">
        <v>425.0</v>
      </c>
      <c r="AB262" s="6">
        <v>2.53</v>
      </c>
      <c r="AC262" s="7" t="s">
        <v>2280</v>
      </c>
      <c r="AD262" s="7" t="s">
        <v>3039</v>
      </c>
      <c r="AE262" s="6">
        <v>93.09949</v>
      </c>
      <c r="AF262" s="6">
        <v>121.3287</v>
      </c>
      <c r="AG262" s="6">
        <v>3.0</v>
      </c>
      <c r="AH262" s="6">
        <v>651573.0</v>
      </c>
      <c r="AI262" s="6">
        <v>651165.0</v>
      </c>
      <c r="AJ262" s="6">
        <v>1213627.0</v>
      </c>
      <c r="AK262" s="6">
        <v>1.8307068E7</v>
      </c>
      <c r="AL262" s="6">
        <v>0.657229</v>
      </c>
    </row>
    <row r="263">
      <c r="A263" s="6">
        <v>262.0</v>
      </c>
      <c r="B263" s="6">
        <v>1.0</v>
      </c>
      <c r="C263" s="6">
        <v>2549040.0</v>
      </c>
      <c r="D263" s="7" t="s">
        <v>1542</v>
      </c>
      <c r="E263" s="7" t="s">
        <v>26</v>
      </c>
      <c r="F263" s="8">
        <v>49582.0</v>
      </c>
      <c r="G263" s="7" t="s">
        <v>3036</v>
      </c>
      <c r="H263" s="7" t="s">
        <v>31</v>
      </c>
      <c r="I263" s="7" t="s">
        <v>32</v>
      </c>
      <c r="J263" s="7" t="s">
        <v>3040</v>
      </c>
      <c r="L263" s="10"/>
      <c r="M263" s="7" t="s">
        <v>3038</v>
      </c>
      <c r="N263" s="9"/>
      <c r="O263" s="9"/>
      <c r="P263" s="9"/>
      <c r="Q263" s="9"/>
      <c r="R263" s="10"/>
      <c r="S263" s="6">
        <v>6480.0</v>
      </c>
      <c r="T263" s="6">
        <v>15.0</v>
      </c>
      <c r="U263" s="10"/>
      <c r="V263" s="9"/>
      <c r="W263" s="10"/>
      <c r="X263" s="6">
        <v>6480.0</v>
      </c>
      <c r="Y263" s="6">
        <v>15.0</v>
      </c>
      <c r="Z263" s="9"/>
      <c r="AA263" s="9"/>
      <c r="AB263" s="10"/>
      <c r="AC263" s="7" t="s">
        <v>1541</v>
      </c>
      <c r="AD263" s="7" t="s">
        <v>3039</v>
      </c>
      <c r="AE263" s="6">
        <v>10473.01</v>
      </c>
      <c r="AF263" s="6">
        <v>12730.12</v>
      </c>
      <c r="AG263" s="6">
        <v>6.0</v>
      </c>
      <c r="AH263" s="6">
        <v>659315.0</v>
      </c>
      <c r="AI263" s="6">
        <v>658873.0</v>
      </c>
      <c r="AJ263" s="6">
        <v>1107898.0</v>
      </c>
      <c r="AK263" s="11">
        <v>9.41E8</v>
      </c>
      <c r="AL263" s="6">
        <v>29.44899</v>
      </c>
    </row>
    <row r="264">
      <c r="A264" s="6">
        <v>263.0</v>
      </c>
      <c r="B264" s="6">
        <v>1.0</v>
      </c>
      <c r="C264" s="6">
        <v>2549041.0</v>
      </c>
      <c r="D264" s="7" t="s">
        <v>2010</v>
      </c>
      <c r="E264" s="7" t="s">
        <v>26</v>
      </c>
      <c r="F264" s="8">
        <v>49613.0</v>
      </c>
      <c r="G264" s="7" t="s">
        <v>3036</v>
      </c>
      <c r="H264" s="7" t="s">
        <v>31</v>
      </c>
      <c r="I264" s="7" t="s">
        <v>32</v>
      </c>
      <c r="J264" s="7" t="s">
        <v>3040</v>
      </c>
      <c r="K264" s="7" t="s">
        <v>3038</v>
      </c>
      <c r="L264" s="9"/>
      <c r="M264" s="7" t="s">
        <v>3038</v>
      </c>
      <c r="N264" s="9"/>
      <c r="O264" s="9"/>
      <c r="P264" s="9"/>
      <c r="Q264" s="9"/>
      <c r="R264" s="10"/>
      <c r="S264" s="6">
        <v>18593.0</v>
      </c>
      <c r="T264" s="6">
        <v>14.0</v>
      </c>
      <c r="U264" s="6">
        <v>11093.0</v>
      </c>
      <c r="V264" s="6">
        <v>14.0</v>
      </c>
      <c r="W264" s="6">
        <v>2.21</v>
      </c>
      <c r="X264" s="6">
        <v>7500.0</v>
      </c>
      <c r="Y264" s="6">
        <v>14.0</v>
      </c>
      <c r="Z264" s="10"/>
      <c r="AA264" s="10"/>
      <c r="AB264" s="10"/>
      <c r="AC264" s="7" t="s">
        <v>2009</v>
      </c>
      <c r="AD264" s="7" t="s">
        <v>3039</v>
      </c>
      <c r="AE264" s="6">
        <v>15311.52</v>
      </c>
      <c r="AF264" s="6">
        <v>21103.48</v>
      </c>
      <c r="AG264" s="6">
        <v>6.0</v>
      </c>
      <c r="AH264" s="6">
        <v>670443.0</v>
      </c>
      <c r="AI264" s="6">
        <v>667594.0</v>
      </c>
      <c r="AJ264" s="6">
        <v>6193004.0</v>
      </c>
      <c r="AK264" s="11">
        <v>2.95E9</v>
      </c>
      <c r="AL264" s="6">
        <v>105.5774</v>
      </c>
    </row>
    <row r="265">
      <c r="A265" s="6">
        <v>264.0</v>
      </c>
      <c r="B265" s="6">
        <v>1.0</v>
      </c>
      <c r="C265" s="6">
        <v>2549042.0</v>
      </c>
      <c r="D265" s="7" t="s">
        <v>1379</v>
      </c>
      <c r="E265" s="7" t="s">
        <v>26</v>
      </c>
      <c r="F265" s="8">
        <v>50556.0</v>
      </c>
      <c r="G265" s="7" t="s">
        <v>3036</v>
      </c>
      <c r="H265" s="7" t="s">
        <v>31</v>
      </c>
      <c r="I265" s="7" t="s">
        <v>32</v>
      </c>
      <c r="J265" s="7" t="s">
        <v>3040</v>
      </c>
      <c r="K265" s="7" t="s">
        <v>3038</v>
      </c>
      <c r="L265" s="9"/>
      <c r="M265" s="7" t="s">
        <v>3038</v>
      </c>
      <c r="N265" s="10"/>
      <c r="O265" s="9"/>
      <c r="P265" s="9"/>
      <c r="Q265" s="9"/>
      <c r="R265" s="9"/>
      <c r="S265" s="6">
        <v>34337.0</v>
      </c>
      <c r="T265" s="6">
        <v>20.0</v>
      </c>
      <c r="U265" s="6">
        <v>23857.0</v>
      </c>
      <c r="V265" s="6">
        <v>20.0</v>
      </c>
      <c r="W265" s="6">
        <v>5.7</v>
      </c>
      <c r="X265" s="6">
        <v>10480.0</v>
      </c>
      <c r="Y265" s="6">
        <v>20.0</v>
      </c>
      <c r="Z265" s="9"/>
      <c r="AA265" s="10"/>
      <c r="AB265" s="10"/>
      <c r="AC265" s="7" t="s">
        <v>1234</v>
      </c>
      <c r="AD265" s="7" t="s">
        <v>3039</v>
      </c>
      <c r="AE265" s="6">
        <v>1.70633</v>
      </c>
      <c r="AF265" s="6">
        <v>2.619374</v>
      </c>
      <c r="AG265" s="6">
        <v>1.0</v>
      </c>
      <c r="AH265" s="6">
        <v>647786.0</v>
      </c>
      <c r="AI265" s="6">
        <v>-1.0</v>
      </c>
      <c r="AJ265" s="11">
        <v>576637.9</v>
      </c>
      <c r="AK265" s="6">
        <v>576637.9</v>
      </c>
      <c r="AL265" s="6">
        <v>0.012166</v>
      </c>
    </row>
    <row r="266">
      <c r="A266" s="6">
        <v>265.0</v>
      </c>
      <c r="B266" s="6">
        <v>0.0</v>
      </c>
      <c r="C266" s="6">
        <v>2549043.0</v>
      </c>
      <c r="D266" s="7" t="s">
        <v>2019</v>
      </c>
      <c r="E266" s="7" t="s">
        <v>26</v>
      </c>
      <c r="F266" s="8">
        <v>47664.0</v>
      </c>
      <c r="G266" s="7" t="s">
        <v>3036</v>
      </c>
      <c r="H266" s="7" t="s">
        <v>31</v>
      </c>
      <c r="I266" s="7" t="s">
        <v>32</v>
      </c>
      <c r="J266" s="7" t="s">
        <v>3040</v>
      </c>
      <c r="L266" s="9"/>
      <c r="M266" s="7" t="s">
        <v>3038</v>
      </c>
      <c r="N266" s="9"/>
      <c r="O266" s="9"/>
      <c r="P266" s="9"/>
      <c r="Q266" s="9"/>
      <c r="R266" s="10"/>
      <c r="S266" s="6">
        <v>51810.0</v>
      </c>
      <c r="T266" s="6">
        <v>56.6</v>
      </c>
      <c r="U266" s="10"/>
      <c r="V266" s="10"/>
      <c r="W266" s="9"/>
      <c r="X266" s="6">
        <v>51810.0</v>
      </c>
      <c r="Y266" s="6">
        <v>56.6</v>
      </c>
      <c r="Z266" s="9"/>
      <c r="AA266" s="9"/>
      <c r="AB266" s="10"/>
      <c r="AC266" s="7" t="s">
        <v>2018</v>
      </c>
      <c r="AD266" s="7" t="s">
        <v>3039</v>
      </c>
      <c r="AF266" s="10"/>
      <c r="AG266" s="10"/>
      <c r="AH266" s="10"/>
      <c r="AI266" s="10"/>
      <c r="AJ266" s="12"/>
      <c r="AK266" s="10"/>
      <c r="AL266" s="10"/>
    </row>
    <row r="267">
      <c r="A267" s="6">
        <v>266.0</v>
      </c>
      <c r="B267" s="6">
        <v>0.0</v>
      </c>
      <c r="C267" s="6">
        <v>2549044.0</v>
      </c>
      <c r="D267" s="7" t="s">
        <v>2908</v>
      </c>
      <c r="E267" s="7" t="s">
        <v>26</v>
      </c>
      <c r="F267" s="8">
        <v>47664.0</v>
      </c>
      <c r="G267" s="7" t="s">
        <v>3036</v>
      </c>
      <c r="H267" s="7" t="s">
        <v>31</v>
      </c>
      <c r="I267" s="7" t="s">
        <v>32</v>
      </c>
      <c r="J267" s="7" t="s">
        <v>3040</v>
      </c>
      <c r="L267" s="10"/>
      <c r="M267" s="7" t="s">
        <v>3038</v>
      </c>
      <c r="N267" s="9"/>
      <c r="O267" s="10"/>
      <c r="P267" s="9"/>
      <c r="Q267" s="9"/>
      <c r="R267" s="10"/>
      <c r="S267" s="10"/>
      <c r="T267" s="6">
        <v>56.6</v>
      </c>
      <c r="U267" s="10"/>
      <c r="V267" s="9"/>
      <c r="W267" s="10"/>
      <c r="X267" s="10"/>
      <c r="Y267" s="6">
        <v>56.6</v>
      </c>
      <c r="Z267" s="10"/>
      <c r="AA267" s="10"/>
      <c r="AB267" s="10"/>
      <c r="AC267" s="7" t="s">
        <v>2907</v>
      </c>
      <c r="AD267" s="7" t="s">
        <v>3039</v>
      </c>
      <c r="AF267" s="10"/>
      <c r="AG267" s="10"/>
      <c r="AH267" s="10"/>
      <c r="AI267" s="10"/>
      <c r="AJ267" s="10"/>
      <c r="AK267" s="10"/>
      <c r="AL267" s="10"/>
    </row>
    <row r="268">
      <c r="A268" s="6">
        <v>267.0</v>
      </c>
      <c r="B268" s="6">
        <v>1.0</v>
      </c>
      <c r="C268" s="6">
        <v>2549045.0</v>
      </c>
      <c r="D268" s="7" t="s">
        <v>1632</v>
      </c>
      <c r="E268" s="7" t="s">
        <v>26</v>
      </c>
      <c r="F268" s="8">
        <v>49643.0</v>
      </c>
      <c r="G268" s="7" t="s">
        <v>3036</v>
      </c>
      <c r="H268" s="7" t="s">
        <v>31</v>
      </c>
      <c r="I268" s="7" t="s">
        <v>32</v>
      </c>
      <c r="J268" s="7" t="s">
        <v>3040</v>
      </c>
      <c r="K268" s="7" t="s">
        <v>3038</v>
      </c>
      <c r="L268" s="10"/>
      <c r="M268" s="9"/>
      <c r="N268" s="7" t="s">
        <v>3038</v>
      </c>
      <c r="O268" s="9"/>
      <c r="P268" s="7" t="s">
        <v>3038</v>
      </c>
      <c r="Q268" s="9"/>
      <c r="R268" s="10"/>
      <c r="S268" s="6">
        <v>9075.0</v>
      </c>
      <c r="T268" s="6">
        <v>1.25</v>
      </c>
      <c r="U268" s="6">
        <v>3600.0</v>
      </c>
      <c r="V268" s="6">
        <v>1.25</v>
      </c>
      <c r="W268" s="6">
        <v>3.2</v>
      </c>
      <c r="X268" s="10"/>
      <c r="Y268" s="9"/>
      <c r="Z268" s="9"/>
      <c r="AA268" s="6">
        <v>5475.0</v>
      </c>
      <c r="AB268" s="6">
        <v>1.25</v>
      </c>
      <c r="AC268" s="7" t="s">
        <v>1631</v>
      </c>
      <c r="AD268" s="7" t="s">
        <v>3039</v>
      </c>
      <c r="AE268" s="6">
        <v>0.644216</v>
      </c>
      <c r="AF268" s="6">
        <v>1.071723</v>
      </c>
      <c r="AG268" s="6">
        <v>1.0</v>
      </c>
      <c r="AH268" s="6">
        <v>660034.0</v>
      </c>
      <c r="AI268" s="6">
        <v>660140.0</v>
      </c>
      <c r="AJ268" s="11">
        <v>320029.8</v>
      </c>
      <c r="AK268" s="6">
        <v>320029.8</v>
      </c>
      <c r="AL268" s="6">
        <v>0.006352</v>
      </c>
    </row>
    <row r="269">
      <c r="A269" s="6">
        <v>268.0</v>
      </c>
      <c r="B269" s="6">
        <v>1.0</v>
      </c>
      <c r="C269" s="6">
        <v>2549046.0</v>
      </c>
      <c r="D269" s="7" t="s">
        <v>1868</v>
      </c>
      <c r="E269" s="7" t="s">
        <v>26</v>
      </c>
      <c r="F269" s="8">
        <v>49125.0</v>
      </c>
      <c r="G269" s="7" t="s">
        <v>3036</v>
      </c>
      <c r="H269" s="7" t="s">
        <v>31</v>
      </c>
      <c r="I269" s="7" t="s">
        <v>32</v>
      </c>
      <c r="J269" s="7" t="s">
        <v>3040</v>
      </c>
      <c r="K269" s="7" t="s">
        <v>3038</v>
      </c>
      <c r="L269" s="10"/>
      <c r="M269" s="7" t="s">
        <v>3038</v>
      </c>
      <c r="N269" s="9"/>
      <c r="O269" s="9"/>
      <c r="P269" s="9"/>
      <c r="Q269" s="9"/>
      <c r="R269" s="10"/>
      <c r="S269" s="6">
        <v>30000.0</v>
      </c>
      <c r="T269" s="6">
        <v>42.0</v>
      </c>
      <c r="U269" s="6">
        <v>15000.0</v>
      </c>
      <c r="V269" s="6">
        <v>42.0</v>
      </c>
      <c r="W269" s="6">
        <v>6.32</v>
      </c>
      <c r="X269" s="6">
        <v>15000.0</v>
      </c>
      <c r="Y269" s="6">
        <v>42.0</v>
      </c>
      <c r="Z269" s="9"/>
      <c r="AA269" s="9"/>
      <c r="AB269" s="10"/>
      <c r="AC269" s="7" t="s">
        <v>1234</v>
      </c>
      <c r="AD269" s="7" t="s">
        <v>3039</v>
      </c>
      <c r="AE269" s="6">
        <v>2.790558</v>
      </c>
      <c r="AF269" s="6">
        <v>4.57876</v>
      </c>
      <c r="AG269" s="6">
        <v>1.0</v>
      </c>
      <c r="AH269" s="6">
        <v>649537.0</v>
      </c>
      <c r="AI269" s="6">
        <v>-1.0</v>
      </c>
      <c r="AJ269" s="11">
        <v>928005.6</v>
      </c>
      <c r="AK269" s="6">
        <v>928005.6</v>
      </c>
      <c r="AL269" s="6">
        <v>0.020109</v>
      </c>
    </row>
    <row r="270">
      <c r="A270" s="6">
        <v>269.0</v>
      </c>
      <c r="B270" s="6">
        <v>1.0</v>
      </c>
      <c r="C270" s="6">
        <v>2549047.0</v>
      </c>
      <c r="D270" s="7" t="s">
        <v>1876</v>
      </c>
      <c r="E270" s="7" t="s">
        <v>26</v>
      </c>
      <c r="F270" s="8">
        <v>48396.0</v>
      </c>
      <c r="G270" s="7" t="s">
        <v>3036</v>
      </c>
      <c r="H270" s="7" t="s">
        <v>31</v>
      </c>
      <c r="I270" s="7" t="s">
        <v>32</v>
      </c>
      <c r="J270" s="7" t="s">
        <v>3040</v>
      </c>
      <c r="L270" s="7" t="s">
        <v>3038</v>
      </c>
      <c r="M270" s="9"/>
      <c r="N270" s="9"/>
      <c r="O270" s="9"/>
      <c r="P270" s="9"/>
      <c r="Q270" s="9"/>
      <c r="R270" s="10"/>
      <c r="S270" s="6">
        <v>43940.0</v>
      </c>
      <c r="T270" s="6">
        <v>7.5</v>
      </c>
      <c r="U270" s="6">
        <v>43940.0</v>
      </c>
      <c r="V270" s="6">
        <v>7.5</v>
      </c>
      <c r="W270" s="10"/>
      <c r="X270" s="10"/>
      <c r="Y270" s="9"/>
      <c r="Z270" s="9"/>
      <c r="AA270" s="9"/>
      <c r="AB270" s="10"/>
      <c r="AC270" s="7" t="s">
        <v>1875</v>
      </c>
      <c r="AD270" s="7" t="s">
        <v>3039</v>
      </c>
      <c r="AE270" s="6">
        <v>58.2195</v>
      </c>
      <c r="AF270" s="6">
        <v>85.74533</v>
      </c>
      <c r="AG270" s="6">
        <v>3.0</v>
      </c>
      <c r="AH270" s="6">
        <v>675334.0</v>
      </c>
      <c r="AI270" s="6">
        <v>674004.0</v>
      </c>
      <c r="AJ270" s="6">
        <v>569767.7</v>
      </c>
      <c r="AK270" s="6">
        <v>7779173.0</v>
      </c>
      <c r="AL270" s="6">
        <v>0.243172</v>
      </c>
    </row>
    <row r="271">
      <c r="A271" s="6">
        <v>270.0</v>
      </c>
      <c r="B271" s="6">
        <v>1.0</v>
      </c>
      <c r="C271" s="6">
        <v>2549048.0</v>
      </c>
      <c r="D271" s="7" t="s">
        <v>1641</v>
      </c>
      <c r="E271" s="7" t="s">
        <v>26</v>
      </c>
      <c r="F271" s="8">
        <v>48563.0</v>
      </c>
      <c r="G271" s="7" t="s">
        <v>3036</v>
      </c>
      <c r="H271" s="7" t="s">
        <v>31</v>
      </c>
      <c r="I271" s="7" t="s">
        <v>32</v>
      </c>
      <c r="J271" s="7" t="s">
        <v>3040</v>
      </c>
      <c r="L271" s="7" t="s">
        <v>3038</v>
      </c>
      <c r="M271" s="9"/>
      <c r="N271" s="9"/>
      <c r="O271" s="9"/>
      <c r="P271" s="9"/>
      <c r="Q271" s="9"/>
      <c r="R271" s="10"/>
      <c r="S271" s="6">
        <v>110000.0</v>
      </c>
      <c r="T271" s="6">
        <v>33.0</v>
      </c>
      <c r="U271" s="6">
        <v>110000.0</v>
      </c>
      <c r="V271" s="6">
        <v>33.0</v>
      </c>
      <c r="W271" s="6">
        <v>40.0</v>
      </c>
      <c r="X271" s="10"/>
      <c r="Y271" s="9"/>
      <c r="Z271" s="9"/>
      <c r="AA271" s="9"/>
      <c r="AB271" s="10"/>
      <c r="AC271" s="7" t="s">
        <v>1640</v>
      </c>
      <c r="AD271" s="7" t="s">
        <v>3039</v>
      </c>
      <c r="AE271" s="6">
        <v>5.186035</v>
      </c>
      <c r="AF271" s="6">
        <v>7.994081</v>
      </c>
      <c r="AG271" s="6">
        <v>2.0</v>
      </c>
      <c r="AH271" s="6">
        <v>707452.0</v>
      </c>
      <c r="AI271" s="6">
        <v>707219.0</v>
      </c>
      <c r="AJ271" s="6">
        <v>140692.3</v>
      </c>
      <c r="AK271" s="6">
        <v>2417924.0</v>
      </c>
      <c r="AL271" s="6">
        <v>0.054518</v>
      </c>
    </row>
    <row r="272">
      <c r="A272" s="6">
        <v>271.0</v>
      </c>
      <c r="B272" s="6">
        <v>1.0</v>
      </c>
      <c r="C272" s="6">
        <v>2549049.0</v>
      </c>
      <c r="D272" s="7" t="s">
        <v>2611</v>
      </c>
      <c r="E272" s="7" t="s">
        <v>26</v>
      </c>
      <c r="F272" s="8">
        <v>49727.0</v>
      </c>
      <c r="G272" s="7" t="s">
        <v>3036</v>
      </c>
      <c r="H272" s="7" t="s">
        <v>31</v>
      </c>
      <c r="I272" s="7" t="s">
        <v>32</v>
      </c>
      <c r="J272" s="7" t="s">
        <v>3040</v>
      </c>
      <c r="L272" s="10"/>
      <c r="M272" s="7" t="s">
        <v>3038</v>
      </c>
      <c r="N272" s="9"/>
      <c r="O272" s="9"/>
      <c r="P272" s="9"/>
      <c r="Q272" s="9"/>
      <c r="R272" s="9"/>
      <c r="S272" s="6">
        <v>4451.0</v>
      </c>
      <c r="T272" s="6">
        <v>6.1</v>
      </c>
      <c r="U272" s="9"/>
      <c r="V272" s="9"/>
      <c r="W272" s="9"/>
      <c r="X272" s="6">
        <v>4451.0</v>
      </c>
      <c r="Y272" s="6">
        <v>6.1</v>
      </c>
      <c r="Z272" s="9"/>
      <c r="AA272" s="9"/>
      <c r="AB272" s="10"/>
      <c r="AC272" s="7" t="s">
        <v>2610</v>
      </c>
      <c r="AD272" s="7" t="s">
        <v>3039</v>
      </c>
      <c r="AE272" s="6">
        <v>1.70633</v>
      </c>
      <c r="AF272" s="6">
        <v>2.619374</v>
      </c>
      <c r="AG272" s="6">
        <v>1.0</v>
      </c>
      <c r="AH272" s="6">
        <v>647786.0</v>
      </c>
      <c r="AI272" s="6">
        <v>-1.0</v>
      </c>
      <c r="AJ272" s="6">
        <v>576637.9</v>
      </c>
      <c r="AK272" s="6">
        <v>576637.9</v>
      </c>
      <c r="AL272" s="6">
        <v>0.012166</v>
      </c>
    </row>
    <row r="273">
      <c r="A273" s="6">
        <v>272.0</v>
      </c>
      <c r="B273" s="6">
        <v>0.0</v>
      </c>
      <c r="C273" s="6">
        <v>2549050.0</v>
      </c>
      <c r="D273" s="7" t="s">
        <v>2914</v>
      </c>
      <c r="E273" s="7" t="s">
        <v>26</v>
      </c>
      <c r="F273" s="8">
        <v>49733.0</v>
      </c>
      <c r="G273" s="7" t="s">
        <v>3036</v>
      </c>
      <c r="H273" s="7" t="s">
        <v>31</v>
      </c>
      <c r="I273" s="7" t="s">
        <v>32</v>
      </c>
      <c r="J273" s="7" t="s">
        <v>3040</v>
      </c>
      <c r="K273" s="7" t="s">
        <v>3038</v>
      </c>
      <c r="L273" s="9"/>
      <c r="M273" s="7" t="s">
        <v>3038</v>
      </c>
      <c r="N273" s="9"/>
      <c r="O273" s="10"/>
      <c r="P273" s="9"/>
      <c r="Q273" s="9"/>
      <c r="R273" s="10"/>
      <c r="S273" s="6">
        <v>78427.0</v>
      </c>
      <c r="T273" s="6">
        <v>10.0</v>
      </c>
      <c r="U273" s="6">
        <v>60427.0</v>
      </c>
      <c r="V273" s="6">
        <v>10.0</v>
      </c>
      <c r="W273" s="6">
        <v>8.53</v>
      </c>
      <c r="X273" s="6">
        <v>18000.0</v>
      </c>
      <c r="Y273" s="6">
        <v>10.0</v>
      </c>
      <c r="Z273" s="10"/>
      <c r="AA273" s="10"/>
      <c r="AB273" s="10"/>
      <c r="AC273" s="7" t="s">
        <v>2913</v>
      </c>
      <c r="AD273" s="7" t="s">
        <v>3039</v>
      </c>
      <c r="AF273" s="10"/>
      <c r="AG273" s="10"/>
      <c r="AH273" s="10"/>
      <c r="AI273" s="10"/>
      <c r="AJ273" s="10"/>
      <c r="AK273" s="10"/>
      <c r="AL273" s="10"/>
    </row>
    <row r="274">
      <c r="A274" s="6">
        <v>273.0</v>
      </c>
      <c r="B274" s="6">
        <v>1.0</v>
      </c>
      <c r="C274" s="6">
        <v>2549051.0</v>
      </c>
      <c r="D274" s="7" t="s">
        <v>1884</v>
      </c>
      <c r="E274" s="7" t="s">
        <v>26</v>
      </c>
      <c r="F274" s="8">
        <v>49948.0</v>
      </c>
      <c r="G274" s="7" t="s">
        <v>3036</v>
      </c>
      <c r="H274" s="7" t="s">
        <v>31</v>
      </c>
      <c r="I274" s="7" t="s">
        <v>32</v>
      </c>
      <c r="J274" s="7" t="s">
        <v>3040</v>
      </c>
      <c r="K274" s="7" t="s">
        <v>3038</v>
      </c>
      <c r="L274" s="10"/>
      <c r="M274" s="7" t="s">
        <v>3038</v>
      </c>
      <c r="N274" s="7" t="s">
        <v>3038</v>
      </c>
      <c r="O274" s="9"/>
      <c r="P274" s="9"/>
      <c r="Q274" s="9"/>
      <c r="R274" s="10"/>
      <c r="S274" s="6">
        <v>191383.0</v>
      </c>
      <c r="T274" s="6">
        <v>242.0</v>
      </c>
      <c r="U274" s="6">
        <v>87388.0</v>
      </c>
      <c r="V274" s="6">
        <v>70.0</v>
      </c>
      <c r="W274" s="6">
        <v>29.0</v>
      </c>
      <c r="X274" s="6">
        <v>100000.0</v>
      </c>
      <c r="Y274" s="6">
        <v>242.0</v>
      </c>
      <c r="Z274" s="9"/>
      <c r="AA274" s="6">
        <v>3995.0</v>
      </c>
      <c r="AB274" s="6">
        <v>70.0</v>
      </c>
      <c r="AC274" s="7" t="s">
        <v>1883</v>
      </c>
      <c r="AD274" s="7" t="s">
        <v>3039</v>
      </c>
      <c r="AE274" s="6">
        <v>8819.855</v>
      </c>
      <c r="AF274" s="6">
        <v>10323.24</v>
      </c>
      <c r="AG274" s="6">
        <v>6.0</v>
      </c>
      <c r="AH274" s="6">
        <v>663286.0</v>
      </c>
      <c r="AI274" s="6">
        <v>662664.0</v>
      </c>
      <c r="AJ274" s="6">
        <v>1418916.0</v>
      </c>
      <c r="AK274" s="11">
        <v>7.06E8</v>
      </c>
      <c r="AL274" s="6">
        <v>21.56432</v>
      </c>
    </row>
    <row r="275">
      <c r="A275" s="6">
        <v>274.0</v>
      </c>
      <c r="B275" s="6">
        <v>1.0</v>
      </c>
      <c r="C275" s="6">
        <v>2549052.0</v>
      </c>
      <c r="D275" s="7" t="s">
        <v>1388</v>
      </c>
      <c r="E275" s="7" t="s">
        <v>26</v>
      </c>
      <c r="F275" s="8">
        <v>49948.0</v>
      </c>
      <c r="G275" s="7" t="s">
        <v>3036</v>
      </c>
      <c r="H275" s="7" t="s">
        <v>31</v>
      </c>
      <c r="I275" s="7" t="s">
        <v>32</v>
      </c>
      <c r="J275" s="7" t="s">
        <v>3040</v>
      </c>
      <c r="K275" s="7" t="s">
        <v>3038</v>
      </c>
      <c r="L275" s="9"/>
      <c r="M275" s="7" t="s">
        <v>3038</v>
      </c>
      <c r="N275" s="7" t="s">
        <v>3038</v>
      </c>
      <c r="O275" s="9"/>
      <c r="P275" s="9"/>
      <c r="Q275" s="9"/>
      <c r="R275" s="10"/>
      <c r="S275" s="10"/>
      <c r="T275" s="10"/>
      <c r="U275" s="10"/>
      <c r="V275" s="9"/>
      <c r="W275" s="9"/>
      <c r="X275" s="9"/>
      <c r="Y275" s="9"/>
      <c r="Z275" s="9"/>
      <c r="AA275" s="9"/>
      <c r="AB275" s="10"/>
      <c r="AC275" s="7" t="s">
        <v>1387</v>
      </c>
      <c r="AD275" s="7" t="s">
        <v>3039</v>
      </c>
      <c r="AE275" s="6">
        <v>8819.855</v>
      </c>
      <c r="AF275" s="6">
        <v>10323.24</v>
      </c>
      <c r="AG275" s="6">
        <v>6.0</v>
      </c>
      <c r="AH275" s="6">
        <v>663286.0</v>
      </c>
      <c r="AI275" s="6">
        <v>662664.0</v>
      </c>
      <c r="AJ275" s="6">
        <v>1418916.0</v>
      </c>
      <c r="AK275" s="11">
        <v>7.06E8</v>
      </c>
      <c r="AL275" s="6">
        <v>21.56432</v>
      </c>
    </row>
    <row r="276">
      <c r="A276" s="6">
        <v>275.0</v>
      </c>
      <c r="B276" s="6">
        <v>1.0</v>
      </c>
      <c r="C276" s="6">
        <v>2549053.0</v>
      </c>
      <c r="D276" s="7" t="s">
        <v>2619</v>
      </c>
      <c r="E276" s="7" t="s">
        <v>26</v>
      </c>
      <c r="F276" s="8">
        <v>49948.0</v>
      </c>
      <c r="G276" s="7" t="s">
        <v>3036</v>
      </c>
      <c r="H276" s="7" t="s">
        <v>31</v>
      </c>
      <c r="I276" s="7" t="s">
        <v>32</v>
      </c>
      <c r="J276" s="7" t="s">
        <v>3040</v>
      </c>
      <c r="K276" s="7" t="s">
        <v>3038</v>
      </c>
      <c r="L276" s="9"/>
      <c r="M276" s="7" t="s">
        <v>3038</v>
      </c>
      <c r="N276" s="7" t="s">
        <v>3038</v>
      </c>
      <c r="O276" s="9"/>
      <c r="P276" s="9"/>
      <c r="Q276" s="9"/>
      <c r="R276" s="10"/>
      <c r="S276" s="10"/>
      <c r="T276" s="10"/>
      <c r="U276" s="10"/>
      <c r="V276" s="10"/>
      <c r="W276" s="9"/>
      <c r="X276" s="9"/>
      <c r="Y276" s="9"/>
      <c r="Z276" s="9"/>
      <c r="AA276" s="9"/>
      <c r="AB276" s="10"/>
      <c r="AC276" s="7" t="s">
        <v>2618</v>
      </c>
      <c r="AD276" s="7" t="s">
        <v>3039</v>
      </c>
      <c r="AE276" s="6">
        <v>8819.855</v>
      </c>
      <c r="AF276" s="6">
        <v>10323.24</v>
      </c>
      <c r="AG276" s="6">
        <v>6.0</v>
      </c>
      <c r="AH276" s="6">
        <v>663286.0</v>
      </c>
      <c r="AI276" s="6">
        <v>662664.0</v>
      </c>
      <c r="AJ276" s="6">
        <v>1418916.0</v>
      </c>
      <c r="AK276" s="11">
        <v>7.06E8</v>
      </c>
      <c r="AL276" s="6">
        <v>21.56432</v>
      </c>
    </row>
    <row r="277">
      <c r="A277" s="6">
        <v>276.0</v>
      </c>
      <c r="B277" s="6">
        <v>1.0</v>
      </c>
      <c r="C277" s="6">
        <v>2549054.0</v>
      </c>
      <c r="D277" s="7" t="s">
        <v>1434</v>
      </c>
      <c r="E277" s="7" t="s">
        <v>26</v>
      </c>
      <c r="F277" s="8">
        <v>52121.0</v>
      </c>
      <c r="G277" s="7" t="s">
        <v>3036</v>
      </c>
      <c r="H277" s="7" t="s">
        <v>31</v>
      </c>
      <c r="I277" s="7" t="s">
        <v>32</v>
      </c>
      <c r="J277" s="7" t="s">
        <v>3040</v>
      </c>
      <c r="L277" s="10"/>
      <c r="M277" s="9"/>
      <c r="N277" s="9"/>
      <c r="O277" s="7" t="s">
        <v>3038</v>
      </c>
      <c r="P277" s="9"/>
      <c r="Q277" s="9"/>
      <c r="R277" s="10"/>
      <c r="S277" s="6">
        <v>9953550.0</v>
      </c>
      <c r="T277" s="6">
        <v>400.0</v>
      </c>
      <c r="U277" s="9"/>
      <c r="V277" s="9"/>
      <c r="W277" s="10"/>
      <c r="X277" s="10"/>
      <c r="Y277" s="9"/>
      <c r="Z277" s="9"/>
      <c r="AA277" s="6">
        <v>9953550.0</v>
      </c>
      <c r="AB277" s="6">
        <v>400.0</v>
      </c>
      <c r="AC277" s="7" t="s">
        <v>1433</v>
      </c>
      <c r="AD277" s="7" t="s">
        <v>3039</v>
      </c>
      <c r="AE277" s="6">
        <v>10473.01</v>
      </c>
      <c r="AF277" s="6">
        <v>12730.12</v>
      </c>
      <c r="AG277" s="6">
        <v>6.0</v>
      </c>
      <c r="AH277" s="6">
        <v>659315.0</v>
      </c>
      <c r="AI277" s="6">
        <v>658873.0</v>
      </c>
      <c r="AJ277" s="6">
        <v>1107898.0</v>
      </c>
      <c r="AK277" s="11">
        <v>9.41E8</v>
      </c>
      <c r="AL277" s="6">
        <v>29.44899</v>
      </c>
    </row>
    <row r="278">
      <c r="A278" s="6">
        <v>277.0</v>
      </c>
      <c r="B278" s="6">
        <v>1.0</v>
      </c>
      <c r="C278" s="6">
        <v>2549055.0</v>
      </c>
      <c r="D278" s="7" t="s">
        <v>1965</v>
      </c>
      <c r="E278" s="7" t="s">
        <v>26</v>
      </c>
      <c r="F278" s="8">
        <v>49918.0</v>
      </c>
      <c r="G278" s="7" t="s">
        <v>3036</v>
      </c>
      <c r="H278" s="7" t="s">
        <v>31</v>
      </c>
      <c r="I278" s="7" t="s">
        <v>32</v>
      </c>
      <c r="J278" s="7" t="s">
        <v>3040</v>
      </c>
      <c r="K278" s="7" t="s">
        <v>3038</v>
      </c>
      <c r="L278" s="10"/>
      <c r="M278" s="7" t="s">
        <v>3038</v>
      </c>
      <c r="N278" s="9"/>
      <c r="O278" s="9"/>
      <c r="P278" s="9"/>
      <c r="Q278" s="9"/>
      <c r="R278" s="10"/>
      <c r="S278" s="6">
        <v>69289.0</v>
      </c>
      <c r="T278" s="6">
        <v>65.0</v>
      </c>
      <c r="U278" s="6">
        <v>52909.0</v>
      </c>
      <c r="V278" s="6">
        <v>65.0</v>
      </c>
      <c r="W278" s="6">
        <v>11.14</v>
      </c>
      <c r="X278" s="6">
        <v>16380.0</v>
      </c>
      <c r="Y278" s="6">
        <v>65.0</v>
      </c>
      <c r="Z278" s="9"/>
      <c r="AA278" s="9"/>
      <c r="AB278" s="10"/>
      <c r="AC278" s="7" t="s">
        <v>1964</v>
      </c>
      <c r="AD278" s="7" t="s">
        <v>3039</v>
      </c>
      <c r="AE278" s="6">
        <v>16180.66</v>
      </c>
      <c r="AF278" s="6">
        <v>21980.92</v>
      </c>
      <c r="AG278" s="6">
        <v>6.0</v>
      </c>
      <c r="AH278" s="6">
        <v>674460.0</v>
      </c>
      <c r="AI278" s="6">
        <v>674362.0</v>
      </c>
      <c r="AJ278" s="6">
        <v>159646.8</v>
      </c>
      <c r="AK278" s="11">
        <v>2.92E9</v>
      </c>
      <c r="AL278" s="6">
        <v>101.9616</v>
      </c>
    </row>
    <row r="279">
      <c r="A279" s="6">
        <v>278.0</v>
      </c>
      <c r="B279" s="6">
        <v>1.0</v>
      </c>
      <c r="C279" s="6">
        <v>2549056.0</v>
      </c>
      <c r="D279" s="7" t="s">
        <v>1403</v>
      </c>
      <c r="E279" s="7" t="s">
        <v>26</v>
      </c>
      <c r="F279" s="8">
        <v>50390.0</v>
      </c>
      <c r="G279" s="7" t="s">
        <v>3036</v>
      </c>
      <c r="H279" s="7" t="s">
        <v>31</v>
      </c>
      <c r="I279" s="7" t="s">
        <v>32</v>
      </c>
      <c r="J279" s="7" t="s">
        <v>3040</v>
      </c>
      <c r="K279" s="7" t="s">
        <v>3038</v>
      </c>
      <c r="L279" s="10"/>
      <c r="M279" s="7" t="s">
        <v>3038</v>
      </c>
      <c r="N279" s="7" t="s">
        <v>3038</v>
      </c>
      <c r="O279" s="9"/>
      <c r="P279" s="9"/>
      <c r="Q279" s="9"/>
      <c r="R279" s="10"/>
      <c r="S279" s="6">
        <v>32053.0</v>
      </c>
      <c r="T279" s="6">
        <v>12.0</v>
      </c>
      <c r="U279" s="6">
        <v>25173.0</v>
      </c>
      <c r="V279" s="6">
        <v>12.0</v>
      </c>
      <c r="W279" s="6">
        <v>10.71</v>
      </c>
      <c r="X279" s="6">
        <v>6480.0</v>
      </c>
      <c r="Y279" s="6">
        <v>12.0</v>
      </c>
      <c r="Z279" s="10"/>
      <c r="AA279" s="6">
        <v>400.0</v>
      </c>
      <c r="AB279" s="6">
        <v>12.0</v>
      </c>
      <c r="AC279" s="7" t="s">
        <v>1402</v>
      </c>
      <c r="AD279" s="7" t="s">
        <v>3039</v>
      </c>
      <c r="AE279" s="6">
        <v>2243.387</v>
      </c>
      <c r="AF279" s="6">
        <v>2639.693</v>
      </c>
      <c r="AG279" s="6">
        <v>5.0</v>
      </c>
      <c r="AH279" s="6">
        <v>663593.0</v>
      </c>
      <c r="AI279" s="6">
        <v>663508.0</v>
      </c>
      <c r="AJ279" s="11">
        <v>47776.57</v>
      </c>
      <c r="AK279" s="11">
        <v>1.97E8</v>
      </c>
      <c r="AL279" s="6">
        <v>6.602615</v>
      </c>
    </row>
    <row r="280">
      <c r="A280" s="6">
        <v>279.0</v>
      </c>
      <c r="B280" s="6">
        <v>1.0</v>
      </c>
      <c r="C280" s="6">
        <v>2549057.0</v>
      </c>
      <c r="D280" s="7" t="s">
        <v>1330</v>
      </c>
      <c r="E280" s="7" t="s">
        <v>26</v>
      </c>
      <c r="F280" s="8">
        <v>48791.0</v>
      </c>
      <c r="G280" s="7" t="s">
        <v>3036</v>
      </c>
      <c r="H280" s="7" t="s">
        <v>31</v>
      </c>
      <c r="I280" s="7" t="s">
        <v>32</v>
      </c>
      <c r="J280" s="7" t="s">
        <v>3040</v>
      </c>
      <c r="K280" s="7" t="s">
        <v>3038</v>
      </c>
      <c r="L280" s="10"/>
      <c r="M280" s="7" t="s">
        <v>3038</v>
      </c>
      <c r="N280" s="9"/>
      <c r="O280" s="9"/>
      <c r="P280" s="9"/>
      <c r="Q280" s="9"/>
      <c r="R280" s="9"/>
      <c r="S280" s="6">
        <v>35465.0</v>
      </c>
      <c r="T280" s="6">
        <v>45.0</v>
      </c>
      <c r="U280" s="6">
        <v>19265.0</v>
      </c>
      <c r="V280" s="6">
        <v>36.0</v>
      </c>
      <c r="W280" s="6">
        <v>7.66</v>
      </c>
      <c r="X280" s="6">
        <v>16200.0</v>
      </c>
      <c r="Y280" s="6">
        <v>45.0</v>
      </c>
      <c r="Z280" s="9"/>
      <c r="AA280" s="9"/>
      <c r="AB280" s="10"/>
      <c r="AC280" s="7" t="s">
        <v>1329</v>
      </c>
      <c r="AD280" s="7" t="s">
        <v>3039</v>
      </c>
      <c r="AE280" s="6">
        <v>2.969611</v>
      </c>
      <c r="AF280" s="6">
        <v>3.846901</v>
      </c>
      <c r="AG280" s="6">
        <v>2.0</v>
      </c>
      <c r="AH280" s="6">
        <v>663921.0</v>
      </c>
      <c r="AI280" s="6">
        <v>663666.0</v>
      </c>
      <c r="AJ280" s="11">
        <v>162269.8</v>
      </c>
      <c r="AK280" s="6">
        <v>1004271.0</v>
      </c>
      <c r="AL280" s="6">
        <v>0.023488</v>
      </c>
    </row>
    <row r="281">
      <c r="A281" s="6">
        <v>280.0</v>
      </c>
      <c r="B281" s="6">
        <v>1.0</v>
      </c>
      <c r="C281" s="6">
        <v>2549058.0</v>
      </c>
      <c r="D281" s="7" t="s">
        <v>1338</v>
      </c>
      <c r="E281" s="7" t="s">
        <v>26</v>
      </c>
      <c r="F281" s="8">
        <v>46204.0</v>
      </c>
      <c r="G281" s="7" t="s">
        <v>3036</v>
      </c>
      <c r="H281" s="7" t="s">
        <v>31</v>
      </c>
      <c r="I281" s="7" t="s">
        <v>32</v>
      </c>
      <c r="J281" s="7" t="s">
        <v>3040</v>
      </c>
      <c r="K281" s="7" t="s">
        <v>3038</v>
      </c>
      <c r="L281" s="10"/>
      <c r="M281" s="7" t="s">
        <v>3038</v>
      </c>
      <c r="N281" s="9"/>
      <c r="O281" s="9"/>
      <c r="P281" s="9"/>
      <c r="Q281" s="9"/>
      <c r="R281" s="9"/>
      <c r="S281" s="6">
        <v>6957.0</v>
      </c>
      <c r="T281" s="6">
        <v>1.4</v>
      </c>
      <c r="U281" s="6">
        <v>6050.0</v>
      </c>
      <c r="V281" s="6">
        <v>1.4</v>
      </c>
      <c r="W281" s="6">
        <v>1.68</v>
      </c>
      <c r="X281" s="6">
        <v>907.5</v>
      </c>
      <c r="Y281" s="6">
        <v>1.4</v>
      </c>
      <c r="Z281" s="9"/>
      <c r="AA281" s="9"/>
      <c r="AB281" s="10"/>
      <c r="AC281" s="7" t="s">
        <v>1337</v>
      </c>
      <c r="AD281" s="7" t="s">
        <v>3039</v>
      </c>
      <c r="AE281" s="6">
        <v>6.081715</v>
      </c>
      <c r="AF281" s="6">
        <v>8.742315</v>
      </c>
      <c r="AG281" s="6">
        <v>2.0</v>
      </c>
      <c r="AH281" s="6">
        <v>648689.0</v>
      </c>
      <c r="AI281" s="6">
        <v>648645.0</v>
      </c>
      <c r="AJ281" s="11">
        <v>407224.3</v>
      </c>
      <c r="AK281" s="6">
        <v>2160424.0</v>
      </c>
      <c r="AL281" s="6">
        <v>0.04775</v>
      </c>
    </row>
    <row r="282">
      <c r="A282" s="6">
        <v>281.0</v>
      </c>
      <c r="B282" s="6">
        <v>1.0</v>
      </c>
      <c r="C282" s="6">
        <v>2549059.0</v>
      </c>
      <c r="D282" s="7" t="s">
        <v>2670</v>
      </c>
      <c r="E282" s="7" t="s">
        <v>26</v>
      </c>
      <c r="F282" s="8">
        <v>48648.0</v>
      </c>
      <c r="G282" s="7" t="s">
        <v>3036</v>
      </c>
      <c r="H282" s="7" t="s">
        <v>31</v>
      </c>
      <c r="I282" s="7" t="s">
        <v>32</v>
      </c>
      <c r="J282" s="7" t="s">
        <v>3040</v>
      </c>
      <c r="K282" s="7" t="s">
        <v>3038</v>
      </c>
      <c r="L282" s="9"/>
      <c r="M282" s="9"/>
      <c r="N282" s="7" t="s">
        <v>3038</v>
      </c>
      <c r="O282" s="9"/>
      <c r="P282" s="9"/>
      <c r="Q282" s="9"/>
      <c r="R282" s="10"/>
      <c r="S282" s="6">
        <v>14417.0</v>
      </c>
      <c r="T282" s="6">
        <v>2.0</v>
      </c>
      <c r="U282" s="6">
        <v>14297.0</v>
      </c>
      <c r="V282" s="6">
        <v>2.0</v>
      </c>
      <c r="W282" s="6">
        <v>4.0</v>
      </c>
      <c r="X282" s="9"/>
      <c r="Y282" s="9"/>
      <c r="Z282" s="10"/>
      <c r="AA282" s="6">
        <v>120.0</v>
      </c>
      <c r="AB282" s="6">
        <v>2.0</v>
      </c>
      <c r="AC282" s="7" t="s">
        <v>2669</v>
      </c>
      <c r="AD282" s="7" t="s">
        <v>3039</v>
      </c>
      <c r="AE282" s="6">
        <v>19.43275</v>
      </c>
      <c r="AF282" s="6">
        <v>26.60615</v>
      </c>
      <c r="AG282" s="6">
        <v>2.0</v>
      </c>
      <c r="AH282" s="6">
        <v>651716.0</v>
      </c>
      <c r="AI282" s="6">
        <v>651678.0</v>
      </c>
      <c r="AJ282" s="11">
        <v>610008.0</v>
      </c>
      <c r="AK282" s="6">
        <v>5192712.0</v>
      </c>
      <c r="AL282" s="6">
        <v>0.129387</v>
      </c>
    </row>
    <row r="283">
      <c r="A283" s="6">
        <v>282.0</v>
      </c>
      <c r="B283" s="6">
        <v>1.0</v>
      </c>
      <c r="C283" s="6">
        <v>2549060.0</v>
      </c>
      <c r="D283" s="7" t="s">
        <v>2679</v>
      </c>
      <c r="E283" s="7" t="s">
        <v>26</v>
      </c>
      <c r="F283" s="8">
        <v>48060.0</v>
      </c>
      <c r="G283" s="7" t="s">
        <v>3036</v>
      </c>
      <c r="H283" s="7" t="s">
        <v>31</v>
      </c>
      <c r="I283" s="7" t="s">
        <v>32</v>
      </c>
      <c r="J283" s="7" t="s">
        <v>3040</v>
      </c>
      <c r="K283" s="7" t="s">
        <v>3038</v>
      </c>
      <c r="L283" s="10"/>
      <c r="M283" s="7" t="s">
        <v>3038</v>
      </c>
      <c r="N283" s="7" t="s">
        <v>3038</v>
      </c>
      <c r="O283" s="9"/>
      <c r="P283" s="9"/>
      <c r="Q283" s="9"/>
      <c r="R283" s="10"/>
      <c r="S283" s="6">
        <v>148611.0</v>
      </c>
      <c r="T283" s="6">
        <v>139.0</v>
      </c>
      <c r="U283" s="6">
        <v>74121.0</v>
      </c>
      <c r="V283" s="6">
        <v>70.0</v>
      </c>
      <c r="W283" s="10"/>
      <c r="X283" s="6">
        <v>73845.0</v>
      </c>
      <c r="Y283" s="6">
        <v>139.0</v>
      </c>
      <c r="Z283" s="9"/>
      <c r="AA283" s="6">
        <v>645.0</v>
      </c>
      <c r="AB283" s="6">
        <v>70.0</v>
      </c>
      <c r="AC283" s="7" t="s">
        <v>2678</v>
      </c>
      <c r="AD283" s="7" t="s">
        <v>3039</v>
      </c>
      <c r="AE283" s="6">
        <v>10736.1</v>
      </c>
      <c r="AF283" s="6">
        <v>12768.07</v>
      </c>
      <c r="AG283" s="6">
        <v>6.0</v>
      </c>
      <c r="AH283" s="6">
        <v>660796.0</v>
      </c>
      <c r="AI283" s="6">
        <v>660647.0</v>
      </c>
      <c r="AJ283" s="11">
        <v>102768.5</v>
      </c>
      <c r="AK283" s="11">
        <v>9.22E8</v>
      </c>
      <c r="AL283" s="6">
        <v>29.27474</v>
      </c>
    </row>
    <row r="284">
      <c r="A284" s="6">
        <v>283.0</v>
      </c>
      <c r="B284" s="6">
        <v>1.0</v>
      </c>
      <c r="C284" s="6">
        <v>2549061.0</v>
      </c>
      <c r="D284" s="7" t="s">
        <v>2685</v>
      </c>
      <c r="E284" s="7" t="s">
        <v>26</v>
      </c>
      <c r="F284" s="8">
        <v>49856.0</v>
      </c>
      <c r="G284" s="10"/>
      <c r="H284" s="7" t="s">
        <v>31</v>
      </c>
      <c r="I284" s="7" t="s">
        <v>32</v>
      </c>
      <c r="J284" s="7" t="s">
        <v>3040</v>
      </c>
      <c r="K284" s="7" t="s">
        <v>3038</v>
      </c>
      <c r="L284" s="10"/>
      <c r="M284" s="7" t="s">
        <v>3038</v>
      </c>
      <c r="N284" s="7" t="s">
        <v>3038</v>
      </c>
      <c r="O284" s="9"/>
      <c r="P284" s="7" t="s">
        <v>3038</v>
      </c>
      <c r="Q284" s="9"/>
      <c r="R284" s="10"/>
      <c r="S284" s="10"/>
      <c r="T284" s="6">
        <v>0.4</v>
      </c>
      <c r="U284" s="10"/>
      <c r="V284" s="6">
        <v>0.4</v>
      </c>
      <c r="W284" s="10"/>
      <c r="X284" s="10"/>
      <c r="Y284" s="6">
        <v>0.4</v>
      </c>
      <c r="Z284" s="10"/>
      <c r="AA284" s="10"/>
      <c r="AB284" s="6">
        <v>0.4</v>
      </c>
      <c r="AC284" s="7" t="s">
        <v>1649</v>
      </c>
      <c r="AD284" s="7" t="s">
        <v>3039</v>
      </c>
      <c r="AE284" s="6">
        <v>17.51224</v>
      </c>
      <c r="AF284" s="6">
        <v>23.84285</v>
      </c>
      <c r="AG284" s="6">
        <v>2.0</v>
      </c>
      <c r="AH284" s="6">
        <v>679330.0</v>
      </c>
      <c r="AI284" s="6">
        <v>678728.0</v>
      </c>
      <c r="AJ284" s="6">
        <v>434110.5</v>
      </c>
      <c r="AK284" s="6">
        <v>4087562.0</v>
      </c>
      <c r="AL284" s="6">
        <v>0.097914</v>
      </c>
    </row>
    <row r="285">
      <c r="A285" s="6">
        <v>284.0</v>
      </c>
      <c r="B285" s="6">
        <v>1.0</v>
      </c>
      <c r="C285" s="6">
        <v>2549062.0</v>
      </c>
      <c r="D285" s="7" t="s">
        <v>1443</v>
      </c>
      <c r="E285" s="7" t="s">
        <v>26</v>
      </c>
      <c r="F285" s="8">
        <v>49948.0</v>
      </c>
      <c r="G285" s="7" t="s">
        <v>3036</v>
      </c>
      <c r="H285" s="7" t="s">
        <v>31</v>
      </c>
      <c r="I285" s="7" t="s">
        <v>32</v>
      </c>
      <c r="J285" s="7" t="s">
        <v>3040</v>
      </c>
      <c r="L285" s="7" t="s">
        <v>3038</v>
      </c>
      <c r="M285" s="9"/>
      <c r="N285" s="9"/>
      <c r="O285" s="9"/>
      <c r="P285" s="9"/>
      <c r="Q285" s="9"/>
      <c r="R285" s="10"/>
      <c r="S285" s="6">
        <v>307870.0</v>
      </c>
      <c r="T285" s="6">
        <v>45.0</v>
      </c>
      <c r="U285" s="6">
        <v>307870.0</v>
      </c>
      <c r="V285" s="6">
        <v>45.0</v>
      </c>
      <c r="W285" s="6">
        <v>80.0</v>
      </c>
      <c r="X285" s="10"/>
      <c r="Y285" s="9"/>
      <c r="Z285" s="9"/>
      <c r="AA285" s="9"/>
      <c r="AB285" s="10"/>
      <c r="AC285" s="7" t="s">
        <v>1442</v>
      </c>
      <c r="AD285" s="7" t="s">
        <v>3039</v>
      </c>
      <c r="AE285" s="6">
        <v>18610.13</v>
      </c>
      <c r="AF285" s="6">
        <v>23881.8</v>
      </c>
      <c r="AG285" s="6">
        <v>6.0</v>
      </c>
      <c r="AH285" s="6">
        <v>702805.0</v>
      </c>
      <c r="AI285" s="6">
        <v>702225.0</v>
      </c>
      <c r="AJ285" s="6">
        <v>729649.0</v>
      </c>
      <c r="AK285" s="11">
        <v>2.16E9</v>
      </c>
      <c r="AL285" s="6">
        <v>91.40608</v>
      </c>
    </row>
    <row r="286">
      <c r="A286" s="6">
        <v>285.0</v>
      </c>
      <c r="B286" s="6">
        <v>1.0</v>
      </c>
      <c r="C286" s="6">
        <v>2549063.0</v>
      </c>
      <c r="D286" s="7" t="s">
        <v>2801</v>
      </c>
      <c r="E286" s="7" t="s">
        <v>26</v>
      </c>
      <c r="F286" s="8">
        <v>49826.0</v>
      </c>
      <c r="G286" s="7" t="s">
        <v>3036</v>
      </c>
      <c r="H286" s="7" t="s">
        <v>31</v>
      </c>
      <c r="I286" s="7" t="s">
        <v>32</v>
      </c>
      <c r="J286" s="7" t="s">
        <v>3040</v>
      </c>
      <c r="K286" s="7" t="s">
        <v>3038</v>
      </c>
      <c r="L286" s="10"/>
      <c r="M286" s="7" t="s">
        <v>3038</v>
      </c>
      <c r="N286" s="9"/>
      <c r="O286" s="9"/>
      <c r="P286" s="9"/>
      <c r="Q286" s="9"/>
      <c r="R286" s="10"/>
      <c r="S286" s="6">
        <v>194801.0</v>
      </c>
      <c r="T286" s="6">
        <v>67.0</v>
      </c>
      <c r="U286" s="6">
        <v>158621.0</v>
      </c>
      <c r="V286" s="6">
        <v>67.0</v>
      </c>
      <c r="W286" s="6">
        <v>32.0</v>
      </c>
      <c r="X286" s="6">
        <v>36180.0</v>
      </c>
      <c r="Y286" s="6">
        <v>67.0</v>
      </c>
      <c r="Z286" s="9"/>
      <c r="AA286" s="9"/>
      <c r="AB286" s="10"/>
      <c r="AC286" s="7" t="s">
        <v>2800</v>
      </c>
      <c r="AD286" s="7" t="s">
        <v>3039</v>
      </c>
      <c r="AE286" s="6">
        <v>16245.97</v>
      </c>
      <c r="AF286" s="6">
        <v>21878.4</v>
      </c>
      <c r="AG286" s="6">
        <v>6.0</v>
      </c>
      <c r="AH286" s="6">
        <v>674362.0</v>
      </c>
      <c r="AI286" s="6">
        <v>670443.0</v>
      </c>
      <c r="AJ286" s="6">
        <v>6697961.0</v>
      </c>
      <c r="AK286" s="11">
        <v>2.95E9</v>
      </c>
      <c r="AL286" s="6">
        <v>102.6646</v>
      </c>
    </row>
    <row r="287">
      <c r="A287" s="6">
        <v>286.0</v>
      </c>
      <c r="B287" s="6">
        <v>1.0</v>
      </c>
      <c r="C287" s="6">
        <v>2549064.0</v>
      </c>
      <c r="D287" s="7" t="s">
        <v>2165</v>
      </c>
      <c r="E287" s="7" t="s">
        <v>26</v>
      </c>
      <c r="F287" s="8">
        <v>49795.0</v>
      </c>
      <c r="G287" s="7" t="s">
        <v>3036</v>
      </c>
      <c r="H287" s="7" t="s">
        <v>31</v>
      </c>
      <c r="I287" s="7" t="s">
        <v>32</v>
      </c>
      <c r="J287" s="7" t="s">
        <v>3040</v>
      </c>
      <c r="K287" s="7" t="s">
        <v>3038</v>
      </c>
      <c r="L287" s="9"/>
      <c r="M287" s="7" t="s">
        <v>3038</v>
      </c>
      <c r="N287" s="9"/>
      <c r="O287" s="9"/>
      <c r="P287" s="9"/>
      <c r="Q287" s="9"/>
      <c r="R287" s="10"/>
      <c r="S287" s="6">
        <v>15000.0</v>
      </c>
      <c r="T287" s="6">
        <v>23.0</v>
      </c>
      <c r="U287" s="6">
        <v>13000.0</v>
      </c>
      <c r="V287" s="6">
        <v>23.0</v>
      </c>
      <c r="W287" s="6">
        <v>2.69</v>
      </c>
      <c r="X287" s="6">
        <v>2000.0</v>
      </c>
      <c r="Y287" s="6">
        <v>23.0</v>
      </c>
      <c r="Z287" s="10"/>
      <c r="AA287" s="10"/>
      <c r="AB287" s="10"/>
      <c r="AC287" s="7" t="s">
        <v>2164</v>
      </c>
      <c r="AD287" s="7" t="s">
        <v>3039</v>
      </c>
      <c r="AE287" s="6">
        <v>10473.01</v>
      </c>
      <c r="AF287" s="6">
        <v>12730.12</v>
      </c>
      <c r="AG287" s="6">
        <v>6.0</v>
      </c>
      <c r="AH287" s="6">
        <v>659315.0</v>
      </c>
      <c r="AI287" s="6">
        <v>658873.0</v>
      </c>
      <c r="AJ287" s="6">
        <v>1107898.0</v>
      </c>
      <c r="AK287" s="11">
        <v>9.41E8</v>
      </c>
      <c r="AL287" s="6">
        <v>29.44899</v>
      </c>
    </row>
    <row r="288">
      <c r="A288" s="6">
        <v>287.0</v>
      </c>
      <c r="B288" s="6">
        <v>1.0</v>
      </c>
      <c r="C288" s="6">
        <v>2549065.0</v>
      </c>
      <c r="D288" s="7" t="s">
        <v>2810</v>
      </c>
      <c r="E288" s="7" t="s">
        <v>26</v>
      </c>
      <c r="F288" s="8">
        <v>51470.0</v>
      </c>
      <c r="G288" s="7" t="s">
        <v>3036</v>
      </c>
      <c r="H288" s="7" t="s">
        <v>31</v>
      </c>
      <c r="I288" s="7" t="s">
        <v>32</v>
      </c>
      <c r="J288" s="7" t="s">
        <v>3040</v>
      </c>
      <c r="L288" s="10"/>
      <c r="M288" s="10"/>
      <c r="N288" s="9"/>
      <c r="O288" s="7" t="s">
        <v>3038</v>
      </c>
      <c r="P288" s="9"/>
      <c r="Q288" s="9"/>
      <c r="R288" s="10"/>
      <c r="S288" s="6">
        <v>1383200.0</v>
      </c>
      <c r="T288" s="6">
        <v>115.0</v>
      </c>
      <c r="U288" s="10"/>
      <c r="V288" s="9"/>
      <c r="W288" s="10"/>
      <c r="X288" s="10"/>
      <c r="Y288" s="9"/>
      <c r="Z288" s="10"/>
      <c r="AA288" s="6">
        <v>1383200.0</v>
      </c>
      <c r="AB288" s="6">
        <v>115.0</v>
      </c>
      <c r="AC288" s="7" t="s">
        <v>2809</v>
      </c>
      <c r="AD288" s="7" t="s">
        <v>3039</v>
      </c>
      <c r="AE288" s="6">
        <v>3274.515</v>
      </c>
      <c r="AF288" s="6">
        <v>4243.281</v>
      </c>
      <c r="AG288" s="6">
        <v>6.0</v>
      </c>
      <c r="AH288" s="6">
        <v>680254.0</v>
      </c>
      <c r="AI288" s="6">
        <v>678387.0</v>
      </c>
      <c r="AJ288" s="6">
        <v>1258977.0</v>
      </c>
      <c r="AK288" s="11">
        <v>5.53E8</v>
      </c>
      <c r="AL288" s="6">
        <v>18.67241</v>
      </c>
    </row>
    <row r="289">
      <c r="A289" s="6">
        <v>288.0</v>
      </c>
      <c r="B289" s="6">
        <v>1.0</v>
      </c>
      <c r="C289" s="6">
        <v>2549066.0</v>
      </c>
      <c r="D289" s="7" t="s">
        <v>1974</v>
      </c>
      <c r="E289" s="7" t="s">
        <v>26</v>
      </c>
      <c r="F289" s="8">
        <v>48548.0</v>
      </c>
      <c r="G289" s="7" t="s">
        <v>3036</v>
      </c>
      <c r="H289" s="7" t="s">
        <v>31</v>
      </c>
      <c r="I289" s="7" t="s">
        <v>32</v>
      </c>
      <c r="J289" s="7" t="s">
        <v>3040</v>
      </c>
      <c r="L289" s="10"/>
      <c r="M289" s="10"/>
      <c r="N289" s="9"/>
      <c r="O289" s="7" t="s">
        <v>3038</v>
      </c>
      <c r="P289" s="9"/>
      <c r="Q289" s="9"/>
      <c r="R289" s="9"/>
      <c r="S289" s="10"/>
      <c r="T289" s="6">
        <v>115.0</v>
      </c>
      <c r="U289" s="10"/>
      <c r="V289" s="9"/>
      <c r="W289" s="9"/>
      <c r="X289" s="10"/>
      <c r="Y289" s="9"/>
      <c r="Z289" s="9"/>
      <c r="AA289" s="10"/>
      <c r="AB289" s="6">
        <v>115.0</v>
      </c>
      <c r="AC289" s="7" t="s">
        <v>1973</v>
      </c>
      <c r="AD289" s="7" t="s">
        <v>3039</v>
      </c>
      <c r="AE289" s="6">
        <v>3274.515</v>
      </c>
      <c r="AF289" s="6">
        <v>4243.281</v>
      </c>
      <c r="AG289" s="6">
        <v>6.0</v>
      </c>
      <c r="AH289" s="6">
        <v>680254.0</v>
      </c>
      <c r="AI289" s="6">
        <v>678387.0</v>
      </c>
      <c r="AJ289" s="6">
        <v>1258977.0</v>
      </c>
      <c r="AK289" s="11">
        <v>5.53E8</v>
      </c>
      <c r="AL289" s="6">
        <v>18.67241</v>
      </c>
    </row>
    <row r="290">
      <c r="A290" s="6">
        <v>289.0</v>
      </c>
      <c r="B290" s="6">
        <v>1.0</v>
      </c>
      <c r="C290" s="6">
        <v>2549067.0</v>
      </c>
      <c r="D290" s="7" t="s">
        <v>2819</v>
      </c>
      <c r="E290" s="7" t="s">
        <v>26</v>
      </c>
      <c r="F290" s="8">
        <v>48090.0</v>
      </c>
      <c r="G290" s="7" t="s">
        <v>3036</v>
      </c>
      <c r="H290" s="7" t="s">
        <v>31</v>
      </c>
      <c r="I290" s="7" t="s">
        <v>32</v>
      </c>
      <c r="J290" s="7" t="s">
        <v>3040</v>
      </c>
      <c r="K290" s="7" t="s">
        <v>3038</v>
      </c>
      <c r="L290" s="9"/>
      <c r="M290" s="9"/>
      <c r="N290" s="9"/>
      <c r="O290" s="9"/>
      <c r="P290" s="9"/>
      <c r="Q290" s="9"/>
      <c r="R290" s="10"/>
      <c r="S290" s="6">
        <v>2000.0</v>
      </c>
      <c r="T290" s="6">
        <v>2.08</v>
      </c>
      <c r="U290" s="6">
        <v>2000.0</v>
      </c>
      <c r="V290" s="6">
        <v>2.08</v>
      </c>
      <c r="W290" s="6">
        <v>2.0</v>
      </c>
      <c r="X290" s="9"/>
      <c r="Y290" s="9"/>
      <c r="Z290" s="9"/>
      <c r="AA290" s="9"/>
      <c r="AB290" s="10"/>
      <c r="AC290" s="7" t="s">
        <v>2818</v>
      </c>
      <c r="AD290" s="7" t="s">
        <v>3039</v>
      </c>
      <c r="AE290" s="6">
        <v>19.47041</v>
      </c>
      <c r="AF290" s="6">
        <v>28.93397</v>
      </c>
      <c r="AG290" s="6">
        <v>3.0</v>
      </c>
      <c r="AH290" s="6">
        <v>650502.0</v>
      </c>
      <c r="AI290" s="6">
        <v>650193.0</v>
      </c>
      <c r="AJ290" s="11">
        <v>1085682.0</v>
      </c>
      <c r="AK290" s="6">
        <v>7438352.0</v>
      </c>
      <c r="AL290" s="6">
        <v>0.186514</v>
      </c>
    </row>
    <row r="291">
      <c r="A291" s="6">
        <v>290.0</v>
      </c>
      <c r="B291" s="6">
        <v>1.0</v>
      </c>
      <c r="C291" s="6">
        <v>2549068.0</v>
      </c>
      <c r="D291" s="7" t="s">
        <v>2828</v>
      </c>
      <c r="E291" s="7" t="s">
        <v>26</v>
      </c>
      <c r="F291" s="8">
        <v>49633.0</v>
      </c>
      <c r="G291" s="7" t="s">
        <v>3036</v>
      </c>
      <c r="H291" s="7" t="s">
        <v>31</v>
      </c>
      <c r="I291" s="7" t="s">
        <v>32</v>
      </c>
      <c r="J291" s="7" t="s">
        <v>3040</v>
      </c>
      <c r="K291" s="7" t="s">
        <v>3038</v>
      </c>
      <c r="L291" s="10"/>
      <c r="M291" s="7" t="s">
        <v>3038</v>
      </c>
      <c r="N291" s="9"/>
      <c r="O291" s="9"/>
      <c r="P291" s="9"/>
      <c r="Q291" s="9"/>
      <c r="R291" s="10"/>
      <c r="S291" s="6">
        <v>56529.0</v>
      </c>
      <c r="T291" s="6">
        <v>64.0</v>
      </c>
      <c r="U291" s="6">
        <v>38097.0</v>
      </c>
      <c r="V291" s="6">
        <v>64.0</v>
      </c>
      <c r="W291" s="6">
        <v>8.98</v>
      </c>
      <c r="X291" s="6">
        <v>18432.0</v>
      </c>
      <c r="Y291" s="6">
        <v>64.0</v>
      </c>
      <c r="Z291" s="9"/>
      <c r="AA291" s="9"/>
      <c r="AB291" s="10"/>
      <c r="AC291" s="7" t="s">
        <v>2827</v>
      </c>
      <c r="AD291" s="7" t="s">
        <v>3039</v>
      </c>
      <c r="AE291" s="6">
        <v>10731.95</v>
      </c>
      <c r="AF291" s="6">
        <v>12763.14</v>
      </c>
      <c r="AG291" s="6">
        <v>6.0</v>
      </c>
      <c r="AH291" s="6">
        <v>660937.0</v>
      </c>
      <c r="AI291" s="6">
        <v>660796.0</v>
      </c>
      <c r="AJ291" s="11">
        <v>242498.8</v>
      </c>
      <c r="AK291" s="11">
        <v>9.22E8</v>
      </c>
      <c r="AL291" s="6">
        <v>29.26344</v>
      </c>
    </row>
    <row r="292">
      <c r="A292" s="6">
        <v>291.0</v>
      </c>
      <c r="B292" s="6">
        <v>1.0</v>
      </c>
      <c r="C292" s="6">
        <v>2549069.0</v>
      </c>
      <c r="D292" s="7" t="s">
        <v>1983</v>
      </c>
      <c r="E292" s="7" t="s">
        <v>26</v>
      </c>
      <c r="F292" s="8">
        <v>49826.0</v>
      </c>
      <c r="G292" s="7" t="s">
        <v>3036</v>
      </c>
      <c r="H292" s="7" t="s">
        <v>31</v>
      </c>
      <c r="I292" s="7" t="s">
        <v>32</v>
      </c>
      <c r="J292" s="7" t="s">
        <v>3040</v>
      </c>
      <c r="L292" s="10"/>
      <c r="M292" s="9"/>
      <c r="N292" s="9"/>
      <c r="O292" s="7" t="s">
        <v>3038</v>
      </c>
      <c r="P292" s="9"/>
      <c r="Q292" s="9"/>
      <c r="R292" s="10"/>
      <c r="S292" s="6">
        <v>10510.0</v>
      </c>
      <c r="T292" s="6">
        <v>2.2</v>
      </c>
      <c r="U292" s="10"/>
      <c r="V292" s="10"/>
      <c r="W292" s="10"/>
      <c r="X292" s="10"/>
      <c r="Y292" s="9"/>
      <c r="Z292" s="9"/>
      <c r="AA292" s="6">
        <v>10510.0</v>
      </c>
      <c r="AB292" s="6">
        <v>2.2</v>
      </c>
      <c r="AC292" s="7" t="s">
        <v>1982</v>
      </c>
      <c r="AD292" s="7" t="s">
        <v>3039</v>
      </c>
      <c r="AE292" s="6">
        <v>16245.97</v>
      </c>
      <c r="AF292" s="6">
        <v>21878.4</v>
      </c>
      <c r="AG292" s="6">
        <v>6.0</v>
      </c>
      <c r="AH292" s="6">
        <v>674362.0</v>
      </c>
      <c r="AI292" s="6">
        <v>670443.0</v>
      </c>
      <c r="AJ292" s="11">
        <v>6697961.0</v>
      </c>
      <c r="AK292" s="11">
        <v>2.95E9</v>
      </c>
      <c r="AL292" s="6">
        <v>102.6646</v>
      </c>
    </row>
    <row r="293">
      <c r="A293" s="6">
        <v>292.0</v>
      </c>
      <c r="B293" s="6">
        <v>1.0</v>
      </c>
      <c r="C293" s="6">
        <v>2549070.0</v>
      </c>
      <c r="D293" s="7" t="s">
        <v>2694</v>
      </c>
      <c r="E293" s="7" t="s">
        <v>26</v>
      </c>
      <c r="F293" s="8">
        <v>50103.0</v>
      </c>
      <c r="G293" s="7" t="s">
        <v>3036</v>
      </c>
      <c r="H293" s="7" t="s">
        <v>31</v>
      </c>
      <c r="I293" s="7" t="s">
        <v>32</v>
      </c>
      <c r="J293" s="7" t="s">
        <v>3040</v>
      </c>
      <c r="K293" s="7" t="s">
        <v>3038</v>
      </c>
      <c r="L293" s="9"/>
      <c r="M293" s="7" t="s">
        <v>3038</v>
      </c>
      <c r="N293" s="10"/>
      <c r="O293" s="9"/>
      <c r="P293" s="9"/>
      <c r="Q293" s="9"/>
      <c r="R293" s="10"/>
      <c r="S293" s="6">
        <v>47656.0</v>
      </c>
      <c r="T293" s="6">
        <v>45.8</v>
      </c>
      <c r="U293" s="6">
        <v>29848.0</v>
      </c>
      <c r="V293" s="6">
        <v>20.0</v>
      </c>
      <c r="W293" s="6">
        <v>5.8</v>
      </c>
      <c r="X293" s="6">
        <v>17808.0</v>
      </c>
      <c r="Y293" s="6">
        <v>45.8</v>
      </c>
      <c r="Z293" s="10"/>
      <c r="AA293" s="10"/>
      <c r="AB293" s="10"/>
      <c r="AC293" s="7" t="s">
        <v>2693</v>
      </c>
      <c r="AD293" s="7" t="s">
        <v>3039</v>
      </c>
      <c r="AE293" s="6">
        <v>15311.52</v>
      </c>
      <c r="AF293" s="6">
        <v>21103.48</v>
      </c>
      <c r="AG293" s="6">
        <v>6.0</v>
      </c>
      <c r="AH293" s="6">
        <v>670443.0</v>
      </c>
      <c r="AI293" s="6">
        <v>667594.0</v>
      </c>
      <c r="AJ293" s="11">
        <v>6193004.0</v>
      </c>
      <c r="AK293" s="11">
        <v>2.95E9</v>
      </c>
      <c r="AL293" s="6">
        <v>105.5774</v>
      </c>
    </row>
    <row r="294">
      <c r="A294" s="6">
        <v>293.0</v>
      </c>
      <c r="B294" s="6">
        <v>1.0</v>
      </c>
      <c r="C294" s="6">
        <v>2549071.0</v>
      </c>
      <c r="D294" s="7" t="s">
        <v>1992</v>
      </c>
      <c r="E294" s="7" t="s">
        <v>26</v>
      </c>
      <c r="F294" s="8">
        <v>49887.0</v>
      </c>
      <c r="G294" s="7" t="s">
        <v>3036</v>
      </c>
      <c r="H294" s="7" t="s">
        <v>31</v>
      </c>
      <c r="I294" s="7" t="s">
        <v>32</v>
      </c>
      <c r="J294" s="7" t="s">
        <v>3040</v>
      </c>
      <c r="L294" s="7" t="s">
        <v>3038</v>
      </c>
      <c r="M294" s="9"/>
      <c r="N294" s="10"/>
      <c r="O294" s="9"/>
      <c r="P294" s="9"/>
      <c r="Q294" s="9"/>
      <c r="R294" s="9"/>
      <c r="S294" s="6">
        <v>490000.0</v>
      </c>
      <c r="T294" s="6">
        <v>80.18</v>
      </c>
      <c r="U294" s="6">
        <v>490000.0</v>
      </c>
      <c r="V294" s="6">
        <v>80.18</v>
      </c>
      <c r="W294" s="6">
        <v>130.0</v>
      </c>
      <c r="X294" s="9"/>
      <c r="Y294" s="9"/>
      <c r="Z294" s="9"/>
      <c r="AA294" s="10"/>
      <c r="AB294" s="10"/>
      <c r="AC294" s="7" t="s">
        <v>1991</v>
      </c>
      <c r="AD294" s="7" t="s">
        <v>3039</v>
      </c>
      <c r="AE294" s="6">
        <v>16484.82</v>
      </c>
      <c r="AF294" s="6">
        <v>20635.87</v>
      </c>
      <c r="AG294" s="6">
        <v>6.0</v>
      </c>
      <c r="AH294" s="6">
        <v>707342.0</v>
      </c>
      <c r="AI294" s="6">
        <v>706840.0</v>
      </c>
      <c r="AJ294" s="11">
        <v>481594.9</v>
      </c>
      <c r="AK294" s="11">
        <v>1.79E9</v>
      </c>
      <c r="AL294" s="6">
        <v>66.13261</v>
      </c>
    </row>
    <row r="295">
      <c r="A295" s="6">
        <v>294.0</v>
      </c>
      <c r="B295" s="6">
        <v>1.0</v>
      </c>
      <c r="C295" s="6">
        <v>2549072.0</v>
      </c>
      <c r="D295" s="7" t="s">
        <v>1917</v>
      </c>
      <c r="E295" s="7" t="s">
        <v>26</v>
      </c>
      <c r="F295" s="8">
        <v>48060.0</v>
      </c>
      <c r="G295" s="7" t="s">
        <v>3036</v>
      </c>
      <c r="H295" s="7" t="s">
        <v>31</v>
      </c>
      <c r="I295" s="7" t="s">
        <v>32</v>
      </c>
      <c r="J295" s="7" t="s">
        <v>3040</v>
      </c>
      <c r="K295" s="7" t="s">
        <v>3038</v>
      </c>
      <c r="L295" s="9"/>
      <c r="M295" s="9"/>
      <c r="N295" s="7" t="s">
        <v>3038</v>
      </c>
      <c r="O295" s="9"/>
      <c r="P295" s="9"/>
      <c r="Q295" s="9"/>
      <c r="R295" s="10"/>
      <c r="S295" s="6">
        <v>11170.0</v>
      </c>
      <c r="T295" s="6">
        <v>2.5</v>
      </c>
      <c r="U295" s="6">
        <v>11020.0</v>
      </c>
      <c r="V295" s="6">
        <v>2.5</v>
      </c>
      <c r="W295" s="6">
        <v>5.01</v>
      </c>
      <c r="X295" s="9"/>
      <c r="Y295" s="9"/>
      <c r="Z295" s="9"/>
      <c r="AA295" s="6">
        <v>150.0</v>
      </c>
      <c r="AB295" s="6">
        <v>2.5</v>
      </c>
      <c r="AC295" s="7" t="s">
        <v>1916</v>
      </c>
      <c r="AD295" s="7" t="s">
        <v>3039</v>
      </c>
      <c r="AE295" s="6">
        <v>48.47837</v>
      </c>
      <c r="AF295" s="6">
        <v>70.82087</v>
      </c>
      <c r="AG295" s="6">
        <v>4.0</v>
      </c>
      <c r="AH295" s="6">
        <v>646445.0</v>
      </c>
      <c r="AI295" s="6">
        <v>646460.0</v>
      </c>
      <c r="AJ295" s="6">
        <v>226141.2</v>
      </c>
      <c r="AK295" s="6">
        <v>2.3035876E7</v>
      </c>
      <c r="AL295" s="6">
        <v>0.563966</v>
      </c>
    </row>
    <row r="296">
      <c r="A296" s="6">
        <v>295.0</v>
      </c>
      <c r="B296" s="6">
        <v>1.0</v>
      </c>
      <c r="C296" s="6">
        <v>2549073.0</v>
      </c>
      <c r="D296" s="7" t="s">
        <v>1926</v>
      </c>
      <c r="E296" s="7" t="s">
        <v>26</v>
      </c>
      <c r="F296" s="8">
        <v>48304.0</v>
      </c>
      <c r="G296" s="7" t="s">
        <v>3036</v>
      </c>
      <c r="H296" s="7" t="s">
        <v>31</v>
      </c>
      <c r="I296" s="7" t="s">
        <v>32</v>
      </c>
      <c r="J296" s="7" t="s">
        <v>3040</v>
      </c>
      <c r="L296" s="7" t="s">
        <v>3038</v>
      </c>
      <c r="M296" s="9"/>
      <c r="N296" s="9"/>
      <c r="O296" s="9"/>
      <c r="P296" s="9"/>
      <c r="Q296" s="9"/>
      <c r="R296" s="10"/>
      <c r="S296" s="6">
        <v>120000.0</v>
      </c>
      <c r="T296" s="6">
        <v>30.0</v>
      </c>
      <c r="U296" s="6">
        <v>120000.0</v>
      </c>
      <c r="V296" s="6">
        <v>30.0</v>
      </c>
      <c r="W296" s="6">
        <v>60.0</v>
      </c>
      <c r="X296" s="10"/>
      <c r="Y296" s="9"/>
      <c r="Z296" s="9"/>
      <c r="AA296" s="9"/>
      <c r="AB296" s="10"/>
      <c r="AC296" s="7" t="s">
        <v>1925</v>
      </c>
      <c r="AD296" s="7" t="s">
        <v>3039</v>
      </c>
      <c r="AE296" s="6">
        <v>0.690007</v>
      </c>
      <c r="AF296" s="6">
        <v>0.999327</v>
      </c>
      <c r="AG296" s="6">
        <v>1.0</v>
      </c>
      <c r="AH296" s="6">
        <v>656640.0</v>
      </c>
      <c r="AI296" s="6">
        <v>656628.0</v>
      </c>
      <c r="AJ296" s="6">
        <v>223568.2</v>
      </c>
      <c r="AK296" s="6">
        <v>223568.3</v>
      </c>
      <c r="AL296" s="6">
        <v>0.004333</v>
      </c>
    </row>
    <row r="297">
      <c r="A297" s="6">
        <v>296.0</v>
      </c>
      <c r="B297" s="6">
        <v>1.0</v>
      </c>
      <c r="C297" s="6">
        <v>2549074.0</v>
      </c>
      <c r="D297" s="7" t="s">
        <v>2048</v>
      </c>
      <c r="E297" s="7" t="s">
        <v>26</v>
      </c>
      <c r="F297" s="8">
        <v>48304.0</v>
      </c>
      <c r="G297" s="7" t="s">
        <v>3036</v>
      </c>
      <c r="H297" s="7" t="s">
        <v>31</v>
      </c>
      <c r="I297" s="7" t="s">
        <v>32</v>
      </c>
      <c r="J297" s="7" t="s">
        <v>3040</v>
      </c>
      <c r="L297" s="9"/>
      <c r="M297" s="9"/>
      <c r="N297" s="7" t="s">
        <v>3038</v>
      </c>
      <c r="O297" s="7" t="s">
        <v>3038</v>
      </c>
      <c r="P297" s="9"/>
      <c r="Q297" s="9"/>
      <c r="R297" s="10"/>
      <c r="S297" s="6">
        <v>7304.0</v>
      </c>
      <c r="T297" s="6">
        <v>3.0</v>
      </c>
      <c r="U297" s="9"/>
      <c r="V297" s="9"/>
      <c r="W297" s="9"/>
      <c r="X297" s="9"/>
      <c r="Y297" s="9"/>
      <c r="Z297" s="10"/>
      <c r="AA297" s="6">
        <v>7304.0</v>
      </c>
      <c r="AB297" s="6">
        <v>3.0</v>
      </c>
      <c r="AC297" s="7" t="s">
        <v>2047</v>
      </c>
      <c r="AD297" s="7" t="s">
        <v>3039</v>
      </c>
      <c r="AE297" s="6">
        <v>0.690007</v>
      </c>
      <c r="AF297" s="6">
        <v>0.999327</v>
      </c>
      <c r="AG297" s="6">
        <v>1.0</v>
      </c>
      <c r="AH297" s="6">
        <v>656640.0</v>
      </c>
      <c r="AI297" s="6">
        <v>656628.0</v>
      </c>
      <c r="AJ297" s="11">
        <v>223568.2</v>
      </c>
      <c r="AK297" s="6">
        <v>223568.3</v>
      </c>
      <c r="AL297" s="6">
        <v>0.004333</v>
      </c>
    </row>
    <row r="298">
      <c r="A298" s="6">
        <v>297.0</v>
      </c>
      <c r="B298" s="6">
        <v>1.0</v>
      </c>
      <c r="C298" s="6">
        <v>2549075.0</v>
      </c>
      <c r="D298" s="7" t="s">
        <v>1425</v>
      </c>
      <c r="E298" s="7" t="s">
        <v>26</v>
      </c>
      <c r="F298" s="8">
        <v>48492.0</v>
      </c>
      <c r="G298" s="7" t="s">
        <v>3036</v>
      </c>
      <c r="H298" s="7" t="s">
        <v>31</v>
      </c>
      <c r="I298" s="7" t="s">
        <v>32</v>
      </c>
      <c r="J298" s="7" t="s">
        <v>3040</v>
      </c>
      <c r="K298" s="7" t="s">
        <v>3038</v>
      </c>
      <c r="L298" s="7" t="s">
        <v>3038</v>
      </c>
      <c r="M298" s="7" t="s">
        <v>3038</v>
      </c>
      <c r="N298" s="7" t="s">
        <v>3038</v>
      </c>
      <c r="O298" s="9"/>
      <c r="P298" s="9"/>
      <c r="Q298" s="9"/>
      <c r="R298" s="10"/>
      <c r="S298" s="6">
        <v>503969.0</v>
      </c>
      <c r="T298" s="6">
        <v>45.0</v>
      </c>
      <c r="U298" s="6">
        <v>450739.0</v>
      </c>
      <c r="V298" s="6">
        <v>45.0</v>
      </c>
      <c r="W298" s="6">
        <v>56.94</v>
      </c>
      <c r="X298" s="6">
        <v>52570.0</v>
      </c>
      <c r="Y298" s="6">
        <v>45.0</v>
      </c>
      <c r="Z298" s="9"/>
      <c r="AA298" s="6">
        <v>660.0</v>
      </c>
      <c r="AB298" s="6">
        <v>45.0</v>
      </c>
      <c r="AC298" s="7" t="s">
        <v>1424</v>
      </c>
      <c r="AD298" s="7" t="s">
        <v>3039</v>
      </c>
      <c r="AE298" s="6">
        <v>413.0674</v>
      </c>
      <c r="AF298" s="6">
        <v>503.5598</v>
      </c>
      <c r="AG298" s="6">
        <v>5.0</v>
      </c>
      <c r="AH298" s="6">
        <v>662812.0</v>
      </c>
      <c r="AI298" s="6">
        <v>662487.0</v>
      </c>
      <c r="AJ298" s="11">
        <v>1011605.0</v>
      </c>
      <c r="AK298" s="11">
        <v>1.03E8</v>
      </c>
      <c r="AL298" s="6">
        <v>3.562818</v>
      </c>
    </row>
    <row r="299">
      <c r="A299" s="6">
        <v>298.0</v>
      </c>
      <c r="B299" s="6">
        <v>1.0</v>
      </c>
      <c r="C299" s="6">
        <v>2549076.0</v>
      </c>
      <c r="D299" s="7" t="s">
        <v>1935</v>
      </c>
      <c r="E299" s="7" t="s">
        <v>26</v>
      </c>
      <c r="F299" s="8">
        <v>50130.0</v>
      </c>
      <c r="G299" s="7" t="s">
        <v>3036</v>
      </c>
      <c r="H299" s="7" t="s">
        <v>31</v>
      </c>
      <c r="I299" s="7" t="s">
        <v>32</v>
      </c>
      <c r="J299" s="7" t="s">
        <v>3040</v>
      </c>
      <c r="K299" s="7" t="s">
        <v>3038</v>
      </c>
      <c r="L299" s="9"/>
      <c r="M299" s="7" t="s">
        <v>3038</v>
      </c>
      <c r="N299" s="7" t="s">
        <v>3038</v>
      </c>
      <c r="O299" s="9"/>
      <c r="P299" s="9"/>
      <c r="Q299" s="9"/>
      <c r="R299" s="10"/>
      <c r="S299" s="6">
        <v>62826.0</v>
      </c>
      <c r="T299" s="6">
        <v>25.0</v>
      </c>
      <c r="U299" s="6">
        <v>30186.0</v>
      </c>
      <c r="V299" s="6">
        <v>13.0</v>
      </c>
      <c r="W299" s="6">
        <v>7.0</v>
      </c>
      <c r="X299" s="6">
        <v>32400.0</v>
      </c>
      <c r="Y299" s="6">
        <v>25.0</v>
      </c>
      <c r="Z299" s="9"/>
      <c r="AA299" s="6">
        <v>240.0</v>
      </c>
      <c r="AB299" s="6">
        <v>25.0</v>
      </c>
      <c r="AC299" s="7" t="s">
        <v>1934</v>
      </c>
      <c r="AD299" s="7" t="s">
        <v>3039</v>
      </c>
      <c r="AE299" s="6">
        <v>10730.51</v>
      </c>
      <c r="AF299" s="6">
        <v>12797.27</v>
      </c>
      <c r="AG299" s="6">
        <v>6.0</v>
      </c>
      <c r="AH299" s="6">
        <v>660647.0</v>
      </c>
      <c r="AI299" s="6">
        <v>660290.0</v>
      </c>
      <c r="AJ299" s="11">
        <v>755441.5</v>
      </c>
      <c r="AK299" s="11">
        <v>9.24E8</v>
      </c>
      <c r="AL299" s="6">
        <v>29.38583</v>
      </c>
    </row>
    <row r="300">
      <c r="A300" s="6">
        <v>299.0</v>
      </c>
      <c r="B300" s="6">
        <v>1.0</v>
      </c>
      <c r="C300" s="6">
        <v>2549077.0</v>
      </c>
      <c r="D300" s="7" t="s">
        <v>2062</v>
      </c>
      <c r="E300" s="7" t="s">
        <v>26</v>
      </c>
      <c r="F300" s="8">
        <v>48091.0</v>
      </c>
      <c r="G300" s="7" t="s">
        <v>3036</v>
      </c>
      <c r="H300" s="7" t="s">
        <v>31</v>
      </c>
      <c r="I300" s="7" t="s">
        <v>32</v>
      </c>
      <c r="J300" s="7" t="s">
        <v>3040</v>
      </c>
      <c r="K300" s="7" t="s">
        <v>3038</v>
      </c>
      <c r="L300" s="9"/>
      <c r="M300" s="7" t="s">
        <v>3038</v>
      </c>
      <c r="N300" s="9"/>
      <c r="O300" s="9"/>
      <c r="P300" s="9"/>
      <c r="Q300" s="9"/>
      <c r="R300" s="10"/>
      <c r="S300" s="6">
        <v>26056.0</v>
      </c>
      <c r="T300" s="6">
        <v>5.6</v>
      </c>
      <c r="U300" s="6">
        <v>25456.0</v>
      </c>
      <c r="V300" s="6">
        <v>5.6</v>
      </c>
      <c r="W300" s="6">
        <v>5.58</v>
      </c>
      <c r="X300" s="6">
        <v>600.0</v>
      </c>
      <c r="Y300" s="6">
        <v>5.6</v>
      </c>
      <c r="Z300" s="10"/>
      <c r="AA300" s="10"/>
      <c r="AB300" s="10"/>
      <c r="AC300" s="7" t="s">
        <v>2061</v>
      </c>
      <c r="AD300" s="7" t="s">
        <v>3039</v>
      </c>
      <c r="AE300" s="6">
        <v>2.420072</v>
      </c>
      <c r="AF300" s="6">
        <v>3.350014</v>
      </c>
      <c r="AG300" s="6">
        <v>1.0</v>
      </c>
      <c r="AH300" s="6">
        <v>662037.0</v>
      </c>
      <c r="AI300" s="6">
        <v>661675.0</v>
      </c>
      <c r="AJ300" s="6">
        <v>867218.0</v>
      </c>
      <c r="AK300" s="6">
        <v>867218.1</v>
      </c>
      <c r="AL300" s="6">
        <v>0.018873</v>
      </c>
    </row>
    <row r="301">
      <c r="A301" s="6">
        <v>300.0</v>
      </c>
      <c r="B301" s="6">
        <v>1.0</v>
      </c>
      <c r="C301" s="6">
        <v>2549078.0</v>
      </c>
      <c r="D301" s="7" t="s">
        <v>1725</v>
      </c>
      <c r="E301" s="7" t="s">
        <v>26</v>
      </c>
      <c r="F301" s="8">
        <v>50029.0</v>
      </c>
      <c r="G301" s="7" t="s">
        <v>3036</v>
      </c>
      <c r="H301" s="7" t="s">
        <v>31</v>
      </c>
      <c r="I301" s="7" t="s">
        <v>32</v>
      </c>
      <c r="J301" s="7" t="s">
        <v>3040</v>
      </c>
      <c r="K301" s="7" t="s">
        <v>3038</v>
      </c>
      <c r="L301" s="9"/>
      <c r="M301" s="7" t="s">
        <v>3038</v>
      </c>
      <c r="N301" s="7" t="s">
        <v>3038</v>
      </c>
      <c r="O301" s="9"/>
      <c r="P301" s="9"/>
      <c r="Q301" s="9"/>
      <c r="R301" s="10"/>
      <c r="S301" s="6">
        <v>36495.0</v>
      </c>
      <c r="T301" s="6">
        <v>31.0</v>
      </c>
      <c r="U301" s="6">
        <v>19591.0</v>
      </c>
      <c r="V301" s="6">
        <v>7.6</v>
      </c>
      <c r="W301" s="6">
        <v>4.37</v>
      </c>
      <c r="X301" s="6">
        <v>16740.0</v>
      </c>
      <c r="Y301" s="6">
        <v>31.0</v>
      </c>
      <c r="Z301" s="9"/>
      <c r="AA301" s="6">
        <v>164.0</v>
      </c>
      <c r="AB301" s="6">
        <v>7.6</v>
      </c>
      <c r="AC301" s="7" t="s">
        <v>1724</v>
      </c>
      <c r="AD301" s="7" t="s">
        <v>3039</v>
      </c>
      <c r="AE301" s="6">
        <v>10736.1</v>
      </c>
      <c r="AF301" s="6">
        <v>12768.07</v>
      </c>
      <c r="AG301" s="6">
        <v>6.0</v>
      </c>
      <c r="AH301" s="6">
        <v>660796.0</v>
      </c>
      <c r="AI301" s="6">
        <v>660647.0</v>
      </c>
      <c r="AJ301" s="11">
        <v>102768.5</v>
      </c>
      <c r="AK301" s="11">
        <v>9.22E8</v>
      </c>
      <c r="AL301" s="6">
        <v>29.27474</v>
      </c>
    </row>
    <row r="302">
      <c r="A302" s="6">
        <v>301.0</v>
      </c>
      <c r="B302" s="6">
        <v>1.0</v>
      </c>
      <c r="C302" s="6">
        <v>2549079.0</v>
      </c>
      <c r="D302" s="7" t="s">
        <v>2738</v>
      </c>
      <c r="E302" s="7" t="s">
        <v>26</v>
      </c>
      <c r="F302" s="8">
        <v>50099.0</v>
      </c>
      <c r="G302" s="7" t="s">
        <v>3036</v>
      </c>
      <c r="H302" s="7" t="s">
        <v>31</v>
      </c>
      <c r="I302" s="7" t="s">
        <v>32</v>
      </c>
      <c r="J302" s="7" t="s">
        <v>3040</v>
      </c>
      <c r="K302" s="7" t="s">
        <v>3038</v>
      </c>
      <c r="L302" s="9"/>
      <c r="M302" s="7" t="s">
        <v>3038</v>
      </c>
      <c r="N302" s="7" t="s">
        <v>3038</v>
      </c>
      <c r="O302" s="9"/>
      <c r="P302" s="9"/>
      <c r="Q302" s="9"/>
      <c r="R302" s="10"/>
      <c r="S302" s="6">
        <v>107778.0</v>
      </c>
      <c r="T302" s="6">
        <v>15.6</v>
      </c>
      <c r="U302" s="6">
        <v>98916.0</v>
      </c>
      <c r="V302" s="6">
        <v>15.6</v>
      </c>
      <c r="W302" s="6">
        <v>26.84</v>
      </c>
      <c r="X302" s="6">
        <v>8000.0</v>
      </c>
      <c r="Y302" s="6">
        <v>15.6</v>
      </c>
      <c r="Z302" s="10"/>
      <c r="AA302" s="6">
        <v>862.0</v>
      </c>
      <c r="AB302" s="6">
        <v>15.6</v>
      </c>
      <c r="AC302" s="7" t="s">
        <v>2737</v>
      </c>
      <c r="AD302" s="7" t="s">
        <v>3039</v>
      </c>
      <c r="AE302" s="6">
        <v>10730.51</v>
      </c>
      <c r="AF302" s="6">
        <v>12797.27</v>
      </c>
      <c r="AG302" s="6">
        <v>6.0</v>
      </c>
      <c r="AH302" s="6">
        <v>660647.0</v>
      </c>
      <c r="AI302" s="6">
        <v>660290.0</v>
      </c>
      <c r="AJ302" s="11">
        <v>755441.5</v>
      </c>
      <c r="AK302" s="11">
        <v>9.24E8</v>
      </c>
      <c r="AL302" s="6">
        <v>29.38583</v>
      </c>
    </row>
    <row r="303">
      <c r="A303" s="6">
        <v>302.0</v>
      </c>
      <c r="B303" s="6">
        <v>1.0</v>
      </c>
      <c r="C303" s="6">
        <v>2549080.0</v>
      </c>
      <c r="D303" s="7" t="s">
        <v>1734</v>
      </c>
      <c r="E303" s="7" t="s">
        <v>26</v>
      </c>
      <c r="F303" s="8">
        <v>52727.0</v>
      </c>
      <c r="G303" s="7" t="s">
        <v>3036</v>
      </c>
      <c r="H303" s="7" t="s">
        <v>31</v>
      </c>
      <c r="I303" s="7" t="s">
        <v>32</v>
      </c>
      <c r="J303" s="7" t="s">
        <v>3040</v>
      </c>
      <c r="L303" s="10"/>
      <c r="M303" s="10"/>
      <c r="N303" s="9"/>
      <c r="O303" s="9"/>
      <c r="P303" s="7" t="s">
        <v>3038</v>
      </c>
      <c r="Q303" s="9"/>
      <c r="R303" s="10"/>
      <c r="S303" s="6">
        <v>20000.0</v>
      </c>
      <c r="T303" s="6">
        <v>3.1</v>
      </c>
      <c r="U303" s="10"/>
      <c r="V303" s="10"/>
      <c r="W303" s="10"/>
      <c r="X303" s="10"/>
      <c r="Y303" s="9"/>
      <c r="Z303" s="10"/>
      <c r="AA303" s="6">
        <v>20000.0</v>
      </c>
      <c r="AB303" s="6">
        <v>3.1</v>
      </c>
      <c r="AC303" s="7" t="s">
        <v>1733</v>
      </c>
      <c r="AD303" s="7" t="s">
        <v>3039</v>
      </c>
      <c r="AE303" s="6">
        <v>20.17208</v>
      </c>
      <c r="AF303" s="6">
        <v>29.18956</v>
      </c>
      <c r="AG303" s="6">
        <v>2.0</v>
      </c>
      <c r="AH303" s="6">
        <v>656034.0</v>
      </c>
      <c r="AI303" s="6">
        <v>655583.0</v>
      </c>
      <c r="AJ303" s="11">
        <v>775766.2</v>
      </c>
      <c r="AK303" s="6">
        <v>5003176.0</v>
      </c>
      <c r="AL303" s="6">
        <v>0.183293</v>
      </c>
    </row>
    <row r="304">
      <c r="A304" s="6">
        <v>303.0</v>
      </c>
      <c r="B304" s="6">
        <v>1.0</v>
      </c>
      <c r="C304" s="6">
        <v>2549081.0</v>
      </c>
      <c r="D304" s="7" t="s">
        <v>1493</v>
      </c>
      <c r="E304" s="7" t="s">
        <v>26</v>
      </c>
      <c r="F304" s="8">
        <v>50091.0</v>
      </c>
      <c r="G304" s="7" t="s">
        <v>3036</v>
      </c>
      <c r="H304" s="7" t="s">
        <v>31</v>
      </c>
      <c r="I304" s="7" t="s">
        <v>32</v>
      </c>
      <c r="J304" s="7" t="s">
        <v>3040</v>
      </c>
      <c r="K304" s="7" t="s">
        <v>3038</v>
      </c>
      <c r="L304" s="10"/>
      <c r="M304" s="7" t="s">
        <v>3038</v>
      </c>
      <c r="N304" s="9"/>
      <c r="O304" s="9"/>
      <c r="P304" s="9"/>
      <c r="Q304" s="9"/>
      <c r="R304" s="10"/>
      <c r="S304" s="6">
        <v>48391.0</v>
      </c>
      <c r="T304" s="6">
        <v>39.0</v>
      </c>
      <c r="U304" s="6">
        <v>40327.0</v>
      </c>
      <c r="V304" s="6">
        <v>39.0</v>
      </c>
      <c r="W304" s="6">
        <v>10.99</v>
      </c>
      <c r="X304" s="6">
        <v>8064.0</v>
      </c>
      <c r="Y304" s="6">
        <v>39.0</v>
      </c>
      <c r="Z304" s="10"/>
      <c r="AA304" s="10"/>
      <c r="AB304" s="10"/>
      <c r="AC304" s="7" t="s">
        <v>1492</v>
      </c>
      <c r="AD304" s="7" t="s">
        <v>3039</v>
      </c>
      <c r="AE304" s="6">
        <v>1.500508</v>
      </c>
      <c r="AF304" s="6">
        <v>2.731531</v>
      </c>
      <c r="AG304" s="6">
        <v>1.0</v>
      </c>
      <c r="AH304" s="6">
        <v>674606.0</v>
      </c>
      <c r="AI304" s="6">
        <v>673825.0</v>
      </c>
      <c r="AJ304" s="11">
        <v>1081405.0</v>
      </c>
      <c r="AK304" s="6">
        <v>1081405.0</v>
      </c>
      <c r="AL304" s="6">
        <v>0.024589</v>
      </c>
    </row>
    <row r="305">
      <c r="A305" s="6">
        <v>304.0</v>
      </c>
      <c r="B305" s="6">
        <v>0.0</v>
      </c>
      <c r="C305" s="6">
        <v>2549082.0</v>
      </c>
      <c r="D305" s="7" t="s">
        <v>2952</v>
      </c>
      <c r="E305" s="7" t="s">
        <v>26</v>
      </c>
      <c r="F305" s="8">
        <v>48791.0</v>
      </c>
      <c r="G305" s="7" t="s">
        <v>3036</v>
      </c>
      <c r="H305" s="7" t="s">
        <v>31</v>
      </c>
      <c r="I305" s="7" t="s">
        <v>32</v>
      </c>
      <c r="J305" s="7" t="s">
        <v>3040</v>
      </c>
      <c r="L305" s="10"/>
      <c r="M305" s="9"/>
      <c r="N305" s="7" t="s">
        <v>3038</v>
      </c>
      <c r="O305" s="9"/>
      <c r="P305" s="9"/>
      <c r="Q305" s="9"/>
      <c r="R305" s="10"/>
      <c r="S305" s="10"/>
      <c r="T305" s="6">
        <v>25.0</v>
      </c>
      <c r="U305" s="10"/>
      <c r="V305" s="10"/>
      <c r="W305" s="10"/>
      <c r="X305" s="10"/>
      <c r="Y305" s="9"/>
      <c r="Z305" s="9"/>
      <c r="AA305" s="9"/>
      <c r="AB305" s="6">
        <v>25.0</v>
      </c>
      <c r="AC305" s="7" t="s">
        <v>2951</v>
      </c>
      <c r="AD305" s="7" t="s">
        <v>3039</v>
      </c>
      <c r="AF305" s="10"/>
      <c r="AG305" s="10"/>
      <c r="AH305" s="10"/>
      <c r="AI305" s="10"/>
      <c r="AJ305" s="10"/>
      <c r="AK305" s="10"/>
      <c r="AL305" s="10"/>
    </row>
    <row r="306">
      <c r="A306" s="6">
        <v>305.0</v>
      </c>
      <c r="B306" s="6">
        <v>1.0</v>
      </c>
      <c r="C306" s="6">
        <v>2549083.0</v>
      </c>
      <c r="D306" s="7" t="s">
        <v>1597</v>
      </c>
      <c r="E306" s="7" t="s">
        <v>26</v>
      </c>
      <c r="F306" s="8">
        <v>50009.0</v>
      </c>
      <c r="G306" s="7" t="s">
        <v>3036</v>
      </c>
      <c r="H306" s="7" t="s">
        <v>31</v>
      </c>
      <c r="I306" s="7" t="s">
        <v>32</v>
      </c>
      <c r="J306" s="7" t="s">
        <v>3040</v>
      </c>
      <c r="K306" s="7" t="s">
        <v>3038</v>
      </c>
      <c r="L306" s="10"/>
      <c r="M306" s="7" t="s">
        <v>3038</v>
      </c>
      <c r="N306" s="9"/>
      <c r="O306" s="9"/>
      <c r="P306" s="9"/>
      <c r="Q306" s="9"/>
      <c r="R306" s="10"/>
      <c r="S306" s="6">
        <v>6000.0</v>
      </c>
      <c r="T306" s="6">
        <v>12.0</v>
      </c>
      <c r="U306" s="6">
        <v>3000.0</v>
      </c>
      <c r="V306" s="6">
        <v>12.0</v>
      </c>
      <c r="W306" s="6">
        <v>1.59</v>
      </c>
      <c r="X306" s="6">
        <v>3000.0</v>
      </c>
      <c r="Y306" s="6">
        <v>12.0</v>
      </c>
      <c r="Z306" s="10"/>
      <c r="AA306" s="10"/>
      <c r="AB306" s="10"/>
      <c r="AC306" s="7" t="s">
        <v>1596</v>
      </c>
      <c r="AD306" s="7" t="s">
        <v>3039</v>
      </c>
      <c r="AE306" s="6">
        <v>8.409954</v>
      </c>
      <c r="AF306" s="6">
        <v>11.26029</v>
      </c>
      <c r="AG306" s="6">
        <v>2.0</v>
      </c>
      <c r="AH306" s="6">
        <v>661690.0</v>
      </c>
      <c r="AI306" s="6">
        <v>660592.0</v>
      </c>
      <c r="AJ306" s="6">
        <v>1012560.0</v>
      </c>
      <c r="AK306" s="6">
        <v>2745530.0</v>
      </c>
      <c r="AL306" s="6">
        <v>0.057642</v>
      </c>
    </row>
    <row r="307">
      <c r="A307" s="6">
        <v>306.0</v>
      </c>
      <c r="B307" s="6">
        <v>1.0</v>
      </c>
      <c r="C307" s="6">
        <v>2549084.0</v>
      </c>
      <c r="D307" s="7" t="s">
        <v>2246</v>
      </c>
      <c r="E307" s="7" t="s">
        <v>26</v>
      </c>
      <c r="F307" s="8">
        <v>48365.0</v>
      </c>
      <c r="G307" s="7" t="s">
        <v>3036</v>
      </c>
      <c r="H307" s="7" t="s">
        <v>31</v>
      </c>
      <c r="I307" s="7" t="s">
        <v>32</v>
      </c>
      <c r="J307" s="7" t="s">
        <v>3040</v>
      </c>
      <c r="L307" s="7" t="s">
        <v>3038</v>
      </c>
      <c r="M307" s="10"/>
      <c r="N307" s="9"/>
      <c r="O307" s="9"/>
      <c r="P307" s="9"/>
      <c r="Q307" s="9"/>
      <c r="R307" s="10"/>
      <c r="S307" s="6">
        <v>29750.0</v>
      </c>
      <c r="T307" s="6">
        <v>4.5</v>
      </c>
      <c r="U307" s="6">
        <v>29750.0</v>
      </c>
      <c r="V307" s="10"/>
      <c r="W307" s="6">
        <v>60.0</v>
      </c>
      <c r="X307" s="10"/>
      <c r="Y307" s="9"/>
      <c r="Z307" s="10"/>
      <c r="AA307" s="10"/>
      <c r="AB307" s="10"/>
      <c r="AC307" s="7" t="s">
        <v>2245</v>
      </c>
      <c r="AD307" s="7" t="s">
        <v>3039</v>
      </c>
      <c r="AE307" s="6">
        <v>29.49444</v>
      </c>
      <c r="AF307" s="6">
        <v>39.7466</v>
      </c>
      <c r="AG307" s="6">
        <v>3.0</v>
      </c>
      <c r="AH307" s="6">
        <v>660740.0</v>
      </c>
      <c r="AI307" s="6">
        <v>660569.0</v>
      </c>
      <c r="AJ307" s="11">
        <v>170396.0</v>
      </c>
      <c r="AK307" s="6">
        <v>1.1433532E7</v>
      </c>
      <c r="AL307" s="6">
        <v>0.251461</v>
      </c>
    </row>
    <row r="308">
      <c r="A308" s="6">
        <v>307.0</v>
      </c>
      <c r="B308" s="6">
        <v>1.0</v>
      </c>
      <c r="C308" s="6">
        <v>2549085.0</v>
      </c>
      <c r="D308" s="7" t="s">
        <v>1606</v>
      </c>
      <c r="E308" s="7" t="s">
        <v>26</v>
      </c>
      <c r="F308" s="8">
        <v>48883.0</v>
      </c>
      <c r="G308" s="7" t="s">
        <v>3036</v>
      </c>
      <c r="H308" s="7" t="s">
        <v>31</v>
      </c>
      <c r="I308" s="7" t="s">
        <v>32</v>
      </c>
      <c r="J308" s="7" t="s">
        <v>3040</v>
      </c>
      <c r="K308" s="7" t="s">
        <v>3038</v>
      </c>
      <c r="L308" s="9"/>
      <c r="M308" s="7" t="s">
        <v>3038</v>
      </c>
      <c r="N308" s="9"/>
      <c r="O308" s="10"/>
      <c r="P308" s="9"/>
      <c r="Q308" s="9"/>
      <c r="R308" s="10"/>
      <c r="S308" s="6">
        <v>59187.0</v>
      </c>
      <c r="T308" s="6">
        <v>32.0</v>
      </c>
      <c r="U308" s="6">
        <v>17390.0</v>
      </c>
      <c r="V308" s="6">
        <v>32.0</v>
      </c>
      <c r="W308" s="9"/>
      <c r="X308" s="6">
        <v>41797.0</v>
      </c>
      <c r="Y308" s="6">
        <v>32.0</v>
      </c>
      <c r="Z308" s="10"/>
      <c r="AA308" s="10"/>
      <c r="AB308" s="10"/>
      <c r="AC308" s="7" t="s">
        <v>1605</v>
      </c>
      <c r="AD308" s="7" t="s">
        <v>3039</v>
      </c>
      <c r="AE308" s="6">
        <v>526.1613</v>
      </c>
      <c r="AF308" s="6">
        <v>613.4189</v>
      </c>
      <c r="AG308" s="6">
        <v>4.0</v>
      </c>
      <c r="AH308" s="6">
        <v>657510.0</v>
      </c>
      <c r="AI308" s="6">
        <v>656745.0</v>
      </c>
      <c r="AJ308" s="6">
        <v>1112063.0</v>
      </c>
      <c r="AK308" s="6">
        <v>5.2646948E7</v>
      </c>
      <c r="AL308" s="6">
        <v>1.857683</v>
      </c>
    </row>
    <row r="309">
      <c r="A309" s="6">
        <v>308.0</v>
      </c>
      <c r="B309" s="6">
        <v>1.0</v>
      </c>
      <c r="C309" s="6">
        <v>2549086.0</v>
      </c>
      <c r="D309" s="7" t="s">
        <v>2224</v>
      </c>
      <c r="E309" s="7" t="s">
        <v>26</v>
      </c>
      <c r="F309" s="8">
        <v>48883.0</v>
      </c>
      <c r="G309" s="7" t="s">
        <v>3036</v>
      </c>
      <c r="H309" s="7" t="s">
        <v>31</v>
      </c>
      <c r="I309" s="7" t="s">
        <v>32</v>
      </c>
      <c r="J309" s="7" t="s">
        <v>3040</v>
      </c>
      <c r="K309" s="7" t="s">
        <v>3038</v>
      </c>
      <c r="L309" s="10"/>
      <c r="M309" s="7" t="s">
        <v>3038</v>
      </c>
      <c r="N309" s="9"/>
      <c r="O309" s="9"/>
      <c r="P309" s="9"/>
      <c r="Q309" s="9"/>
      <c r="R309" s="10"/>
      <c r="S309" s="6">
        <v>59187.0</v>
      </c>
      <c r="T309" s="6">
        <v>77.0</v>
      </c>
      <c r="U309" s="6">
        <v>17390.0</v>
      </c>
      <c r="V309" s="6">
        <v>32.0</v>
      </c>
      <c r="W309" s="10"/>
      <c r="X309" s="6">
        <v>41797.0</v>
      </c>
      <c r="Y309" s="6">
        <v>77.0</v>
      </c>
      <c r="Z309" s="9"/>
      <c r="AA309" s="9"/>
      <c r="AB309" s="10"/>
      <c r="AC309" s="7" t="s">
        <v>1605</v>
      </c>
      <c r="AD309" s="7" t="s">
        <v>3039</v>
      </c>
      <c r="AE309" s="6">
        <v>4.601491</v>
      </c>
      <c r="AF309" s="6">
        <v>7.008105</v>
      </c>
      <c r="AG309" s="6">
        <v>1.0</v>
      </c>
      <c r="AH309" s="6">
        <v>657511.0</v>
      </c>
      <c r="AI309" s="6">
        <v>656570.0</v>
      </c>
      <c r="AJ309" s="6">
        <v>1581590.0</v>
      </c>
      <c r="AK309" s="6">
        <v>1581591.0</v>
      </c>
      <c r="AL309" s="6">
        <v>0.035004</v>
      </c>
    </row>
    <row r="310">
      <c r="A310" s="6">
        <v>309.0</v>
      </c>
      <c r="B310" s="6">
        <v>1.0</v>
      </c>
      <c r="C310" s="6">
        <v>2549087.0</v>
      </c>
      <c r="D310" s="7" t="s">
        <v>1502</v>
      </c>
      <c r="E310" s="7" t="s">
        <v>26</v>
      </c>
      <c r="F310" s="8">
        <v>50839.0</v>
      </c>
      <c r="G310" s="7" t="s">
        <v>3036</v>
      </c>
      <c r="H310" s="7" t="s">
        <v>31</v>
      </c>
      <c r="I310" s="7" t="s">
        <v>32</v>
      </c>
      <c r="J310" s="7" t="s">
        <v>3040</v>
      </c>
      <c r="L310" s="7" t="s">
        <v>3038</v>
      </c>
      <c r="M310" s="10"/>
      <c r="N310" s="9"/>
      <c r="O310" s="9"/>
      <c r="P310" s="9"/>
      <c r="Q310" s="9"/>
      <c r="R310" s="9"/>
      <c r="S310" s="6">
        <v>400000.0</v>
      </c>
      <c r="T310" s="6">
        <v>70.0</v>
      </c>
      <c r="U310" s="6">
        <v>400000.0</v>
      </c>
      <c r="V310" s="6">
        <v>70.0</v>
      </c>
      <c r="W310" s="6">
        <v>66.0</v>
      </c>
      <c r="X310" s="9"/>
      <c r="Y310" s="9"/>
      <c r="Z310" s="9"/>
      <c r="AA310" s="10"/>
      <c r="AB310" s="10"/>
      <c r="AC310" s="7" t="s">
        <v>1501</v>
      </c>
      <c r="AD310" s="7" t="s">
        <v>3039</v>
      </c>
      <c r="AE310" s="6">
        <v>4525.621</v>
      </c>
      <c r="AF310" s="6">
        <v>5537.585</v>
      </c>
      <c r="AG310" s="6">
        <v>5.0</v>
      </c>
      <c r="AH310" s="6">
        <v>712530.0</v>
      </c>
      <c r="AI310" s="6">
        <v>712039.0</v>
      </c>
      <c r="AJ310" s="6">
        <v>882942.3</v>
      </c>
      <c r="AK310" s="11">
        <v>5.11E8</v>
      </c>
      <c r="AL310" s="6">
        <v>15.85707</v>
      </c>
    </row>
    <row r="311">
      <c r="A311" s="6">
        <v>310.0</v>
      </c>
      <c r="B311" s="6">
        <v>1.0</v>
      </c>
      <c r="C311" s="6">
        <v>2549088.0</v>
      </c>
      <c r="D311" s="7" t="s">
        <v>2747</v>
      </c>
      <c r="E311" s="7" t="s">
        <v>26</v>
      </c>
      <c r="F311" s="8">
        <v>50191.0</v>
      </c>
      <c r="G311" s="7" t="s">
        <v>3036</v>
      </c>
      <c r="H311" s="7" t="s">
        <v>31</v>
      </c>
      <c r="I311" s="7" t="s">
        <v>32</v>
      </c>
      <c r="J311" s="7" t="s">
        <v>3040</v>
      </c>
      <c r="K311" s="7" t="s">
        <v>3038</v>
      </c>
      <c r="L311" s="10"/>
      <c r="M311" s="7" t="s">
        <v>3038</v>
      </c>
      <c r="N311" s="7" t="s">
        <v>3038</v>
      </c>
      <c r="O311" s="9"/>
      <c r="P311" s="7" t="s">
        <v>3038</v>
      </c>
      <c r="Q311" s="9"/>
      <c r="R311" s="10"/>
      <c r="S311" s="6">
        <v>71887.0</v>
      </c>
      <c r="T311" s="6">
        <v>31.0</v>
      </c>
      <c r="U311" s="6">
        <v>60235.0</v>
      </c>
      <c r="V311" s="6">
        <v>31.0</v>
      </c>
      <c r="W311" s="6">
        <v>12.0</v>
      </c>
      <c r="X311" s="6">
        <v>10965.0</v>
      </c>
      <c r="Y311" s="6">
        <v>31.0</v>
      </c>
      <c r="Z311" s="9"/>
      <c r="AA311" s="6">
        <v>687.0</v>
      </c>
      <c r="AB311" s="6">
        <v>31.0</v>
      </c>
      <c r="AC311" s="7" t="s">
        <v>2746</v>
      </c>
      <c r="AD311" s="7" t="s">
        <v>3039</v>
      </c>
      <c r="AE311" s="6">
        <v>15311.52</v>
      </c>
      <c r="AF311" s="6">
        <v>21103.48</v>
      </c>
      <c r="AG311" s="6">
        <v>6.0</v>
      </c>
      <c r="AH311" s="6">
        <v>670443.0</v>
      </c>
      <c r="AI311" s="6">
        <v>667594.0</v>
      </c>
      <c r="AJ311" s="6">
        <v>6193004.0</v>
      </c>
      <c r="AK311" s="11">
        <v>2.95E9</v>
      </c>
      <c r="AL311" s="6">
        <v>105.5774</v>
      </c>
    </row>
    <row r="312">
      <c r="A312" s="6">
        <v>311.0</v>
      </c>
      <c r="B312" s="6">
        <v>1.0</v>
      </c>
      <c r="C312" s="6">
        <v>2549089.0</v>
      </c>
      <c r="D312" s="7" t="s">
        <v>2756</v>
      </c>
      <c r="E312" s="7" t="s">
        <v>26</v>
      </c>
      <c r="F312" s="8">
        <v>50252.0</v>
      </c>
      <c r="G312" s="7" t="s">
        <v>3036</v>
      </c>
      <c r="H312" s="7" t="s">
        <v>31</v>
      </c>
      <c r="I312" s="7" t="s">
        <v>32</v>
      </c>
      <c r="J312" s="7" t="s">
        <v>3040</v>
      </c>
      <c r="K312" s="7" t="s">
        <v>3038</v>
      </c>
      <c r="L312" s="9"/>
      <c r="M312" s="7" t="s">
        <v>3038</v>
      </c>
      <c r="N312" s="7" t="s">
        <v>3038</v>
      </c>
      <c r="O312" s="9"/>
      <c r="P312" s="9"/>
      <c r="Q312" s="9"/>
      <c r="R312" s="10"/>
      <c r="S312" s="6">
        <v>188009.0</v>
      </c>
      <c r="T312" s="6">
        <v>50.0</v>
      </c>
      <c r="U312" s="6">
        <v>122817.0</v>
      </c>
      <c r="V312" s="6">
        <v>28.6</v>
      </c>
      <c r="W312" s="6">
        <v>25.05</v>
      </c>
      <c r="X312" s="6">
        <v>64800.0</v>
      </c>
      <c r="Y312" s="6">
        <v>50.0</v>
      </c>
      <c r="Z312" s="9"/>
      <c r="AA312" s="6">
        <v>392.0</v>
      </c>
      <c r="AB312" s="6">
        <v>50.0</v>
      </c>
      <c r="AC312" s="7" t="s">
        <v>2755</v>
      </c>
      <c r="AD312" s="7" t="s">
        <v>3039</v>
      </c>
      <c r="AE312" s="6">
        <v>16180.66</v>
      </c>
      <c r="AF312" s="6">
        <v>21980.92</v>
      </c>
      <c r="AG312" s="6">
        <v>6.0</v>
      </c>
      <c r="AH312" s="6">
        <v>674460.0</v>
      </c>
      <c r="AI312" s="6">
        <v>674362.0</v>
      </c>
      <c r="AJ312" s="6">
        <v>159646.8</v>
      </c>
      <c r="AK312" s="11">
        <v>2.92E9</v>
      </c>
      <c r="AL312" s="6">
        <v>101.9616</v>
      </c>
    </row>
    <row r="313">
      <c r="A313" s="6">
        <v>312.0</v>
      </c>
      <c r="B313" s="6">
        <v>0.0</v>
      </c>
      <c r="C313" s="6">
        <v>2549090.0</v>
      </c>
      <c r="D313" s="7" t="s">
        <v>1659</v>
      </c>
      <c r="E313" s="7" t="s">
        <v>26</v>
      </c>
      <c r="F313" s="8">
        <v>48395.0</v>
      </c>
      <c r="G313" s="7" t="s">
        <v>3036</v>
      </c>
      <c r="H313" s="7" t="s">
        <v>31</v>
      </c>
      <c r="I313" s="7" t="s">
        <v>32</v>
      </c>
      <c r="J313" s="7" t="s">
        <v>3040</v>
      </c>
      <c r="L313" s="10"/>
      <c r="M313" s="7" t="s">
        <v>3038</v>
      </c>
      <c r="N313" s="9"/>
      <c r="O313" s="9"/>
      <c r="P313" s="9"/>
      <c r="Q313" s="9"/>
      <c r="R313" s="10"/>
      <c r="S313" s="6">
        <v>7665.0</v>
      </c>
      <c r="T313" s="6">
        <v>20.0</v>
      </c>
      <c r="U313" s="10"/>
      <c r="V313" s="9"/>
      <c r="W313" s="10"/>
      <c r="X313" s="6">
        <v>7665.0</v>
      </c>
      <c r="Y313" s="6">
        <v>20.0</v>
      </c>
      <c r="Z313" s="9"/>
      <c r="AA313" s="9"/>
      <c r="AB313" s="10"/>
      <c r="AC313" s="7" t="s">
        <v>1658</v>
      </c>
      <c r="AD313" s="7" t="s">
        <v>3039</v>
      </c>
      <c r="AF313" s="10"/>
      <c r="AG313" s="10"/>
      <c r="AH313" s="10"/>
      <c r="AI313" s="10"/>
      <c r="AJ313" s="10"/>
      <c r="AK313" s="10"/>
      <c r="AL313" s="10"/>
    </row>
    <row r="314">
      <c r="A314" s="6">
        <v>313.0</v>
      </c>
      <c r="B314" s="6">
        <v>1.0</v>
      </c>
      <c r="C314" s="6">
        <v>2549091.0</v>
      </c>
      <c r="D314" s="7" t="s">
        <v>2594</v>
      </c>
      <c r="E314" s="7" t="s">
        <v>26</v>
      </c>
      <c r="F314" s="8">
        <v>50284.0</v>
      </c>
      <c r="G314" s="7" t="s">
        <v>3036</v>
      </c>
      <c r="H314" s="7" t="s">
        <v>31</v>
      </c>
      <c r="I314" s="7" t="s">
        <v>32</v>
      </c>
      <c r="J314" s="7" t="s">
        <v>3040</v>
      </c>
      <c r="K314" s="7" t="s">
        <v>3038</v>
      </c>
      <c r="L314" s="10"/>
      <c r="M314" s="9"/>
      <c r="N314" s="7" t="s">
        <v>3038</v>
      </c>
      <c r="O314" s="9"/>
      <c r="P314" s="9"/>
      <c r="Q314" s="9"/>
      <c r="R314" s="10"/>
      <c r="S314" s="6">
        <v>146867.0</v>
      </c>
      <c r="T314" s="6">
        <v>35.0</v>
      </c>
      <c r="U314" s="6">
        <v>145699.0</v>
      </c>
      <c r="V314" s="6">
        <v>35.0</v>
      </c>
      <c r="W314" s="6">
        <v>35.92</v>
      </c>
      <c r="X314" s="10"/>
      <c r="Y314" s="9"/>
      <c r="Z314" s="9"/>
      <c r="AA314" s="6">
        <v>1168.0</v>
      </c>
      <c r="AB314" s="6">
        <v>35.0</v>
      </c>
      <c r="AC314" s="7" t="s">
        <v>2593</v>
      </c>
      <c r="AD314" s="7" t="s">
        <v>3039</v>
      </c>
      <c r="AE314" s="6">
        <v>3.791837</v>
      </c>
      <c r="AF314" s="6">
        <v>6.957021</v>
      </c>
      <c r="AG314" s="6">
        <v>2.0</v>
      </c>
      <c r="AH314" s="6">
        <v>661009.0</v>
      </c>
      <c r="AI314" s="6">
        <v>661008.0</v>
      </c>
      <c r="AJ314" s="6">
        <v>125306.7</v>
      </c>
      <c r="AK314" s="6">
        <v>2270857.0</v>
      </c>
      <c r="AL314" s="6">
        <v>0.048193</v>
      </c>
    </row>
    <row r="315">
      <c r="A315" s="6">
        <v>314.0</v>
      </c>
      <c r="B315" s="6">
        <v>1.0</v>
      </c>
      <c r="C315" s="6">
        <v>2549092.0</v>
      </c>
      <c r="D315" s="7" t="s">
        <v>2120</v>
      </c>
      <c r="E315" s="7" t="s">
        <v>26</v>
      </c>
      <c r="F315" s="8">
        <v>50405.0</v>
      </c>
      <c r="G315" s="7" t="s">
        <v>3036</v>
      </c>
      <c r="H315" s="7" t="s">
        <v>31</v>
      </c>
      <c r="I315" s="7" t="s">
        <v>32</v>
      </c>
      <c r="J315" s="7" t="s">
        <v>3040</v>
      </c>
      <c r="L315" s="7" t="s">
        <v>3038</v>
      </c>
      <c r="M315" s="9"/>
      <c r="N315" s="9"/>
      <c r="O315" s="9"/>
      <c r="P315" s="9"/>
      <c r="Q315" s="9"/>
      <c r="R315" s="10"/>
      <c r="S315" s="6">
        <v>316000.0</v>
      </c>
      <c r="T315" s="6">
        <v>135.0</v>
      </c>
      <c r="U315" s="6">
        <v>316000.0</v>
      </c>
      <c r="V315" s="6">
        <v>135.0</v>
      </c>
      <c r="W315" s="6">
        <v>80.0</v>
      </c>
      <c r="X315" s="9"/>
      <c r="Y315" s="9"/>
      <c r="Z315" s="9"/>
      <c r="AA315" s="9"/>
      <c r="AB315" s="10"/>
      <c r="AC315" s="7" t="s">
        <v>2119</v>
      </c>
      <c r="AD315" s="7" t="s">
        <v>3039</v>
      </c>
      <c r="AE315" s="6">
        <v>3673.558</v>
      </c>
      <c r="AF315" s="6">
        <v>5063.171</v>
      </c>
      <c r="AG315" s="6">
        <v>6.0</v>
      </c>
      <c r="AH315" s="6">
        <v>669881.0</v>
      </c>
      <c r="AI315" s="6">
        <v>665911.0</v>
      </c>
      <c r="AJ315" s="11">
        <v>4871158.0</v>
      </c>
      <c r="AK315" s="11">
        <v>7.06E8</v>
      </c>
      <c r="AL315" s="6">
        <v>25.33025</v>
      </c>
    </row>
    <row r="316">
      <c r="A316" s="6">
        <v>315.0</v>
      </c>
      <c r="B316" s="6">
        <v>1.0</v>
      </c>
      <c r="C316" s="6">
        <v>2549093.0</v>
      </c>
      <c r="D316" s="7" t="s">
        <v>1475</v>
      </c>
      <c r="E316" s="7" t="s">
        <v>26</v>
      </c>
      <c r="F316" s="8">
        <v>50252.0</v>
      </c>
      <c r="G316" s="7" t="s">
        <v>3036</v>
      </c>
      <c r="H316" s="7" t="s">
        <v>31</v>
      </c>
      <c r="I316" s="7" t="s">
        <v>32</v>
      </c>
      <c r="J316" s="7" t="s">
        <v>3040</v>
      </c>
      <c r="L316" s="10"/>
      <c r="M316" s="7" t="s">
        <v>3038</v>
      </c>
      <c r="N316" s="9"/>
      <c r="O316" s="10"/>
      <c r="P316" s="9"/>
      <c r="Q316" s="9"/>
      <c r="R316" s="10"/>
      <c r="S316" s="6">
        <v>11340.0</v>
      </c>
      <c r="T316" s="6">
        <v>42.0</v>
      </c>
      <c r="U316" s="10"/>
      <c r="V316" s="10"/>
      <c r="W316" s="10"/>
      <c r="X316" s="6">
        <v>11340.0</v>
      </c>
      <c r="Y316" s="6">
        <v>42.0</v>
      </c>
      <c r="Z316" s="10"/>
      <c r="AA316" s="10"/>
      <c r="AB316" s="10"/>
      <c r="AC316" s="7" t="s">
        <v>1474</v>
      </c>
      <c r="AD316" s="7" t="s">
        <v>3039</v>
      </c>
      <c r="AE316" s="6">
        <v>1.022473</v>
      </c>
      <c r="AF316" s="6">
        <v>1.80725</v>
      </c>
      <c r="AG316" s="6">
        <v>1.0</v>
      </c>
      <c r="AH316" s="6">
        <v>649334.0</v>
      </c>
      <c r="AI316" s="6">
        <v>649218.0</v>
      </c>
      <c r="AJ316" s="11">
        <v>419850.7</v>
      </c>
      <c r="AK316" s="6">
        <v>419850.7</v>
      </c>
      <c r="AL316" s="6">
        <v>0.008841</v>
      </c>
    </row>
    <row r="317">
      <c r="A317" s="6">
        <v>316.0</v>
      </c>
      <c r="B317" s="6">
        <v>1.0</v>
      </c>
      <c r="C317" s="6">
        <v>2549094.0</v>
      </c>
      <c r="D317" s="7" t="s">
        <v>1484</v>
      </c>
      <c r="E317" s="7" t="s">
        <v>26</v>
      </c>
      <c r="F317" s="8">
        <v>48519.0</v>
      </c>
      <c r="G317" s="7" t="s">
        <v>3036</v>
      </c>
      <c r="H317" s="7" t="s">
        <v>31</v>
      </c>
      <c r="I317" s="7" t="s">
        <v>32</v>
      </c>
      <c r="J317" s="7" t="s">
        <v>3040</v>
      </c>
      <c r="L317" s="10"/>
      <c r="M317" s="10"/>
      <c r="N317" s="7" t="s">
        <v>3038</v>
      </c>
      <c r="O317" s="9"/>
      <c r="P317" s="9"/>
      <c r="Q317" s="9"/>
      <c r="R317" s="10"/>
      <c r="S317" s="6">
        <v>98280.0</v>
      </c>
      <c r="T317" s="6">
        <v>15.0</v>
      </c>
      <c r="U317" s="10"/>
      <c r="V317" s="10"/>
      <c r="W317" s="10"/>
      <c r="X317" s="10"/>
      <c r="Y317" s="9"/>
      <c r="Z317" s="10"/>
      <c r="AA317" s="6">
        <v>98280.0</v>
      </c>
      <c r="AB317" s="6">
        <v>15.0</v>
      </c>
      <c r="AC317" s="7" t="s">
        <v>1483</v>
      </c>
      <c r="AD317" s="7" t="s">
        <v>3039</v>
      </c>
      <c r="AE317" s="6">
        <v>44.98294</v>
      </c>
      <c r="AF317" s="6">
        <v>64.88534</v>
      </c>
      <c r="AG317" s="6">
        <v>3.0</v>
      </c>
      <c r="AH317" s="6">
        <v>682070.0</v>
      </c>
      <c r="AI317" s="6">
        <v>681350.0</v>
      </c>
      <c r="AJ317" s="11">
        <v>682388.7</v>
      </c>
      <c r="AK317" s="6">
        <v>6586906.0</v>
      </c>
      <c r="AL317" s="6">
        <v>0.198585</v>
      </c>
    </row>
    <row r="318">
      <c r="A318" s="6">
        <v>317.0</v>
      </c>
      <c r="B318" s="6">
        <v>1.0</v>
      </c>
      <c r="C318" s="6">
        <v>2549095.0</v>
      </c>
      <c r="D318" s="7" t="s">
        <v>2129</v>
      </c>
      <c r="E318" s="7" t="s">
        <v>26</v>
      </c>
      <c r="F318" s="8">
        <v>48579.0</v>
      </c>
      <c r="G318" s="7" t="s">
        <v>3036</v>
      </c>
      <c r="H318" s="7" t="s">
        <v>31</v>
      </c>
      <c r="I318" s="7" t="s">
        <v>32</v>
      </c>
      <c r="J318" s="7" t="s">
        <v>3040</v>
      </c>
      <c r="K318" s="7" t="s">
        <v>3038</v>
      </c>
      <c r="L318" s="10"/>
      <c r="M318" s="7" t="s">
        <v>3038</v>
      </c>
      <c r="N318" s="7" t="s">
        <v>3038</v>
      </c>
      <c r="O318" s="9"/>
      <c r="P318" s="7" t="s">
        <v>3038</v>
      </c>
      <c r="Q318" s="9"/>
      <c r="R318" s="10"/>
      <c r="S318" s="6">
        <v>267380.0</v>
      </c>
      <c r="T318" s="6">
        <v>35.0</v>
      </c>
      <c r="U318" s="6">
        <v>240857.0</v>
      </c>
      <c r="V318" s="6">
        <v>35.0</v>
      </c>
      <c r="W318" s="6">
        <v>87.23</v>
      </c>
      <c r="X318" s="6">
        <v>13500.0</v>
      </c>
      <c r="Y318" s="6">
        <v>35.0</v>
      </c>
      <c r="Z318" s="9"/>
      <c r="AA318" s="6">
        <v>13023.0</v>
      </c>
      <c r="AB318" s="6">
        <v>35.0</v>
      </c>
      <c r="AC318" s="7" t="s">
        <v>2128</v>
      </c>
      <c r="AD318" s="7" t="s">
        <v>3039</v>
      </c>
      <c r="AE318" s="6">
        <v>172.9141</v>
      </c>
      <c r="AF318" s="6">
        <v>242.3643</v>
      </c>
      <c r="AG318" s="6">
        <v>4.0</v>
      </c>
      <c r="AH318" s="6">
        <v>666650.0</v>
      </c>
      <c r="AI318" s="6">
        <v>666066.0</v>
      </c>
      <c r="AJ318" s="6">
        <v>1071092.0</v>
      </c>
      <c r="AK318" s="6">
        <v>3.2339752E7</v>
      </c>
      <c r="AL318" s="6">
        <v>1.121437</v>
      </c>
    </row>
    <row r="319">
      <c r="A319" s="6">
        <v>318.0</v>
      </c>
      <c r="B319" s="6">
        <v>1.0</v>
      </c>
      <c r="C319" s="6">
        <v>2549096.0</v>
      </c>
      <c r="D319" s="7" t="s">
        <v>2638</v>
      </c>
      <c r="E319" s="7" t="s">
        <v>26</v>
      </c>
      <c r="F319" s="8">
        <v>48579.0</v>
      </c>
      <c r="G319" s="7" t="s">
        <v>3036</v>
      </c>
      <c r="H319" s="7" t="s">
        <v>31</v>
      </c>
      <c r="I319" s="7" t="s">
        <v>32</v>
      </c>
      <c r="J319" s="7" t="s">
        <v>3040</v>
      </c>
      <c r="K319" s="7" t="s">
        <v>3038</v>
      </c>
      <c r="L319" s="9"/>
      <c r="M319" s="7" t="s">
        <v>3038</v>
      </c>
      <c r="N319" s="7" t="s">
        <v>3038</v>
      </c>
      <c r="O319" s="9"/>
      <c r="P319" s="9"/>
      <c r="Q319" s="9"/>
      <c r="R319" s="10"/>
      <c r="S319" s="6">
        <v>152953.0</v>
      </c>
      <c r="T319" s="6">
        <v>35.0</v>
      </c>
      <c r="U319" s="6">
        <v>134863.0</v>
      </c>
      <c r="V319" s="6">
        <v>35.0</v>
      </c>
      <c r="W319" s="6">
        <v>53.0</v>
      </c>
      <c r="X319" s="6">
        <v>16500.0</v>
      </c>
      <c r="Y319" s="6">
        <v>35.0</v>
      </c>
      <c r="Z319" s="10"/>
      <c r="AA319" s="6">
        <v>1590.0</v>
      </c>
      <c r="AB319" s="6">
        <v>35.0</v>
      </c>
      <c r="AC319" s="7" t="s">
        <v>2637</v>
      </c>
      <c r="AD319" s="7" t="s">
        <v>3039</v>
      </c>
      <c r="AE319" s="6">
        <v>172.9141</v>
      </c>
      <c r="AF319" s="6">
        <v>242.3643</v>
      </c>
      <c r="AG319" s="6">
        <v>4.0</v>
      </c>
      <c r="AH319" s="6">
        <v>666650.0</v>
      </c>
      <c r="AI319" s="6">
        <v>666066.0</v>
      </c>
      <c r="AJ319" s="6">
        <v>1071092.0</v>
      </c>
      <c r="AK319" s="6">
        <v>3.2339752E7</v>
      </c>
      <c r="AL319" s="6">
        <v>1.121437</v>
      </c>
    </row>
    <row r="320">
      <c r="A320" s="6">
        <v>319.0</v>
      </c>
      <c r="B320" s="6">
        <v>1.0</v>
      </c>
      <c r="C320" s="6">
        <v>2549097.0</v>
      </c>
      <c r="D320" s="7" t="s">
        <v>2150</v>
      </c>
      <c r="E320" s="7" t="s">
        <v>26</v>
      </c>
      <c r="F320" s="8">
        <v>48579.0</v>
      </c>
      <c r="G320" s="7" t="s">
        <v>3036</v>
      </c>
      <c r="H320" s="7" t="s">
        <v>31</v>
      </c>
      <c r="I320" s="7" t="s">
        <v>32</v>
      </c>
      <c r="J320" s="7" t="s">
        <v>3040</v>
      </c>
      <c r="L320" s="9"/>
      <c r="M320" s="9"/>
      <c r="N320" s="9"/>
      <c r="O320" s="7" t="s">
        <v>3038</v>
      </c>
      <c r="P320" s="7" t="s">
        <v>3038</v>
      </c>
      <c r="Q320" s="9"/>
      <c r="R320" s="10"/>
      <c r="S320" s="6">
        <v>23689.0</v>
      </c>
      <c r="T320" s="6">
        <v>1.0</v>
      </c>
      <c r="U320" s="10"/>
      <c r="V320" s="10"/>
      <c r="W320" s="9"/>
      <c r="X320" s="9"/>
      <c r="Y320" s="9"/>
      <c r="Z320" s="9"/>
      <c r="AA320" s="6">
        <v>23689.0</v>
      </c>
      <c r="AB320" s="6">
        <v>1.0</v>
      </c>
      <c r="AC320" s="7" t="s">
        <v>2149</v>
      </c>
      <c r="AD320" s="7" t="s">
        <v>3039</v>
      </c>
      <c r="AE320" s="6">
        <v>172.9141</v>
      </c>
      <c r="AF320" s="6">
        <v>242.3643</v>
      </c>
      <c r="AG320" s="6">
        <v>4.0</v>
      </c>
      <c r="AH320" s="6">
        <v>666650.0</v>
      </c>
      <c r="AI320" s="6">
        <v>666066.0</v>
      </c>
      <c r="AJ320" s="11">
        <v>1071092.0</v>
      </c>
      <c r="AK320" s="6">
        <v>3.2339752E7</v>
      </c>
      <c r="AL320" s="6">
        <v>1.121437</v>
      </c>
    </row>
    <row r="321">
      <c r="A321" s="6">
        <v>320.0</v>
      </c>
      <c r="B321" s="6">
        <v>1.0</v>
      </c>
      <c r="C321" s="6">
        <v>2549098.0</v>
      </c>
      <c r="D321" s="7" t="s">
        <v>2138</v>
      </c>
      <c r="E321" s="7" t="s">
        <v>26</v>
      </c>
      <c r="F321" s="8">
        <v>54393.0</v>
      </c>
      <c r="G321" s="7" t="s">
        <v>3036</v>
      </c>
      <c r="H321" s="7" t="s">
        <v>31</v>
      </c>
      <c r="I321" s="7" t="s">
        <v>32</v>
      </c>
      <c r="J321" s="7" t="s">
        <v>3040</v>
      </c>
      <c r="L321" s="10"/>
      <c r="M321" s="9"/>
      <c r="N321" s="9"/>
      <c r="O321" s="7" t="s">
        <v>3038</v>
      </c>
      <c r="P321" s="9"/>
      <c r="Q321" s="9"/>
      <c r="R321" s="10"/>
      <c r="S321" s="6">
        <v>9125000.0</v>
      </c>
      <c r="T321" s="6">
        <v>450.0</v>
      </c>
      <c r="U321" s="9"/>
      <c r="V321" s="9"/>
      <c r="W321" s="10"/>
      <c r="X321" s="10"/>
      <c r="Y321" s="9"/>
      <c r="Z321" s="9"/>
      <c r="AA321" s="6">
        <v>9125000.0</v>
      </c>
      <c r="AB321" s="6">
        <v>450.0</v>
      </c>
      <c r="AC321" s="7" t="s">
        <v>2137</v>
      </c>
      <c r="AD321" s="7" t="s">
        <v>3039</v>
      </c>
      <c r="AE321" s="6">
        <v>16245.97</v>
      </c>
      <c r="AF321" s="6">
        <v>21878.4</v>
      </c>
      <c r="AG321" s="6">
        <v>6.0</v>
      </c>
      <c r="AH321" s="6">
        <v>674362.0</v>
      </c>
      <c r="AI321" s="6">
        <v>670443.0</v>
      </c>
      <c r="AJ321" s="6">
        <v>6697961.0</v>
      </c>
      <c r="AK321" s="11">
        <v>2.95E9</v>
      </c>
      <c r="AL321" s="6">
        <v>102.6646</v>
      </c>
    </row>
    <row r="322">
      <c r="A322" s="6">
        <v>321.0</v>
      </c>
      <c r="B322" s="6">
        <v>0.0</v>
      </c>
      <c r="C322" s="6">
        <v>2549099.0</v>
      </c>
      <c r="D322" s="7" t="s">
        <v>2843</v>
      </c>
      <c r="E322" s="7" t="s">
        <v>26</v>
      </c>
      <c r="F322" s="8">
        <v>48579.0</v>
      </c>
      <c r="G322" s="7" t="s">
        <v>3036</v>
      </c>
      <c r="H322" s="7" t="s">
        <v>31</v>
      </c>
      <c r="I322" s="7" t="s">
        <v>32</v>
      </c>
      <c r="J322" s="7" t="s">
        <v>3040</v>
      </c>
      <c r="K322" s="7" t="s">
        <v>3038</v>
      </c>
      <c r="L322" s="9"/>
      <c r="M322" s="7" t="s">
        <v>3038</v>
      </c>
      <c r="N322" s="9"/>
      <c r="O322" s="9"/>
      <c r="P322" s="7" t="s">
        <v>3038</v>
      </c>
      <c r="Q322" s="9"/>
      <c r="R322" s="10"/>
      <c r="S322" s="6">
        <v>30734.0</v>
      </c>
      <c r="T322" s="6">
        <v>4.0</v>
      </c>
      <c r="U322" s="6">
        <v>28199.0</v>
      </c>
      <c r="V322" s="6">
        <v>4.0</v>
      </c>
      <c r="W322" s="6">
        <v>6.43</v>
      </c>
      <c r="X322" s="9"/>
      <c r="Y322" s="6">
        <v>4.0</v>
      </c>
      <c r="Z322" s="10"/>
      <c r="AA322" s="6">
        <v>2535.0</v>
      </c>
      <c r="AB322" s="6">
        <v>4.0</v>
      </c>
      <c r="AC322" s="7" t="s">
        <v>2842</v>
      </c>
      <c r="AD322" s="7" t="s">
        <v>3039</v>
      </c>
      <c r="AF322" s="10"/>
      <c r="AG322" s="10"/>
      <c r="AH322" s="10"/>
      <c r="AI322" s="10"/>
      <c r="AJ322" s="10"/>
      <c r="AK322" s="10"/>
      <c r="AL322" s="10"/>
    </row>
    <row r="323">
      <c r="A323" s="6">
        <v>322.0</v>
      </c>
      <c r="B323" s="6">
        <v>1.0</v>
      </c>
      <c r="C323" s="6">
        <v>2549100.0</v>
      </c>
      <c r="D323" s="7" t="s">
        <v>1575</v>
      </c>
      <c r="E323" s="7" t="s">
        <v>26</v>
      </c>
      <c r="F323" s="8">
        <v>50525.0</v>
      </c>
      <c r="G323" s="7" t="s">
        <v>3036</v>
      </c>
      <c r="H323" s="7" t="s">
        <v>31</v>
      </c>
      <c r="I323" s="7" t="s">
        <v>32</v>
      </c>
      <c r="J323" s="7" t="s">
        <v>3040</v>
      </c>
      <c r="L323" s="10"/>
      <c r="M323" s="10"/>
      <c r="N323" s="7" t="s">
        <v>3038</v>
      </c>
      <c r="O323" s="10"/>
      <c r="P323" s="7" t="s">
        <v>3038</v>
      </c>
      <c r="Q323" s="9"/>
      <c r="R323" s="10"/>
      <c r="S323" s="6">
        <v>92051.0</v>
      </c>
      <c r="T323" s="6">
        <v>9.0</v>
      </c>
      <c r="U323" s="10"/>
      <c r="V323" s="10"/>
      <c r="W323" s="10"/>
      <c r="X323" s="10"/>
      <c r="Y323" s="9"/>
      <c r="Z323" s="10"/>
      <c r="AA323" s="6">
        <v>92051.0</v>
      </c>
      <c r="AB323" s="6">
        <v>9.0</v>
      </c>
      <c r="AC323" s="7" t="s">
        <v>1574</v>
      </c>
      <c r="AD323" s="7" t="s">
        <v>3039</v>
      </c>
      <c r="AE323" s="6">
        <v>902.7279</v>
      </c>
      <c r="AF323" s="6">
        <v>1032.821</v>
      </c>
      <c r="AG323" s="6">
        <v>4.0</v>
      </c>
      <c r="AH323" s="6">
        <v>658001.0</v>
      </c>
      <c r="AI323" s="6">
        <v>657227.0</v>
      </c>
      <c r="AJ323" s="6">
        <v>687785.4</v>
      </c>
      <c r="AK323" s="6">
        <v>8.3658336E7</v>
      </c>
      <c r="AL323" s="6">
        <v>2.934848</v>
      </c>
    </row>
    <row r="324">
      <c r="A324" s="6">
        <v>323.0</v>
      </c>
      <c r="B324" s="6">
        <v>1.0</v>
      </c>
      <c r="C324" s="6">
        <v>2549101.0</v>
      </c>
      <c r="D324" s="7" t="s">
        <v>2001</v>
      </c>
      <c r="E324" s="7" t="s">
        <v>26</v>
      </c>
      <c r="F324" s="8">
        <v>50739.0</v>
      </c>
      <c r="G324" s="7" t="s">
        <v>3036</v>
      </c>
      <c r="H324" s="7" t="s">
        <v>31</v>
      </c>
      <c r="I324" s="7" t="s">
        <v>32</v>
      </c>
      <c r="J324" s="7" t="s">
        <v>3040</v>
      </c>
      <c r="K324" s="7" t="s">
        <v>3038</v>
      </c>
      <c r="L324" s="10"/>
      <c r="M324" s="10"/>
      <c r="N324" s="7" t="s">
        <v>3038</v>
      </c>
      <c r="O324" s="9"/>
      <c r="P324" s="7" t="s">
        <v>3038</v>
      </c>
      <c r="Q324" s="9"/>
      <c r="R324" s="10"/>
      <c r="S324" s="6">
        <v>29950.0</v>
      </c>
      <c r="T324" s="6">
        <v>2.0</v>
      </c>
      <c r="U324" s="6">
        <v>26781.0</v>
      </c>
      <c r="V324" s="6">
        <v>2.0</v>
      </c>
      <c r="W324" s="6">
        <v>7.32</v>
      </c>
      <c r="X324" s="10"/>
      <c r="Y324" s="9"/>
      <c r="Z324" s="10"/>
      <c r="AA324" s="6">
        <v>3169.0</v>
      </c>
      <c r="AB324" s="6">
        <v>2.0</v>
      </c>
      <c r="AC324" s="7" t="s">
        <v>2000</v>
      </c>
      <c r="AD324" s="7" t="s">
        <v>3039</v>
      </c>
      <c r="AE324" s="6">
        <v>1.480002</v>
      </c>
      <c r="AF324" s="6">
        <v>1.936117</v>
      </c>
      <c r="AG324" s="6">
        <v>1.0</v>
      </c>
      <c r="AH324" s="6">
        <v>651460.0</v>
      </c>
      <c r="AI324" s="6">
        <v>651459.0</v>
      </c>
      <c r="AJ324" s="6">
        <v>359578.2</v>
      </c>
      <c r="AK324" s="6">
        <v>359578.3</v>
      </c>
      <c r="AL324" s="6">
        <v>0.008647</v>
      </c>
    </row>
    <row r="325">
      <c r="A325" s="6">
        <v>324.0</v>
      </c>
      <c r="B325" s="6">
        <v>1.0</v>
      </c>
      <c r="C325" s="6">
        <v>2549102.0</v>
      </c>
      <c r="D325" s="7" t="s">
        <v>1959</v>
      </c>
      <c r="E325" s="7" t="s">
        <v>26</v>
      </c>
      <c r="F325" s="8">
        <v>54575.0</v>
      </c>
      <c r="G325" s="7" t="s">
        <v>3036</v>
      </c>
      <c r="H325" s="7" t="s">
        <v>31</v>
      </c>
      <c r="I325" s="7" t="s">
        <v>32</v>
      </c>
      <c r="J325" s="7" t="s">
        <v>3040</v>
      </c>
      <c r="K325" s="7" t="s">
        <v>3038</v>
      </c>
      <c r="L325" s="7" t="s">
        <v>3038</v>
      </c>
      <c r="M325" s="7" t="s">
        <v>3038</v>
      </c>
      <c r="N325" s="7" t="s">
        <v>3038</v>
      </c>
      <c r="O325" s="7" t="s">
        <v>3038</v>
      </c>
      <c r="P325" s="7" t="s">
        <v>3038</v>
      </c>
      <c r="Q325" s="9"/>
      <c r="R325" s="10"/>
      <c r="S325" s="6">
        <v>4021815.0</v>
      </c>
      <c r="T325" s="6">
        <v>937.0</v>
      </c>
      <c r="U325" s="9"/>
      <c r="V325" s="9"/>
      <c r="W325" s="9"/>
      <c r="X325" s="9"/>
      <c r="Y325" s="9"/>
      <c r="Z325" s="10"/>
      <c r="AA325" s="10"/>
      <c r="AB325" s="10"/>
      <c r="AC325" s="7" t="s">
        <v>1958</v>
      </c>
      <c r="AD325" s="7" t="s">
        <v>3039</v>
      </c>
      <c r="AE325" s="6">
        <v>577.6595</v>
      </c>
      <c r="AF325" s="6">
        <v>693.7356</v>
      </c>
      <c r="AG325" s="6">
        <v>4.0</v>
      </c>
      <c r="AH325" s="6">
        <v>661788.0</v>
      </c>
      <c r="AI325" s="6">
        <v>-1.0</v>
      </c>
      <c r="AJ325" s="6">
        <v>756522.9</v>
      </c>
      <c r="AK325" s="11">
        <v>1.19E8</v>
      </c>
      <c r="AL325" s="6">
        <v>3.846894</v>
      </c>
    </row>
    <row r="326">
      <c r="A326" s="6">
        <v>325.0</v>
      </c>
      <c r="B326" s="6">
        <v>1.0</v>
      </c>
      <c r="C326" s="6">
        <v>2549103.0</v>
      </c>
      <c r="D326" s="7" t="s">
        <v>1768</v>
      </c>
      <c r="E326" s="7" t="s">
        <v>26</v>
      </c>
      <c r="F326" s="8">
        <v>54575.0</v>
      </c>
      <c r="G326" s="7" t="s">
        <v>3036</v>
      </c>
      <c r="H326" s="7" t="s">
        <v>31</v>
      </c>
      <c r="I326" s="7" t="s">
        <v>32</v>
      </c>
      <c r="J326" s="7" t="s">
        <v>3040</v>
      </c>
      <c r="K326" s="7" t="s">
        <v>3038</v>
      </c>
      <c r="L326" s="7" t="s">
        <v>3038</v>
      </c>
      <c r="M326" s="7" t="s">
        <v>3038</v>
      </c>
      <c r="N326" s="7" t="s">
        <v>3038</v>
      </c>
      <c r="O326" s="7" t="s">
        <v>3038</v>
      </c>
      <c r="P326" s="7" t="s">
        <v>3038</v>
      </c>
      <c r="Q326" s="9"/>
      <c r="R326" s="10"/>
      <c r="S326" s="10"/>
      <c r="T326" s="9"/>
      <c r="U326" s="9"/>
      <c r="V326" s="9"/>
      <c r="W326" s="9"/>
      <c r="X326" s="9"/>
      <c r="Y326" s="9"/>
      <c r="Z326" s="10"/>
      <c r="AA326" s="10"/>
      <c r="AB326" s="10"/>
      <c r="AC326" s="7" t="s">
        <v>1460</v>
      </c>
      <c r="AD326" s="7" t="s">
        <v>3039</v>
      </c>
      <c r="AE326" s="6">
        <v>577.6595</v>
      </c>
      <c r="AF326" s="6">
        <v>693.7356</v>
      </c>
      <c r="AG326" s="6">
        <v>4.0</v>
      </c>
      <c r="AH326" s="6">
        <v>661788.0</v>
      </c>
      <c r="AI326" s="6">
        <v>-1.0</v>
      </c>
      <c r="AJ326" s="11">
        <v>756522.9</v>
      </c>
      <c r="AK326" s="11">
        <v>1.19E8</v>
      </c>
      <c r="AL326" s="6">
        <v>3.846894</v>
      </c>
    </row>
    <row r="327">
      <c r="A327" s="6">
        <v>326.0</v>
      </c>
      <c r="B327" s="6">
        <v>1.0</v>
      </c>
      <c r="C327" s="6">
        <v>2549104.0</v>
      </c>
      <c r="D327" s="7" t="s">
        <v>1462</v>
      </c>
      <c r="E327" s="7" t="s">
        <v>26</v>
      </c>
      <c r="F327" s="8">
        <v>54575.0</v>
      </c>
      <c r="G327" s="7" t="s">
        <v>3036</v>
      </c>
      <c r="H327" s="7" t="s">
        <v>31</v>
      </c>
      <c r="I327" s="7" t="s">
        <v>32</v>
      </c>
      <c r="J327" s="7" t="s">
        <v>3040</v>
      </c>
      <c r="K327" s="7" t="s">
        <v>3038</v>
      </c>
      <c r="L327" s="7" t="s">
        <v>3038</v>
      </c>
      <c r="M327" s="7" t="s">
        <v>3038</v>
      </c>
      <c r="N327" s="7" t="s">
        <v>3038</v>
      </c>
      <c r="O327" s="7" t="s">
        <v>3038</v>
      </c>
      <c r="P327" s="7" t="s">
        <v>3038</v>
      </c>
      <c r="Q327" s="9"/>
      <c r="R327" s="10"/>
      <c r="S327" s="10"/>
      <c r="T327" s="10"/>
      <c r="U327" s="10"/>
      <c r="V327" s="10"/>
      <c r="W327" s="9"/>
      <c r="X327" s="10"/>
      <c r="Y327" s="9"/>
      <c r="Z327" s="10"/>
      <c r="AA327" s="10"/>
      <c r="AB327" s="10"/>
      <c r="AC327" s="7" t="s">
        <v>1460</v>
      </c>
      <c r="AD327" s="7" t="s">
        <v>3039</v>
      </c>
      <c r="AE327" s="6">
        <v>577.0266</v>
      </c>
      <c r="AF327" s="6">
        <v>677.5166</v>
      </c>
      <c r="AG327" s="6">
        <v>4.0</v>
      </c>
      <c r="AH327" s="6">
        <v>662529.0</v>
      </c>
      <c r="AI327" s="6">
        <v>661788.0</v>
      </c>
      <c r="AJ327" s="6">
        <v>915224.5</v>
      </c>
      <c r="AK327" s="11">
        <v>1.15E8</v>
      </c>
      <c r="AL327" s="6">
        <v>3.681916</v>
      </c>
    </row>
    <row r="328">
      <c r="A328" s="6">
        <v>327.0</v>
      </c>
      <c r="B328" s="6">
        <v>1.0</v>
      </c>
      <c r="C328" s="6">
        <v>2549105.0</v>
      </c>
      <c r="D328" s="7" t="s">
        <v>1469</v>
      </c>
      <c r="E328" s="7" t="s">
        <v>26</v>
      </c>
      <c r="F328" s="8">
        <v>54575.0</v>
      </c>
      <c r="G328" s="7" t="s">
        <v>3036</v>
      </c>
      <c r="H328" s="7" t="s">
        <v>31</v>
      </c>
      <c r="I328" s="7" t="s">
        <v>32</v>
      </c>
      <c r="J328" s="7" t="s">
        <v>3040</v>
      </c>
      <c r="K328" s="7" t="s">
        <v>3038</v>
      </c>
      <c r="L328" s="7" t="s">
        <v>3038</v>
      </c>
      <c r="M328" s="7" t="s">
        <v>3038</v>
      </c>
      <c r="N328" s="7" t="s">
        <v>3038</v>
      </c>
      <c r="O328" s="7" t="s">
        <v>3038</v>
      </c>
      <c r="P328" s="7" t="s">
        <v>3038</v>
      </c>
      <c r="Q328" s="9"/>
      <c r="R328" s="10"/>
      <c r="S328" s="10"/>
      <c r="T328" s="9"/>
      <c r="U328" s="9"/>
      <c r="V328" s="9"/>
      <c r="W328" s="9"/>
      <c r="X328" s="9"/>
      <c r="Y328" s="9"/>
      <c r="Z328" s="10"/>
      <c r="AA328" s="10"/>
      <c r="AB328" s="10"/>
      <c r="AC328" s="7" t="s">
        <v>1460</v>
      </c>
      <c r="AD328" s="7" t="s">
        <v>3039</v>
      </c>
      <c r="AE328" s="6">
        <v>619.6726</v>
      </c>
      <c r="AF328" s="6">
        <v>712.4579</v>
      </c>
      <c r="AG328" s="6">
        <v>4.0</v>
      </c>
      <c r="AH328" s="6">
        <v>662760.0</v>
      </c>
      <c r="AI328" s="6">
        <v>662529.0</v>
      </c>
      <c r="AJ328" s="11">
        <v>247965.9</v>
      </c>
      <c r="AK328" s="11">
        <v>1.11E8</v>
      </c>
      <c r="AL328" s="6">
        <v>3.561998</v>
      </c>
    </row>
    <row r="329">
      <c r="A329" s="6">
        <v>328.0</v>
      </c>
      <c r="B329" s="6">
        <v>0.0</v>
      </c>
      <c r="C329" s="6">
        <v>2549106.0</v>
      </c>
      <c r="D329" s="7" t="s">
        <v>1582</v>
      </c>
      <c r="E329" s="7" t="s">
        <v>26</v>
      </c>
      <c r="F329" s="8">
        <v>54575.0</v>
      </c>
      <c r="G329" s="7" t="s">
        <v>3036</v>
      </c>
      <c r="H329" s="7" t="s">
        <v>31</v>
      </c>
      <c r="I329" s="7" t="s">
        <v>32</v>
      </c>
      <c r="J329" s="7" t="s">
        <v>3040</v>
      </c>
      <c r="K329" s="7" t="s">
        <v>3038</v>
      </c>
      <c r="L329" s="7" t="s">
        <v>3038</v>
      </c>
      <c r="M329" s="7" t="s">
        <v>3038</v>
      </c>
      <c r="N329" s="7" t="s">
        <v>3038</v>
      </c>
      <c r="O329" s="7" t="s">
        <v>3038</v>
      </c>
      <c r="P329" s="7" t="s">
        <v>3038</v>
      </c>
      <c r="Q329" s="9"/>
      <c r="R329" s="10"/>
      <c r="S329" s="10"/>
      <c r="T329" s="10"/>
      <c r="U329" s="10"/>
      <c r="V329" s="10"/>
      <c r="W329" s="9"/>
      <c r="X329" s="9"/>
      <c r="Y329" s="9"/>
      <c r="Z329" s="10"/>
      <c r="AA329" s="10"/>
      <c r="AB329" s="10"/>
      <c r="AC329" s="7" t="s">
        <v>1460</v>
      </c>
      <c r="AD329" s="7" t="s">
        <v>3039</v>
      </c>
      <c r="AF329" s="10"/>
      <c r="AG329" s="10"/>
      <c r="AH329" s="10"/>
      <c r="AI329" s="10"/>
      <c r="AJ329" s="10"/>
      <c r="AK329" s="10"/>
      <c r="AL329" s="10"/>
    </row>
    <row r="330">
      <c r="A330" s="6">
        <v>329.0</v>
      </c>
      <c r="B330" s="6">
        <v>1.0</v>
      </c>
      <c r="C330" s="6">
        <v>2549107.0</v>
      </c>
      <c r="D330" s="7" t="s">
        <v>2881</v>
      </c>
      <c r="E330" s="7" t="s">
        <v>26</v>
      </c>
      <c r="F330" s="8">
        <v>54575.0</v>
      </c>
      <c r="G330" s="7" t="s">
        <v>3036</v>
      </c>
      <c r="H330" s="7" t="s">
        <v>31</v>
      </c>
      <c r="I330" s="7" t="s">
        <v>32</v>
      </c>
      <c r="J330" s="7" t="s">
        <v>3040</v>
      </c>
      <c r="K330" s="7" t="s">
        <v>3038</v>
      </c>
      <c r="L330" s="7" t="s">
        <v>3038</v>
      </c>
      <c r="M330" s="7" t="s">
        <v>3038</v>
      </c>
      <c r="N330" s="7" t="s">
        <v>3038</v>
      </c>
      <c r="O330" s="7" t="s">
        <v>3038</v>
      </c>
      <c r="P330" s="7" t="s">
        <v>3038</v>
      </c>
      <c r="Q330" s="9"/>
      <c r="R330" s="10"/>
      <c r="S330" s="10"/>
      <c r="T330" s="9"/>
      <c r="U330" s="9"/>
      <c r="V330" s="9"/>
      <c r="W330" s="9"/>
      <c r="X330" s="9"/>
      <c r="Y330" s="9"/>
      <c r="Z330" s="9"/>
      <c r="AA330" s="9"/>
      <c r="AB330" s="10"/>
      <c r="AC330" s="7" t="s">
        <v>1460</v>
      </c>
      <c r="AD330" s="7" t="s">
        <v>3039</v>
      </c>
      <c r="AE330" s="6">
        <v>577.0266</v>
      </c>
      <c r="AF330" s="6">
        <v>677.5166</v>
      </c>
      <c r="AG330" s="6">
        <v>4.0</v>
      </c>
      <c r="AH330" s="6">
        <v>662529.0</v>
      </c>
      <c r="AI330" s="6">
        <v>661788.0</v>
      </c>
      <c r="AJ330" s="11">
        <v>915224.5</v>
      </c>
      <c r="AK330" s="11">
        <v>1.15E8</v>
      </c>
      <c r="AL330" s="6">
        <v>3.681916</v>
      </c>
    </row>
    <row r="331">
      <c r="A331" s="6">
        <v>330.0</v>
      </c>
      <c r="B331" s="6">
        <v>1.0</v>
      </c>
      <c r="C331" s="6">
        <v>2549108.0</v>
      </c>
      <c r="D331" s="7" t="s">
        <v>2067</v>
      </c>
      <c r="E331" s="7" t="s">
        <v>26</v>
      </c>
      <c r="F331" s="8">
        <v>54575.0</v>
      </c>
      <c r="G331" s="7" t="s">
        <v>3036</v>
      </c>
      <c r="H331" s="7" t="s">
        <v>31</v>
      </c>
      <c r="I331" s="7" t="s">
        <v>32</v>
      </c>
      <c r="J331" s="7" t="s">
        <v>3040</v>
      </c>
      <c r="K331" s="7" t="s">
        <v>3038</v>
      </c>
      <c r="L331" s="7" t="s">
        <v>3038</v>
      </c>
      <c r="M331" s="7" t="s">
        <v>3038</v>
      </c>
      <c r="N331" s="7" t="s">
        <v>3038</v>
      </c>
      <c r="O331" s="7" t="s">
        <v>3038</v>
      </c>
      <c r="P331" s="7" t="s">
        <v>3038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10"/>
      <c r="AC331" s="7" t="s">
        <v>1460</v>
      </c>
      <c r="AD331" s="7" t="s">
        <v>3039</v>
      </c>
      <c r="AE331" s="6">
        <v>616.373</v>
      </c>
      <c r="AF331" s="6">
        <v>707.991</v>
      </c>
      <c r="AG331" s="6">
        <v>4.0</v>
      </c>
      <c r="AH331" s="6">
        <v>663103.0</v>
      </c>
      <c r="AI331" s="6">
        <v>662760.0</v>
      </c>
      <c r="AJ331" s="11">
        <v>508552.4</v>
      </c>
      <c r="AK331" s="11">
        <v>1.1E8</v>
      </c>
      <c r="AL331" s="6">
        <v>3.553124</v>
      </c>
    </row>
    <row r="332">
      <c r="A332" s="6">
        <v>331.0</v>
      </c>
      <c r="B332" s="6">
        <v>1.0</v>
      </c>
      <c r="C332" s="6">
        <v>2549109.0</v>
      </c>
      <c r="D332" s="7" t="s">
        <v>2885</v>
      </c>
      <c r="E332" s="7" t="s">
        <v>26</v>
      </c>
      <c r="F332" s="8">
        <v>54575.0</v>
      </c>
      <c r="G332" s="7" t="s">
        <v>3036</v>
      </c>
      <c r="H332" s="7" t="s">
        <v>31</v>
      </c>
      <c r="I332" s="7" t="s">
        <v>32</v>
      </c>
      <c r="J332" s="7" t="s">
        <v>3040</v>
      </c>
      <c r="K332" s="7" t="s">
        <v>3038</v>
      </c>
      <c r="L332" s="7" t="s">
        <v>3038</v>
      </c>
      <c r="M332" s="7" t="s">
        <v>3038</v>
      </c>
      <c r="N332" s="7" t="s">
        <v>3038</v>
      </c>
      <c r="O332" s="7" t="s">
        <v>3038</v>
      </c>
      <c r="P332" s="7" t="s">
        <v>3038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10"/>
      <c r="AC332" s="7" t="s">
        <v>1460</v>
      </c>
      <c r="AD332" s="7" t="s">
        <v>3039</v>
      </c>
      <c r="AE332" s="6">
        <v>616.373</v>
      </c>
      <c r="AF332" s="6">
        <v>707.991</v>
      </c>
      <c r="AG332" s="6">
        <v>4.0</v>
      </c>
      <c r="AH332" s="6">
        <v>663103.0</v>
      </c>
      <c r="AI332" s="6">
        <v>662760.0</v>
      </c>
      <c r="AJ332" s="11">
        <v>508552.4</v>
      </c>
      <c r="AK332" s="11">
        <v>1.1E8</v>
      </c>
      <c r="AL332" s="6">
        <v>3.553124</v>
      </c>
    </row>
    <row r="333">
      <c r="A333" s="6">
        <v>332.0</v>
      </c>
      <c r="B333" s="6">
        <v>1.0</v>
      </c>
      <c r="C333" s="6">
        <v>2549110.0</v>
      </c>
      <c r="D333" s="7" t="s">
        <v>2052</v>
      </c>
      <c r="E333" s="7" t="s">
        <v>26</v>
      </c>
      <c r="F333" s="8">
        <v>54575.0</v>
      </c>
      <c r="G333" s="7" t="s">
        <v>3036</v>
      </c>
      <c r="H333" s="7" t="s">
        <v>31</v>
      </c>
      <c r="I333" s="7" t="s">
        <v>32</v>
      </c>
      <c r="J333" s="7" t="s">
        <v>3040</v>
      </c>
      <c r="K333" s="7" t="s">
        <v>3038</v>
      </c>
      <c r="L333" s="7" t="s">
        <v>3038</v>
      </c>
      <c r="M333" s="7" t="s">
        <v>3038</v>
      </c>
      <c r="N333" s="7" t="s">
        <v>3038</v>
      </c>
      <c r="O333" s="7" t="s">
        <v>3038</v>
      </c>
      <c r="P333" s="7" t="s">
        <v>3038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10"/>
      <c r="AC333" s="7" t="s">
        <v>1460</v>
      </c>
      <c r="AD333" s="7" t="s">
        <v>3039</v>
      </c>
      <c r="AE333" s="6">
        <v>595.1772</v>
      </c>
      <c r="AF333" s="6">
        <v>686.1418</v>
      </c>
      <c r="AG333" s="6">
        <v>4.0</v>
      </c>
      <c r="AH333" s="6">
        <v>663141.0</v>
      </c>
      <c r="AI333" s="6">
        <v>663126.0</v>
      </c>
      <c r="AJ333" s="11">
        <v>103693.4</v>
      </c>
      <c r="AK333" s="11">
        <v>1.06E8</v>
      </c>
      <c r="AL333" s="6">
        <v>3.425458</v>
      </c>
    </row>
    <row r="334">
      <c r="A334" s="6">
        <v>333.0</v>
      </c>
      <c r="B334" s="6">
        <v>1.0</v>
      </c>
      <c r="C334" s="6">
        <v>2549111.0</v>
      </c>
      <c r="D334" s="7" t="s">
        <v>2485</v>
      </c>
      <c r="E334" s="7" t="s">
        <v>26</v>
      </c>
      <c r="F334" s="8">
        <v>54575.0</v>
      </c>
      <c r="G334" s="7" t="s">
        <v>3036</v>
      </c>
      <c r="H334" s="7" t="s">
        <v>31</v>
      </c>
      <c r="I334" s="7" t="s">
        <v>32</v>
      </c>
      <c r="J334" s="7" t="s">
        <v>3040</v>
      </c>
      <c r="K334" s="7" t="s">
        <v>3038</v>
      </c>
      <c r="L334" s="7" t="s">
        <v>3038</v>
      </c>
      <c r="M334" s="7" t="s">
        <v>3038</v>
      </c>
      <c r="N334" s="7" t="s">
        <v>3038</v>
      </c>
      <c r="O334" s="7" t="s">
        <v>3038</v>
      </c>
      <c r="P334" s="7" t="s">
        <v>3038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10"/>
      <c r="AC334" s="7" t="s">
        <v>1460</v>
      </c>
      <c r="AD334" s="7" t="s">
        <v>3039</v>
      </c>
      <c r="AE334" s="6">
        <v>593.5628</v>
      </c>
      <c r="AF334" s="6">
        <v>684.2807</v>
      </c>
      <c r="AG334" s="6">
        <v>4.0</v>
      </c>
      <c r="AH334" s="6">
        <v>663101.0</v>
      </c>
      <c r="AI334" s="6">
        <v>663141.0</v>
      </c>
      <c r="AJ334" s="6">
        <v>198368.9</v>
      </c>
      <c r="AK334" s="11">
        <v>1.06E8</v>
      </c>
      <c r="AL334" s="6">
        <v>3.416167</v>
      </c>
    </row>
    <row r="335">
      <c r="A335" s="6">
        <v>334.0</v>
      </c>
      <c r="B335" s="6">
        <v>1.0</v>
      </c>
      <c r="C335" s="6">
        <v>2549112.0</v>
      </c>
      <c r="D335" s="7" t="s">
        <v>2056</v>
      </c>
      <c r="E335" s="7" t="s">
        <v>26</v>
      </c>
      <c r="F335" s="8">
        <v>54575.0</v>
      </c>
      <c r="G335" s="7" t="s">
        <v>3036</v>
      </c>
      <c r="H335" s="7" t="s">
        <v>31</v>
      </c>
      <c r="I335" s="7" t="s">
        <v>32</v>
      </c>
      <c r="J335" s="7" t="s">
        <v>3040</v>
      </c>
      <c r="K335" s="7" t="s">
        <v>3038</v>
      </c>
      <c r="L335" s="7" t="s">
        <v>3038</v>
      </c>
      <c r="M335" s="7" t="s">
        <v>3038</v>
      </c>
      <c r="N335" s="7" t="s">
        <v>3038</v>
      </c>
      <c r="O335" s="7" t="s">
        <v>3038</v>
      </c>
      <c r="P335" s="7" t="s">
        <v>3038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10"/>
      <c r="AC335" s="7" t="s">
        <v>1460</v>
      </c>
      <c r="AD335" s="7" t="s">
        <v>3039</v>
      </c>
      <c r="AE335" s="6">
        <v>578.656</v>
      </c>
      <c r="AF335" s="6">
        <v>687.0367</v>
      </c>
      <c r="AG335" s="6">
        <v>4.0</v>
      </c>
      <c r="AH335" s="6">
        <v>664229.0</v>
      </c>
      <c r="AI335" s="6">
        <v>663338.0</v>
      </c>
      <c r="AJ335" s="11">
        <v>1349797.0</v>
      </c>
      <c r="AK335" s="6">
        <v>9.815416E7</v>
      </c>
      <c r="AL335" s="6">
        <v>3.129202</v>
      </c>
    </row>
    <row r="336">
      <c r="A336" s="6">
        <v>335.0</v>
      </c>
      <c r="B336" s="6">
        <v>1.0</v>
      </c>
      <c r="C336" s="6">
        <v>2549113.0</v>
      </c>
      <c r="D336" s="7" t="s">
        <v>2648</v>
      </c>
      <c r="E336" s="7" t="s">
        <v>26</v>
      </c>
      <c r="F336" s="8">
        <v>54575.0</v>
      </c>
      <c r="G336" s="7" t="s">
        <v>3036</v>
      </c>
      <c r="H336" s="7" t="s">
        <v>31</v>
      </c>
      <c r="I336" s="7" t="s">
        <v>32</v>
      </c>
      <c r="J336" s="7" t="s">
        <v>3040</v>
      </c>
      <c r="K336" s="7" t="s">
        <v>3038</v>
      </c>
      <c r="L336" s="7" t="s">
        <v>3038</v>
      </c>
      <c r="M336" s="7" t="s">
        <v>3038</v>
      </c>
      <c r="N336" s="7" t="s">
        <v>3038</v>
      </c>
      <c r="O336" s="7" t="s">
        <v>3038</v>
      </c>
      <c r="P336" s="7" t="s">
        <v>3038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10"/>
      <c r="AC336" s="7" t="s">
        <v>1460</v>
      </c>
      <c r="AD336" s="7" t="s">
        <v>3039</v>
      </c>
      <c r="AE336" s="6">
        <v>578.656</v>
      </c>
      <c r="AF336" s="6">
        <v>687.0367</v>
      </c>
      <c r="AG336" s="6">
        <v>4.0</v>
      </c>
      <c r="AH336" s="6">
        <v>664229.0</v>
      </c>
      <c r="AI336" s="6">
        <v>663338.0</v>
      </c>
      <c r="AJ336" s="11">
        <v>1349797.0</v>
      </c>
      <c r="AK336" s="6">
        <v>9.815416E7</v>
      </c>
      <c r="AL336" s="6">
        <v>3.129202</v>
      </c>
    </row>
    <row r="337">
      <c r="A337" s="6">
        <v>336.0</v>
      </c>
      <c r="B337" s="6">
        <v>1.0</v>
      </c>
      <c r="C337" s="6">
        <v>2549114.0</v>
      </c>
      <c r="D337" s="7" t="s">
        <v>2106</v>
      </c>
      <c r="E337" s="7" t="s">
        <v>26</v>
      </c>
      <c r="F337" s="8">
        <v>54575.0</v>
      </c>
      <c r="G337" s="7" t="s">
        <v>3036</v>
      </c>
      <c r="H337" s="7" t="s">
        <v>31</v>
      </c>
      <c r="I337" s="7" t="s">
        <v>32</v>
      </c>
      <c r="J337" s="7" t="s">
        <v>3040</v>
      </c>
      <c r="K337" s="7" t="s">
        <v>3038</v>
      </c>
      <c r="L337" s="7" t="s">
        <v>3038</v>
      </c>
      <c r="M337" s="7" t="s">
        <v>3038</v>
      </c>
      <c r="N337" s="7" t="s">
        <v>3038</v>
      </c>
      <c r="O337" s="7" t="s">
        <v>3038</v>
      </c>
      <c r="P337" s="7" t="s">
        <v>3038</v>
      </c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10"/>
      <c r="AC337" s="7" t="s">
        <v>1460</v>
      </c>
      <c r="AD337" s="7" t="s">
        <v>3039</v>
      </c>
      <c r="AE337" s="6">
        <v>578.656</v>
      </c>
      <c r="AF337" s="6">
        <v>687.0367</v>
      </c>
      <c r="AG337" s="6">
        <v>4.0</v>
      </c>
      <c r="AH337" s="6">
        <v>664229.0</v>
      </c>
      <c r="AI337" s="6">
        <v>663338.0</v>
      </c>
      <c r="AJ337" s="11">
        <v>1349797.0</v>
      </c>
      <c r="AK337" s="6">
        <v>9.815416E7</v>
      </c>
      <c r="AL337" s="6">
        <v>3.129202</v>
      </c>
    </row>
    <row r="338">
      <c r="A338" s="6">
        <v>337.0</v>
      </c>
      <c r="B338" s="6">
        <v>1.0</v>
      </c>
      <c r="C338" s="6">
        <v>2549115.0</v>
      </c>
      <c r="D338" s="7" t="s">
        <v>2071</v>
      </c>
      <c r="E338" s="7" t="s">
        <v>26</v>
      </c>
      <c r="F338" s="8">
        <v>54575.0</v>
      </c>
      <c r="G338" s="7" t="s">
        <v>3036</v>
      </c>
      <c r="H338" s="7" t="s">
        <v>31</v>
      </c>
      <c r="I338" s="7" t="s">
        <v>32</v>
      </c>
      <c r="J338" s="7" t="s">
        <v>3040</v>
      </c>
      <c r="K338" s="7" t="s">
        <v>3038</v>
      </c>
      <c r="L338" s="7" t="s">
        <v>3038</v>
      </c>
      <c r="M338" s="7" t="s">
        <v>3038</v>
      </c>
      <c r="N338" s="7" t="s">
        <v>3038</v>
      </c>
      <c r="O338" s="7" t="s">
        <v>3038</v>
      </c>
      <c r="P338" s="7" t="s">
        <v>3038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10"/>
      <c r="AC338" s="7" t="s">
        <v>1460</v>
      </c>
      <c r="AD338" s="7" t="s">
        <v>3039</v>
      </c>
      <c r="AE338" s="6">
        <v>563.2264</v>
      </c>
      <c r="AF338" s="6">
        <v>658.746</v>
      </c>
      <c r="AG338" s="6">
        <v>4.0</v>
      </c>
      <c r="AH338" s="6">
        <v>664632.0</v>
      </c>
      <c r="AI338" s="6">
        <v>664376.0</v>
      </c>
      <c r="AJ338" s="11">
        <v>214596.3</v>
      </c>
      <c r="AK338" s="6">
        <v>9.5053312E7</v>
      </c>
      <c r="AL338" s="6">
        <v>3.030343</v>
      </c>
    </row>
    <row r="339">
      <c r="A339" s="6">
        <v>338.0</v>
      </c>
      <c r="B339" s="6">
        <v>1.0</v>
      </c>
      <c r="C339" s="6">
        <v>2549116.0</v>
      </c>
      <c r="D339" s="7" t="s">
        <v>2110</v>
      </c>
      <c r="E339" s="7" t="s">
        <v>26</v>
      </c>
      <c r="F339" s="8">
        <v>54575.0</v>
      </c>
      <c r="G339" s="7" t="s">
        <v>3036</v>
      </c>
      <c r="H339" s="7" t="s">
        <v>31</v>
      </c>
      <c r="I339" s="7" t="s">
        <v>32</v>
      </c>
      <c r="J339" s="7" t="s">
        <v>3040</v>
      </c>
      <c r="K339" s="7" t="s">
        <v>3038</v>
      </c>
      <c r="L339" s="7" t="s">
        <v>3038</v>
      </c>
      <c r="M339" s="7" t="s">
        <v>3038</v>
      </c>
      <c r="N339" s="7" t="s">
        <v>3038</v>
      </c>
      <c r="O339" s="7" t="s">
        <v>3038</v>
      </c>
      <c r="P339" s="7" t="s">
        <v>3038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10"/>
      <c r="AC339" s="7" t="s">
        <v>1460</v>
      </c>
      <c r="AD339" s="7" t="s">
        <v>3039</v>
      </c>
      <c r="AE339" s="6">
        <v>578.656</v>
      </c>
      <c r="AF339" s="6">
        <v>687.0367</v>
      </c>
      <c r="AG339" s="6">
        <v>4.0</v>
      </c>
      <c r="AH339" s="6">
        <v>664229.0</v>
      </c>
      <c r="AI339" s="6">
        <v>663338.0</v>
      </c>
      <c r="AJ339" s="11">
        <v>1349797.0</v>
      </c>
      <c r="AK339" s="6">
        <v>9.815416E7</v>
      </c>
      <c r="AL339" s="6">
        <v>3.129202</v>
      </c>
    </row>
    <row r="340">
      <c r="A340" s="6">
        <v>339.0</v>
      </c>
      <c r="B340" s="6">
        <v>1.0</v>
      </c>
      <c r="C340" s="6">
        <v>2549117.0</v>
      </c>
      <c r="D340" s="7" t="s">
        <v>1622</v>
      </c>
      <c r="E340" s="7" t="s">
        <v>26</v>
      </c>
      <c r="F340" s="8">
        <v>54575.0</v>
      </c>
      <c r="G340" s="7" t="s">
        <v>3036</v>
      </c>
      <c r="H340" s="7" t="s">
        <v>31</v>
      </c>
      <c r="I340" s="7" t="s">
        <v>32</v>
      </c>
      <c r="J340" s="7" t="s">
        <v>3040</v>
      </c>
      <c r="K340" s="7" t="s">
        <v>3038</v>
      </c>
      <c r="L340" s="7" t="s">
        <v>3038</v>
      </c>
      <c r="M340" s="7" t="s">
        <v>3038</v>
      </c>
      <c r="N340" s="7" t="s">
        <v>3038</v>
      </c>
      <c r="O340" s="7" t="s">
        <v>3038</v>
      </c>
      <c r="P340" s="7" t="s">
        <v>3038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10"/>
      <c r="AC340" s="7" t="s">
        <v>1460</v>
      </c>
      <c r="AD340" s="7" t="s">
        <v>3039</v>
      </c>
      <c r="AE340" s="6">
        <v>563.2264</v>
      </c>
      <c r="AF340" s="6">
        <v>658.746</v>
      </c>
      <c r="AG340" s="6">
        <v>4.0</v>
      </c>
      <c r="AH340" s="6">
        <v>664632.0</v>
      </c>
      <c r="AI340" s="6">
        <v>664376.0</v>
      </c>
      <c r="AJ340" s="6">
        <v>214596.3</v>
      </c>
      <c r="AK340" s="6">
        <v>9.5053312E7</v>
      </c>
      <c r="AL340" s="6">
        <v>3.030343</v>
      </c>
    </row>
    <row r="341">
      <c r="A341" s="6">
        <v>340.0</v>
      </c>
      <c r="B341" s="6">
        <v>1.0</v>
      </c>
      <c r="C341" s="6">
        <v>2549118.0</v>
      </c>
      <c r="D341" s="7" t="s">
        <v>2114</v>
      </c>
      <c r="E341" s="7" t="s">
        <v>26</v>
      </c>
      <c r="F341" s="8">
        <v>54575.0</v>
      </c>
      <c r="G341" s="7" t="s">
        <v>3036</v>
      </c>
      <c r="H341" s="7" t="s">
        <v>31</v>
      </c>
      <c r="I341" s="7" t="s">
        <v>32</v>
      </c>
      <c r="J341" s="7" t="s">
        <v>3040</v>
      </c>
      <c r="K341" s="7" t="s">
        <v>3038</v>
      </c>
      <c r="L341" s="7" t="s">
        <v>3038</v>
      </c>
      <c r="M341" s="7" t="s">
        <v>3038</v>
      </c>
      <c r="N341" s="7" t="s">
        <v>3038</v>
      </c>
      <c r="O341" s="7" t="s">
        <v>3038</v>
      </c>
      <c r="P341" s="7" t="s">
        <v>3038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10"/>
      <c r="AC341" s="7" t="s">
        <v>1460</v>
      </c>
      <c r="AD341" s="7" t="s">
        <v>3039</v>
      </c>
      <c r="AE341" s="6">
        <v>89.45305</v>
      </c>
      <c r="AF341" s="6">
        <v>106.4031</v>
      </c>
      <c r="AG341" s="6">
        <v>3.0</v>
      </c>
      <c r="AH341" s="6">
        <v>666449.0</v>
      </c>
      <c r="AI341" s="6">
        <v>665715.0</v>
      </c>
      <c r="AJ341" s="6">
        <v>1007165.0</v>
      </c>
      <c r="AK341" s="6">
        <v>1.5904472E7</v>
      </c>
      <c r="AL341" s="6">
        <v>0.51505</v>
      </c>
    </row>
    <row r="342">
      <c r="A342" s="6">
        <v>341.0</v>
      </c>
      <c r="B342" s="6">
        <v>1.0</v>
      </c>
      <c r="C342" s="6">
        <v>2549119.0</v>
      </c>
      <c r="D342" s="7" t="s">
        <v>1626</v>
      </c>
      <c r="E342" s="7" t="s">
        <v>26</v>
      </c>
      <c r="F342" s="8">
        <v>54575.0</v>
      </c>
      <c r="G342" s="7" t="s">
        <v>3036</v>
      </c>
      <c r="H342" s="7" t="s">
        <v>31</v>
      </c>
      <c r="I342" s="7" t="s">
        <v>32</v>
      </c>
      <c r="J342" s="7" t="s">
        <v>3040</v>
      </c>
      <c r="K342" s="7" t="s">
        <v>3038</v>
      </c>
      <c r="L342" s="7" t="s">
        <v>3038</v>
      </c>
      <c r="M342" s="7" t="s">
        <v>3038</v>
      </c>
      <c r="N342" s="7" t="s">
        <v>3038</v>
      </c>
      <c r="O342" s="7" t="s">
        <v>3038</v>
      </c>
      <c r="P342" s="7" t="s">
        <v>3038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10"/>
      <c r="AC342" s="7" t="s">
        <v>1460</v>
      </c>
      <c r="AD342" s="7" t="s">
        <v>3039</v>
      </c>
      <c r="AE342" s="6">
        <v>577.6595</v>
      </c>
      <c r="AF342" s="6">
        <v>693.7356</v>
      </c>
      <c r="AG342" s="6">
        <v>4.0</v>
      </c>
      <c r="AH342" s="6">
        <v>661788.0</v>
      </c>
      <c r="AI342" s="6">
        <v>-1.0</v>
      </c>
      <c r="AJ342" s="6">
        <v>756522.9</v>
      </c>
      <c r="AK342" s="11">
        <v>1.19E8</v>
      </c>
      <c r="AL342" s="6">
        <v>3.846894</v>
      </c>
    </row>
    <row r="343">
      <c r="A343" s="6">
        <v>342.0</v>
      </c>
      <c r="B343" s="6">
        <v>1.0</v>
      </c>
      <c r="C343" s="6">
        <v>2549120.0</v>
      </c>
      <c r="D343" s="7" t="s">
        <v>2701</v>
      </c>
      <c r="E343" s="7" t="s">
        <v>26</v>
      </c>
      <c r="F343" s="8">
        <v>54575.0</v>
      </c>
      <c r="G343" s="7" t="s">
        <v>3036</v>
      </c>
      <c r="H343" s="7" t="s">
        <v>31</v>
      </c>
      <c r="I343" s="7" t="s">
        <v>32</v>
      </c>
      <c r="J343" s="7" t="s">
        <v>3040</v>
      </c>
      <c r="K343" s="7" t="s">
        <v>3038</v>
      </c>
      <c r="L343" s="7" t="s">
        <v>3038</v>
      </c>
      <c r="M343" s="7" t="s">
        <v>3038</v>
      </c>
      <c r="N343" s="7" t="s">
        <v>3038</v>
      </c>
      <c r="O343" s="7" t="s">
        <v>3038</v>
      </c>
      <c r="P343" s="7" t="s">
        <v>3038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10"/>
      <c r="AC343" s="7" t="s">
        <v>1460</v>
      </c>
      <c r="AD343" s="7" t="s">
        <v>3039</v>
      </c>
      <c r="AE343" s="6">
        <v>577.6595</v>
      </c>
      <c r="AF343" s="6">
        <v>693.7356</v>
      </c>
      <c r="AG343" s="6">
        <v>4.0</v>
      </c>
      <c r="AH343" s="6">
        <v>661788.0</v>
      </c>
      <c r="AI343" s="6">
        <v>-1.0</v>
      </c>
      <c r="AJ343" s="6">
        <v>756522.9</v>
      </c>
      <c r="AK343" s="11">
        <v>1.19E8</v>
      </c>
      <c r="AL343" s="6">
        <v>3.846894</v>
      </c>
    </row>
    <row r="344">
      <c r="A344" s="6">
        <v>343.0</v>
      </c>
      <c r="B344" s="6">
        <v>1.0</v>
      </c>
      <c r="C344" s="6">
        <v>2549121.0</v>
      </c>
      <c r="D344" s="7" t="s">
        <v>2145</v>
      </c>
      <c r="E344" s="7" t="s">
        <v>26</v>
      </c>
      <c r="F344" s="8">
        <v>54575.0</v>
      </c>
      <c r="G344" s="7" t="s">
        <v>3036</v>
      </c>
      <c r="H344" s="7" t="s">
        <v>31</v>
      </c>
      <c r="I344" s="7" t="s">
        <v>32</v>
      </c>
      <c r="J344" s="7" t="s">
        <v>3040</v>
      </c>
      <c r="K344" s="7" t="s">
        <v>3038</v>
      </c>
      <c r="L344" s="7" t="s">
        <v>3038</v>
      </c>
      <c r="M344" s="7" t="s">
        <v>3038</v>
      </c>
      <c r="N344" s="7" t="s">
        <v>3038</v>
      </c>
      <c r="O344" s="7" t="s">
        <v>3038</v>
      </c>
      <c r="P344" s="7" t="s">
        <v>3038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10"/>
      <c r="AC344" s="7" t="s">
        <v>1460</v>
      </c>
      <c r="AD344" s="7" t="s">
        <v>3039</v>
      </c>
      <c r="AE344" s="6">
        <v>563.2264</v>
      </c>
      <c r="AF344" s="6">
        <v>658.746</v>
      </c>
      <c r="AG344" s="6">
        <v>4.0</v>
      </c>
      <c r="AH344" s="6">
        <v>664632.0</v>
      </c>
      <c r="AI344" s="6">
        <v>664376.0</v>
      </c>
      <c r="AJ344" s="6">
        <v>214596.3</v>
      </c>
      <c r="AK344" s="6">
        <v>9.5053312E7</v>
      </c>
      <c r="AL344" s="6">
        <v>3.030343</v>
      </c>
    </row>
    <row r="345">
      <c r="A345" s="6">
        <v>344.0</v>
      </c>
      <c r="B345" s="6">
        <v>1.0</v>
      </c>
      <c r="C345" s="6">
        <v>2549122.0</v>
      </c>
      <c r="D345" s="7" t="s">
        <v>2654</v>
      </c>
      <c r="E345" s="7" t="s">
        <v>26</v>
      </c>
      <c r="F345" s="8">
        <v>50824.0</v>
      </c>
      <c r="G345" s="7" t="s">
        <v>3036</v>
      </c>
      <c r="H345" s="7" t="s">
        <v>31</v>
      </c>
      <c r="I345" s="7" t="s">
        <v>32</v>
      </c>
      <c r="J345" s="7" t="s">
        <v>3040</v>
      </c>
      <c r="K345" s="7" t="s">
        <v>3038</v>
      </c>
      <c r="L345" s="10"/>
      <c r="M345" s="7" t="s">
        <v>3038</v>
      </c>
      <c r="N345" s="7" t="s">
        <v>3038</v>
      </c>
      <c r="O345" s="10"/>
      <c r="P345" s="7" t="s">
        <v>3038</v>
      </c>
      <c r="Q345" s="9"/>
      <c r="R345" s="9"/>
      <c r="S345" s="6">
        <v>22218.0</v>
      </c>
      <c r="T345" s="6">
        <v>17.0</v>
      </c>
      <c r="U345" s="6">
        <v>15640.0</v>
      </c>
      <c r="V345" s="6">
        <v>17.0</v>
      </c>
      <c r="W345" s="6">
        <v>3.62</v>
      </c>
      <c r="X345" s="6">
        <v>6120.0</v>
      </c>
      <c r="Y345" s="6">
        <v>17.0</v>
      </c>
      <c r="Z345" s="9"/>
      <c r="AA345" s="6">
        <v>458.0</v>
      </c>
      <c r="AB345" s="6">
        <v>17.0</v>
      </c>
      <c r="AC345" s="7" t="s">
        <v>2653</v>
      </c>
      <c r="AD345" s="7" t="s">
        <v>3039</v>
      </c>
      <c r="AE345" s="6">
        <v>115.0943</v>
      </c>
      <c r="AF345" s="6">
        <v>141.2742</v>
      </c>
      <c r="AG345" s="6">
        <v>3.0</v>
      </c>
      <c r="AH345" s="6">
        <v>674006.0</v>
      </c>
      <c r="AI345" s="6">
        <v>673947.0</v>
      </c>
      <c r="AJ345" s="6">
        <v>89283.39</v>
      </c>
      <c r="AK345" s="6">
        <v>2.0425812E7</v>
      </c>
      <c r="AL345" s="6">
        <v>0.714722</v>
      </c>
    </row>
    <row r="346">
      <c r="A346" s="6">
        <v>345.0</v>
      </c>
      <c r="B346" s="6">
        <v>1.0</v>
      </c>
      <c r="C346" s="6">
        <v>2549123.0</v>
      </c>
      <c r="D346" s="7" t="s">
        <v>2663</v>
      </c>
      <c r="E346" s="7" t="s">
        <v>26</v>
      </c>
      <c r="F346" s="8">
        <v>47027.0</v>
      </c>
      <c r="G346" s="7" t="s">
        <v>3036</v>
      </c>
      <c r="H346" s="7" t="s">
        <v>31</v>
      </c>
      <c r="I346" s="7" t="s">
        <v>32</v>
      </c>
      <c r="J346" s="7" t="s">
        <v>3040</v>
      </c>
      <c r="L346" s="10"/>
      <c r="M346" s="10"/>
      <c r="N346" s="7" t="s">
        <v>3038</v>
      </c>
      <c r="O346" s="10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10"/>
      <c r="AC346" s="7" t="s">
        <v>2662</v>
      </c>
      <c r="AD346" s="7" t="s">
        <v>3039</v>
      </c>
      <c r="AE346" s="6">
        <v>331.3217</v>
      </c>
      <c r="AF346" s="6">
        <v>423.9267</v>
      </c>
      <c r="AG346" s="6">
        <v>4.0</v>
      </c>
      <c r="AH346" s="6">
        <v>728998.0</v>
      </c>
      <c r="AI346" s="6">
        <v>728497.0</v>
      </c>
      <c r="AJ346" s="6">
        <v>506052.2</v>
      </c>
      <c r="AK346" s="6">
        <v>2.793886E7</v>
      </c>
      <c r="AL346" s="6">
        <v>1.182968</v>
      </c>
    </row>
    <row r="347">
      <c r="A347" s="6">
        <v>346.0</v>
      </c>
      <c r="B347" s="6">
        <v>1.0</v>
      </c>
      <c r="C347" s="6">
        <v>2549124.0</v>
      </c>
      <c r="D347" s="7" t="s">
        <v>2891</v>
      </c>
      <c r="E347" s="7" t="s">
        <v>26</v>
      </c>
      <c r="F347" s="8">
        <v>50678.0</v>
      </c>
      <c r="G347" s="7" t="s">
        <v>3036</v>
      </c>
      <c r="H347" s="7" t="s">
        <v>31</v>
      </c>
      <c r="I347" s="7" t="s">
        <v>32</v>
      </c>
      <c r="J347" s="7" t="s">
        <v>3040</v>
      </c>
      <c r="K347" s="7" t="s">
        <v>3038</v>
      </c>
      <c r="L347" s="10"/>
      <c r="M347" s="7" t="s">
        <v>3038</v>
      </c>
      <c r="N347" s="10"/>
      <c r="O347" s="10"/>
      <c r="P347" s="9"/>
      <c r="Q347" s="9"/>
      <c r="R347" s="9"/>
      <c r="S347" s="6">
        <v>16550.0</v>
      </c>
      <c r="T347" s="6">
        <v>17.0</v>
      </c>
      <c r="U347" s="6">
        <v>10000.0</v>
      </c>
      <c r="V347" s="6">
        <v>17.0</v>
      </c>
      <c r="W347" s="6">
        <v>4.66</v>
      </c>
      <c r="X347" s="6">
        <v>6550.0</v>
      </c>
      <c r="Y347" s="6">
        <v>17.0</v>
      </c>
      <c r="Z347" s="9"/>
      <c r="AA347" s="9"/>
      <c r="AB347" s="10"/>
      <c r="AC347" s="7" t="s">
        <v>2890</v>
      </c>
      <c r="AD347" s="7" t="s">
        <v>3039</v>
      </c>
      <c r="AE347" s="6">
        <v>8391.018</v>
      </c>
      <c r="AF347" s="6">
        <v>10199.77</v>
      </c>
      <c r="AG347" s="6">
        <v>6.0</v>
      </c>
      <c r="AH347" s="6">
        <v>661787.0</v>
      </c>
      <c r="AI347" s="6">
        <v>661675.0</v>
      </c>
      <c r="AJ347" s="11">
        <v>96458.46</v>
      </c>
      <c r="AK347" s="11">
        <v>7.12E8</v>
      </c>
      <c r="AL347" s="6">
        <v>21.92175</v>
      </c>
    </row>
    <row r="348">
      <c r="A348" s="6">
        <v>347.0</v>
      </c>
      <c r="B348" s="6">
        <v>1.0</v>
      </c>
      <c r="C348" s="6">
        <v>2549125.0</v>
      </c>
      <c r="D348" s="7" t="s">
        <v>2900</v>
      </c>
      <c r="E348" s="7" t="s">
        <v>26</v>
      </c>
      <c r="F348" s="8">
        <v>48842.0</v>
      </c>
      <c r="G348" s="7" t="s">
        <v>3036</v>
      </c>
      <c r="H348" s="7" t="s">
        <v>31</v>
      </c>
      <c r="I348" s="7" t="s">
        <v>32</v>
      </c>
      <c r="J348" s="7" t="s">
        <v>3040</v>
      </c>
      <c r="L348" s="10"/>
      <c r="M348" s="7" t="s">
        <v>3038</v>
      </c>
      <c r="N348" s="10"/>
      <c r="O348" s="10"/>
      <c r="P348" s="9"/>
      <c r="Q348" s="9"/>
      <c r="R348" s="9"/>
      <c r="S348" s="6">
        <v>8100.0</v>
      </c>
      <c r="T348" s="6">
        <v>16.1</v>
      </c>
      <c r="U348" s="9"/>
      <c r="V348" s="9"/>
      <c r="W348" s="9"/>
      <c r="X348" s="6">
        <v>8100.0</v>
      </c>
      <c r="Y348" s="6">
        <v>16.1</v>
      </c>
      <c r="Z348" s="9"/>
      <c r="AA348" s="9"/>
      <c r="AB348" s="10"/>
      <c r="AC348" s="7" t="s">
        <v>2899</v>
      </c>
      <c r="AD348" s="7" t="s">
        <v>3039</v>
      </c>
      <c r="AE348" s="6">
        <v>228.3627</v>
      </c>
      <c r="AF348" s="6">
        <v>278.5013</v>
      </c>
      <c r="AG348" s="6">
        <v>4.0</v>
      </c>
      <c r="AH348" s="6">
        <v>650503.0</v>
      </c>
      <c r="AI348" s="6">
        <v>650479.0</v>
      </c>
      <c r="AJ348" s="11">
        <v>137852.6</v>
      </c>
      <c r="AK348" s="6">
        <v>4.2065552E7</v>
      </c>
      <c r="AL348" s="6">
        <v>1.549606</v>
      </c>
    </row>
    <row r="349">
      <c r="A349" s="6">
        <v>348.0</v>
      </c>
      <c r="B349" s="6">
        <v>1.0</v>
      </c>
      <c r="C349" s="6">
        <v>2549126.0</v>
      </c>
      <c r="D349" s="7" t="s">
        <v>2521</v>
      </c>
      <c r="E349" s="7" t="s">
        <v>26</v>
      </c>
      <c r="F349" s="8">
        <v>51043.0</v>
      </c>
      <c r="G349" s="7" t="s">
        <v>3036</v>
      </c>
      <c r="H349" s="7" t="s">
        <v>31</v>
      </c>
      <c r="I349" s="7" t="s">
        <v>32</v>
      </c>
      <c r="J349" s="7" t="s">
        <v>3040</v>
      </c>
      <c r="K349" s="7" t="s">
        <v>3038</v>
      </c>
      <c r="L349" s="10"/>
      <c r="M349" s="10"/>
      <c r="N349" s="10"/>
      <c r="O349" s="10"/>
      <c r="P349" s="9"/>
      <c r="Q349" s="9"/>
      <c r="R349" s="9"/>
      <c r="S349" s="6">
        <v>4922.0</v>
      </c>
      <c r="T349" s="6">
        <v>1.8</v>
      </c>
      <c r="U349" s="6">
        <v>4922.0</v>
      </c>
      <c r="V349" s="6">
        <v>1.8</v>
      </c>
      <c r="W349" s="6">
        <v>1.7</v>
      </c>
      <c r="X349" s="9"/>
      <c r="Y349" s="9"/>
      <c r="Z349" s="9"/>
      <c r="AA349" s="9"/>
      <c r="AB349" s="10"/>
      <c r="AC349" s="7" t="s">
        <v>2520</v>
      </c>
      <c r="AD349" s="7" t="s">
        <v>3039</v>
      </c>
      <c r="AE349" s="6">
        <v>69.87822</v>
      </c>
      <c r="AF349" s="6">
        <v>86.89913</v>
      </c>
      <c r="AG349" s="6">
        <v>3.0</v>
      </c>
      <c r="AH349" s="6">
        <v>649822.0</v>
      </c>
      <c r="AI349" s="6">
        <v>649781.0</v>
      </c>
      <c r="AJ349" s="6">
        <v>478411.4</v>
      </c>
      <c r="AK349" s="6">
        <v>1.3976022E7</v>
      </c>
      <c r="AL349" s="6">
        <v>0.520665</v>
      </c>
    </row>
    <row r="350">
      <c r="A350" s="6">
        <v>349.0</v>
      </c>
      <c r="B350" s="6">
        <v>1.0</v>
      </c>
      <c r="C350" s="6">
        <v>2549127.0</v>
      </c>
      <c r="D350" s="7" t="s">
        <v>2971</v>
      </c>
      <c r="E350" s="7" t="s">
        <v>26</v>
      </c>
      <c r="F350" s="8">
        <v>51043.0</v>
      </c>
      <c r="G350" s="7" t="s">
        <v>3036</v>
      </c>
      <c r="H350" s="7" t="s">
        <v>31</v>
      </c>
      <c r="I350" s="7" t="s">
        <v>32</v>
      </c>
      <c r="J350" s="7" t="s">
        <v>3040</v>
      </c>
      <c r="K350" s="7" t="s">
        <v>3038</v>
      </c>
      <c r="L350" s="10"/>
      <c r="M350" s="10"/>
      <c r="N350" s="9"/>
      <c r="O350" s="10"/>
      <c r="P350" s="9"/>
      <c r="Q350" s="9"/>
      <c r="R350" s="10"/>
      <c r="S350" s="10"/>
      <c r="T350" s="6">
        <v>1.8</v>
      </c>
      <c r="U350" s="10"/>
      <c r="V350" s="6">
        <v>1.8</v>
      </c>
      <c r="W350" s="6">
        <v>1.7</v>
      </c>
      <c r="X350" s="10"/>
      <c r="Y350" s="9"/>
      <c r="Z350" s="10"/>
      <c r="AA350" s="10"/>
      <c r="AB350" s="10"/>
      <c r="AC350" s="7" t="s">
        <v>2520</v>
      </c>
      <c r="AD350" s="7" t="s">
        <v>3039</v>
      </c>
      <c r="AE350" s="6">
        <v>69.87822</v>
      </c>
      <c r="AF350" s="6">
        <v>86.89913</v>
      </c>
      <c r="AG350" s="6">
        <v>3.0</v>
      </c>
      <c r="AH350" s="6">
        <v>649822.0</v>
      </c>
      <c r="AI350" s="6">
        <v>649781.0</v>
      </c>
      <c r="AJ350" s="6">
        <v>478411.4</v>
      </c>
      <c r="AK350" s="6">
        <v>1.3976022E7</v>
      </c>
      <c r="AL350" s="6">
        <v>0.520665</v>
      </c>
    </row>
    <row r="351">
      <c r="A351" s="6">
        <v>350.0</v>
      </c>
      <c r="B351" s="6">
        <v>1.0</v>
      </c>
      <c r="C351" s="6">
        <v>2549128.0</v>
      </c>
      <c r="D351" s="7" t="s">
        <v>2580</v>
      </c>
      <c r="E351" s="7" t="s">
        <v>26</v>
      </c>
      <c r="F351" s="8">
        <v>50860.0</v>
      </c>
      <c r="G351" s="7" t="s">
        <v>3036</v>
      </c>
      <c r="H351" s="7" t="s">
        <v>31</v>
      </c>
      <c r="I351" s="7" t="s">
        <v>32</v>
      </c>
      <c r="J351" s="7" t="s">
        <v>3040</v>
      </c>
      <c r="L351" s="7" t="s">
        <v>3038</v>
      </c>
      <c r="M351" s="10"/>
      <c r="N351" s="9"/>
      <c r="O351" s="9"/>
      <c r="P351" s="9"/>
      <c r="Q351" s="9"/>
      <c r="R351" s="9"/>
      <c r="S351" s="6">
        <v>1270544.0</v>
      </c>
      <c r="T351" s="6">
        <v>41.0</v>
      </c>
      <c r="U351" s="6">
        <v>1270544.0</v>
      </c>
      <c r="V351" s="6">
        <v>41.0</v>
      </c>
      <c r="W351" s="6">
        <v>304.0</v>
      </c>
      <c r="X351" s="9"/>
      <c r="Y351" s="9"/>
      <c r="Z351" s="9"/>
      <c r="AA351" s="9"/>
      <c r="AB351" s="10"/>
      <c r="AC351" s="7" t="s">
        <v>2579</v>
      </c>
      <c r="AD351" s="7" t="s">
        <v>3039</v>
      </c>
      <c r="AE351" s="6">
        <v>7.034588</v>
      </c>
      <c r="AF351" s="6">
        <v>14.51753</v>
      </c>
      <c r="AG351" s="6">
        <v>2.0</v>
      </c>
      <c r="AH351" s="6">
        <v>675681.0</v>
      </c>
      <c r="AI351" s="6">
        <v>675248.0</v>
      </c>
      <c r="AJ351" s="6">
        <v>277775.3</v>
      </c>
      <c r="AK351" s="6">
        <v>4458881.0</v>
      </c>
      <c r="AL351" s="6">
        <v>0.101556</v>
      </c>
    </row>
    <row r="352">
      <c r="A352" s="6">
        <v>351.0</v>
      </c>
      <c r="B352" s="6">
        <v>1.0</v>
      </c>
      <c r="C352" s="6">
        <v>2549129.0</v>
      </c>
      <c r="D352" s="7" t="s">
        <v>2263</v>
      </c>
      <c r="E352" s="7" t="s">
        <v>26</v>
      </c>
      <c r="F352" s="8">
        <v>50860.0</v>
      </c>
      <c r="G352" s="7" t="s">
        <v>3036</v>
      </c>
      <c r="H352" s="7" t="s">
        <v>31</v>
      </c>
      <c r="I352" s="7" t="s">
        <v>32</v>
      </c>
      <c r="J352" s="7" t="s">
        <v>3040</v>
      </c>
      <c r="L352" s="7" t="s">
        <v>3038</v>
      </c>
      <c r="M352" s="9"/>
      <c r="N352" s="9"/>
      <c r="O352" s="9"/>
      <c r="P352" s="9"/>
      <c r="Q352" s="9"/>
      <c r="R352" s="10"/>
      <c r="S352" s="10"/>
      <c r="T352" s="6">
        <v>148.0</v>
      </c>
      <c r="U352" s="10"/>
      <c r="V352" s="6">
        <v>148.0</v>
      </c>
      <c r="W352" s="6">
        <v>304.0</v>
      </c>
      <c r="X352" s="10"/>
      <c r="Y352" s="9"/>
      <c r="Z352" s="9"/>
      <c r="AA352" s="9"/>
      <c r="AB352" s="10"/>
      <c r="AC352" s="7" t="s">
        <v>2262</v>
      </c>
      <c r="AD352" s="7" t="s">
        <v>3039</v>
      </c>
      <c r="AE352" s="6">
        <v>7.034588</v>
      </c>
      <c r="AF352" s="6">
        <v>14.51753</v>
      </c>
      <c r="AG352" s="6">
        <v>2.0</v>
      </c>
      <c r="AH352" s="6">
        <v>675681.0</v>
      </c>
      <c r="AI352" s="6">
        <v>675248.0</v>
      </c>
      <c r="AJ352" s="11">
        <v>277775.3</v>
      </c>
      <c r="AK352" s="6">
        <v>4458881.0</v>
      </c>
      <c r="AL352" s="6">
        <v>0.101556</v>
      </c>
    </row>
    <row r="353">
      <c r="A353" s="6">
        <v>352.0</v>
      </c>
      <c r="B353" s="6">
        <v>1.0</v>
      </c>
      <c r="C353" s="6">
        <v>2549130.0</v>
      </c>
      <c r="D353" s="7" t="s">
        <v>2633</v>
      </c>
      <c r="E353" s="7" t="s">
        <v>26</v>
      </c>
      <c r="F353" s="8">
        <v>50860.0</v>
      </c>
      <c r="G353" s="7" t="s">
        <v>3036</v>
      </c>
      <c r="H353" s="7" t="s">
        <v>31</v>
      </c>
      <c r="I353" s="7" t="s">
        <v>32</v>
      </c>
      <c r="J353" s="7" t="s">
        <v>3040</v>
      </c>
      <c r="L353" s="7" t="s">
        <v>3038</v>
      </c>
      <c r="M353" s="9"/>
      <c r="N353" s="7" t="s">
        <v>3038</v>
      </c>
      <c r="O353" s="9"/>
      <c r="P353" s="9"/>
      <c r="Q353" s="9"/>
      <c r="R353" s="10"/>
      <c r="S353" s="10"/>
      <c r="T353" s="6">
        <v>131.0</v>
      </c>
      <c r="U353" s="9"/>
      <c r="V353" s="6">
        <v>131.0</v>
      </c>
      <c r="W353" s="6">
        <v>304.0</v>
      </c>
      <c r="X353" s="10"/>
      <c r="Y353" s="9"/>
      <c r="Z353" s="9"/>
      <c r="AA353" s="9"/>
      <c r="AB353" s="10"/>
      <c r="AC353" s="7" t="s">
        <v>2632</v>
      </c>
      <c r="AD353" s="7" t="s">
        <v>3039</v>
      </c>
      <c r="AE353" s="6">
        <v>3398.112</v>
      </c>
      <c r="AF353" s="6">
        <v>4592.795</v>
      </c>
      <c r="AG353" s="6">
        <v>6.0</v>
      </c>
      <c r="AH353" s="6">
        <v>676556.0</v>
      </c>
      <c r="AI353" s="6">
        <v>675808.0</v>
      </c>
      <c r="AJ353" s="6">
        <v>867583.3</v>
      </c>
      <c r="AK353" s="11">
        <v>6.03E8</v>
      </c>
      <c r="AL353" s="6">
        <v>20.5254</v>
      </c>
    </row>
    <row r="354">
      <c r="A354" s="6">
        <v>353.0</v>
      </c>
      <c r="B354" s="6">
        <v>1.0</v>
      </c>
      <c r="C354" s="6">
        <v>2549131.0</v>
      </c>
      <c r="D354" s="7" t="s">
        <v>2707</v>
      </c>
      <c r="E354" s="7" t="s">
        <v>26</v>
      </c>
      <c r="F354" s="8">
        <v>48852.0</v>
      </c>
      <c r="G354" s="7" t="s">
        <v>3036</v>
      </c>
      <c r="H354" s="7" t="s">
        <v>31</v>
      </c>
      <c r="I354" s="7" t="s">
        <v>32</v>
      </c>
      <c r="J354" s="7" t="s">
        <v>3040</v>
      </c>
      <c r="L354" s="7" t="s">
        <v>3038</v>
      </c>
      <c r="M354" s="9"/>
      <c r="N354" s="9"/>
      <c r="O354" s="9"/>
      <c r="P354" s="9"/>
      <c r="Q354" s="9"/>
      <c r="R354" s="10"/>
      <c r="S354" s="6">
        <v>445901.0</v>
      </c>
      <c r="T354" s="6">
        <v>81.0</v>
      </c>
      <c r="U354" s="6">
        <v>445901.0</v>
      </c>
      <c r="V354" s="6">
        <v>81.0</v>
      </c>
      <c r="W354" s="9"/>
      <c r="X354" s="9"/>
      <c r="Y354" s="9"/>
      <c r="Z354" s="9"/>
      <c r="AA354" s="9"/>
      <c r="AB354" s="10"/>
      <c r="AC354" s="7" t="s">
        <v>2706</v>
      </c>
      <c r="AD354" s="7" t="s">
        <v>3039</v>
      </c>
      <c r="AE354" s="6">
        <v>3623.17</v>
      </c>
      <c r="AF354" s="6">
        <v>4913.416</v>
      </c>
      <c r="AG354" s="6">
        <v>6.0</v>
      </c>
      <c r="AH354" s="6">
        <v>670711.0</v>
      </c>
      <c r="AI354" s="6">
        <v>669881.0</v>
      </c>
      <c r="AJ354" s="6">
        <v>1672967.0</v>
      </c>
      <c r="AK354" s="11">
        <v>6.82E8</v>
      </c>
      <c r="AL354" s="6">
        <v>24.38704</v>
      </c>
    </row>
    <row r="355">
      <c r="A355" s="6">
        <v>354.0</v>
      </c>
      <c r="B355" s="6">
        <v>1.0</v>
      </c>
      <c r="C355" s="6">
        <v>2549132.0</v>
      </c>
      <c r="D355" s="7" t="s">
        <v>2585</v>
      </c>
      <c r="E355" s="7" t="s">
        <v>26</v>
      </c>
      <c r="F355" s="8">
        <v>50617.0</v>
      </c>
      <c r="G355" s="7" t="s">
        <v>3036</v>
      </c>
      <c r="H355" s="7" t="s">
        <v>31</v>
      </c>
      <c r="I355" s="7" t="s">
        <v>32</v>
      </c>
      <c r="J355" s="7" t="s">
        <v>3040</v>
      </c>
      <c r="K355" s="7" t="s">
        <v>3038</v>
      </c>
      <c r="L355" s="9"/>
      <c r="M355" s="9"/>
      <c r="N355" s="9"/>
      <c r="O355" s="9"/>
      <c r="P355" s="9"/>
      <c r="Q355" s="9"/>
      <c r="R355" s="9"/>
      <c r="S355" s="6">
        <v>15820.0</v>
      </c>
      <c r="T355" s="6">
        <v>3.0</v>
      </c>
      <c r="U355" s="6">
        <v>15820.0</v>
      </c>
      <c r="V355" s="6">
        <v>3.0</v>
      </c>
      <c r="W355" s="6">
        <v>3.35</v>
      </c>
      <c r="X355" s="9"/>
      <c r="Y355" s="9"/>
      <c r="Z355" s="9"/>
      <c r="AA355" s="9"/>
      <c r="AB355" s="10"/>
      <c r="AC355" s="7" t="s">
        <v>1964</v>
      </c>
      <c r="AD355" s="7" t="s">
        <v>3039</v>
      </c>
      <c r="AE355" s="6">
        <v>15311.52</v>
      </c>
      <c r="AF355" s="6">
        <v>21103.48</v>
      </c>
      <c r="AG355" s="6">
        <v>6.0</v>
      </c>
      <c r="AH355" s="6">
        <v>670443.0</v>
      </c>
      <c r="AI355" s="6">
        <v>667594.0</v>
      </c>
      <c r="AJ355" s="6">
        <v>6193004.0</v>
      </c>
      <c r="AK355" s="11">
        <v>2.95E9</v>
      </c>
      <c r="AL355" s="6">
        <v>105.5774</v>
      </c>
    </row>
    <row r="356">
      <c r="A356" s="6">
        <v>355.0</v>
      </c>
      <c r="B356" s="6">
        <v>1.0</v>
      </c>
      <c r="C356" s="6">
        <v>2549133.0</v>
      </c>
      <c r="D356" s="7" t="s">
        <v>2156</v>
      </c>
      <c r="E356" s="7" t="s">
        <v>26</v>
      </c>
      <c r="F356" s="8">
        <v>49125.0</v>
      </c>
      <c r="G356" s="7" t="s">
        <v>3036</v>
      </c>
      <c r="H356" s="7" t="s">
        <v>31</v>
      </c>
      <c r="I356" s="7" t="s">
        <v>32</v>
      </c>
      <c r="J356" s="7" t="s">
        <v>3040</v>
      </c>
      <c r="K356" s="7" t="s">
        <v>3038</v>
      </c>
      <c r="L356" s="9"/>
      <c r="M356" s="9"/>
      <c r="N356" s="7" t="s">
        <v>3038</v>
      </c>
      <c r="O356" s="9"/>
      <c r="P356" s="9"/>
      <c r="Q356" s="9"/>
      <c r="R356" s="10"/>
      <c r="S356" s="6">
        <v>31918.0</v>
      </c>
      <c r="T356" s="6">
        <v>10.08</v>
      </c>
      <c r="U356" s="6">
        <v>29144.0</v>
      </c>
      <c r="V356" s="6">
        <v>10.08</v>
      </c>
      <c r="W356" s="6">
        <v>11.4</v>
      </c>
      <c r="X356" s="9"/>
      <c r="Y356" s="9"/>
      <c r="Z356" s="9"/>
      <c r="AA356" s="6">
        <v>2774.0</v>
      </c>
      <c r="AB356" s="6">
        <v>10.08</v>
      </c>
      <c r="AC356" s="7" t="s">
        <v>2155</v>
      </c>
      <c r="AD356" s="7" t="s">
        <v>3039</v>
      </c>
      <c r="AE356" s="6">
        <v>55.31584</v>
      </c>
      <c r="AF356" s="6">
        <v>70.84482</v>
      </c>
      <c r="AG356" s="6">
        <v>2.0</v>
      </c>
      <c r="AH356" s="6">
        <v>665077.0</v>
      </c>
      <c r="AI356" s="6">
        <v>664673.0</v>
      </c>
      <c r="AJ356" s="11">
        <v>749198.8</v>
      </c>
      <c r="AK356" s="6">
        <v>1.5010979E7</v>
      </c>
      <c r="AL356" s="6">
        <v>0.506492</v>
      </c>
    </row>
    <row r="357">
      <c r="A357" s="6">
        <v>356.0</v>
      </c>
      <c r="B357" s="6">
        <v>1.0</v>
      </c>
      <c r="C357" s="6">
        <v>2549134.0</v>
      </c>
      <c r="D357" s="7" t="s">
        <v>2715</v>
      </c>
      <c r="E357" s="7" t="s">
        <v>26</v>
      </c>
      <c r="F357" s="8">
        <v>49125.0</v>
      </c>
      <c r="G357" s="7" t="s">
        <v>3044</v>
      </c>
      <c r="H357" s="7" t="s">
        <v>31</v>
      </c>
      <c r="I357" s="7" t="s">
        <v>32</v>
      </c>
      <c r="J357" s="7" t="s">
        <v>3040</v>
      </c>
      <c r="L357" s="9"/>
      <c r="M357" s="9"/>
      <c r="N357" s="7" t="s">
        <v>3038</v>
      </c>
      <c r="O357" s="9"/>
      <c r="P357" s="7" t="s">
        <v>3038</v>
      </c>
      <c r="Q357" s="9"/>
      <c r="R357" s="9"/>
      <c r="S357" s="6">
        <v>17350.0</v>
      </c>
      <c r="T357" s="6">
        <v>1.95</v>
      </c>
      <c r="U357" s="10"/>
      <c r="V357" s="10"/>
      <c r="W357" s="9"/>
      <c r="X357" s="9"/>
      <c r="Y357" s="9"/>
      <c r="Z357" s="9"/>
      <c r="AA357" s="6">
        <v>17350.5</v>
      </c>
      <c r="AB357" s="6">
        <v>1.95</v>
      </c>
      <c r="AC357" s="7" t="s">
        <v>2714</v>
      </c>
      <c r="AD357" s="7" t="s">
        <v>3039</v>
      </c>
      <c r="AE357" s="6">
        <v>2.368462</v>
      </c>
      <c r="AF357" s="6">
        <v>3.009491</v>
      </c>
      <c r="AG357" s="6">
        <v>1.0</v>
      </c>
      <c r="AH357" s="6">
        <v>664631.0</v>
      </c>
      <c r="AI357" s="6">
        <v>664084.0</v>
      </c>
      <c r="AJ357" s="11">
        <v>615774.6</v>
      </c>
      <c r="AK357" s="6">
        <v>615774.6</v>
      </c>
      <c r="AL357" s="6">
        <v>0.014589</v>
      </c>
    </row>
    <row r="358">
      <c r="A358" s="6">
        <v>357.0</v>
      </c>
      <c r="B358" s="6">
        <v>0.0</v>
      </c>
      <c r="C358" s="6">
        <v>2549135.0</v>
      </c>
      <c r="D358" s="7" t="s">
        <v>2230</v>
      </c>
      <c r="E358" s="7" t="s">
        <v>26</v>
      </c>
      <c r="F358" s="8">
        <v>49491.0</v>
      </c>
      <c r="G358" s="7" t="s">
        <v>3036</v>
      </c>
      <c r="H358" s="7" t="s">
        <v>31</v>
      </c>
      <c r="I358" s="7" t="s">
        <v>32</v>
      </c>
      <c r="J358" s="7" t="s">
        <v>3040</v>
      </c>
      <c r="K358" s="7" t="s">
        <v>3038</v>
      </c>
      <c r="L358" s="9"/>
      <c r="M358" s="7" t="s">
        <v>3038</v>
      </c>
      <c r="N358" s="7" t="s">
        <v>3038</v>
      </c>
      <c r="O358" s="9"/>
      <c r="P358" s="9"/>
      <c r="Q358" s="9"/>
      <c r="R358" s="9"/>
      <c r="S358" s="6">
        <v>77017.0</v>
      </c>
      <c r="T358" s="6">
        <v>38.0</v>
      </c>
      <c r="U358" s="6">
        <v>34534.0</v>
      </c>
      <c r="V358" s="6">
        <v>38.0</v>
      </c>
      <c r="W358" s="6">
        <v>9.5</v>
      </c>
      <c r="X358" s="6">
        <v>42000.0</v>
      </c>
      <c r="Y358" s="6">
        <v>38.0</v>
      </c>
      <c r="Z358" s="9"/>
      <c r="AA358" s="6">
        <v>483.0</v>
      </c>
      <c r="AB358" s="6">
        <v>38.0</v>
      </c>
      <c r="AC358" s="7" t="s">
        <v>2229</v>
      </c>
      <c r="AD358" s="7" t="s">
        <v>3039</v>
      </c>
      <c r="AF358" s="10"/>
      <c r="AG358" s="10"/>
      <c r="AH358" s="10"/>
      <c r="AI358" s="10"/>
      <c r="AJ358" s="12"/>
      <c r="AK358" s="10"/>
      <c r="AL358" s="10"/>
    </row>
    <row r="359">
      <c r="A359" s="6">
        <v>358.0</v>
      </c>
      <c r="B359" s="6">
        <v>1.0</v>
      </c>
      <c r="C359" s="6">
        <v>2549136.0</v>
      </c>
      <c r="D359" s="7" t="s">
        <v>2721</v>
      </c>
      <c r="E359" s="7" t="s">
        <v>26</v>
      </c>
      <c r="F359" s="8">
        <v>50860.0</v>
      </c>
      <c r="G359" s="7" t="s">
        <v>3036</v>
      </c>
      <c r="H359" s="7" t="s">
        <v>31</v>
      </c>
      <c r="I359" s="7" t="s">
        <v>32</v>
      </c>
      <c r="J359" s="7" t="s">
        <v>3040</v>
      </c>
      <c r="L359" s="9"/>
      <c r="M359" s="9"/>
      <c r="N359" s="7" t="s">
        <v>3038</v>
      </c>
      <c r="O359" s="7" t="s">
        <v>3038</v>
      </c>
      <c r="P359" s="7" t="s">
        <v>3038</v>
      </c>
      <c r="Q359" s="9"/>
      <c r="R359" s="10"/>
      <c r="S359" s="6">
        <v>19111.0</v>
      </c>
      <c r="T359" s="6">
        <v>1.5</v>
      </c>
      <c r="U359" s="10"/>
      <c r="V359" s="9"/>
      <c r="W359" s="9"/>
      <c r="X359" s="9"/>
      <c r="Y359" s="9"/>
      <c r="Z359" s="9"/>
      <c r="AA359" s="6">
        <v>19111.0</v>
      </c>
      <c r="AB359" s="6">
        <v>1.5</v>
      </c>
      <c r="AC359" s="7" t="s">
        <v>2720</v>
      </c>
      <c r="AD359" s="7" t="s">
        <v>3039</v>
      </c>
      <c r="AE359" s="6">
        <v>4.656496</v>
      </c>
      <c r="AF359" s="6">
        <v>5.795081</v>
      </c>
      <c r="AG359" s="6">
        <v>1.0</v>
      </c>
      <c r="AH359" s="6">
        <v>670472.0</v>
      </c>
      <c r="AI359" s="6">
        <v>669985.0</v>
      </c>
      <c r="AJ359" s="11">
        <v>677989.9</v>
      </c>
      <c r="AK359" s="6">
        <v>677989.9</v>
      </c>
      <c r="AL359" s="6">
        <v>0.025505</v>
      </c>
    </row>
    <row r="360">
      <c r="A360" s="6">
        <v>359.0</v>
      </c>
      <c r="B360" s="6">
        <v>1.0</v>
      </c>
      <c r="C360" s="6">
        <v>2549137.0</v>
      </c>
      <c r="D360" s="7" t="s">
        <v>2990</v>
      </c>
      <c r="E360" s="7" t="s">
        <v>26</v>
      </c>
      <c r="F360" s="8">
        <v>50921.0</v>
      </c>
      <c r="G360" s="7" t="s">
        <v>3036</v>
      </c>
      <c r="H360" s="7" t="s">
        <v>31</v>
      </c>
      <c r="I360" s="7" t="s">
        <v>32</v>
      </c>
      <c r="J360" s="7" t="s">
        <v>3040</v>
      </c>
      <c r="L360" s="9"/>
      <c r="M360" s="9"/>
      <c r="N360" s="9"/>
      <c r="O360" s="7" t="s">
        <v>3038</v>
      </c>
      <c r="P360" s="9"/>
      <c r="Q360" s="9"/>
      <c r="R360" s="10"/>
      <c r="S360" s="6">
        <v>394200.0</v>
      </c>
      <c r="T360" s="6">
        <v>25.0</v>
      </c>
      <c r="U360" s="10"/>
      <c r="V360" s="10"/>
      <c r="W360" s="9"/>
      <c r="X360" s="9"/>
      <c r="Y360" s="9"/>
      <c r="Z360" s="9"/>
      <c r="AA360" s="6">
        <v>394200.0</v>
      </c>
      <c r="AB360" s="6">
        <v>25.0</v>
      </c>
      <c r="AC360" s="7" t="s">
        <v>2989</v>
      </c>
      <c r="AD360" s="7" t="s">
        <v>3039</v>
      </c>
      <c r="AE360" s="6">
        <v>5651.487</v>
      </c>
      <c r="AF360" s="6">
        <v>6253.764</v>
      </c>
      <c r="AG360" s="6">
        <v>6.0</v>
      </c>
      <c r="AH360" s="6">
        <v>655411.0</v>
      </c>
      <c r="AI360" s="6">
        <v>655308.0</v>
      </c>
      <c r="AJ360" s="11">
        <v>68488.5</v>
      </c>
      <c r="AK360" s="11">
        <v>4.13E8</v>
      </c>
      <c r="AL360" s="6">
        <v>13.048</v>
      </c>
    </row>
    <row r="361">
      <c r="A361" s="6">
        <v>360.0</v>
      </c>
      <c r="B361" s="6">
        <v>1.0</v>
      </c>
      <c r="C361" s="6">
        <v>2549138.0</v>
      </c>
      <c r="D361" s="7" t="s">
        <v>1752</v>
      </c>
      <c r="E361" s="7" t="s">
        <v>26</v>
      </c>
      <c r="F361" s="8">
        <v>49156.0</v>
      </c>
      <c r="G361" s="7" t="s">
        <v>3036</v>
      </c>
      <c r="H361" s="7" t="s">
        <v>31</v>
      </c>
      <c r="I361" s="7" t="s">
        <v>32</v>
      </c>
      <c r="J361" s="7" t="s">
        <v>3040</v>
      </c>
      <c r="K361" s="7" t="s">
        <v>3038</v>
      </c>
      <c r="L361" s="9"/>
      <c r="M361" s="7" t="s">
        <v>3038</v>
      </c>
      <c r="N361" s="9"/>
      <c r="O361" s="9"/>
      <c r="P361" s="9"/>
      <c r="Q361" s="9"/>
      <c r="R361" s="10"/>
      <c r="S361" s="6">
        <v>217621.0</v>
      </c>
      <c r="T361" s="6">
        <v>93.22</v>
      </c>
      <c r="U361" s="6">
        <v>142901.0</v>
      </c>
      <c r="V361" s="6">
        <v>20.85</v>
      </c>
      <c r="W361" s="6">
        <v>30.83</v>
      </c>
      <c r="X361" s="6">
        <v>74720.0</v>
      </c>
      <c r="Y361" s="6">
        <v>93.22</v>
      </c>
      <c r="Z361" s="10"/>
      <c r="AA361" s="10"/>
      <c r="AB361" s="10"/>
      <c r="AC361" s="7" t="s">
        <v>1751</v>
      </c>
      <c r="AD361" s="7" t="s">
        <v>3039</v>
      </c>
      <c r="AE361" s="6">
        <v>463.1692</v>
      </c>
      <c r="AF361" s="6">
        <v>585.2938</v>
      </c>
      <c r="AG361" s="6">
        <v>5.0</v>
      </c>
      <c r="AH361" s="6">
        <v>661020.0</v>
      </c>
      <c r="AI361" s="6">
        <v>660717.0</v>
      </c>
      <c r="AJ361" s="6">
        <v>742030.9</v>
      </c>
      <c r="AK361" s="11">
        <v>1.17E8</v>
      </c>
      <c r="AL361" s="6">
        <v>3.925266</v>
      </c>
    </row>
    <row r="362">
      <c r="A362" s="6">
        <v>361.0</v>
      </c>
      <c r="B362" s="6">
        <v>1.0</v>
      </c>
      <c r="C362" s="6">
        <v>2549139.0</v>
      </c>
      <c r="D362" s="7" t="s">
        <v>2999</v>
      </c>
      <c r="E362" s="7" t="s">
        <v>26</v>
      </c>
      <c r="F362" s="8">
        <v>49399.0</v>
      </c>
      <c r="G362" s="7" t="s">
        <v>3036</v>
      </c>
      <c r="H362" s="7" t="s">
        <v>31</v>
      </c>
      <c r="I362" s="7" t="s">
        <v>32</v>
      </c>
      <c r="J362" s="7" t="s">
        <v>3040</v>
      </c>
      <c r="K362" s="7" t="s">
        <v>3038</v>
      </c>
      <c r="L362" s="9"/>
      <c r="M362" s="7" t="s">
        <v>3038</v>
      </c>
      <c r="N362" s="7" t="s">
        <v>3038</v>
      </c>
      <c r="O362" s="10"/>
      <c r="P362" s="9"/>
      <c r="Q362" s="9"/>
      <c r="R362" s="10"/>
      <c r="S362" s="6">
        <v>36349.0</v>
      </c>
      <c r="T362" s="6">
        <v>6.3</v>
      </c>
      <c r="U362" s="6">
        <v>29700.0</v>
      </c>
      <c r="V362" s="6">
        <v>6.3</v>
      </c>
      <c r="W362" s="6">
        <v>11.3</v>
      </c>
      <c r="X362" s="6">
        <v>6063.0</v>
      </c>
      <c r="Y362" s="6">
        <v>6.3</v>
      </c>
      <c r="Z362" s="10"/>
      <c r="AA362" s="6">
        <v>586.0</v>
      </c>
      <c r="AB362" s="6">
        <v>6.3</v>
      </c>
      <c r="AC362" s="7" t="s">
        <v>2998</v>
      </c>
      <c r="AD362" s="7" t="s">
        <v>3039</v>
      </c>
      <c r="AE362" s="6">
        <v>42.99101</v>
      </c>
      <c r="AF362" s="6">
        <v>58.48671</v>
      </c>
      <c r="AG362" s="6">
        <v>3.0</v>
      </c>
      <c r="AH362" s="6">
        <v>659173.0</v>
      </c>
      <c r="AI362" s="6">
        <v>659058.0</v>
      </c>
      <c r="AJ362" s="6">
        <v>568881.8</v>
      </c>
      <c r="AK362" s="6">
        <v>1.1453103E7</v>
      </c>
      <c r="AL362" s="6">
        <v>0.433007</v>
      </c>
    </row>
    <row r="363">
      <c r="A363" s="6">
        <v>362.0</v>
      </c>
      <c r="B363" s="6">
        <v>1.0</v>
      </c>
      <c r="C363" s="6">
        <v>2549140.0</v>
      </c>
      <c r="D363" s="7" t="s">
        <v>2237</v>
      </c>
      <c r="E363" s="7" t="s">
        <v>26</v>
      </c>
      <c r="F363" s="8">
        <v>49399.0</v>
      </c>
      <c r="G363" s="7" t="s">
        <v>3036</v>
      </c>
      <c r="H363" s="7" t="s">
        <v>31</v>
      </c>
      <c r="I363" s="7" t="s">
        <v>32</v>
      </c>
      <c r="J363" s="7" t="s">
        <v>3040</v>
      </c>
      <c r="K363" s="7" t="s">
        <v>3038</v>
      </c>
      <c r="L363" s="10"/>
      <c r="M363" s="7" t="s">
        <v>3038</v>
      </c>
      <c r="N363" s="7" t="s">
        <v>3038</v>
      </c>
      <c r="O363" s="9"/>
      <c r="P363" s="7" t="s">
        <v>3038</v>
      </c>
      <c r="Q363" s="9"/>
      <c r="R363" s="10"/>
      <c r="S363" s="6">
        <v>14720.0</v>
      </c>
      <c r="T363" s="6">
        <v>0.9</v>
      </c>
      <c r="U363" s="6">
        <v>11466.0</v>
      </c>
      <c r="V363" s="6">
        <v>0.9</v>
      </c>
      <c r="W363" s="6">
        <v>4.8</v>
      </c>
      <c r="X363" s="6">
        <v>3001.0</v>
      </c>
      <c r="Y363" s="6">
        <v>0.9</v>
      </c>
      <c r="Z363" s="10"/>
      <c r="AA363" s="6">
        <v>253.0</v>
      </c>
      <c r="AB363" s="6">
        <v>0.9</v>
      </c>
      <c r="AC363" s="7" t="s">
        <v>2236</v>
      </c>
      <c r="AD363" s="7" t="s">
        <v>3039</v>
      </c>
      <c r="AE363" s="6">
        <v>4.121752</v>
      </c>
      <c r="AF363" s="6">
        <v>5.228034</v>
      </c>
      <c r="AG363" s="6">
        <v>2.0</v>
      </c>
      <c r="AH363" s="6">
        <v>658359.0</v>
      </c>
      <c r="AI363" s="6">
        <v>657848.0</v>
      </c>
      <c r="AJ363" s="6">
        <v>744067.9</v>
      </c>
      <c r="AK363" s="6">
        <v>1265101.0</v>
      </c>
      <c r="AL363" s="6">
        <v>0.028805</v>
      </c>
    </row>
    <row r="364">
      <c r="A364" s="6">
        <v>363.0</v>
      </c>
      <c r="B364" s="6">
        <v>1.0</v>
      </c>
      <c r="C364" s="6">
        <v>2549141.0</v>
      </c>
      <c r="D364" s="7" t="s">
        <v>2961</v>
      </c>
      <c r="E364" s="7" t="s">
        <v>26</v>
      </c>
      <c r="F364" s="8">
        <v>49399.0</v>
      </c>
      <c r="G364" s="7" t="s">
        <v>3036</v>
      </c>
      <c r="H364" s="7" t="s">
        <v>31</v>
      </c>
      <c r="I364" s="7" t="s">
        <v>32</v>
      </c>
      <c r="J364" s="7" t="s">
        <v>3040</v>
      </c>
      <c r="K364" s="7" t="s">
        <v>3038</v>
      </c>
      <c r="L364" s="9"/>
      <c r="M364" s="7" t="s">
        <v>3038</v>
      </c>
      <c r="N364" s="7" t="s">
        <v>3038</v>
      </c>
      <c r="O364" s="10"/>
      <c r="P364" s="7" t="s">
        <v>3038</v>
      </c>
      <c r="Q364" s="9"/>
      <c r="R364" s="10"/>
      <c r="S364" s="6">
        <v>31725.0</v>
      </c>
      <c r="T364" s="6">
        <v>7.3</v>
      </c>
      <c r="U364" s="6">
        <v>24433.0</v>
      </c>
      <c r="V364" s="6">
        <v>3.75</v>
      </c>
      <c r="W364" s="6">
        <v>13.2</v>
      </c>
      <c r="X364" s="6">
        <v>6617.0</v>
      </c>
      <c r="Y364" s="6">
        <v>7.3</v>
      </c>
      <c r="Z364" s="10"/>
      <c r="AA364" s="6">
        <v>675.0</v>
      </c>
      <c r="AB364" s="6">
        <v>3.75</v>
      </c>
      <c r="AC364" s="7" t="s">
        <v>2960</v>
      </c>
      <c r="AD364" s="7" t="s">
        <v>3039</v>
      </c>
      <c r="AE364" s="6">
        <v>17.88983</v>
      </c>
      <c r="AF364" s="6">
        <v>23.46964</v>
      </c>
      <c r="AG364" s="6">
        <v>3.0</v>
      </c>
      <c r="AH364" s="6">
        <v>658016.0</v>
      </c>
      <c r="AI364" s="6">
        <v>657813.0</v>
      </c>
      <c r="AJ364" s="6">
        <v>252843.9</v>
      </c>
      <c r="AK364" s="6">
        <v>4817692.0</v>
      </c>
      <c r="AL364" s="6">
        <v>0.155199</v>
      </c>
    </row>
    <row r="365">
      <c r="A365" s="6">
        <v>364.0</v>
      </c>
      <c r="B365" s="6">
        <v>1.0</v>
      </c>
      <c r="C365" s="6">
        <v>2549142.0</v>
      </c>
      <c r="D365" s="7" t="s">
        <v>2290</v>
      </c>
      <c r="E365" s="7" t="s">
        <v>26</v>
      </c>
      <c r="F365" s="8">
        <v>49399.0</v>
      </c>
      <c r="G365" s="7" t="s">
        <v>3036</v>
      </c>
      <c r="H365" s="7" t="s">
        <v>31</v>
      </c>
      <c r="I365" s="7" t="s">
        <v>32</v>
      </c>
      <c r="J365" s="7" t="s">
        <v>3040</v>
      </c>
      <c r="K365" s="7" t="s">
        <v>3038</v>
      </c>
      <c r="L365" s="9"/>
      <c r="M365" s="7" t="s">
        <v>3038</v>
      </c>
      <c r="N365" s="7" t="s">
        <v>3038</v>
      </c>
      <c r="O365" s="9"/>
      <c r="P365" s="7" t="s">
        <v>3038</v>
      </c>
      <c r="Q365" s="9"/>
      <c r="R365" s="10"/>
      <c r="S365" s="6">
        <v>37652.0</v>
      </c>
      <c r="T365" s="6">
        <v>12.8</v>
      </c>
      <c r="U365" s="6">
        <v>26607.0</v>
      </c>
      <c r="V365" s="6">
        <v>2.1</v>
      </c>
      <c r="W365" s="6">
        <v>12.1</v>
      </c>
      <c r="X365" s="6">
        <v>9975.0</v>
      </c>
      <c r="Y365" s="6">
        <v>12.8</v>
      </c>
      <c r="Z365" s="10"/>
      <c r="AA365" s="6">
        <v>1070.0</v>
      </c>
      <c r="AB365" s="6">
        <v>2.1</v>
      </c>
      <c r="AC365" s="7" t="s">
        <v>2289</v>
      </c>
      <c r="AD365" s="7" t="s">
        <v>3039</v>
      </c>
      <c r="AE365" s="6">
        <v>6.426777</v>
      </c>
      <c r="AF365" s="6">
        <v>9.379062</v>
      </c>
      <c r="AG365" s="6">
        <v>2.0</v>
      </c>
      <c r="AH365" s="6">
        <v>663619.0</v>
      </c>
      <c r="AI365" s="6">
        <v>663460.0</v>
      </c>
      <c r="AJ365" s="11">
        <v>211283.9</v>
      </c>
      <c r="AK365" s="6">
        <v>1755301.0</v>
      </c>
      <c r="AL365" s="6">
        <v>0.066612</v>
      </c>
    </row>
    <row r="366">
      <c r="A366" s="6">
        <v>365.0</v>
      </c>
      <c r="B366" s="6">
        <v>1.0</v>
      </c>
      <c r="C366" s="6">
        <v>2549143.0</v>
      </c>
      <c r="D366" s="7" t="s">
        <v>2850</v>
      </c>
      <c r="E366" s="7" t="s">
        <v>26</v>
      </c>
      <c r="F366" s="8">
        <v>49003.0</v>
      </c>
      <c r="G366" s="7" t="s">
        <v>3036</v>
      </c>
      <c r="H366" s="7" t="s">
        <v>31</v>
      </c>
      <c r="I366" s="7" t="s">
        <v>32</v>
      </c>
      <c r="J366" s="7" t="s">
        <v>3040</v>
      </c>
      <c r="L366" s="10"/>
      <c r="M366" s="9"/>
      <c r="N366" s="7" t="s">
        <v>3038</v>
      </c>
      <c r="O366" s="9"/>
      <c r="P366" s="9"/>
      <c r="Q366" s="9"/>
      <c r="R366" s="10"/>
      <c r="S366" s="6">
        <v>54750.0</v>
      </c>
      <c r="T366" s="6">
        <v>4.1</v>
      </c>
      <c r="U366" s="10"/>
      <c r="V366" s="10"/>
      <c r="W366" s="10"/>
      <c r="X366" s="10"/>
      <c r="Y366" s="9"/>
      <c r="Z366" s="9"/>
      <c r="AA366" s="6">
        <v>54750.0</v>
      </c>
      <c r="AB366" s="6">
        <v>4.1</v>
      </c>
      <c r="AC366" s="7" t="s">
        <v>2849</v>
      </c>
      <c r="AD366" s="7" t="s">
        <v>3039</v>
      </c>
      <c r="AE366" s="6">
        <v>5513.742</v>
      </c>
      <c r="AF366" s="6">
        <v>6127.223</v>
      </c>
      <c r="AG366" s="6">
        <v>6.0</v>
      </c>
      <c r="AH366" s="6">
        <v>656518.0</v>
      </c>
      <c r="AI366" s="6">
        <v>655997.0</v>
      </c>
      <c r="AJ366" s="11">
        <v>363165.6</v>
      </c>
      <c r="AK366" s="11">
        <v>3.99E8</v>
      </c>
      <c r="AL366" s="6">
        <v>12.87869</v>
      </c>
    </row>
    <row r="367">
      <c r="A367" s="6">
        <v>366.0</v>
      </c>
      <c r="B367" s="6">
        <v>1.0</v>
      </c>
      <c r="C367" s="6">
        <v>2549144.0</v>
      </c>
      <c r="D367" s="7" t="s">
        <v>2765</v>
      </c>
      <c r="E367" s="7" t="s">
        <v>26</v>
      </c>
      <c r="F367" s="8">
        <v>50922.0</v>
      </c>
      <c r="G367" s="7" t="s">
        <v>3036</v>
      </c>
      <c r="H367" s="7" t="s">
        <v>31</v>
      </c>
      <c r="I367" s="7" t="s">
        <v>32</v>
      </c>
      <c r="J367" s="7" t="s">
        <v>3040</v>
      </c>
      <c r="K367" s="7" t="s">
        <v>3038</v>
      </c>
      <c r="L367" s="10"/>
      <c r="M367" s="7" t="s">
        <v>3038</v>
      </c>
      <c r="N367" s="9"/>
      <c r="O367" s="9"/>
      <c r="P367" s="9"/>
      <c r="Q367" s="9"/>
      <c r="R367" s="10"/>
      <c r="S367" s="6">
        <v>120000.0</v>
      </c>
      <c r="T367" s="6">
        <v>50.0</v>
      </c>
      <c r="U367" s="6">
        <v>88005.0</v>
      </c>
      <c r="V367" s="6">
        <v>50.0</v>
      </c>
      <c r="W367" s="6">
        <v>31.0</v>
      </c>
      <c r="X367" s="6">
        <v>31995.0</v>
      </c>
      <c r="Y367" s="6">
        <v>50.0</v>
      </c>
      <c r="Z367" s="10"/>
      <c r="AA367" s="10"/>
      <c r="AB367" s="10"/>
      <c r="AC367" s="7" t="s">
        <v>2764</v>
      </c>
      <c r="AD367" s="7" t="s">
        <v>3039</v>
      </c>
      <c r="AE367" s="6">
        <v>375.7932</v>
      </c>
      <c r="AF367" s="6">
        <v>489.779</v>
      </c>
      <c r="AG367" s="6">
        <v>4.0</v>
      </c>
      <c r="AH367" s="6">
        <v>660395.0</v>
      </c>
      <c r="AI367" s="6">
        <v>660141.0</v>
      </c>
      <c r="AJ367" s="6">
        <v>1298208.0</v>
      </c>
      <c r="AK367" s="11">
        <v>1.02E8</v>
      </c>
      <c r="AL367" s="6">
        <v>3.478819</v>
      </c>
    </row>
    <row r="368">
      <c r="A368" s="6">
        <v>367.0</v>
      </c>
      <c r="B368" s="6">
        <v>1.0</v>
      </c>
      <c r="C368" s="6">
        <v>2549145.0</v>
      </c>
      <c r="D368" s="7" t="s">
        <v>2774</v>
      </c>
      <c r="E368" s="7" t="s">
        <v>26</v>
      </c>
      <c r="F368" s="8">
        <v>50816.0</v>
      </c>
      <c r="G368" s="7" t="s">
        <v>3036</v>
      </c>
      <c r="H368" s="7" t="s">
        <v>31</v>
      </c>
      <c r="I368" s="7" t="s">
        <v>32</v>
      </c>
      <c r="J368" s="7" t="s">
        <v>3040</v>
      </c>
      <c r="K368" s="7" t="s">
        <v>3038</v>
      </c>
      <c r="L368" s="10"/>
      <c r="M368" s="7" t="s">
        <v>3038</v>
      </c>
      <c r="N368" s="9"/>
      <c r="O368" s="10"/>
      <c r="P368" s="9"/>
      <c r="Q368" s="9"/>
      <c r="R368" s="10"/>
      <c r="S368" s="6">
        <v>28637.0</v>
      </c>
      <c r="T368" s="6">
        <v>13.75</v>
      </c>
      <c r="U368" s="6">
        <v>21212.0</v>
      </c>
      <c r="V368" s="6">
        <v>7.08</v>
      </c>
      <c r="W368" s="6">
        <v>4.2</v>
      </c>
      <c r="X368" s="6">
        <v>7425.0</v>
      </c>
      <c r="Y368" s="6">
        <v>13.75</v>
      </c>
      <c r="Z368" s="10"/>
      <c r="AA368" s="10"/>
      <c r="AB368" s="10"/>
      <c r="AC368" s="7" t="s">
        <v>2773</v>
      </c>
      <c r="AD368" s="7" t="s">
        <v>3039</v>
      </c>
      <c r="AE368" s="6">
        <v>15311.52</v>
      </c>
      <c r="AF368" s="6">
        <v>21103.48</v>
      </c>
      <c r="AG368" s="6">
        <v>6.0</v>
      </c>
      <c r="AH368" s="6">
        <v>670443.0</v>
      </c>
      <c r="AI368" s="6">
        <v>667594.0</v>
      </c>
      <c r="AJ368" s="6">
        <v>6193004.0</v>
      </c>
      <c r="AK368" s="11">
        <v>2.95E9</v>
      </c>
      <c r="AL368" s="6">
        <v>105.5774</v>
      </c>
    </row>
    <row r="369">
      <c r="A369" s="6">
        <v>368.0</v>
      </c>
      <c r="B369" s="6">
        <v>1.0</v>
      </c>
      <c r="C369" s="6">
        <v>2549146.0</v>
      </c>
      <c r="D369" s="7" t="s">
        <v>2783</v>
      </c>
      <c r="E369" s="7" t="s">
        <v>26</v>
      </c>
      <c r="F369" s="8">
        <v>49125.0</v>
      </c>
      <c r="G369" s="7" t="s">
        <v>3036</v>
      </c>
      <c r="H369" s="7" t="s">
        <v>31</v>
      </c>
      <c r="I369" s="7" t="s">
        <v>32</v>
      </c>
      <c r="J369" s="7" t="s">
        <v>3040</v>
      </c>
      <c r="K369" s="7" t="s">
        <v>3038</v>
      </c>
      <c r="L369" s="10"/>
      <c r="M369" s="7" t="s">
        <v>3038</v>
      </c>
      <c r="N369" s="9"/>
      <c r="O369" s="10"/>
      <c r="P369" s="9"/>
      <c r="Q369" s="9"/>
      <c r="R369" s="10"/>
      <c r="S369" s="6">
        <v>612334.0</v>
      </c>
      <c r="T369" s="6">
        <v>415.0</v>
      </c>
      <c r="U369" s="6">
        <v>344494.0</v>
      </c>
      <c r="V369" s="6">
        <v>240.0</v>
      </c>
      <c r="W369" s="6">
        <v>79.23</v>
      </c>
      <c r="X369" s="6">
        <v>267840.0</v>
      </c>
      <c r="Y369" s="6">
        <v>415.0</v>
      </c>
      <c r="Z369" s="10"/>
      <c r="AA369" s="10"/>
      <c r="AB369" s="10"/>
      <c r="AC369" s="7" t="s">
        <v>2782</v>
      </c>
      <c r="AD369" s="7" t="s">
        <v>3039</v>
      </c>
      <c r="AE369" s="6">
        <v>457.0203</v>
      </c>
      <c r="AF369" s="6">
        <v>577.9548</v>
      </c>
      <c r="AG369" s="6">
        <v>5.0</v>
      </c>
      <c r="AH369" s="6">
        <v>661626.0</v>
      </c>
      <c r="AI369" s="6">
        <v>661020.0</v>
      </c>
      <c r="AJ369" s="6">
        <v>357042.2</v>
      </c>
      <c r="AK369" s="11">
        <v>1.16E8</v>
      </c>
      <c r="AL369" s="6">
        <v>3.889585</v>
      </c>
    </row>
    <row r="370">
      <c r="A370" s="6">
        <v>369.0</v>
      </c>
      <c r="B370" s="6">
        <v>1.0</v>
      </c>
      <c r="C370" s="6">
        <v>2549147.0</v>
      </c>
      <c r="D370" s="7" t="s">
        <v>1511</v>
      </c>
      <c r="E370" s="7" t="s">
        <v>26</v>
      </c>
      <c r="F370" s="8">
        <v>49095.0</v>
      </c>
      <c r="G370" s="7" t="s">
        <v>3036</v>
      </c>
      <c r="H370" s="7" t="s">
        <v>31</v>
      </c>
      <c r="I370" s="7" t="s">
        <v>32</v>
      </c>
      <c r="J370" s="7" t="s">
        <v>3040</v>
      </c>
      <c r="K370" s="7" t="s">
        <v>3038</v>
      </c>
      <c r="L370" s="7" t="s">
        <v>3038</v>
      </c>
      <c r="M370" s="7" t="s">
        <v>3038</v>
      </c>
      <c r="N370" s="7" t="s">
        <v>3038</v>
      </c>
      <c r="O370" s="10"/>
      <c r="P370" s="9"/>
      <c r="Q370" s="9"/>
      <c r="R370" s="10"/>
      <c r="S370" s="6">
        <v>366954.0</v>
      </c>
      <c r="T370" s="6">
        <v>60.0</v>
      </c>
      <c r="U370" s="6">
        <v>312534.0</v>
      </c>
      <c r="V370" s="6">
        <v>60.0</v>
      </c>
      <c r="W370" s="10"/>
      <c r="X370" s="6">
        <v>54000.0</v>
      </c>
      <c r="Y370" s="6">
        <v>60.0</v>
      </c>
      <c r="Z370" s="10"/>
      <c r="AA370" s="6">
        <v>420.0</v>
      </c>
      <c r="AB370" s="6">
        <v>60.0</v>
      </c>
      <c r="AC370" s="7" t="s">
        <v>1510</v>
      </c>
      <c r="AD370" s="7" t="s">
        <v>3039</v>
      </c>
      <c r="AE370" s="6">
        <v>424.0871</v>
      </c>
      <c r="AF370" s="6">
        <v>528.0545</v>
      </c>
      <c r="AG370" s="6">
        <v>5.0</v>
      </c>
      <c r="AH370" s="6">
        <v>662141.0</v>
      </c>
      <c r="AI370" s="6">
        <v>661626.0</v>
      </c>
      <c r="AJ370" s="6">
        <v>459827.0</v>
      </c>
      <c r="AK370" s="11">
        <v>1.06E8</v>
      </c>
      <c r="AL370" s="6">
        <v>3.665048</v>
      </c>
    </row>
    <row r="371">
      <c r="A371" s="6">
        <v>370.0</v>
      </c>
      <c r="B371" s="6">
        <v>1.0</v>
      </c>
      <c r="C371" s="6">
        <v>2549148.0</v>
      </c>
      <c r="D371" s="7" t="s">
        <v>2042</v>
      </c>
      <c r="E371" s="7" t="s">
        <v>26</v>
      </c>
      <c r="F371" s="8">
        <v>51013.0</v>
      </c>
      <c r="G371" s="7" t="s">
        <v>3036</v>
      </c>
      <c r="H371" s="7" t="s">
        <v>31</v>
      </c>
      <c r="I371" s="7" t="s">
        <v>32</v>
      </c>
      <c r="J371" s="7" t="s">
        <v>3040</v>
      </c>
      <c r="K371" s="7" t="s">
        <v>3038</v>
      </c>
      <c r="L371" s="9"/>
      <c r="M371" s="7" t="s">
        <v>3038</v>
      </c>
      <c r="N371" s="7" t="s">
        <v>3038</v>
      </c>
      <c r="O371" s="9"/>
      <c r="P371" s="9"/>
      <c r="Q371" s="9"/>
      <c r="R371" s="10"/>
      <c r="S371" s="6">
        <v>39529.0</v>
      </c>
      <c r="T371" s="6">
        <v>40.0</v>
      </c>
      <c r="U371" s="6">
        <v>21879.0</v>
      </c>
      <c r="V371" s="6">
        <v>30.0</v>
      </c>
      <c r="W371" s="6">
        <v>6.13</v>
      </c>
      <c r="X371" s="6">
        <v>17280.0</v>
      </c>
      <c r="Y371" s="6">
        <v>40.0</v>
      </c>
      <c r="Z371" s="10"/>
      <c r="AA371" s="6">
        <v>370.0</v>
      </c>
      <c r="AB371" s="6">
        <v>30.0</v>
      </c>
      <c r="AC371" s="7" t="s">
        <v>2041</v>
      </c>
      <c r="AD371" s="7" t="s">
        <v>3039</v>
      </c>
      <c r="AE371" s="6">
        <v>127.7304</v>
      </c>
      <c r="AF371" s="6">
        <v>158.6718</v>
      </c>
      <c r="AG371" s="6">
        <v>3.0</v>
      </c>
      <c r="AH371" s="6">
        <v>663976.0</v>
      </c>
      <c r="AI371" s="6">
        <v>663577.0</v>
      </c>
      <c r="AJ371" s="6">
        <v>356089.9</v>
      </c>
      <c r="AK371" s="6">
        <v>2.9138986E7</v>
      </c>
      <c r="AL371" s="6">
        <v>0.997595</v>
      </c>
    </row>
    <row r="372">
      <c r="A372" s="6">
        <v>371.0</v>
      </c>
      <c r="B372" s="6">
        <v>1.0</v>
      </c>
      <c r="C372" s="6">
        <v>2549149.0</v>
      </c>
      <c r="D372" s="7" t="s">
        <v>1551</v>
      </c>
      <c r="E372" s="7" t="s">
        <v>26</v>
      </c>
      <c r="F372" s="8">
        <v>50951.0</v>
      </c>
      <c r="G372" s="7" t="s">
        <v>3036</v>
      </c>
      <c r="H372" s="7" t="s">
        <v>31</v>
      </c>
      <c r="I372" s="7" t="s">
        <v>32</v>
      </c>
      <c r="J372" s="7" t="s">
        <v>3040</v>
      </c>
      <c r="L372" s="7" t="s">
        <v>3038</v>
      </c>
      <c r="M372" s="9"/>
      <c r="N372" s="9"/>
      <c r="O372" s="9"/>
      <c r="P372" s="9"/>
      <c r="Q372" s="9"/>
      <c r="R372" s="10"/>
      <c r="S372" s="6">
        <v>334540.0</v>
      </c>
      <c r="T372" s="6">
        <v>45.0</v>
      </c>
      <c r="U372" s="6">
        <v>334540.0</v>
      </c>
      <c r="V372" s="6">
        <v>45.0</v>
      </c>
      <c r="W372" s="10"/>
      <c r="X372" s="10"/>
      <c r="Y372" s="9"/>
      <c r="Z372" s="9"/>
      <c r="AA372" s="9"/>
      <c r="AB372" s="10"/>
      <c r="AC372" s="7" t="s">
        <v>1550</v>
      </c>
      <c r="AD372" s="7" t="s">
        <v>3039</v>
      </c>
      <c r="AE372" s="6">
        <v>3673.558</v>
      </c>
      <c r="AF372" s="6">
        <v>5063.171</v>
      </c>
      <c r="AG372" s="6">
        <v>6.0</v>
      </c>
      <c r="AH372" s="6">
        <v>669881.0</v>
      </c>
      <c r="AI372" s="6">
        <v>665911.0</v>
      </c>
      <c r="AJ372" s="11">
        <v>4871158.0</v>
      </c>
      <c r="AK372" s="11">
        <v>7.06E8</v>
      </c>
      <c r="AL372" s="6">
        <v>25.33025</v>
      </c>
    </row>
    <row r="373">
      <c r="A373" s="6">
        <v>372.0</v>
      </c>
      <c r="B373" s="6">
        <v>1.0</v>
      </c>
      <c r="C373" s="6">
        <v>2549150.0</v>
      </c>
      <c r="D373" s="7" t="s">
        <v>1774</v>
      </c>
      <c r="E373" s="7" t="s">
        <v>26</v>
      </c>
      <c r="F373" s="8">
        <v>50921.0</v>
      </c>
      <c r="G373" s="7" t="s">
        <v>3036</v>
      </c>
      <c r="H373" s="7" t="s">
        <v>31</v>
      </c>
      <c r="I373" s="7" t="s">
        <v>32</v>
      </c>
      <c r="J373" s="7" t="s">
        <v>3040</v>
      </c>
      <c r="L373" s="7" t="s">
        <v>3038</v>
      </c>
      <c r="M373" s="7" t="s">
        <v>3038</v>
      </c>
      <c r="N373" s="9"/>
      <c r="O373" s="9"/>
      <c r="P373" s="9"/>
      <c r="Q373" s="9"/>
      <c r="R373" s="10"/>
      <c r="S373" s="6">
        <v>56393.0</v>
      </c>
      <c r="T373" s="6">
        <v>14.0</v>
      </c>
      <c r="U373" s="6">
        <v>30393.0</v>
      </c>
      <c r="V373" s="6">
        <v>14.0</v>
      </c>
      <c r="W373" s="6">
        <v>10.82</v>
      </c>
      <c r="X373" s="6">
        <v>26000.0</v>
      </c>
      <c r="Y373" s="6">
        <v>14.0</v>
      </c>
      <c r="Z373" s="9"/>
      <c r="AA373" s="9"/>
      <c r="AB373" s="10"/>
      <c r="AC373" s="7" t="s">
        <v>1773</v>
      </c>
      <c r="AD373" s="7" t="s">
        <v>3039</v>
      </c>
      <c r="AE373" s="6">
        <v>756.2463</v>
      </c>
      <c r="AF373" s="6">
        <v>839.7599</v>
      </c>
      <c r="AG373" s="6">
        <v>4.0</v>
      </c>
      <c r="AH373" s="6">
        <v>663562.0</v>
      </c>
      <c r="AI373" s="6">
        <v>662556.0</v>
      </c>
      <c r="AJ373" s="11">
        <v>1471080.0</v>
      </c>
      <c r="AK373" s="6">
        <v>6.3380268E7</v>
      </c>
      <c r="AL373" s="6">
        <v>2.171782</v>
      </c>
    </row>
    <row r="374">
      <c r="A374" s="6">
        <v>373.0</v>
      </c>
      <c r="B374" s="6">
        <v>1.0</v>
      </c>
      <c r="C374" s="6">
        <v>2549151.0</v>
      </c>
      <c r="D374" s="7" t="s">
        <v>2025</v>
      </c>
      <c r="E374" s="7" t="s">
        <v>26</v>
      </c>
      <c r="F374" s="8">
        <v>50951.0</v>
      </c>
      <c r="G374" s="7" t="s">
        <v>3036</v>
      </c>
      <c r="H374" s="7" t="s">
        <v>31</v>
      </c>
      <c r="I374" s="7" t="s">
        <v>32</v>
      </c>
      <c r="J374" s="7" t="s">
        <v>3040</v>
      </c>
      <c r="L374" s="7" t="s">
        <v>3038</v>
      </c>
      <c r="M374" s="9"/>
      <c r="N374" s="9"/>
      <c r="O374" s="9"/>
      <c r="P374" s="9"/>
      <c r="Q374" s="9"/>
      <c r="R374" s="10"/>
      <c r="S374" s="6">
        <v>464615.0</v>
      </c>
      <c r="T374" s="6">
        <v>130.0</v>
      </c>
      <c r="U374" s="6">
        <v>464615.0</v>
      </c>
      <c r="V374" s="6">
        <v>130.0</v>
      </c>
      <c r="W374" s="6">
        <v>90.0</v>
      </c>
      <c r="X374" s="10"/>
      <c r="Y374" s="9"/>
      <c r="Z374" s="9"/>
      <c r="AA374" s="9"/>
      <c r="AB374" s="10"/>
      <c r="AC374" s="7" t="s">
        <v>1550</v>
      </c>
      <c r="AD374" s="7" t="s">
        <v>3039</v>
      </c>
      <c r="AE374" s="6">
        <v>10.41646</v>
      </c>
      <c r="AF374" s="6">
        <v>18.9112</v>
      </c>
      <c r="AG374" s="6">
        <v>1.0</v>
      </c>
      <c r="AH374" s="6">
        <v>675249.0</v>
      </c>
      <c r="AI374" s="6">
        <v>670261.0</v>
      </c>
      <c r="AJ374" s="11">
        <v>6085873.0</v>
      </c>
      <c r="AK374" s="6">
        <v>6085874.0</v>
      </c>
      <c r="AL374" s="6">
        <v>0.127562</v>
      </c>
    </row>
    <row r="375">
      <c r="A375" s="6">
        <v>374.0</v>
      </c>
      <c r="B375" s="6">
        <v>1.0</v>
      </c>
      <c r="C375" s="6">
        <v>2549152.0</v>
      </c>
      <c r="D375" s="7" t="s">
        <v>2084</v>
      </c>
      <c r="E375" s="7" t="s">
        <v>26</v>
      </c>
      <c r="F375" s="8">
        <v>50951.0</v>
      </c>
      <c r="G375" s="7" t="s">
        <v>3036</v>
      </c>
      <c r="H375" s="7" t="s">
        <v>31</v>
      </c>
      <c r="I375" s="7" t="s">
        <v>32</v>
      </c>
      <c r="J375" s="7" t="s">
        <v>3040</v>
      </c>
      <c r="K375" s="7" t="s">
        <v>3038</v>
      </c>
      <c r="L375" s="10"/>
      <c r="M375" s="7" t="s">
        <v>3038</v>
      </c>
      <c r="N375" s="9"/>
      <c r="O375" s="9"/>
      <c r="P375" s="9"/>
      <c r="Q375" s="9"/>
      <c r="R375" s="10"/>
      <c r="S375" s="6">
        <v>41540.0</v>
      </c>
      <c r="T375" s="6">
        <v>40.0</v>
      </c>
      <c r="U375" s="6">
        <v>34340.0</v>
      </c>
      <c r="V375" s="6">
        <v>40.0</v>
      </c>
      <c r="W375" s="6">
        <v>10.23</v>
      </c>
      <c r="X375" s="6">
        <v>7200.0</v>
      </c>
      <c r="Y375" s="6">
        <v>40.0</v>
      </c>
      <c r="Z375" s="10"/>
      <c r="AA375" s="10"/>
      <c r="AB375" s="10"/>
      <c r="AC375" s="7" t="s">
        <v>1519</v>
      </c>
      <c r="AD375" s="7" t="s">
        <v>3039</v>
      </c>
      <c r="AE375" s="6">
        <v>1.560916</v>
      </c>
      <c r="AF375" s="6">
        <v>2.549245</v>
      </c>
      <c r="AG375" s="6">
        <v>1.0</v>
      </c>
      <c r="AH375" s="6">
        <v>649586.0</v>
      </c>
      <c r="AI375" s="6">
        <v>-1.0</v>
      </c>
      <c r="AJ375" s="11">
        <v>517161.5</v>
      </c>
      <c r="AK375" s="6">
        <v>517161.5</v>
      </c>
      <c r="AL375" s="6">
        <v>0.011206</v>
      </c>
    </row>
    <row r="376">
      <c r="A376" s="6">
        <v>375.0</v>
      </c>
      <c r="B376" s="6">
        <v>1.0</v>
      </c>
      <c r="C376" s="6">
        <v>2549153.0</v>
      </c>
      <c r="D376" s="7" t="s">
        <v>1520</v>
      </c>
      <c r="E376" s="7" t="s">
        <v>26</v>
      </c>
      <c r="F376" s="8">
        <v>50951.0</v>
      </c>
      <c r="G376" s="7" t="s">
        <v>3036</v>
      </c>
      <c r="H376" s="7" t="s">
        <v>31</v>
      </c>
      <c r="I376" s="7" t="s">
        <v>32</v>
      </c>
      <c r="J376" s="7" t="s">
        <v>3040</v>
      </c>
      <c r="K376" s="7" t="s">
        <v>3038</v>
      </c>
      <c r="L376" s="10"/>
      <c r="M376" s="7" t="s">
        <v>3038</v>
      </c>
      <c r="N376" s="9"/>
      <c r="O376" s="9"/>
      <c r="P376" s="9"/>
      <c r="Q376" s="9"/>
      <c r="R376" s="10"/>
      <c r="S376" s="10"/>
      <c r="T376" s="6">
        <v>40.0</v>
      </c>
      <c r="U376" s="10"/>
      <c r="V376" s="6">
        <v>40.0</v>
      </c>
      <c r="W376" s="6">
        <v>10.23</v>
      </c>
      <c r="X376" s="10"/>
      <c r="Y376" s="6">
        <v>40.0</v>
      </c>
      <c r="Z376" s="10"/>
      <c r="AA376" s="10"/>
      <c r="AB376" s="10"/>
      <c r="AC376" s="7" t="s">
        <v>1519</v>
      </c>
      <c r="AD376" s="7" t="s">
        <v>3039</v>
      </c>
      <c r="AE376" s="6">
        <v>1.560916</v>
      </c>
      <c r="AF376" s="6">
        <v>2.549245</v>
      </c>
      <c r="AG376" s="6">
        <v>1.0</v>
      </c>
      <c r="AH376" s="6">
        <v>649586.0</v>
      </c>
      <c r="AI376" s="6">
        <v>-1.0</v>
      </c>
      <c r="AJ376" s="6">
        <v>517161.5</v>
      </c>
      <c r="AK376" s="6">
        <v>517161.5</v>
      </c>
      <c r="AL376" s="6">
        <v>0.011206</v>
      </c>
    </row>
    <row r="377">
      <c r="A377" s="6">
        <v>376.0</v>
      </c>
      <c r="B377" s="6">
        <v>1.0</v>
      </c>
      <c r="C377" s="6">
        <v>2549154.0</v>
      </c>
      <c r="D377" s="7" t="s">
        <v>1668</v>
      </c>
      <c r="E377" s="7" t="s">
        <v>26</v>
      </c>
      <c r="F377" s="8">
        <v>50981.0</v>
      </c>
      <c r="G377" s="7" t="s">
        <v>3036</v>
      </c>
      <c r="H377" s="7" t="s">
        <v>31</v>
      </c>
      <c r="I377" s="7" t="s">
        <v>32</v>
      </c>
      <c r="J377" s="7" t="s">
        <v>3040</v>
      </c>
      <c r="K377" s="7" t="s">
        <v>3038</v>
      </c>
      <c r="L377" s="9"/>
      <c r="M377" s="7" t="s">
        <v>3038</v>
      </c>
      <c r="N377" s="9"/>
      <c r="O377" s="9"/>
      <c r="P377" s="9"/>
      <c r="Q377" s="9"/>
      <c r="R377" s="10"/>
      <c r="S377" s="6">
        <v>9251.0</v>
      </c>
      <c r="T377" s="6">
        <v>4.5</v>
      </c>
      <c r="U377" s="6">
        <v>7631.0</v>
      </c>
      <c r="V377" s="6">
        <v>3.5</v>
      </c>
      <c r="W377" s="6">
        <v>1.96</v>
      </c>
      <c r="X377" s="6">
        <v>1620.0</v>
      </c>
      <c r="Y377" s="6">
        <v>4.5</v>
      </c>
      <c r="Z377" s="9"/>
      <c r="AA377" s="9"/>
      <c r="AB377" s="10"/>
      <c r="AC377" s="7" t="s">
        <v>1667</v>
      </c>
      <c r="AD377" s="7" t="s">
        <v>3039</v>
      </c>
      <c r="AE377" s="6">
        <v>219.318</v>
      </c>
      <c r="AF377" s="6">
        <v>277.6491</v>
      </c>
      <c r="AG377" s="6">
        <v>4.0</v>
      </c>
      <c r="AH377" s="6">
        <v>647894.0</v>
      </c>
      <c r="AI377" s="6">
        <v>647613.0</v>
      </c>
      <c r="AJ377" s="11">
        <v>444172.9</v>
      </c>
      <c r="AK377" s="6">
        <v>4.4388556E7</v>
      </c>
      <c r="AL377" s="6">
        <v>1.654364</v>
      </c>
    </row>
    <row r="378">
      <c r="A378" s="6">
        <v>377.0</v>
      </c>
      <c r="B378" s="6">
        <v>1.0</v>
      </c>
      <c r="C378" s="6">
        <v>2549155.0</v>
      </c>
      <c r="D378" s="7" t="s">
        <v>2491</v>
      </c>
      <c r="E378" s="7" t="s">
        <v>26</v>
      </c>
      <c r="F378" s="8">
        <v>49399.0</v>
      </c>
      <c r="G378" s="7" t="s">
        <v>3036</v>
      </c>
      <c r="H378" s="7" t="s">
        <v>31</v>
      </c>
      <c r="I378" s="7" t="s">
        <v>32</v>
      </c>
      <c r="J378" s="7" t="s">
        <v>3040</v>
      </c>
      <c r="K378" s="7" t="s">
        <v>3038</v>
      </c>
      <c r="L378" s="10"/>
      <c r="M378" s="9"/>
      <c r="N378" s="7" t="s">
        <v>3038</v>
      </c>
      <c r="O378" s="9"/>
      <c r="P378" s="7" t="s">
        <v>3038</v>
      </c>
      <c r="Q378" s="9"/>
      <c r="R378" s="10"/>
      <c r="S378" s="6">
        <v>19382.0</v>
      </c>
      <c r="T378" s="6">
        <v>1.5</v>
      </c>
      <c r="U378" s="6">
        <v>19110.0</v>
      </c>
      <c r="V378" s="6">
        <v>1.5</v>
      </c>
      <c r="W378" s="6">
        <v>5.5</v>
      </c>
      <c r="X378" s="10"/>
      <c r="Y378" s="9"/>
      <c r="Z378" s="9"/>
      <c r="AA378" s="6">
        <v>272.0</v>
      </c>
      <c r="AB378" s="6">
        <v>1.5</v>
      </c>
      <c r="AC378" s="7" t="s">
        <v>2490</v>
      </c>
      <c r="AD378" s="7" t="s">
        <v>3039</v>
      </c>
      <c r="AE378" s="6">
        <v>6.370473</v>
      </c>
      <c r="AF378" s="6">
        <v>8.552429</v>
      </c>
      <c r="AG378" s="6">
        <v>1.0</v>
      </c>
      <c r="AH378" s="6">
        <v>663605.0</v>
      </c>
      <c r="AI378" s="6">
        <v>-1.0</v>
      </c>
      <c r="AJ378" s="6">
        <v>1685768.0</v>
      </c>
      <c r="AK378" s="6">
        <v>1685768.0</v>
      </c>
      <c r="AL378" s="6">
        <v>0.060793</v>
      </c>
    </row>
    <row r="379">
      <c r="A379" s="6">
        <v>378.0</v>
      </c>
      <c r="B379" s="6">
        <v>1.0</v>
      </c>
      <c r="C379" s="6">
        <v>2549156.0</v>
      </c>
      <c r="D379" s="7" t="s">
        <v>1783</v>
      </c>
      <c r="E379" s="7" t="s">
        <v>26</v>
      </c>
      <c r="F379" s="8">
        <v>49399.0</v>
      </c>
      <c r="G379" s="7" t="s">
        <v>3036</v>
      </c>
      <c r="H379" s="7" t="s">
        <v>31</v>
      </c>
      <c r="I379" s="7" t="s">
        <v>32</v>
      </c>
      <c r="J379" s="7" t="s">
        <v>3040</v>
      </c>
      <c r="K379" s="7" t="s">
        <v>3038</v>
      </c>
      <c r="L379" s="9"/>
      <c r="M379" s="9"/>
      <c r="N379" s="7" t="s">
        <v>3038</v>
      </c>
      <c r="O379" s="9"/>
      <c r="P379" s="7" t="s">
        <v>3038</v>
      </c>
      <c r="Q379" s="9"/>
      <c r="R379" s="10"/>
      <c r="S379" s="6">
        <v>19372.0</v>
      </c>
      <c r="T379" s="6">
        <v>1.5</v>
      </c>
      <c r="U379" s="6">
        <v>19110.0</v>
      </c>
      <c r="V379" s="6">
        <v>1.5</v>
      </c>
      <c r="W379" s="6">
        <v>5.0</v>
      </c>
      <c r="X379" s="9"/>
      <c r="Y379" s="9"/>
      <c r="Z379" s="9"/>
      <c r="AA379" s="6">
        <v>262.0</v>
      </c>
      <c r="AB379" s="6">
        <v>1.5</v>
      </c>
      <c r="AC379" s="7" t="s">
        <v>1782</v>
      </c>
      <c r="AD379" s="7" t="s">
        <v>3039</v>
      </c>
      <c r="AE379" s="6">
        <v>1.921936</v>
      </c>
      <c r="AF379" s="6">
        <v>3.014852</v>
      </c>
      <c r="AG379" s="6">
        <v>1.0</v>
      </c>
      <c r="AH379" s="6">
        <v>661325.0</v>
      </c>
      <c r="AI379" s="6">
        <v>661409.0</v>
      </c>
      <c r="AJ379" s="6">
        <v>781063.1</v>
      </c>
      <c r="AK379" s="6">
        <v>781063.1</v>
      </c>
      <c r="AL379" s="6">
        <v>0.020288</v>
      </c>
    </row>
    <row r="380">
      <c r="A380" s="6">
        <v>379.0</v>
      </c>
      <c r="B380" s="6">
        <v>1.0</v>
      </c>
      <c r="C380" s="6">
        <v>2549157.0</v>
      </c>
      <c r="D380" s="7" t="s">
        <v>2090</v>
      </c>
      <c r="E380" s="7" t="s">
        <v>26</v>
      </c>
      <c r="F380" s="8">
        <v>49399.0</v>
      </c>
      <c r="G380" s="7" t="s">
        <v>3036</v>
      </c>
      <c r="H380" s="7" t="s">
        <v>31</v>
      </c>
      <c r="I380" s="7" t="s">
        <v>32</v>
      </c>
      <c r="J380" s="7" t="s">
        <v>3040</v>
      </c>
      <c r="K380" s="7" t="s">
        <v>3038</v>
      </c>
      <c r="L380" s="10"/>
      <c r="M380" s="9"/>
      <c r="N380" s="7" t="s">
        <v>3038</v>
      </c>
      <c r="O380" s="9"/>
      <c r="P380" s="7" t="s">
        <v>3038</v>
      </c>
      <c r="Q380" s="9"/>
      <c r="R380" s="10"/>
      <c r="S380" s="6">
        <v>25044.0</v>
      </c>
      <c r="T380" s="6">
        <v>3.75</v>
      </c>
      <c r="U380" s="6">
        <v>24433.0</v>
      </c>
      <c r="V380" s="6">
        <v>3.75</v>
      </c>
      <c r="W380" s="6">
        <v>13.4</v>
      </c>
      <c r="X380" s="10"/>
      <c r="Y380" s="9"/>
      <c r="Z380" s="9"/>
      <c r="AA380" s="6">
        <v>611.0</v>
      </c>
      <c r="AB380" s="6">
        <v>3.75</v>
      </c>
      <c r="AC380" s="7" t="s">
        <v>2089</v>
      </c>
      <c r="AD380" s="7" t="s">
        <v>3039</v>
      </c>
      <c r="AE380" s="6">
        <v>2.274342</v>
      </c>
      <c r="AF380" s="6">
        <v>2.707999</v>
      </c>
      <c r="AG380" s="6">
        <v>1.0</v>
      </c>
      <c r="AH380" s="6">
        <v>657790.0</v>
      </c>
      <c r="AI380" s="6">
        <v>657813.0</v>
      </c>
      <c r="AJ380" s="6">
        <v>600508.2</v>
      </c>
      <c r="AK380" s="6">
        <v>600508.2</v>
      </c>
      <c r="AL380" s="6">
        <v>0.014978</v>
      </c>
    </row>
    <row r="381">
      <c r="A381" s="6">
        <v>380.0</v>
      </c>
      <c r="B381" s="6">
        <v>1.0</v>
      </c>
      <c r="C381" s="6">
        <v>2549158.0</v>
      </c>
      <c r="D381" s="7" t="s">
        <v>2099</v>
      </c>
      <c r="E381" s="7" t="s">
        <v>26</v>
      </c>
      <c r="F381" s="8">
        <v>51028.0</v>
      </c>
      <c r="G381" s="7" t="s">
        <v>3036</v>
      </c>
      <c r="H381" s="7" t="s">
        <v>31</v>
      </c>
      <c r="I381" s="7" t="s">
        <v>32</v>
      </c>
      <c r="J381" s="7" t="s">
        <v>3040</v>
      </c>
      <c r="K381" s="7" t="s">
        <v>3038</v>
      </c>
      <c r="L381" s="10"/>
      <c r="M381" s="7" t="s">
        <v>3038</v>
      </c>
      <c r="N381" s="9"/>
      <c r="O381" s="9"/>
      <c r="P381" s="9"/>
      <c r="Q381" s="9"/>
      <c r="R381" s="9"/>
      <c r="S381" s="6">
        <v>54975.0</v>
      </c>
      <c r="T381" s="6">
        <v>14.0</v>
      </c>
      <c r="U381" s="6">
        <v>46975.0</v>
      </c>
      <c r="V381" s="6">
        <v>14.0</v>
      </c>
      <c r="W381" s="6">
        <v>8.29</v>
      </c>
      <c r="X381" s="6">
        <v>8000.0</v>
      </c>
      <c r="Y381" s="6">
        <v>14.0</v>
      </c>
      <c r="Z381" s="9"/>
      <c r="AA381" s="9"/>
      <c r="AB381" s="10"/>
      <c r="AC381" s="7" t="s">
        <v>2098</v>
      </c>
      <c r="AD381" s="7" t="s">
        <v>3039</v>
      </c>
      <c r="AE381" s="6">
        <v>16166.2</v>
      </c>
      <c r="AF381" s="6">
        <v>21961.28</v>
      </c>
      <c r="AG381" s="6">
        <v>6.0</v>
      </c>
      <c r="AH381" s="6">
        <v>674859.0</v>
      </c>
      <c r="AI381" s="6">
        <v>674460.0</v>
      </c>
      <c r="AJ381" s="6">
        <v>867676.3</v>
      </c>
      <c r="AK381" s="11">
        <v>2.91E9</v>
      </c>
      <c r="AL381" s="6">
        <v>101.8704</v>
      </c>
    </row>
    <row r="382">
      <c r="A382" s="6">
        <v>381.0</v>
      </c>
      <c r="B382" s="6">
        <v>1.0</v>
      </c>
      <c r="C382" s="6">
        <v>2549159.0</v>
      </c>
      <c r="D382" s="7" t="s">
        <v>2298</v>
      </c>
      <c r="E382" s="7" t="s">
        <v>26</v>
      </c>
      <c r="F382" s="8">
        <v>50982.0</v>
      </c>
      <c r="G382" s="7" t="s">
        <v>3036</v>
      </c>
      <c r="H382" s="7" t="s">
        <v>31</v>
      </c>
      <c r="I382" s="7" t="s">
        <v>32</v>
      </c>
      <c r="J382" s="7" t="s">
        <v>3040</v>
      </c>
      <c r="K382" s="7" t="s">
        <v>3038</v>
      </c>
      <c r="L382" s="10"/>
      <c r="M382" s="7" t="s">
        <v>3038</v>
      </c>
      <c r="N382" s="9"/>
      <c r="O382" s="9"/>
      <c r="P382" s="9"/>
      <c r="Q382" s="9"/>
      <c r="R382" s="10"/>
      <c r="S382" s="6">
        <v>21300.0</v>
      </c>
      <c r="T382" s="6">
        <v>12.0</v>
      </c>
      <c r="U382" s="6">
        <v>12800.0</v>
      </c>
      <c r="V382" s="6">
        <v>5.8</v>
      </c>
      <c r="W382" s="6">
        <v>4.02</v>
      </c>
      <c r="X382" s="6">
        <v>8500.0</v>
      </c>
      <c r="Y382" s="6">
        <v>12.0</v>
      </c>
      <c r="Z382" s="9"/>
      <c r="AA382" s="9"/>
      <c r="AB382" s="10"/>
      <c r="AC382" s="7" t="s">
        <v>2297</v>
      </c>
      <c r="AD382" s="7" t="s">
        <v>3039</v>
      </c>
      <c r="AE382" s="6">
        <v>225.8397</v>
      </c>
      <c r="AF382" s="6">
        <v>276.7458</v>
      </c>
      <c r="AG382" s="6">
        <v>4.0</v>
      </c>
      <c r="AH382" s="6">
        <v>650611.0</v>
      </c>
      <c r="AI382" s="6">
        <v>650503.0</v>
      </c>
      <c r="AJ382" s="6">
        <v>233358.3</v>
      </c>
      <c r="AK382" s="6">
        <v>4.1634876E7</v>
      </c>
      <c r="AL382" s="6">
        <v>1.527648</v>
      </c>
    </row>
    <row r="383">
      <c r="A383" s="6">
        <v>382.0</v>
      </c>
      <c r="B383" s="6">
        <v>1.0</v>
      </c>
      <c r="C383" s="6">
        <v>2549160.0</v>
      </c>
      <c r="D383" s="7" t="s">
        <v>2977</v>
      </c>
      <c r="E383" s="7" t="s">
        <v>26</v>
      </c>
      <c r="F383" s="8">
        <v>50982.0</v>
      </c>
      <c r="G383" s="7" t="s">
        <v>3036</v>
      </c>
      <c r="H383" s="7" t="s">
        <v>31</v>
      </c>
      <c r="I383" s="7" t="s">
        <v>32</v>
      </c>
      <c r="J383" s="7" t="s">
        <v>3040</v>
      </c>
      <c r="K383" s="7" t="s">
        <v>3038</v>
      </c>
      <c r="L383" s="9"/>
      <c r="M383" s="7" t="s">
        <v>3038</v>
      </c>
      <c r="N383" s="9"/>
      <c r="O383" s="10"/>
      <c r="P383" s="9"/>
      <c r="Q383" s="9"/>
      <c r="R383" s="10"/>
      <c r="S383" s="6">
        <v>14275.0</v>
      </c>
      <c r="T383" s="6">
        <v>12.0</v>
      </c>
      <c r="U383" s="6">
        <v>9525.0</v>
      </c>
      <c r="V383" s="6">
        <v>5.8</v>
      </c>
      <c r="W383" s="6">
        <v>2.68</v>
      </c>
      <c r="X383" s="6">
        <v>4750.0</v>
      </c>
      <c r="Y383" s="6">
        <v>12.0</v>
      </c>
      <c r="Z383" s="10"/>
      <c r="AA383" s="10"/>
      <c r="AB383" s="10"/>
      <c r="AC383" s="7" t="s">
        <v>2976</v>
      </c>
      <c r="AD383" s="7" t="s">
        <v>3039</v>
      </c>
      <c r="AE383" s="6">
        <v>225.8397</v>
      </c>
      <c r="AF383" s="6">
        <v>276.7458</v>
      </c>
      <c r="AG383" s="6">
        <v>4.0</v>
      </c>
      <c r="AH383" s="6">
        <v>650611.0</v>
      </c>
      <c r="AI383" s="6">
        <v>650503.0</v>
      </c>
      <c r="AJ383" s="6">
        <v>233358.3</v>
      </c>
      <c r="AK383" s="6">
        <v>4.1634876E7</v>
      </c>
      <c r="AL383" s="6">
        <v>1.527648</v>
      </c>
    </row>
    <row r="384">
      <c r="A384" s="6">
        <v>383.0</v>
      </c>
      <c r="B384" s="6">
        <v>1.0</v>
      </c>
      <c r="C384" s="6">
        <v>2549161.0</v>
      </c>
      <c r="D384" s="7" t="s">
        <v>2857</v>
      </c>
      <c r="E384" s="7" t="s">
        <v>26</v>
      </c>
      <c r="F384" s="8">
        <v>51104.0</v>
      </c>
      <c r="G384" s="7" t="s">
        <v>3036</v>
      </c>
      <c r="H384" s="7" t="s">
        <v>31</v>
      </c>
      <c r="I384" s="7" t="s">
        <v>32</v>
      </c>
      <c r="J384" s="7" t="s">
        <v>3040</v>
      </c>
      <c r="K384" s="7" t="s">
        <v>3038</v>
      </c>
      <c r="L384" s="9"/>
      <c r="M384" s="7" t="s">
        <v>3038</v>
      </c>
      <c r="N384" s="7" t="s">
        <v>3038</v>
      </c>
      <c r="O384" s="10"/>
      <c r="P384" s="9"/>
      <c r="Q384" s="9"/>
      <c r="R384" s="10"/>
      <c r="S384" s="6">
        <v>85101.0</v>
      </c>
      <c r="T384" s="6">
        <v>80.0</v>
      </c>
      <c r="U384" s="6">
        <v>41616.0</v>
      </c>
      <c r="V384" s="6">
        <v>40.0</v>
      </c>
      <c r="W384" s="6">
        <v>9.5</v>
      </c>
      <c r="X384" s="6">
        <v>43200.0</v>
      </c>
      <c r="Y384" s="6">
        <v>80.0</v>
      </c>
      <c r="Z384" s="10"/>
      <c r="AA384" s="6">
        <v>285.0</v>
      </c>
      <c r="AB384" s="10"/>
      <c r="AC384" s="7" t="s">
        <v>2856</v>
      </c>
      <c r="AD384" s="7" t="s">
        <v>3039</v>
      </c>
      <c r="AE384" s="6">
        <v>8397.152</v>
      </c>
      <c r="AF384" s="6">
        <v>10150.68</v>
      </c>
      <c r="AG384" s="6">
        <v>6.0</v>
      </c>
      <c r="AH384" s="6">
        <v>661675.0</v>
      </c>
      <c r="AI384" s="6">
        <v>661008.0</v>
      </c>
      <c r="AJ384" s="6">
        <v>1034905.0</v>
      </c>
      <c r="AK384" s="11">
        <v>7.14E8</v>
      </c>
      <c r="AL384" s="6">
        <v>21.8673</v>
      </c>
    </row>
    <row r="385">
      <c r="A385" s="6">
        <v>384.0</v>
      </c>
      <c r="B385" s="6">
        <v>1.0</v>
      </c>
      <c r="C385" s="6">
        <v>2549162.0</v>
      </c>
      <c r="D385" s="7" t="s">
        <v>2866</v>
      </c>
      <c r="E385" s="7" t="s">
        <v>26</v>
      </c>
      <c r="F385" s="8">
        <v>51013.0</v>
      </c>
      <c r="G385" s="7" t="s">
        <v>3036</v>
      </c>
      <c r="H385" s="7" t="s">
        <v>31</v>
      </c>
      <c r="I385" s="7" t="s">
        <v>32</v>
      </c>
      <c r="J385" s="7" t="s">
        <v>3040</v>
      </c>
      <c r="K385" s="7" t="s">
        <v>3038</v>
      </c>
      <c r="L385" s="9"/>
      <c r="M385" s="7" t="s">
        <v>3038</v>
      </c>
      <c r="N385" s="7" t="s">
        <v>3038</v>
      </c>
      <c r="O385" s="10"/>
      <c r="P385" s="9"/>
      <c r="Q385" s="9"/>
      <c r="R385" s="10"/>
      <c r="S385" s="6">
        <v>60830.0</v>
      </c>
      <c r="T385" s="6">
        <v>22.0</v>
      </c>
      <c r="U385" s="6">
        <v>30569.0</v>
      </c>
      <c r="V385" s="6">
        <v>14.0</v>
      </c>
      <c r="W385" s="6">
        <v>8.71</v>
      </c>
      <c r="X385" s="6">
        <v>30000.0</v>
      </c>
      <c r="Y385" s="6">
        <v>22.0</v>
      </c>
      <c r="Z385" s="10"/>
      <c r="AA385" s="6">
        <v>261.0</v>
      </c>
      <c r="AB385" s="6">
        <v>14.0</v>
      </c>
      <c r="AC385" s="7" t="s">
        <v>2865</v>
      </c>
      <c r="AD385" s="7" t="s">
        <v>3039</v>
      </c>
      <c r="AE385" s="6">
        <v>226.7071</v>
      </c>
      <c r="AF385" s="6">
        <v>312.4261</v>
      </c>
      <c r="AG385" s="6">
        <v>4.0</v>
      </c>
      <c r="AH385" s="6">
        <v>681904.0</v>
      </c>
      <c r="AI385" s="6">
        <v>681483.0</v>
      </c>
      <c r="AJ385" s="6">
        <v>499885.5</v>
      </c>
      <c r="AK385" s="6">
        <v>4.337614E7</v>
      </c>
      <c r="AL385" s="6">
        <v>1.107915</v>
      </c>
    </row>
    <row r="386">
      <c r="A386" s="6">
        <v>385.0</v>
      </c>
      <c r="B386" s="6">
        <v>1.0</v>
      </c>
      <c r="C386" s="6">
        <v>2549163.0</v>
      </c>
      <c r="D386" s="7" t="s">
        <v>2307</v>
      </c>
      <c r="E386" s="7" t="s">
        <v>26</v>
      </c>
      <c r="F386" s="8">
        <v>51013.0</v>
      </c>
      <c r="G386" s="7" t="s">
        <v>3036</v>
      </c>
      <c r="H386" s="7" t="s">
        <v>31</v>
      </c>
      <c r="I386" s="7" t="s">
        <v>32</v>
      </c>
      <c r="J386" s="7" t="s">
        <v>3040</v>
      </c>
      <c r="K386" s="7" t="s">
        <v>3038</v>
      </c>
      <c r="L386" s="10"/>
      <c r="M386" s="7" t="s">
        <v>3038</v>
      </c>
      <c r="N386" s="7" t="s">
        <v>3038</v>
      </c>
      <c r="O386" s="9"/>
      <c r="P386" s="9"/>
      <c r="Q386" s="9"/>
      <c r="R386" s="10"/>
      <c r="S386" s="6">
        <v>19579.0</v>
      </c>
      <c r="T386" s="6">
        <v>3.0</v>
      </c>
      <c r="U386" s="6">
        <v>9838.0</v>
      </c>
      <c r="V386" s="6">
        <v>3.0</v>
      </c>
      <c r="W386" s="6">
        <v>2.15</v>
      </c>
      <c r="X386" s="6">
        <v>9676.0</v>
      </c>
      <c r="Y386" s="6">
        <v>3.0</v>
      </c>
      <c r="Z386" s="9"/>
      <c r="AA386" s="6">
        <v>65.0</v>
      </c>
      <c r="AB386" s="6">
        <v>3.0</v>
      </c>
      <c r="AC386" s="7" t="s">
        <v>2306</v>
      </c>
      <c r="AD386" s="7" t="s">
        <v>3039</v>
      </c>
      <c r="AE386" s="6">
        <v>623.9105</v>
      </c>
      <c r="AF386" s="6">
        <v>811.7254</v>
      </c>
      <c r="AG386" s="6">
        <v>6.0</v>
      </c>
      <c r="AH386" s="6">
        <v>673985.0</v>
      </c>
      <c r="AI386" s="6">
        <v>673554.0</v>
      </c>
      <c r="AJ386" s="11">
        <v>604408.0</v>
      </c>
      <c r="AK386" s="6">
        <v>8.7849246E7</v>
      </c>
      <c r="AL386" s="6">
        <v>2.219883</v>
      </c>
    </row>
    <row r="387">
      <c r="A387" s="6">
        <v>386.0</v>
      </c>
      <c r="B387" s="6">
        <v>1.0</v>
      </c>
      <c r="C387" s="6">
        <v>2549164.0</v>
      </c>
      <c r="D387" s="7" t="s">
        <v>2499</v>
      </c>
      <c r="E387" s="7" t="s">
        <v>26</v>
      </c>
      <c r="F387" s="8">
        <v>51013.0</v>
      </c>
      <c r="G387" s="7" t="s">
        <v>3036</v>
      </c>
      <c r="H387" s="7" t="s">
        <v>31</v>
      </c>
      <c r="I387" s="7" t="s">
        <v>32</v>
      </c>
      <c r="J387" s="7" t="s">
        <v>3040</v>
      </c>
      <c r="L387" s="10"/>
      <c r="M387" s="7" t="s">
        <v>3038</v>
      </c>
      <c r="N387" s="9"/>
      <c r="O387" s="9"/>
      <c r="P387" s="9"/>
      <c r="Q387" s="9"/>
      <c r="R387" s="10"/>
      <c r="S387" s="6">
        <v>64800.0</v>
      </c>
      <c r="T387" s="6">
        <v>185.0</v>
      </c>
      <c r="U387" s="10"/>
      <c r="V387" s="10"/>
      <c r="W387" s="10"/>
      <c r="X387" s="6">
        <v>64800.0</v>
      </c>
      <c r="Y387" s="6">
        <v>185.0</v>
      </c>
      <c r="Z387" s="9"/>
      <c r="AA387" s="9"/>
      <c r="AB387" s="10"/>
      <c r="AC387" s="7" t="s">
        <v>2498</v>
      </c>
      <c r="AD387" s="7" t="s">
        <v>3039</v>
      </c>
      <c r="AE387" s="6">
        <v>4006.05</v>
      </c>
      <c r="AF387" s="6">
        <v>6549.573</v>
      </c>
      <c r="AG387" s="6">
        <v>7.0</v>
      </c>
      <c r="AH387" s="6">
        <v>671214.0</v>
      </c>
      <c r="AI387" s="6">
        <v>670569.0</v>
      </c>
      <c r="AJ387" s="6">
        <v>1245820.0</v>
      </c>
      <c r="AK387" s="11">
        <v>1.69E9</v>
      </c>
      <c r="AL387" s="6">
        <v>67.62693</v>
      </c>
    </row>
    <row r="388">
      <c r="A388" s="6">
        <v>387.0</v>
      </c>
      <c r="B388" s="6">
        <v>1.0</v>
      </c>
      <c r="C388" s="6">
        <v>2549165.0</v>
      </c>
      <c r="D388" s="7" t="s">
        <v>2792</v>
      </c>
      <c r="E388" s="7" t="s">
        <v>26</v>
      </c>
      <c r="F388" s="8">
        <v>50983.0</v>
      </c>
      <c r="G388" s="7" t="s">
        <v>3036</v>
      </c>
      <c r="H388" s="7" t="s">
        <v>31</v>
      </c>
      <c r="I388" s="7" t="s">
        <v>32</v>
      </c>
      <c r="J388" s="7" t="s">
        <v>3040</v>
      </c>
      <c r="K388" s="7" t="s">
        <v>3038</v>
      </c>
      <c r="L388" s="10"/>
      <c r="M388" s="9"/>
      <c r="N388" s="9"/>
      <c r="O388" s="9"/>
      <c r="P388" s="9"/>
      <c r="Q388" s="9"/>
      <c r="R388" s="10"/>
      <c r="S388" s="6">
        <v>8588.0</v>
      </c>
      <c r="T388" s="10"/>
      <c r="U388" s="6">
        <v>8588.0</v>
      </c>
      <c r="V388" s="6">
        <v>0.75</v>
      </c>
      <c r="W388" s="6">
        <v>10.51</v>
      </c>
      <c r="X388" s="10"/>
      <c r="Y388" s="9"/>
      <c r="Z388" s="9"/>
      <c r="AA388" s="9"/>
      <c r="AB388" s="10"/>
      <c r="AC388" s="7" t="s">
        <v>2791</v>
      </c>
      <c r="AD388" s="7" t="s">
        <v>3039</v>
      </c>
      <c r="AE388" s="6">
        <v>57.5675</v>
      </c>
      <c r="AF388" s="6">
        <v>77.014</v>
      </c>
      <c r="AG388" s="6">
        <v>3.0</v>
      </c>
      <c r="AH388" s="6">
        <v>666093.0</v>
      </c>
      <c r="AI388" s="6">
        <v>664542.0</v>
      </c>
      <c r="AJ388" s="6">
        <v>1525407.0</v>
      </c>
      <c r="AK388" s="6">
        <v>1.6024009E7</v>
      </c>
      <c r="AL388" s="6">
        <v>0.516865</v>
      </c>
    </row>
    <row r="389">
      <c r="A389" s="6">
        <v>388.0</v>
      </c>
      <c r="B389" s="6">
        <v>1.0</v>
      </c>
      <c r="C389" s="6">
        <v>2549166.0</v>
      </c>
      <c r="D389" s="7" t="s">
        <v>2923</v>
      </c>
      <c r="E389" s="7" t="s">
        <v>26</v>
      </c>
      <c r="F389" s="8">
        <v>49217.0</v>
      </c>
      <c r="G389" s="7" t="s">
        <v>3036</v>
      </c>
      <c r="H389" s="7" t="s">
        <v>31</v>
      </c>
      <c r="I389" s="7" t="s">
        <v>32</v>
      </c>
      <c r="J389" s="7" t="s">
        <v>3040</v>
      </c>
      <c r="K389" s="7" t="s">
        <v>3038</v>
      </c>
      <c r="L389" s="10"/>
      <c r="M389" s="7" t="s">
        <v>3038</v>
      </c>
      <c r="N389" s="9"/>
      <c r="O389" s="9"/>
      <c r="P389" s="9"/>
      <c r="Q389" s="9"/>
      <c r="R389" s="10"/>
      <c r="S389" s="6">
        <v>27914.0</v>
      </c>
      <c r="T389" s="6">
        <v>19.5</v>
      </c>
      <c r="U389" s="6">
        <v>15284.0</v>
      </c>
      <c r="V389" s="6">
        <v>2.05</v>
      </c>
      <c r="W389" s="6">
        <v>3.94</v>
      </c>
      <c r="X389" s="6">
        <v>12630.0</v>
      </c>
      <c r="Y389" s="6">
        <v>19.5</v>
      </c>
      <c r="Z389" s="10"/>
      <c r="AA389" s="9"/>
      <c r="AB389" s="10"/>
      <c r="AC389" s="7" t="s">
        <v>2922</v>
      </c>
      <c r="AD389" s="7" t="s">
        <v>3039</v>
      </c>
      <c r="AE389" s="6">
        <v>206.9293</v>
      </c>
      <c r="AF389" s="6">
        <v>262.5428</v>
      </c>
      <c r="AG389" s="6">
        <v>4.0</v>
      </c>
      <c r="AH389" s="6">
        <v>648115.0</v>
      </c>
      <c r="AI389" s="6">
        <v>648058.0</v>
      </c>
      <c r="AJ389" s="11">
        <v>118926.3</v>
      </c>
      <c r="AK389" s="6">
        <v>4.193254E7</v>
      </c>
      <c r="AL389" s="6">
        <v>1.580359</v>
      </c>
    </row>
    <row r="390">
      <c r="A390" s="6">
        <v>389.0</v>
      </c>
      <c r="B390" s="6">
        <v>1.0</v>
      </c>
      <c r="C390" s="6">
        <v>2549167.0</v>
      </c>
      <c r="D390" s="7" t="s">
        <v>2316</v>
      </c>
      <c r="E390" s="7" t="s">
        <v>26</v>
      </c>
      <c r="F390" s="8">
        <v>51013.0</v>
      </c>
      <c r="G390" s="7" t="s">
        <v>3036</v>
      </c>
      <c r="H390" s="7" t="s">
        <v>31</v>
      </c>
      <c r="I390" s="7" t="s">
        <v>32</v>
      </c>
      <c r="J390" s="7" t="s">
        <v>3040</v>
      </c>
      <c r="K390" s="7" t="s">
        <v>3038</v>
      </c>
      <c r="L390" s="10"/>
      <c r="M390" s="7" t="s">
        <v>3038</v>
      </c>
      <c r="N390" s="9"/>
      <c r="O390" s="9"/>
      <c r="P390" s="9"/>
      <c r="Q390" s="9"/>
      <c r="R390" s="10"/>
      <c r="S390" s="6">
        <v>37218.0</v>
      </c>
      <c r="T390" s="6">
        <v>8.33</v>
      </c>
      <c r="U390" s="6">
        <v>28127.0</v>
      </c>
      <c r="V390" s="6">
        <v>8.33</v>
      </c>
      <c r="W390" s="6">
        <v>8.6</v>
      </c>
      <c r="X390" s="6">
        <v>9091.0</v>
      </c>
      <c r="Y390" s="6">
        <v>8.33</v>
      </c>
      <c r="Z390" s="10"/>
      <c r="AA390" s="10"/>
      <c r="AB390" s="10"/>
      <c r="AC390" s="7" t="s">
        <v>2315</v>
      </c>
      <c r="AD390" s="7" t="s">
        <v>3039</v>
      </c>
      <c r="AE390" s="6">
        <v>2.552155</v>
      </c>
      <c r="AF390" s="6">
        <v>4.166121</v>
      </c>
      <c r="AG390" s="6">
        <v>1.0</v>
      </c>
      <c r="AH390" s="6">
        <v>650216.0</v>
      </c>
      <c r="AI390" s="6">
        <v>649912.0</v>
      </c>
      <c r="AJ390" s="6">
        <v>851436.8</v>
      </c>
      <c r="AK390" s="6">
        <v>851436.8</v>
      </c>
      <c r="AL390" s="6">
        <v>0.018373</v>
      </c>
    </row>
    <row r="391">
      <c r="A391" s="6">
        <v>390.0</v>
      </c>
      <c r="B391" s="6">
        <v>1.0</v>
      </c>
      <c r="C391" s="6">
        <v>2549168.0</v>
      </c>
      <c r="D391" s="7" t="s">
        <v>2984</v>
      </c>
      <c r="E391" s="7" t="s">
        <v>26</v>
      </c>
      <c r="F391" s="8">
        <v>51013.0</v>
      </c>
      <c r="G391" s="7" t="s">
        <v>3036</v>
      </c>
      <c r="H391" s="7" t="s">
        <v>31</v>
      </c>
      <c r="I391" s="7" t="s">
        <v>32</v>
      </c>
      <c r="J391" s="7" t="s">
        <v>3040</v>
      </c>
      <c r="K391" s="7" t="s">
        <v>3038</v>
      </c>
      <c r="L391" s="10"/>
      <c r="M391" s="7" t="s">
        <v>3038</v>
      </c>
      <c r="N391" s="9"/>
      <c r="O391" s="9"/>
      <c r="P391" s="9"/>
      <c r="Q391" s="9"/>
      <c r="R391" s="10"/>
      <c r="S391" s="10"/>
      <c r="T391" s="10"/>
      <c r="U391" s="10"/>
      <c r="V391" s="10"/>
      <c r="W391" s="6">
        <v>8.6</v>
      </c>
      <c r="X391" s="10"/>
      <c r="Y391" s="9"/>
      <c r="Z391" s="10"/>
      <c r="AA391" s="10"/>
      <c r="AB391" s="10"/>
      <c r="AC391" s="7" t="s">
        <v>2315</v>
      </c>
      <c r="AD391" s="7" t="s">
        <v>3039</v>
      </c>
      <c r="AE391" s="6">
        <v>2.552155</v>
      </c>
      <c r="AF391" s="6">
        <v>4.166121</v>
      </c>
      <c r="AG391" s="6">
        <v>1.0</v>
      </c>
      <c r="AH391" s="6">
        <v>650216.0</v>
      </c>
      <c r="AI391" s="6">
        <v>649912.0</v>
      </c>
      <c r="AJ391" s="6">
        <v>851436.8</v>
      </c>
      <c r="AK391" s="6">
        <v>851436.8</v>
      </c>
      <c r="AL391" s="6">
        <v>0.018373</v>
      </c>
    </row>
    <row r="392">
      <c r="A392" s="6">
        <v>391.0</v>
      </c>
      <c r="B392" s="6">
        <v>1.0</v>
      </c>
      <c r="C392" s="6">
        <v>2549169.0</v>
      </c>
      <c r="D392" s="7" t="s">
        <v>2325</v>
      </c>
      <c r="E392" s="7" t="s">
        <v>26</v>
      </c>
      <c r="F392" s="8">
        <v>49309.0</v>
      </c>
      <c r="G392" s="7" t="s">
        <v>3036</v>
      </c>
      <c r="H392" s="7" t="s">
        <v>31</v>
      </c>
      <c r="I392" s="7" t="s">
        <v>32</v>
      </c>
      <c r="J392" s="7" t="s">
        <v>3040</v>
      </c>
      <c r="L392" s="7" t="s">
        <v>3038</v>
      </c>
      <c r="M392" s="9"/>
      <c r="N392" s="9"/>
      <c r="O392" s="9"/>
      <c r="P392" s="9"/>
      <c r="Q392" s="9"/>
      <c r="R392" s="10"/>
      <c r="S392" s="6">
        <v>240622.0</v>
      </c>
      <c r="T392" s="6">
        <v>35.0</v>
      </c>
      <c r="U392" s="6">
        <v>240622.0</v>
      </c>
      <c r="V392" s="6">
        <v>35.0</v>
      </c>
      <c r="W392" s="10"/>
      <c r="X392" s="10"/>
      <c r="Y392" s="9"/>
      <c r="Z392" s="9"/>
      <c r="AA392" s="9"/>
      <c r="AB392" s="10"/>
      <c r="AC392" s="7" t="s">
        <v>2324</v>
      </c>
      <c r="AD392" s="7" t="s">
        <v>3039</v>
      </c>
      <c r="AE392" s="6">
        <v>16240.95</v>
      </c>
      <c r="AF392" s="6">
        <v>20985.04</v>
      </c>
      <c r="AG392" s="6">
        <v>6.0</v>
      </c>
      <c r="AH392" s="6">
        <v>705545.0</v>
      </c>
      <c r="AI392" s="6">
        <v>704610.0</v>
      </c>
      <c r="AJ392" s="11">
        <v>1111116.0</v>
      </c>
      <c r="AK392" s="11">
        <v>1.89E9</v>
      </c>
      <c r="AL392" s="6">
        <v>64.47426</v>
      </c>
    </row>
    <row r="393">
      <c r="A393" s="6">
        <v>392.0</v>
      </c>
      <c r="B393" s="6">
        <v>0.0</v>
      </c>
      <c r="C393" s="6">
        <v>2549170.0</v>
      </c>
      <c r="D393" s="7" t="s">
        <v>2174</v>
      </c>
      <c r="E393" s="7" t="s">
        <v>26</v>
      </c>
      <c r="F393" s="8">
        <v>58409.0</v>
      </c>
      <c r="G393" s="7" t="s">
        <v>3036</v>
      </c>
      <c r="H393" s="7" t="s">
        <v>31</v>
      </c>
      <c r="I393" s="7" t="s">
        <v>32</v>
      </c>
      <c r="J393" s="7" t="s">
        <v>3040</v>
      </c>
      <c r="L393" s="9"/>
      <c r="M393" s="9"/>
      <c r="N393" s="7" t="s">
        <v>3038</v>
      </c>
      <c r="O393" s="9"/>
      <c r="P393" s="9"/>
      <c r="Q393" s="9"/>
      <c r="R393" s="10"/>
      <c r="S393" s="9"/>
      <c r="T393" s="10"/>
      <c r="U393" s="10"/>
      <c r="V393" s="10"/>
      <c r="W393" s="9"/>
      <c r="X393" s="9"/>
      <c r="Y393" s="9"/>
      <c r="Z393" s="9"/>
      <c r="AA393" s="9"/>
      <c r="AB393" s="10"/>
      <c r="AC393" s="7" t="s">
        <v>2173</v>
      </c>
      <c r="AD393" s="7" t="s">
        <v>3039</v>
      </c>
      <c r="AF393" s="10"/>
      <c r="AG393" s="10"/>
      <c r="AH393" s="10"/>
      <c r="AI393" s="10"/>
      <c r="AJ393" s="10"/>
      <c r="AK393" s="10"/>
      <c r="AL393" s="10"/>
    </row>
    <row r="394">
      <c r="A394" s="6">
        <v>393.0</v>
      </c>
      <c r="B394" s="6">
        <v>1.0</v>
      </c>
      <c r="C394" s="6">
        <v>2549171.0</v>
      </c>
      <c r="D394" s="7" t="s">
        <v>2181</v>
      </c>
      <c r="E394" s="7" t="s">
        <v>26</v>
      </c>
      <c r="F394" s="8">
        <v>58385.0</v>
      </c>
      <c r="G394" s="7" t="s">
        <v>3036</v>
      </c>
      <c r="H394" s="7" t="s">
        <v>31</v>
      </c>
      <c r="I394" s="7" t="s">
        <v>32</v>
      </c>
      <c r="J394" s="7" t="s">
        <v>3040</v>
      </c>
      <c r="L394" s="10"/>
      <c r="M394" s="9"/>
      <c r="N394" s="9"/>
      <c r="O394" s="7" t="s">
        <v>3038</v>
      </c>
      <c r="P394" s="9"/>
      <c r="Q394" s="9"/>
      <c r="R394" s="10"/>
      <c r="S394" s="6">
        <v>3942000.0</v>
      </c>
      <c r="T394" s="6">
        <v>130.0</v>
      </c>
      <c r="U394" s="10"/>
      <c r="V394" s="10"/>
      <c r="W394" s="10"/>
      <c r="X394" s="10"/>
      <c r="Y394" s="9"/>
      <c r="Z394" s="9"/>
      <c r="AA394" s="6">
        <v>3942000.0</v>
      </c>
      <c r="AB394" s="6">
        <v>130.0</v>
      </c>
      <c r="AC394" s="7" t="s">
        <v>2180</v>
      </c>
      <c r="AD394" s="7" t="s">
        <v>3039</v>
      </c>
      <c r="AE394" s="6">
        <v>9437.456</v>
      </c>
      <c r="AF394" s="6">
        <v>11093.8</v>
      </c>
      <c r="AG394" s="6">
        <v>6.0</v>
      </c>
      <c r="AH394" s="6">
        <v>671673.0</v>
      </c>
      <c r="AI394" s="6">
        <v>671213.0</v>
      </c>
      <c r="AJ394" s="6">
        <v>588649.3</v>
      </c>
      <c r="AK394" s="11">
        <v>6.32E8</v>
      </c>
      <c r="AL394" s="6">
        <v>19.69825</v>
      </c>
    </row>
    <row r="395">
      <c r="A395" s="6">
        <v>394.0</v>
      </c>
      <c r="B395" s="6">
        <v>0.0</v>
      </c>
      <c r="C395" s="6">
        <v>2549172.0</v>
      </c>
      <c r="D395" s="7" t="s">
        <v>2625</v>
      </c>
      <c r="E395" s="7" t="s">
        <v>26</v>
      </c>
      <c r="F395" s="8">
        <v>51166.0</v>
      </c>
      <c r="G395" s="7" t="s">
        <v>3036</v>
      </c>
      <c r="H395" s="7" t="s">
        <v>31</v>
      </c>
      <c r="I395" s="7" t="s">
        <v>32</v>
      </c>
      <c r="J395" s="7" t="s">
        <v>3040</v>
      </c>
      <c r="K395" s="7" t="s">
        <v>3038</v>
      </c>
      <c r="L395" s="10"/>
      <c r="M395" s="7" t="s">
        <v>3038</v>
      </c>
      <c r="N395" s="7" t="s">
        <v>3038</v>
      </c>
      <c r="O395" s="9"/>
      <c r="P395" s="7" t="s">
        <v>3038</v>
      </c>
      <c r="Q395" s="9"/>
      <c r="R395" s="10"/>
      <c r="S395" s="6">
        <v>19210.0</v>
      </c>
      <c r="T395" s="6">
        <v>1.5</v>
      </c>
      <c r="U395" s="6">
        <v>17062.0</v>
      </c>
      <c r="V395" s="6">
        <v>1.5</v>
      </c>
      <c r="W395" s="6">
        <v>5.24</v>
      </c>
      <c r="X395" s="6">
        <v>1300.0</v>
      </c>
      <c r="Y395" s="6">
        <v>1.5</v>
      </c>
      <c r="Z395" s="9"/>
      <c r="AA395" s="6">
        <v>848.0</v>
      </c>
      <c r="AB395" s="6">
        <v>1.5</v>
      </c>
      <c r="AC395" s="7" t="s">
        <v>2624</v>
      </c>
      <c r="AD395" s="7" t="s">
        <v>3039</v>
      </c>
      <c r="AF395" s="10"/>
      <c r="AG395" s="10"/>
      <c r="AH395" s="10"/>
      <c r="AI395" s="10"/>
      <c r="AJ395" s="10"/>
      <c r="AK395" s="10"/>
      <c r="AL395" s="10"/>
    </row>
    <row r="396">
      <c r="A396" s="6">
        <v>395.0</v>
      </c>
      <c r="B396" s="6">
        <v>1.0</v>
      </c>
      <c r="C396" s="6">
        <v>2549173.0</v>
      </c>
      <c r="D396" s="7" t="s">
        <v>1716</v>
      </c>
      <c r="E396" s="7" t="s">
        <v>26</v>
      </c>
      <c r="F396" s="8">
        <v>51135.0</v>
      </c>
      <c r="G396" s="7" t="s">
        <v>3036</v>
      </c>
      <c r="H396" s="7" t="s">
        <v>31</v>
      </c>
      <c r="I396" s="7" t="s">
        <v>32</v>
      </c>
      <c r="J396" s="7" t="s">
        <v>3040</v>
      </c>
      <c r="K396" s="7" t="s">
        <v>3038</v>
      </c>
      <c r="L396" s="10"/>
      <c r="M396" s="7" t="s">
        <v>3038</v>
      </c>
      <c r="N396" s="7" t="s">
        <v>3038</v>
      </c>
      <c r="O396" s="9"/>
      <c r="P396" s="7" t="s">
        <v>3038</v>
      </c>
      <c r="Q396" s="9"/>
      <c r="R396" s="9"/>
      <c r="S396" s="6">
        <v>75326.0</v>
      </c>
      <c r="T396" s="6">
        <v>18.3</v>
      </c>
      <c r="U396" s="6">
        <v>67822.0</v>
      </c>
      <c r="V396" s="6">
        <v>18.3</v>
      </c>
      <c r="W396" s="6">
        <v>15.56</v>
      </c>
      <c r="X396" s="6">
        <v>6588.0</v>
      </c>
      <c r="Y396" s="6">
        <v>18.3</v>
      </c>
      <c r="Z396" s="9"/>
      <c r="AA396" s="6">
        <v>916.0</v>
      </c>
      <c r="AB396" s="10"/>
      <c r="AC396" s="7" t="s">
        <v>1715</v>
      </c>
      <c r="AD396" s="7" t="s">
        <v>3039</v>
      </c>
      <c r="AE396" s="6">
        <v>16166.2</v>
      </c>
      <c r="AF396" s="6">
        <v>21961.28</v>
      </c>
      <c r="AG396" s="6">
        <v>6.0</v>
      </c>
      <c r="AH396" s="6">
        <v>674859.0</v>
      </c>
      <c r="AI396" s="6">
        <v>674460.0</v>
      </c>
      <c r="AJ396" s="6">
        <v>867676.3</v>
      </c>
      <c r="AK396" s="11">
        <v>2.91E9</v>
      </c>
      <c r="AL396" s="6">
        <v>101.8704</v>
      </c>
    </row>
    <row r="397">
      <c r="A397" s="6">
        <v>396.0</v>
      </c>
      <c r="B397" s="6">
        <v>1.0</v>
      </c>
      <c r="C397" s="6">
        <v>2549174.0</v>
      </c>
      <c r="D397" s="7" t="s">
        <v>2190</v>
      </c>
      <c r="E397" s="7" t="s">
        <v>26</v>
      </c>
      <c r="F397" s="8">
        <v>51256.0</v>
      </c>
      <c r="G397" s="7" t="s">
        <v>3036</v>
      </c>
      <c r="H397" s="7" t="s">
        <v>31</v>
      </c>
      <c r="I397" s="7" t="s">
        <v>32</v>
      </c>
      <c r="J397" s="7" t="s">
        <v>3040</v>
      </c>
      <c r="K397" s="7" t="s">
        <v>3038</v>
      </c>
      <c r="L397" s="9"/>
      <c r="M397" s="7" t="s">
        <v>3038</v>
      </c>
      <c r="N397" s="9"/>
      <c r="O397" s="9"/>
      <c r="P397" s="9"/>
      <c r="Q397" s="9"/>
      <c r="R397" s="10"/>
      <c r="S397" s="6">
        <v>37600.0</v>
      </c>
      <c r="T397" s="6">
        <v>13.8</v>
      </c>
      <c r="U397" s="6">
        <v>20000.0</v>
      </c>
      <c r="V397" s="6">
        <v>3.0</v>
      </c>
      <c r="W397" s="6">
        <v>6.75</v>
      </c>
      <c r="X397" s="6">
        <v>17600.0</v>
      </c>
      <c r="Y397" s="6">
        <v>13.8</v>
      </c>
      <c r="Z397" s="9"/>
      <c r="AA397" s="9"/>
      <c r="AB397" s="10"/>
      <c r="AC397" s="7" t="s">
        <v>2189</v>
      </c>
      <c r="AD397" s="7" t="s">
        <v>3039</v>
      </c>
      <c r="AE397" s="6">
        <v>34.25488</v>
      </c>
      <c r="AF397" s="6">
        <v>45.87253</v>
      </c>
      <c r="AG397" s="6">
        <v>3.0</v>
      </c>
      <c r="AH397" s="6">
        <v>656663.0</v>
      </c>
      <c r="AI397" s="6">
        <v>656348.0</v>
      </c>
      <c r="AJ397" s="11">
        <v>311876.3</v>
      </c>
      <c r="AK397" s="6">
        <v>1.1064214E7</v>
      </c>
      <c r="AL397" s="6">
        <v>0.255574</v>
      </c>
    </row>
    <row r="398">
      <c r="A398" s="6">
        <v>397.0</v>
      </c>
      <c r="B398" s="6">
        <v>1.0</v>
      </c>
      <c r="C398" s="6">
        <v>2549175.0</v>
      </c>
      <c r="D398" s="7" t="s">
        <v>2506</v>
      </c>
      <c r="E398" s="7" t="s">
        <v>26</v>
      </c>
      <c r="F398" s="8">
        <v>51226.0</v>
      </c>
      <c r="G398" s="7" t="s">
        <v>3036</v>
      </c>
      <c r="H398" s="7" t="s">
        <v>31</v>
      </c>
      <c r="I398" s="7" t="s">
        <v>32</v>
      </c>
      <c r="J398" s="7" t="s">
        <v>3040</v>
      </c>
      <c r="L398" s="9"/>
      <c r="M398" s="10"/>
      <c r="N398" s="7" t="s">
        <v>3038</v>
      </c>
      <c r="O398" s="9"/>
      <c r="P398" s="9"/>
      <c r="Q398" s="9"/>
      <c r="R398" s="9"/>
      <c r="S398" s="6">
        <v>469025.0</v>
      </c>
      <c r="T398" s="6">
        <v>25.0</v>
      </c>
      <c r="U398" s="9"/>
      <c r="V398" s="9"/>
      <c r="W398" s="9"/>
      <c r="X398" s="9"/>
      <c r="Y398" s="9"/>
      <c r="Z398" s="9"/>
      <c r="AA398" s="6">
        <v>469025.0</v>
      </c>
      <c r="AB398" s="6">
        <v>25.0</v>
      </c>
      <c r="AC398" s="7" t="s">
        <v>2505</v>
      </c>
      <c r="AD398" s="7" t="s">
        <v>3039</v>
      </c>
      <c r="AE398" s="6">
        <v>5644.227</v>
      </c>
      <c r="AF398" s="6">
        <v>6235.033</v>
      </c>
      <c r="AG398" s="6">
        <v>6.0</v>
      </c>
      <c r="AH398" s="6">
        <v>655608.0</v>
      </c>
      <c r="AI398" s="6">
        <v>655411.0</v>
      </c>
      <c r="AJ398" s="6">
        <v>345145.4</v>
      </c>
      <c r="AK398" s="11">
        <v>4.13E8</v>
      </c>
      <c r="AL398" s="6">
        <v>13.03554</v>
      </c>
    </row>
    <row r="399">
      <c r="A399" s="6">
        <v>398.0</v>
      </c>
      <c r="B399" s="6">
        <v>1.0</v>
      </c>
      <c r="C399" s="6">
        <v>2549176.0</v>
      </c>
      <c r="D399" s="7" t="s">
        <v>2967</v>
      </c>
      <c r="E399" s="7" t="s">
        <v>26</v>
      </c>
      <c r="F399" s="8">
        <v>51226.0</v>
      </c>
      <c r="G399" s="7" t="s">
        <v>3036</v>
      </c>
      <c r="H399" s="7" t="s">
        <v>31</v>
      </c>
      <c r="I399" s="7" t="s">
        <v>32</v>
      </c>
      <c r="J399" s="7" t="s">
        <v>3040</v>
      </c>
      <c r="L399" s="9"/>
      <c r="M399" s="9"/>
      <c r="N399" s="7" t="s">
        <v>3038</v>
      </c>
      <c r="O399" s="9"/>
      <c r="P399" s="9"/>
      <c r="Q399" s="9"/>
      <c r="R399" s="10"/>
      <c r="S399" s="6">
        <v>166075.0</v>
      </c>
      <c r="T399" s="6">
        <v>5.31</v>
      </c>
      <c r="U399" s="9"/>
      <c r="V399" s="9"/>
      <c r="W399" s="9"/>
      <c r="X399" s="9"/>
      <c r="Y399" s="9"/>
      <c r="Z399" s="10"/>
      <c r="AA399" s="6">
        <v>166075.0</v>
      </c>
      <c r="AB399" s="6">
        <v>5.31</v>
      </c>
      <c r="AC399" s="7" t="s">
        <v>2505</v>
      </c>
      <c r="AD399" s="7" t="s">
        <v>3039</v>
      </c>
      <c r="AE399" s="6">
        <v>5644.227</v>
      </c>
      <c r="AF399" s="6">
        <v>6235.033</v>
      </c>
      <c r="AG399" s="6">
        <v>6.0</v>
      </c>
      <c r="AH399" s="6">
        <v>655608.0</v>
      </c>
      <c r="AI399" s="6">
        <v>655411.0</v>
      </c>
      <c r="AJ399" s="11">
        <v>345145.4</v>
      </c>
      <c r="AK399" s="11">
        <v>4.13E8</v>
      </c>
      <c r="AL399" s="6">
        <v>13.03554</v>
      </c>
    </row>
    <row r="400">
      <c r="A400" s="6">
        <v>399.0</v>
      </c>
      <c r="B400" s="6">
        <v>1.0</v>
      </c>
      <c r="C400" s="6">
        <v>2549177.0</v>
      </c>
      <c r="D400" s="7" t="s">
        <v>2513</v>
      </c>
      <c r="E400" s="7" t="s">
        <v>26</v>
      </c>
      <c r="F400" s="8">
        <v>58410.0</v>
      </c>
      <c r="G400" s="7" t="s">
        <v>3036</v>
      </c>
      <c r="H400" s="7" t="s">
        <v>31</v>
      </c>
      <c r="I400" s="7" t="s">
        <v>32</v>
      </c>
      <c r="J400" s="7" t="s">
        <v>3040</v>
      </c>
      <c r="L400" s="10"/>
      <c r="M400" s="10"/>
      <c r="N400" s="9"/>
      <c r="O400" s="7" t="s">
        <v>3038</v>
      </c>
      <c r="P400" s="9"/>
      <c r="Q400" s="9"/>
      <c r="R400" s="10"/>
      <c r="S400" s="10"/>
      <c r="T400" s="10"/>
      <c r="U400" s="10"/>
      <c r="V400" s="10"/>
      <c r="W400" s="10"/>
      <c r="X400" s="10"/>
      <c r="Y400" s="9"/>
      <c r="Z400" s="10"/>
      <c r="AA400" s="10"/>
      <c r="AB400" s="10"/>
      <c r="AC400" s="7" t="s">
        <v>2512</v>
      </c>
      <c r="AD400" s="7" t="s">
        <v>3039</v>
      </c>
      <c r="AE400" s="6">
        <v>9437.456</v>
      </c>
      <c r="AF400" s="6">
        <v>11093.8</v>
      </c>
      <c r="AG400" s="6">
        <v>6.0</v>
      </c>
      <c r="AH400" s="6">
        <v>671673.0</v>
      </c>
      <c r="AI400" s="6">
        <v>671213.0</v>
      </c>
      <c r="AJ400" s="6">
        <v>588649.3</v>
      </c>
      <c r="AK400" s="11">
        <v>6.32E8</v>
      </c>
      <c r="AL400" s="6">
        <v>19.69825</v>
      </c>
    </row>
    <row r="401">
      <c r="A401" s="6">
        <v>400.0</v>
      </c>
      <c r="B401" s="6">
        <v>1.0</v>
      </c>
      <c r="C401" s="6">
        <v>2549178.0</v>
      </c>
      <c r="D401" s="7" t="s">
        <v>2199</v>
      </c>
      <c r="E401" s="7" t="s">
        <v>26</v>
      </c>
      <c r="F401" s="8">
        <v>51194.0</v>
      </c>
      <c r="G401" s="7" t="s">
        <v>3036</v>
      </c>
      <c r="H401" s="7" t="s">
        <v>31</v>
      </c>
      <c r="I401" s="7" t="s">
        <v>32</v>
      </c>
      <c r="J401" s="7" t="s">
        <v>3040</v>
      </c>
      <c r="K401" s="7" t="s">
        <v>3038</v>
      </c>
      <c r="L401" s="10"/>
      <c r="M401" s="7" t="s">
        <v>3038</v>
      </c>
      <c r="N401" s="9"/>
      <c r="O401" s="10"/>
      <c r="P401" s="9"/>
      <c r="Q401" s="9"/>
      <c r="R401" s="10"/>
      <c r="S401" s="6">
        <v>21116.0</v>
      </c>
      <c r="T401" s="6">
        <v>16.25</v>
      </c>
      <c r="U401" s="6">
        <v>15266.0</v>
      </c>
      <c r="V401" s="6">
        <v>3.4</v>
      </c>
      <c r="W401" s="6">
        <v>4.45</v>
      </c>
      <c r="X401" s="6">
        <v>5850.0</v>
      </c>
      <c r="Y401" s="6">
        <v>16.25</v>
      </c>
      <c r="Z401" s="10"/>
      <c r="AA401" s="9"/>
      <c r="AB401" s="10"/>
      <c r="AC401" s="7" t="s">
        <v>2198</v>
      </c>
      <c r="AD401" s="7" t="s">
        <v>3039</v>
      </c>
      <c r="AE401" s="6">
        <v>69.87822</v>
      </c>
      <c r="AF401" s="6">
        <v>86.89913</v>
      </c>
      <c r="AG401" s="6">
        <v>3.0</v>
      </c>
      <c r="AH401" s="6">
        <v>649822.0</v>
      </c>
      <c r="AI401" s="6">
        <v>649781.0</v>
      </c>
      <c r="AJ401" s="11">
        <v>478411.4</v>
      </c>
      <c r="AK401" s="6">
        <v>1.3976022E7</v>
      </c>
      <c r="AL401" s="6">
        <v>0.520665</v>
      </c>
    </row>
    <row r="402">
      <c r="A402" s="6">
        <v>401.0</v>
      </c>
      <c r="B402" s="6">
        <v>1.0</v>
      </c>
      <c r="C402" s="6">
        <v>2549179.0</v>
      </c>
      <c r="D402" s="7" t="s">
        <v>2874</v>
      </c>
      <c r="E402" s="7" t="s">
        <v>26</v>
      </c>
      <c r="F402" s="8">
        <v>51257.0</v>
      </c>
      <c r="G402" s="7" t="s">
        <v>3036</v>
      </c>
      <c r="H402" s="7" t="s">
        <v>31</v>
      </c>
      <c r="I402" s="7" t="s">
        <v>32</v>
      </c>
      <c r="J402" s="7" t="s">
        <v>3040</v>
      </c>
      <c r="K402" s="7" t="s">
        <v>3038</v>
      </c>
      <c r="L402" s="10"/>
      <c r="M402" s="9"/>
      <c r="N402" s="7" t="s">
        <v>3038</v>
      </c>
      <c r="O402" s="9"/>
      <c r="P402" s="9"/>
      <c r="Q402" s="9"/>
      <c r="R402" s="10"/>
      <c r="S402" s="6">
        <v>74019.0</v>
      </c>
      <c r="T402" s="6">
        <v>19.4</v>
      </c>
      <c r="U402" s="6">
        <v>73335.0</v>
      </c>
      <c r="V402" s="6">
        <v>19.4</v>
      </c>
      <c r="W402" s="6">
        <v>32.31</v>
      </c>
      <c r="X402" s="10"/>
      <c r="Y402" s="9"/>
      <c r="Z402" s="9"/>
      <c r="AA402" s="6">
        <v>684.0</v>
      </c>
      <c r="AB402" s="6">
        <v>5.0</v>
      </c>
      <c r="AC402" s="7" t="s">
        <v>2873</v>
      </c>
      <c r="AD402" s="7" t="s">
        <v>3039</v>
      </c>
      <c r="AE402" s="6">
        <v>10736.75</v>
      </c>
      <c r="AF402" s="6">
        <v>12750.49</v>
      </c>
      <c r="AG402" s="6">
        <v>6.0</v>
      </c>
      <c r="AH402" s="6">
        <v>660290.0</v>
      </c>
      <c r="AI402" s="6">
        <v>659817.0</v>
      </c>
      <c r="AJ402" s="6">
        <v>682416.0</v>
      </c>
      <c r="AK402" s="11">
        <v>9.27E8</v>
      </c>
      <c r="AL402" s="6">
        <v>29.51641</v>
      </c>
    </row>
    <row r="403">
      <c r="A403" s="6"/>
      <c r="B403" s="6"/>
      <c r="C403" s="6"/>
      <c r="D403" s="7" t="s">
        <v>1615</v>
      </c>
      <c r="E403" s="8"/>
      <c r="F403" s="7"/>
      <c r="G403" s="7"/>
      <c r="H403" s="7"/>
      <c r="I403" s="7"/>
      <c r="K403" s="9"/>
      <c r="L403" s="9"/>
      <c r="M403" s="7"/>
      <c r="N403" s="9"/>
      <c r="O403" s="9"/>
      <c r="P403" s="9"/>
      <c r="Q403" s="9"/>
      <c r="R403" s="6"/>
      <c r="S403" s="6"/>
      <c r="T403" s="9"/>
      <c r="U403" s="9"/>
      <c r="V403" s="9"/>
      <c r="W403" s="9"/>
      <c r="X403" s="9"/>
      <c r="Y403" s="9"/>
      <c r="Z403" s="6"/>
      <c r="AA403" s="6"/>
      <c r="AB403" s="7"/>
      <c r="AC403" s="7"/>
      <c r="AD403" s="6"/>
      <c r="AE403" s="6"/>
      <c r="AF403" s="6"/>
      <c r="AG403" s="6"/>
      <c r="AH403" s="6"/>
      <c r="AI403" s="6"/>
      <c r="AJ403" s="11"/>
      <c r="AK403" s="6"/>
      <c r="AL403" s="6"/>
    </row>
    <row r="404">
      <c r="A404" s="6"/>
      <c r="B404" s="6"/>
      <c r="C404" s="6"/>
      <c r="D404" s="7"/>
      <c r="E404" s="8"/>
      <c r="F404" s="7"/>
      <c r="G404" s="7"/>
      <c r="H404" s="7"/>
      <c r="I404" s="7"/>
      <c r="K404" s="9"/>
      <c r="L404" s="9"/>
      <c r="M404" s="7"/>
      <c r="N404" s="9"/>
      <c r="O404" s="9"/>
      <c r="P404" s="9"/>
      <c r="Q404" s="9"/>
      <c r="R404" s="6"/>
      <c r="S404" s="6"/>
      <c r="T404" s="9"/>
      <c r="U404" s="9"/>
      <c r="V404" s="9"/>
      <c r="W404" s="9"/>
      <c r="X404" s="9"/>
      <c r="Y404" s="9"/>
      <c r="Z404" s="6"/>
      <c r="AA404" s="6"/>
      <c r="AB404" s="7"/>
      <c r="AC404" s="7"/>
      <c r="AD404" s="6"/>
      <c r="AE404" s="6"/>
      <c r="AF404" s="6"/>
      <c r="AG404" s="6"/>
      <c r="AH404" s="6"/>
      <c r="AI404" s="6"/>
      <c r="AJ404" s="11"/>
      <c r="AK404" s="6"/>
      <c r="AL404" s="6"/>
    </row>
    <row r="405">
      <c r="A405" s="6"/>
      <c r="B405" s="6"/>
      <c r="C405" s="6"/>
      <c r="D405" s="7"/>
      <c r="E405" s="8"/>
      <c r="F405" s="7"/>
      <c r="G405" s="7"/>
      <c r="H405" s="7"/>
      <c r="I405" s="7"/>
      <c r="K405" s="9"/>
      <c r="L405" s="9"/>
      <c r="M405" s="9"/>
      <c r="N405" s="7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7"/>
      <c r="AC405" s="7"/>
      <c r="AD405" s="6"/>
      <c r="AE405" s="6"/>
      <c r="AF405" s="6"/>
      <c r="AG405" s="6"/>
      <c r="AH405" s="6"/>
      <c r="AI405" s="6"/>
      <c r="AJ405" s="11"/>
      <c r="AK405" s="6"/>
      <c r="AL405" s="6"/>
    </row>
    <row r="406">
      <c r="A406" s="6"/>
      <c r="B406" s="6"/>
      <c r="C406" s="6"/>
      <c r="D406" s="7"/>
      <c r="E406" s="8"/>
      <c r="F406" s="7"/>
      <c r="G406" s="7"/>
      <c r="H406" s="7"/>
      <c r="I406" s="7"/>
      <c r="J406" s="7"/>
      <c r="K406" s="9"/>
      <c r="L406" s="7"/>
      <c r="M406" s="9"/>
      <c r="N406" s="9"/>
      <c r="O406" s="9"/>
      <c r="P406" s="9"/>
      <c r="Q406" s="9"/>
      <c r="R406" s="6"/>
      <c r="S406" s="6"/>
      <c r="T406" s="6"/>
      <c r="U406" s="6"/>
      <c r="V406" s="6"/>
      <c r="W406" s="6"/>
      <c r="X406" s="6"/>
      <c r="Y406" s="9"/>
      <c r="Z406" s="9"/>
      <c r="AA406" s="9"/>
      <c r="AB406" s="7"/>
      <c r="AC406" s="7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7"/>
      <c r="E407" s="8"/>
      <c r="F407" s="7"/>
      <c r="G407" s="7"/>
      <c r="H407" s="7"/>
      <c r="I407" s="7"/>
      <c r="J407" s="7"/>
      <c r="K407" s="9"/>
      <c r="L407" s="9"/>
      <c r="M407" s="7"/>
      <c r="N407" s="9"/>
      <c r="O407" s="9"/>
      <c r="P407" s="9"/>
      <c r="Q407" s="9"/>
      <c r="R407" s="6"/>
      <c r="S407" s="6"/>
      <c r="T407" s="6"/>
      <c r="U407" s="6"/>
      <c r="V407" s="6"/>
      <c r="W407" s="9"/>
      <c r="X407" s="9"/>
      <c r="Y407" s="9"/>
      <c r="Z407" s="6"/>
      <c r="AA407" s="6"/>
      <c r="AB407" s="7"/>
      <c r="AC407" s="7"/>
      <c r="AD407" s="6"/>
      <c r="AE407" s="6"/>
      <c r="AF407" s="6"/>
      <c r="AG407" s="6"/>
      <c r="AH407" s="6"/>
      <c r="AI407" s="6"/>
      <c r="AJ407" s="11"/>
      <c r="AK407" s="6"/>
      <c r="AL407" s="6"/>
    </row>
    <row r="418" ht="15.75" customHeight="1"/>
  </sheetData>
  <mergeCells count="244">
    <mergeCell ref="AD106:AE106"/>
    <mergeCell ref="AD110:AE110"/>
    <mergeCell ref="AD111:AE111"/>
    <mergeCell ref="AD114:AE114"/>
    <mergeCell ref="AD136:AE136"/>
    <mergeCell ref="AD138:AE138"/>
    <mergeCell ref="AD139:AE139"/>
    <mergeCell ref="AD142:AE142"/>
    <mergeCell ref="AD145:AE145"/>
    <mergeCell ref="AD154:AE154"/>
    <mergeCell ref="AD157:AE157"/>
    <mergeCell ref="AD160:AE160"/>
    <mergeCell ref="AD163:AE163"/>
    <mergeCell ref="AD166:AE166"/>
    <mergeCell ref="AD168:AE168"/>
    <mergeCell ref="AD174:AE174"/>
    <mergeCell ref="AD179:AE179"/>
    <mergeCell ref="AD188:AE188"/>
    <mergeCell ref="AD207:AE207"/>
    <mergeCell ref="AD218:AE218"/>
    <mergeCell ref="AD234:AE234"/>
    <mergeCell ref="AD273:AE273"/>
    <mergeCell ref="AD305:AE305"/>
    <mergeCell ref="AD313:AE313"/>
    <mergeCell ref="AD322:AE322"/>
    <mergeCell ref="AD329:AE329"/>
    <mergeCell ref="AD358:AE358"/>
    <mergeCell ref="AD393:AE393"/>
    <mergeCell ref="AD395:AE395"/>
    <mergeCell ref="AD237:AE237"/>
    <mergeCell ref="AD246:AE246"/>
    <mergeCell ref="AD249:AE249"/>
    <mergeCell ref="AD250:AE250"/>
    <mergeCell ref="AD258:AE258"/>
    <mergeCell ref="AD266:AE266"/>
    <mergeCell ref="AD267:AE267"/>
    <mergeCell ref="J2:K2"/>
    <mergeCell ref="AD2:AE2"/>
    <mergeCell ref="J3:K3"/>
    <mergeCell ref="AD3:AE3"/>
    <mergeCell ref="J4:K4"/>
    <mergeCell ref="AD4:AE4"/>
    <mergeCell ref="J6:K6"/>
    <mergeCell ref="J7:K7"/>
    <mergeCell ref="J9:K9"/>
    <mergeCell ref="J12:K12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AD5:AE5"/>
    <mergeCell ref="AD6:AE6"/>
    <mergeCell ref="AD11:AE11"/>
    <mergeCell ref="AD12:AE12"/>
    <mergeCell ref="AD17:AE17"/>
    <mergeCell ref="AD18:AE18"/>
    <mergeCell ref="AD31:AE31"/>
    <mergeCell ref="J32:K32"/>
    <mergeCell ref="J33:K33"/>
    <mergeCell ref="J34:K34"/>
    <mergeCell ref="J35:K35"/>
    <mergeCell ref="J36:K36"/>
    <mergeCell ref="J37:K37"/>
    <mergeCell ref="J38:K38"/>
    <mergeCell ref="AD38:AE38"/>
    <mergeCell ref="AD39:AE39"/>
    <mergeCell ref="AD42:AE42"/>
    <mergeCell ref="AD43:AE43"/>
    <mergeCell ref="AD46:AE46"/>
    <mergeCell ref="AD80:AE80"/>
    <mergeCell ref="AD82:AE82"/>
    <mergeCell ref="J39:K39"/>
    <mergeCell ref="J40:K40"/>
    <mergeCell ref="J41:K41"/>
    <mergeCell ref="J42:K42"/>
    <mergeCell ref="J43:K43"/>
    <mergeCell ref="J44:K44"/>
    <mergeCell ref="J45:K45"/>
    <mergeCell ref="J46:K46"/>
    <mergeCell ref="J49:K49"/>
    <mergeCell ref="J56:K56"/>
    <mergeCell ref="J61:K61"/>
    <mergeCell ref="J67:K67"/>
    <mergeCell ref="J77:K77"/>
    <mergeCell ref="J80:K80"/>
    <mergeCell ref="J81:K81"/>
    <mergeCell ref="J103:K103"/>
    <mergeCell ref="J104:K104"/>
    <mergeCell ref="J106:K106"/>
    <mergeCell ref="J108:K108"/>
    <mergeCell ref="J113:K113"/>
    <mergeCell ref="J114:K114"/>
    <mergeCell ref="J117:K117"/>
    <mergeCell ref="J122:K122"/>
    <mergeCell ref="J126:K126"/>
    <mergeCell ref="J130:K130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4:K144"/>
    <mergeCell ref="J145:K145"/>
    <mergeCell ref="J146:K146"/>
    <mergeCell ref="J147:K147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5:K185"/>
    <mergeCell ref="J188:K188"/>
    <mergeCell ref="J189:K189"/>
    <mergeCell ref="J190:K190"/>
    <mergeCell ref="J191:K191"/>
    <mergeCell ref="J192:K192"/>
    <mergeCell ref="J197:K197"/>
    <mergeCell ref="J198:K198"/>
    <mergeCell ref="J200:K200"/>
    <mergeCell ref="J202:K202"/>
    <mergeCell ref="J205:K205"/>
    <mergeCell ref="J208:K208"/>
    <mergeCell ref="J211:K211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5:K225"/>
    <mergeCell ref="J226:K226"/>
    <mergeCell ref="J227:K227"/>
    <mergeCell ref="J231:K231"/>
    <mergeCell ref="J232:K232"/>
    <mergeCell ref="J399:K399"/>
    <mergeCell ref="J400:K400"/>
    <mergeCell ref="I403:J403"/>
    <mergeCell ref="I404:J404"/>
    <mergeCell ref="I405:J405"/>
    <mergeCell ref="J373:K373"/>
    <mergeCell ref="J374:K374"/>
    <mergeCell ref="J387:K387"/>
    <mergeCell ref="J392:K392"/>
    <mergeCell ref="J393:K393"/>
    <mergeCell ref="J394:K394"/>
    <mergeCell ref="J398:K398"/>
    <mergeCell ref="J237:K237"/>
    <mergeCell ref="J238:K238"/>
    <mergeCell ref="J240:K240"/>
    <mergeCell ref="J241:K241"/>
    <mergeCell ref="J243:K243"/>
    <mergeCell ref="J244:K244"/>
    <mergeCell ref="J245:K245"/>
    <mergeCell ref="J248:K248"/>
    <mergeCell ref="J251:K251"/>
    <mergeCell ref="J257:K257"/>
    <mergeCell ref="J259:K259"/>
    <mergeCell ref="J260:K260"/>
    <mergeCell ref="J261:K261"/>
    <mergeCell ref="J263:K263"/>
    <mergeCell ref="J266:K266"/>
    <mergeCell ref="J267:K267"/>
    <mergeCell ref="J270:K270"/>
    <mergeCell ref="J271:K271"/>
    <mergeCell ref="J272:K272"/>
    <mergeCell ref="J277:K277"/>
    <mergeCell ref="J285:K285"/>
    <mergeCell ref="J288:K288"/>
    <mergeCell ref="J289:K289"/>
    <mergeCell ref="J292:K292"/>
    <mergeCell ref="J294:K294"/>
    <mergeCell ref="J296:K296"/>
    <mergeCell ref="J297:K297"/>
    <mergeCell ref="J303:K303"/>
    <mergeCell ref="J305:K305"/>
    <mergeCell ref="J307:K307"/>
    <mergeCell ref="J310:K310"/>
    <mergeCell ref="J313:K313"/>
    <mergeCell ref="J315:K315"/>
    <mergeCell ref="J316:K316"/>
    <mergeCell ref="J317:K317"/>
    <mergeCell ref="J320:K320"/>
    <mergeCell ref="J321:K321"/>
    <mergeCell ref="J323:K323"/>
    <mergeCell ref="J346:K346"/>
    <mergeCell ref="J348:K348"/>
    <mergeCell ref="J351:K351"/>
    <mergeCell ref="J352:K352"/>
    <mergeCell ref="J353:K353"/>
    <mergeCell ref="J354:K354"/>
    <mergeCell ref="J357:K357"/>
    <mergeCell ref="J359:K359"/>
    <mergeCell ref="J360:K360"/>
    <mergeCell ref="J366:K366"/>
    <mergeCell ref="J372:K37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3" t="s">
        <v>3045</v>
      </c>
      <c r="B1" s="13" t="s">
        <v>3046</v>
      </c>
      <c r="C1" s="13" t="s">
        <v>3047</v>
      </c>
    </row>
    <row r="2">
      <c r="A2" s="6">
        <v>641971.0</v>
      </c>
      <c r="B2" s="6">
        <v>-1.0</v>
      </c>
      <c r="C2" s="14" t="str">
        <f>If(COUNTIF(DamReaches!$B$2:$B$346,"="&amp;A2)&gt;0, "Yes", "No")</f>
        <v>No</v>
      </c>
    </row>
    <row r="3">
      <c r="A3" s="6">
        <v>641972.0</v>
      </c>
      <c r="B3" s="6">
        <v>-1.0</v>
      </c>
      <c r="C3" s="14" t="str">
        <f>If(COUNTIF(DamReaches!$B$2:$B$346,"="&amp;A3)&gt;0, "Yes", "No")</f>
        <v>No</v>
      </c>
    </row>
    <row r="4">
      <c r="A4" s="6">
        <v>642058.0</v>
      </c>
      <c r="B4" s="6">
        <v>641971.0</v>
      </c>
      <c r="C4" s="14" t="str">
        <f>If(COUNTIF(DamReaches!$B$2:$B$346,"="&amp;A4)&gt;0, "Yes", "No")</f>
        <v>No</v>
      </c>
    </row>
    <row r="5">
      <c r="A5" s="6">
        <v>642139.0</v>
      </c>
      <c r="B5" s="6">
        <v>642319.0</v>
      </c>
      <c r="C5" s="14" t="str">
        <f>If(COUNTIF(DamReaches!$B$2:$B$346,"="&amp;A5)&gt;0, "Yes", "No")</f>
        <v>No</v>
      </c>
    </row>
    <row r="6">
      <c r="A6" s="6">
        <v>642163.0</v>
      </c>
      <c r="B6" s="6">
        <v>642319.0</v>
      </c>
      <c r="C6" s="14" t="str">
        <f>If(COUNTIF(DamReaches!$B$2:$B$346,"="&amp;A6)&gt;0, "Yes", "No")</f>
        <v>No</v>
      </c>
    </row>
    <row r="7">
      <c r="A7" s="6">
        <v>642256.0</v>
      </c>
      <c r="B7" s="6">
        <v>641971.0</v>
      </c>
      <c r="C7" s="14" t="str">
        <f>If(COUNTIF(DamReaches!$B$2:$B$346,"="&amp;A7)&gt;0, "Yes", "No")</f>
        <v>No</v>
      </c>
    </row>
    <row r="8">
      <c r="A8" s="6">
        <v>642319.0</v>
      </c>
      <c r="B8" s="6">
        <v>642327.0</v>
      </c>
      <c r="C8" s="14" t="str">
        <f>If(COUNTIF(DamReaches!$B$2:$B$346,"="&amp;A8)&gt;0, "Yes", "No")</f>
        <v>No</v>
      </c>
    </row>
    <row r="9">
      <c r="A9" s="6">
        <v>642327.0</v>
      </c>
      <c r="B9" s="6">
        <v>-1.0</v>
      </c>
      <c r="C9" s="14" t="str">
        <f>If(COUNTIF(DamReaches!$B$2:$B$346,"="&amp;A9)&gt;0, "Yes", "No")</f>
        <v>No</v>
      </c>
    </row>
    <row r="10">
      <c r="A10" s="6">
        <v>642365.0</v>
      </c>
      <c r="B10" s="6">
        <v>642506.0</v>
      </c>
      <c r="C10" s="14" t="str">
        <f>If(COUNTIF(DamReaches!$B$2:$B$346,"="&amp;A10)&gt;0, "Yes", "No")</f>
        <v>No</v>
      </c>
    </row>
    <row r="11">
      <c r="A11" s="6">
        <v>642380.0</v>
      </c>
      <c r="B11" s="6">
        <v>642327.0</v>
      </c>
      <c r="C11" s="14" t="str">
        <f>If(COUNTIF(DamReaches!$B$2:$B$346,"="&amp;A11)&gt;0, "Yes", "No")</f>
        <v>No</v>
      </c>
    </row>
    <row r="12">
      <c r="A12" s="6">
        <v>642390.0</v>
      </c>
      <c r="B12" s="6">
        <v>642380.0</v>
      </c>
      <c r="C12" s="14" t="str">
        <f>If(COUNTIF(DamReaches!$B$2:$B$346,"="&amp;A12)&gt;0, "Yes", "No")</f>
        <v>No</v>
      </c>
    </row>
    <row r="13">
      <c r="A13" s="6">
        <v>642416.0</v>
      </c>
      <c r="B13" s="6">
        <v>-1.0</v>
      </c>
      <c r="C13" s="14" t="str">
        <f>If(COUNTIF(DamReaches!$B$2:$B$346,"="&amp;A13)&gt;0, "Yes", "No")</f>
        <v>No</v>
      </c>
    </row>
    <row r="14">
      <c r="A14" s="6">
        <v>642467.0</v>
      </c>
      <c r="B14" s="6">
        <v>642506.0</v>
      </c>
      <c r="C14" s="14" t="str">
        <f>If(COUNTIF(DamReaches!$B$2:$B$346,"="&amp;A14)&gt;0, "Yes", "No")</f>
        <v>No</v>
      </c>
    </row>
    <row r="15">
      <c r="A15" s="6">
        <v>642505.0</v>
      </c>
      <c r="B15" s="6">
        <v>642511.0</v>
      </c>
      <c r="C15" s="14" t="str">
        <f>If(COUNTIF(DamReaches!$B$2:$B$346,"="&amp;A15)&gt;0, "Yes", "No")</f>
        <v>No</v>
      </c>
    </row>
    <row r="16">
      <c r="A16" s="6">
        <v>642506.0</v>
      </c>
      <c r="B16" s="6">
        <v>642511.0</v>
      </c>
      <c r="C16" s="14" t="str">
        <f>If(COUNTIF(DamReaches!$B$2:$B$346,"="&amp;A16)&gt;0, "Yes", "No")</f>
        <v>No</v>
      </c>
    </row>
    <row r="17">
      <c r="A17" s="6">
        <v>642511.0</v>
      </c>
      <c r="B17" s="6">
        <v>642521.0</v>
      </c>
      <c r="C17" s="14" t="str">
        <f>If(COUNTIF(DamReaches!$B$2:$B$346,"="&amp;A17)&gt;0, "Yes", "No")</f>
        <v>No</v>
      </c>
    </row>
    <row r="18">
      <c r="A18" s="6">
        <v>642512.0</v>
      </c>
      <c r="B18" s="6">
        <v>642521.0</v>
      </c>
      <c r="C18" s="14" t="str">
        <f>If(COUNTIF(DamReaches!$B$2:$B$346,"="&amp;A18)&gt;0, "Yes", "No")</f>
        <v>No</v>
      </c>
    </row>
    <row r="19">
      <c r="A19" s="6">
        <v>642520.0</v>
      </c>
      <c r="B19" s="6">
        <v>642522.0</v>
      </c>
      <c r="C19" s="14" t="str">
        <f>If(COUNTIF(DamReaches!$B$2:$B$346,"="&amp;A19)&gt;0, "Yes", "No")</f>
        <v>No</v>
      </c>
    </row>
    <row r="20">
      <c r="A20" s="6">
        <v>642521.0</v>
      </c>
      <c r="B20" s="6">
        <v>642522.0</v>
      </c>
      <c r="C20" s="14" t="str">
        <f>If(COUNTIF(DamReaches!$B$2:$B$346,"="&amp;A20)&gt;0, "Yes", "No")</f>
        <v>No</v>
      </c>
    </row>
    <row r="21">
      <c r="A21" s="6">
        <v>642522.0</v>
      </c>
      <c r="B21" s="6">
        <v>642523.0</v>
      </c>
      <c r="C21" s="14" t="str">
        <f>If(COUNTIF(DamReaches!$B$2:$B$346,"="&amp;A21)&gt;0, "Yes", "No")</f>
        <v>No</v>
      </c>
    </row>
    <row r="22">
      <c r="A22" s="6">
        <v>642523.0</v>
      </c>
      <c r="B22" s="6">
        <v>642380.0</v>
      </c>
      <c r="C22" s="14" t="str">
        <f>If(COUNTIF(DamReaches!$B$2:$B$346,"="&amp;A22)&gt;0, "Yes", "No")</f>
        <v>No</v>
      </c>
    </row>
    <row r="23">
      <c r="A23" s="6">
        <v>642576.0</v>
      </c>
      <c r="B23" s="6">
        <v>-1.0</v>
      </c>
      <c r="C23" s="14" t="str">
        <f>If(COUNTIF(DamReaches!$B$2:$B$346,"="&amp;A23)&gt;0, "Yes", "No")</f>
        <v>No</v>
      </c>
    </row>
    <row r="24">
      <c r="A24" s="6">
        <v>642580.0</v>
      </c>
      <c r="B24" s="6">
        <v>642523.0</v>
      </c>
      <c r="C24" s="14" t="str">
        <f>If(COUNTIF(DamReaches!$B$2:$B$346,"="&amp;A24)&gt;0, "Yes", "No")</f>
        <v>No</v>
      </c>
    </row>
    <row r="25">
      <c r="A25" s="6">
        <v>642665.0</v>
      </c>
      <c r="B25" s="6">
        <v>-1.0</v>
      </c>
      <c r="C25" s="14" t="str">
        <f>If(COUNTIF(DamReaches!$B$2:$B$346,"="&amp;A25)&gt;0, "Yes", "No")</f>
        <v>No</v>
      </c>
    </row>
    <row r="26">
      <c r="A26" s="6">
        <v>642709.0</v>
      </c>
      <c r="B26" s="6">
        <v>-1.0</v>
      </c>
      <c r="C26" s="14" t="str">
        <f>If(COUNTIF(DamReaches!$B$2:$B$346,"="&amp;A26)&gt;0, "Yes", "No")</f>
        <v>No</v>
      </c>
    </row>
    <row r="27">
      <c r="A27" s="6">
        <v>642722.0</v>
      </c>
      <c r="B27" s="6">
        <v>-1.0</v>
      </c>
      <c r="C27" s="14" t="str">
        <f>If(COUNTIF(DamReaches!$B$2:$B$346,"="&amp;A27)&gt;0, "Yes", "No")</f>
        <v>No</v>
      </c>
    </row>
    <row r="28">
      <c r="A28" s="6">
        <v>642764.0</v>
      </c>
      <c r="B28" s="6">
        <v>-1.0</v>
      </c>
      <c r="C28" s="14" t="str">
        <f>If(COUNTIF(DamReaches!$B$2:$B$346,"="&amp;A28)&gt;0, "Yes", "No")</f>
        <v>No</v>
      </c>
    </row>
    <row r="29">
      <c r="A29" s="6">
        <v>642777.0</v>
      </c>
      <c r="B29" s="6">
        <v>-1.0</v>
      </c>
      <c r="C29" s="14" t="str">
        <f>If(COUNTIF(DamReaches!$B$2:$B$346,"="&amp;A29)&gt;0, "Yes", "No")</f>
        <v>No</v>
      </c>
    </row>
    <row r="30">
      <c r="A30" s="6">
        <v>642795.0</v>
      </c>
      <c r="B30" s="6">
        <v>-1.0</v>
      </c>
      <c r="C30" s="14" t="str">
        <f>If(COUNTIF(DamReaches!$B$2:$B$346,"="&amp;A30)&gt;0, "Yes", "No")</f>
        <v>No</v>
      </c>
    </row>
    <row r="31">
      <c r="A31" s="6">
        <v>642861.0</v>
      </c>
      <c r="B31" s="6">
        <v>-1.0</v>
      </c>
      <c r="C31" s="14" t="str">
        <f>If(COUNTIF(DamReaches!$B$2:$B$346,"="&amp;A31)&gt;0, "Yes", "No")</f>
        <v>No</v>
      </c>
    </row>
    <row r="32">
      <c r="A32" s="6">
        <v>642862.0</v>
      </c>
      <c r="B32" s="6">
        <v>-1.0</v>
      </c>
      <c r="C32" s="14" t="str">
        <f>If(COUNTIF(DamReaches!$B$2:$B$346,"="&amp;A32)&gt;0, "Yes", "No")</f>
        <v>No</v>
      </c>
    </row>
    <row r="33">
      <c r="A33" s="6">
        <v>642911.0</v>
      </c>
      <c r="B33" s="6">
        <v>-1.0</v>
      </c>
      <c r="C33" s="14" t="str">
        <f>If(COUNTIF(DamReaches!$B$2:$B$346,"="&amp;A33)&gt;0, "Yes", "No")</f>
        <v>No</v>
      </c>
    </row>
    <row r="34">
      <c r="A34" s="6">
        <v>644599.0</v>
      </c>
      <c r="B34" s="6">
        <v>-1.0</v>
      </c>
      <c r="C34" s="14" t="str">
        <f>If(COUNTIF(DamReaches!$B$2:$B$346,"="&amp;A34)&gt;0, "Yes", "No")</f>
        <v>No</v>
      </c>
    </row>
    <row r="35">
      <c r="A35" s="6">
        <v>644651.0</v>
      </c>
      <c r="B35" s="6">
        <v>644663.0</v>
      </c>
      <c r="C35" s="14" t="str">
        <f>If(COUNTIF(DamReaches!$B$2:$B$346,"="&amp;A35)&gt;0, "Yes", "No")</f>
        <v>No</v>
      </c>
    </row>
    <row r="36">
      <c r="A36" s="6">
        <v>644656.0</v>
      </c>
      <c r="B36" s="6">
        <v>644698.0</v>
      </c>
      <c r="C36" s="14" t="str">
        <f>If(COUNTIF(DamReaches!$B$2:$B$346,"="&amp;A36)&gt;0, "Yes", "No")</f>
        <v>No</v>
      </c>
    </row>
    <row r="37">
      <c r="A37" s="6">
        <v>644663.0</v>
      </c>
      <c r="B37" s="6">
        <v>644698.0</v>
      </c>
      <c r="C37" s="14" t="str">
        <f>If(COUNTIF(DamReaches!$B$2:$B$346,"="&amp;A37)&gt;0, "Yes", "No")</f>
        <v>No</v>
      </c>
    </row>
    <row r="38">
      <c r="A38" s="6">
        <v>644698.0</v>
      </c>
      <c r="B38" s="6">
        <v>-1.0</v>
      </c>
      <c r="C38" s="14" t="str">
        <f>If(COUNTIF(DamReaches!$B$2:$B$346,"="&amp;A38)&gt;0, "Yes", "No")</f>
        <v>No</v>
      </c>
    </row>
    <row r="39">
      <c r="A39" s="6">
        <v>644715.0</v>
      </c>
      <c r="B39" s="6">
        <v>644663.0</v>
      </c>
      <c r="C39" s="14" t="str">
        <f>If(COUNTIF(DamReaches!$B$2:$B$346,"="&amp;A39)&gt;0, "Yes", "No")</f>
        <v>No</v>
      </c>
    </row>
    <row r="40">
      <c r="A40" s="6">
        <v>644881.0</v>
      </c>
      <c r="B40" s="6">
        <v>-1.0</v>
      </c>
      <c r="C40" s="14" t="str">
        <f>If(COUNTIF(DamReaches!$B$2:$B$346,"="&amp;A40)&gt;0, "Yes", "No")</f>
        <v>No</v>
      </c>
    </row>
    <row r="41">
      <c r="A41" s="6">
        <v>645059.0</v>
      </c>
      <c r="B41" s="6">
        <v>645133.0</v>
      </c>
      <c r="C41" s="14" t="str">
        <f>If(COUNTIF(DamReaches!$B$2:$B$346,"="&amp;A41)&gt;0, "Yes", "No")</f>
        <v>No</v>
      </c>
    </row>
    <row r="42">
      <c r="A42" s="6">
        <v>645064.0</v>
      </c>
      <c r="B42" s="6">
        <v>645133.0</v>
      </c>
      <c r="C42" s="14" t="str">
        <f>If(COUNTIF(DamReaches!$B$2:$B$346,"="&amp;A42)&gt;0, "Yes", "No")</f>
        <v>No</v>
      </c>
    </row>
    <row r="43">
      <c r="A43" s="6">
        <v>645103.0</v>
      </c>
      <c r="B43" s="6">
        <v>-1.0</v>
      </c>
      <c r="C43" s="14" t="str">
        <f>If(COUNTIF(DamReaches!$B$2:$B$346,"="&amp;A43)&gt;0, "Yes", "No")</f>
        <v>No</v>
      </c>
    </row>
    <row r="44">
      <c r="A44" s="6">
        <v>645133.0</v>
      </c>
      <c r="B44" s="6">
        <v>645150.0</v>
      </c>
      <c r="C44" s="14" t="str">
        <f>If(COUNTIF(DamReaches!$B$2:$B$346,"="&amp;A44)&gt;0, "Yes", "No")</f>
        <v>No</v>
      </c>
    </row>
    <row r="45">
      <c r="A45" s="6">
        <v>645150.0</v>
      </c>
      <c r="B45" s="6">
        <v>-1.0</v>
      </c>
      <c r="C45" s="14" t="str">
        <f>If(COUNTIF(DamReaches!$B$2:$B$346,"="&amp;A45)&gt;0, "Yes", "No")</f>
        <v>No</v>
      </c>
    </row>
    <row r="46">
      <c r="A46" s="6">
        <v>645210.0</v>
      </c>
      <c r="B46" s="6">
        <v>645211.0</v>
      </c>
      <c r="C46" s="14" t="str">
        <f>If(COUNTIF(DamReaches!$B$2:$B$346,"="&amp;A46)&gt;0, "Yes", "No")</f>
        <v>No</v>
      </c>
    </row>
    <row r="47">
      <c r="A47" s="6">
        <v>645211.0</v>
      </c>
      <c r="B47" s="6">
        <v>645150.0</v>
      </c>
      <c r="C47" s="14" t="str">
        <f>If(COUNTIF(DamReaches!$B$2:$B$346,"="&amp;A47)&gt;0, "Yes", "No")</f>
        <v>No</v>
      </c>
    </row>
    <row r="48">
      <c r="A48" s="6">
        <v>645221.0</v>
      </c>
      <c r="B48" s="6">
        <v>645211.0</v>
      </c>
      <c r="C48" s="14" t="str">
        <f>If(COUNTIF(DamReaches!$B$2:$B$346,"="&amp;A48)&gt;0, "Yes", "No")</f>
        <v>No</v>
      </c>
    </row>
    <row r="49">
      <c r="A49" s="6">
        <v>645419.0</v>
      </c>
      <c r="B49" s="6">
        <v>645442.0</v>
      </c>
      <c r="C49" s="14" t="str">
        <f>If(COUNTIF(DamReaches!$B$2:$B$346,"="&amp;A49)&gt;0, "Yes", "No")</f>
        <v>No</v>
      </c>
    </row>
    <row r="50">
      <c r="A50" s="6">
        <v>645442.0</v>
      </c>
      <c r="B50" s="6">
        <v>645494.0</v>
      </c>
      <c r="C50" s="14" t="str">
        <f>If(COUNTIF(DamReaches!$B$2:$B$346,"="&amp;A50)&gt;0, "Yes", "No")</f>
        <v>No</v>
      </c>
    </row>
    <row r="51">
      <c r="A51" s="6">
        <v>645443.0</v>
      </c>
      <c r="B51" s="6">
        <v>645494.0</v>
      </c>
      <c r="C51" s="14" t="str">
        <f>If(COUNTIF(DamReaches!$B$2:$B$346,"="&amp;A51)&gt;0, "Yes", "No")</f>
        <v>No</v>
      </c>
    </row>
    <row r="52">
      <c r="A52" s="6">
        <v>645482.0</v>
      </c>
      <c r="B52" s="6">
        <v>645490.0</v>
      </c>
      <c r="C52" s="14" t="str">
        <f>If(COUNTIF(DamReaches!$B$2:$B$346,"="&amp;A52)&gt;0, "Yes", "No")</f>
        <v>No</v>
      </c>
    </row>
    <row r="53">
      <c r="A53" s="6">
        <v>645490.0</v>
      </c>
      <c r="B53" s="6">
        <v>645545.0</v>
      </c>
      <c r="C53" s="14" t="str">
        <f>If(COUNTIF(DamReaches!$B$2:$B$346,"="&amp;A53)&gt;0, "Yes", "No")</f>
        <v>No</v>
      </c>
    </row>
    <row r="54">
      <c r="A54" s="6">
        <v>645491.0</v>
      </c>
      <c r="B54" s="6">
        <v>645545.0</v>
      </c>
      <c r="C54" s="14" t="str">
        <f>If(COUNTIF(DamReaches!$B$2:$B$346,"="&amp;A54)&gt;0, "Yes", "No")</f>
        <v>No</v>
      </c>
    </row>
    <row r="55">
      <c r="A55" s="6">
        <v>645494.0</v>
      </c>
      <c r="B55" s="6">
        <v>645500.0</v>
      </c>
      <c r="C55" s="14" t="str">
        <f>If(COUNTIF(DamReaches!$B$2:$B$346,"="&amp;A55)&gt;0, "Yes", "No")</f>
        <v>No</v>
      </c>
    </row>
    <row r="56">
      <c r="A56" s="6">
        <v>645499.0</v>
      </c>
      <c r="B56" s="6">
        <v>-1.0</v>
      </c>
      <c r="C56" s="14" t="str">
        <f>If(COUNTIF(DamReaches!$B$2:$B$346,"="&amp;A56)&gt;0, "Yes", "No")</f>
        <v>No</v>
      </c>
    </row>
    <row r="57">
      <c r="A57" s="6">
        <v>645500.0</v>
      </c>
      <c r="B57" s="6">
        <v>645499.0</v>
      </c>
      <c r="C57" s="14" t="str">
        <f>If(COUNTIF(DamReaches!$B$2:$B$346,"="&amp;A57)&gt;0, "Yes", "No")</f>
        <v>No</v>
      </c>
    </row>
    <row r="58">
      <c r="A58" s="6">
        <v>645505.0</v>
      </c>
      <c r="B58" s="6">
        <v>645500.0</v>
      </c>
      <c r="C58" s="14" t="str">
        <f>If(COUNTIF(DamReaches!$B$2:$B$346,"="&amp;A58)&gt;0, "Yes", "No")</f>
        <v>No</v>
      </c>
    </row>
    <row r="59">
      <c r="A59" s="6">
        <v>645513.0</v>
      </c>
      <c r="B59" s="6">
        <v>645499.0</v>
      </c>
      <c r="C59" s="14" t="str">
        <f>If(COUNTIF(DamReaches!$B$2:$B$346,"="&amp;A59)&gt;0, "Yes", "No")</f>
        <v>No</v>
      </c>
    </row>
    <row r="60">
      <c r="A60" s="6">
        <v>645545.0</v>
      </c>
      <c r="B60" s="6">
        <v>645546.0</v>
      </c>
      <c r="C60" s="14" t="str">
        <f>If(COUNTIF(DamReaches!$B$2:$B$346,"="&amp;A60)&gt;0, "Yes", "No")</f>
        <v>No</v>
      </c>
    </row>
    <row r="61">
      <c r="A61" s="6">
        <v>645546.0</v>
      </c>
      <c r="B61" s="6">
        <v>645442.0</v>
      </c>
      <c r="C61" s="14" t="str">
        <f>If(COUNTIF(DamReaches!$B$2:$B$346,"="&amp;A61)&gt;0, "Yes", "No")</f>
        <v>No</v>
      </c>
    </row>
    <row r="62">
      <c r="A62" s="6">
        <v>645563.0</v>
      </c>
      <c r="B62" s="6">
        <v>645490.0</v>
      </c>
      <c r="C62" s="14" t="str">
        <f>If(COUNTIF(DamReaches!$B$2:$B$346,"="&amp;A62)&gt;0, "Yes", "No")</f>
        <v>No</v>
      </c>
    </row>
    <row r="63">
      <c r="A63" s="6">
        <v>645684.0</v>
      </c>
      <c r="B63" s="6">
        <v>645494.0</v>
      </c>
      <c r="C63" s="14" t="str">
        <f>If(COUNTIF(DamReaches!$B$2:$B$346,"="&amp;A63)&gt;0, "Yes", "No")</f>
        <v>Yes</v>
      </c>
    </row>
    <row r="64">
      <c r="A64" s="6">
        <v>645757.0</v>
      </c>
      <c r="B64" s="6">
        <v>645780.0</v>
      </c>
      <c r="C64" s="14" t="str">
        <f>If(COUNTIF(DamReaches!$B$2:$B$346,"="&amp;A64)&gt;0, "Yes", "No")</f>
        <v>No</v>
      </c>
    </row>
    <row r="65">
      <c r="A65" s="6">
        <v>645772.0</v>
      </c>
      <c r="B65" s="6">
        <v>645546.0</v>
      </c>
      <c r="C65" s="14" t="str">
        <f>If(COUNTIF(DamReaches!$B$2:$B$346,"="&amp;A65)&gt;0, "Yes", "No")</f>
        <v>No</v>
      </c>
    </row>
    <row r="66">
      <c r="A66" s="6">
        <v>645780.0</v>
      </c>
      <c r="B66" s="6">
        <v>645802.0</v>
      </c>
      <c r="C66" s="14" t="str">
        <f>If(COUNTIF(DamReaches!$B$2:$B$346,"="&amp;A66)&gt;0, "Yes", "No")</f>
        <v>No</v>
      </c>
    </row>
    <row r="67">
      <c r="A67" s="6">
        <v>645781.0</v>
      </c>
      <c r="B67" s="6">
        <v>645802.0</v>
      </c>
      <c r="C67" s="14" t="str">
        <f>If(COUNTIF(DamReaches!$B$2:$B$346,"="&amp;A67)&gt;0, "Yes", "No")</f>
        <v>No</v>
      </c>
    </row>
    <row r="68">
      <c r="A68" s="6">
        <v>645802.0</v>
      </c>
      <c r="B68" s="6">
        <v>646070.0</v>
      </c>
      <c r="C68" s="14" t="str">
        <f>If(COUNTIF(DamReaches!$B$2:$B$346,"="&amp;A68)&gt;0, "Yes", "No")</f>
        <v>No</v>
      </c>
    </row>
    <row r="69">
      <c r="A69" s="6">
        <v>645823.0</v>
      </c>
      <c r="B69" s="6">
        <v>645824.0</v>
      </c>
      <c r="C69" s="14" t="str">
        <f>If(COUNTIF(DamReaches!$B$2:$B$346,"="&amp;A69)&gt;0, "Yes", "No")</f>
        <v>No</v>
      </c>
    </row>
    <row r="70">
      <c r="A70" s="6">
        <v>645824.0</v>
      </c>
      <c r="B70" s="6">
        <v>646070.0</v>
      </c>
      <c r="C70" s="14" t="str">
        <f>If(COUNTIF(DamReaches!$B$2:$B$346,"="&amp;A70)&gt;0, "Yes", "No")</f>
        <v>No</v>
      </c>
    </row>
    <row r="71">
      <c r="A71" s="6">
        <v>645953.0</v>
      </c>
      <c r="B71" s="6">
        <v>645824.0</v>
      </c>
      <c r="C71" s="14" t="str">
        <f>If(COUNTIF(DamReaches!$B$2:$B$346,"="&amp;A71)&gt;0, "Yes", "No")</f>
        <v>No</v>
      </c>
    </row>
    <row r="72">
      <c r="A72" s="6">
        <v>645986.0</v>
      </c>
      <c r="B72" s="6">
        <v>645780.0</v>
      </c>
      <c r="C72" s="14" t="str">
        <f>If(COUNTIF(DamReaches!$B$2:$B$346,"="&amp;A72)&gt;0, "Yes", "No")</f>
        <v>No</v>
      </c>
    </row>
    <row r="73">
      <c r="A73" s="6">
        <v>646012.0</v>
      </c>
      <c r="B73" s="6">
        <v>645953.0</v>
      </c>
      <c r="C73" s="14" t="str">
        <f>If(COUNTIF(DamReaches!$B$2:$B$346,"="&amp;A73)&gt;0, "Yes", "No")</f>
        <v>No</v>
      </c>
    </row>
    <row r="74">
      <c r="A74" s="6">
        <v>646051.0</v>
      </c>
      <c r="B74" s="6">
        <v>646095.0</v>
      </c>
      <c r="C74" s="14" t="str">
        <f>If(COUNTIF(DamReaches!$B$2:$B$346,"="&amp;A74)&gt;0, "Yes", "No")</f>
        <v>No</v>
      </c>
    </row>
    <row r="75">
      <c r="A75" s="6">
        <v>646052.0</v>
      </c>
      <c r="B75" s="6">
        <v>-1.0</v>
      </c>
      <c r="C75" s="14" t="str">
        <f>If(COUNTIF(DamReaches!$B$2:$B$346,"="&amp;A75)&gt;0, "Yes", "No")</f>
        <v>No</v>
      </c>
    </row>
    <row r="76">
      <c r="A76" s="6">
        <v>646070.0</v>
      </c>
      <c r="B76" s="6">
        <v>646081.0</v>
      </c>
      <c r="C76" s="14" t="str">
        <f>If(COUNTIF(DamReaches!$B$2:$B$346,"="&amp;A76)&gt;0, "Yes", "No")</f>
        <v>No</v>
      </c>
    </row>
    <row r="77">
      <c r="A77" s="6">
        <v>646081.0</v>
      </c>
      <c r="B77" s="6">
        <v>-1.0</v>
      </c>
      <c r="C77" s="14" t="str">
        <f>If(COUNTIF(DamReaches!$B$2:$B$346,"="&amp;A77)&gt;0, "Yes", "No")</f>
        <v>No</v>
      </c>
    </row>
    <row r="78">
      <c r="A78" s="6">
        <v>646095.0</v>
      </c>
      <c r="B78" s="6">
        <v>646081.0</v>
      </c>
      <c r="C78" s="14" t="str">
        <f>If(COUNTIF(DamReaches!$B$2:$B$346,"="&amp;A78)&gt;0, "Yes", "No")</f>
        <v>No</v>
      </c>
    </row>
    <row r="79">
      <c r="A79" s="6">
        <v>646112.0</v>
      </c>
      <c r="B79" s="6">
        <v>646095.0</v>
      </c>
      <c r="C79" s="14" t="str">
        <f>If(COUNTIF(DamReaches!$B$2:$B$346,"="&amp;A79)&gt;0, "Yes", "No")</f>
        <v>No</v>
      </c>
    </row>
    <row r="80">
      <c r="A80" s="6">
        <v>646124.0</v>
      </c>
      <c r="B80" s="6">
        <v>646012.0</v>
      </c>
      <c r="C80" s="14" t="str">
        <f>If(COUNTIF(DamReaches!$B$2:$B$346,"="&amp;A80)&gt;0, "Yes", "No")</f>
        <v>No</v>
      </c>
    </row>
    <row r="81">
      <c r="A81" s="6">
        <v>646259.0</v>
      </c>
      <c r="B81" s="6">
        <v>645953.0</v>
      </c>
      <c r="C81" s="14" t="str">
        <f>If(COUNTIF(DamReaches!$B$2:$B$346,"="&amp;A81)&gt;0, "Yes", "No")</f>
        <v>No</v>
      </c>
    </row>
    <row r="82">
      <c r="A82" s="6">
        <v>646271.0</v>
      </c>
      <c r="B82" s="6">
        <v>-1.0</v>
      </c>
      <c r="C82" s="14" t="str">
        <f>If(COUNTIF(DamReaches!$B$2:$B$346,"="&amp;A82)&gt;0, "Yes", "No")</f>
        <v>No</v>
      </c>
    </row>
    <row r="83">
      <c r="A83" s="6">
        <v>646283.0</v>
      </c>
      <c r="B83" s="6">
        <v>646271.0</v>
      </c>
      <c r="C83" s="14" t="str">
        <f>If(COUNTIF(DamReaches!$B$2:$B$346,"="&amp;A83)&gt;0, "Yes", "No")</f>
        <v>No</v>
      </c>
    </row>
    <row r="84">
      <c r="A84" s="6">
        <v>646296.0</v>
      </c>
      <c r="B84" s="6">
        <v>646357.0</v>
      </c>
      <c r="C84" s="14" t="str">
        <f>If(COUNTIF(DamReaches!$B$2:$B$346,"="&amp;A84)&gt;0, "Yes", "No")</f>
        <v>No</v>
      </c>
    </row>
    <row r="85">
      <c r="A85" s="6">
        <v>646297.0</v>
      </c>
      <c r="B85" s="6">
        <v>646283.0</v>
      </c>
      <c r="C85" s="14" t="str">
        <f>If(COUNTIF(DamReaches!$B$2:$B$346,"="&amp;A85)&gt;0, "Yes", "No")</f>
        <v>No</v>
      </c>
    </row>
    <row r="86">
      <c r="A86" s="6">
        <v>646303.0</v>
      </c>
      <c r="B86" s="6">
        <v>646357.0</v>
      </c>
      <c r="C86" s="14" t="str">
        <f>If(COUNTIF(DamReaches!$B$2:$B$346,"="&amp;A86)&gt;0, "Yes", "No")</f>
        <v>No</v>
      </c>
    </row>
    <row r="87">
      <c r="A87" s="6">
        <v>646330.0</v>
      </c>
      <c r="B87" s="6">
        <v>646271.0</v>
      </c>
      <c r="C87" s="14" t="str">
        <f>If(COUNTIF(DamReaches!$B$2:$B$346,"="&amp;A87)&gt;0, "Yes", "No")</f>
        <v>No</v>
      </c>
    </row>
    <row r="88">
      <c r="A88" s="6">
        <v>646348.0</v>
      </c>
      <c r="B88" s="6">
        <v>646012.0</v>
      </c>
      <c r="C88" s="14" t="str">
        <f>If(COUNTIF(DamReaches!$B$2:$B$346,"="&amp;A88)&gt;0, "Yes", "No")</f>
        <v>No</v>
      </c>
    </row>
    <row r="89">
      <c r="A89" s="6">
        <v>646349.0</v>
      </c>
      <c r="B89" s="6">
        <v>646330.0</v>
      </c>
      <c r="C89" s="14" t="str">
        <f>If(COUNTIF(DamReaches!$B$2:$B$346,"="&amp;A89)&gt;0, "Yes", "No")</f>
        <v>No</v>
      </c>
    </row>
    <row r="90">
      <c r="A90" s="6">
        <v>646357.0</v>
      </c>
      <c r="B90" s="6">
        <v>646428.0</v>
      </c>
      <c r="C90" s="14" t="str">
        <f>If(COUNTIF(DamReaches!$B$2:$B$346,"="&amp;A90)&gt;0, "Yes", "No")</f>
        <v>No</v>
      </c>
    </row>
    <row r="91">
      <c r="A91" s="6">
        <v>646363.0</v>
      </c>
      <c r="B91" s="6">
        <v>646364.0</v>
      </c>
      <c r="C91" s="14" t="str">
        <f>If(COUNTIF(DamReaches!$B$2:$B$346,"="&amp;A91)&gt;0, "Yes", "No")</f>
        <v>No</v>
      </c>
    </row>
    <row r="92">
      <c r="A92" s="6">
        <v>646364.0</v>
      </c>
      <c r="B92" s="6">
        <v>646428.0</v>
      </c>
      <c r="C92" s="14" t="str">
        <f>If(COUNTIF(DamReaches!$B$2:$B$346,"="&amp;A92)&gt;0, "Yes", "No")</f>
        <v>No</v>
      </c>
    </row>
    <row r="93">
      <c r="A93" s="6">
        <v>646428.0</v>
      </c>
      <c r="B93" s="6">
        <v>646521.0</v>
      </c>
      <c r="C93" s="14" t="str">
        <f>If(COUNTIF(DamReaches!$B$2:$B$346,"="&amp;A93)&gt;0, "Yes", "No")</f>
        <v>No</v>
      </c>
    </row>
    <row r="94">
      <c r="A94" s="6">
        <v>646429.0</v>
      </c>
      <c r="B94" s="6">
        <v>646521.0</v>
      </c>
      <c r="C94" s="14" t="str">
        <f>If(COUNTIF(DamReaches!$B$2:$B$346,"="&amp;A94)&gt;0, "Yes", "No")</f>
        <v>No</v>
      </c>
    </row>
    <row r="95">
      <c r="A95" s="6">
        <v>646436.0</v>
      </c>
      <c r="B95" s="6">
        <v>646283.0</v>
      </c>
      <c r="C95" s="14" t="str">
        <f>If(COUNTIF(DamReaches!$B$2:$B$346,"="&amp;A95)&gt;0, "Yes", "No")</f>
        <v>No</v>
      </c>
    </row>
    <row r="96">
      <c r="A96" s="6">
        <v>646438.0</v>
      </c>
      <c r="B96" s="6">
        <v>646445.0</v>
      </c>
      <c r="C96" s="14" t="str">
        <f>If(COUNTIF(DamReaches!$B$2:$B$346,"="&amp;A96)&gt;0, "Yes", "No")</f>
        <v>No</v>
      </c>
    </row>
    <row r="97">
      <c r="A97" s="6">
        <v>646445.0</v>
      </c>
      <c r="B97" s="6">
        <v>646460.0</v>
      </c>
      <c r="C97" s="14" t="str">
        <f>If(COUNTIF(DamReaches!$B$2:$B$346,"="&amp;A97)&gt;0, "Yes", "No")</f>
        <v>No</v>
      </c>
    </row>
    <row r="98">
      <c r="A98" s="6">
        <v>646460.0</v>
      </c>
      <c r="B98" s="6">
        <v>646330.0</v>
      </c>
      <c r="C98" s="14" t="str">
        <f>If(COUNTIF(DamReaches!$B$2:$B$346,"="&amp;A98)&gt;0, "Yes", "No")</f>
        <v>No</v>
      </c>
    </row>
    <row r="99">
      <c r="A99" s="6">
        <v>646461.0</v>
      </c>
      <c r="B99" s="6">
        <v>646460.0</v>
      </c>
      <c r="C99" s="14" t="str">
        <f>If(COUNTIF(DamReaches!$B$2:$B$346,"="&amp;A99)&gt;0, "Yes", "No")</f>
        <v>Yes</v>
      </c>
    </row>
    <row r="100">
      <c r="A100" s="6">
        <v>646481.0</v>
      </c>
      <c r="B100" s="6">
        <v>646364.0</v>
      </c>
      <c r="C100" s="14" t="str">
        <f>If(COUNTIF(DamReaches!$B$2:$B$346,"="&amp;A100)&gt;0, "Yes", "No")</f>
        <v>No</v>
      </c>
    </row>
    <row r="101">
      <c r="A101" s="6">
        <v>646521.0</v>
      </c>
      <c r="B101" s="6">
        <v>646580.0</v>
      </c>
      <c r="C101" s="14" t="str">
        <f>If(COUNTIF(DamReaches!$B$2:$B$346,"="&amp;A101)&gt;0, "Yes", "No")</f>
        <v>No</v>
      </c>
    </row>
    <row r="102">
      <c r="A102" s="6">
        <v>646547.0</v>
      </c>
      <c r="B102" s="6">
        <v>646548.0</v>
      </c>
      <c r="C102" s="14" t="str">
        <f>If(COUNTIF(DamReaches!$B$2:$B$346,"="&amp;A102)&gt;0, "Yes", "No")</f>
        <v>No</v>
      </c>
    </row>
    <row r="103">
      <c r="A103" s="6">
        <v>646548.0</v>
      </c>
      <c r="B103" s="6">
        <v>646580.0</v>
      </c>
      <c r="C103" s="14" t="str">
        <f>If(COUNTIF(DamReaches!$B$2:$B$346,"="&amp;A103)&gt;0, "Yes", "No")</f>
        <v>No</v>
      </c>
    </row>
    <row r="104">
      <c r="A104" s="6">
        <v>646549.0</v>
      </c>
      <c r="B104" s="6">
        <v>646595.0</v>
      </c>
      <c r="C104" s="14" t="str">
        <f>If(COUNTIF(DamReaches!$B$2:$B$346,"="&amp;A104)&gt;0, "Yes", "No")</f>
        <v>No</v>
      </c>
    </row>
    <row r="105">
      <c r="A105" s="6">
        <v>646565.0</v>
      </c>
      <c r="B105" s="6">
        <v>646548.0</v>
      </c>
      <c r="C105" s="14" t="str">
        <f>If(COUNTIF(DamReaches!$B$2:$B$346,"="&amp;A105)&gt;0, "Yes", "No")</f>
        <v>No</v>
      </c>
    </row>
    <row r="106">
      <c r="A106" s="6">
        <v>646580.0</v>
      </c>
      <c r="B106" s="6">
        <v>646595.0</v>
      </c>
      <c r="C106" s="14" t="str">
        <f>If(COUNTIF(DamReaches!$B$2:$B$346,"="&amp;A106)&gt;0, "Yes", "No")</f>
        <v>No</v>
      </c>
    </row>
    <row r="107">
      <c r="A107" s="6">
        <v>646595.0</v>
      </c>
      <c r="B107" s="6">
        <v>646622.0</v>
      </c>
      <c r="C107" s="14" t="str">
        <f>If(COUNTIF(DamReaches!$B$2:$B$346,"="&amp;A107)&gt;0, "Yes", "No")</f>
        <v>No</v>
      </c>
    </row>
    <row r="108">
      <c r="A108" s="6">
        <v>646604.0</v>
      </c>
      <c r="B108" s="6">
        <v>646445.0</v>
      </c>
      <c r="C108" s="14" t="str">
        <f>If(COUNTIF(DamReaches!$B$2:$B$346,"="&amp;A108)&gt;0, "Yes", "No")</f>
        <v>No</v>
      </c>
    </row>
    <row r="109">
      <c r="A109" s="6">
        <v>646613.0</v>
      </c>
      <c r="B109" s="6">
        <v>646778.0</v>
      </c>
      <c r="C109" s="14" t="str">
        <f>If(COUNTIF(DamReaches!$B$2:$B$346,"="&amp;A109)&gt;0, "Yes", "No")</f>
        <v>No</v>
      </c>
    </row>
    <row r="110">
      <c r="A110" s="6">
        <v>646622.0</v>
      </c>
      <c r="B110" s="6">
        <v>646778.0</v>
      </c>
      <c r="C110" s="14" t="str">
        <f>If(COUNTIF(DamReaches!$B$2:$B$346,"="&amp;A110)&gt;0, "Yes", "No")</f>
        <v>No</v>
      </c>
    </row>
    <row r="111">
      <c r="A111" s="6">
        <v>646654.0</v>
      </c>
      <c r="B111" s="6">
        <v>646668.0</v>
      </c>
      <c r="C111" s="14" t="str">
        <f>If(COUNTIF(DamReaches!$B$2:$B$346,"="&amp;A111)&gt;0, "Yes", "No")</f>
        <v>No</v>
      </c>
    </row>
    <row r="112">
      <c r="A112" s="6">
        <v>646655.0</v>
      </c>
      <c r="B112" s="6">
        <v>646668.0</v>
      </c>
      <c r="C112" s="14" t="str">
        <f>If(COUNTIF(DamReaches!$B$2:$B$346,"="&amp;A112)&gt;0, "Yes", "No")</f>
        <v>No</v>
      </c>
    </row>
    <row r="113">
      <c r="A113" s="6">
        <v>646661.0</v>
      </c>
      <c r="B113" s="6">
        <v>-1.0</v>
      </c>
      <c r="C113" s="14" t="str">
        <f>If(COUNTIF(DamReaches!$B$2:$B$346,"="&amp;A113)&gt;0, "Yes", "No")</f>
        <v>No</v>
      </c>
    </row>
    <row r="114">
      <c r="A114" s="6">
        <v>646668.0</v>
      </c>
      <c r="B114" s="6">
        <v>646669.0</v>
      </c>
      <c r="C114" s="14" t="str">
        <f>If(COUNTIF(DamReaches!$B$2:$B$346,"="&amp;A114)&gt;0, "Yes", "No")</f>
        <v>No</v>
      </c>
    </row>
    <row r="115">
      <c r="A115" s="6">
        <v>646669.0</v>
      </c>
      <c r="B115" s="6">
        <v>646604.0</v>
      </c>
      <c r="C115" s="14" t="str">
        <f>If(COUNTIF(DamReaches!$B$2:$B$346,"="&amp;A115)&gt;0, "Yes", "No")</f>
        <v>No</v>
      </c>
    </row>
    <row r="116">
      <c r="A116" s="6">
        <v>646724.0</v>
      </c>
      <c r="B116" s="6">
        <v>646565.0</v>
      </c>
      <c r="C116" s="14" t="str">
        <f>If(COUNTIF(DamReaches!$B$2:$B$346,"="&amp;A116)&gt;0, "Yes", "No")</f>
        <v>No</v>
      </c>
    </row>
    <row r="117">
      <c r="A117" s="6">
        <v>646733.0</v>
      </c>
      <c r="B117" s="6">
        <v>646622.0</v>
      </c>
      <c r="C117" s="14" t="str">
        <f>If(COUNTIF(DamReaches!$B$2:$B$346,"="&amp;A117)&gt;0, "Yes", "No")</f>
        <v>No</v>
      </c>
    </row>
    <row r="118">
      <c r="A118" s="6">
        <v>646742.0</v>
      </c>
      <c r="B118" s="6">
        <v>646724.0</v>
      </c>
      <c r="C118" s="14" t="str">
        <f>If(COUNTIF(DamReaches!$B$2:$B$346,"="&amp;A118)&gt;0, "Yes", "No")</f>
        <v>No</v>
      </c>
    </row>
    <row r="119">
      <c r="A119" s="6">
        <v>646743.0</v>
      </c>
      <c r="B119" s="6">
        <v>646604.0</v>
      </c>
      <c r="C119" s="14" t="str">
        <f>If(COUNTIF(DamReaches!$B$2:$B$346,"="&amp;A119)&gt;0, "Yes", "No")</f>
        <v>No</v>
      </c>
    </row>
    <row r="120">
      <c r="A120" s="6">
        <v>646750.0</v>
      </c>
      <c r="B120" s="6">
        <v>646669.0</v>
      </c>
      <c r="C120" s="14" t="str">
        <f>If(COUNTIF(DamReaches!$B$2:$B$346,"="&amp;A120)&gt;0, "Yes", "No")</f>
        <v>No</v>
      </c>
    </row>
    <row r="121">
      <c r="A121" s="6">
        <v>646751.0</v>
      </c>
      <c r="B121" s="6">
        <v>-1.0</v>
      </c>
      <c r="C121" s="14" t="str">
        <f>If(COUNTIF(DamReaches!$B$2:$B$346,"="&amp;A121)&gt;0, "Yes", "No")</f>
        <v>Yes</v>
      </c>
    </row>
    <row r="122">
      <c r="A122" s="6">
        <v>646757.0</v>
      </c>
      <c r="B122" s="6">
        <v>646724.0</v>
      </c>
      <c r="C122" s="14" t="str">
        <f>If(COUNTIF(DamReaches!$B$2:$B$346,"="&amp;A122)&gt;0, "Yes", "No")</f>
        <v>No</v>
      </c>
    </row>
    <row r="123">
      <c r="A123" s="6">
        <v>646758.0</v>
      </c>
      <c r="B123" s="6">
        <v>-1.0</v>
      </c>
      <c r="C123" s="14" t="str">
        <f>If(COUNTIF(DamReaches!$B$2:$B$346,"="&amp;A123)&gt;0, "Yes", "No")</f>
        <v>No</v>
      </c>
    </row>
    <row r="124">
      <c r="A124" s="6">
        <v>646778.0</v>
      </c>
      <c r="B124" s="6">
        <v>646779.0</v>
      </c>
      <c r="C124" s="14" t="str">
        <f>If(COUNTIF(DamReaches!$B$2:$B$346,"="&amp;A124)&gt;0, "Yes", "No")</f>
        <v>No</v>
      </c>
    </row>
    <row r="125">
      <c r="A125" s="6">
        <v>646779.0</v>
      </c>
      <c r="B125" s="6">
        <v>646750.0</v>
      </c>
      <c r="C125" s="14" t="str">
        <f>If(COUNTIF(DamReaches!$B$2:$B$346,"="&amp;A125)&gt;0, "Yes", "No")</f>
        <v>No</v>
      </c>
    </row>
    <row r="126">
      <c r="A126" s="6">
        <v>646811.0</v>
      </c>
      <c r="B126" s="6">
        <v>646733.0</v>
      </c>
      <c r="C126" s="14" t="str">
        <f>If(COUNTIF(DamReaches!$B$2:$B$346,"="&amp;A126)&gt;0, "Yes", "No")</f>
        <v>No</v>
      </c>
    </row>
    <row r="127">
      <c r="A127" s="6">
        <v>646818.0</v>
      </c>
      <c r="B127" s="6">
        <v>646733.0</v>
      </c>
      <c r="C127" s="14" t="str">
        <f>If(COUNTIF(DamReaches!$B$2:$B$346,"="&amp;A127)&gt;0, "Yes", "No")</f>
        <v>No</v>
      </c>
    </row>
    <row r="128">
      <c r="A128" s="6">
        <v>646819.0</v>
      </c>
      <c r="B128" s="6">
        <v>-1.0</v>
      </c>
      <c r="C128" s="14" t="str">
        <f>If(COUNTIF(DamReaches!$B$2:$B$346,"="&amp;A128)&gt;0, "Yes", "No")</f>
        <v>No</v>
      </c>
    </row>
    <row r="129">
      <c r="A129" s="6">
        <v>646857.0</v>
      </c>
      <c r="B129" s="6">
        <v>646779.0</v>
      </c>
      <c r="C129" s="14" t="str">
        <f>If(COUNTIF(DamReaches!$B$2:$B$346,"="&amp;A129)&gt;0, "Yes", "No")</f>
        <v>No</v>
      </c>
    </row>
    <row r="130">
      <c r="A130" s="6">
        <v>646866.0</v>
      </c>
      <c r="B130" s="6">
        <v>646757.0</v>
      </c>
      <c r="C130" s="14" t="str">
        <f>If(COUNTIF(DamReaches!$B$2:$B$346,"="&amp;A130)&gt;0, "Yes", "No")</f>
        <v>No</v>
      </c>
    </row>
    <row r="131">
      <c r="A131" s="6">
        <v>646867.0</v>
      </c>
      <c r="B131" s="6">
        <v>646750.0</v>
      </c>
      <c r="C131" s="14" t="str">
        <f>If(COUNTIF(DamReaches!$B$2:$B$346,"="&amp;A131)&gt;0, "Yes", "No")</f>
        <v>No</v>
      </c>
    </row>
    <row r="132">
      <c r="A132" s="6">
        <v>646905.0</v>
      </c>
      <c r="B132" s="6">
        <v>-1.0</v>
      </c>
      <c r="C132" s="14" t="str">
        <f>If(COUNTIF(DamReaches!$B$2:$B$346,"="&amp;A132)&gt;0, "Yes", "No")</f>
        <v>No</v>
      </c>
    </row>
    <row r="133">
      <c r="A133" s="6">
        <v>646923.0</v>
      </c>
      <c r="B133" s="6">
        <v>646867.0</v>
      </c>
      <c r="C133" s="14" t="str">
        <f>If(COUNTIF(DamReaches!$B$2:$B$346,"="&amp;A133)&gt;0, "Yes", "No")</f>
        <v>No</v>
      </c>
    </row>
    <row r="134">
      <c r="A134" s="6">
        <v>646924.0</v>
      </c>
      <c r="B134" s="6">
        <v>646923.0</v>
      </c>
      <c r="C134" s="14" t="str">
        <f>If(COUNTIF(DamReaches!$B$2:$B$346,"="&amp;A134)&gt;0, "Yes", "No")</f>
        <v>No</v>
      </c>
    </row>
    <row r="135">
      <c r="A135" s="6">
        <v>646931.0</v>
      </c>
      <c r="B135" s="6">
        <v>646923.0</v>
      </c>
      <c r="C135" s="14" t="str">
        <f>If(COUNTIF(DamReaches!$B$2:$B$346,"="&amp;A135)&gt;0, "Yes", "No")</f>
        <v>No</v>
      </c>
    </row>
    <row r="136">
      <c r="A136" s="6">
        <v>646949.0</v>
      </c>
      <c r="B136" s="6">
        <v>-1.0</v>
      </c>
      <c r="C136" s="14" t="str">
        <f>If(COUNTIF(DamReaches!$B$2:$B$346,"="&amp;A136)&gt;0, "Yes", "No")</f>
        <v>Yes</v>
      </c>
    </row>
    <row r="137">
      <c r="A137" s="6">
        <v>646969.0</v>
      </c>
      <c r="B137" s="6">
        <v>646866.0</v>
      </c>
      <c r="C137" s="14" t="str">
        <f>If(COUNTIF(DamReaches!$B$2:$B$346,"="&amp;A137)&gt;0, "Yes", "No")</f>
        <v>No</v>
      </c>
    </row>
    <row r="138">
      <c r="A138" s="6">
        <v>646970.0</v>
      </c>
      <c r="B138" s="6">
        <v>646969.0</v>
      </c>
      <c r="C138" s="14" t="str">
        <f>If(COUNTIF(DamReaches!$B$2:$B$346,"="&amp;A138)&gt;0, "Yes", "No")</f>
        <v>No</v>
      </c>
    </row>
    <row r="139">
      <c r="A139" s="6">
        <v>646978.0</v>
      </c>
      <c r="B139" s="6">
        <v>646970.0</v>
      </c>
      <c r="C139" s="14" t="str">
        <f>If(COUNTIF(DamReaches!$B$2:$B$346,"="&amp;A139)&gt;0, "Yes", "No")</f>
        <v>No</v>
      </c>
    </row>
    <row r="140">
      <c r="A140" s="6">
        <v>646987.0</v>
      </c>
      <c r="B140" s="6">
        <v>646866.0</v>
      </c>
      <c r="C140" s="14" t="str">
        <f>If(COUNTIF(DamReaches!$B$2:$B$346,"="&amp;A140)&gt;0, "Yes", "No")</f>
        <v>No</v>
      </c>
    </row>
    <row r="141">
      <c r="A141" s="6">
        <v>646999.0</v>
      </c>
      <c r="B141" s="6">
        <v>646867.0</v>
      </c>
      <c r="C141" s="14" t="str">
        <f>If(COUNTIF(DamReaches!$B$2:$B$346,"="&amp;A141)&gt;0, "Yes", "No")</f>
        <v>No</v>
      </c>
    </row>
    <row r="142">
      <c r="A142" s="6">
        <v>647013.0</v>
      </c>
      <c r="B142" s="6">
        <v>646565.0</v>
      </c>
      <c r="C142" s="14" t="str">
        <f>If(COUNTIF(DamReaches!$B$2:$B$346,"="&amp;A142)&gt;0, "Yes", "No")</f>
        <v>No</v>
      </c>
    </row>
    <row r="143">
      <c r="A143" s="6">
        <v>647030.0</v>
      </c>
      <c r="B143" s="6">
        <v>646970.0</v>
      </c>
      <c r="C143" s="14" t="str">
        <f>If(COUNTIF(DamReaches!$B$2:$B$346,"="&amp;A143)&gt;0, "Yes", "No")</f>
        <v>No</v>
      </c>
    </row>
    <row r="144">
      <c r="A144" s="6">
        <v>647040.0</v>
      </c>
      <c r="B144" s="6">
        <v>-1.0</v>
      </c>
      <c r="C144" s="14" t="str">
        <f>If(COUNTIF(DamReaches!$B$2:$B$346,"="&amp;A144)&gt;0, "Yes", "No")</f>
        <v>No</v>
      </c>
    </row>
    <row r="145">
      <c r="A145" s="6">
        <v>647068.0</v>
      </c>
      <c r="B145" s="6">
        <v>646969.0</v>
      </c>
      <c r="C145" s="14" t="str">
        <f>If(COUNTIF(DamReaches!$B$2:$B$346,"="&amp;A145)&gt;0, "Yes", "No")</f>
        <v>No</v>
      </c>
    </row>
    <row r="146">
      <c r="A146" s="6">
        <v>647069.0</v>
      </c>
      <c r="B146" s="6">
        <v>646987.0</v>
      </c>
      <c r="C146" s="14" t="str">
        <f>If(COUNTIF(DamReaches!$B$2:$B$346,"="&amp;A146)&gt;0, "Yes", "No")</f>
        <v>No</v>
      </c>
    </row>
    <row r="147">
      <c r="A147" s="6">
        <v>647076.0</v>
      </c>
      <c r="B147" s="6">
        <v>647069.0</v>
      </c>
      <c r="C147" s="14" t="str">
        <f>If(COUNTIF(DamReaches!$B$2:$B$346,"="&amp;A147)&gt;0, "Yes", "No")</f>
        <v>No</v>
      </c>
    </row>
    <row r="148">
      <c r="A148" s="6">
        <v>647077.0</v>
      </c>
      <c r="B148" s="6">
        <v>646757.0</v>
      </c>
      <c r="C148" s="14" t="str">
        <f>If(COUNTIF(DamReaches!$B$2:$B$346,"="&amp;A148)&gt;0, "Yes", "No")</f>
        <v>No</v>
      </c>
    </row>
    <row r="149">
      <c r="A149" s="6">
        <v>647095.0</v>
      </c>
      <c r="B149" s="6">
        <v>646987.0</v>
      </c>
      <c r="C149" s="14" t="str">
        <f>If(COUNTIF(DamReaches!$B$2:$B$346,"="&amp;A149)&gt;0, "Yes", "No")</f>
        <v>No</v>
      </c>
    </row>
    <row r="150">
      <c r="A150" s="6">
        <v>647122.0</v>
      </c>
      <c r="B150" s="6">
        <v>647076.0</v>
      </c>
      <c r="C150" s="14" t="str">
        <f>If(COUNTIF(DamReaches!$B$2:$B$346,"="&amp;A150)&gt;0, "Yes", "No")</f>
        <v>No</v>
      </c>
    </row>
    <row r="151">
      <c r="A151" s="6">
        <v>647132.0</v>
      </c>
      <c r="B151" s="6">
        <v>647122.0</v>
      </c>
      <c r="C151" s="14" t="str">
        <f>If(COUNTIF(DamReaches!$B$2:$B$346,"="&amp;A151)&gt;0, "Yes", "No")</f>
        <v>No</v>
      </c>
    </row>
    <row r="152">
      <c r="A152" s="6">
        <v>647138.0</v>
      </c>
      <c r="B152" s="6">
        <v>-1.0</v>
      </c>
      <c r="C152" s="14" t="str">
        <f>If(COUNTIF(DamReaches!$B$2:$B$346,"="&amp;A152)&gt;0, "Yes", "No")</f>
        <v>No</v>
      </c>
    </row>
    <row r="153">
      <c r="A153" s="6">
        <v>647168.0</v>
      </c>
      <c r="B153" s="6">
        <v>647169.0</v>
      </c>
      <c r="C153" s="14" t="str">
        <f>If(COUNTIF(DamReaches!$B$2:$B$346,"="&amp;A153)&gt;0, "Yes", "No")</f>
        <v>No</v>
      </c>
    </row>
    <row r="154">
      <c r="A154" s="6">
        <v>647169.0</v>
      </c>
      <c r="B154" s="6">
        <v>-1.0</v>
      </c>
      <c r="C154" s="14" t="str">
        <f>If(COUNTIF(DamReaches!$B$2:$B$346,"="&amp;A154)&gt;0, "Yes", "No")</f>
        <v>No</v>
      </c>
    </row>
    <row r="155">
      <c r="A155" s="6">
        <v>647202.0</v>
      </c>
      <c r="B155" s="6">
        <v>647169.0</v>
      </c>
      <c r="C155" s="14" t="str">
        <f>If(COUNTIF(DamReaches!$B$2:$B$346,"="&amp;A155)&gt;0, "Yes", "No")</f>
        <v>No</v>
      </c>
    </row>
    <row r="156">
      <c r="A156" s="6">
        <v>647215.0</v>
      </c>
      <c r="B156" s="6">
        <v>647069.0</v>
      </c>
      <c r="C156" s="14" t="str">
        <f>If(COUNTIF(DamReaches!$B$2:$B$346,"="&amp;A156)&gt;0, "Yes", "No")</f>
        <v>No</v>
      </c>
    </row>
    <row r="157">
      <c r="A157" s="6">
        <v>647216.0</v>
      </c>
      <c r="B157" s="6">
        <v>647076.0</v>
      </c>
      <c r="C157" s="14" t="str">
        <f>If(COUNTIF(DamReaches!$B$2:$B$346,"="&amp;A157)&gt;0, "Yes", "No")</f>
        <v>No</v>
      </c>
    </row>
    <row r="158">
      <c r="A158" s="6">
        <v>647255.0</v>
      </c>
      <c r="B158" s="6">
        <v>-1.0</v>
      </c>
      <c r="C158" s="14" t="str">
        <f>If(COUNTIF(DamReaches!$B$2:$B$346,"="&amp;A158)&gt;0, "Yes", "No")</f>
        <v>No</v>
      </c>
    </row>
    <row r="159">
      <c r="A159" s="6">
        <v>647262.0</v>
      </c>
      <c r="B159" s="6">
        <v>647122.0</v>
      </c>
      <c r="C159" s="14" t="str">
        <f>If(COUNTIF(DamReaches!$B$2:$B$346,"="&amp;A159)&gt;0, "Yes", "No")</f>
        <v>No</v>
      </c>
    </row>
    <row r="160">
      <c r="A160" s="6">
        <v>647334.0</v>
      </c>
      <c r="B160" s="6">
        <v>-1.0</v>
      </c>
      <c r="C160" s="14" t="str">
        <f>If(COUNTIF(DamReaches!$B$2:$B$346,"="&amp;A160)&gt;0, "Yes", "No")</f>
        <v>No</v>
      </c>
    </row>
    <row r="161">
      <c r="A161" s="6">
        <v>647350.0</v>
      </c>
      <c r="B161" s="6">
        <v>647351.0</v>
      </c>
      <c r="C161" s="14" t="str">
        <f>If(COUNTIF(DamReaches!$B$2:$B$346,"="&amp;A161)&gt;0, "Yes", "No")</f>
        <v>No</v>
      </c>
    </row>
    <row r="162">
      <c r="A162" s="6">
        <v>647351.0</v>
      </c>
      <c r="B162" s="6">
        <v>647412.0</v>
      </c>
      <c r="C162" s="14" t="str">
        <f>If(COUNTIF(DamReaches!$B$2:$B$346,"="&amp;A162)&gt;0, "Yes", "No")</f>
        <v>No</v>
      </c>
    </row>
    <row r="163">
      <c r="A163" s="6">
        <v>647352.0</v>
      </c>
      <c r="B163" s="6">
        <v>647412.0</v>
      </c>
      <c r="C163" s="14" t="str">
        <f>If(COUNTIF(DamReaches!$B$2:$B$346,"="&amp;A163)&gt;0, "Yes", "No")</f>
        <v>No</v>
      </c>
    </row>
    <row r="164">
      <c r="A164" s="6">
        <v>647360.0</v>
      </c>
      <c r="B164" s="6">
        <v>647438.0</v>
      </c>
      <c r="C164" s="14" t="str">
        <f>If(COUNTIF(DamReaches!$B$2:$B$346,"="&amp;A164)&gt;0, "Yes", "No")</f>
        <v>No</v>
      </c>
    </row>
    <row r="165">
      <c r="A165" s="6">
        <v>647361.0</v>
      </c>
      <c r="B165" s="6">
        <v>647438.0</v>
      </c>
      <c r="C165" s="14" t="str">
        <f>If(COUNTIF(DamReaches!$B$2:$B$346,"="&amp;A165)&gt;0, "Yes", "No")</f>
        <v>No</v>
      </c>
    </row>
    <row r="166">
      <c r="A166" s="6">
        <v>647365.0</v>
      </c>
      <c r="B166" s="6">
        <v>-1.0</v>
      </c>
      <c r="C166" s="14" t="str">
        <f>If(COUNTIF(DamReaches!$B$2:$B$346,"="&amp;A166)&gt;0, "Yes", "No")</f>
        <v>No</v>
      </c>
    </row>
    <row r="167">
      <c r="A167" s="6">
        <v>647369.0</v>
      </c>
      <c r="B167" s="6">
        <v>647425.0</v>
      </c>
      <c r="C167" s="14" t="str">
        <f>If(COUNTIF(DamReaches!$B$2:$B$346,"="&amp;A167)&gt;0, "Yes", "No")</f>
        <v>No</v>
      </c>
    </row>
    <row r="168">
      <c r="A168" s="6">
        <v>647388.0</v>
      </c>
      <c r="B168" s="6">
        <v>647351.0</v>
      </c>
      <c r="C168" s="14" t="str">
        <f>If(COUNTIF(DamReaches!$B$2:$B$346,"="&amp;A168)&gt;0, "Yes", "No")</f>
        <v>No</v>
      </c>
    </row>
    <row r="169">
      <c r="A169" s="6">
        <v>647412.0</v>
      </c>
      <c r="B169" s="6">
        <v>647445.0</v>
      </c>
      <c r="C169" s="14" t="str">
        <f>If(COUNTIF(DamReaches!$B$2:$B$346,"="&amp;A169)&gt;0, "Yes", "No")</f>
        <v>No</v>
      </c>
    </row>
    <row r="170">
      <c r="A170" s="6">
        <v>647413.0</v>
      </c>
      <c r="B170" s="6">
        <v>647445.0</v>
      </c>
      <c r="C170" s="14" t="str">
        <f>If(COUNTIF(DamReaches!$B$2:$B$346,"="&amp;A170)&gt;0, "Yes", "No")</f>
        <v>No</v>
      </c>
    </row>
    <row r="171">
      <c r="A171" s="6">
        <v>647417.0</v>
      </c>
      <c r="B171" s="6">
        <v>-1.0</v>
      </c>
      <c r="C171" s="14" t="str">
        <f>If(COUNTIF(DamReaches!$B$2:$B$346,"="&amp;A171)&gt;0, "Yes", "No")</f>
        <v>No</v>
      </c>
    </row>
    <row r="172">
      <c r="A172" s="6">
        <v>647425.0</v>
      </c>
      <c r="B172" s="6">
        <v>647500.0</v>
      </c>
      <c r="C172" s="14" t="str">
        <f>If(COUNTIF(DamReaches!$B$2:$B$346,"="&amp;A172)&gt;0, "Yes", "No")</f>
        <v>No</v>
      </c>
    </row>
    <row r="173">
      <c r="A173" s="6">
        <v>647426.0</v>
      </c>
      <c r="B173" s="6">
        <v>647500.0</v>
      </c>
      <c r="C173" s="14" t="str">
        <f>If(COUNTIF(DamReaches!$B$2:$B$346,"="&amp;A173)&gt;0, "Yes", "No")</f>
        <v>No</v>
      </c>
    </row>
    <row r="174">
      <c r="A174" s="6">
        <v>647438.0</v>
      </c>
      <c r="B174" s="6">
        <v>647552.0</v>
      </c>
      <c r="C174" s="14" t="str">
        <f>If(COUNTIF(DamReaches!$B$2:$B$346,"="&amp;A174)&gt;0, "Yes", "No")</f>
        <v>No</v>
      </c>
    </row>
    <row r="175">
      <c r="A175" s="6">
        <v>647445.0</v>
      </c>
      <c r="B175" s="6">
        <v>647450.0</v>
      </c>
      <c r="C175" s="14" t="str">
        <f>If(COUNTIF(DamReaches!$B$2:$B$346,"="&amp;A175)&gt;0, "Yes", "No")</f>
        <v>No</v>
      </c>
    </row>
    <row r="176">
      <c r="A176" s="6">
        <v>647450.0</v>
      </c>
      <c r="B176" s="6">
        <v>647425.0</v>
      </c>
      <c r="C176" s="14" t="str">
        <f>If(COUNTIF(DamReaches!$B$2:$B$346,"="&amp;A176)&gt;0, "Yes", "No")</f>
        <v>No</v>
      </c>
    </row>
    <row r="177">
      <c r="A177" s="6">
        <v>647451.0</v>
      </c>
      <c r="B177" s="6">
        <v>-1.0</v>
      </c>
      <c r="C177" s="14" t="str">
        <f>If(COUNTIF(DamReaches!$B$2:$B$346,"="&amp;A177)&gt;0, "Yes", "No")</f>
        <v>No</v>
      </c>
    </row>
    <row r="178">
      <c r="A178" s="6">
        <v>647464.0</v>
      </c>
      <c r="B178" s="6">
        <v>647450.0</v>
      </c>
      <c r="C178" s="14" t="str">
        <f>If(COUNTIF(DamReaches!$B$2:$B$346,"="&amp;A178)&gt;0, "Yes", "No")</f>
        <v>No</v>
      </c>
    </row>
    <row r="179">
      <c r="A179" s="6">
        <v>647465.0</v>
      </c>
      <c r="B179" s="6">
        <v>647552.0</v>
      </c>
      <c r="C179" s="14" t="str">
        <f>If(COUNTIF(DamReaches!$B$2:$B$346,"="&amp;A179)&gt;0, "Yes", "No")</f>
        <v>No</v>
      </c>
    </row>
    <row r="180">
      <c r="A180" s="6">
        <v>647500.0</v>
      </c>
      <c r="B180" s="6">
        <v>647506.0</v>
      </c>
      <c r="C180" s="14" t="str">
        <f>If(COUNTIF(DamReaches!$B$2:$B$346,"="&amp;A180)&gt;0, "Yes", "No")</f>
        <v>No</v>
      </c>
    </row>
    <row r="181">
      <c r="A181" s="6">
        <v>647501.0</v>
      </c>
      <c r="B181" s="6">
        <v>647506.0</v>
      </c>
      <c r="C181" s="14" t="str">
        <f>If(COUNTIF(DamReaches!$B$2:$B$346,"="&amp;A181)&gt;0, "Yes", "No")</f>
        <v>No</v>
      </c>
    </row>
    <row r="182">
      <c r="A182" s="6">
        <v>647506.0</v>
      </c>
      <c r="B182" s="6">
        <v>647691.0</v>
      </c>
      <c r="C182" s="14" t="str">
        <f>If(COUNTIF(DamReaches!$B$2:$B$346,"="&amp;A182)&gt;0, "Yes", "No")</f>
        <v>No</v>
      </c>
    </row>
    <row r="183">
      <c r="A183" s="6">
        <v>647531.0</v>
      </c>
      <c r="B183" s="6">
        <v>647691.0</v>
      </c>
      <c r="C183" s="14" t="str">
        <f>If(COUNTIF(DamReaches!$B$2:$B$346,"="&amp;A183)&gt;0, "Yes", "No")</f>
        <v>No</v>
      </c>
    </row>
    <row r="184">
      <c r="A184" s="6">
        <v>647532.0</v>
      </c>
      <c r="B184" s="6">
        <v>647575.0</v>
      </c>
      <c r="C184" s="14" t="str">
        <f>If(COUNTIF(DamReaches!$B$2:$B$346,"="&amp;A184)&gt;0, "Yes", "No")</f>
        <v>No</v>
      </c>
    </row>
    <row r="185">
      <c r="A185" s="6">
        <v>647539.0</v>
      </c>
      <c r="B185" s="6">
        <v>647672.0</v>
      </c>
      <c r="C185" s="14" t="str">
        <f>If(COUNTIF(DamReaches!$B$2:$B$346,"="&amp;A185)&gt;0, "Yes", "No")</f>
        <v>No</v>
      </c>
    </row>
    <row r="186">
      <c r="A186" s="6">
        <v>647540.0</v>
      </c>
      <c r="B186" s="6">
        <v>647672.0</v>
      </c>
      <c r="C186" s="14" t="str">
        <f>If(COUNTIF(DamReaches!$B$2:$B$346,"="&amp;A186)&gt;0, "Yes", "No")</f>
        <v>No</v>
      </c>
    </row>
    <row r="187">
      <c r="A187" s="6">
        <v>647546.0</v>
      </c>
      <c r="B187" s="6">
        <v>647547.0</v>
      </c>
      <c r="C187" s="14" t="str">
        <f>If(COUNTIF(DamReaches!$B$2:$B$346,"="&amp;A187)&gt;0, "Yes", "No")</f>
        <v>No</v>
      </c>
    </row>
    <row r="188">
      <c r="A188" s="6">
        <v>647547.0</v>
      </c>
      <c r="B188" s="6">
        <v>-1.0</v>
      </c>
      <c r="C188" s="14" t="str">
        <f>If(COUNTIF(DamReaches!$B$2:$B$346,"="&amp;A188)&gt;0, "Yes", "No")</f>
        <v>No</v>
      </c>
    </row>
    <row r="189">
      <c r="A189" s="6">
        <v>647552.0</v>
      </c>
      <c r="B189" s="6">
        <v>647634.0</v>
      </c>
      <c r="C189" s="14" t="str">
        <f>If(COUNTIF(DamReaches!$B$2:$B$346,"="&amp;A189)&gt;0, "Yes", "No")</f>
        <v>No</v>
      </c>
    </row>
    <row r="190">
      <c r="A190" s="6">
        <v>647559.0</v>
      </c>
      <c r="B190" s="6">
        <v>647694.0</v>
      </c>
      <c r="C190" s="14" t="str">
        <f>If(COUNTIF(DamReaches!$B$2:$B$346,"="&amp;A190)&gt;0, "Yes", "No")</f>
        <v>No</v>
      </c>
    </row>
    <row r="191">
      <c r="A191" s="6">
        <v>647560.0</v>
      </c>
      <c r="B191" s="6">
        <v>647694.0</v>
      </c>
      <c r="C191" s="14" t="str">
        <f>If(COUNTIF(DamReaches!$B$2:$B$346,"="&amp;A191)&gt;0, "Yes", "No")</f>
        <v>No</v>
      </c>
    </row>
    <row r="192">
      <c r="A192" s="6">
        <v>647573.0</v>
      </c>
      <c r="B192" s="6">
        <v>647574.0</v>
      </c>
      <c r="C192" s="14" t="str">
        <f>If(COUNTIF(DamReaches!$B$2:$B$346,"="&amp;A192)&gt;0, "Yes", "No")</f>
        <v>No</v>
      </c>
    </row>
    <row r="193">
      <c r="A193" s="6">
        <v>647574.0</v>
      </c>
      <c r="B193" s="6">
        <v>647575.0</v>
      </c>
      <c r="C193" s="14" t="str">
        <f>If(COUNTIF(DamReaches!$B$2:$B$346,"="&amp;A193)&gt;0, "Yes", "No")</f>
        <v>No</v>
      </c>
    </row>
    <row r="194">
      <c r="A194" s="6">
        <v>647575.0</v>
      </c>
      <c r="B194" s="6">
        <v>647614.0</v>
      </c>
      <c r="C194" s="14" t="str">
        <f>If(COUNTIF(DamReaches!$B$2:$B$346,"="&amp;A194)&gt;0, "Yes", "No")</f>
        <v>No</v>
      </c>
    </row>
    <row r="195">
      <c r="A195" s="6">
        <v>647583.0</v>
      </c>
      <c r="B195" s="6">
        <v>647799.0</v>
      </c>
      <c r="C195" s="14" t="str">
        <f>If(COUNTIF(DamReaches!$B$2:$B$346,"="&amp;A195)&gt;0, "Yes", "No")</f>
        <v>No</v>
      </c>
    </row>
    <row r="196">
      <c r="A196" s="6">
        <v>647584.0</v>
      </c>
      <c r="B196" s="6">
        <v>647799.0</v>
      </c>
      <c r="C196" s="14" t="str">
        <f>If(COUNTIF(DamReaches!$B$2:$B$346,"="&amp;A196)&gt;0, "Yes", "No")</f>
        <v>No</v>
      </c>
    </row>
    <row r="197">
      <c r="A197" s="6">
        <v>647599.0</v>
      </c>
      <c r="B197" s="6">
        <v>647547.0</v>
      </c>
      <c r="C197" s="14" t="str">
        <f>If(COUNTIF(DamReaches!$B$2:$B$346,"="&amp;A197)&gt;0, "Yes", "No")</f>
        <v>No</v>
      </c>
    </row>
    <row r="198">
      <c r="A198" s="6">
        <v>647611.0</v>
      </c>
      <c r="B198" s="6">
        <v>647612.0</v>
      </c>
      <c r="C198" s="14" t="str">
        <f>If(COUNTIF(DamReaches!$B$2:$B$346,"="&amp;A198)&gt;0, "Yes", "No")</f>
        <v>No</v>
      </c>
    </row>
    <row r="199">
      <c r="A199" s="6">
        <v>647612.0</v>
      </c>
      <c r="B199" s="6">
        <v>647574.0</v>
      </c>
      <c r="C199" s="14" t="str">
        <f>If(COUNTIF(DamReaches!$B$2:$B$346,"="&amp;A199)&gt;0, "Yes", "No")</f>
        <v>No</v>
      </c>
    </row>
    <row r="200">
      <c r="A200" s="6">
        <v>647613.0</v>
      </c>
      <c r="B200" s="6">
        <v>647614.0</v>
      </c>
      <c r="C200" s="14" t="str">
        <f>If(COUNTIF(DamReaches!$B$2:$B$346,"="&amp;A200)&gt;0, "Yes", "No")</f>
        <v>No</v>
      </c>
    </row>
    <row r="201">
      <c r="A201" s="6">
        <v>647614.0</v>
      </c>
      <c r="B201" s="6">
        <v>647615.0</v>
      </c>
      <c r="C201" s="14" t="str">
        <f>If(COUNTIF(DamReaches!$B$2:$B$346,"="&amp;A201)&gt;0, "Yes", "No")</f>
        <v>No</v>
      </c>
    </row>
    <row r="202">
      <c r="A202" s="6">
        <v>647615.0</v>
      </c>
      <c r="B202" s="6">
        <v>-1.0</v>
      </c>
      <c r="C202" s="14" t="str">
        <f>If(COUNTIF(DamReaches!$B$2:$B$346,"="&amp;A202)&gt;0, "Yes", "No")</f>
        <v>No</v>
      </c>
    </row>
    <row r="203">
      <c r="A203" s="6">
        <v>647627.0</v>
      </c>
      <c r="B203" s="6">
        <v>647634.0</v>
      </c>
      <c r="C203" s="14" t="str">
        <f>If(COUNTIF(DamReaches!$B$2:$B$346,"="&amp;A203)&gt;0, "Yes", "No")</f>
        <v>No</v>
      </c>
    </row>
    <row r="204">
      <c r="A204" s="6">
        <v>647634.0</v>
      </c>
      <c r="B204" s="6">
        <v>647612.0</v>
      </c>
      <c r="C204" s="14" t="str">
        <f>If(COUNTIF(DamReaches!$B$2:$B$346,"="&amp;A204)&gt;0, "Yes", "No")</f>
        <v>No</v>
      </c>
    </row>
    <row r="205">
      <c r="A205" s="6">
        <v>647645.0</v>
      </c>
      <c r="B205" s="6">
        <v>647599.0</v>
      </c>
      <c r="C205" s="14" t="str">
        <f>If(COUNTIF(DamReaches!$B$2:$B$346,"="&amp;A205)&gt;0, "Yes", "No")</f>
        <v>No</v>
      </c>
    </row>
    <row r="206">
      <c r="A206" s="6">
        <v>647656.0</v>
      </c>
      <c r="B206" s="6">
        <v>647755.0</v>
      </c>
      <c r="C206" s="14" t="str">
        <f>If(COUNTIF(DamReaches!$B$2:$B$346,"="&amp;A206)&gt;0, "Yes", "No")</f>
        <v>No</v>
      </c>
    </row>
    <row r="207">
      <c r="A207" s="6">
        <v>647657.0</v>
      </c>
      <c r="B207" s="6">
        <v>647755.0</v>
      </c>
      <c r="C207" s="14" t="str">
        <f>If(COUNTIF(DamReaches!$B$2:$B$346,"="&amp;A207)&gt;0, "Yes", "No")</f>
        <v>No</v>
      </c>
    </row>
    <row r="208">
      <c r="A208" s="6">
        <v>647672.0</v>
      </c>
      <c r="B208" s="6">
        <v>647747.0</v>
      </c>
      <c r="C208" s="14" t="str">
        <f>If(COUNTIF(DamReaches!$B$2:$B$346,"="&amp;A208)&gt;0, "Yes", "No")</f>
        <v>No</v>
      </c>
    </row>
    <row r="209">
      <c r="A209" s="6">
        <v>647691.0</v>
      </c>
      <c r="B209" s="6">
        <v>647747.0</v>
      </c>
      <c r="C209" s="14" t="str">
        <f>If(COUNTIF(DamReaches!$B$2:$B$346,"="&amp;A209)&gt;0, "Yes", "No")</f>
        <v>No</v>
      </c>
    </row>
    <row r="210">
      <c r="A210" s="6">
        <v>647694.0</v>
      </c>
      <c r="B210" s="6">
        <v>647695.0</v>
      </c>
      <c r="C210" s="14" t="str">
        <f>If(COUNTIF(DamReaches!$B$2:$B$346,"="&amp;A210)&gt;0, "Yes", "No")</f>
        <v>No</v>
      </c>
    </row>
    <row r="211">
      <c r="A211" s="6">
        <v>647695.0</v>
      </c>
      <c r="B211" s="6">
        <v>647845.0</v>
      </c>
      <c r="C211" s="14" t="str">
        <f>If(COUNTIF(DamReaches!$B$2:$B$346,"="&amp;A211)&gt;0, "Yes", "No")</f>
        <v>No</v>
      </c>
    </row>
    <row r="212">
      <c r="A212" s="6">
        <v>647696.0</v>
      </c>
      <c r="B212" s="6">
        <v>647845.0</v>
      </c>
      <c r="C212" s="14" t="str">
        <f>If(COUNTIF(DamReaches!$B$2:$B$346,"="&amp;A212)&gt;0, "Yes", "No")</f>
        <v>No</v>
      </c>
    </row>
    <row r="213">
      <c r="A213" s="6">
        <v>647704.0</v>
      </c>
      <c r="B213" s="6">
        <v>-1.0</v>
      </c>
      <c r="C213" s="14" t="str">
        <f>If(COUNTIF(DamReaches!$B$2:$B$346,"="&amp;A213)&gt;0, "Yes", "No")</f>
        <v>No</v>
      </c>
    </row>
    <row r="214">
      <c r="A214" s="6">
        <v>647717.0</v>
      </c>
      <c r="B214" s="6">
        <v>647599.0</v>
      </c>
      <c r="C214" s="14" t="str">
        <f>If(COUNTIF(DamReaches!$B$2:$B$346,"="&amp;A214)&gt;0, "Yes", "No")</f>
        <v>No</v>
      </c>
    </row>
    <row r="215">
      <c r="A215" s="6">
        <v>647728.0</v>
      </c>
      <c r="B215" s="6">
        <v>-1.0</v>
      </c>
      <c r="C215" s="14" t="str">
        <f>If(COUNTIF(DamReaches!$B$2:$B$346,"="&amp;A215)&gt;0, "Yes", "No")</f>
        <v>No</v>
      </c>
    </row>
    <row r="216">
      <c r="A216" s="6">
        <v>647737.0</v>
      </c>
      <c r="B216" s="6">
        <v>647808.0</v>
      </c>
      <c r="C216" s="14" t="str">
        <f>If(COUNTIF(DamReaches!$B$2:$B$346,"="&amp;A216)&gt;0, "Yes", "No")</f>
        <v>No</v>
      </c>
    </row>
    <row r="217">
      <c r="A217" s="6">
        <v>647745.0</v>
      </c>
      <c r="B217" s="6">
        <v>647746.0</v>
      </c>
      <c r="C217" s="14" t="str">
        <f>If(COUNTIF(DamReaches!$B$2:$B$346,"="&amp;A217)&gt;0, "Yes", "No")</f>
        <v>No</v>
      </c>
    </row>
    <row r="218">
      <c r="A218" s="6">
        <v>647746.0</v>
      </c>
      <c r="B218" s="6">
        <v>647808.0</v>
      </c>
      <c r="C218" s="14" t="str">
        <f>If(COUNTIF(DamReaches!$B$2:$B$346,"="&amp;A218)&gt;0, "Yes", "No")</f>
        <v>No</v>
      </c>
    </row>
    <row r="219">
      <c r="A219" s="6">
        <v>647747.0</v>
      </c>
      <c r="B219" s="6">
        <v>647860.0</v>
      </c>
      <c r="C219" s="14" t="str">
        <f>If(COUNTIF(DamReaches!$B$2:$B$346,"="&amp;A219)&gt;0, "Yes", "No")</f>
        <v>No</v>
      </c>
    </row>
    <row r="220">
      <c r="A220" s="6">
        <v>647755.0</v>
      </c>
      <c r="B220" s="6">
        <v>647761.0</v>
      </c>
      <c r="C220" s="14" t="str">
        <f>If(COUNTIF(DamReaches!$B$2:$B$346,"="&amp;A220)&gt;0, "Yes", "No")</f>
        <v>No</v>
      </c>
    </row>
    <row r="221">
      <c r="A221" s="6">
        <v>647761.0</v>
      </c>
      <c r="B221" s="6">
        <v>647767.0</v>
      </c>
      <c r="C221" s="14" t="str">
        <f>If(COUNTIF(DamReaches!$B$2:$B$346,"="&amp;A221)&gt;0, "Yes", "No")</f>
        <v>No</v>
      </c>
    </row>
    <row r="222">
      <c r="A222" s="6">
        <v>647767.0</v>
      </c>
      <c r="B222" s="6">
        <v>647768.0</v>
      </c>
      <c r="C222" s="14" t="str">
        <f>If(COUNTIF(DamReaches!$B$2:$B$346,"="&amp;A222)&gt;0, "Yes", "No")</f>
        <v>No</v>
      </c>
    </row>
    <row r="223">
      <c r="A223" s="6">
        <v>647768.0</v>
      </c>
      <c r="B223" s="6">
        <v>647746.0</v>
      </c>
      <c r="C223" s="14" t="str">
        <f>If(COUNTIF(DamReaches!$B$2:$B$346,"="&amp;A223)&gt;0, "Yes", "No")</f>
        <v>No</v>
      </c>
    </row>
    <row r="224">
      <c r="A224" s="6">
        <v>647769.0</v>
      </c>
      <c r="B224" s="6">
        <v>647847.0</v>
      </c>
      <c r="C224" s="14" t="str">
        <f>If(COUNTIF(DamReaches!$B$2:$B$346,"="&amp;A224)&gt;0, "Yes", "No")</f>
        <v>No</v>
      </c>
    </row>
    <row r="225">
      <c r="A225" s="6">
        <v>647770.0</v>
      </c>
      <c r="B225" s="6">
        <v>647800.0</v>
      </c>
      <c r="C225" s="14" t="str">
        <f>If(COUNTIF(DamReaches!$B$2:$B$346,"="&amp;A225)&gt;0, "Yes", "No")</f>
        <v>No</v>
      </c>
    </row>
    <row r="226">
      <c r="A226" s="6">
        <v>647780.0</v>
      </c>
      <c r="B226" s="6">
        <v>647800.0</v>
      </c>
      <c r="C226" s="14" t="str">
        <f>If(COUNTIF(DamReaches!$B$2:$B$346,"="&amp;A226)&gt;0, "Yes", "No")</f>
        <v>No</v>
      </c>
    </row>
    <row r="227">
      <c r="A227" s="6">
        <v>647785.0</v>
      </c>
      <c r="B227" s="6">
        <v>-1.0</v>
      </c>
      <c r="C227" s="14" t="str">
        <f>If(COUNTIF(DamReaches!$B$2:$B$346,"="&amp;A227)&gt;0, "Yes", "No")</f>
        <v>No</v>
      </c>
    </row>
    <row r="228">
      <c r="A228" s="6">
        <v>647786.0</v>
      </c>
      <c r="B228" s="6">
        <v>-1.0</v>
      </c>
      <c r="C228" s="14" t="str">
        <f>If(COUNTIF(DamReaches!$B$2:$B$346,"="&amp;A228)&gt;0, "Yes", "No")</f>
        <v>Yes</v>
      </c>
    </row>
    <row r="229">
      <c r="A229" s="6">
        <v>647799.0</v>
      </c>
      <c r="B229" s="6">
        <v>647861.0</v>
      </c>
      <c r="C229" s="14" t="str">
        <f>If(COUNTIF(DamReaches!$B$2:$B$346,"="&amp;A229)&gt;0, "Yes", "No")</f>
        <v>No</v>
      </c>
    </row>
    <row r="230">
      <c r="A230" s="6">
        <v>647800.0</v>
      </c>
      <c r="B230" s="6">
        <v>647861.0</v>
      </c>
      <c r="C230" s="14" t="str">
        <f>If(COUNTIF(DamReaches!$B$2:$B$346,"="&amp;A230)&gt;0, "Yes", "No")</f>
        <v>No</v>
      </c>
    </row>
    <row r="231">
      <c r="A231" s="6">
        <v>647801.0</v>
      </c>
      <c r="B231" s="6">
        <v>-1.0</v>
      </c>
      <c r="C231" s="14" t="str">
        <f>If(COUNTIF(DamReaches!$B$2:$B$346,"="&amp;A231)&gt;0, "Yes", "No")</f>
        <v>No</v>
      </c>
    </row>
    <row r="232">
      <c r="A232" s="6">
        <v>647807.0</v>
      </c>
      <c r="B232" s="6">
        <v>647768.0</v>
      </c>
      <c r="C232" s="14" t="str">
        <f>If(COUNTIF(DamReaches!$B$2:$B$346,"="&amp;A232)&gt;0, "Yes", "No")</f>
        <v>No</v>
      </c>
    </row>
    <row r="233">
      <c r="A233" s="6">
        <v>647808.0</v>
      </c>
      <c r="B233" s="6">
        <v>647817.0</v>
      </c>
      <c r="C233" s="14" t="str">
        <f>If(COUNTIF(DamReaches!$B$2:$B$346,"="&amp;A233)&gt;0, "Yes", "No")</f>
        <v>No</v>
      </c>
    </row>
    <row r="234">
      <c r="A234" s="6">
        <v>647817.0</v>
      </c>
      <c r="B234" s="6">
        <v>647695.0</v>
      </c>
      <c r="C234" s="14" t="str">
        <f>If(COUNTIF(DamReaches!$B$2:$B$346,"="&amp;A234)&gt;0, "Yes", "No")</f>
        <v>No</v>
      </c>
    </row>
    <row r="235">
      <c r="A235" s="6">
        <v>647818.0</v>
      </c>
      <c r="B235" s="6">
        <v>647860.0</v>
      </c>
      <c r="C235" s="14" t="str">
        <f>If(COUNTIF(DamReaches!$B$2:$B$346,"="&amp;A235)&gt;0, "Yes", "No")</f>
        <v>No</v>
      </c>
    </row>
    <row r="236">
      <c r="A236" s="6">
        <v>647835.0</v>
      </c>
      <c r="B236" s="6">
        <v>647847.0</v>
      </c>
      <c r="C236" s="14" t="str">
        <f>If(COUNTIF(DamReaches!$B$2:$B$346,"="&amp;A236)&gt;0, "Yes", "No")</f>
        <v>No</v>
      </c>
    </row>
    <row r="237">
      <c r="A237" s="6">
        <v>647843.0</v>
      </c>
      <c r="B237" s="6">
        <v>647844.0</v>
      </c>
      <c r="C237" s="14" t="str">
        <f>If(COUNTIF(DamReaches!$B$2:$B$346,"="&amp;A237)&gt;0, "Yes", "No")</f>
        <v>No</v>
      </c>
    </row>
    <row r="238">
      <c r="A238" s="6">
        <v>647844.0</v>
      </c>
      <c r="B238" s="6">
        <v>647761.0</v>
      </c>
      <c r="C238" s="14" t="str">
        <f>If(COUNTIF(DamReaches!$B$2:$B$346,"="&amp;A238)&gt;0, "Yes", "No")</f>
        <v>No</v>
      </c>
    </row>
    <row r="239">
      <c r="A239" s="6">
        <v>647845.0</v>
      </c>
      <c r="B239" s="6">
        <v>647846.0</v>
      </c>
      <c r="C239" s="14" t="str">
        <f>If(COUNTIF(DamReaches!$B$2:$B$346,"="&amp;A239)&gt;0, "Yes", "No")</f>
        <v>No</v>
      </c>
    </row>
    <row r="240">
      <c r="A240" s="6">
        <v>647846.0</v>
      </c>
      <c r="B240" s="6">
        <v>647835.0</v>
      </c>
      <c r="C240" s="14" t="str">
        <f>If(COUNTIF(DamReaches!$B$2:$B$346,"="&amp;A240)&gt;0, "Yes", "No")</f>
        <v>No</v>
      </c>
    </row>
    <row r="241">
      <c r="A241" s="6">
        <v>647847.0</v>
      </c>
      <c r="B241" s="6">
        <v>647818.0</v>
      </c>
      <c r="C241" s="14" t="str">
        <f>If(COUNTIF(DamReaches!$B$2:$B$346,"="&amp;A241)&gt;0, "Yes", "No")</f>
        <v>No</v>
      </c>
    </row>
    <row r="242">
      <c r="A242" s="6">
        <v>647848.0</v>
      </c>
      <c r="B242" s="6">
        <v>647613.0</v>
      </c>
      <c r="C242" s="14" t="str">
        <f>If(COUNTIF(DamReaches!$B$2:$B$346,"="&amp;A242)&gt;0, "Yes", "No")</f>
        <v>No</v>
      </c>
    </row>
    <row r="243">
      <c r="A243" s="6">
        <v>647849.0</v>
      </c>
      <c r="B243" s="6">
        <v>647615.0</v>
      </c>
      <c r="C243" s="14" t="str">
        <f>If(COUNTIF(DamReaches!$B$2:$B$346,"="&amp;A243)&gt;0, "Yes", "No")</f>
        <v>No</v>
      </c>
    </row>
    <row r="244">
      <c r="A244" s="6">
        <v>647850.0</v>
      </c>
      <c r="B244" s="6">
        <v>647863.0</v>
      </c>
      <c r="C244" s="14" t="str">
        <f>If(COUNTIF(DamReaches!$B$2:$B$346,"="&amp;A244)&gt;0, "Yes", "No")</f>
        <v>No</v>
      </c>
    </row>
    <row r="245">
      <c r="A245" s="6">
        <v>647851.0</v>
      </c>
      <c r="B245" s="6">
        <v>647863.0</v>
      </c>
      <c r="C245" s="14" t="str">
        <f>If(COUNTIF(DamReaches!$B$2:$B$346,"="&amp;A245)&gt;0, "Yes", "No")</f>
        <v>No</v>
      </c>
    </row>
    <row r="246">
      <c r="A246" s="6">
        <v>647860.0</v>
      </c>
      <c r="B246" s="6">
        <v>647977.0</v>
      </c>
      <c r="C246" s="14" t="str">
        <f>If(COUNTIF(DamReaches!$B$2:$B$346,"="&amp;A246)&gt;0, "Yes", "No")</f>
        <v>No</v>
      </c>
    </row>
    <row r="247">
      <c r="A247" s="6">
        <v>647861.0</v>
      </c>
      <c r="B247" s="6">
        <v>647977.0</v>
      </c>
      <c r="C247" s="14" t="str">
        <f>If(COUNTIF(DamReaches!$B$2:$B$346,"="&amp;A247)&gt;0, "Yes", "No")</f>
        <v>No</v>
      </c>
    </row>
    <row r="248">
      <c r="A248" s="6">
        <v>647862.0</v>
      </c>
      <c r="B248" s="6">
        <v>-1.0</v>
      </c>
      <c r="C248" s="14" t="str">
        <f>If(COUNTIF(DamReaches!$B$2:$B$346,"="&amp;A248)&gt;0, "Yes", "No")</f>
        <v>No</v>
      </c>
    </row>
    <row r="249">
      <c r="A249" s="6">
        <v>647863.0</v>
      </c>
      <c r="B249" s="6">
        <v>-1.0</v>
      </c>
      <c r="C249" s="14" t="str">
        <f>If(COUNTIF(DamReaches!$B$2:$B$346,"="&amp;A249)&gt;0, "Yes", "No")</f>
        <v>No</v>
      </c>
    </row>
    <row r="250">
      <c r="A250" s="6">
        <v>647872.0</v>
      </c>
      <c r="B250" s="6">
        <v>647785.0</v>
      </c>
      <c r="C250" s="14" t="str">
        <f>If(COUNTIF(DamReaches!$B$2:$B$346,"="&amp;A250)&gt;0, "Yes", "No")</f>
        <v>No</v>
      </c>
    </row>
    <row r="251">
      <c r="A251" s="6">
        <v>647884.0</v>
      </c>
      <c r="B251" s="6">
        <v>647835.0</v>
      </c>
      <c r="C251" s="14" t="str">
        <f>If(COUNTIF(DamReaches!$B$2:$B$346,"="&amp;A251)&gt;0, "Yes", "No")</f>
        <v>No</v>
      </c>
    </row>
    <row r="252">
      <c r="A252" s="6">
        <v>647894.0</v>
      </c>
      <c r="B252" s="6">
        <v>647613.0</v>
      </c>
      <c r="C252" s="14" t="str">
        <f>If(COUNTIF(DamReaches!$B$2:$B$346,"="&amp;A252)&gt;0, "Yes", "No")</f>
        <v>No</v>
      </c>
    </row>
    <row r="253">
      <c r="A253" s="6">
        <v>647895.0</v>
      </c>
      <c r="B253" s="6">
        <v>647785.0</v>
      </c>
      <c r="C253" s="14" t="str">
        <f>If(COUNTIF(DamReaches!$B$2:$B$346,"="&amp;A253)&gt;0, "Yes", "No")</f>
        <v>No</v>
      </c>
    </row>
    <row r="254">
      <c r="A254" s="6">
        <v>647902.0</v>
      </c>
      <c r="B254" s="6">
        <v>647895.0</v>
      </c>
      <c r="C254" s="14" t="str">
        <f>If(COUNTIF(DamReaches!$B$2:$B$346,"="&amp;A254)&gt;0, "Yes", "No")</f>
        <v>No</v>
      </c>
    </row>
    <row r="255">
      <c r="A255" s="6">
        <v>647908.0</v>
      </c>
      <c r="B255" s="6">
        <v>647894.0</v>
      </c>
      <c r="C255" s="14" t="str">
        <f>If(COUNTIF(DamReaches!$B$2:$B$346,"="&amp;A255)&gt;0, "Yes", "No")</f>
        <v>No</v>
      </c>
    </row>
    <row r="256">
      <c r="A256" s="6">
        <v>647914.0</v>
      </c>
      <c r="B256" s="6">
        <v>647933.0</v>
      </c>
      <c r="C256" s="14" t="str">
        <f>If(COUNTIF(DamReaches!$B$2:$B$346,"="&amp;A256)&gt;0, "Yes", "No")</f>
        <v>No</v>
      </c>
    </row>
    <row r="257">
      <c r="A257" s="6">
        <v>647915.0</v>
      </c>
      <c r="B257" s="6">
        <v>647767.0</v>
      </c>
      <c r="C257" s="14" t="str">
        <f>If(COUNTIF(DamReaches!$B$2:$B$346,"="&amp;A257)&gt;0, "Yes", "No")</f>
        <v>No</v>
      </c>
    </row>
    <row r="258">
      <c r="A258" s="6">
        <v>647933.0</v>
      </c>
      <c r="B258" s="6">
        <v>647934.0</v>
      </c>
      <c r="C258" s="14" t="str">
        <f>If(COUNTIF(DamReaches!$B$2:$B$346,"="&amp;A258)&gt;0, "Yes", "No")</f>
        <v>No</v>
      </c>
    </row>
    <row r="259">
      <c r="A259" s="6">
        <v>647934.0</v>
      </c>
      <c r="B259" s="6">
        <v>647844.0</v>
      </c>
      <c r="C259" s="14" t="str">
        <f>If(COUNTIF(DamReaches!$B$2:$B$346,"="&amp;A259)&gt;0, "Yes", "No")</f>
        <v>No</v>
      </c>
    </row>
    <row r="260">
      <c r="A260" s="6">
        <v>647953.0</v>
      </c>
      <c r="B260" s="6">
        <v>647862.0</v>
      </c>
      <c r="C260" s="14" t="str">
        <f>If(COUNTIF(DamReaches!$B$2:$B$346,"="&amp;A260)&gt;0, "Yes", "No")</f>
        <v>Yes</v>
      </c>
    </row>
    <row r="261">
      <c r="A261" s="6">
        <v>647963.0</v>
      </c>
      <c r="B261" s="6">
        <v>647964.0</v>
      </c>
      <c r="C261" s="14" t="str">
        <f>If(COUNTIF(DamReaches!$B$2:$B$346,"="&amp;A261)&gt;0, "Yes", "No")</f>
        <v>No</v>
      </c>
    </row>
    <row r="262">
      <c r="A262" s="6">
        <v>647964.0</v>
      </c>
      <c r="B262" s="6">
        <v>-1.0</v>
      </c>
      <c r="C262" s="14" t="str">
        <f>If(COUNTIF(DamReaches!$B$2:$B$346,"="&amp;A262)&gt;0, "Yes", "No")</f>
        <v>No</v>
      </c>
    </row>
    <row r="263">
      <c r="A263" s="6">
        <v>647972.0</v>
      </c>
      <c r="B263" s="6">
        <v>647817.0</v>
      </c>
      <c r="C263" s="14" t="str">
        <f>If(COUNTIF(DamReaches!$B$2:$B$346,"="&amp;A263)&gt;0, "Yes", "No")</f>
        <v>No</v>
      </c>
    </row>
    <row r="264">
      <c r="A264" s="6">
        <v>647973.0</v>
      </c>
      <c r="B264" s="6">
        <v>647818.0</v>
      </c>
      <c r="C264" s="14" t="str">
        <f>If(COUNTIF(DamReaches!$B$2:$B$346,"="&amp;A264)&gt;0, "Yes", "No")</f>
        <v>No</v>
      </c>
    </row>
    <row r="265">
      <c r="A265" s="6">
        <v>647977.0</v>
      </c>
      <c r="B265" s="6">
        <v>648104.0</v>
      </c>
      <c r="C265" s="14" t="str">
        <f>If(COUNTIF(DamReaches!$B$2:$B$346,"="&amp;A265)&gt;0, "Yes", "No")</f>
        <v>No</v>
      </c>
    </row>
    <row r="266">
      <c r="A266" s="6">
        <v>647978.0</v>
      </c>
      <c r="B266" s="6">
        <v>648104.0</v>
      </c>
      <c r="C266" s="14" t="str">
        <f>If(COUNTIF(DamReaches!$B$2:$B$346,"="&amp;A266)&gt;0, "Yes", "No")</f>
        <v>No</v>
      </c>
    </row>
    <row r="267">
      <c r="A267" s="6">
        <v>647995.0</v>
      </c>
      <c r="B267" s="6">
        <v>647934.0</v>
      </c>
      <c r="C267" s="14" t="str">
        <f>If(COUNTIF(DamReaches!$B$2:$B$346,"="&amp;A267)&gt;0, "Yes", "No")</f>
        <v>No</v>
      </c>
    </row>
    <row r="268">
      <c r="A268" s="6">
        <v>647996.0</v>
      </c>
      <c r="B268" s="6">
        <v>647894.0</v>
      </c>
      <c r="C268" s="14" t="str">
        <f>If(COUNTIF(DamReaches!$B$2:$B$346,"="&amp;A268)&gt;0, "Yes", "No")</f>
        <v>No</v>
      </c>
    </row>
    <row r="269">
      <c r="A269" s="6">
        <v>647997.0</v>
      </c>
      <c r="B269" s="6">
        <v>-1.0</v>
      </c>
      <c r="C269" s="14" t="str">
        <f>If(COUNTIF(DamReaches!$B$2:$B$346,"="&amp;A269)&gt;0, "Yes", "No")</f>
        <v>No</v>
      </c>
    </row>
    <row r="270">
      <c r="A270" s="6">
        <v>648005.0</v>
      </c>
      <c r="B270" s="6">
        <v>647933.0</v>
      </c>
      <c r="C270" s="14" t="str">
        <f>If(COUNTIF(DamReaches!$B$2:$B$346,"="&amp;A270)&gt;0, "Yes", "No")</f>
        <v>No</v>
      </c>
    </row>
    <row r="271">
      <c r="A271" s="6">
        <v>648006.0</v>
      </c>
      <c r="B271" s="6">
        <v>647964.0</v>
      </c>
      <c r="C271" s="14" t="str">
        <f>If(COUNTIF(DamReaches!$B$2:$B$346,"="&amp;A271)&gt;0, "Yes", "No")</f>
        <v>No</v>
      </c>
    </row>
    <row r="272">
      <c r="A272" s="6">
        <v>648012.0</v>
      </c>
      <c r="B272" s="6">
        <v>-1.0</v>
      </c>
      <c r="C272" s="14" t="str">
        <f>If(COUNTIF(DamReaches!$B$2:$B$346,"="&amp;A272)&gt;0, "Yes", "No")</f>
        <v>No</v>
      </c>
    </row>
    <row r="273">
      <c r="A273" s="6">
        <v>648033.0</v>
      </c>
      <c r="B273" s="6">
        <v>647846.0</v>
      </c>
      <c r="C273" s="14" t="str">
        <f>If(COUNTIF(DamReaches!$B$2:$B$346,"="&amp;A273)&gt;0, "Yes", "No")</f>
        <v>No</v>
      </c>
    </row>
    <row r="274">
      <c r="A274" s="6">
        <v>648034.0</v>
      </c>
      <c r="B274" s="6">
        <v>-1.0</v>
      </c>
      <c r="C274" s="14" t="str">
        <f>If(COUNTIF(DamReaches!$B$2:$B$346,"="&amp;A274)&gt;0, "Yes", "No")</f>
        <v>No</v>
      </c>
    </row>
    <row r="275">
      <c r="A275" s="6">
        <v>648040.0</v>
      </c>
      <c r="B275" s="6">
        <v>647996.0</v>
      </c>
      <c r="C275" s="14" t="str">
        <f>If(COUNTIF(DamReaches!$B$2:$B$346,"="&amp;A275)&gt;0, "Yes", "No")</f>
        <v>No</v>
      </c>
    </row>
    <row r="276">
      <c r="A276" s="6">
        <v>648048.0</v>
      </c>
      <c r="B276" s="6">
        <v>647973.0</v>
      </c>
      <c r="C276" s="14" t="str">
        <f>If(COUNTIF(DamReaches!$B$2:$B$346,"="&amp;A276)&gt;0, "Yes", "No")</f>
        <v>No</v>
      </c>
    </row>
    <row r="277">
      <c r="A277" s="6">
        <v>648049.0</v>
      </c>
      <c r="B277" s="6">
        <v>647895.0</v>
      </c>
      <c r="C277" s="14" t="str">
        <f>If(COUNTIF(DamReaches!$B$2:$B$346,"="&amp;A277)&gt;0, "Yes", "No")</f>
        <v>No</v>
      </c>
    </row>
    <row r="278">
      <c r="A278" s="6">
        <v>648057.0</v>
      </c>
      <c r="B278" s="6">
        <v>648161.0</v>
      </c>
      <c r="C278" s="14" t="str">
        <f>If(COUNTIF(DamReaches!$B$2:$B$346,"="&amp;A278)&gt;0, "Yes", "No")</f>
        <v>No</v>
      </c>
    </row>
    <row r="279">
      <c r="A279" s="6">
        <v>648058.0</v>
      </c>
      <c r="B279" s="6">
        <v>647996.0</v>
      </c>
      <c r="C279" s="14" t="str">
        <f>If(COUNTIF(DamReaches!$B$2:$B$346,"="&amp;A279)&gt;0, "Yes", "No")</f>
        <v>No</v>
      </c>
    </row>
    <row r="280">
      <c r="A280" s="6">
        <v>648066.0</v>
      </c>
      <c r="B280" s="6">
        <v>647973.0</v>
      </c>
      <c r="C280" s="14" t="str">
        <f>If(COUNTIF(DamReaches!$B$2:$B$346,"="&amp;A280)&gt;0, "Yes", "No")</f>
        <v>No</v>
      </c>
    </row>
    <row r="281">
      <c r="A281" s="6">
        <v>648075.0</v>
      </c>
      <c r="B281" s="6">
        <v>-1.0</v>
      </c>
      <c r="C281" s="14" t="str">
        <f>If(COUNTIF(DamReaches!$B$2:$B$346,"="&amp;A281)&gt;0, "Yes", "No")</f>
        <v>No</v>
      </c>
    </row>
    <row r="282">
      <c r="A282" s="6">
        <v>648103.0</v>
      </c>
      <c r="B282" s="6">
        <v>648066.0</v>
      </c>
      <c r="C282" s="14" t="str">
        <f>If(COUNTIF(DamReaches!$B$2:$B$346,"="&amp;A282)&gt;0, "Yes", "No")</f>
        <v>No</v>
      </c>
    </row>
    <row r="283">
      <c r="A283" s="6">
        <v>648104.0</v>
      </c>
      <c r="B283" s="6">
        <v>648110.0</v>
      </c>
      <c r="C283" s="14" t="str">
        <f>If(COUNTIF(DamReaches!$B$2:$B$346,"="&amp;A283)&gt;0, "Yes", "No")</f>
        <v>No</v>
      </c>
    </row>
    <row r="284">
      <c r="A284" s="6">
        <v>648107.0</v>
      </c>
      <c r="B284" s="6">
        <v>648156.0</v>
      </c>
      <c r="C284" s="14" t="str">
        <f>If(COUNTIF(DamReaches!$B$2:$B$346,"="&amp;A284)&gt;0, "Yes", "No")</f>
        <v>No</v>
      </c>
    </row>
    <row r="285">
      <c r="A285" s="6">
        <v>648108.0</v>
      </c>
      <c r="B285" s="6">
        <v>648156.0</v>
      </c>
      <c r="C285" s="14" t="str">
        <f>If(COUNTIF(DamReaches!$B$2:$B$346,"="&amp;A285)&gt;0, "Yes", "No")</f>
        <v>No</v>
      </c>
    </row>
    <row r="286">
      <c r="A286" s="6">
        <v>648109.0</v>
      </c>
      <c r="B286" s="6">
        <v>648145.0</v>
      </c>
      <c r="C286" s="14" t="str">
        <f>If(COUNTIF(DamReaches!$B$2:$B$346,"="&amp;A286)&gt;0, "Yes", "No")</f>
        <v>No</v>
      </c>
    </row>
    <row r="287">
      <c r="A287" s="6">
        <v>648110.0</v>
      </c>
      <c r="B287" s="6">
        <v>648161.0</v>
      </c>
      <c r="C287" s="14" t="str">
        <f>If(COUNTIF(DamReaches!$B$2:$B$346,"="&amp;A287)&gt;0, "Yes", "No")</f>
        <v>No</v>
      </c>
    </row>
    <row r="288">
      <c r="A288" s="6">
        <v>648115.0</v>
      </c>
      <c r="B288" s="6">
        <v>648058.0</v>
      </c>
      <c r="C288" s="14" t="str">
        <f>If(COUNTIF(DamReaches!$B$2:$B$346,"="&amp;A288)&gt;0, "Yes", "No")</f>
        <v>No</v>
      </c>
    </row>
    <row r="289">
      <c r="A289" s="6">
        <v>648127.0</v>
      </c>
      <c r="B289" s="6">
        <v>648145.0</v>
      </c>
      <c r="C289" s="14" t="str">
        <f>If(COUNTIF(DamReaches!$B$2:$B$346,"="&amp;A289)&gt;0, "Yes", "No")</f>
        <v>No</v>
      </c>
    </row>
    <row r="290">
      <c r="A290" s="6">
        <v>648130.0</v>
      </c>
      <c r="B290" s="6">
        <v>648110.0</v>
      </c>
      <c r="C290" s="14" t="str">
        <f>If(COUNTIF(DamReaches!$B$2:$B$346,"="&amp;A290)&gt;0, "Yes", "No")</f>
        <v>No</v>
      </c>
    </row>
    <row r="291">
      <c r="A291" s="6">
        <v>648139.0</v>
      </c>
      <c r="B291" s="6">
        <v>648066.0</v>
      </c>
      <c r="C291" s="14" t="str">
        <f>If(COUNTIF(DamReaches!$B$2:$B$346,"="&amp;A291)&gt;0, "Yes", "No")</f>
        <v>No</v>
      </c>
    </row>
    <row r="292">
      <c r="A292" s="6">
        <v>648140.0</v>
      </c>
      <c r="B292" s="6">
        <v>647953.0</v>
      </c>
      <c r="C292" s="14" t="str">
        <f>If(COUNTIF(DamReaches!$B$2:$B$346,"="&amp;A292)&gt;0, "Yes", "No")</f>
        <v>Yes</v>
      </c>
    </row>
    <row r="293">
      <c r="A293" s="6">
        <v>648144.0</v>
      </c>
      <c r="B293" s="6">
        <v>648103.0</v>
      </c>
      <c r="C293" s="14" t="str">
        <f>If(COUNTIF(DamReaches!$B$2:$B$346,"="&amp;A293)&gt;0, "Yes", "No")</f>
        <v>No</v>
      </c>
    </row>
    <row r="294">
      <c r="A294" s="6">
        <v>648145.0</v>
      </c>
      <c r="B294" s="6">
        <v>648130.0</v>
      </c>
      <c r="C294" s="14" t="str">
        <f>If(COUNTIF(DamReaches!$B$2:$B$346,"="&amp;A294)&gt;0, "Yes", "No")</f>
        <v>No</v>
      </c>
    </row>
    <row r="295">
      <c r="A295" s="6">
        <v>648146.0</v>
      </c>
      <c r="B295" s="6">
        <v>647862.0</v>
      </c>
      <c r="C295" s="14" t="str">
        <f>If(COUNTIF(DamReaches!$B$2:$B$346,"="&amp;A295)&gt;0, "Yes", "No")</f>
        <v>Yes</v>
      </c>
    </row>
    <row r="296">
      <c r="A296" s="6">
        <v>648156.0</v>
      </c>
      <c r="B296" s="6">
        <v>648179.0</v>
      </c>
      <c r="C296" s="14" t="str">
        <f>If(COUNTIF(DamReaches!$B$2:$B$346,"="&amp;A296)&gt;0, "Yes", "No")</f>
        <v>No</v>
      </c>
    </row>
    <row r="297">
      <c r="A297" s="6">
        <v>648161.0</v>
      </c>
      <c r="B297" s="6">
        <v>648162.0</v>
      </c>
      <c r="C297" s="14" t="str">
        <f>If(COUNTIF(DamReaches!$B$2:$B$346,"="&amp;A297)&gt;0, "Yes", "No")</f>
        <v>No</v>
      </c>
    </row>
    <row r="298">
      <c r="A298" s="6">
        <v>648162.0</v>
      </c>
      <c r="B298" s="6">
        <v>648115.0</v>
      </c>
      <c r="C298" s="14" t="str">
        <f>If(COUNTIF(DamReaches!$B$2:$B$346,"="&amp;A298)&gt;0, "Yes", "No")</f>
        <v>No</v>
      </c>
    </row>
    <row r="299">
      <c r="A299" s="6">
        <v>648163.0</v>
      </c>
      <c r="B299" s="6">
        <v>648034.0</v>
      </c>
      <c r="C299" s="14" t="str">
        <f>If(COUNTIF(DamReaches!$B$2:$B$346,"="&amp;A299)&gt;0, "Yes", "No")</f>
        <v>Yes</v>
      </c>
    </row>
    <row r="300">
      <c r="A300" s="6">
        <v>648169.0</v>
      </c>
      <c r="B300" s="6">
        <v>648146.0</v>
      </c>
      <c r="C300" s="14" t="str">
        <f>If(COUNTIF(DamReaches!$B$2:$B$346,"="&amp;A300)&gt;0, "Yes", "No")</f>
        <v>Yes</v>
      </c>
    </row>
    <row r="301">
      <c r="A301" s="6">
        <v>648177.0</v>
      </c>
      <c r="B301" s="6">
        <v>648254.0</v>
      </c>
      <c r="C301" s="14" t="str">
        <f>If(COUNTIF(DamReaches!$B$2:$B$346,"="&amp;A301)&gt;0, "Yes", "No")</f>
        <v>No</v>
      </c>
    </row>
    <row r="302">
      <c r="A302" s="6">
        <v>648178.0</v>
      </c>
      <c r="B302" s="6">
        <v>648254.0</v>
      </c>
      <c r="C302" s="14" t="str">
        <f>If(COUNTIF(DamReaches!$B$2:$B$346,"="&amp;A302)&gt;0, "Yes", "No")</f>
        <v>No</v>
      </c>
    </row>
    <row r="303">
      <c r="A303" s="6">
        <v>648179.0</v>
      </c>
      <c r="B303" s="6">
        <v>648180.0</v>
      </c>
      <c r="C303" s="14" t="str">
        <f>If(COUNTIF(DamReaches!$B$2:$B$346,"="&amp;A303)&gt;0, "Yes", "No")</f>
        <v>No</v>
      </c>
    </row>
    <row r="304">
      <c r="A304" s="6">
        <v>648180.0</v>
      </c>
      <c r="B304" s="6">
        <v>648144.0</v>
      </c>
      <c r="C304" s="14" t="str">
        <f>If(COUNTIF(DamReaches!$B$2:$B$346,"="&amp;A304)&gt;0, "Yes", "No")</f>
        <v>No</v>
      </c>
    </row>
    <row r="305">
      <c r="A305" s="6">
        <v>648188.0</v>
      </c>
      <c r="B305" s="6">
        <v>648034.0</v>
      </c>
      <c r="C305" s="14" t="str">
        <f>If(COUNTIF(DamReaches!$B$2:$B$346,"="&amp;A305)&gt;0, "Yes", "No")</f>
        <v>No</v>
      </c>
    </row>
    <row r="306">
      <c r="A306" s="6">
        <v>648195.0</v>
      </c>
      <c r="B306" s="6">
        <v>648058.0</v>
      </c>
      <c r="C306" s="14" t="str">
        <f>If(COUNTIF(DamReaches!$B$2:$B$346,"="&amp;A306)&gt;0, "Yes", "No")</f>
        <v>Yes</v>
      </c>
    </row>
    <row r="307">
      <c r="A307" s="6">
        <v>648196.0</v>
      </c>
      <c r="B307" s="6">
        <v>647953.0</v>
      </c>
      <c r="C307" s="14" t="str">
        <f>If(COUNTIF(DamReaches!$B$2:$B$346,"="&amp;A307)&gt;0, "Yes", "No")</f>
        <v>Yes</v>
      </c>
    </row>
    <row r="308">
      <c r="A308" s="6">
        <v>648197.0</v>
      </c>
      <c r="B308" s="6">
        <v>648146.0</v>
      </c>
      <c r="C308" s="14" t="str">
        <f>If(COUNTIF(DamReaches!$B$2:$B$346,"="&amp;A308)&gt;0, "Yes", "No")</f>
        <v>Yes</v>
      </c>
    </row>
    <row r="309">
      <c r="A309" s="6">
        <v>648205.0</v>
      </c>
      <c r="B309" s="6">
        <v>648103.0</v>
      </c>
      <c r="C309" s="14" t="str">
        <f>If(COUNTIF(DamReaches!$B$2:$B$346,"="&amp;A309)&gt;0, "Yes", "No")</f>
        <v>No</v>
      </c>
    </row>
    <row r="310">
      <c r="A310" s="6">
        <v>648206.0</v>
      </c>
      <c r="B310" s="6">
        <v>-1.0</v>
      </c>
      <c r="C310" s="14" t="str">
        <f>If(COUNTIF(DamReaches!$B$2:$B$346,"="&amp;A310)&gt;0, "Yes", "No")</f>
        <v>No</v>
      </c>
    </row>
    <row r="311">
      <c r="A311" s="6">
        <v>648248.0</v>
      </c>
      <c r="B311" s="6">
        <v>-1.0</v>
      </c>
      <c r="C311" s="14" t="str">
        <f>If(COUNTIF(DamReaches!$B$2:$B$346,"="&amp;A311)&gt;0, "Yes", "No")</f>
        <v>No</v>
      </c>
    </row>
    <row r="312">
      <c r="A312" s="6">
        <v>648254.0</v>
      </c>
      <c r="B312" s="6">
        <v>648255.0</v>
      </c>
      <c r="C312" s="14" t="str">
        <f>If(COUNTIF(DamReaches!$B$2:$B$346,"="&amp;A312)&gt;0, "Yes", "No")</f>
        <v>No</v>
      </c>
    </row>
    <row r="313">
      <c r="A313" s="6">
        <v>648255.0</v>
      </c>
      <c r="B313" s="6">
        <v>648179.0</v>
      </c>
      <c r="C313" s="14" t="str">
        <f>If(COUNTIF(DamReaches!$B$2:$B$346,"="&amp;A313)&gt;0, "Yes", "No")</f>
        <v>No</v>
      </c>
    </row>
    <row r="314">
      <c r="A314" s="6">
        <v>648258.0</v>
      </c>
      <c r="B314" s="6">
        <v>648115.0</v>
      </c>
      <c r="C314" s="14" t="str">
        <f>If(COUNTIF(DamReaches!$B$2:$B$346,"="&amp;A314)&gt;0, "Yes", "No")</f>
        <v>Yes</v>
      </c>
    </row>
    <row r="315">
      <c r="A315" s="6">
        <v>648259.0</v>
      </c>
      <c r="B315" s="6">
        <v>648196.0</v>
      </c>
      <c r="C315" s="14" t="str">
        <f>If(COUNTIF(DamReaches!$B$2:$B$346,"="&amp;A315)&gt;0, "Yes", "No")</f>
        <v>Yes</v>
      </c>
    </row>
    <row r="316">
      <c r="A316" s="6">
        <v>648271.0</v>
      </c>
      <c r="B316" s="6">
        <v>648130.0</v>
      </c>
      <c r="C316" s="14" t="str">
        <f>If(COUNTIF(DamReaches!$B$2:$B$346,"="&amp;A316)&gt;0, "Yes", "No")</f>
        <v>No</v>
      </c>
    </row>
    <row r="317">
      <c r="A317" s="6">
        <v>648272.0</v>
      </c>
      <c r="B317" s="6">
        <v>-1.0</v>
      </c>
      <c r="C317" s="14" t="str">
        <f>If(COUNTIF(DamReaches!$B$2:$B$346,"="&amp;A317)&gt;0, "Yes", "No")</f>
        <v>No</v>
      </c>
    </row>
    <row r="318">
      <c r="A318" s="6">
        <v>648273.0</v>
      </c>
      <c r="B318" s="6">
        <v>648272.0</v>
      </c>
      <c r="C318" s="14" t="str">
        <f>If(COUNTIF(DamReaches!$B$2:$B$346,"="&amp;A318)&gt;0, "Yes", "No")</f>
        <v>No</v>
      </c>
    </row>
    <row r="319">
      <c r="A319" s="6">
        <v>648274.0</v>
      </c>
      <c r="B319" s="6">
        <v>648272.0</v>
      </c>
      <c r="C319" s="14" t="str">
        <f>If(COUNTIF(DamReaches!$B$2:$B$346,"="&amp;A319)&gt;0, "Yes", "No")</f>
        <v>No</v>
      </c>
    </row>
    <row r="320">
      <c r="A320" s="6">
        <v>648275.0</v>
      </c>
      <c r="B320" s="6">
        <v>648274.0</v>
      </c>
      <c r="C320" s="14" t="str">
        <f>If(COUNTIF(DamReaches!$B$2:$B$346,"="&amp;A320)&gt;0, "Yes", "No")</f>
        <v>No</v>
      </c>
    </row>
    <row r="321">
      <c r="A321" s="6">
        <v>648285.0</v>
      </c>
      <c r="B321" s="6">
        <v>648180.0</v>
      </c>
      <c r="C321" s="14" t="str">
        <f>If(COUNTIF(DamReaches!$B$2:$B$346,"="&amp;A321)&gt;0, "Yes", "No")</f>
        <v>No</v>
      </c>
    </row>
    <row r="322">
      <c r="A322" s="6">
        <v>648286.0</v>
      </c>
      <c r="B322" s="6">
        <v>648162.0</v>
      </c>
      <c r="C322" s="14" t="str">
        <f>If(COUNTIF(DamReaches!$B$2:$B$346,"="&amp;A322)&gt;0, "Yes", "No")</f>
        <v>No</v>
      </c>
    </row>
    <row r="323">
      <c r="A323" s="6">
        <v>648300.0</v>
      </c>
      <c r="B323" s="6">
        <v>648195.0</v>
      </c>
      <c r="C323" s="14" t="str">
        <f>If(COUNTIF(DamReaches!$B$2:$B$346,"="&amp;A323)&gt;0, "Yes", "No")</f>
        <v>No</v>
      </c>
    </row>
    <row r="324">
      <c r="A324" s="6">
        <v>648321.0</v>
      </c>
      <c r="B324" s="6">
        <v>648195.0</v>
      </c>
      <c r="C324" s="14" t="str">
        <f>If(COUNTIF(DamReaches!$B$2:$B$346,"="&amp;A324)&gt;0, "Yes", "No")</f>
        <v>Yes</v>
      </c>
    </row>
    <row r="325">
      <c r="A325" s="6">
        <v>648327.0</v>
      </c>
      <c r="B325" s="6">
        <v>648144.0</v>
      </c>
      <c r="C325" s="14" t="str">
        <f>If(COUNTIF(DamReaches!$B$2:$B$346,"="&amp;A325)&gt;0, "Yes", "No")</f>
        <v>No</v>
      </c>
    </row>
    <row r="326">
      <c r="A326" s="6">
        <v>648328.0</v>
      </c>
      <c r="B326" s="6">
        <v>648274.0</v>
      </c>
      <c r="C326" s="14" t="str">
        <f>If(COUNTIF(DamReaches!$B$2:$B$346,"="&amp;A326)&gt;0, "Yes", "No")</f>
        <v>No</v>
      </c>
    </row>
    <row r="327">
      <c r="A327" s="6">
        <v>648342.0</v>
      </c>
      <c r="B327" s="6">
        <v>648343.0</v>
      </c>
      <c r="C327" s="14" t="str">
        <f>If(COUNTIF(DamReaches!$B$2:$B$346,"="&amp;A327)&gt;0, "Yes", "No")</f>
        <v>No</v>
      </c>
    </row>
    <row r="328">
      <c r="A328" s="6">
        <v>648343.0</v>
      </c>
      <c r="B328" s="6">
        <v>648255.0</v>
      </c>
      <c r="C328" s="14" t="str">
        <f>If(COUNTIF(DamReaches!$B$2:$B$346,"="&amp;A328)&gt;0, "Yes", "No")</f>
        <v>No</v>
      </c>
    </row>
    <row r="329">
      <c r="A329" s="6">
        <v>648362.0</v>
      </c>
      <c r="B329" s="6">
        <v>648196.0</v>
      </c>
      <c r="C329" s="14" t="str">
        <f>If(COUNTIF(DamReaches!$B$2:$B$346,"="&amp;A329)&gt;0, "Yes", "No")</f>
        <v>Yes</v>
      </c>
    </row>
    <row r="330">
      <c r="A330" s="6">
        <v>648370.0</v>
      </c>
      <c r="B330" s="6">
        <v>648528.0</v>
      </c>
      <c r="C330" s="14" t="str">
        <f>If(COUNTIF(DamReaches!$B$2:$B$346,"="&amp;A330)&gt;0, "Yes", "No")</f>
        <v>No</v>
      </c>
    </row>
    <row r="331">
      <c r="A331" s="6">
        <v>648375.0</v>
      </c>
      <c r="B331" s="6">
        <v>648528.0</v>
      </c>
      <c r="C331" s="14" t="str">
        <f>If(COUNTIF(DamReaches!$B$2:$B$346,"="&amp;A331)&gt;0, "Yes", "No")</f>
        <v>No</v>
      </c>
    </row>
    <row r="332">
      <c r="A332" s="6">
        <v>648383.0</v>
      </c>
      <c r="B332" s="6">
        <v>648343.0</v>
      </c>
      <c r="C332" s="14" t="str">
        <f>If(COUNTIF(DamReaches!$B$2:$B$346,"="&amp;A332)&gt;0, "Yes", "No")</f>
        <v>No</v>
      </c>
    </row>
    <row r="333">
      <c r="A333" s="6">
        <v>648388.0</v>
      </c>
      <c r="B333" s="6">
        <v>648383.0</v>
      </c>
      <c r="C333" s="14" t="str">
        <f>If(COUNTIF(DamReaches!$B$2:$B$346,"="&amp;A333)&gt;0, "Yes", "No")</f>
        <v>No</v>
      </c>
    </row>
    <row r="334">
      <c r="A334" s="6">
        <v>648389.0</v>
      </c>
      <c r="B334" s="6">
        <v>648383.0</v>
      </c>
      <c r="C334" s="14" t="str">
        <f>If(COUNTIF(DamReaches!$B$2:$B$346,"="&amp;A334)&gt;0, "Yes", "No")</f>
        <v>No</v>
      </c>
    </row>
    <row r="335">
      <c r="A335" s="6">
        <v>648396.0</v>
      </c>
      <c r="B335" s="6">
        <v>648285.0</v>
      </c>
      <c r="C335" s="14" t="str">
        <f>If(COUNTIF(DamReaches!$B$2:$B$346,"="&amp;A335)&gt;0, "Yes", "No")</f>
        <v>No</v>
      </c>
    </row>
    <row r="336">
      <c r="A336" s="6">
        <v>648407.0</v>
      </c>
      <c r="B336" s="6">
        <v>-1.0</v>
      </c>
      <c r="C336" s="14" t="str">
        <f>If(COUNTIF(DamReaches!$B$2:$B$346,"="&amp;A336)&gt;0, "Yes", "No")</f>
        <v>No</v>
      </c>
    </row>
    <row r="337">
      <c r="A337" s="6">
        <v>648412.0</v>
      </c>
      <c r="B337" s="6">
        <v>648477.0</v>
      </c>
      <c r="C337" s="14" t="str">
        <f>If(COUNTIF(DamReaches!$B$2:$B$346,"="&amp;A337)&gt;0, "Yes", "No")</f>
        <v>No</v>
      </c>
    </row>
    <row r="338">
      <c r="A338" s="6">
        <v>648417.0</v>
      </c>
      <c r="B338" s="6">
        <v>648285.0</v>
      </c>
      <c r="C338" s="14" t="str">
        <f>If(COUNTIF(DamReaches!$B$2:$B$346,"="&amp;A338)&gt;0, "Yes", "No")</f>
        <v>No</v>
      </c>
    </row>
    <row r="339">
      <c r="A339" s="6">
        <v>648418.0</v>
      </c>
      <c r="B339" s="6">
        <v>648417.0</v>
      </c>
      <c r="C339" s="14" t="str">
        <f>If(COUNTIF(DamReaches!$B$2:$B$346,"="&amp;A339)&gt;0, "Yes", "No")</f>
        <v>No</v>
      </c>
    </row>
    <row r="340">
      <c r="A340" s="6">
        <v>648419.0</v>
      </c>
      <c r="B340" s="6">
        <v>648477.0</v>
      </c>
      <c r="C340" s="14" t="str">
        <f>If(COUNTIF(DamReaches!$B$2:$B$346,"="&amp;A340)&gt;0, "Yes", "No")</f>
        <v>Yes</v>
      </c>
    </row>
    <row r="341">
      <c r="A341" s="6">
        <v>648448.0</v>
      </c>
      <c r="B341" s="6">
        <v>-1.0</v>
      </c>
      <c r="C341" s="14" t="str">
        <f>If(COUNTIF(DamReaches!$B$2:$B$346,"="&amp;A341)&gt;0, "Yes", "No")</f>
        <v>No</v>
      </c>
    </row>
    <row r="342">
      <c r="A342" s="6">
        <v>648477.0</v>
      </c>
      <c r="B342" s="6">
        <v>-1.0</v>
      </c>
      <c r="C342" s="14" t="str">
        <f>If(COUNTIF(DamReaches!$B$2:$B$346,"="&amp;A342)&gt;0, "Yes", "No")</f>
        <v>No</v>
      </c>
    </row>
    <row r="343">
      <c r="A343" s="6">
        <v>648492.0</v>
      </c>
      <c r="B343" s="6">
        <v>648563.0</v>
      </c>
      <c r="C343" s="14" t="str">
        <f>If(COUNTIF(DamReaches!$B$2:$B$346,"="&amp;A343)&gt;0, "Yes", "No")</f>
        <v>No</v>
      </c>
    </row>
    <row r="344">
      <c r="A344" s="6">
        <v>648493.0</v>
      </c>
      <c r="B344" s="6">
        <v>648563.0</v>
      </c>
      <c r="C344" s="14" t="str">
        <f>If(COUNTIF(DamReaches!$B$2:$B$346,"="&amp;A344)&gt;0, "Yes", "No")</f>
        <v>No</v>
      </c>
    </row>
    <row r="345">
      <c r="A345" s="6">
        <v>648494.0</v>
      </c>
      <c r="B345" s="6">
        <v>-1.0</v>
      </c>
      <c r="C345" s="14" t="str">
        <f>If(COUNTIF(DamReaches!$B$2:$B$346,"="&amp;A345)&gt;0, "Yes", "No")</f>
        <v>No</v>
      </c>
    </row>
    <row r="346">
      <c r="A346" s="6">
        <v>648503.0</v>
      </c>
      <c r="B346" s="6">
        <v>648494.0</v>
      </c>
      <c r="C346" s="14" t="str">
        <f>If(COUNTIF(DamReaches!$B$2:$B$346,"="&amp;A346)&gt;0, "Yes", "No")</f>
        <v>No</v>
      </c>
    </row>
    <row r="347">
      <c r="A347" s="6">
        <v>648510.0</v>
      </c>
      <c r="B347" s="6">
        <v>648417.0</v>
      </c>
      <c r="C347" s="14" t="str">
        <f>If(COUNTIF(DamReaches!$B$2:$B$346,"="&amp;A347)&gt;0, "Yes", "No")</f>
        <v>No</v>
      </c>
    </row>
    <row r="348">
      <c r="A348" s="6">
        <v>648518.0</v>
      </c>
      <c r="B348" s="6">
        <v>648510.0</v>
      </c>
      <c r="C348" s="14" t="str">
        <f>If(COUNTIF(DamReaches!$B$2:$B$346,"="&amp;A348)&gt;0, "Yes", "No")</f>
        <v>No</v>
      </c>
    </row>
    <row r="349">
      <c r="A349" s="6">
        <v>648528.0</v>
      </c>
      <c r="B349" s="6">
        <v>648583.0</v>
      </c>
      <c r="C349" s="14" t="str">
        <f>If(COUNTIF(DamReaches!$B$2:$B$346,"="&amp;A349)&gt;0, "Yes", "No")</f>
        <v>No</v>
      </c>
    </row>
    <row r="350">
      <c r="A350" s="6">
        <v>648529.0</v>
      </c>
      <c r="B350" s="6">
        <v>648583.0</v>
      </c>
      <c r="C350" s="14" t="str">
        <f>If(COUNTIF(DamReaches!$B$2:$B$346,"="&amp;A350)&gt;0, "Yes", "No")</f>
        <v>No</v>
      </c>
    </row>
    <row r="351">
      <c r="A351" s="6">
        <v>648536.0</v>
      </c>
      <c r="B351" s="6">
        <v>648396.0</v>
      </c>
      <c r="C351" s="14" t="str">
        <f>If(COUNTIF(DamReaches!$B$2:$B$346,"="&amp;A351)&gt;0, "Yes", "No")</f>
        <v>No</v>
      </c>
    </row>
    <row r="352">
      <c r="A352" s="6">
        <v>648537.0</v>
      </c>
      <c r="B352" s="6">
        <v>648494.0</v>
      </c>
      <c r="C352" s="14" t="str">
        <f>If(COUNTIF(DamReaches!$B$2:$B$346,"="&amp;A352)&gt;0, "Yes", "No")</f>
        <v>No</v>
      </c>
    </row>
    <row r="353">
      <c r="A353" s="6">
        <v>648544.0</v>
      </c>
      <c r="B353" s="6">
        <v>-1.0</v>
      </c>
      <c r="C353" s="14" t="str">
        <f>If(COUNTIF(DamReaches!$B$2:$B$346,"="&amp;A353)&gt;0, "Yes", "No")</f>
        <v>No</v>
      </c>
    </row>
    <row r="354">
      <c r="A354" s="6">
        <v>648552.0</v>
      </c>
      <c r="B354" s="6">
        <v>648553.0</v>
      </c>
      <c r="C354" s="14" t="str">
        <f>If(COUNTIF(DamReaches!$B$2:$B$346,"="&amp;A354)&gt;0, "Yes", "No")</f>
        <v>No</v>
      </c>
    </row>
    <row r="355">
      <c r="A355" s="6">
        <v>648553.0</v>
      </c>
      <c r="B355" s="6">
        <v>648536.0</v>
      </c>
      <c r="C355" s="14" t="str">
        <f>If(COUNTIF(DamReaches!$B$2:$B$346,"="&amp;A355)&gt;0, "Yes", "No")</f>
        <v>No</v>
      </c>
    </row>
    <row r="356">
      <c r="A356" s="6">
        <v>648560.0</v>
      </c>
      <c r="B356" s="6">
        <v>648536.0</v>
      </c>
      <c r="C356" s="14" t="str">
        <f>If(COUNTIF(DamReaches!$B$2:$B$346,"="&amp;A356)&gt;0, "Yes", "No")</f>
        <v>No</v>
      </c>
    </row>
    <row r="357">
      <c r="A357" s="6">
        <v>648561.0</v>
      </c>
      <c r="B357" s="6">
        <v>648618.0</v>
      </c>
      <c r="C357" s="14" t="str">
        <f>If(COUNTIF(DamReaches!$B$2:$B$346,"="&amp;A357)&gt;0, "Yes", "No")</f>
        <v>No</v>
      </c>
    </row>
    <row r="358">
      <c r="A358" s="6">
        <v>648562.0</v>
      </c>
      <c r="B358" s="6">
        <v>648618.0</v>
      </c>
      <c r="C358" s="14" t="str">
        <f>If(COUNTIF(DamReaches!$B$2:$B$346,"="&amp;A358)&gt;0, "Yes", "No")</f>
        <v>No</v>
      </c>
    </row>
    <row r="359">
      <c r="A359" s="6">
        <v>648563.0</v>
      </c>
      <c r="B359" s="6">
        <v>648585.0</v>
      </c>
      <c r="C359" s="14" t="str">
        <f>If(COUNTIF(DamReaches!$B$2:$B$346,"="&amp;A359)&gt;0, "Yes", "No")</f>
        <v>No</v>
      </c>
    </row>
    <row r="360">
      <c r="A360" s="6">
        <v>648564.0</v>
      </c>
      <c r="B360" s="6">
        <v>648585.0</v>
      </c>
      <c r="C360" s="14" t="str">
        <f>If(COUNTIF(DamReaches!$B$2:$B$346,"="&amp;A360)&gt;0, "Yes", "No")</f>
        <v>No</v>
      </c>
    </row>
    <row r="361">
      <c r="A361" s="6">
        <v>648575.0</v>
      </c>
      <c r="B361" s="6">
        <v>648396.0</v>
      </c>
      <c r="C361" s="14" t="str">
        <f>If(COUNTIF(DamReaches!$B$2:$B$346,"="&amp;A361)&gt;0, "Yes", "No")</f>
        <v>No</v>
      </c>
    </row>
    <row r="362">
      <c r="A362" s="6">
        <v>648583.0</v>
      </c>
      <c r="B362" s="6">
        <v>648600.0</v>
      </c>
      <c r="C362" s="14" t="str">
        <f>If(COUNTIF(DamReaches!$B$2:$B$346,"="&amp;A362)&gt;0, "Yes", "No")</f>
        <v>Yes</v>
      </c>
    </row>
    <row r="363">
      <c r="A363" s="6">
        <v>648584.0</v>
      </c>
      <c r="B363" s="6">
        <v>648600.0</v>
      </c>
      <c r="C363" s="14" t="str">
        <f>If(COUNTIF(DamReaches!$B$2:$B$346,"="&amp;A363)&gt;0, "Yes", "No")</f>
        <v>Yes</v>
      </c>
    </row>
    <row r="364">
      <c r="A364" s="6">
        <v>648585.0</v>
      </c>
      <c r="B364" s="6">
        <v>-1.0</v>
      </c>
      <c r="C364" s="14" t="str">
        <f>If(COUNTIF(DamReaches!$B$2:$B$346,"="&amp;A364)&gt;0, "Yes", "No")</f>
        <v>Yes</v>
      </c>
    </row>
    <row r="365">
      <c r="A365" s="6">
        <v>648600.0</v>
      </c>
      <c r="B365" s="6">
        <v>648647.0</v>
      </c>
      <c r="C365" s="14" t="str">
        <f>If(COUNTIF(DamReaches!$B$2:$B$346,"="&amp;A365)&gt;0, "Yes", "No")</f>
        <v>No</v>
      </c>
    </row>
    <row r="366">
      <c r="A366" s="6">
        <v>648618.0</v>
      </c>
      <c r="B366" s="6">
        <v>648645.0</v>
      </c>
      <c r="C366" s="14" t="str">
        <f>If(COUNTIF(DamReaches!$B$2:$B$346,"="&amp;A366)&gt;0, "Yes", "No")</f>
        <v>No</v>
      </c>
    </row>
    <row r="367">
      <c r="A367" s="6">
        <v>648621.0</v>
      </c>
      <c r="B367" s="6">
        <v>-1.0</v>
      </c>
      <c r="C367" s="14" t="str">
        <f>If(COUNTIF(DamReaches!$B$2:$B$346,"="&amp;A367)&gt;0, "Yes", "No")</f>
        <v>No</v>
      </c>
    </row>
    <row r="368">
      <c r="A368" s="6">
        <v>648635.0</v>
      </c>
      <c r="B368" s="6">
        <v>-1.0</v>
      </c>
      <c r="C368" s="14" t="str">
        <f>If(COUNTIF(DamReaches!$B$2:$B$346,"="&amp;A368)&gt;0, "Yes", "No")</f>
        <v>No</v>
      </c>
    </row>
    <row r="369">
      <c r="A369" s="6">
        <v>648636.0</v>
      </c>
      <c r="B369" s="6">
        <v>648635.0</v>
      </c>
      <c r="C369" s="14" t="str">
        <f>If(COUNTIF(DamReaches!$B$2:$B$346,"="&amp;A369)&gt;0, "Yes", "No")</f>
        <v>No</v>
      </c>
    </row>
    <row r="370">
      <c r="A370" s="6">
        <v>648645.0</v>
      </c>
      <c r="B370" s="6">
        <v>648646.0</v>
      </c>
      <c r="C370" s="14" t="str">
        <f>If(COUNTIF(DamReaches!$B$2:$B$346,"="&amp;A370)&gt;0, "Yes", "No")</f>
        <v>No</v>
      </c>
    </row>
    <row r="371">
      <c r="A371" s="6">
        <v>648646.0</v>
      </c>
      <c r="B371" s="6">
        <v>648647.0</v>
      </c>
      <c r="C371" s="14" t="str">
        <f>If(COUNTIF(DamReaches!$B$2:$B$346,"="&amp;A371)&gt;0, "Yes", "No")</f>
        <v>No</v>
      </c>
    </row>
    <row r="372">
      <c r="A372" s="6">
        <v>648647.0</v>
      </c>
      <c r="B372" s="6">
        <v>648666.0</v>
      </c>
      <c r="C372" s="14" t="str">
        <f>If(COUNTIF(DamReaches!$B$2:$B$346,"="&amp;A372)&gt;0, "Yes", "No")</f>
        <v>No</v>
      </c>
    </row>
    <row r="373">
      <c r="A373" s="6">
        <v>648657.0</v>
      </c>
      <c r="B373" s="6">
        <v>648658.0</v>
      </c>
      <c r="C373" s="14" t="str">
        <f>If(COUNTIF(DamReaches!$B$2:$B$346,"="&amp;A373)&gt;0, "Yes", "No")</f>
        <v>No</v>
      </c>
    </row>
    <row r="374">
      <c r="A374" s="6">
        <v>648658.0</v>
      </c>
      <c r="B374" s="6">
        <v>648553.0</v>
      </c>
      <c r="C374" s="14" t="str">
        <f>If(COUNTIF(DamReaches!$B$2:$B$346,"="&amp;A374)&gt;0, "Yes", "No")</f>
        <v>No</v>
      </c>
    </row>
    <row r="375">
      <c r="A375" s="6">
        <v>648665.0</v>
      </c>
      <c r="B375" s="6">
        <v>648510.0</v>
      </c>
      <c r="C375" s="14" t="str">
        <f>If(COUNTIF(DamReaches!$B$2:$B$346,"="&amp;A375)&gt;0, "Yes", "No")</f>
        <v>No</v>
      </c>
    </row>
    <row r="376">
      <c r="A376" s="6">
        <v>648666.0</v>
      </c>
      <c r="B376" s="6">
        <v>648667.0</v>
      </c>
      <c r="C376" s="14" t="str">
        <f>If(COUNTIF(DamReaches!$B$2:$B$346,"="&amp;A376)&gt;0, "Yes", "No")</f>
        <v>No</v>
      </c>
    </row>
    <row r="377">
      <c r="A377" s="6">
        <v>648667.0</v>
      </c>
      <c r="B377" s="6">
        <v>-1.0</v>
      </c>
      <c r="C377" s="14" t="str">
        <f>If(COUNTIF(DamReaches!$B$2:$B$346,"="&amp;A377)&gt;0, "Yes", "No")</f>
        <v>No</v>
      </c>
    </row>
    <row r="378">
      <c r="A378" s="6">
        <v>648675.0</v>
      </c>
      <c r="B378" s="6">
        <v>648658.0</v>
      </c>
      <c r="C378" s="14" t="str">
        <f>If(COUNTIF(DamReaches!$B$2:$B$346,"="&amp;A378)&gt;0, "Yes", "No")</f>
        <v>No</v>
      </c>
    </row>
    <row r="379">
      <c r="A379" s="6">
        <v>648688.0</v>
      </c>
      <c r="B379" s="6">
        <v>648689.0</v>
      </c>
      <c r="C379" s="14" t="str">
        <f>If(COUNTIF(DamReaches!$B$2:$B$346,"="&amp;A379)&gt;0, "Yes", "No")</f>
        <v>No</v>
      </c>
    </row>
    <row r="380">
      <c r="A380" s="6">
        <v>648689.0</v>
      </c>
      <c r="B380" s="6">
        <v>648645.0</v>
      </c>
      <c r="C380" s="14" t="str">
        <f>If(COUNTIF(DamReaches!$B$2:$B$346,"="&amp;A380)&gt;0, "Yes", "No")</f>
        <v>No</v>
      </c>
    </row>
    <row r="381">
      <c r="A381" s="6">
        <v>648694.0</v>
      </c>
      <c r="B381" s="6">
        <v>648666.0</v>
      </c>
      <c r="C381" s="14" t="str">
        <f>If(COUNTIF(DamReaches!$B$2:$B$346,"="&amp;A381)&gt;0, "Yes", "No")</f>
        <v>Yes</v>
      </c>
    </row>
    <row r="382">
      <c r="A382" s="6">
        <v>648696.0</v>
      </c>
      <c r="B382" s="6">
        <v>648667.0</v>
      </c>
      <c r="C382" s="14" t="str">
        <f>If(COUNTIF(DamReaches!$B$2:$B$346,"="&amp;A382)&gt;0, "Yes", "No")</f>
        <v>Yes</v>
      </c>
    </row>
    <row r="383">
      <c r="A383" s="6">
        <v>648707.0</v>
      </c>
      <c r="B383" s="6">
        <v>648689.0</v>
      </c>
      <c r="C383" s="14" t="str">
        <f>If(COUNTIF(DamReaches!$B$2:$B$346,"="&amp;A383)&gt;0, "Yes", "No")</f>
        <v>No</v>
      </c>
    </row>
    <row r="384">
      <c r="A384" s="6">
        <v>648734.0</v>
      </c>
      <c r="B384" s="6">
        <v>-1.0</v>
      </c>
      <c r="C384" s="14" t="str">
        <f>If(COUNTIF(DamReaches!$B$2:$B$346,"="&amp;A384)&gt;0, "Yes", "No")</f>
        <v>No</v>
      </c>
    </row>
    <row r="385">
      <c r="A385" s="6">
        <v>648737.0</v>
      </c>
      <c r="B385" s="6">
        <v>648675.0</v>
      </c>
      <c r="C385" s="14" t="str">
        <f>If(COUNTIF(DamReaches!$B$2:$B$346,"="&amp;A385)&gt;0, "Yes", "No")</f>
        <v>No</v>
      </c>
    </row>
    <row r="386">
      <c r="A386" s="6">
        <v>648747.0</v>
      </c>
      <c r="B386" s="6">
        <v>648748.0</v>
      </c>
      <c r="C386" s="14" t="str">
        <f>If(COUNTIF(DamReaches!$B$2:$B$346,"="&amp;A386)&gt;0, "Yes", "No")</f>
        <v>No</v>
      </c>
    </row>
    <row r="387">
      <c r="A387" s="6">
        <v>648748.0</v>
      </c>
      <c r="B387" s="6">
        <v>648675.0</v>
      </c>
      <c r="C387" s="14" t="str">
        <f>If(COUNTIF(DamReaches!$B$2:$B$346,"="&amp;A387)&gt;0, "Yes", "No")</f>
        <v>No</v>
      </c>
    </row>
    <row r="388">
      <c r="A388" s="6">
        <v>648755.0</v>
      </c>
      <c r="B388" s="6">
        <v>648635.0</v>
      </c>
      <c r="C388" s="14" t="str">
        <f>If(COUNTIF(DamReaches!$B$2:$B$346,"="&amp;A388)&gt;0, "Yes", "No")</f>
        <v>No</v>
      </c>
    </row>
    <row r="389">
      <c r="A389" s="6">
        <v>648762.0</v>
      </c>
      <c r="B389" s="6">
        <v>648737.0</v>
      </c>
      <c r="C389" s="14" t="str">
        <f>If(COUNTIF(DamReaches!$B$2:$B$346,"="&amp;A389)&gt;0, "Yes", "No")</f>
        <v>No</v>
      </c>
    </row>
    <row r="390">
      <c r="A390" s="6">
        <v>648771.0</v>
      </c>
      <c r="B390" s="6">
        <v>-1.0</v>
      </c>
      <c r="C390" s="14" t="str">
        <f>If(COUNTIF(DamReaches!$B$2:$B$346,"="&amp;A390)&gt;0, "Yes", "No")</f>
        <v>No</v>
      </c>
    </row>
    <row r="391">
      <c r="A391" s="6">
        <v>648775.0</v>
      </c>
      <c r="B391" s="6">
        <v>648737.0</v>
      </c>
      <c r="C391" s="14" t="str">
        <f>If(COUNTIF(DamReaches!$B$2:$B$346,"="&amp;A391)&gt;0, "Yes", "No")</f>
        <v>No</v>
      </c>
    </row>
    <row r="392">
      <c r="A392" s="6">
        <v>648778.0</v>
      </c>
      <c r="B392" s="6">
        <v>648748.0</v>
      </c>
      <c r="C392" s="14" t="str">
        <f>If(COUNTIF(DamReaches!$B$2:$B$346,"="&amp;A392)&gt;0, "Yes", "No")</f>
        <v>No</v>
      </c>
    </row>
    <row r="393">
      <c r="A393" s="6">
        <v>648779.0</v>
      </c>
      <c r="B393" s="6">
        <v>648755.0</v>
      </c>
      <c r="C393" s="14" t="str">
        <f>If(COUNTIF(DamReaches!$B$2:$B$346,"="&amp;A393)&gt;0, "Yes", "No")</f>
        <v>No</v>
      </c>
    </row>
    <row r="394">
      <c r="A394" s="6">
        <v>648797.0</v>
      </c>
      <c r="B394" s="6">
        <v>648755.0</v>
      </c>
      <c r="C394" s="14" t="str">
        <f>If(COUNTIF(DamReaches!$B$2:$B$346,"="&amp;A394)&gt;0, "Yes", "No")</f>
        <v>No</v>
      </c>
    </row>
    <row r="395">
      <c r="A395" s="6">
        <v>648798.0</v>
      </c>
      <c r="B395" s="6">
        <v>648797.0</v>
      </c>
      <c r="C395" s="14" t="str">
        <f>If(COUNTIF(DamReaches!$B$2:$B$346,"="&amp;A395)&gt;0, "Yes", "No")</f>
        <v>No</v>
      </c>
    </row>
    <row r="396">
      <c r="A396" s="6">
        <v>648806.0</v>
      </c>
      <c r="B396" s="6">
        <v>648778.0</v>
      </c>
      <c r="C396" s="14" t="str">
        <f>If(COUNTIF(DamReaches!$B$2:$B$346,"="&amp;A396)&gt;0, "Yes", "No")</f>
        <v>No</v>
      </c>
    </row>
    <row r="397">
      <c r="A397" s="6">
        <v>648823.0</v>
      </c>
      <c r="B397" s="6">
        <v>648778.0</v>
      </c>
      <c r="C397" s="14" t="str">
        <f>If(COUNTIF(DamReaches!$B$2:$B$346,"="&amp;A397)&gt;0, "Yes", "No")</f>
        <v>No</v>
      </c>
    </row>
    <row r="398">
      <c r="A398" s="6">
        <v>648832.0</v>
      </c>
      <c r="B398" s="6">
        <v>-1.0</v>
      </c>
      <c r="C398" s="14" t="str">
        <f>If(COUNTIF(DamReaches!$B$2:$B$346,"="&amp;A398)&gt;0, "Yes", "No")</f>
        <v>No</v>
      </c>
    </row>
    <row r="399">
      <c r="A399" s="6">
        <v>648846.0</v>
      </c>
      <c r="B399" s="6">
        <v>648857.0</v>
      </c>
      <c r="C399" s="14" t="str">
        <f>If(COUNTIF(DamReaches!$B$2:$B$346,"="&amp;A399)&gt;0, "Yes", "No")</f>
        <v>No</v>
      </c>
    </row>
    <row r="400">
      <c r="A400" s="6">
        <v>648857.0</v>
      </c>
      <c r="B400" s="6">
        <v>648646.0</v>
      </c>
      <c r="C400" s="14" t="str">
        <f>If(COUNTIF(DamReaches!$B$2:$B$346,"="&amp;A400)&gt;0, "Yes", "No")</f>
        <v>No</v>
      </c>
    </row>
    <row r="401">
      <c r="A401" s="6">
        <v>648858.0</v>
      </c>
      <c r="B401" s="6">
        <v>-1.0</v>
      </c>
      <c r="C401" s="14" t="str">
        <f>If(COUNTIF(DamReaches!$B$2:$B$346,"="&amp;A401)&gt;0, "Yes", "No")</f>
        <v>No</v>
      </c>
    </row>
    <row r="402">
      <c r="A402" s="6">
        <v>648869.0</v>
      </c>
      <c r="B402" s="6">
        <v>648857.0</v>
      </c>
      <c r="C402" s="14" t="str">
        <f>If(COUNTIF(DamReaches!$B$2:$B$346,"="&amp;A402)&gt;0, "Yes", "No")</f>
        <v>No</v>
      </c>
    </row>
    <row r="403">
      <c r="A403" s="6">
        <v>648896.0</v>
      </c>
      <c r="B403" s="6">
        <v>648832.0</v>
      </c>
      <c r="C403" s="14" t="str">
        <f>If(COUNTIF(DamReaches!$B$2:$B$346,"="&amp;A403)&gt;0, "Yes", "No")</f>
        <v>No</v>
      </c>
    </row>
    <row r="404">
      <c r="A404" s="6">
        <v>648915.0</v>
      </c>
      <c r="B404" s="6">
        <v>-1.0</v>
      </c>
      <c r="C404" s="14" t="str">
        <f>If(COUNTIF(DamReaches!$B$2:$B$346,"="&amp;A404)&gt;0, "Yes", "No")</f>
        <v>No</v>
      </c>
    </row>
    <row r="405">
      <c r="A405" s="6">
        <v>648924.0</v>
      </c>
      <c r="B405" s="6">
        <v>648927.0</v>
      </c>
      <c r="C405" s="14" t="str">
        <f>If(COUNTIF(DamReaches!$B$2:$B$346,"="&amp;A405)&gt;0, "Yes", "No")</f>
        <v>No</v>
      </c>
    </row>
    <row r="406">
      <c r="A406" s="6">
        <v>648927.0</v>
      </c>
      <c r="B406" s="6">
        <v>648928.0</v>
      </c>
      <c r="C406" s="14" t="str">
        <f>If(COUNTIF(DamReaches!$B$2:$B$346,"="&amp;A406)&gt;0, "Yes", "No")</f>
        <v>No</v>
      </c>
    </row>
    <row r="407">
      <c r="A407" s="6">
        <v>648928.0</v>
      </c>
      <c r="B407" s="6">
        <v>648929.0</v>
      </c>
      <c r="C407" s="14" t="str">
        <f>If(COUNTIF(DamReaches!$B$2:$B$346,"="&amp;A407)&gt;0, "Yes", "No")</f>
        <v>Yes</v>
      </c>
    </row>
    <row r="408">
      <c r="A408" s="6">
        <v>648929.0</v>
      </c>
      <c r="B408" s="6">
        <v>648896.0</v>
      </c>
      <c r="C408" s="14" t="str">
        <f>If(COUNTIF(DamReaches!$B$2:$B$346,"="&amp;A408)&gt;0, "Yes", "No")</f>
        <v>No</v>
      </c>
    </row>
    <row r="409">
      <c r="A409" s="6">
        <v>648943.0</v>
      </c>
      <c r="B409" s="6">
        <v>648896.0</v>
      </c>
      <c r="C409" s="14" t="str">
        <f>If(COUNTIF(DamReaches!$B$2:$B$346,"="&amp;A409)&gt;0, "Yes", "No")</f>
        <v>No</v>
      </c>
    </row>
    <row r="410">
      <c r="A410" s="6">
        <v>648950.0</v>
      </c>
      <c r="B410" s="6">
        <v>648915.0</v>
      </c>
      <c r="C410" s="14" t="str">
        <f>If(COUNTIF(DamReaches!$B$2:$B$346,"="&amp;A410)&gt;0, "Yes", "No")</f>
        <v>No</v>
      </c>
    </row>
    <row r="411">
      <c r="A411" s="6">
        <v>648963.0</v>
      </c>
      <c r="B411" s="6">
        <v>648797.0</v>
      </c>
      <c r="C411" s="14" t="str">
        <f>If(COUNTIF(DamReaches!$B$2:$B$346,"="&amp;A411)&gt;0, "Yes", "No")</f>
        <v>No</v>
      </c>
    </row>
    <row r="412">
      <c r="A412" s="6">
        <v>648968.0</v>
      </c>
      <c r="B412" s="6">
        <v>648927.0</v>
      </c>
      <c r="C412" s="14" t="str">
        <f>If(COUNTIF(DamReaches!$B$2:$B$346,"="&amp;A412)&gt;0, "Yes", "No")</f>
        <v>No</v>
      </c>
    </row>
    <row r="413">
      <c r="A413" s="6">
        <v>648969.0</v>
      </c>
      <c r="B413" s="6">
        <v>648832.0</v>
      </c>
      <c r="C413" s="14" t="str">
        <f>If(COUNTIF(DamReaches!$B$2:$B$346,"="&amp;A413)&gt;0, "Yes", "No")</f>
        <v>No</v>
      </c>
    </row>
    <row r="414">
      <c r="A414" s="6">
        <v>648985.0</v>
      </c>
      <c r="B414" s="6">
        <v>648915.0</v>
      </c>
      <c r="C414" s="14" t="str">
        <f>If(COUNTIF(DamReaches!$B$2:$B$346,"="&amp;A414)&gt;0, "Yes", "No")</f>
        <v>No</v>
      </c>
    </row>
    <row r="415">
      <c r="A415" s="6">
        <v>648990.0</v>
      </c>
      <c r="B415" s="6">
        <v>-1.0</v>
      </c>
      <c r="C415" s="14" t="str">
        <f>If(COUNTIF(DamReaches!$B$2:$B$346,"="&amp;A415)&gt;0, "Yes", "No")</f>
        <v>No</v>
      </c>
    </row>
    <row r="416">
      <c r="A416" s="6">
        <v>649003.0</v>
      </c>
      <c r="B416" s="6">
        <v>-1.0</v>
      </c>
      <c r="C416" s="14" t="str">
        <f>If(COUNTIF(DamReaches!$B$2:$B$346,"="&amp;A416)&gt;0, "Yes", "No")</f>
        <v>No</v>
      </c>
    </row>
    <row r="417">
      <c r="A417" s="6">
        <v>649030.0</v>
      </c>
      <c r="B417" s="6">
        <v>649126.0</v>
      </c>
      <c r="C417" s="14" t="str">
        <f>If(COUNTIF(DamReaches!$B$2:$B$346,"="&amp;A417)&gt;0, "Yes", "No")</f>
        <v>No</v>
      </c>
    </row>
    <row r="418">
      <c r="A418" s="6">
        <v>649042.0</v>
      </c>
      <c r="B418" s="6">
        <v>648928.0</v>
      </c>
      <c r="C418" s="14" t="str">
        <f>If(COUNTIF(DamReaches!$B$2:$B$346,"="&amp;A418)&gt;0, "Yes", "No")</f>
        <v>No</v>
      </c>
    </row>
    <row r="419">
      <c r="A419" s="6">
        <v>649049.0</v>
      </c>
      <c r="B419" s="6">
        <v>649042.0</v>
      </c>
      <c r="C419" s="14" t="str">
        <f>If(COUNTIF(DamReaches!$B$2:$B$346,"="&amp;A419)&gt;0, "Yes", "No")</f>
        <v>No</v>
      </c>
    </row>
    <row r="420">
      <c r="A420" s="6">
        <v>649058.0</v>
      </c>
      <c r="B420" s="6">
        <v>-1.0</v>
      </c>
      <c r="C420" s="14" t="str">
        <f>If(COUNTIF(DamReaches!$B$2:$B$346,"="&amp;A420)&gt;0, "Yes", "No")</f>
        <v>No</v>
      </c>
    </row>
    <row r="421">
      <c r="A421" s="6">
        <v>649088.0</v>
      </c>
      <c r="B421" s="6">
        <v>649156.0</v>
      </c>
      <c r="C421" s="14" t="str">
        <f>If(COUNTIF(DamReaches!$B$2:$B$346,"="&amp;A421)&gt;0, "Yes", "No")</f>
        <v>No</v>
      </c>
    </row>
    <row r="422">
      <c r="A422" s="6">
        <v>649089.0</v>
      </c>
      <c r="B422" s="6">
        <v>648929.0</v>
      </c>
      <c r="C422" s="14" t="str">
        <f>If(COUNTIF(DamReaches!$B$2:$B$346,"="&amp;A422)&gt;0, "Yes", "No")</f>
        <v>No</v>
      </c>
    </row>
    <row r="423">
      <c r="A423" s="6">
        <v>649102.0</v>
      </c>
      <c r="B423" s="6">
        <v>649156.0</v>
      </c>
      <c r="C423" s="14" t="str">
        <f>If(COUNTIF(DamReaches!$B$2:$B$346,"="&amp;A423)&gt;0, "Yes", "No")</f>
        <v>No</v>
      </c>
    </row>
    <row r="424">
      <c r="A424" s="6">
        <v>649114.0</v>
      </c>
      <c r="B424" s="6">
        <v>-1.0</v>
      </c>
      <c r="C424" s="14" t="str">
        <f>If(COUNTIF(DamReaches!$B$2:$B$346,"="&amp;A424)&gt;0, "Yes", "No")</f>
        <v>No</v>
      </c>
    </row>
    <row r="425">
      <c r="A425" s="6">
        <v>649126.0</v>
      </c>
      <c r="B425" s="6">
        <v>649143.0</v>
      </c>
      <c r="C425" s="14" t="str">
        <f>If(COUNTIF(DamReaches!$B$2:$B$346,"="&amp;A425)&gt;0, "Yes", "No")</f>
        <v>No</v>
      </c>
    </row>
    <row r="426">
      <c r="A426" s="6">
        <v>649127.0</v>
      </c>
      <c r="B426" s="6">
        <v>649143.0</v>
      </c>
      <c r="C426" s="14" t="str">
        <f>If(COUNTIF(DamReaches!$B$2:$B$346,"="&amp;A426)&gt;0, "Yes", "No")</f>
        <v>No</v>
      </c>
    </row>
    <row r="427">
      <c r="A427" s="6">
        <v>649141.0</v>
      </c>
      <c r="B427" s="6">
        <v>649142.0</v>
      </c>
      <c r="C427" s="14" t="str">
        <f>If(COUNTIF(DamReaches!$B$2:$B$346,"="&amp;A427)&gt;0, "Yes", "No")</f>
        <v>No</v>
      </c>
    </row>
    <row r="428">
      <c r="A428" s="6">
        <v>649142.0</v>
      </c>
      <c r="B428" s="6">
        <v>649126.0</v>
      </c>
      <c r="C428" s="14" t="str">
        <f>If(COUNTIF(DamReaches!$B$2:$B$346,"="&amp;A428)&gt;0, "Yes", "No")</f>
        <v>No</v>
      </c>
    </row>
    <row r="429">
      <c r="A429" s="6">
        <v>649143.0</v>
      </c>
      <c r="B429" s="6">
        <v>649195.0</v>
      </c>
      <c r="C429" s="14" t="str">
        <f>If(COUNTIF(DamReaches!$B$2:$B$346,"="&amp;A429)&gt;0, "Yes", "No")</f>
        <v>No</v>
      </c>
    </row>
    <row r="430">
      <c r="A430" s="6">
        <v>649144.0</v>
      </c>
      <c r="B430" s="6">
        <v>649195.0</v>
      </c>
      <c r="C430" s="14" t="str">
        <f>If(COUNTIF(DamReaches!$B$2:$B$346,"="&amp;A430)&gt;0, "Yes", "No")</f>
        <v>No</v>
      </c>
    </row>
    <row r="431">
      <c r="A431" s="6">
        <v>649156.0</v>
      </c>
      <c r="B431" s="6">
        <v>649042.0</v>
      </c>
      <c r="C431" s="14" t="str">
        <f>If(COUNTIF(DamReaches!$B$2:$B$346,"="&amp;A431)&gt;0, "Yes", "No")</f>
        <v>No</v>
      </c>
    </row>
    <row r="432">
      <c r="A432" s="6">
        <v>649159.0</v>
      </c>
      <c r="B432" s="6">
        <v>648969.0</v>
      </c>
      <c r="C432" s="14" t="str">
        <f>If(COUNTIF(DamReaches!$B$2:$B$346,"="&amp;A432)&gt;0, "Yes", "No")</f>
        <v>No</v>
      </c>
    </row>
    <row r="433">
      <c r="A433" s="6">
        <v>649193.0</v>
      </c>
      <c r="B433" s="6">
        <v>649142.0</v>
      </c>
      <c r="C433" s="14" t="str">
        <f>If(COUNTIF(DamReaches!$B$2:$B$346,"="&amp;A433)&gt;0, "Yes", "No")</f>
        <v>No</v>
      </c>
    </row>
    <row r="434">
      <c r="A434" s="6">
        <v>649194.0</v>
      </c>
      <c r="B434" s="6">
        <v>649251.0</v>
      </c>
      <c r="C434" s="14" t="str">
        <f>If(COUNTIF(DamReaches!$B$2:$B$346,"="&amp;A434)&gt;0, "Yes", "No")</f>
        <v>No</v>
      </c>
    </row>
    <row r="435">
      <c r="A435" s="6">
        <v>649195.0</v>
      </c>
      <c r="B435" s="6">
        <v>649251.0</v>
      </c>
      <c r="C435" s="14" t="str">
        <f>If(COUNTIF(DamReaches!$B$2:$B$346,"="&amp;A435)&gt;0, "Yes", "No")</f>
        <v>No</v>
      </c>
    </row>
    <row r="436">
      <c r="A436" s="6">
        <v>649196.0</v>
      </c>
      <c r="B436" s="6">
        <v>649270.0</v>
      </c>
      <c r="C436" s="14" t="str">
        <f>If(COUNTIF(DamReaches!$B$2:$B$346,"="&amp;A436)&gt;0, "Yes", "No")</f>
        <v>No</v>
      </c>
    </row>
    <row r="437">
      <c r="A437" s="6">
        <v>649197.0</v>
      </c>
      <c r="B437" s="6">
        <v>649270.0</v>
      </c>
      <c r="C437" s="14" t="str">
        <f>If(COUNTIF(DamReaches!$B$2:$B$346,"="&amp;A437)&gt;0, "Yes", "No")</f>
        <v>No</v>
      </c>
    </row>
    <row r="438">
      <c r="A438" s="6">
        <v>649199.0</v>
      </c>
      <c r="B438" s="6">
        <v>-1.0</v>
      </c>
      <c r="C438" s="14" t="str">
        <f>If(COUNTIF(DamReaches!$B$2:$B$346,"="&amp;A438)&gt;0, "Yes", "No")</f>
        <v>No</v>
      </c>
    </row>
    <row r="439">
      <c r="A439" s="6">
        <v>649200.0</v>
      </c>
      <c r="B439" s="6">
        <v>-1.0</v>
      </c>
      <c r="C439" s="14" t="str">
        <f>If(COUNTIF(DamReaches!$B$2:$B$346,"="&amp;A439)&gt;0, "Yes", "No")</f>
        <v>No</v>
      </c>
    </row>
    <row r="440">
      <c r="A440" s="6">
        <v>649214.0</v>
      </c>
      <c r="B440" s="6">
        <v>-1.0</v>
      </c>
      <c r="C440" s="14" t="str">
        <f>If(COUNTIF(DamReaches!$B$2:$B$346,"="&amp;A440)&gt;0, "Yes", "No")</f>
        <v>No</v>
      </c>
    </row>
    <row r="441">
      <c r="A441" s="6">
        <v>649218.0</v>
      </c>
      <c r="B441" s="6">
        <v>648969.0</v>
      </c>
      <c r="C441" s="14" t="str">
        <f>If(COUNTIF(DamReaches!$B$2:$B$346,"="&amp;A441)&gt;0, "Yes", "No")</f>
        <v>No</v>
      </c>
    </row>
    <row r="442">
      <c r="A442" s="6">
        <v>649236.0</v>
      </c>
      <c r="B442" s="6">
        <v>649333.0</v>
      </c>
      <c r="C442" s="14" t="str">
        <f>If(COUNTIF(DamReaches!$B$2:$B$346,"="&amp;A442)&gt;0, "Yes", "No")</f>
        <v>No</v>
      </c>
    </row>
    <row r="443">
      <c r="A443" s="6">
        <v>649251.0</v>
      </c>
      <c r="B443" s="6">
        <v>649269.0</v>
      </c>
      <c r="C443" s="14" t="str">
        <f>If(COUNTIF(DamReaches!$B$2:$B$346,"="&amp;A443)&gt;0, "Yes", "No")</f>
        <v>No</v>
      </c>
    </row>
    <row r="444">
      <c r="A444" s="6">
        <v>649261.0</v>
      </c>
      <c r="B444" s="6">
        <v>649194.0</v>
      </c>
      <c r="C444" s="14" t="str">
        <f>If(COUNTIF(DamReaches!$B$2:$B$346,"="&amp;A444)&gt;0, "Yes", "No")</f>
        <v>No</v>
      </c>
    </row>
    <row r="445">
      <c r="A445" s="6">
        <v>649262.0</v>
      </c>
      <c r="B445" s="6">
        <v>-1.0</v>
      </c>
      <c r="C445" s="14" t="str">
        <f>If(COUNTIF(DamReaches!$B$2:$B$346,"="&amp;A445)&gt;0, "Yes", "No")</f>
        <v>No</v>
      </c>
    </row>
    <row r="446">
      <c r="A446" s="6">
        <v>649263.0</v>
      </c>
      <c r="B446" s="6">
        <v>649271.0</v>
      </c>
      <c r="C446" s="14" t="str">
        <f>If(COUNTIF(DamReaches!$B$2:$B$346,"="&amp;A446)&gt;0, "Yes", "No")</f>
        <v>No</v>
      </c>
    </row>
    <row r="447">
      <c r="A447" s="6">
        <v>649269.0</v>
      </c>
      <c r="B447" s="6">
        <v>649406.0</v>
      </c>
      <c r="C447" s="14" t="str">
        <f>If(COUNTIF(DamReaches!$B$2:$B$346,"="&amp;A447)&gt;0, "Yes", "No")</f>
        <v>No</v>
      </c>
    </row>
    <row r="448">
      <c r="A448" s="6">
        <v>649270.0</v>
      </c>
      <c r="B448" s="6">
        <v>649406.0</v>
      </c>
      <c r="C448" s="14" t="str">
        <f>If(COUNTIF(DamReaches!$B$2:$B$346,"="&amp;A448)&gt;0, "Yes", "No")</f>
        <v>No</v>
      </c>
    </row>
    <row r="449">
      <c r="A449" s="6">
        <v>649271.0</v>
      </c>
      <c r="B449" s="6">
        <v>-1.0</v>
      </c>
      <c r="C449" s="14" t="str">
        <f>If(COUNTIF(DamReaches!$B$2:$B$346,"="&amp;A449)&gt;0, "Yes", "No")</f>
        <v>No</v>
      </c>
    </row>
    <row r="450">
      <c r="A450" s="6">
        <v>649285.0</v>
      </c>
      <c r="B450" s="6">
        <v>649218.0</v>
      </c>
      <c r="C450" s="14" t="str">
        <f>If(COUNTIF(DamReaches!$B$2:$B$346,"="&amp;A450)&gt;0, "Yes", "No")</f>
        <v>No</v>
      </c>
    </row>
    <row r="451">
      <c r="A451" s="6">
        <v>649288.0</v>
      </c>
      <c r="B451" s="6">
        <v>649333.0</v>
      </c>
      <c r="C451" s="14" t="str">
        <f>If(COUNTIF(DamReaches!$B$2:$B$346,"="&amp;A451)&gt;0, "Yes", "No")</f>
        <v>No</v>
      </c>
    </row>
    <row r="452">
      <c r="A452" s="6">
        <v>649289.0</v>
      </c>
      <c r="B452" s="6">
        <v>-1.0</v>
      </c>
      <c r="C452" s="14" t="str">
        <f>If(COUNTIF(DamReaches!$B$2:$B$346,"="&amp;A452)&gt;0, "Yes", "No")</f>
        <v>No</v>
      </c>
    </row>
    <row r="453">
      <c r="A453" s="6">
        <v>649298.0</v>
      </c>
      <c r="B453" s="6">
        <v>649271.0</v>
      </c>
      <c r="C453" s="14" t="str">
        <f>If(COUNTIF(DamReaches!$B$2:$B$346,"="&amp;A453)&gt;0, "Yes", "No")</f>
        <v>No</v>
      </c>
    </row>
    <row r="454">
      <c r="A454" s="6">
        <v>649309.0</v>
      </c>
      <c r="B454" s="6">
        <v>649285.0</v>
      </c>
      <c r="C454" s="14" t="str">
        <f>If(COUNTIF(DamReaches!$B$2:$B$346,"="&amp;A454)&gt;0, "Yes", "No")</f>
        <v>No</v>
      </c>
    </row>
    <row r="455">
      <c r="A455" s="6">
        <v>649318.0</v>
      </c>
      <c r="B455" s="6">
        <v>649269.0</v>
      </c>
      <c r="C455" s="14" t="str">
        <f>If(COUNTIF(DamReaches!$B$2:$B$346,"="&amp;A455)&gt;0, "Yes", "No")</f>
        <v>No</v>
      </c>
    </row>
    <row r="456">
      <c r="A456" s="6">
        <v>649332.0</v>
      </c>
      <c r="B456" s="6">
        <v>649261.0</v>
      </c>
      <c r="C456" s="14" t="str">
        <f>If(COUNTIF(DamReaches!$B$2:$B$346,"="&amp;A456)&gt;0, "Yes", "No")</f>
        <v>No</v>
      </c>
    </row>
    <row r="457">
      <c r="A457" s="6">
        <v>649333.0</v>
      </c>
      <c r="B457" s="6">
        <v>649309.0</v>
      </c>
      <c r="C457" s="14" t="str">
        <f>If(COUNTIF(DamReaches!$B$2:$B$346,"="&amp;A457)&gt;0, "Yes", "No")</f>
        <v>No</v>
      </c>
    </row>
    <row r="458">
      <c r="A458" s="6">
        <v>649334.0</v>
      </c>
      <c r="B458" s="6">
        <v>649218.0</v>
      </c>
      <c r="C458" s="14" t="str">
        <f>If(COUNTIF(DamReaches!$B$2:$B$346,"="&amp;A458)&gt;0, "Yes", "No")</f>
        <v>No</v>
      </c>
    </row>
    <row r="459">
      <c r="A459" s="6">
        <v>649354.0</v>
      </c>
      <c r="B459" s="6">
        <v>649194.0</v>
      </c>
      <c r="C459" s="14" t="str">
        <f>If(COUNTIF(DamReaches!$B$2:$B$346,"="&amp;A459)&gt;0, "Yes", "No")</f>
        <v>No</v>
      </c>
    </row>
    <row r="460">
      <c r="A460" s="6">
        <v>649396.0</v>
      </c>
      <c r="B460" s="6">
        <v>649261.0</v>
      </c>
      <c r="C460" s="14" t="str">
        <f>If(COUNTIF(DamReaches!$B$2:$B$346,"="&amp;A460)&gt;0, "Yes", "No")</f>
        <v>No</v>
      </c>
    </row>
    <row r="461">
      <c r="A461" s="6">
        <v>649397.0</v>
      </c>
      <c r="B461" s="6">
        <v>649433.0</v>
      </c>
      <c r="C461" s="14" t="str">
        <f>If(COUNTIF(DamReaches!$B$2:$B$346,"="&amp;A461)&gt;0, "Yes", "No")</f>
        <v>No</v>
      </c>
    </row>
    <row r="462">
      <c r="A462" s="6">
        <v>649406.0</v>
      </c>
      <c r="B462" s="6">
        <v>649527.0</v>
      </c>
      <c r="C462" s="14" t="str">
        <f>If(COUNTIF(DamReaches!$B$2:$B$346,"="&amp;A462)&gt;0, "Yes", "No")</f>
        <v>No</v>
      </c>
    </row>
    <row r="463">
      <c r="A463" s="6">
        <v>649422.0</v>
      </c>
      <c r="B463" s="6">
        <v>649527.0</v>
      </c>
      <c r="C463" s="14" t="str">
        <f>If(COUNTIF(DamReaches!$B$2:$B$346,"="&amp;A463)&gt;0, "Yes", "No")</f>
        <v>No</v>
      </c>
    </row>
    <row r="464">
      <c r="A464" s="6">
        <v>649423.0</v>
      </c>
      <c r="B464" s="6">
        <v>649285.0</v>
      </c>
      <c r="C464" s="14" t="str">
        <f>If(COUNTIF(DamReaches!$B$2:$B$346,"="&amp;A464)&gt;0, "Yes", "No")</f>
        <v>No</v>
      </c>
    </row>
    <row r="465">
      <c r="A465" s="6">
        <v>649429.0</v>
      </c>
      <c r="B465" s="6">
        <v>-1.0</v>
      </c>
      <c r="C465" s="14" t="str">
        <f>If(COUNTIF(DamReaches!$B$2:$B$346,"="&amp;A465)&gt;0, "Yes", "No")</f>
        <v>Yes</v>
      </c>
    </row>
    <row r="466">
      <c r="A466" s="6">
        <v>649433.0</v>
      </c>
      <c r="B466" s="6">
        <v>649484.0</v>
      </c>
      <c r="C466" s="14" t="str">
        <f>If(COUNTIF(DamReaches!$B$2:$B$346,"="&amp;A466)&gt;0, "Yes", "No")</f>
        <v>No</v>
      </c>
    </row>
    <row r="467">
      <c r="A467" s="6">
        <v>649434.0</v>
      </c>
      <c r="B467" s="6">
        <v>-1.0</v>
      </c>
      <c r="C467" s="14" t="str">
        <f>If(COUNTIF(DamReaches!$B$2:$B$346,"="&amp;A467)&gt;0, "Yes", "No")</f>
        <v>No</v>
      </c>
    </row>
    <row r="468">
      <c r="A468" s="6">
        <v>649451.0</v>
      </c>
      <c r="B468" s="6">
        <v>649433.0</v>
      </c>
      <c r="C468" s="14" t="str">
        <f>If(COUNTIF(DamReaches!$B$2:$B$346,"="&amp;A468)&gt;0, "Yes", "No")</f>
        <v>No</v>
      </c>
    </row>
    <row r="469">
      <c r="A469" s="6">
        <v>649469.0</v>
      </c>
      <c r="B469" s="6">
        <v>649484.0</v>
      </c>
      <c r="C469" s="14" t="str">
        <f>If(COUNTIF(DamReaches!$B$2:$B$346,"="&amp;A469)&gt;0, "Yes", "No")</f>
        <v>No</v>
      </c>
    </row>
    <row r="470">
      <c r="A470" s="6">
        <v>649479.0</v>
      </c>
      <c r="B470" s="6">
        <v>-1.0</v>
      </c>
      <c r="C470" s="14" t="str">
        <f>If(COUNTIF(DamReaches!$B$2:$B$346,"="&amp;A470)&gt;0, "Yes", "No")</f>
        <v>No</v>
      </c>
    </row>
    <row r="471">
      <c r="A471" s="6">
        <v>649484.0</v>
      </c>
      <c r="B471" s="6">
        <v>649309.0</v>
      </c>
      <c r="C471" s="14" t="str">
        <f>If(COUNTIF(DamReaches!$B$2:$B$346,"="&amp;A471)&gt;0, "Yes", "No")</f>
        <v>No</v>
      </c>
    </row>
    <row r="472">
      <c r="A472" s="6">
        <v>649492.0</v>
      </c>
      <c r="B472" s="6">
        <v>649423.0</v>
      </c>
      <c r="C472" s="14" t="str">
        <f>If(COUNTIF(DamReaches!$B$2:$B$346,"="&amp;A472)&gt;0, "Yes", "No")</f>
        <v>No</v>
      </c>
    </row>
    <row r="473">
      <c r="A473" s="6">
        <v>649527.0</v>
      </c>
      <c r="B473" s="6">
        <v>649703.0</v>
      </c>
      <c r="C473" s="14" t="str">
        <f>If(COUNTIF(DamReaches!$B$2:$B$346,"="&amp;A473)&gt;0, "Yes", "No")</f>
        <v>No</v>
      </c>
    </row>
    <row r="474">
      <c r="A474" s="6">
        <v>649536.0</v>
      </c>
      <c r="B474" s="6">
        <v>649616.0</v>
      </c>
      <c r="C474" s="14" t="str">
        <f>If(COUNTIF(DamReaches!$B$2:$B$346,"="&amp;A474)&gt;0, "Yes", "No")</f>
        <v>No</v>
      </c>
    </row>
    <row r="475">
      <c r="A475" s="6">
        <v>649537.0</v>
      </c>
      <c r="B475" s="6">
        <v>-1.0</v>
      </c>
      <c r="C475" s="14" t="str">
        <f>If(COUNTIF(DamReaches!$B$2:$B$346,"="&amp;A475)&gt;0, "Yes", "No")</f>
        <v>Yes</v>
      </c>
    </row>
    <row r="476">
      <c r="A476" s="6">
        <v>649551.0</v>
      </c>
      <c r="B476" s="6">
        <v>649559.0</v>
      </c>
      <c r="C476" s="14" t="str">
        <f>If(COUNTIF(DamReaches!$B$2:$B$346,"="&amp;A476)&gt;0, "Yes", "No")</f>
        <v>No</v>
      </c>
    </row>
    <row r="477">
      <c r="A477" s="6">
        <v>649559.0</v>
      </c>
      <c r="B477" s="6">
        <v>649616.0</v>
      </c>
      <c r="C477" s="14" t="str">
        <f>If(COUNTIF(DamReaches!$B$2:$B$346,"="&amp;A477)&gt;0, "Yes", "No")</f>
        <v>No</v>
      </c>
    </row>
    <row r="478">
      <c r="A478" s="6">
        <v>649585.0</v>
      </c>
      <c r="B478" s="6">
        <v>649559.0</v>
      </c>
      <c r="C478" s="14" t="str">
        <f>If(COUNTIF(DamReaches!$B$2:$B$346,"="&amp;A478)&gt;0, "Yes", "No")</f>
        <v>No</v>
      </c>
    </row>
    <row r="479">
      <c r="A479" s="6">
        <v>649586.0</v>
      </c>
      <c r="B479" s="6">
        <v>-1.0</v>
      </c>
      <c r="C479" s="14" t="str">
        <f>If(COUNTIF(DamReaches!$B$2:$B$346,"="&amp;A479)&gt;0, "Yes", "No")</f>
        <v>No</v>
      </c>
    </row>
    <row r="480">
      <c r="A480" s="6">
        <v>649601.0</v>
      </c>
      <c r="B480" s="6">
        <v>649423.0</v>
      </c>
      <c r="C480" s="14" t="str">
        <f>If(COUNTIF(DamReaches!$B$2:$B$346,"="&amp;A480)&gt;0, "Yes", "No")</f>
        <v>No</v>
      </c>
    </row>
    <row r="481">
      <c r="A481" s="6">
        <v>649616.0</v>
      </c>
      <c r="B481" s="6">
        <v>649619.0</v>
      </c>
      <c r="C481" s="14" t="str">
        <f>If(COUNTIF(DamReaches!$B$2:$B$346,"="&amp;A481)&gt;0, "Yes", "No")</f>
        <v>No</v>
      </c>
    </row>
    <row r="482">
      <c r="A482" s="6">
        <v>649619.0</v>
      </c>
      <c r="B482" s="6">
        <v>649703.0</v>
      </c>
      <c r="C482" s="14" t="str">
        <f>If(COUNTIF(DamReaches!$B$2:$B$346,"="&amp;A482)&gt;0, "Yes", "No")</f>
        <v>No</v>
      </c>
    </row>
    <row r="483">
      <c r="A483" s="6">
        <v>649620.0</v>
      </c>
      <c r="B483" s="6">
        <v>-1.0</v>
      </c>
      <c r="C483" s="14" t="str">
        <f>If(COUNTIF(DamReaches!$B$2:$B$346,"="&amp;A483)&gt;0, "Yes", "No")</f>
        <v>No</v>
      </c>
    </row>
    <row r="484">
      <c r="A484" s="6">
        <v>649624.0</v>
      </c>
      <c r="B484" s="6">
        <v>649619.0</v>
      </c>
      <c r="C484" s="14" t="str">
        <f>If(COUNTIF(DamReaches!$B$2:$B$346,"="&amp;A484)&gt;0, "Yes", "No")</f>
        <v>No</v>
      </c>
    </row>
    <row r="485">
      <c r="A485" s="6">
        <v>649645.0</v>
      </c>
      <c r="B485" s="6">
        <v>649646.0</v>
      </c>
      <c r="C485" s="14" t="str">
        <f>If(COUNTIF(DamReaches!$B$2:$B$346,"="&amp;A485)&gt;0, "Yes", "No")</f>
        <v>No</v>
      </c>
    </row>
    <row r="486">
      <c r="A486" s="6">
        <v>649646.0</v>
      </c>
      <c r="B486" s="6">
        <v>649624.0</v>
      </c>
      <c r="C486" s="14" t="str">
        <f>If(COUNTIF(DamReaches!$B$2:$B$346,"="&amp;A486)&gt;0, "Yes", "No")</f>
        <v>No</v>
      </c>
    </row>
    <row r="487">
      <c r="A487" s="6">
        <v>649666.0</v>
      </c>
      <c r="B487" s="6">
        <v>649624.0</v>
      </c>
      <c r="C487" s="14" t="str">
        <f>If(COUNTIF(DamReaches!$B$2:$B$346,"="&amp;A487)&gt;0, "Yes", "No")</f>
        <v>No</v>
      </c>
    </row>
    <row r="488">
      <c r="A488" s="6">
        <v>649695.0</v>
      </c>
      <c r="B488" s="6">
        <v>649726.0</v>
      </c>
      <c r="C488" s="14" t="str">
        <f>If(COUNTIF(DamReaches!$B$2:$B$346,"="&amp;A488)&gt;0, "Yes", "No")</f>
        <v>No</v>
      </c>
    </row>
    <row r="489">
      <c r="A489" s="6">
        <v>649696.0</v>
      </c>
      <c r="B489" s="6">
        <v>-1.0</v>
      </c>
      <c r="C489" s="14" t="str">
        <f>If(COUNTIF(DamReaches!$B$2:$B$346,"="&amp;A489)&gt;0, "Yes", "No")</f>
        <v>No</v>
      </c>
    </row>
    <row r="490">
      <c r="A490" s="6">
        <v>649716.0</v>
      </c>
      <c r="B490" s="6">
        <v>649781.0</v>
      </c>
      <c r="C490" s="14" t="str">
        <f>If(COUNTIF(DamReaches!$B$2:$B$346,"="&amp;A490)&gt;0, "Yes", "No")</f>
        <v>No</v>
      </c>
    </row>
    <row r="491">
      <c r="A491" s="6">
        <v>649717.0</v>
      </c>
      <c r="B491" s="6">
        <v>-1.0</v>
      </c>
      <c r="C491" s="14" t="str">
        <f>If(COUNTIF(DamReaches!$B$2:$B$346,"="&amp;A491)&gt;0, "Yes", "No")</f>
        <v>No</v>
      </c>
    </row>
    <row r="492">
      <c r="A492" s="6">
        <v>649726.0</v>
      </c>
      <c r="B492" s="6">
        <v>649716.0</v>
      </c>
      <c r="C492" s="14" t="str">
        <f>If(COUNTIF(DamReaches!$B$2:$B$346,"="&amp;A492)&gt;0, "Yes", "No")</f>
        <v>No</v>
      </c>
    </row>
    <row r="493">
      <c r="A493" s="6">
        <v>649742.0</v>
      </c>
      <c r="B493" s="6">
        <v>-1.0</v>
      </c>
      <c r="C493" s="14" t="str">
        <f>If(COUNTIF(DamReaches!$B$2:$B$346,"="&amp;A493)&gt;0, "Yes", "No")</f>
        <v>No</v>
      </c>
    </row>
    <row r="494">
      <c r="A494" s="6">
        <v>649743.0</v>
      </c>
      <c r="B494" s="6">
        <v>-1.0</v>
      </c>
      <c r="C494" s="14" t="str">
        <f>If(COUNTIF(DamReaches!$B$2:$B$346,"="&amp;A494)&gt;0, "Yes", "No")</f>
        <v>No</v>
      </c>
    </row>
    <row r="495">
      <c r="A495" s="6">
        <v>649747.0</v>
      </c>
      <c r="B495" s="6">
        <v>649646.0</v>
      </c>
      <c r="C495" s="14" t="str">
        <f>If(COUNTIF(DamReaches!$B$2:$B$346,"="&amp;A495)&gt;0, "Yes", "No")</f>
        <v>No</v>
      </c>
    </row>
    <row r="496">
      <c r="A496" s="6">
        <v>649781.0</v>
      </c>
      <c r="B496" s="6">
        <v>-1.0</v>
      </c>
      <c r="C496" s="14" t="str">
        <f>If(COUNTIF(DamReaches!$B$2:$B$346,"="&amp;A496)&gt;0, "Yes", "No")</f>
        <v>No</v>
      </c>
    </row>
    <row r="497">
      <c r="A497" s="6">
        <v>649820.0</v>
      </c>
      <c r="B497" s="6">
        <v>649726.0</v>
      </c>
      <c r="C497" s="14" t="str">
        <f>If(COUNTIF(DamReaches!$B$2:$B$346,"="&amp;A497)&gt;0, "Yes", "No")</f>
        <v>No</v>
      </c>
    </row>
    <row r="498">
      <c r="A498" s="6">
        <v>649821.0</v>
      </c>
      <c r="B498" s="6">
        <v>649822.0</v>
      </c>
      <c r="C498" s="14" t="str">
        <f>If(COUNTIF(DamReaches!$B$2:$B$346,"="&amp;A498)&gt;0, "Yes", "No")</f>
        <v>No</v>
      </c>
    </row>
    <row r="499">
      <c r="A499" s="6">
        <v>649822.0</v>
      </c>
      <c r="B499" s="6">
        <v>649781.0</v>
      </c>
      <c r="C499" s="14" t="str">
        <f>If(COUNTIF(DamReaches!$B$2:$B$346,"="&amp;A499)&gt;0, "Yes", "No")</f>
        <v>No</v>
      </c>
    </row>
    <row r="500">
      <c r="A500" s="6">
        <v>649833.0</v>
      </c>
      <c r="B500" s="6">
        <v>649822.0</v>
      </c>
      <c r="C500" s="14" t="str">
        <f>If(COUNTIF(DamReaches!$B$2:$B$346,"="&amp;A500)&gt;0, "Yes", "No")</f>
        <v>No</v>
      </c>
    </row>
    <row r="501">
      <c r="A501" s="6">
        <v>649834.0</v>
      </c>
      <c r="B501" s="6">
        <v>-1.0</v>
      </c>
      <c r="C501" s="14" t="str">
        <f>If(COUNTIF(DamReaches!$B$2:$B$346,"="&amp;A501)&gt;0, "Yes", "No")</f>
        <v>No</v>
      </c>
    </row>
    <row r="502">
      <c r="A502" s="6">
        <v>649835.0</v>
      </c>
      <c r="B502" s="6">
        <v>-1.0</v>
      </c>
      <c r="C502" s="14" t="str">
        <f>If(COUNTIF(DamReaches!$B$2:$B$346,"="&amp;A502)&gt;0, "Yes", "No")</f>
        <v>No</v>
      </c>
    </row>
    <row r="503">
      <c r="A503" s="6">
        <v>649841.0</v>
      </c>
      <c r="B503" s="6">
        <v>649821.0</v>
      </c>
      <c r="C503" s="14" t="str">
        <f>If(COUNTIF(DamReaches!$B$2:$B$346,"="&amp;A503)&gt;0, "Yes", "No")</f>
        <v>No</v>
      </c>
    </row>
    <row r="504">
      <c r="A504" s="6">
        <v>649852.0</v>
      </c>
      <c r="B504" s="6">
        <v>-1.0</v>
      </c>
      <c r="C504" s="14" t="str">
        <f>If(COUNTIF(DamReaches!$B$2:$B$346,"="&amp;A504)&gt;0, "Yes", "No")</f>
        <v>No</v>
      </c>
    </row>
    <row r="505">
      <c r="A505" s="6">
        <v>649861.0</v>
      </c>
      <c r="B505" s="6">
        <v>-1.0</v>
      </c>
      <c r="C505" s="14" t="str">
        <f>If(COUNTIF(DamReaches!$B$2:$B$346,"="&amp;A505)&gt;0, "Yes", "No")</f>
        <v>No</v>
      </c>
    </row>
    <row r="506">
      <c r="A506" s="6">
        <v>649862.0</v>
      </c>
      <c r="B506" s="6">
        <v>649852.0</v>
      </c>
      <c r="C506" s="14" t="str">
        <f>If(COUNTIF(DamReaches!$B$2:$B$346,"="&amp;A506)&gt;0, "Yes", "No")</f>
        <v>No</v>
      </c>
    </row>
    <row r="507">
      <c r="A507" s="6">
        <v>649873.0</v>
      </c>
      <c r="B507" s="6">
        <v>-1.0</v>
      </c>
      <c r="C507" s="14" t="str">
        <f>If(COUNTIF(DamReaches!$B$2:$B$346,"="&amp;A507)&gt;0, "Yes", "No")</f>
        <v>No</v>
      </c>
    </row>
    <row r="508">
      <c r="A508" s="6">
        <v>649885.0</v>
      </c>
      <c r="B508" s="6">
        <v>-1.0</v>
      </c>
      <c r="C508" s="14" t="str">
        <f>If(COUNTIF(DamReaches!$B$2:$B$346,"="&amp;A508)&gt;0, "Yes", "No")</f>
        <v>No</v>
      </c>
    </row>
    <row r="509">
      <c r="A509" s="6">
        <v>649886.0</v>
      </c>
      <c r="B509" s="6">
        <v>649852.0</v>
      </c>
      <c r="C509" s="14" t="str">
        <f>If(COUNTIF(DamReaches!$B$2:$B$346,"="&amp;A509)&gt;0, "Yes", "No")</f>
        <v>No</v>
      </c>
    </row>
    <row r="510">
      <c r="A510" s="6">
        <v>649901.0</v>
      </c>
      <c r="B510" s="6">
        <v>-1.0</v>
      </c>
      <c r="C510" s="14" t="str">
        <f>If(COUNTIF(DamReaches!$B$2:$B$346,"="&amp;A510)&gt;0, "Yes", "No")</f>
        <v>No</v>
      </c>
    </row>
    <row r="511">
      <c r="A511" s="6">
        <v>649902.0</v>
      </c>
      <c r="B511" s="6">
        <v>-1.0</v>
      </c>
      <c r="C511" s="14" t="str">
        <f>If(COUNTIF(DamReaches!$B$2:$B$346,"="&amp;A511)&gt;0, "Yes", "No")</f>
        <v>No</v>
      </c>
    </row>
    <row r="512">
      <c r="A512" s="6">
        <v>649912.0</v>
      </c>
      <c r="B512" s="6">
        <v>-1.0</v>
      </c>
      <c r="C512" s="14" t="str">
        <f>If(COUNTIF(DamReaches!$B$2:$B$346,"="&amp;A512)&gt;0, "Yes", "No")</f>
        <v>No</v>
      </c>
    </row>
    <row r="513">
      <c r="A513" s="6">
        <v>649913.0</v>
      </c>
      <c r="B513" s="6">
        <v>649914.0</v>
      </c>
      <c r="C513" s="14" t="str">
        <f>If(COUNTIF(DamReaches!$B$2:$B$346,"="&amp;A513)&gt;0, "Yes", "No")</f>
        <v>No</v>
      </c>
    </row>
    <row r="514">
      <c r="A514" s="6">
        <v>649914.0</v>
      </c>
      <c r="B514" s="6">
        <v>-1.0</v>
      </c>
      <c r="C514" s="14" t="str">
        <f>If(COUNTIF(DamReaches!$B$2:$B$346,"="&amp;A514)&gt;0, "Yes", "No")</f>
        <v>No</v>
      </c>
    </row>
    <row r="515">
      <c r="A515" s="6">
        <v>649926.0</v>
      </c>
      <c r="B515" s="6">
        <v>649841.0</v>
      </c>
      <c r="C515" s="14" t="str">
        <f>If(COUNTIF(DamReaches!$B$2:$B$346,"="&amp;A515)&gt;0, "Yes", "No")</f>
        <v>No</v>
      </c>
    </row>
    <row r="516">
      <c r="A516" s="6">
        <v>649930.0</v>
      </c>
      <c r="B516" s="6">
        <v>649873.0</v>
      </c>
      <c r="C516" s="14" t="str">
        <f>If(COUNTIF(DamReaches!$B$2:$B$346,"="&amp;A516)&gt;0, "Yes", "No")</f>
        <v>No</v>
      </c>
    </row>
    <row r="517">
      <c r="A517" s="6">
        <v>649952.0</v>
      </c>
      <c r="B517" s="6">
        <v>-1.0</v>
      </c>
      <c r="C517" s="14" t="str">
        <f>If(COUNTIF(DamReaches!$B$2:$B$346,"="&amp;A517)&gt;0, "Yes", "No")</f>
        <v>No</v>
      </c>
    </row>
    <row r="518">
      <c r="A518" s="6">
        <v>649960.0</v>
      </c>
      <c r="B518" s="6">
        <v>649930.0</v>
      </c>
      <c r="C518" s="14" t="str">
        <f>If(COUNTIF(DamReaches!$B$2:$B$346,"="&amp;A518)&gt;0, "Yes", "No")</f>
        <v>No</v>
      </c>
    </row>
    <row r="519">
      <c r="A519" s="6">
        <v>649974.0</v>
      </c>
      <c r="B519" s="6">
        <v>649841.0</v>
      </c>
      <c r="C519" s="14" t="str">
        <f>If(COUNTIF(DamReaches!$B$2:$B$346,"="&amp;A519)&gt;0, "Yes", "No")</f>
        <v>Yes</v>
      </c>
    </row>
    <row r="520">
      <c r="A520" s="6">
        <v>649982.0</v>
      </c>
      <c r="B520" s="6">
        <v>650017.0</v>
      </c>
      <c r="C520" s="14" t="str">
        <f>If(COUNTIF(DamReaches!$B$2:$B$346,"="&amp;A520)&gt;0, "Yes", "No")</f>
        <v>No</v>
      </c>
    </row>
    <row r="521">
      <c r="A521" s="6">
        <v>650005.0</v>
      </c>
      <c r="B521" s="6">
        <v>650017.0</v>
      </c>
      <c r="C521" s="14" t="str">
        <f>If(COUNTIF(DamReaches!$B$2:$B$346,"="&amp;A521)&gt;0, "Yes", "No")</f>
        <v>No</v>
      </c>
    </row>
    <row r="522">
      <c r="A522" s="6">
        <v>650017.0</v>
      </c>
      <c r="B522" s="6">
        <v>650185.0</v>
      </c>
      <c r="C522" s="14" t="str">
        <f>If(COUNTIF(DamReaches!$B$2:$B$346,"="&amp;A522)&gt;0, "Yes", "No")</f>
        <v>No</v>
      </c>
    </row>
    <row r="523">
      <c r="A523" s="6">
        <v>650018.0</v>
      </c>
      <c r="B523" s="6">
        <v>650185.0</v>
      </c>
      <c r="C523" s="14" t="str">
        <f>If(COUNTIF(DamReaches!$B$2:$B$346,"="&amp;A523)&gt;0, "Yes", "No")</f>
        <v>No</v>
      </c>
    </row>
    <row r="524">
      <c r="A524" s="6">
        <v>650022.0</v>
      </c>
      <c r="B524" s="6">
        <v>-1.0</v>
      </c>
      <c r="C524" s="14" t="str">
        <f>If(COUNTIF(DamReaches!$B$2:$B$346,"="&amp;A524)&gt;0, "Yes", "No")</f>
        <v>No</v>
      </c>
    </row>
    <row r="525">
      <c r="A525" s="6">
        <v>650023.0</v>
      </c>
      <c r="B525" s="6">
        <v>-1.0</v>
      </c>
      <c r="C525" s="14" t="str">
        <f>If(COUNTIF(DamReaches!$B$2:$B$346,"="&amp;A525)&gt;0, "Yes", "No")</f>
        <v>No</v>
      </c>
    </row>
    <row r="526">
      <c r="A526" s="6">
        <v>650036.0</v>
      </c>
      <c r="B526" s="6">
        <v>650023.0</v>
      </c>
      <c r="C526" s="14" t="str">
        <f>If(COUNTIF(DamReaches!$B$2:$B$346,"="&amp;A526)&gt;0, "Yes", "No")</f>
        <v>No</v>
      </c>
    </row>
    <row r="527">
      <c r="A527" s="6">
        <v>650044.0</v>
      </c>
      <c r="B527" s="6">
        <v>-1.0</v>
      </c>
      <c r="C527" s="14" t="str">
        <f>If(COUNTIF(DamReaches!$B$2:$B$346,"="&amp;A527)&gt;0, "Yes", "No")</f>
        <v>No</v>
      </c>
    </row>
    <row r="528">
      <c r="A528" s="6">
        <v>650075.0</v>
      </c>
      <c r="B528" s="6">
        <v>649873.0</v>
      </c>
      <c r="C528" s="14" t="str">
        <f>If(COUNTIF(DamReaches!$B$2:$B$346,"="&amp;A528)&gt;0, "Yes", "No")</f>
        <v>No</v>
      </c>
    </row>
    <row r="529">
      <c r="A529" s="6">
        <v>650076.0</v>
      </c>
      <c r="B529" s="6">
        <v>-1.0</v>
      </c>
      <c r="C529" s="14" t="str">
        <f>If(COUNTIF(DamReaches!$B$2:$B$346,"="&amp;A529)&gt;0, "Yes", "No")</f>
        <v>No</v>
      </c>
    </row>
    <row r="530">
      <c r="A530" s="6">
        <v>650097.0</v>
      </c>
      <c r="B530" s="6">
        <v>650036.0</v>
      </c>
      <c r="C530" s="14" t="str">
        <f>If(COUNTIF(DamReaches!$B$2:$B$346,"="&amp;A530)&gt;0, "Yes", "No")</f>
        <v>No</v>
      </c>
    </row>
    <row r="531">
      <c r="A531" s="6">
        <v>650098.0</v>
      </c>
      <c r="B531" s="6">
        <v>650076.0</v>
      </c>
      <c r="C531" s="14" t="str">
        <f>If(COUNTIF(DamReaches!$B$2:$B$346,"="&amp;A531)&gt;0, "Yes", "No")</f>
        <v>No</v>
      </c>
    </row>
    <row r="532">
      <c r="A532" s="6">
        <v>650106.0</v>
      </c>
      <c r="B532" s="6">
        <v>649960.0</v>
      </c>
      <c r="C532" s="14" t="str">
        <f>If(COUNTIF(DamReaches!$B$2:$B$346,"="&amp;A532)&gt;0, "Yes", "No")</f>
        <v>No</v>
      </c>
    </row>
    <row r="533">
      <c r="A533" s="6">
        <v>650111.0</v>
      </c>
      <c r="B533" s="6">
        <v>650112.0</v>
      </c>
      <c r="C533" s="14" t="str">
        <f>If(COUNTIF(DamReaches!$B$2:$B$346,"="&amp;A533)&gt;0, "Yes", "No")</f>
        <v>No</v>
      </c>
    </row>
    <row r="534">
      <c r="A534" s="6">
        <v>650112.0</v>
      </c>
      <c r="B534" s="6">
        <v>-1.0</v>
      </c>
      <c r="C534" s="14" t="str">
        <f>If(COUNTIF(DamReaches!$B$2:$B$346,"="&amp;A534)&gt;0, "Yes", "No")</f>
        <v>Yes</v>
      </c>
    </row>
    <row r="535">
      <c r="A535" s="6">
        <v>650113.0</v>
      </c>
      <c r="B535" s="6">
        <v>650076.0</v>
      </c>
      <c r="C535" s="14" t="str">
        <f>If(COUNTIF(DamReaches!$B$2:$B$346,"="&amp;A535)&gt;0, "Yes", "No")</f>
        <v>No</v>
      </c>
    </row>
    <row r="536">
      <c r="A536" s="6">
        <v>650118.0</v>
      </c>
      <c r="B536" s="6">
        <v>-1.0</v>
      </c>
      <c r="C536" s="14" t="str">
        <f>If(COUNTIF(DamReaches!$B$2:$B$346,"="&amp;A536)&gt;0, "Yes", "No")</f>
        <v>No</v>
      </c>
    </row>
    <row r="537">
      <c r="A537" s="15">
        <v>650131.0</v>
      </c>
      <c r="B537" s="6">
        <v>649960.0</v>
      </c>
      <c r="C537" s="14" t="str">
        <f>If(COUNTIF(DamReaches!$B$2:$B$346,"="&amp;A537)&gt;0, "Yes", "No")</f>
        <v>No</v>
      </c>
    </row>
    <row r="538">
      <c r="A538" s="6">
        <v>650146.0</v>
      </c>
      <c r="B538" s="6">
        <v>650097.0</v>
      </c>
      <c r="C538" s="14" t="str">
        <f>If(COUNTIF(DamReaches!$B$2:$B$346,"="&amp;A538)&gt;0, "Yes", "No")</f>
        <v>No</v>
      </c>
    </row>
    <row r="539">
      <c r="A539" s="6">
        <v>650154.0</v>
      </c>
      <c r="B539" s="6">
        <v>650036.0</v>
      </c>
      <c r="C539" s="14" t="str">
        <f>If(COUNTIF(DamReaches!$B$2:$B$346,"="&amp;A539)&gt;0, "Yes", "No")</f>
        <v>No</v>
      </c>
    </row>
    <row r="540">
      <c r="A540" s="6">
        <v>650161.0</v>
      </c>
      <c r="B540" s="6">
        <v>649821.0</v>
      </c>
      <c r="C540" s="14" t="str">
        <f>If(COUNTIF(DamReaches!$B$2:$B$346,"="&amp;A540)&gt;0, "Yes", "No")</f>
        <v>No</v>
      </c>
    </row>
    <row r="541">
      <c r="A541" s="6">
        <v>650162.0</v>
      </c>
      <c r="B541" s="6">
        <v>650112.0</v>
      </c>
      <c r="C541" s="14" t="str">
        <f>If(COUNTIF(DamReaches!$B$2:$B$346,"="&amp;A541)&gt;0, "Yes", "No")</f>
        <v>Yes</v>
      </c>
    </row>
    <row r="542">
      <c r="A542" s="6">
        <v>650163.0</v>
      </c>
      <c r="B542" s="6">
        <v>650204.0</v>
      </c>
      <c r="C542" s="14" t="str">
        <f>If(COUNTIF(DamReaches!$B$2:$B$346,"="&amp;A542)&gt;0, "Yes", "No")</f>
        <v>No</v>
      </c>
    </row>
    <row r="543">
      <c r="A543" s="6">
        <v>650164.0</v>
      </c>
      <c r="B543" s="6">
        <v>650097.0</v>
      </c>
      <c r="C543" s="14" t="str">
        <f>If(COUNTIF(DamReaches!$B$2:$B$346,"="&amp;A543)&gt;0, "Yes", "No")</f>
        <v>No</v>
      </c>
    </row>
    <row r="544">
      <c r="A544" s="6">
        <v>650167.0</v>
      </c>
      <c r="B544" s="6">
        <v>649914.0</v>
      </c>
      <c r="C544" s="14" t="str">
        <f>If(COUNTIF(DamReaches!$B$2:$B$346,"="&amp;A544)&gt;0, "Yes", "No")</f>
        <v>No</v>
      </c>
    </row>
    <row r="545">
      <c r="A545" s="6">
        <v>650173.0</v>
      </c>
      <c r="B545" s="6">
        <v>650276.0</v>
      </c>
      <c r="C545" s="14" t="str">
        <f>If(COUNTIF(DamReaches!$B$2:$B$346,"="&amp;A545)&gt;0, "Yes", "No")</f>
        <v>No</v>
      </c>
    </row>
    <row r="546">
      <c r="A546" s="6">
        <v>650174.0</v>
      </c>
      <c r="B546" s="6">
        <v>650276.0</v>
      </c>
      <c r="C546" s="14" t="str">
        <f>If(COUNTIF(DamReaches!$B$2:$B$346,"="&amp;A546)&gt;0, "Yes", "No")</f>
        <v>No</v>
      </c>
    </row>
    <row r="547">
      <c r="A547" s="6">
        <v>650175.0</v>
      </c>
      <c r="B547" s="6">
        <v>-1.0</v>
      </c>
      <c r="C547" s="14" t="str">
        <f>If(COUNTIF(DamReaches!$B$2:$B$346,"="&amp;A547)&gt;0, "Yes", "No")</f>
        <v>No</v>
      </c>
    </row>
    <row r="548">
      <c r="A548" s="6">
        <v>650176.0</v>
      </c>
      <c r="B548" s="6">
        <v>650113.0</v>
      </c>
      <c r="C548" s="14" t="str">
        <f>If(COUNTIF(DamReaches!$B$2:$B$346,"="&amp;A548)&gt;0, "Yes", "No")</f>
        <v>No</v>
      </c>
    </row>
    <row r="549">
      <c r="A549" s="6">
        <v>650185.0</v>
      </c>
      <c r="B549" s="6">
        <v>650186.0</v>
      </c>
      <c r="C549" s="14" t="str">
        <f>If(COUNTIF(DamReaches!$B$2:$B$346,"="&amp;A549)&gt;0, "Yes", "No")</f>
        <v>No</v>
      </c>
    </row>
    <row r="550">
      <c r="A550" s="6">
        <v>650186.0</v>
      </c>
      <c r="B550" s="6">
        <v>650161.0</v>
      </c>
      <c r="C550" s="14" t="str">
        <f>If(COUNTIF(DamReaches!$B$2:$B$346,"="&amp;A550)&gt;0, "Yes", "No")</f>
        <v>No</v>
      </c>
    </row>
    <row r="551">
      <c r="A551" s="6">
        <v>650193.0</v>
      </c>
      <c r="B551" s="6">
        <v>649912.0</v>
      </c>
      <c r="C551" s="14" t="str">
        <f>If(COUNTIF(DamReaches!$B$2:$B$346,"="&amp;A551)&gt;0, "Yes", "No")</f>
        <v>No</v>
      </c>
    </row>
    <row r="552">
      <c r="A552" s="6">
        <v>650198.0</v>
      </c>
      <c r="B552" s="6">
        <v>650131.0</v>
      </c>
      <c r="C552" s="14" t="str">
        <f>If(COUNTIF(DamReaches!$B$2:$B$346,"="&amp;A552)&gt;0, "Yes", "No")</f>
        <v>No</v>
      </c>
    </row>
    <row r="553">
      <c r="A553" s="6">
        <v>650204.0</v>
      </c>
      <c r="B553" s="6">
        <v>-1.0</v>
      </c>
      <c r="C553" s="14" t="str">
        <f>If(COUNTIF(DamReaches!$B$2:$B$346,"="&amp;A553)&gt;0, "Yes", "No")</f>
        <v>No</v>
      </c>
    </row>
    <row r="554">
      <c r="A554" s="6">
        <v>650205.0</v>
      </c>
      <c r="B554" s="6">
        <v>650023.0</v>
      </c>
      <c r="C554" s="14" t="str">
        <f>If(COUNTIF(DamReaches!$B$2:$B$346,"="&amp;A554)&gt;0, "Yes", "No")</f>
        <v>No</v>
      </c>
    </row>
    <row r="555">
      <c r="A555" s="6">
        <v>650215.0</v>
      </c>
      <c r="B555" s="6">
        <v>650106.0</v>
      </c>
      <c r="C555" s="14" t="str">
        <f>If(COUNTIF(DamReaches!$B$2:$B$346,"="&amp;A555)&gt;0, "Yes", "No")</f>
        <v>No</v>
      </c>
    </row>
    <row r="556">
      <c r="A556" s="6">
        <v>650216.0</v>
      </c>
      <c r="B556" s="6">
        <v>649912.0</v>
      </c>
      <c r="C556" s="14" t="str">
        <f>If(COUNTIF(DamReaches!$B$2:$B$346,"="&amp;A556)&gt;0, "Yes", "No")</f>
        <v>No</v>
      </c>
    </row>
    <row r="557">
      <c r="A557" s="6">
        <v>650239.0</v>
      </c>
      <c r="B557" s="6">
        <v>-1.0</v>
      </c>
      <c r="C557" s="14" t="str">
        <f>If(COUNTIF(DamReaches!$B$2:$B$346,"="&amp;A557)&gt;0, "Yes", "No")</f>
        <v>No</v>
      </c>
    </row>
    <row r="558">
      <c r="A558" s="6">
        <v>650240.0</v>
      </c>
      <c r="B558" s="6">
        <v>650113.0</v>
      </c>
      <c r="C558" s="14" t="str">
        <f>If(COUNTIF(DamReaches!$B$2:$B$346,"="&amp;A558)&gt;0, "Yes", "No")</f>
        <v>No</v>
      </c>
    </row>
    <row r="559">
      <c r="A559" s="6">
        <v>650246.0</v>
      </c>
      <c r="B559" s="6">
        <v>-1.0</v>
      </c>
      <c r="C559" s="14" t="str">
        <f>If(COUNTIF(DamReaches!$B$2:$B$346,"="&amp;A559)&gt;0, "Yes", "No")</f>
        <v>No</v>
      </c>
    </row>
    <row r="560">
      <c r="A560" s="6">
        <v>650255.0</v>
      </c>
      <c r="B560" s="6">
        <v>-1.0</v>
      </c>
      <c r="C560" s="14" t="str">
        <f>If(COUNTIF(DamReaches!$B$2:$B$346,"="&amp;A560)&gt;0, "Yes", "No")</f>
        <v>No</v>
      </c>
    </row>
    <row r="561">
      <c r="A561" s="6">
        <v>650256.0</v>
      </c>
      <c r="B561" s="6">
        <v>650255.0</v>
      </c>
      <c r="C561" s="14" t="str">
        <f>If(COUNTIF(DamReaches!$B$2:$B$346,"="&amp;A561)&gt;0, "Yes", "No")</f>
        <v>No</v>
      </c>
    </row>
    <row r="562">
      <c r="A562" s="6">
        <v>650257.0</v>
      </c>
      <c r="B562" s="6">
        <v>650255.0</v>
      </c>
      <c r="C562" s="14" t="str">
        <f>If(COUNTIF(DamReaches!$B$2:$B$346,"="&amp;A562)&gt;0, "Yes", "No")</f>
        <v>No</v>
      </c>
    </row>
    <row r="563">
      <c r="A563" s="6">
        <v>650263.0</v>
      </c>
      <c r="B563" s="6">
        <v>650239.0</v>
      </c>
      <c r="C563" s="14" t="str">
        <f>If(COUNTIF(DamReaches!$B$2:$B$346,"="&amp;A563)&gt;0, "Yes", "No")</f>
        <v>No</v>
      </c>
    </row>
    <row r="564">
      <c r="A564" s="6">
        <v>650267.0</v>
      </c>
      <c r="B564" s="6">
        <v>649930.0</v>
      </c>
      <c r="C564" s="14" t="str">
        <f>If(COUNTIF(DamReaches!$B$2:$B$346,"="&amp;A564)&gt;0, "Yes", "No")</f>
        <v>Yes</v>
      </c>
    </row>
    <row r="565">
      <c r="A565" s="6">
        <v>650268.0</v>
      </c>
      <c r="B565" s="6">
        <v>650239.0</v>
      </c>
      <c r="C565" s="14" t="str">
        <f>If(COUNTIF(DamReaches!$B$2:$B$346,"="&amp;A565)&gt;0, "Yes", "No")</f>
        <v>No</v>
      </c>
    </row>
    <row r="566">
      <c r="A566" s="6">
        <v>650269.0</v>
      </c>
      <c r="B566" s="6">
        <v>650204.0</v>
      </c>
      <c r="C566" s="14" t="str">
        <f>If(COUNTIF(DamReaches!$B$2:$B$346,"="&amp;A566)&gt;0, "Yes", "No")</f>
        <v>No</v>
      </c>
    </row>
    <row r="567">
      <c r="A567" s="6">
        <v>650270.0</v>
      </c>
      <c r="B567" s="6">
        <v>-1.0</v>
      </c>
      <c r="C567" s="14" t="str">
        <f>If(COUNTIF(DamReaches!$B$2:$B$346,"="&amp;A567)&gt;0, "Yes", "No")</f>
        <v>No</v>
      </c>
    </row>
    <row r="568">
      <c r="A568" s="6">
        <v>650276.0</v>
      </c>
      <c r="B568" s="6">
        <v>650284.0</v>
      </c>
      <c r="C568" s="14" t="str">
        <f>If(COUNTIF(DamReaches!$B$2:$B$346,"="&amp;A568)&gt;0, "Yes", "No")</f>
        <v>No</v>
      </c>
    </row>
    <row r="569">
      <c r="A569" s="6">
        <v>650284.0</v>
      </c>
      <c r="B569" s="6">
        <v>650186.0</v>
      </c>
      <c r="C569" s="14" t="str">
        <f>If(COUNTIF(DamReaches!$B$2:$B$346,"="&amp;A569)&gt;0, "Yes", "No")</f>
        <v>No</v>
      </c>
    </row>
    <row r="570">
      <c r="A570" s="6">
        <v>650285.0</v>
      </c>
      <c r="B570" s="6">
        <v>650263.0</v>
      </c>
      <c r="C570" s="14" t="str">
        <f>If(COUNTIF(DamReaches!$B$2:$B$346,"="&amp;A570)&gt;0, "Yes", "No")</f>
        <v>No</v>
      </c>
    </row>
    <row r="571">
      <c r="A571" s="6">
        <v>650296.0</v>
      </c>
      <c r="B571" s="6">
        <v>-1.0</v>
      </c>
      <c r="C571" s="14" t="str">
        <f>If(COUNTIF(DamReaches!$B$2:$B$346,"="&amp;A571)&gt;0, "Yes", "No")</f>
        <v>No</v>
      </c>
    </row>
    <row r="572">
      <c r="A572" s="6">
        <v>650317.0</v>
      </c>
      <c r="B572" s="6">
        <v>650131.0</v>
      </c>
      <c r="C572" s="14" t="str">
        <f>If(COUNTIF(DamReaches!$B$2:$B$346,"="&amp;A572)&gt;0, "Yes", "No")</f>
        <v>No</v>
      </c>
    </row>
    <row r="573">
      <c r="A573" s="6">
        <v>650325.0</v>
      </c>
      <c r="B573" s="6">
        <v>650284.0</v>
      </c>
      <c r="C573" s="14" t="str">
        <f>If(COUNTIF(DamReaches!$B$2:$B$346,"="&amp;A573)&gt;0, "Yes", "No")</f>
        <v>No</v>
      </c>
    </row>
    <row r="574">
      <c r="A574" s="6">
        <v>650329.0</v>
      </c>
      <c r="B574" s="6">
        <v>650354.0</v>
      </c>
      <c r="C574" s="14" t="str">
        <f>If(COUNTIF(DamReaches!$B$2:$B$346,"="&amp;A574)&gt;0, "Yes", "No")</f>
        <v>No</v>
      </c>
    </row>
    <row r="575">
      <c r="A575" s="6">
        <v>650336.0</v>
      </c>
      <c r="B575" s="6">
        <v>-1.0</v>
      </c>
      <c r="C575" s="14" t="str">
        <f>If(COUNTIF(DamReaches!$B$2:$B$346,"="&amp;A575)&gt;0, "Yes", "No")</f>
        <v>No</v>
      </c>
    </row>
    <row r="576">
      <c r="A576" s="6">
        <v>650343.0</v>
      </c>
      <c r="B576" s="6">
        <v>650215.0</v>
      </c>
      <c r="C576" s="14" t="str">
        <f>If(COUNTIF(DamReaches!$B$2:$B$346,"="&amp;A576)&gt;0, "Yes", "No")</f>
        <v>No</v>
      </c>
    </row>
    <row r="577">
      <c r="A577" s="6">
        <v>650344.0</v>
      </c>
      <c r="B577" s="6">
        <v>-1.0</v>
      </c>
      <c r="C577" s="14" t="str">
        <f>If(COUNTIF(DamReaches!$B$2:$B$346,"="&amp;A577)&gt;0, "Yes", "No")</f>
        <v>No</v>
      </c>
    </row>
    <row r="578">
      <c r="A578" s="6">
        <v>650354.0</v>
      </c>
      <c r="B578" s="6">
        <v>-1.0</v>
      </c>
      <c r="C578" s="14" t="str">
        <f>If(COUNTIF(DamReaches!$B$2:$B$346,"="&amp;A578)&gt;0, "Yes", "No")</f>
        <v>No</v>
      </c>
    </row>
    <row r="579">
      <c r="A579" s="6">
        <v>650365.0</v>
      </c>
      <c r="B579" s="6">
        <v>650161.0</v>
      </c>
      <c r="C579" s="14" t="str">
        <f>If(COUNTIF(DamReaches!$B$2:$B$346,"="&amp;A579)&gt;0, "Yes", "No")</f>
        <v>No</v>
      </c>
    </row>
    <row r="580">
      <c r="A580" s="6">
        <v>650366.0</v>
      </c>
      <c r="B580" s="6">
        <v>650354.0</v>
      </c>
      <c r="C580" s="14" t="str">
        <f>If(COUNTIF(DamReaches!$B$2:$B$346,"="&amp;A580)&gt;0, "Yes", "No")</f>
        <v>No</v>
      </c>
    </row>
    <row r="581">
      <c r="A581" s="6">
        <v>650372.0</v>
      </c>
      <c r="B581" s="6">
        <v>-1.0</v>
      </c>
      <c r="C581" s="14" t="str">
        <f>If(COUNTIF(DamReaches!$B$2:$B$346,"="&amp;A581)&gt;0, "Yes", "No")</f>
        <v>No</v>
      </c>
    </row>
    <row r="582">
      <c r="A582" s="6">
        <v>650379.0</v>
      </c>
      <c r="B582" s="6">
        <v>650387.0</v>
      </c>
      <c r="C582" s="14" t="str">
        <f>If(COUNTIF(DamReaches!$B$2:$B$346,"="&amp;A582)&gt;0, "Yes", "No")</f>
        <v>No</v>
      </c>
    </row>
    <row r="583">
      <c r="A583" s="6">
        <v>650387.0</v>
      </c>
      <c r="B583" s="6">
        <v>650343.0</v>
      </c>
      <c r="C583" s="14" t="str">
        <f>If(COUNTIF(DamReaches!$B$2:$B$346,"="&amp;A583)&gt;0, "Yes", "No")</f>
        <v>No</v>
      </c>
    </row>
    <row r="584">
      <c r="A584" s="6">
        <v>650393.0</v>
      </c>
      <c r="B584" s="6">
        <v>650106.0</v>
      </c>
      <c r="C584" s="14" t="str">
        <f>If(COUNTIF(DamReaches!$B$2:$B$346,"="&amp;A584)&gt;0, "Yes", "No")</f>
        <v>No</v>
      </c>
    </row>
    <row r="585">
      <c r="A585" s="6">
        <v>650418.0</v>
      </c>
      <c r="B585" s="6">
        <v>-1.0</v>
      </c>
      <c r="C585" s="14" t="str">
        <f>If(COUNTIF(DamReaches!$B$2:$B$346,"="&amp;A585)&gt;0, "Yes", "No")</f>
        <v>No</v>
      </c>
    </row>
    <row r="586">
      <c r="A586" s="6">
        <v>650428.0</v>
      </c>
      <c r="B586" s="6">
        <v>-1.0</v>
      </c>
      <c r="C586" s="14" t="str">
        <f>If(COUNTIF(DamReaches!$B$2:$B$346,"="&amp;A586)&gt;0, "Yes", "No")</f>
        <v>No</v>
      </c>
    </row>
    <row r="587">
      <c r="A587" s="6">
        <v>650445.0</v>
      </c>
      <c r="B587" s="6">
        <v>650215.0</v>
      </c>
      <c r="C587" s="14" t="str">
        <f>If(COUNTIF(DamReaches!$B$2:$B$346,"="&amp;A587)&gt;0, "Yes", "No")</f>
        <v>No</v>
      </c>
    </row>
    <row r="588">
      <c r="A588" s="6">
        <v>650450.0</v>
      </c>
      <c r="B588" s="6">
        <v>650365.0</v>
      </c>
      <c r="C588" s="14" t="str">
        <f>If(COUNTIF(DamReaches!$B$2:$B$346,"="&amp;A588)&gt;0, "Yes", "No")</f>
        <v>No</v>
      </c>
    </row>
    <row r="589">
      <c r="A589" s="6">
        <v>650479.0</v>
      </c>
      <c r="B589" s="6">
        <v>650563.0</v>
      </c>
      <c r="C589" s="14" t="str">
        <f>If(COUNTIF(DamReaches!$B$2:$B$346,"="&amp;A589)&gt;0, "Yes", "No")</f>
        <v>No</v>
      </c>
    </row>
    <row r="590">
      <c r="A590" s="6">
        <v>650480.0</v>
      </c>
      <c r="B590" s="6">
        <v>-1.0</v>
      </c>
      <c r="C590" s="14" t="str">
        <f>If(COUNTIF(DamReaches!$B$2:$B$346,"="&amp;A590)&gt;0, "Yes", "No")</f>
        <v>No</v>
      </c>
    </row>
    <row r="591">
      <c r="A591" s="6">
        <v>650502.0</v>
      </c>
      <c r="B591" s="6">
        <v>650193.0</v>
      </c>
      <c r="C591" s="14" t="str">
        <f>If(COUNTIF(DamReaches!$B$2:$B$346,"="&amp;A591)&gt;0, "Yes", "No")</f>
        <v>No</v>
      </c>
    </row>
    <row r="592">
      <c r="A592" s="6">
        <v>650503.0</v>
      </c>
      <c r="B592" s="6">
        <v>650479.0</v>
      </c>
      <c r="C592" s="14" t="str">
        <f>If(COUNTIF(DamReaches!$B$2:$B$346,"="&amp;A592)&gt;0, "Yes", "No")</f>
        <v>No</v>
      </c>
    </row>
    <row r="593">
      <c r="A593" s="6">
        <v>650504.0</v>
      </c>
      <c r="B593" s="6">
        <v>650479.0</v>
      </c>
      <c r="C593" s="14" t="str">
        <f>If(COUNTIF(DamReaches!$B$2:$B$346,"="&amp;A593)&gt;0, "Yes", "No")</f>
        <v>No</v>
      </c>
    </row>
    <row r="594">
      <c r="A594" s="6">
        <v>650505.0</v>
      </c>
      <c r="B594" s="6">
        <v>-1.0</v>
      </c>
      <c r="C594" s="14" t="str">
        <f>If(COUNTIF(DamReaches!$B$2:$B$346,"="&amp;A594)&gt;0, "Yes", "No")</f>
        <v>No</v>
      </c>
    </row>
    <row r="595">
      <c r="A595" s="6">
        <v>650516.0</v>
      </c>
      <c r="B595" s="6">
        <v>-1.0</v>
      </c>
      <c r="C595" s="14" t="str">
        <f>If(COUNTIF(DamReaches!$B$2:$B$346,"="&amp;A595)&gt;0, "Yes", "No")</f>
        <v>No</v>
      </c>
    </row>
    <row r="596">
      <c r="A596" s="6">
        <v>650525.0</v>
      </c>
      <c r="B596" s="6">
        <v>650502.0</v>
      </c>
      <c r="C596" s="14" t="str">
        <f>If(COUNTIF(DamReaches!$B$2:$B$346,"="&amp;A596)&gt;0, "Yes", "No")</f>
        <v>No</v>
      </c>
    </row>
    <row r="597">
      <c r="A597" s="6">
        <v>650526.0</v>
      </c>
      <c r="B597" s="6">
        <v>650503.0</v>
      </c>
      <c r="C597" s="14" t="str">
        <f>If(COUNTIF(DamReaches!$B$2:$B$346,"="&amp;A597)&gt;0, "Yes", "No")</f>
        <v>No</v>
      </c>
    </row>
    <row r="598">
      <c r="A598" s="6">
        <v>650534.0</v>
      </c>
      <c r="B598" s="6">
        <v>650343.0</v>
      </c>
      <c r="C598" s="14" t="str">
        <f>If(COUNTIF(DamReaches!$B$2:$B$346,"="&amp;A598)&gt;0, "Yes", "No")</f>
        <v>No</v>
      </c>
    </row>
    <row r="599">
      <c r="A599" s="6">
        <v>650537.0</v>
      </c>
      <c r="B599" s="6">
        <v>650387.0</v>
      </c>
      <c r="C599" s="14" t="str">
        <f>If(COUNTIF(DamReaches!$B$2:$B$346,"="&amp;A599)&gt;0, "Yes", "No")</f>
        <v>No</v>
      </c>
    </row>
    <row r="600">
      <c r="A600" s="6">
        <v>650538.0</v>
      </c>
      <c r="B600" s="6">
        <v>-1.0</v>
      </c>
      <c r="C600" s="14" t="str">
        <f>If(COUNTIF(DamReaches!$B$2:$B$346,"="&amp;A600)&gt;0, "Yes", "No")</f>
        <v>No</v>
      </c>
    </row>
    <row r="601">
      <c r="A601" s="6">
        <v>650543.0</v>
      </c>
      <c r="B601" s="6">
        <v>-1.0</v>
      </c>
      <c r="C601" s="14" t="str">
        <f>If(COUNTIF(DamReaches!$B$2:$B$346,"="&amp;A601)&gt;0, "Yes", "No")</f>
        <v>No</v>
      </c>
    </row>
    <row r="602">
      <c r="A602" s="6">
        <v>650550.0</v>
      </c>
      <c r="B602" s="6">
        <v>650534.0</v>
      </c>
      <c r="C602" s="14" t="str">
        <f>If(COUNTIF(DamReaches!$B$2:$B$346,"="&amp;A602)&gt;0, "Yes", "No")</f>
        <v>No</v>
      </c>
    </row>
    <row r="603">
      <c r="A603" s="6">
        <v>650556.0</v>
      </c>
      <c r="B603" s="6">
        <v>650534.0</v>
      </c>
      <c r="C603" s="14" t="str">
        <f>If(COUNTIF(DamReaches!$B$2:$B$346,"="&amp;A603)&gt;0, "Yes", "No")</f>
        <v>No</v>
      </c>
    </row>
    <row r="604">
      <c r="A604" s="6">
        <v>650557.0</v>
      </c>
      <c r="B604" s="6">
        <v>-1.0</v>
      </c>
      <c r="C604" s="14" t="str">
        <f>If(COUNTIF(DamReaches!$B$2:$B$346,"="&amp;A604)&gt;0, "Yes", "No")</f>
        <v>No</v>
      </c>
    </row>
    <row r="605">
      <c r="A605" s="6">
        <v>650562.0</v>
      </c>
      <c r="B605" s="6">
        <v>650556.0</v>
      </c>
      <c r="C605" s="14" t="str">
        <f>If(COUNTIF(DamReaches!$B$2:$B$346,"="&amp;A605)&gt;0, "Yes", "No")</f>
        <v>No</v>
      </c>
    </row>
    <row r="606">
      <c r="A606" s="6">
        <v>650563.0</v>
      </c>
      <c r="B606" s="6">
        <v>650645.0</v>
      </c>
      <c r="C606" s="14" t="str">
        <f>If(COUNTIF(DamReaches!$B$2:$B$346,"="&amp;A606)&gt;0, "Yes", "No")</f>
        <v>No</v>
      </c>
    </row>
    <row r="607">
      <c r="A607" s="6">
        <v>650573.0</v>
      </c>
      <c r="B607" s="6">
        <v>650563.0</v>
      </c>
      <c r="C607" s="14" t="str">
        <f>If(COUNTIF(DamReaches!$B$2:$B$346,"="&amp;A607)&gt;0, "Yes", "No")</f>
        <v>No</v>
      </c>
    </row>
    <row r="608">
      <c r="A608" s="6">
        <v>650587.0</v>
      </c>
      <c r="B608" s="6">
        <v>-1.0</v>
      </c>
      <c r="C608" s="14" t="str">
        <f>If(COUNTIF(DamReaches!$B$2:$B$346,"="&amp;A608)&gt;0, "Yes", "No")</f>
        <v>No</v>
      </c>
    </row>
    <row r="609">
      <c r="A609" s="6">
        <v>650603.0</v>
      </c>
      <c r="B609" s="6">
        <v>-1.0</v>
      </c>
      <c r="C609" s="14" t="str">
        <f>If(COUNTIF(DamReaches!$B$2:$B$346,"="&amp;A609)&gt;0, "Yes", "No")</f>
        <v>No</v>
      </c>
    </row>
    <row r="610">
      <c r="A610" s="6">
        <v>650611.0</v>
      </c>
      <c r="B610" s="6">
        <v>650503.0</v>
      </c>
      <c r="C610" s="14" t="str">
        <f>If(COUNTIF(DamReaches!$B$2:$B$346,"="&amp;A610)&gt;0, "Yes", "No")</f>
        <v>No</v>
      </c>
    </row>
    <row r="611">
      <c r="A611" s="6">
        <v>650620.0</v>
      </c>
      <c r="B611" s="6">
        <v>650645.0</v>
      </c>
      <c r="C611" s="14" t="str">
        <f>If(COUNTIF(DamReaches!$B$2:$B$346,"="&amp;A611)&gt;0, "Yes", "No")</f>
        <v>No</v>
      </c>
    </row>
    <row r="612">
      <c r="A612" s="6">
        <v>650621.0</v>
      </c>
      <c r="B612" s="6">
        <v>650603.0</v>
      </c>
      <c r="C612" s="14" t="str">
        <f>If(COUNTIF(DamReaches!$B$2:$B$346,"="&amp;A612)&gt;0, "Yes", "No")</f>
        <v>No</v>
      </c>
    </row>
    <row r="613">
      <c r="A613" s="6">
        <v>650644.0</v>
      </c>
      <c r="B613" s="6">
        <v>650556.0</v>
      </c>
      <c r="C613" s="14" t="str">
        <f>If(COUNTIF(DamReaches!$B$2:$B$346,"="&amp;A613)&gt;0, "Yes", "No")</f>
        <v>No</v>
      </c>
    </row>
    <row r="614">
      <c r="A614" s="6">
        <v>650645.0</v>
      </c>
      <c r="B614" s="6">
        <v>650646.0</v>
      </c>
      <c r="C614" s="14" t="str">
        <f>If(COUNTIF(DamReaches!$B$2:$B$346,"="&amp;A614)&gt;0, "Yes", "No")</f>
        <v>No</v>
      </c>
    </row>
    <row r="615">
      <c r="A615" s="6">
        <v>650646.0</v>
      </c>
      <c r="B615" s="6">
        <v>650603.0</v>
      </c>
      <c r="C615" s="14" t="str">
        <f>If(COUNTIF(DamReaches!$B$2:$B$346,"="&amp;A615)&gt;0, "Yes", "No")</f>
        <v>No</v>
      </c>
    </row>
    <row r="616">
      <c r="A616" s="6">
        <v>650658.0</v>
      </c>
      <c r="B616" s="6">
        <v>650502.0</v>
      </c>
      <c r="C616" s="14" t="str">
        <f>If(COUNTIF(DamReaches!$B$2:$B$346,"="&amp;A616)&gt;0, "Yes", "No")</f>
        <v>No</v>
      </c>
    </row>
    <row r="617">
      <c r="A617" s="6">
        <v>650666.0</v>
      </c>
      <c r="B617" s="6">
        <v>650620.0</v>
      </c>
      <c r="C617" s="14" t="str">
        <f>If(COUNTIF(DamReaches!$B$2:$B$346,"="&amp;A617)&gt;0, "Yes", "No")</f>
        <v>No</v>
      </c>
    </row>
    <row r="618">
      <c r="A618" s="6">
        <v>650689.0</v>
      </c>
      <c r="B618" s="6">
        <v>650696.0</v>
      </c>
      <c r="C618" s="14" t="str">
        <f>If(COUNTIF(DamReaches!$B$2:$B$346,"="&amp;A618)&gt;0, "Yes", "No")</f>
        <v>No</v>
      </c>
    </row>
    <row r="619">
      <c r="A619" s="6">
        <v>650690.0</v>
      </c>
      <c r="B619" s="6">
        <v>650696.0</v>
      </c>
      <c r="C619" s="14" t="str">
        <f>If(COUNTIF(DamReaches!$B$2:$B$346,"="&amp;A619)&gt;0, "Yes", "No")</f>
        <v>No</v>
      </c>
    </row>
    <row r="620">
      <c r="A620" s="6">
        <v>650696.0</v>
      </c>
      <c r="B620" s="6">
        <v>-1.0</v>
      </c>
      <c r="C620" s="14" t="str">
        <f>If(COUNTIF(DamReaches!$B$2:$B$346,"="&amp;A620)&gt;0, "Yes", "No")</f>
        <v>No</v>
      </c>
    </row>
    <row r="621">
      <c r="A621" s="6">
        <v>650701.0</v>
      </c>
      <c r="B621" s="6">
        <v>650702.0</v>
      </c>
      <c r="C621" s="14" t="str">
        <f>If(COUNTIF(DamReaches!$B$2:$B$346,"="&amp;A621)&gt;0, "Yes", "No")</f>
        <v>No</v>
      </c>
    </row>
    <row r="622">
      <c r="A622" s="6">
        <v>650702.0</v>
      </c>
      <c r="B622" s="6">
        <v>650658.0</v>
      </c>
      <c r="C622" s="14" t="str">
        <f>If(COUNTIF(DamReaches!$B$2:$B$346,"="&amp;A622)&gt;0, "Yes", "No")</f>
        <v>No</v>
      </c>
    </row>
    <row r="623">
      <c r="A623" s="6">
        <v>650710.0</v>
      </c>
      <c r="B623" s="6">
        <v>650702.0</v>
      </c>
      <c r="C623" s="14" t="str">
        <f>If(COUNTIF(DamReaches!$B$2:$B$346,"="&amp;A623)&gt;0, "Yes", "No")</f>
        <v>No</v>
      </c>
    </row>
    <row r="624">
      <c r="A624" s="6">
        <v>650711.0</v>
      </c>
      <c r="B624" s="6">
        <v>-1.0</v>
      </c>
      <c r="C624" s="14" t="str">
        <f>If(COUNTIF(DamReaches!$B$2:$B$346,"="&amp;A624)&gt;0, "Yes", "No")</f>
        <v>No</v>
      </c>
    </row>
    <row r="625">
      <c r="A625" s="6">
        <v>650737.0</v>
      </c>
      <c r="B625" s="6">
        <v>650263.0</v>
      </c>
      <c r="C625" s="14" t="str">
        <f>If(COUNTIF(DamReaches!$B$2:$B$346,"="&amp;A625)&gt;0, "Yes", "No")</f>
        <v>No</v>
      </c>
    </row>
    <row r="626">
      <c r="A626" s="6">
        <v>650738.0</v>
      </c>
      <c r="B626" s="6">
        <v>-1.0</v>
      </c>
      <c r="C626" s="14" t="str">
        <f>If(COUNTIF(DamReaches!$B$2:$B$346,"="&amp;A626)&gt;0, "Yes", "No")</f>
        <v>No</v>
      </c>
    </row>
    <row r="627">
      <c r="A627" s="6">
        <v>650748.0</v>
      </c>
      <c r="B627" s="6">
        <v>650620.0</v>
      </c>
      <c r="C627" s="14" t="str">
        <f>If(COUNTIF(DamReaches!$B$2:$B$346,"="&amp;A627)&gt;0, "Yes", "No")</f>
        <v>No</v>
      </c>
    </row>
    <row r="628">
      <c r="A628" s="6">
        <v>650749.0</v>
      </c>
      <c r="B628" s="6">
        <v>-1.0</v>
      </c>
      <c r="C628" s="14" t="str">
        <f>If(COUNTIF(DamReaches!$B$2:$B$346,"="&amp;A628)&gt;0, "Yes", "No")</f>
        <v>No</v>
      </c>
    </row>
    <row r="629">
      <c r="A629" s="6">
        <v>650759.0</v>
      </c>
      <c r="B629" s="6">
        <v>-1.0</v>
      </c>
      <c r="C629" s="14" t="str">
        <f>If(COUNTIF(DamReaches!$B$2:$B$346,"="&amp;A629)&gt;0, "Yes", "No")</f>
        <v>No</v>
      </c>
    </row>
    <row r="630">
      <c r="A630" s="6">
        <v>650765.0</v>
      </c>
      <c r="B630" s="6">
        <v>650711.0</v>
      </c>
      <c r="C630" s="14" t="str">
        <f>If(COUNTIF(DamReaches!$B$2:$B$346,"="&amp;A630)&gt;0, "Yes", "No")</f>
        <v>No</v>
      </c>
    </row>
    <row r="631">
      <c r="A631" s="6">
        <v>650775.0</v>
      </c>
      <c r="B631" s="6">
        <v>650711.0</v>
      </c>
      <c r="C631" s="14" t="str">
        <f>If(COUNTIF(DamReaches!$B$2:$B$346,"="&amp;A631)&gt;0, "Yes", "No")</f>
        <v>No</v>
      </c>
    </row>
    <row r="632">
      <c r="A632" s="6">
        <v>650776.0</v>
      </c>
      <c r="B632" s="6">
        <v>-1.0</v>
      </c>
      <c r="C632" s="14" t="str">
        <f>If(COUNTIF(DamReaches!$B$2:$B$346,"="&amp;A632)&gt;0, "Yes", "No")</f>
        <v>No</v>
      </c>
    </row>
    <row r="633">
      <c r="A633" s="6">
        <v>650802.0</v>
      </c>
      <c r="B633" s="6">
        <v>650748.0</v>
      </c>
      <c r="C633" s="14" t="str">
        <f>If(COUNTIF(DamReaches!$B$2:$B$346,"="&amp;A633)&gt;0, "Yes", "No")</f>
        <v>No</v>
      </c>
    </row>
    <row r="634">
      <c r="A634" s="6">
        <v>650803.0</v>
      </c>
      <c r="B634" s="6">
        <v>-1.0</v>
      </c>
      <c r="C634" s="14" t="str">
        <f>If(COUNTIF(DamReaches!$B$2:$B$346,"="&amp;A634)&gt;0, "Yes", "No")</f>
        <v>No</v>
      </c>
    </row>
    <row r="635">
      <c r="A635" s="6">
        <v>650811.0</v>
      </c>
      <c r="B635" s="6">
        <v>650646.0</v>
      </c>
      <c r="C635" s="14" t="str">
        <f>If(COUNTIF(DamReaches!$B$2:$B$346,"="&amp;A635)&gt;0, "Yes", "No")</f>
        <v>No</v>
      </c>
    </row>
    <row r="636">
      <c r="A636" s="6">
        <v>650812.0</v>
      </c>
      <c r="B636" s="6">
        <v>-1.0</v>
      </c>
      <c r="C636" s="14" t="str">
        <f>If(COUNTIF(DamReaches!$B$2:$B$346,"="&amp;A636)&gt;0, "Yes", "No")</f>
        <v>No</v>
      </c>
    </row>
    <row r="637">
      <c r="A637" s="6">
        <v>650813.0</v>
      </c>
      <c r="B637" s="6">
        <v>-1.0</v>
      </c>
      <c r="C637" s="14" t="str">
        <f>If(COUNTIF(DamReaches!$B$2:$B$346,"="&amp;A637)&gt;0, "Yes", "No")</f>
        <v>No</v>
      </c>
    </row>
    <row r="638">
      <c r="A638" s="6">
        <v>650822.0</v>
      </c>
      <c r="B638" s="6">
        <v>-1.0</v>
      </c>
      <c r="C638" s="14" t="str">
        <f>If(COUNTIF(DamReaches!$B$2:$B$346,"="&amp;A638)&gt;0, "Yes", "No")</f>
        <v>No</v>
      </c>
    </row>
    <row r="639">
      <c r="A639" s="6">
        <v>650823.0</v>
      </c>
      <c r="B639" s="6">
        <v>650822.0</v>
      </c>
      <c r="C639" s="14" t="str">
        <f>If(COUNTIF(DamReaches!$B$2:$B$346,"="&amp;A639)&gt;0, "Yes", "No")</f>
        <v>No</v>
      </c>
    </row>
    <row r="640">
      <c r="A640" s="6">
        <v>650824.0</v>
      </c>
      <c r="B640" s="6">
        <v>-1.0</v>
      </c>
      <c r="C640" s="14" t="str">
        <f>If(COUNTIF(DamReaches!$B$2:$B$346,"="&amp;A640)&gt;0, "Yes", "No")</f>
        <v>No</v>
      </c>
    </row>
    <row r="641">
      <c r="A641" s="6">
        <v>650830.0</v>
      </c>
      <c r="B641" s="6">
        <v>650193.0</v>
      </c>
      <c r="C641" s="14" t="str">
        <f>If(COUNTIF(DamReaches!$B$2:$B$346,"="&amp;A641)&gt;0, "Yes", "No")</f>
        <v>No</v>
      </c>
    </row>
    <row r="642">
      <c r="A642" s="6">
        <v>650831.0</v>
      </c>
      <c r="B642" s="6">
        <v>650611.0</v>
      </c>
      <c r="C642" s="14" t="str">
        <f>If(COUNTIF(DamReaches!$B$2:$B$346,"="&amp;A642)&gt;0, "Yes", "No")</f>
        <v>No</v>
      </c>
    </row>
    <row r="643">
      <c r="A643" s="6">
        <v>650832.0</v>
      </c>
      <c r="B643" s="6">
        <v>650611.0</v>
      </c>
      <c r="C643" s="14" t="str">
        <f>If(COUNTIF(DamReaches!$B$2:$B$346,"="&amp;A643)&gt;0, "Yes", "No")</f>
        <v>No</v>
      </c>
    </row>
    <row r="644">
      <c r="A644" s="6">
        <v>650844.0</v>
      </c>
      <c r="B644" s="6">
        <v>650365.0</v>
      </c>
      <c r="C644" s="14" t="str">
        <f>If(COUNTIF(DamReaches!$B$2:$B$346,"="&amp;A644)&gt;0, "Yes", "No")</f>
        <v>No</v>
      </c>
    </row>
    <row r="645">
      <c r="A645" s="6">
        <v>650845.0</v>
      </c>
      <c r="B645" s="6">
        <v>650710.0</v>
      </c>
      <c r="C645" s="14" t="str">
        <f>If(COUNTIF(DamReaches!$B$2:$B$346,"="&amp;A645)&gt;0, "Yes", "No")</f>
        <v>No</v>
      </c>
    </row>
    <row r="646">
      <c r="A646" s="6">
        <v>650852.0</v>
      </c>
      <c r="B646" s="6">
        <v>650830.0</v>
      </c>
      <c r="C646" s="14" t="str">
        <f>If(COUNTIF(DamReaches!$B$2:$B$346,"="&amp;A646)&gt;0, "Yes", "No")</f>
        <v>No</v>
      </c>
    </row>
    <row r="647">
      <c r="A647" s="6">
        <v>650857.0</v>
      </c>
      <c r="B647" s="6">
        <v>650892.0</v>
      </c>
      <c r="C647" s="14" t="str">
        <f>If(COUNTIF(DamReaches!$B$2:$B$346,"="&amp;A647)&gt;0, "Yes", "No")</f>
        <v>No</v>
      </c>
    </row>
    <row r="648">
      <c r="A648" s="6">
        <v>650864.0</v>
      </c>
      <c r="B648" s="6">
        <v>650802.0</v>
      </c>
      <c r="C648" s="14" t="str">
        <f>If(COUNTIF(DamReaches!$B$2:$B$346,"="&amp;A648)&gt;0, "Yes", "No")</f>
        <v>No</v>
      </c>
    </row>
    <row r="649">
      <c r="A649" s="6">
        <v>650865.0</v>
      </c>
      <c r="B649" s="6">
        <v>-1.0</v>
      </c>
      <c r="C649" s="14" t="str">
        <f>If(COUNTIF(DamReaches!$B$2:$B$346,"="&amp;A649)&gt;0, "Yes", "No")</f>
        <v>No</v>
      </c>
    </row>
    <row r="650">
      <c r="A650" s="6">
        <v>650871.0</v>
      </c>
      <c r="B650" s="6">
        <v>650891.0</v>
      </c>
      <c r="C650" s="14" t="str">
        <f>If(COUNTIF(DamReaches!$B$2:$B$346,"="&amp;A650)&gt;0, "Yes", "No")</f>
        <v>No</v>
      </c>
    </row>
    <row r="651">
      <c r="A651" s="6">
        <v>650880.0</v>
      </c>
      <c r="B651" s="6">
        <v>650881.0</v>
      </c>
      <c r="C651" s="14" t="str">
        <f>If(COUNTIF(DamReaches!$B$2:$B$346,"="&amp;A651)&gt;0, "Yes", "No")</f>
        <v>No</v>
      </c>
    </row>
    <row r="652">
      <c r="A652" s="6">
        <v>650881.0</v>
      </c>
      <c r="B652" s="6">
        <v>650830.0</v>
      </c>
      <c r="C652" s="14" t="str">
        <f>If(COUNTIF(DamReaches!$B$2:$B$346,"="&amp;A652)&gt;0, "Yes", "No")</f>
        <v>No</v>
      </c>
    </row>
    <row r="653">
      <c r="A653" s="6">
        <v>650882.0</v>
      </c>
      <c r="B653" s="6">
        <v>-1.0</v>
      </c>
      <c r="C653" s="14" t="str">
        <f>If(COUNTIF(DamReaches!$B$2:$B$346,"="&amp;A653)&gt;0, "Yes", "No")</f>
        <v>No</v>
      </c>
    </row>
    <row r="654">
      <c r="A654" s="6">
        <v>650891.0</v>
      </c>
      <c r="B654" s="6">
        <v>650892.0</v>
      </c>
      <c r="C654" s="14" t="str">
        <f>If(COUNTIF(DamReaches!$B$2:$B$346,"="&amp;A654)&gt;0, "Yes", "No")</f>
        <v>No</v>
      </c>
    </row>
    <row r="655">
      <c r="A655" s="6">
        <v>650892.0</v>
      </c>
      <c r="B655" s="6">
        <v>650893.0</v>
      </c>
      <c r="C655" s="14" t="str">
        <f>If(COUNTIF(DamReaches!$B$2:$B$346,"="&amp;A655)&gt;0, "Yes", "No")</f>
        <v>No</v>
      </c>
    </row>
    <row r="656">
      <c r="A656" s="6">
        <v>650893.0</v>
      </c>
      <c r="B656" s="6">
        <v>650881.0</v>
      </c>
      <c r="C656" s="14" t="str">
        <f>If(COUNTIF(DamReaches!$B$2:$B$346,"="&amp;A656)&gt;0, "Yes", "No")</f>
        <v>No</v>
      </c>
    </row>
    <row r="657">
      <c r="A657" s="6">
        <v>650894.0</v>
      </c>
      <c r="B657" s="6">
        <v>-1.0</v>
      </c>
      <c r="C657" s="14" t="str">
        <f>If(COUNTIF(DamReaches!$B$2:$B$346,"="&amp;A657)&gt;0, "Yes", "No")</f>
        <v>No</v>
      </c>
    </row>
    <row r="658">
      <c r="A658" s="6">
        <v>650905.0</v>
      </c>
      <c r="B658" s="6">
        <v>-1.0</v>
      </c>
      <c r="C658" s="14" t="str">
        <f>If(COUNTIF(DamReaches!$B$2:$B$346,"="&amp;A658)&gt;0, "Yes", "No")</f>
        <v>No</v>
      </c>
    </row>
    <row r="659">
      <c r="A659" s="6">
        <v>650918.0</v>
      </c>
      <c r="B659" s="6">
        <v>-1.0</v>
      </c>
      <c r="C659" s="14" t="str">
        <f>If(COUNTIF(DamReaches!$B$2:$B$346,"="&amp;A659)&gt;0, "Yes", "No")</f>
        <v>No</v>
      </c>
    </row>
    <row r="660">
      <c r="A660" s="6">
        <v>650933.0</v>
      </c>
      <c r="B660" s="6">
        <v>-1.0</v>
      </c>
      <c r="C660" s="14" t="str">
        <f>If(COUNTIF(DamReaches!$B$2:$B$346,"="&amp;A660)&gt;0, "Yes", "No")</f>
        <v>No</v>
      </c>
    </row>
    <row r="661">
      <c r="A661" s="6">
        <v>650934.0</v>
      </c>
      <c r="B661" s="6">
        <v>-1.0</v>
      </c>
      <c r="C661" s="14" t="str">
        <f>If(COUNTIF(DamReaches!$B$2:$B$346,"="&amp;A661)&gt;0, "Yes", "No")</f>
        <v>No</v>
      </c>
    </row>
    <row r="662">
      <c r="A662" s="6">
        <v>650935.0</v>
      </c>
      <c r="B662" s="6">
        <v>-1.0</v>
      </c>
      <c r="C662" s="14" t="str">
        <f>If(COUNTIF(DamReaches!$B$2:$B$346,"="&amp;A662)&gt;0, "Yes", "No")</f>
        <v>No</v>
      </c>
    </row>
    <row r="663">
      <c r="A663" s="6">
        <v>650944.0</v>
      </c>
      <c r="B663" s="6">
        <v>650822.0</v>
      </c>
      <c r="C663" s="14" t="str">
        <f>If(COUNTIF(DamReaches!$B$2:$B$346,"="&amp;A663)&gt;0, "Yes", "No")</f>
        <v>No</v>
      </c>
    </row>
    <row r="664">
      <c r="A664" s="6">
        <v>650958.0</v>
      </c>
      <c r="B664" s="6">
        <v>650748.0</v>
      </c>
      <c r="C664" s="14" t="str">
        <f>If(COUNTIF(DamReaches!$B$2:$B$346,"="&amp;A664)&gt;0, "Yes", "No")</f>
        <v>No</v>
      </c>
    </row>
    <row r="665">
      <c r="A665" s="6">
        <v>650963.0</v>
      </c>
      <c r="B665" s="6">
        <v>650802.0</v>
      </c>
      <c r="C665" s="14" t="str">
        <f>If(COUNTIF(DamReaches!$B$2:$B$346,"="&amp;A665)&gt;0, "Yes", "No")</f>
        <v>No</v>
      </c>
    </row>
    <row r="666">
      <c r="A666" s="6">
        <v>650964.0</v>
      </c>
      <c r="B666" s="6">
        <v>-1.0</v>
      </c>
      <c r="C666" s="14" t="str">
        <f>If(COUNTIF(DamReaches!$B$2:$B$346,"="&amp;A666)&gt;0, "Yes", "No")</f>
        <v>No</v>
      </c>
    </row>
    <row r="667">
      <c r="A667" s="6">
        <v>650975.0</v>
      </c>
      <c r="B667" s="6">
        <v>650832.0</v>
      </c>
      <c r="C667" s="14" t="str">
        <f>If(COUNTIF(DamReaches!$B$2:$B$346,"="&amp;A667)&gt;0, "Yes", "No")</f>
        <v>No</v>
      </c>
    </row>
    <row r="668">
      <c r="A668" s="6">
        <v>650982.0</v>
      </c>
      <c r="B668" s="6">
        <v>650983.0</v>
      </c>
      <c r="C668" s="14" t="str">
        <f>If(COUNTIF(DamReaches!$B$2:$B$346,"="&amp;A668)&gt;0, "Yes", "No")</f>
        <v>No</v>
      </c>
    </row>
    <row r="669">
      <c r="A669" s="6">
        <v>650983.0</v>
      </c>
      <c r="B669" s="6">
        <v>650975.0</v>
      </c>
      <c r="C669" s="14" t="str">
        <f>If(COUNTIF(DamReaches!$B$2:$B$346,"="&amp;A669)&gt;0, "Yes", "No")</f>
        <v>No</v>
      </c>
    </row>
    <row r="670">
      <c r="A670" s="6">
        <v>650984.0</v>
      </c>
      <c r="B670" s="6">
        <v>650975.0</v>
      </c>
      <c r="C670" s="14" t="str">
        <f>If(COUNTIF(DamReaches!$B$2:$B$346,"="&amp;A670)&gt;0, "Yes", "No")</f>
        <v>No</v>
      </c>
    </row>
    <row r="671">
      <c r="A671" s="6">
        <v>650988.0</v>
      </c>
      <c r="B671" s="6">
        <v>-1.0</v>
      </c>
      <c r="C671" s="14" t="str">
        <f>If(COUNTIF(DamReaches!$B$2:$B$346,"="&amp;A671)&gt;0, "Yes", "No")</f>
        <v>No</v>
      </c>
    </row>
    <row r="672">
      <c r="A672" s="6">
        <v>651002.0</v>
      </c>
      <c r="B672" s="6">
        <v>650891.0</v>
      </c>
      <c r="C672" s="14" t="str">
        <f>If(COUNTIF(DamReaches!$B$2:$B$346,"="&amp;A672)&gt;0, "Yes", "No")</f>
        <v>No</v>
      </c>
    </row>
    <row r="673">
      <c r="A673" s="6">
        <v>651008.0</v>
      </c>
      <c r="B673" s="6">
        <v>650710.0</v>
      </c>
      <c r="C673" s="14" t="str">
        <f>If(COUNTIF(DamReaches!$B$2:$B$346,"="&amp;A673)&gt;0, "Yes", "No")</f>
        <v>No</v>
      </c>
    </row>
    <row r="674">
      <c r="A674" s="6">
        <v>651029.0</v>
      </c>
      <c r="B674" s="6">
        <v>-1.0</v>
      </c>
      <c r="C674" s="14" t="str">
        <f>If(COUNTIF(DamReaches!$B$2:$B$346,"="&amp;A674)&gt;0, "Yes", "No")</f>
        <v>No</v>
      </c>
    </row>
    <row r="675">
      <c r="A675" s="6">
        <v>651037.0</v>
      </c>
      <c r="B675" s="6">
        <v>650963.0</v>
      </c>
      <c r="C675" s="14" t="str">
        <f>If(COUNTIF(DamReaches!$B$2:$B$346,"="&amp;A675)&gt;0, "Yes", "No")</f>
        <v>No</v>
      </c>
    </row>
    <row r="676">
      <c r="A676" s="6">
        <v>651040.0</v>
      </c>
      <c r="B676" s="6">
        <v>651047.0</v>
      </c>
      <c r="C676" s="14" t="str">
        <f>If(COUNTIF(DamReaches!$B$2:$B$346,"="&amp;A676)&gt;0, "Yes", "No")</f>
        <v>No</v>
      </c>
    </row>
    <row r="677">
      <c r="A677" s="6">
        <v>651047.0</v>
      </c>
      <c r="B677" s="6">
        <v>651048.0</v>
      </c>
      <c r="C677" s="14" t="str">
        <f>If(COUNTIF(DamReaches!$B$2:$B$346,"="&amp;A677)&gt;0, "Yes", "No")</f>
        <v>No</v>
      </c>
    </row>
    <row r="678">
      <c r="A678" s="6">
        <v>651048.0</v>
      </c>
      <c r="B678" s="6">
        <v>650983.0</v>
      </c>
      <c r="C678" s="14" t="str">
        <f>If(COUNTIF(DamReaches!$B$2:$B$346,"="&amp;A678)&gt;0, "Yes", "No")</f>
        <v>No</v>
      </c>
    </row>
    <row r="679">
      <c r="A679" s="6">
        <v>651049.0</v>
      </c>
      <c r="B679" s="6">
        <v>651037.0</v>
      </c>
      <c r="C679" s="14" t="str">
        <f>If(COUNTIF(DamReaches!$B$2:$B$346,"="&amp;A679)&gt;0, "Yes", "No")</f>
        <v>No</v>
      </c>
    </row>
    <row r="680">
      <c r="A680" s="6">
        <v>651056.0</v>
      </c>
      <c r="B680" s="6">
        <v>651057.0</v>
      </c>
      <c r="C680" s="14" t="str">
        <f>If(COUNTIF(DamReaches!$B$2:$B$346,"="&amp;A680)&gt;0, "Yes", "No")</f>
        <v>No</v>
      </c>
    </row>
    <row r="681">
      <c r="A681" s="6">
        <v>651057.0</v>
      </c>
      <c r="B681" s="6">
        <v>650893.0</v>
      </c>
      <c r="C681" s="14" t="str">
        <f>If(COUNTIF(DamReaches!$B$2:$B$346,"="&amp;A681)&gt;0, "Yes", "No")</f>
        <v>No</v>
      </c>
    </row>
    <row r="682">
      <c r="A682" s="6">
        <v>651070.0</v>
      </c>
      <c r="B682" s="6">
        <v>651122.0</v>
      </c>
      <c r="C682" s="14" t="str">
        <f>If(COUNTIF(DamReaches!$B$2:$B$346,"="&amp;A682)&gt;0, "Yes", "No")</f>
        <v>No</v>
      </c>
    </row>
    <row r="683">
      <c r="A683" s="6">
        <v>651071.0</v>
      </c>
      <c r="B683" s="6">
        <v>651122.0</v>
      </c>
      <c r="C683" s="14" t="str">
        <f>If(COUNTIF(DamReaches!$B$2:$B$346,"="&amp;A683)&gt;0, "Yes", "No")</f>
        <v>No</v>
      </c>
    </row>
    <row r="684">
      <c r="A684" s="6">
        <v>651080.0</v>
      </c>
      <c r="B684" s="6">
        <v>651096.0</v>
      </c>
      <c r="C684" s="14" t="str">
        <f>If(COUNTIF(DamReaches!$B$2:$B$346,"="&amp;A684)&gt;0, "Yes", "No")</f>
        <v>No</v>
      </c>
    </row>
    <row r="685">
      <c r="A685" s="6">
        <v>651093.0</v>
      </c>
      <c r="B685" s="6">
        <v>651096.0</v>
      </c>
      <c r="C685" s="14" t="str">
        <f>If(COUNTIF(DamReaches!$B$2:$B$346,"="&amp;A685)&gt;0, "Yes", "No")</f>
        <v>No</v>
      </c>
    </row>
    <row r="686">
      <c r="A686" s="6">
        <v>651096.0</v>
      </c>
      <c r="B686" s="6">
        <v>-1.0</v>
      </c>
      <c r="C686" s="14" t="str">
        <f>If(COUNTIF(DamReaches!$B$2:$B$346,"="&amp;A686)&gt;0, "Yes", "No")</f>
        <v>No</v>
      </c>
    </row>
    <row r="687">
      <c r="A687" s="6">
        <v>651109.0</v>
      </c>
      <c r="B687" s="6">
        <v>651305.0</v>
      </c>
      <c r="C687" s="14" t="str">
        <f>If(COUNTIF(DamReaches!$B$2:$B$346,"="&amp;A687)&gt;0, "Yes", "No")</f>
        <v>No</v>
      </c>
    </row>
    <row r="688">
      <c r="A688" s="6">
        <v>651110.0</v>
      </c>
      <c r="B688" s="6">
        <v>651305.0</v>
      </c>
      <c r="C688" s="14" t="str">
        <f>If(COUNTIF(DamReaches!$B$2:$B$346,"="&amp;A688)&gt;0, "Yes", "No")</f>
        <v>No</v>
      </c>
    </row>
    <row r="689">
      <c r="A689" s="6">
        <v>651121.0</v>
      </c>
      <c r="B689" s="6">
        <v>651378.0</v>
      </c>
      <c r="C689" s="14" t="str">
        <f>If(COUNTIF(DamReaches!$B$2:$B$346,"="&amp;A689)&gt;0, "Yes", "No")</f>
        <v>No</v>
      </c>
    </row>
    <row r="690">
      <c r="A690" s="6">
        <v>651122.0</v>
      </c>
      <c r="B690" s="6">
        <v>651378.0</v>
      </c>
      <c r="C690" s="14" t="str">
        <f>If(COUNTIF(DamReaches!$B$2:$B$346,"="&amp;A690)&gt;0, "Yes", "No")</f>
        <v>No</v>
      </c>
    </row>
    <row r="691">
      <c r="A691" s="6">
        <v>651130.0</v>
      </c>
      <c r="B691" s="6">
        <v>651037.0</v>
      </c>
      <c r="C691" s="14" t="str">
        <f>If(COUNTIF(DamReaches!$B$2:$B$346,"="&amp;A691)&gt;0, "Yes", "No")</f>
        <v>No</v>
      </c>
    </row>
    <row r="692">
      <c r="A692" s="6">
        <v>651131.0</v>
      </c>
      <c r="B692" s="6">
        <v>651423.0</v>
      </c>
      <c r="C692" s="14" t="str">
        <f>If(COUNTIF(DamReaches!$B$2:$B$346,"="&amp;A692)&gt;0, "Yes", "No")</f>
        <v>No</v>
      </c>
    </row>
    <row r="693">
      <c r="A693" s="6">
        <v>651132.0</v>
      </c>
      <c r="B693" s="6">
        <v>651423.0</v>
      </c>
      <c r="C693" s="14" t="str">
        <f>If(COUNTIF(DamReaches!$B$2:$B$346,"="&amp;A693)&gt;0, "Yes", "No")</f>
        <v>No</v>
      </c>
    </row>
    <row r="694">
      <c r="A694" s="6">
        <v>651141.0</v>
      </c>
      <c r="B694" s="6">
        <v>650658.0</v>
      </c>
      <c r="C694" s="14" t="str">
        <f>If(COUNTIF(DamReaches!$B$2:$B$346,"="&amp;A694)&gt;0, "Yes", "No")</f>
        <v>No</v>
      </c>
    </row>
    <row r="695">
      <c r="A695" s="6">
        <v>651153.0</v>
      </c>
      <c r="B695" s="6">
        <v>-1.0</v>
      </c>
      <c r="C695" s="14" t="str">
        <f>If(COUNTIF(DamReaches!$B$2:$B$346,"="&amp;A695)&gt;0, "Yes", "No")</f>
        <v>No</v>
      </c>
    </row>
    <row r="696">
      <c r="A696" s="6">
        <v>651158.0</v>
      </c>
      <c r="B696" s="6">
        <v>651047.0</v>
      </c>
      <c r="C696" s="14" t="str">
        <f>If(COUNTIF(DamReaches!$B$2:$B$346,"="&amp;A696)&gt;0, "Yes", "No")</f>
        <v>No</v>
      </c>
    </row>
    <row r="697">
      <c r="A697" s="6">
        <v>651165.0</v>
      </c>
      <c r="B697" s="6">
        <v>651048.0</v>
      </c>
      <c r="C697" s="14" t="str">
        <f>If(COUNTIF(DamReaches!$B$2:$B$346,"="&amp;A697)&gt;0, "Yes", "No")</f>
        <v>No</v>
      </c>
    </row>
    <row r="698">
      <c r="A698" s="6">
        <v>651172.0</v>
      </c>
      <c r="B698" s="6">
        <v>651057.0</v>
      </c>
      <c r="C698" s="14" t="str">
        <f>If(COUNTIF(DamReaches!$B$2:$B$346,"="&amp;A698)&gt;0, "Yes", "No")</f>
        <v>No</v>
      </c>
    </row>
    <row r="699">
      <c r="A699" s="6">
        <v>651173.0</v>
      </c>
      <c r="B699" s="6">
        <v>651158.0</v>
      </c>
      <c r="C699" s="14" t="str">
        <f>If(COUNTIF(DamReaches!$B$2:$B$346,"="&amp;A699)&gt;0, "Yes", "No")</f>
        <v>No</v>
      </c>
    </row>
    <row r="700">
      <c r="A700" s="6">
        <v>651179.0</v>
      </c>
      <c r="B700" s="6">
        <v>-1.0</v>
      </c>
      <c r="C700" s="14" t="str">
        <f>If(COUNTIF(DamReaches!$B$2:$B$346,"="&amp;A700)&gt;0, "Yes", "No")</f>
        <v>No</v>
      </c>
    </row>
    <row r="701">
      <c r="A701" s="6">
        <v>651180.0</v>
      </c>
      <c r="B701" s="6">
        <v>-1.0</v>
      </c>
      <c r="C701" s="14" t="str">
        <f>If(COUNTIF(DamReaches!$B$2:$B$346,"="&amp;A701)&gt;0, "Yes", "No")</f>
        <v>No</v>
      </c>
    </row>
    <row r="702">
      <c r="A702" s="6">
        <v>651189.0</v>
      </c>
      <c r="B702" s="6">
        <v>650832.0</v>
      </c>
      <c r="C702" s="14" t="str">
        <f>If(COUNTIF(DamReaches!$B$2:$B$346,"="&amp;A702)&gt;0, "Yes", "No")</f>
        <v>No</v>
      </c>
    </row>
    <row r="703">
      <c r="A703" s="6">
        <v>651190.0</v>
      </c>
      <c r="B703" s="6">
        <v>651191.0</v>
      </c>
      <c r="C703" s="14" t="str">
        <f>If(COUNTIF(DamReaches!$B$2:$B$346,"="&amp;A703)&gt;0, "Yes", "No")</f>
        <v>Yes</v>
      </c>
    </row>
    <row r="704">
      <c r="A704" s="6">
        <v>651191.0</v>
      </c>
      <c r="B704" s="6">
        <v>-1.0</v>
      </c>
      <c r="C704" s="14" t="str">
        <f>If(COUNTIF(DamReaches!$B$2:$B$346,"="&amp;A704)&gt;0, "Yes", "No")</f>
        <v>No</v>
      </c>
    </row>
    <row r="705">
      <c r="A705" s="6">
        <v>651197.0</v>
      </c>
      <c r="B705" s="6">
        <v>-1.0</v>
      </c>
      <c r="C705" s="14" t="str">
        <f>If(COUNTIF(DamReaches!$B$2:$B$346,"="&amp;A705)&gt;0, "Yes", "No")</f>
        <v>No</v>
      </c>
    </row>
    <row r="706">
      <c r="A706" s="6">
        <v>651210.0</v>
      </c>
      <c r="B706" s="6">
        <v>-1.0</v>
      </c>
      <c r="C706" s="14" t="str">
        <f>If(COUNTIF(DamReaches!$B$2:$B$346,"="&amp;A706)&gt;0, "Yes", "No")</f>
        <v>No</v>
      </c>
    </row>
    <row r="707">
      <c r="A707" s="6">
        <v>651211.0</v>
      </c>
      <c r="B707" s="6">
        <v>651210.0</v>
      </c>
      <c r="C707" s="14" t="str">
        <f>If(COUNTIF(DamReaches!$B$2:$B$346,"="&amp;A707)&gt;0, "Yes", "No")</f>
        <v>No</v>
      </c>
    </row>
    <row r="708">
      <c r="A708" s="6">
        <v>651212.0</v>
      </c>
      <c r="B708" s="6">
        <v>651263.0</v>
      </c>
      <c r="C708" s="14" t="str">
        <f>If(COUNTIF(DamReaches!$B$2:$B$346,"="&amp;A708)&gt;0, "Yes", "No")</f>
        <v>No</v>
      </c>
    </row>
    <row r="709">
      <c r="A709" s="6">
        <v>651220.0</v>
      </c>
      <c r="B709" s="6">
        <v>651191.0</v>
      </c>
      <c r="C709" s="14" t="str">
        <f>If(COUNTIF(DamReaches!$B$2:$B$346,"="&amp;A709)&gt;0, "Yes", "No")</f>
        <v>No</v>
      </c>
    </row>
    <row r="710">
      <c r="A710" s="6">
        <v>651221.0</v>
      </c>
      <c r="B710" s="6">
        <v>651246.0</v>
      </c>
      <c r="C710" s="14" t="str">
        <f>If(COUNTIF(DamReaches!$B$2:$B$346,"="&amp;A710)&gt;0, "Yes", "No")</f>
        <v>No</v>
      </c>
    </row>
    <row r="711">
      <c r="A711" s="6">
        <v>651222.0</v>
      </c>
      <c r="B711" s="6">
        <v>651599.0</v>
      </c>
      <c r="C711" s="14" t="str">
        <f>If(COUNTIF(DamReaches!$B$2:$B$346,"="&amp;A711)&gt;0, "Yes", "No")</f>
        <v>No</v>
      </c>
    </row>
    <row r="712">
      <c r="A712" s="6">
        <v>651223.0</v>
      </c>
      <c r="B712" s="6">
        <v>651599.0</v>
      </c>
      <c r="C712" s="14" t="str">
        <f>If(COUNTIF(DamReaches!$B$2:$B$346,"="&amp;A712)&gt;0, "Yes", "No")</f>
        <v>No</v>
      </c>
    </row>
    <row r="713">
      <c r="A713" s="6">
        <v>651233.0</v>
      </c>
      <c r="B713" s="6">
        <v>651141.0</v>
      </c>
      <c r="C713" s="14" t="str">
        <f>If(COUNTIF(DamReaches!$B$2:$B$346,"="&amp;A713)&gt;0, "Yes", "No")</f>
        <v>No</v>
      </c>
    </row>
    <row r="714">
      <c r="A714" s="6">
        <v>651243.0</v>
      </c>
      <c r="B714" s="6">
        <v>651255.0</v>
      </c>
      <c r="C714" s="14" t="str">
        <f>If(COUNTIF(DamReaches!$B$2:$B$346,"="&amp;A714)&gt;0, "Yes", "No")</f>
        <v>No</v>
      </c>
    </row>
    <row r="715">
      <c r="A715" s="6">
        <v>651244.0</v>
      </c>
      <c r="B715" s="6">
        <v>651172.0</v>
      </c>
      <c r="C715" s="14" t="str">
        <f>If(COUNTIF(DamReaches!$B$2:$B$346,"="&amp;A715)&gt;0, "Yes", "No")</f>
        <v>No</v>
      </c>
    </row>
    <row r="716">
      <c r="A716" s="6">
        <v>651245.0</v>
      </c>
      <c r="B716" s="6">
        <v>651263.0</v>
      </c>
      <c r="C716" s="14" t="str">
        <f>If(COUNTIF(DamReaches!$B$2:$B$346,"="&amp;A716)&gt;0, "Yes", "No")</f>
        <v>No</v>
      </c>
    </row>
    <row r="717">
      <c r="A717" s="6">
        <v>651246.0</v>
      </c>
      <c r="B717" s="6">
        <v>651245.0</v>
      </c>
      <c r="C717" s="14" t="str">
        <f>If(COUNTIF(DamReaches!$B$2:$B$346,"="&amp;A717)&gt;0, "Yes", "No")</f>
        <v>No</v>
      </c>
    </row>
    <row r="718">
      <c r="A718" s="6">
        <v>651254.0</v>
      </c>
      <c r="B718" s="6">
        <v>651255.0</v>
      </c>
      <c r="C718" s="14" t="str">
        <f>If(COUNTIF(DamReaches!$B$2:$B$346,"="&amp;A718)&gt;0, "Yes", "No")</f>
        <v>No</v>
      </c>
    </row>
    <row r="719">
      <c r="A719" s="6">
        <v>651255.0</v>
      </c>
      <c r="B719" s="6">
        <v>651256.0</v>
      </c>
      <c r="C719" s="14" t="str">
        <f>If(COUNTIF(DamReaches!$B$2:$B$346,"="&amp;A719)&gt;0, "Yes", "No")</f>
        <v>No</v>
      </c>
    </row>
    <row r="720">
      <c r="A720" s="6">
        <v>651256.0</v>
      </c>
      <c r="B720" s="6">
        <v>651172.0</v>
      </c>
      <c r="C720" s="14" t="str">
        <f>If(COUNTIF(DamReaches!$B$2:$B$346,"="&amp;A720)&gt;0, "Yes", "No")</f>
        <v>No</v>
      </c>
    </row>
    <row r="721">
      <c r="A721" s="6">
        <v>651257.0</v>
      </c>
      <c r="B721" s="6">
        <v>651220.0</v>
      </c>
      <c r="C721" s="14" t="str">
        <f>If(COUNTIF(DamReaches!$B$2:$B$346,"="&amp;A721)&gt;0, "Yes", "No")</f>
        <v>No</v>
      </c>
    </row>
    <row r="722">
      <c r="A722" s="6">
        <v>651263.0</v>
      </c>
      <c r="B722" s="6">
        <v>651346.0</v>
      </c>
      <c r="C722" s="14" t="str">
        <f>If(COUNTIF(DamReaches!$B$2:$B$346,"="&amp;A722)&gt;0, "Yes", "No")</f>
        <v>No</v>
      </c>
    </row>
    <row r="723">
      <c r="A723" s="6">
        <v>651279.0</v>
      </c>
      <c r="B723" s="6">
        <v>651141.0</v>
      </c>
      <c r="C723" s="14" t="str">
        <f>If(COUNTIF(DamReaches!$B$2:$B$346,"="&amp;A723)&gt;0, "Yes", "No")</f>
        <v>No</v>
      </c>
    </row>
    <row r="724">
      <c r="A724" s="6">
        <v>651280.0</v>
      </c>
      <c r="B724" s="6">
        <v>651049.0</v>
      </c>
      <c r="C724" s="14" t="str">
        <f>If(COUNTIF(DamReaches!$B$2:$B$346,"="&amp;A724)&gt;0, "Yes", "No")</f>
        <v>No</v>
      </c>
    </row>
    <row r="725">
      <c r="A725" s="6">
        <v>651281.0</v>
      </c>
      <c r="B725" s="6">
        <v>651246.0</v>
      </c>
      <c r="C725" s="14" t="str">
        <f>If(COUNTIF(DamReaches!$B$2:$B$346,"="&amp;A725)&gt;0, "Yes", "No")</f>
        <v>No</v>
      </c>
    </row>
    <row r="726">
      <c r="A726" s="6">
        <v>651282.0</v>
      </c>
      <c r="B726" s="6">
        <v>651281.0</v>
      </c>
      <c r="C726" s="14" t="str">
        <f>If(COUNTIF(DamReaches!$B$2:$B$346,"="&amp;A726)&gt;0, "Yes", "No")</f>
        <v>No</v>
      </c>
    </row>
    <row r="727">
      <c r="A727" s="6">
        <v>651283.0</v>
      </c>
      <c r="B727" s="6">
        <v>651282.0</v>
      </c>
      <c r="C727" s="14" t="str">
        <f>If(COUNTIF(DamReaches!$B$2:$B$346,"="&amp;A727)&gt;0, "Yes", "No")</f>
        <v>No</v>
      </c>
    </row>
    <row r="728">
      <c r="A728" s="6">
        <v>651299.0</v>
      </c>
      <c r="B728" s="6">
        <v>651256.0</v>
      </c>
      <c r="C728" s="14" t="str">
        <f>If(COUNTIF(DamReaches!$B$2:$B$346,"="&amp;A728)&gt;0, "Yes", "No")</f>
        <v>No</v>
      </c>
    </row>
    <row r="729">
      <c r="A729" s="6">
        <v>651300.0</v>
      </c>
      <c r="B729" s="6">
        <v>-1.0</v>
      </c>
      <c r="C729" s="14" t="str">
        <f>If(COUNTIF(DamReaches!$B$2:$B$346,"="&amp;A729)&gt;0, "Yes", "No")</f>
        <v>No</v>
      </c>
    </row>
    <row r="730">
      <c r="A730" s="6">
        <v>651305.0</v>
      </c>
      <c r="B730" s="6">
        <v>651335.0</v>
      </c>
      <c r="C730" s="14" t="str">
        <f>If(COUNTIF(DamReaches!$B$2:$B$346,"="&amp;A730)&gt;0, "Yes", "No")</f>
        <v>No</v>
      </c>
    </row>
    <row r="731">
      <c r="A731" s="6">
        <v>651314.0</v>
      </c>
      <c r="B731" s="6">
        <v>-1.0</v>
      </c>
      <c r="C731" s="14" t="str">
        <f>If(COUNTIF(DamReaches!$B$2:$B$346,"="&amp;A731)&gt;0, "Yes", "No")</f>
        <v>No</v>
      </c>
    </row>
    <row r="732">
      <c r="A732" s="6">
        <v>651315.0</v>
      </c>
      <c r="B732" s="6">
        <v>651282.0</v>
      </c>
      <c r="C732" s="14" t="str">
        <f>If(COUNTIF(DamReaches!$B$2:$B$346,"="&amp;A732)&gt;0, "Yes", "No")</f>
        <v>No</v>
      </c>
    </row>
    <row r="733">
      <c r="A733" s="6">
        <v>651322.0</v>
      </c>
      <c r="B733" s="6">
        <v>651210.0</v>
      </c>
      <c r="C733" s="14" t="str">
        <f>If(COUNTIF(DamReaches!$B$2:$B$346,"="&amp;A733)&gt;0, "Yes", "No")</f>
        <v>No</v>
      </c>
    </row>
    <row r="734">
      <c r="A734" s="6">
        <v>651323.0</v>
      </c>
      <c r="B734" s="6">
        <v>651281.0</v>
      </c>
      <c r="C734" s="14" t="str">
        <f>If(COUNTIF(DamReaches!$B$2:$B$346,"="&amp;A734)&gt;0, "Yes", "No")</f>
        <v>No</v>
      </c>
    </row>
    <row r="735">
      <c r="A735" s="6">
        <v>651334.0</v>
      </c>
      <c r="B735" s="6">
        <v>651395.0</v>
      </c>
      <c r="C735" s="14" t="str">
        <f>If(COUNTIF(DamReaches!$B$2:$B$346,"="&amp;A735)&gt;0, "Yes", "No")</f>
        <v>No</v>
      </c>
    </row>
    <row r="736">
      <c r="A736" s="6">
        <v>651335.0</v>
      </c>
      <c r="B736" s="6">
        <v>651395.0</v>
      </c>
      <c r="C736" s="14" t="str">
        <f>If(COUNTIF(DamReaches!$B$2:$B$346,"="&amp;A736)&gt;0, "Yes", "No")</f>
        <v>No</v>
      </c>
    </row>
    <row r="737">
      <c r="A737" s="6">
        <v>651336.0</v>
      </c>
      <c r="B737" s="6">
        <v>651315.0</v>
      </c>
      <c r="C737" s="14" t="str">
        <f>If(COUNTIF(DamReaches!$B$2:$B$346,"="&amp;A737)&gt;0, "Yes", "No")</f>
        <v>No</v>
      </c>
    </row>
    <row r="738">
      <c r="A738" s="6">
        <v>651345.0</v>
      </c>
      <c r="B738" s="6">
        <v>651414.0</v>
      </c>
      <c r="C738" s="14" t="str">
        <f>If(COUNTIF(DamReaches!$B$2:$B$346,"="&amp;A738)&gt;0, "Yes", "No")</f>
        <v>Yes</v>
      </c>
    </row>
    <row r="739">
      <c r="A739" s="6">
        <v>651346.0</v>
      </c>
      <c r="B739" s="6">
        <v>651414.0</v>
      </c>
      <c r="C739" s="14" t="str">
        <f>If(COUNTIF(DamReaches!$B$2:$B$346,"="&amp;A739)&gt;0, "Yes", "No")</f>
        <v>No</v>
      </c>
    </row>
    <row r="740">
      <c r="A740" s="6">
        <v>651350.0</v>
      </c>
      <c r="B740" s="6">
        <v>-1.0</v>
      </c>
      <c r="C740" s="14" t="str">
        <f>If(COUNTIF(DamReaches!$B$2:$B$346,"="&amp;A740)&gt;0, "Yes", "No")</f>
        <v>No</v>
      </c>
    </row>
    <row r="741">
      <c r="A741" s="6">
        <v>651351.0</v>
      </c>
      <c r="B741" s="6">
        <v>-1.0</v>
      </c>
      <c r="C741" s="14" t="str">
        <f>If(COUNTIF(DamReaches!$B$2:$B$346,"="&amp;A741)&gt;0, "Yes", "No")</f>
        <v>No</v>
      </c>
    </row>
    <row r="742">
      <c r="A742" s="6">
        <v>651362.0</v>
      </c>
      <c r="B742" s="6">
        <v>650963.0</v>
      </c>
      <c r="C742" s="14" t="str">
        <f>If(COUNTIF(DamReaches!$B$2:$B$346,"="&amp;A742)&gt;0, "Yes", "No")</f>
        <v>No</v>
      </c>
    </row>
    <row r="743">
      <c r="A743" s="6">
        <v>651363.0</v>
      </c>
      <c r="B743" s="6">
        <v>-1.0</v>
      </c>
      <c r="C743" s="14" t="str">
        <f>If(COUNTIF(DamReaches!$B$2:$B$346,"="&amp;A743)&gt;0, "Yes", "No")</f>
        <v>No</v>
      </c>
    </row>
    <row r="744">
      <c r="A744" s="6">
        <v>651364.0</v>
      </c>
      <c r="B744" s="6">
        <v>651245.0</v>
      </c>
      <c r="C744" s="14" t="str">
        <f>If(COUNTIF(DamReaches!$B$2:$B$346,"="&amp;A744)&gt;0, "Yes", "No")</f>
        <v>Yes</v>
      </c>
    </row>
    <row r="745">
      <c r="A745" s="6">
        <v>651365.0</v>
      </c>
      <c r="B745" s="6">
        <v>651315.0</v>
      </c>
      <c r="C745" s="14" t="str">
        <f>If(COUNTIF(DamReaches!$B$2:$B$346,"="&amp;A745)&gt;0, "Yes", "No")</f>
        <v>No</v>
      </c>
    </row>
    <row r="746">
      <c r="A746" s="6">
        <v>651366.0</v>
      </c>
      <c r="B746" s="6">
        <v>651365.0</v>
      </c>
      <c r="C746" s="14" t="str">
        <f>If(COUNTIF(DamReaches!$B$2:$B$346,"="&amp;A746)&gt;0, "Yes", "No")</f>
        <v>No</v>
      </c>
    </row>
    <row r="747">
      <c r="A747" s="6">
        <v>651373.0</v>
      </c>
      <c r="B747" s="6">
        <v>651374.0</v>
      </c>
      <c r="C747" s="14" t="str">
        <f>If(COUNTIF(DamReaches!$B$2:$B$346,"="&amp;A747)&gt;0, "Yes", "No")</f>
        <v>No</v>
      </c>
    </row>
    <row r="748">
      <c r="A748" s="6">
        <v>651374.0</v>
      </c>
      <c r="B748" s="6">
        <v>651299.0</v>
      </c>
      <c r="C748" s="14" t="str">
        <f>If(COUNTIF(DamReaches!$B$2:$B$346,"="&amp;A748)&gt;0, "Yes", "No")</f>
        <v>No</v>
      </c>
    </row>
    <row r="749">
      <c r="A749" s="6">
        <v>651375.0</v>
      </c>
      <c r="B749" s="6">
        <v>-1.0</v>
      </c>
      <c r="C749" s="14" t="str">
        <f>If(COUNTIF(DamReaches!$B$2:$B$346,"="&amp;A749)&gt;0, "Yes", "No")</f>
        <v>Yes</v>
      </c>
    </row>
    <row r="750">
      <c r="A750" s="6">
        <v>651376.0</v>
      </c>
      <c r="B750" s="6">
        <v>651363.0</v>
      </c>
      <c r="C750" s="14" t="str">
        <f>If(COUNTIF(DamReaches!$B$2:$B$346,"="&amp;A750)&gt;0, "Yes", "No")</f>
        <v>No</v>
      </c>
    </row>
    <row r="751">
      <c r="A751" s="6">
        <v>651377.0</v>
      </c>
      <c r="B751" s="6">
        <v>651365.0</v>
      </c>
      <c r="C751" s="14" t="str">
        <f>If(COUNTIF(DamReaches!$B$2:$B$346,"="&amp;A751)&gt;0, "Yes", "No")</f>
        <v>No</v>
      </c>
    </row>
    <row r="752">
      <c r="A752" s="6">
        <v>651378.0</v>
      </c>
      <c r="B752" s="6">
        <v>651377.0</v>
      </c>
      <c r="C752" s="14" t="str">
        <f>If(COUNTIF(DamReaches!$B$2:$B$346,"="&amp;A752)&gt;0, "Yes", "No")</f>
        <v>No</v>
      </c>
    </row>
    <row r="753">
      <c r="A753" s="6">
        <v>651383.0</v>
      </c>
      <c r="B753" s="6">
        <v>651280.0</v>
      </c>
      <c r="C753" s="14" t="str">
        <f>If(COUNTIF(DamReaches!$B$2:$B$346,"="&amp;A753)&gt;0, "Yes", "No")</f>
        <v>No</v>
      </c>
    </row>
    <row r="754">
      <c r="A754" s="6">
        <v>651384.0</v>
      </c>
      <c r="B754" s="6">
        <v>-1.0</v>
      </c>
      <c r="C754" s="14" t="str">
        <f>If(COUNTIF(DamReaches!$B$2:$B$346,"="&amp;A754)&gt;0, "Yes", "No")</f>
        <v>No</v>
      </c>
    </row>
    <row r="755">
      <c r="A755" s="6">
        <v>651385.0</v>
      </c>
      <c r="B755" s="6">
        <v>651363.0</v>
      </c>
      <c r="C755" s="14" t="str">
        <f>If(COUNTIF(DamReaches!$B$2:$B$346,"="&amp;A755)&gt;0, "Yes", "No")</f>
        <v>No</v>
      </c>
    </row>
    <row r="756">
      <c r="A756" s="6">
        <v>651394.0</v>
      </c>
      <c r="B756" s="6">
        <v>651299.0</v>
      </c>
      <c r="C756" s="14" t="str">
        <f>If(COUNTIF(DamReaches!$B$2:$B$346,"="&amp;A756)&gt;0, "Yes", "No")</f>
        <v>No</v>
      </c>
    </row>
    <row r="757">
      <c r="A757" s="6">
        <v>651395.0</v>
      </c>
      <c r="B757" s="6">
        <v>-1.0</v>
      </c>
      <c r="C757" s="14" t="str">
        <f>If(COUNTIF(DamReaches!$B$2:$B$346,"="&amp;A757)&gt;0, "Yes", "No")</f>
        <v>No</v>
      </c>
    </row>
    <row r="758">
      <c r="A758" s="6">
        <v>651396.0</v>
      </c>
      <c r="B758" s="6">
        <v>651335.0</v>
      </c>
      <c r="C758" s="14" t="str">
        <f>If(COUNTIF(DamReaches!$B$2:$B$346,"="&amp;A758)&gt;0, "Yes", "No")</f>
        <v>No</v>
      </c>
    </row>
    <row r="759">
      <c r="A759" s="6">
        <v>651404.0</v>
      </c>
      <c r="B759" s="6">
        <v>651300.0</v>
      </c>
      <c r="C759" s="14" t="str">
        <f>If(COUNTIF(DamReaches!$B$2:$B$346,"="&amp;A759)&gt;0, "Yes", "No")</f>
        <v>No</v>
      </c>
    </row>
    <row r="760">
      <c r="A760" s="6">
        <v>651405.0</v>
      </c>
      <c r="B760" s="6">
        <v>651377.0</v>
      </c>
      <c r="C760" s="14" t="str">
        <f>If(COUNTIF(DamReaches!$B$2:$B$346,"="&amp;A760)&gt;0, "Yes", "No")</f>
        <v>No</v>
      </c>
    </row>
    <row r="761">
      <c r="A761" s="6">
        <v>651406.0</v>
      </c>
      <c r="B761" s="6">
        <v>651405.0</v>
      </c>
      <c r="C761" s="14" t="str">
        <f>If(COUNTIF(DamReaches!$B$2:$B$346,"="&amp;A761)&gt;0, "Yes", "No")</f>
        <v>No</v>
      </c>
    </row>
    <row r="762">
      <c r="A762" s="6">
        <v>651407.0</v>
      </c>
      <c r="B762" s="6">
        <v>651406.0</v>
      </c>
      <c r="C762" s="14" t="str">
        <f>If(COUNTIF(DamReaches!$B$2:$B$346,"="&amp;A762)&gt;0, "Yes", "No")</f>
        <v>No</v>
      </c>
    </row>
    <row r="763">
      <c r="A763" s="6">
        <v>651412.0</v>
      </c>
      <c r="B763" s="6">
        <v>651280.0</v>
      </c>
      <c r="C763" s="14" t="str">
        <f>If(COUNTIF(DamReaches!$B$2:$B$346,"="&amp;A763)&gt;0, "Yes", "No")</f>
        <v>No</v>
      </c>
    </row>
    <row r="764">
      <c r="A764" s="6">
        <v>651413.0</v>
      </c>
      <c r="B764" s="6">
        <v>651404.0</v>
      </c>
      <c r="C764" s="14" t="str">
        <f>If(COUNTIF(DamReaches!$B$2:$B$346,"="&amp;A764)&gt;0, "Yes", "No")</f>
        <v>No</v>
      </c>
    </row>
    <row r="765">
      <c r="A765" s="6">
        <v>651414.0</v>
      </c>
      <c r="B765" s="6">
        <v>651453.0</v>
      </c>
      <c r="C765" s="14" t="str">
        <f>If(COUNTIF(DamReaches!$B$2:$B$346,"="&amp;A765)&gt;0, "Yes", "No")</f>
        <v>No</v>
      </c>
    </row>
    <row r="766">
      <c r="A766" s="6">
        <v>651419.0</v>
      </c>
      <c r="B766" s="6">
        <v>651040.0</v>
      </c>
      <c r="C766" s="14" t="str">
        <f>If(COUNTIF(DamReaches!$B$2:$B$346,"="&amp;A766)&gt;0, "Yes", "No")</f>
        <v>No</v>
      </c>
    </row>
    <row r="767">
      <c r="A767" s="6">
        <v>651420.0</v>
      </c>
      <c r="B767" s="6">
        <v>-1.0</v>
      </c>
      <c r="C767" s="14" t="str">
        <f>If(COUNTIF(DamReaches!$B$2:$B$346,"="&amp;A767)&gt;0, "Yes", "No")</f>
        <v>No</v>
      </c>
    </row>
    <row r="768">
      <c r="A768" s="6">
        <v>651421.0</v>
      </c>
      <c r="B768" s="6">
        <v>651453.0</v>
      </c>
      <c r="C768" s="14" t="str">
        <f>If(COUNTIF(DamReaches!$B$2:$B$346,"="&amp;A768)&gt;0, "Yes", "No")</f>
        <v>No</v>
      </c>
    </row>
    <row r="769">
      <c r="A769" s="6">
        <v>651422.0</v>
      </c>
      <c r="B769" s="6">
        <v>651406.0</v>
      </c>
      <c r="C769" s="14" t="str">
        <f>If(COUNTIF(DamReaches!$B$2:$B$346,"="&amp;A769)&gt;0, "Yes", "No")</f>
        <v>No</v>
      </c>
    </row>
    <row r="770">
      <c r="A770" s="6">
        <v>651423.0</v>
      </c>
      <c r="B770" s="6">
        <v>651422.0</v>
      </c>
      <c r="C770" s="14" t="str">
        <f>If(COUNTIF(DamReaches!$B$2:$B$346,"="&amp;A770)&gt;0, "Yes", "No")</f>
        <v>No</v>
      </c>
    </row>
    <row r="771">
      <c r="A771" s="6">
        <v>651437.0</v>
      </c>
      <c r="B771" s="6">
        <v>651383.0</v>
      </c>
      <c r="C771" s="14" t="str">
        <f>If(COUNTIF(DamReaches!$B$2:$B$346,"="&amp;A771)&gt;0, "Yes", "No")</f>
        <v>No</v>
      </c>
    </row>
    <row r="772">
      <c r="A772" s="6">
        <v>651444.0</v>
      </c>
      <c r="B772" s="6">
        <v>651405.0</v>
      </c>
      <c r="C772" s="14" t="str">
        <f>If(COUNTIF(DamReaches!$B$2:$B$346,"="&amp;A772)&gt;0, "Yes", "No")</f>
        <v>No</v>
      </c>
    </row>
    <row r="773">
      <c r="A773" s="6">
        <v>651453.0</v>
      </c>
      <c r="B773" s="6">
        <v>651396.0</v>
      </c>
      <c r="C773" s="14" t="str">
        <f>If(COUNTIF(DamReaches!$B$2:$B$346,"="&amp;A773)&gt;0, "Yes", "No")</f>
        <v>No</v>
      </c>
    </row>
    <row r="774">
      <c r="A774" s="6">
        <v>651458.0</v>
      </c>
      <c r="B774" s="6">
        <v>651422.0</v>
      </c>
      <c r="C774" s="14" t="str">
        <f>If(COUNTIF(DamReaches!$B$2:$B$346,"="&amp;A774)&gt;0, "Yes", "No")</f>
        <v>No</v>
      </c>
    </row>
    <row r="775">
      <c r="A775" s="6">
        <v>651459.0</v>
      </c>
      <c r="B775" s="6">
        <v>651458.0</v>
      </c>
      <c r="C775" s="14" t="str">
        <f>If(COUNTIF(DamReaches!$B$2:$B$346,"="&amp;A775)&gt;0, "Yes", "No")</f>
        <v>No</v>
      </c>
    </row>
    <row r="776">
      <c r="A776" s="6">
        <v>651460.0</v>
      </c>
      <c r="B776" s="6">
        <v>651459.0</v>
      </c>
      <c r="C776" s="14" t="str">
        <f>If(COUNTIF(DamReaches!$B$2:$B$346,"="&amp;A776)&gt;0, "Yes", "No")</f>
        <v>No</v>
      </c>
    </row>
    <row r="777">
      <c r="A777" s="6">
        <v>651466.0</v>
      </c>
      <c r="B777" s="6">
        <v>651383.0</v>
      </c>
      <c r="C777" s="14" t="str">
        <f>If(COUNTIF(DamReaches!$B$2:$B$346,"="&amp;A777)&gt;0, "Yes", "No")</f>
        <v>No</v>
      </c>
    </row>
    <row r="778">
      <c r="A778" s="6">
        <v>651467.0</v>
      </c>
      <c r="B778" s="6">
        <v>-1.0</v>
      </c>
      <c r="C778" s="14" t="str">
        <f>If(COUNTIF(DamReaches!$B$2:$B$346,"="&amp;A778)&gt;0, "Yes", "No")</f>
        <v>No</v>
      </c>
    </row>
    <row r="779">
      <c r="A779" s="6">
        <v>651476.0</v>
      </c>
      <c r="B779" s="6">
        <v>651165.0</v>
      </c>
      <c r="C779" s="14" t="str">
        <f>If(COUNTIF(DamReaches!$B$2:$B$346,"="&amp;A779)&gt;0, "Yes", "No")</f>
        <v>No</v>
      </c>
    </row>
    <row r="780">
      <c r="A780" s="6">
        <v>651477.0</v>
      </c>
      <c r="B780" s="6">
        <v>651220.0</v>
      </c>
      <c r="C780" s="14" t="str">
        <f>If(COUNTIF(DamReaches!$B$2:$B$346,"="&amp;A780)&gt;0, "Yes", "No")</f>
        <v>No</v>
      </c>
    </row>
    <row r="781">
      <c r="A781" s="6">
        <v>651478.0</v>
      </c>
      <c r="B781" s="6">
        <v>651459.0</v>
      </c>
      <c r="C781" s="14" t="str">
        <f>If(COUNTIF(DamReaches!$B$2:$B$346,"="&amp;A781)&gt;0, "Yes", "No")</f>
        <v>No</v>
      </c>
    </row>
    <row r="782">
      <c r="A782" s="6">
        <v>651488.0</v>
      </c>
      <c r="B782" s="6">
        <v>651476.0</v>
      </c>
      <c r="C782" s="14" t="str">
        <f>If(COUNTIF(DamReaches!$B$2:$B$346,"="&amp;A782)&gt;0, "Yes", "No")</f>
        <v>No</v>
      </c>
    </row>
    <row r="783">
      <c r="A783" s="6">
        <v>651489.0</v>
      </c>
      <c r="B783" s="6">
        <v>651049.0</v>
      </c>
      <c r="C783" s="14" t="str">
        <f>If(COUNTIF(DamReaches!$B$2:$B$346,"="&amp;A783)&gt;0, "Yes", "No")</f>
        <v>No</v>
      </c>
    </row>
    <row r="784">
      <c r="A784" s="6">
        <v>651498.0</v>
      </c>
      <c r="B784" s="6">
        <v>651478.0</v>
      </c>
      <c r="C784" s="14" t="str">
        <f>If(COUNTIF(DamReaches!$B$2:$B$346,"="&amp;A784)&gt;0, "Yes", "No")</f>
        <v>No</v>
      </c>
    </row>
    <row r="785">
      <c r="A785" s="6">
        <v>651499.0</v>
      </c>
      <c r="B785" s="6">
        <v>651498.0</v>
      </c>
      <c r="C785" s="14" t="str">
        <f>If(COUNTIF(DamReaches!$B$2:$B$346,"="&amp;A785)&gt;0, "Yes", "No")</f>
        <v>No</v>
      </c>
    </row>
    <row r="786">
      <c r="A786" s="6">
        <v>651501.0</v>
      </c>
      <c r="B786" s="6">
        <v>651404.0</v>
      </c>
      <c r="C786" s="14" t="str">
        <f>If(COUNTIF(DamReaches!$B$2:$B$346,"="&amp;A786)&gt;0, "Yes", "No")</f>
        <v>Yes</v>
      </c>
    </row>
    <row r="787">
      <c r="A787" s="6">
        <v>651502.0</v>
      </c>
      <c r="B787" s="6">
        <v>651346.0</v>
      </c>
      <c r="C787" s="14" t="str">
        <f>If(COUNTIF(DamReaches!$B$2:$B$346,"="&amp;A787)&gt;0, "Yes", "No")</f>
        <v>No</v>
      </c>
    </row>
    <row r="788">
      <c r="A788" s="6">
        <v>651520.0</v>
      </c>
      <c r="B788" s="6">
        <v>-1.0</v>
      </c>
      <c r="C788" s="14" t="str">
        <f>If(COUNTIF(DamReaches!$B$2:$B$346,"="&amp;A788)&gt;0, "Yes", "No")</f>
        <v>No</v>
      </c>
    </row>
    <row r="789">
      <c r="A789" s="6">
        <v>651521.0</v>
      </c>
      <c r="B789" s="6">
        <v>-1.0</v>
      </c>
      <c r="C789" s="14" t="str">
        <f>If(COUNTIF(DamReaches!$B$2:$B$346,"="&amp;A789)&gt;0, "Yes", "No")</f>
        <v>No</v>
      </c>
    </row>
    <row r="790">
      <c r="A790" s="6">
        <v>651522.0</v>
      </c>
      <c r="B790" s="6">
        <v>651502.0</v>
      </c>
      <c r="C790" s="14" t="str">
        <f>If(COUNTIF(DamReaches!$B$2:$B$346,"="&amp;A790)&gt;0, "Yes", "No")</f>
        <v>No</v>
      </c>
    </row>
    <row r="791">
      <c r="A791" s="6">
        <v>651528.0</v>
      </c>
      <c r="B791" s="6">
        <v>651498.0</v>
      </c>
      <c r="C791" s="14" t="str">
        <f>If(COUNTIF(DamReaches!$B$2:$B$346,"="&amp;A791)&gt;0, "Yes", "No")</f>
        <v>No</v>
      </c>
    </row>
    <row r="792">
      <c r="A792" s="6">
        <v>651529.0</v>
      </c>
      <c r="B792" s="6">
        <v>651528.0</v>
      </c>
      <c r="C792" s="14" t="str">
        <f>If(COUNTIF(DamReaches!$B$2:$B$346,"="&amp;A792)&gt;0, "Yes", "No")</f>
        <v>No</v>
      </c>
    </row>
    <row r="793">
      <c r="A793" s="6">
        <v>651535.0</v>
      </c>
      <c r="B793" s="6">
        <v>651536.0</v>
      </c>
      <c r="C793" s="14" t="str">
        <f>If(COUNTIF(DamReaches!$B$2:$B$346,"="&amp;A793)&gt;0, "Yes", "No")</f>
        <v>No</v>
      </c>
    </row>
    <row r="794">
      <c r="A794" s="6">
        <v>651536.0</v>
      </c>
      <c r="B794" s="6">
        <v>651466.0</v>
      </c>
      <c r="C794" s="14" t="str">
        <f>If(COUNTIF(DamReaches!$B$2:$B$346,"="&amp;A794)&gt;0, "Yes", "No")</f>
        <v>No</v>
      </c>
    </row>
    <row r="795">
      <c r="A795" s="6">
        <v>651537.0</v>
      </c>
      <c r="B795" s="6">
        <v>-1.0</v>
      </c>
      <c r="C795" s="14" t="str">
        <f>If(COUNTIF(DamReaches!$B$2:$B$346,"="&amp;A795)&gt;0, "Yes", "No")</f>
        <v>Yes</v>
      </c>
    </row>
    <row r="796">
      <c r="A796" s="6">
        <v>651544.0</v>
      </c>
      <c r="B796" s="6">
        <v>-1.0</v>
      </c>
      <c r="C796" s="14" t="str">
        <f>If(COUNTIF(DamReaches!$B$2:$B$346,"="&amp;A796)&gt;0, "Yes", "No")</f>
        <v>No</v>
      </c>
    </row>
    <row r="797">
      <c r="A797" s="6">
        <v>651560.0</v>
      </c>
      <c r="B797" s="6">
        <v>-1.0</v>
      </c>
      <c r="C797" s="14" t="str">
        <f>If(COUNTIF(DamReaches!$B$2:$B$346,"="&amp;A797)&gt;0, "Yes", "No")</f>
        <v>No</v>
      </c>
    </row>
    <row r="798">
      <c r="A798" s="6">
        <v>651566.0</v>
      </c>
      <c r="B798" s="6">
        <v>-1.0</v>
      </c>
      <c r="C798" s="14" t="str">
        <f>If(COUNTIF(DamReaches!$B$2:$B$346,"="&amp;A798)&gt;0, "Yes", "No")</f>
        <v>No</v>
      </c>
    </row>
    <row r="799">
      <c r="A799" s="6">
        <v>651567.0</v>
      </c>
      <c r="B799" s="6">
        <v>-1.0</v>
      </c>
      <c r="C799" s="14" t="str">
        <f>If(COUNTIF(DamReaches!$B$2:$B$346,"="&amp;A799)&gt;0, "Yes", "No")</f>
        <v>No</v>
      </c>
    </row>
    <row r="800">
      <c r="A800" s="6">
        <v>651573.0</v>
      </c>
      <c r="B800" s="6">
        <v>651165.0</v>
      </c>
      <c r="C800" s="14" t="str">
        <f>If(COUNTIF(DamReaches!$B$2:$B$346,"="&amp;A800)&gt;0, "Yes", "No")</f>
        <v>No</v>
      </c>
    </row>
    <row r="801">
      <c r="A801" s="6">
        <v>651574.0</v>
      </c>
      <c r="B801" s="6">
        <v>-1.0</v>
      </c>
      <c r="C801" s="14" t="str">
        <f>If(COUNTIF(DamReaches!$B$2:$B$346,"="&amp;A801)&gt;0, "Yes", "No")</f>
        <v>No</v>
      </c>
    </row>
    <row r="802">
      <c r="A802" s="6">
        <v>651581.0</v>
      </c>
      <c r="B802" s="6">
        <v>651582.0</v>
      </c>
      <c r="C802" s="14" t="str">
        <f>If(COUNTIF(DamReaches!$B$2:$B$346,"="&amp;A802)&gt;0, "Yes", "No")</f>
        <v>No</v>
      </c>
    </row>
    <row r="803">
      <c r="A803" s="6">
        <v>651582.0</v>
      </c>
      <c r="B803" s="6">
        <v>651573.0</v>
      </c>
      <c r="C803" s="14" t="str">
        <f>If(COUNTIF(DamReaches!$B$2:$B$346,"="&amp;A803)&gt;0, "Yes", "No")</f>
        <v>No</v>
      </c>
    </row>
    <row r="804">
      <c r="A804" s="6">
        <v>651583.0</v>
      </c>
      <c r="B804" s="6">
        <v>651536.0</v>
      </c>
      <c r="C804" s="14" t="str">
        <f>If(COUNTIF(DamReaches!$B$2:$B$346,"="&amp;A804)&gt;0, "Yes", "No")</f>
        <v>No</v>
      </c>
    </row>
    <row r="805">
      <c r="A805" s="6">
        <v>651584.0</v>
      </c>
      <c r="B805" s="6">
        <v>651489.0</v>
      </c>
      <c r="C805" s="14" t="str">
        <f>If(COUNTIF(DamReaches!$B$2:$B$346,"="&amp;A805)&gt;0, "Yes", "No")</f>
        <v>No</v>
      </c>
    </row>
    <row r="806">
      <c r="A806" s="6">
        <v>651585.0</v>
      </c>
      <c r="B806" s="6">
        <v>-1.0</v>
      </c>
      <c r="C806" s="14" t="str">
        <f>If(COUNTIF(DamReaches!$B$2:$B$346,"="&amp;A806)&gt;0, "Yes", "No")</f>
        <v>No</v>
      </c>
    </row>
    <row r="807">
      <c r="A807" s="6">
        <v>651586.0</v>
      </c>
      <c r="B807" s="6">
        <v>651585.0</v>
      </c>
      <c r="C807" s="14" t="str">
        <f>If(COUNTIF(DamReaches!$B$2:$B$346,"="&amp;A807)&gt;0, "Yes", "No")</f>
        <v>No</v>
      </c>
    </row>
    <row r="808">
      <c r="A808" s="6">
        <v>651587.0</v>
      </c>
      <c r="B808" s="6">
        <v>651585.0</v>
      </c>
      <c r="C808" s="14" t="str">
        <f>If(COUNTIF(DamReaches!$B$2:$B$346,"="&amp;A808)&gt;0, "Yes", "No")</f>
        <v>No</v>
      </c>
    </row>
    <row r="809">
      <c r="A809" s="6">
        <v>651588.0</v>
      </c>
      <c r="B809" s="6">
        <v>-1.0</v>
      </c>
      <c r="C809" s="14" t="str">
        <f>If(COUNTIF(DamReaches!$B$2:$B$346,"="&amp;A809)&gt;0, "Yes", "No")</f>
        <v>Yes</v>
      </c>
    </row>
    <row r="810">
      <c r="A810" s="6">
        <v>651598.0</v>
      </c>
      <c r="B810" s="6">
        <v>-1.0</v>
      </c>
      <c r="C810" s="14" t="str">
        <f>If(COUNTIF(DamReaches!$B$2:$B$346,"="&amp;A810)&gt;0, "Yes", "No")</f>
        <v>No</v>
      </c>
    </row>
    <row r="811">
      <c r="A811" s="6">
        <v>651599.0</v>
      </c>
      <c r="B811" s="6">
        <v>651614.0</v>
      </c>
      <c r="C811" s="14" t="str">
        <f>If(COUNTIF(DamReaches!$B$2:$B$346,"="&amp;A811)&gt;0, "Yes", "No")</f>
        <v>No</v>
      </c>
    </row>
    <row r="812">
      <c r="A812" s="6">
        <v>651611.0</v>
      </c>
      <c r="B812" s="6">
        <v>651374.0</v>
      </c>
      <c r="C812" s="14" t="str">
        <f>If(COUNTIF(DamReaches!$B$2:$B$346,"="&amp;A812)&gt;0, "Yes", "No")</f>
        <v>No</v>
      </c>
    </row>
    <row r="813">
      <c r="A813" s="6">
        <v>651612.0</v>
      </c>
      <c r="B813" s="6">
        <v>651502.0</v>
      </c>
      <c r="C813" s="14" t="str">
        <f>If(COUNTIF(DamReaches!$B$2:$B$346,"="&amp;A813)&gt;0, "Yes", "No")</f>
        <v>No</v>
      </c>
    </row>
    <row r="814">
      <c r="A814" s="6">
        <v>651613.0</v>
      </c>
      <c r="B814" s="6">
        <v>651528.0</v>
      </c>
      <c r="C814" s="14" t="str">
        <f>If(COUNTIF(DamReaches!$B$2:$B$346,"="&amp;A814)&gt;0, "Yes", "No")</f>
        <v>No</v>
      </c>
    </row>
    <row r="815">
      <c r="A815" s="6">
        <v>651614.0</v>
      </c>
      <c r="B815" s="6">
        <v>651613.0</v>
      </c>
      <c r="C815" s="14" t="str">
        <f>If(COUNTIF(DamReaches!$B$2:$B$346,"="&amp;A815)&gt;0, "Yes", "No")</f>
        <v>No</v>
      </c>
    </row>
    <row r="816">
      <c r="A816" s="6">
        <v>651615.0</v>
      </c>
      <c r="B816" s="6">
        <v>651690.0</v>
      </c>
      <c r="C816" s="14" t="str">
        <f>If(COUNTIF(DamReaches!$B$2:$B$346,"="&amp;A816)&gt;0, "Yes", "No")</f>
        <v>No</v>
      </c>
    </row>
    <row r="817">
      <c r="A817" s="6">
        <v>651625.0</v>
      </c>
      <c r="B817" s="6">
        <v>651300.0</v>
      </c>
      <c r="C817" s="14" t="str">
        <f>If(COUNTIF(DamReaches!$B$2:$B$346,"="&amp;A817)&gt;0, "Yes", "No")</f>
        <v>Yes</v>
      </c>
    </row>
    <row r="818">
      <c r="A818" s="6">
        <v>651626.0</v>
      </c>
      <c r="B818" s="6">
        <v>651566.0</v>
      </c>
      <c r="C818" s="14" t="str">
        <f>If(COUNTIF(DamReaches!$B$2:$B$346,"="&amp;A818)&gt;0, "Yes", "No")</f>
        <v>No</v>
      </c>
    </row>
    <row r="819">
      <c r="A819" s="6">
        <v>651635.0</v>
      </c>
      <c r="B819" s="6">
        <v>-1.0</v>
      </c>
      <c r="C819" s="14" t="str">
        <f>If(COUNTIF(DamReaches!$B$2:$B$346,"="&amp;A819)&gt;0, "Yes", "No")</f>
        <v>No</v>
      </c>
    </row>
    <row r="820">
      <c r="A820" s="6">
        <v>651643.0</v>
      </c>
      <c r="B820" s="6">
        <v>-1.0</v>
      </c>
      <c r="C820" s="14" t="str">
        <f>If(COUNTIF(DamReaches!$B$2:$B$346,"="&amp;A820)&gt;0, "Yes", "No")</f>
        <v>No</v>
      </c>
    </row>
    <row r="821">
      <c r="A821" s="6">
        <v>651654.0</v>
      </c>
      <c r="B821" s="6">
        <v>-1.0</v>
      </c>
      <c r="C821" s="14" t="str">
        <f>If(COUNTIF(DamReaches!$B$2:$B$346,"="&amp;A821)&gt;0, "Yes", "No")</f>
        <v>No</v>
      </c>
    </row>
    <row r="822">
      <c r="A822" s="6">
        <v>651668.0</v>
      </c>
      <c r="B822" s="6">
        <v>651477.0</v>
      </c>
      <c r="C822" s="14" t="str">
        <f>If(COUNTIF(DamReaches!$B$2:$B$346,"="&amp;A822)&gt;0, "Yes", "No")</f>
        <v>No</v>
      </c>
    </row>
    <row r="823">
      <c r="A823" s="6">
        <v>651669.0</v>
      </c>
      <c r="B823" s="6">
        <v>651574.0</v>
      </c>
      <c r="C823" s="14" t="str">
        <f>If(COUNTIF(DamReaches!$B$2:$B$346,"="&amp;A823)&gt;0, "Yes", "No")</f>
        <v>No</v>
      </c>
    </row>
    <row r="824">
      <c r="A824" s="6">
        <v>651670.0</v>
      </c>
      <c r="B824" s="6">
        <v>651698.0</v>
      </c>
      <c r="C824" s="14" t="str">
        <f>If(COUNTIF(DamReaches!$B$2:$B$346,"="&amp;A824)&gt;0, "Yes", "No")</f>
        <v>No</v>
      </c>
    </row>
    <row r="825">
      <c r="A825" s="6">
        <v>651678.0</v>
      </c>
      <c r="B825" s="6">
        <v>651574.0</v>
      </c>
      <c r="C825" s="14" t="str">
        <f>If(COUNTIF(DamReaches!$B$2:$B$346,"="&amp;A825)&gt;0, "Yes", "No")</f>
        <v>No</v>
      </c>
    </row>
    <row r="826">
      <c r="A826" s="6">
        <v>651679.0</v>
      </c>
      <c r="B826" s="6">
        <v>651690.0</v>
      </c>
      <c r="C826" s="14" t="str">
        <f>If(COUNTIF(DamReaches!$B$2:$B$346,"="&amp;A826)&gt;0, "Yes", "No")</f>
        <v>No</v>
      </c>
    </row>
    <row r="827">
      <c r="A827" s="6">
        <v>651690.0</v>
      </c>
      <c r="B827" s="6">
        <v>651614.0</v>
      </c>
      <c r="C827" s="14" t="str">
        <f>If(COUNTIF(DamReaches!$B$2:$B$346,"="&amp;A827)&gt;0, "Yes", "No")</f>
        <v>No</v>
      </c>
    </row>
    <row r="828">
      <c r="A828" s="6">
        <v>651691.0</v>
      </c>
      <c r="B828" s="6">
        <v>651679.0</v>
      </c>
      <c r="C828" s="14" t="str">
        <f>If(COUNTIF(DamReaches!$B$2:$B$346,"="&amp;A828)&gt;0, "Yes", "No")</f>
        <v>No</v>
      </c>
    </row>
    <row r="829">
      <c r="A829" s="6">
        <v>651698.0</v>
      </c>
      <c r="B829" s="6">
        <v>651743.0</v>
      </c>
      <c r="C829" s="14" t="str">
        <f>If(COUNTIF(DamReaches!$B$2:$B$346,"="&amp;A829)&gt;0, "Yes", "No")</f>
        <v>No</v>
      </c>
    </row>
    <row r="830">
      <c r="A830" s="6">
        <v>651699.0</v>
      </c>
      <c r="B830" s="6">
        <v>651679.0</v>
      </c>
      <c r="C830" s="14" t="str">
        <f>If(COUNTIF(DamReaches!$B$2:$B$346,"="&amp;A830)&gt;0, "Yes", "No")</f>
        <v>No</v>
      </c>
    </row>
    <row r="831">
      <c r="A831" s="6">
        <v>651700.0</v>
      </c>
      <c r="B831" s="6">
        <v>651699.0</v>
      </c>
      <c r="C831" s="14" t="str">
        <f>If(COUNTIF(DamReaches!$B$2:$B$346,"="&amp;A831)&gt;0, "Yes", "No")</f>
        <v>No</v>
      </c>
    </row>
    <row r="832">
      <c r="A832" s="6">
        <v>651714.0</v>
      </c>
      <c r="B832" s="6">
        <v>651715.0</v>
      </c>
      <c r="C832" s="14" t="str">
        <f>If(COUNTIF(DamReaches!$B$2:$B$346,"="&amp;A832)&gt;0, "Yes", "No")</f>
        <v>No</v>
      </c>
    </row>
    <row r="833">
      <c r="A833" s="6">
        <v>651715.0</v>
      </c>
      <c r="B833" s="6">
        <v>651040.0</v>
      </c>
      <c r="C833" s="14" t="str">
        <f>If(COUNTIF(DamReaches!$B$2:$B$346,"="&amp;A833)&gt;0, "Yes", "No")</f>
        <v>No</v>
      </c>
    </row>
    <row r="834">
      <c r="A834" s="6">
        <v>651716.0</v>
      </c>
      <c r="B834" s="6">
        <v>651678.0</v>
      </c>
      <c r="C834" s="14" t="str">
        <f>If(COUNTIF(DamReaches!$B$2:$B$346,"="&amp;A834)&gt;0, "Yes", "No")</f>
        <v>No</v>
      </c>
    </row>
    <row r="835">
      <c r="A835" s="6">
        <v>651717.0</v>
      </c>
      <c r="B835" s="6">
        <v>-1.0</v>
      </c>
      <c r="C835" s="14" t="str">
        <f>If(COUNTIF(DamReaches!$B$2:$B$346,"="&amp;A835)&gt;0, "Yes", "No")</f>
        <v>No</v>
      </c>
    </row>
    <row r="836">
      <c r="A836" s="6">
        <v>651724.0</v>
      </c>
      <c r="B836" s="6">
        <v>651478.0</v>
      </c>
      <c r="C836" s="14" t="str">
        <f>If(COUNTIF(DamReaches!$B$2:$B$346,"="&amp;A836)&gt;0, "Yes", "No")</f>
        <v>No</v>
      </c>
    </row>
    <row r="837">
      <c r="A837" s="6">
        <v>651728.0</v>
      </c>
      <c r="B837" s="6">
        <v>651612.0</v>
      </c>
      <c r="C837" s="14" t="str">
        <f>If(COUNTIF(DamReaches!$B$2:$B$346,"="&amp;A837)&gt;0, "Yes", "No")</f>
        <v>No</v>
      </c>
    </row>
    <row r="838">
      <c r="A838" s="6">
        <v>651740.0</v>
      </c>
      <c r="B838" s="6">
        <v>651762.0</v>
      </c>
      <c r="C838" s="14" t="str">
        <f>If(COUNTIF(DamReaches!$B$2:$B$346,"="&amp;A838)&gt;0, "Yes", "No")</f>
        <v>No</v>
      </c>
    </row>
    <row r="839">
      <c r="A839" s="6">
        <v>651741.0</v>
      </c>
      <c r="B839" s="6">
        <v>651715.0</v>
      </c>
      <c r="C839" s="14" t="str">
        <f>If(COUNTIF(DamReaches!$B$2:$B$346,"="&amp;A839)&gt;0, "Yes", "No")</f>
        <v>No</v>
      </c>
    </row>
    <row r="840">
      <c r="A840" s="6">
        <v>651742.0</v>
      </c>
      <c r="B840" s="6">
        <v>651728.0</v>
      </c>
      <c r="C840" s="14" t="str">
        <f>If(COUNTIF(DamReaches!$B$2:$B$346,"="&amp;A840)&gt;0, "Yes", "No")</f>
        <v>No</v>
      </c>
    </row>
    <row r="841">
      <c r="A841" s="6">
        <v>651743.0</v>
      </c>
      <c r="B841" s="6">
        <v>651742.0</v>
      </c>
      <c r="C841" s="14" t="str">
        <f>If(COUNTIF(DamReaches!$B$2:$B$346,"="&amp;A841)&gt;0, "Yes", "No")</f>
        <v>No</v>
      </c>
    </row>
    <row r="842">
      <c r="A842" s="6">
        <v>651744.0</v>
      </c>
      <c r="B842" s="6">
        <v>651699.0</v>
      </c>
      <c r="C842" s="14" t="str">
        <f>If(COUNTIF(DamReaches!$B$2:$B$346,"="&amp;A842)&gt;0, "Yes", "No")</f>
        <v>No</v>
      </c>
    </row>
    <row r="843">
      <c r="A843" s="6">
        <v>651748.0</v>
      </c>
      <c r="B843" s="6">
        <v>651458.0</v>
      </c>
      <c r="C843" s="14" t="str">
        <f>If(COUNTIF(DamReaches!$B$2:$B$346,"="&amp;A843)&gt;0, "Yes", "No")</f>
        <v>No</v>
      </c>
    </row>
    <row r="844">
      <c r="A844" s="6">
        <v>651755.0</v>
      </c>
      <c r="B844" s="6">
        <v>-1.0</v>
      </c>
      <c r="C844" s="14" t="str">
        <f>If(COUNTIF(DamReaches!$B$2:$B$346,"="&amp;A844)&gt;0, "Yes", "No")</f>
        <v>No</v>
      </c>
    </row>
    <row r="845">
      <c r="A845" s="6">
        <v>651762.0</v>
      </c>
      <c r="B845" s="6">
        <v>651763.0</v>
      </c>
      <c r="C845" s="14" t="str">
        <f>If(COUNTIF(DamReaches!$B$2:$B$346,"="&amp;A845)&gt;0, "Yes", "No")</f>
        <v>No</v>
      </c>
    </row>
    <row r="846">
      <c r="A846" s="6">
        <v>651763.0</v>
      </c>
      <c r="B846" s="6">
        <v>651741.0</v>
      </c>
      <c r="C846" s="14" t="str">
        <f>If(COUNTIF(DamReaches!$B$2:$B$346,"="&amp;A846)&gt;0, "Yes", "No")</f>
        <v>No</v>
      </c>
    </row>
    <row r="847">
      <c r="A847" s="6">
        <v>651764.0</v>
      </c>
      <c r="B847" s="6">
        <v>651466.0</v>
      </c>
      <c r="C847" s="14" t="str">
        <f>If(COUNTIF(DamReaches!$B$2:$B$346,"="&amp;A847)&gt;0, "Yes", "No")</f>
        <v>No</v>
      </c>
    </row>
    <row r="848">
      <c r="A848" s="6">
        <v>651765.0</v>
      </c>
      <c r="B848" s="6">
        <v>651755.0</v>
      </c>
      <c r="C848" s="14" t="str">
        <f>If(COUNTIF(DamReaches!$B$2:$B$346,"="&amp;A848)&gt;0, "Yes", "No")</f>
        <v>No</v>
      </c>
    </row>
    <row r="849">
      <c r="A849" s="6">
        <v>651766.0</v>
      </c>
      <c r="B849" s="6">
        <v>651396.0</v>
      </c>
      <c r="C849" s="14" t="str">
        <f>If(COUNTIF(DamReaches!$B$2:$B$346,"="&amp;A849)&gt;0, "Yes", "No")</f>
        <v>No</v>
      </c>
    </row>
    <row r="850">
      <c r="A850" s="6">
        <v>651767.0</v>
      </c>
      <c r="B850" s="6">
        <v>651612.0</v>
      </c>
      <c r="C850" s="14" t="str">
        <f>If(COUNTIF(DamReaches!$B$2:$B$346,"="&amp;A850)&gt;0, "Yes", "No")</f>
        <v>No</v>
      </c>
    </row>
    <row r="851">
      <c r="A851" s="6">
        <v>651775.0</v>
      </c>
      <c r="B851" s="6">
        <v>651698.0</v>
      </c>
      <c r="C851" s="14" t="str">
        <f>If(COUNTIF(DamReaches!$B$2:$B$346,"="&amp;A851)&gt;0, "Yes", "No")</f>
        <v>No</v>
      </c>
    </row>
    <row r="852">
      <c r="A852" s="6">
        <v>651776.0</v>
      </c>
      <c r="B852" s="6">
        <v>651775.0</v>
      </c>
      <c r="C852" s="14" t="str">
        <f>If(COUNTIF(DamReaches!$B$2:$B$346,"="&amp;A852)&gt;0, "Yes", "No")</f>
        <v>No</v>
      </c>
    </row>
    <row r="853">
      <c r="A853" s="6">
        <v>651786.0</v>
      </c>
      <c r="B853" s="6">
        <v>651476.0</v>
      </c>
      <c r="C853" s="14" t="str">
        <f>If(COUNTIF(DamReaches!$B$2:$B$346,"="&amp;A853)&gt;0, "Yes", "No")</f>
        <v>No</v>
      </c>
    </row>
    <row r="854">
      <c r="A854" s="6">
        <v>651796.0</v>
      </c>
      <c r="B854" s="6">
        <v>651158.0</v>
      </c>
      <c r="C854" s="14" t="str">
        <f>If(COUNTIF(DamReaches!$B$2:$B$346,"="&amp;A854)&gt;0, "Yes", "No")</f>
        <v>No</v>
      </c>
    </row>
    <row r="855">
      <c r="A855" s="6">
        <v>651797.0</v>
      </c>
      <c r="B855" s="6">
        <v>651755.0</v>
      </c>
      <c r="C855" s="14" t="str">
        <f>If(COUNTIF(DamReaches!$B$2:$B$346,"="&amp;A855)&gt;0, "Yes", "No")</f>
        <v>No</v>
      </c>
    </row>
    <row r="856">
      <c r="A856" s="6">
        <v>651808.0</v>
      </c>
      <c r="B856" s="6">
        <v>651613.0</v>
      </c>
      <c r="C856" s="14" t="str">
        <f>If(COUNTIF(DamReaches!$B$2:$B$346,"="&amp;A856)&gt;0, "Yes", "No")</f>
        <v>No</v>
      </c>
    </row>
    <row r="857">
      <c r="A857" s="6">
        <v>651825.0</v>
      </c>
      <c r="B857" s="6">
        <v>651796.0</v>
      </c>
      <c r="C857" s="14" t="str">
        <f>If(COUNTIF(DamReaches!$B$2:$B$346,"="&amp;A857)&gt;0, "Yes", "No")</f>
        <v>No</v>
      </c>
    </row>
    <row r="858">
      <c r="A858" s="6">
        <v>651826.0</v>
      </c>
      <c r="B858" s="6">
        <v>651786.0</v>
      </c>
      <c r="C858" s="14" t="str">
        <f>If(COUNTIF(DamReaches!$B$2:$B$346,"="&amp;A858)&gt;0, "Yes", "No")</f>
        <v>No</v>
      </c>
    </row>
    <row r="859">
      <c r="A859" s="6">
        <v>651827.0</v>
      </c>
      <c r="B859" s="6">
        <v>-1.0</v>
      </c>
      <c r="C859" s="14" t="str">
        <f>If(COUNTIF(DamReaches!$B$2:$B$346,"="&amp;A859)&gt;0, "Yes", "No")</f>
        <v>No</v>
      </c>
    </row>
    <row r="860">
      <c r="A860" s="6">
        <v>651841.0</v>
      </c>
      <c r="B860" s="6">
        <v>651724.0</v>
      </c>
      <c r="C860" s="14" t="str">
        <f>If(COUNTIF(DamReaches!$B$2:$B$346,"="&amp;A860)&gt;0, "Yes", "No")</f>
        <v>No</v>
      </c>
    </row>
    <row r="861">
      <c r="A861" s="6">
        <v>651849.0</v>
      </c>
      <c r="B861" s="6">
        <v>651477.0</v>
      </c>
      <c r="C861" s="14" t="str">
        <f>If(COUNTIF(DamReaches!$B$2:$B$346,"="&amp;A861)&gt;0, "Yes", "No")</f>
        <v>No</v>
      </c>
    </row>
    <row r="862">
      <c r="A862" s="6">
        <v>651859.0</v>
      </c>
      <c r="B862" s="6">
        <v>651489.0</v>
      </c>
      <c r="C862" s="14" t="str">
        <f>If(COUNTIF(DamReaches!$B$2:$B$346,"="&amp;A862)&gt;0, "Yes", "No")</f>
        <v>No</v>
      </c>
    </row>
    <row r="863">
      <c r="A863" s="6">
        <v>651860.0</v>
      </c>
      <c r="B863" s="6">
        <v>651743.0</v>
      </c>
      <c r="C863" s="14" t="str">
        <f>If(COUNTIF(DamReaches!$B$2:$B$346,"="&amp;A863)&gt;0, "Yes", "No")</f>
        <v>No</v>
      </c>
    </row>
    <row r="864">
      <c r="A864" s="6">
        <v>651870.0</v>
      </c>
      <c r="B864" s="6">
        <v>651762.0</v>
      </c>
      <c r="C864" s="14" t="str">
        <f>If(COUNTIF(DamReaches!$B$2:$B$346,"="&amp;A864)&gt;0, "Yes", "No")</f>
        <v>No</v>
      </c>
    </row>
    <row r="865">
      <c r="A865" s="6">
        <v>651871.0</v>
      </c>
      <c r="B865" s="6">
        <v>-1.0</v>
      </c>
      <c r="C865" s="14" t="str">
        <f>If(COUNTIF(DamReaches!$B$2:$B$346,"="&amp;A865)&gt;0, "Yes", "No")</f>
        <v>Yes</v>
      </c>
    </row>
    <row r="866">
      <c r="A866" s="6">
        <v>651878.0</v>
      </c>
      <c r="B866" s="6">
        <v>651827.0</v>
      </c>
      <c r="C866" s="14" t="str">
        <f>If(COUNTIF(DamReaches!$B$2:$B$346,"="&amp;A866)&gt;0, "Yes", "No")</f>
        <v>No</v>
      </c>
    </row>
    <row r="867">
      <c r="A867" s="6">
        <v>651879.0</v>
      </c>
      <c r="B867" s="6">
        <v>-1.0</v>
      </c>
      <c r="C867" s="14" t="str">
        <f>If(COUNTIF(DamReaches!$B$2:$B$346,"="&amp;A867)&gt;0, "Yes", "No")</f>
        <v>No</v>
      </c>
    </row>
    <row r="868">
      <c r="A868" s="6">
        <v>651880.0</v>
      </c>
      <c r="B868" s="6">
        <v>-1.0</v>
      </c>
      <c r="C868" s="14" t="str">
        <f>If(COUNTIF(DamReaches!$B$2:$B$346,"="&amp;A868)&gt;0, "Yes", "No")</f>
        <v>No</v>
      </c>
    </row>
    <row r="869">
      <c r="A869" s="6">
        <v>651881.0</v>
      </c>
      <c r="B869" s="6">
        <v>651808.0</v>
      </c>
      <c r="C869" s="14" t="str">
        <f>If(COUNTIF(DamReaches!$B$2:$B$346,"="&amp;A869)&gt;0, "Yes", "No")</f>
        <v>No</v>
      </c>
    </row>
    <row r="870">
      <c r="A870" s="6">
        <v>651891.0</v>
      </c>
      <c r="B870" s="6">
        <v>-1.0</v>
      </c>
      <c r="C870" s="14" t="str">
        <f>If(COUNTIF(DamReaches!$B$2:$B$346,"="&amp;A870)&gt;0, "Yes", "No")</f>
        <v>No</v>
      </c>
    </row>
    <row r="871">
      <c r="A871" s="6">
        <v>651892.0</v>
      </c>
      <c r="B871" s="6">
        <v>651891.0</v>
      </c>
      <c r="C871" s="14" t="str">
        <f>If(COUNTIF(DamReaches!$B$2:$B$346,"="&amp;A871)&gt;0, "Yes", "No")</f>
        <v>No</v>
      </c>
    </row>
    <row r="872">
      <c r="A872" s="6">
        <v>651893.0</v>
      </c>
      <c r="B872" s="6">
        <v>651728.0</v>
      </c>
      <c r="C872" s="14" t="str">
        <f>If(COUNTIF(DamReaches!$B$2:$B$346,"="&amp;A872)&gt;0, "Yes", "No")</f>
        <v>No</v>
      </c>
    </row>
    <row r="873">
      <c r="A873" s="6">
        <v>651894.0</v>
      </c>
      <c r="B873" s="6">
        <v>651742.0</v>
      </c>
      <c r="C873" s="14" t="str">
        <f>If(COUNTIF(DamReaches!$B$2:$B$346,"="&amp;A873)&gt;0, "Yes", "No")</f>
        <v>No</v>
      </c>
    </row>
    <row r="874">
      <c r="A874" s="6">
        <v>651898.0</v>
      </c>
      <c r="B874" s="6">
        <v>651899.0</v>
      </c>
      <c r="C874" s="14" t="str">
        <f>If(COUNTIF(DamReaches!$B$2:$B$346,"="&amp;A874)&gt;0, "Yes", "No")</f>
        <v>No</v>
      </c>
    </row>
    <row r="875">
      <c r="A875" s="6">
        <v>651899.0</v>
      </c>
      <c r="B875" s="6">
        <v>651796.0</v>
      </c>
      <c r="C875" s="14" t="str">
        <f>If(COUNTIF(DamReaches!$B$2:$B$346,"="&amp;A875)&gt;0, "Yes", "No")</f>
        <v>No</v>
      </c>
    </row>
    <row r="876">
      <c r="A876" s="6">
        <v>651900.0</v>
      </c>
      <c r="B876" s="6">
        <v>651901.0</v>
      </c>
      <c r="C876" s="14" t="str">
        <f>If(COUNTIF(DamReaches!$B$2:$B$346,"="&amp;A876)&gt;0, "Yes", "No")</f>
        <v>No</v>
      </c>
    </row>
    <row r="877">
      <c r="A877" s="6">
        <v>651901.0</v>
      </c>
      <c r="B877" s="6">
        <v>651582.0</v>
      </c>
      <c r="C877" s="14" t="str">
        <f>If(COUNTIF(DamReaches!$B$2:$B$346,"="&amp;A877)&gt;0, "Yes", "No")</f>
        <v>No</v>
      </c>
    </row>
    <row r="878">
      <c r="A878" s="6">
        <v>651902.0</v>
      </c>
      <c r="B878" s="6">
        <v>651775.0</v>
      </c>
      <c r="C878" s="14" t="str">
        <f>If(COUNTIF(DamReaches!$B$2:$B$346,"="&amp;A878)&gt;0, "Yes", "No")</f>
        <v>No</v>
      </c>
    </row>
    <row r="879">
      <c r="A879" s="6">
        <v>651903.0</v>
      </c>
      <c r="B879" s="6">
        <v>651724.0</v>
      </c>
      <c r="C879" s="14" t="str">
        <f>If(COUNTIF(DamReaches!$B$2:$B$346,"="&amp;A879)&gt;0, "Yes", "No")</f>
        <v>No</v>
      </c>
    </row>
    <row r="880">
      <c r="A880" s="6">
        <v>651916.0</v>
      </c>
      <c r="B880" s="6">
        <v>651900.0</v>
      </c>
      <c r="C880" s="14" t="str">
        <f>If(COUNTIF(DamReaches!$B$2:$B$346,"="&amp;A880)&gt;0, "Yes", "No")</f>
        <v>No</v>
      </c>
    </row>
    <row r="881">
      <c r="A881" s="6">
        <v>651925.0</v>
      </c>
      <c r="B881" s="6">
        <v>651894.0</v>
      </c>
      <c r="C881" s="14" t="str">
        <f>If(COUNTIF(DamReaches!$B$2:$B$346,"="&amp;A881)&gt;0, "Yes", "No")</f>
        <v>No</v>
      </c>
    </row>
    <row r="882">
      <c r="A882" s="6">
        <v>651946.0</v>
      </c>
      <c r="B882" s="6">
        <v>651808.0</v>
      </c>
      <c r="C882" s="14" t="str">
        <f>If(COUNTIF(DamReaches!$B$2:$B$346,"="&amp;A882)&gt;0, "Yes", "No")</f>
        <v>No</v>
      </c>
    </row>
    <row r="883">
      <c r="A883" s="6">
        <v>651961.0</v>
      </c>
      <c r="B883" s="6">
        <v>651901.0</v>
      </c>
      <c r="C883" s="14" t="str">
        <f>If(COUNTIF(DamReaches!$B$2:$B$346,"="&amp;A883)&gt;0, "Yes", "No")</f>
        <v>No</v>
      </c>
    </row>
    <row r="884">
      <c r="A884" s="6">
        <v>651962.0</v>
      </c>
      <c r="B884" s="6">
        <v>-1.0</v>
      </c>
      <c r="C884" s="14" t="str">
        <f>If(COUNTIF(DamReaches!$B$2:$B$346,"="&amp;A884)&gt;0, "Yes", "No")</f>
        <v>Yes</v>
      </c>
    </row>
    <row r="885">
      <c r="A885" s="6">
        <v>651963.0</v>
      </c>
      <c r="B885" s="6">
        <v>-1.0</v>
      </c>
      <c r="C885" s="14" t="str">
        <f>If(COUNTIF(DamReaches!$B$2:$B$346,"="&amp;A885)&gt;0, "Yes", "No")</f>
        <v>No</v>
      </c>
    </row>
    <row r="886">
      <c r="A886" s="6">
        <v>651964.0</v>
      </c>
      <c r="B886" s="6">
        <v>651566.0</v>
      </c>
      <c r="C886" s="14" t="str">
        <f>If(COUNTIF(DamReaches!$B$2:$B$346,"="&amp;A886)&gt;0, "Yes", "No")</f>
        <v>No</v>
      </c>
    </row>
    <row r="887">
      <c r="A887" s="6">
        <v>651967.0</v>
      </c>
      <c r="B887" s="6">
        <v>651678.0</v>
      </c>
      <c r="C887" s="14" t="str">
        <f>If(COUNTIF(DamReaches!$B$2:$B$346,"="&amp;A887)&gt;0, "Yes", "No")</f>
        <v>No</v>
      </c>
    </row>
    <row r="888">
      <c r="A888" s="6">
        <v>651975.0</v>
      </c>
      <c r="B888" s="6">
        <v>651961.0</v>
      </c>
      <c r="C888" s="14" t="str">
        <f>If(COUNTIF(DamReaches!$B$2:$B$346,"="&amp;A888)&gt;0, "Yes", "No")</f>
        <v>No</v>
      </c>
    </row>
    <row r="889">
      <c r="A889" s="6">
        <v>651976.0</v>
      </c>
      <c r="B889" s="6">
        <v>651893.0</v>
      </c>
      <c r="C889" s="14" t="str">
        <f>If(COUNTIF(DamReaches!$B$2:$B$346,"="&amp;A889)&gt;0, "Yes", "No")</f>
        <v>No</v>
      </c>
    </row>
    <row r="890">
      <c r="A890" s="6">
        <v>651977.0</v>
      </c>
      <c r="B890" s="6">
        <v>651946.0</v>
      </c>
      <c r="C890" s="14" t="str">
        <f>If(COUNTIF(DamReaches!$B$2:$B$346,"="&amp;A890)&gt;0, "Yes", "No")</f>
        <v>No</v>
      </c>
    </row>
    <row r="891">
      <c r="A891" s="6">
        <v>651982.0</v>
      </c>
      <c r="B891" s="6">
        <v>651763.0</v>
      </c>
      <c r="C891" s="14" t="str">
        <f>If(COUNTIF(DamReaches!$B$2:$B$346,"="&amp;A891)&gt;0, "Yes", "No")</f>
        <v>No</v>
      </c>
    </row>
    <row r="892">
      <c r="A892" s="6">
        <v>651983.0</v>
      </c>
      <c r="B892" s="6">
        <v>651849.0</v>
      </c>
      <c r="C892" s="14" t="str">
        <f>If(COUNTIF(DamReaches!$B$2:$B$346,"="&amp;A892)&gt;0, "Yes", "No")</f>
        <v>No</v>
      </c>
    </row>
    <row r="893">
      <c r="A893" s="6">
        <v>651984.0</v>
      </c>
      <c r="B893" s="6">
        <v>651827.0</v>
      </c>
      <c r="C893" s="14" t="str">
        <f>If(COUNTIF(DamReaches!$B$2:$B$346,"="&amp;A893)&gt;0, "Yes", "No")</f>
        <v>Yes</v>
      </c>
    </row>
    <row r="894">
      <c r="A894" s="6">
        <v>651992.0</v>
      </c>
      <c r="B894" s="6">
        <v>651859.0</v>
      </c>
      <c r="C894" s="14" t="str">
        <f>If(COUNTIF(DamReaches!$B$2:$B$346,"="&amp;A894)&gt;0, "Yes", "No")</f>
        <v>No</v>
      </c>
    </row>
    <row r="895">
      <c r="A895" s="6">
        <v>651993.0</v>
      </c>
      <c r="B895" s="6">
        <v>651984.0</v>
      </c>
      <c r="C895" s="14" t="str">
        <f>If(COUNTIF(DamReaches!$B$2:$B$346,"="&amp;A895)&gt;0, "Yes", "No")</f>
        <v>No</v>
      </c>
    </row>
    <row r="896">
      <c r="A896" s="6">
        <v>652002.0</v>
      </c>
      <c r="B896" s="6">
        <v>651962.0</v>
      </c>
      <c r="C896" s="14" t="str">
        <f>If(COUNTIF(DamReaches!$B$2:$B$346,"="&amp;A896)&gt;0, "Yes", "No")</f>
        <v>No</v>
      </c>
    </row>
    <row r="897">
      <c r="A897" s="6">
        <v>652003.0</v>
      </c>
      <c r="B897" s="6">
        <v>651925.0</v>
      </c>
      <c r="C897" s="14" t="str">
        <f>If(COUNTIF(DamReaches!$B$2:$B$346,"="&amp;A897)&gt;0, "Yes", "No")</f>
        <v>No</v>
      </c>
    </row>
    <row r="898">
      <c r="A898" s="6">
        <v>652029.0</v>
      </c>
      <c r="B898" s="6">
        <v>651573.0</v>
      </c>
      <c r="C898" s="14" t="str">
        <f>If(COUNTIF(DamReaches!$B$2:$B$346,"="&amp;A898)&gt;0, "Yes", "No")</f>
        <v>Yes</v>
      </c>
    </row>
    <row r="899">
      <c r="A899" s="6">
        <v>652030.0</v>
      </c>
      <c r="B899" s="6">
        <v>651976.0</v>
      </c>
      <c r="C899" s="14" t="str">
        <f>If(COUNTIF(DamReaches!$B$2:$B$346,"="&amp;A899)&gt;0, "Yes", "No")</f>
        <v>No</v>
      </c>
    </row>
    <row r="900">
      <c r="A900" s="6">
        <v>652031.0</v>
      </c>
      <c r="B900" s="6">
        <v>651976.0</v>
      </c>
      <c r="C900" s="14" t="str">
        <f>If(COUNTIF(DamReaches!$B$2:$B$346,"="&amp;A900)&gt;0, "Yes", "No")</f>
        <v>No</v>
      </c>
    </row>
    <row r="901">
      <c r="A901" s="6">
        <v>652032.0</v>
      </c>
      <c r="B901" s="6">
        <v>651946.0</v>
      </c>
      <c r="C901" s="14" t="str">
        <f>If(COUNTIF(DamReaches!$B$2:$B$346,"="&amp;A901)&gt;0, "Yes", "No")</f>
        <v>No</v>
      </c>
    </row>
    <row r="902">
      <c r="A902" s="6">
        <v>652048.0</v>
      </c>
      <c r="B902" s="6">
        <v>651741.0</v>
      </c>
      <c r="C902" s="14" t="str">
        <f>If(COUNTIF(DamReaches!$B$2:$B$346,"="&amp;A902)&gt;0, "Yes", "No")</f>
        <v>No</v>
      </c>
    </row>
    <row r="903">
      <c r="A903" s="6">
        <v>652056.0</v>
      </c>
      <c r="B903" s="6">
        <v>651891.0</v>
      </c>
      <c r="C903" s="14" t="str">
        <f>If(COUNTIF(DamReaches!$B$2:$B$346,"="&amp;A903)&gt;0, "Yes", "No")</f>
        <v>No</v>
      </c>
    </row>
    <row r="904">
      <c r="A904" s="6">
        <v>652074.0</v>
      </c>
      <c r="B904" s="6">
        <v>651859.0</v>
      </c>
      <c r="C904" s="14" t="str">
        <f>If(COUNTIF(DamReaches!$B$2:$B$346,"="&amp;A904)&gt;0, "Yes", "No")</f>
        <v>No</v>
      </c>
    </row>
    <row r="905">
      <c r="A905" s="6">
        <v>652075.0</v>
      </c>
      <c r="B905" s="6">
        <v>651716.0</v>
      </c>
      <c r="C905" s="14" t="str">
        <f>If(COUNTIF(DamReaches!$B$2:$B$346,"="&amp;A905)&gt;0, "Yes", "No")</f>
        <v>No</v>
      </c>
    </row>
    <row r="906">
      <c r="A906" s="6">
        <v>652084.0</v>
      </c>
      <c r="B906" s="6">
        <v>651900.0</v>
      </c>
      <c r="C906" s="14" t="str">
        <f>If(COUNTIF(DamReaches!$B$2:$B$346,"="&amp;A906)&gt;0, "Yes", "No")</f>
        <v>No</v>
      </c>
    </row>
    <row r="907">
      <c r="A907" s="6">
        <v>652090.0</v>
      </c>
      <c r="B907" s="6">
        <v>651984.0</v>
      </c>
      <c r="C907" s="14" t="str">
        <f>If(COUNTIF(DamReaches!$B$2:$B$346,"="&amp;A907)&gt;0, "Yes", "No")</f>
        <v>Yes</v>
      </c>
    </row>
    <row r="908">
      <c r="A908" s="6">
        <v>652095.0</v>
      </c>
      <c r="B908" s="6">
        <v>652126.0</v>
      </c>
      <c r="C908" s="14" t="str">
        <f>If(COUNTIF(DamReaches!$B$2:$B$346,"="&amp;A908)&gt;0, "Yes", "No")</f>
        <v>No</v>
      </c>
    </row>
    <row r="909">
      <c r="A909" s="6">
        <v>652115.0</v>
      </c>
      <c r="B909" s="6">
        <v>652116.0</v>
      </c>
      <c r="C909" s="14" t="str">
        <f>If(COUNTIF(DamReaches!$B$2:$B$346,"="&amp;A909)&gt;0, "Yes", "No")</f>
        <v>No</v>
      </c>
    </row>
    <row r="910">
      <c r="A910" s="6">
        <v>652116.0</v>
      </c>
      <c r="B910" s="6">
        <v>651899.0</v>
      </c>
      <c r="C910" s="14" t="str">
        <f>If(COUNTIF(DamReaches!$B$2:$B$346,"="&amp;A910)&gt;0, "Yes", "No")</f>
        <v>No</v>
      </c>
    </row>
    <row r="911">
      <c r="A911" s="6">
        <v>652117.0</v>
      </c>
      <c r="B911" s="6">
        <v>651992.0</v>
      </c>
      <c r="C911" s="14" t="str">
        <f>If(COUNTIF(DamReaches!$B$2:$B$346,"="&amp;A911)&gt;0, "Yes", "No")</f>
        <v>No</v>
      </c>
    </row>
    <row r="912">
      <c r="A912" s="6">
        <v>652124.0</v>
      </c>
      <c r="B912" s="6">
        <v>651849.0</v>
      </c>
      <c r="C912" s="14" t="str">
        <f>If(COUNTIF(DamReaches!$B$2:$B$346,"="&amp;A912)&gt;0, "Yes", "No")</f>
        <v>No</v>
      </c>
    </row>
    <row r="913">
      <c r="A913" s="6">
        <v>652125.0</v>
      </c>
      <c r="B913" s="6">
        <v>-1.0</v>
      </c>
      <c r="C913" s="14" t="str">
        <f>If(COUNTIF(DamReaches!$B$2:$B$346,"="&amp;A913)&gt;0, "Yes", "No")</f>
        <v>No</v>
      </c>
    </row>
    <row r="914">
      <c r="A914" s="6">
        <v>652126.0</v>
      </c>
      <c r="B914" s="6">
        <v>-1.0</v>
      </c>
      <c r="C914" s="14" t="str">
        <f>If(COUNTIF(DamReaches!$B$2:$B$346,"="&amp;A914)&gt;0, "Yes", "No")</f>
        <v>No</v>
      </c>
    </row>
    <row r="915">
      <c r="A915" s="6">
        <v>652132.0</v>
      </c>
      <c r="B915" s="6">
        <v>652261.0</v>
      </c>
      <c r="C915" s="14" t="str">
        <f>If(COUNTIF(DamReaches!$B$2:$B$346,"="&amp;A915)&gt;0, "Yes", "No")</f>
        <v>No</v>
      </c>
    </row>
    <row r="916">
      <c r="A916" s="6">
        <v>652142.0</v>
      </c>
      <c r="B916" s="6">
        <v>652143.0</v>
      </c>
      <c r="C916" s="14" t="str">
        <f>If(COUNTIF(DamReaches!$B$2:$B$346,"="&amp;A916)&gt;0, "Yes", "No")</f>
        <v>No</v>
      </c>
    </row>
    <row r="917">
      <c r="A917" s="6">
        <v>652143.0</v>
      </c>
      <c r="B917" s="6">
        <v>651786.0</v>
      </c>
      <c r="C917" s="14" t="str">
        <f>If(COUNTIF(DamReaches!$B$2:$B$346,"="&amp;A917)&gt;0, "Yes", "No")</f>
        <v>No</v>
      </c>
    </row>
    <row r="918">
      <c r="A918" s="6">
        <v>652144.0</v>
      </c>
      <c r="B918" s="6">
        <v>651992.0</v>
      </c>
      <c r="C918" s="14" t="str">
        <f>If(COUNTIF(DamReaches!$B$2:$B$346,"="&amp;A918)&gt;0, "Yes", "No")</f>
        <v>No</v>
      </c>
    </row>
    <row r="919">
      <c r="A919" s="6">
        <v>652145.0</v>
      </c>
      <c r="B919" s="6">
        <v>652132.0</v>
      </c>
      <c r="C919" s="14" t="str">
        <f>If(COUNTIF(DamReaches!$B$2:$B$346,"="&amp;A919)&gt;0, "Yes", "No")</f>
        <v>No</v>
      </c>
    </row>
    <row r="920">
      <c r="A920" s="6">
        <v>652179.0</v>
      </c>
      <c r="B920" s="6">
        <v>651893.0</v>
      </c>
      <c r="C920" s="14" t="str">
        <f>If(COUNTIF(DamReaches!$B$2:$B$346,"="&amp;A920)&gt;0, "Yes", "No")</f>
        <v>No</v>
      </c>
    </row>
    <row r="921">
      <c r="A921" s="6">
        <v>652180.0</v>
      </c>
      <c r="B921" s="6">
        <v>652261.0</v>
      </c>
      <c r="C921" s="14" t="str">
        <f>If(COUNTIF(DamReaches!$B$2:$B$346,"="&amp;A921)&gt;0, "Yes", "No")</f>
        <v>No</v>
      </c>
    </row>
    <row r="922">
      <c r="A922" s="6">
        <v>652187.0</v>
      </c>
      <c r="B922" s="6">
        <v>652145.0</v>
      </c>
      <c r="C922" s="14" t="str">
        <f>If(COUNTIF(DamReaches!$B$2:$B$346,"="&amp;A922)&gt;0, "Yes", "No")</f>
        <v>No</v>
      </c>
    </row>
    <row r="923">
      <c r="A923" s="6">
        <v>652197.0</v>
      </c>
      <c r="B923" s="6">
        <v>652198.0</v>
      </c>
      <c r="C923" s="14" t="str">
        <f>If(COUNTIF(DamReaches!$B$2:$B$346,"="&amp;A923)&gt;0, "Yes", "No")</f>
        <v>No</v>
      </c>
    </row>
    <row r="924">
      <c r="A924" s="6">
        <v>652198.0</v>
      </c>
      <c r="B924" s="6">
        <v>652116.0</v>
      </c>
      <c r="C924" s="14" t="str">
        <f>If(COUNTIF(DamReaches!$B$2:$B$346,"="&amp;A924)&gt;0, "Yes", "No")</f>
        <v>No</v>
      </c>
    </row>
    <row r="925">
      <c r="A925" s="6">
        <v>652199.0</v>
      </c>
      <c r="B925" s="6">
        <v>-1.0</v>
      </c>
      <c r="C925" s="14" t="str">
        <f>If(COUNTIF(DamReaches!$B$2:$B$346,"="&amp;A925)&gt;0, "Yes", "No")</f>
        <v>No</v>
      </c>
    </row>
    <row r="926">
      <c r="A926" s="6">
        <v>652200.0</v>
      </c>
      <c r="B926" s="6">
        <v>652201.0</v>
      </c>
      <c r="C926" s="14" t="str">
        <f>If(COUNTIF(DamReaches!$B$2:$B$346,"="&amp;A926)&gt;0, "Yes", "No")</f>
        <v>No</v>
      </c>
    </row>
    <row r="927">
      <c r="A927" s="6">
        <v>652201.0</v>
      </c>
      <c r="B927" s="6">
        <v>-1.0</v>
      </c>
      <c r="C927" s="14" t="str">
        <f>If(COUNTIF(DamReaches!$B$2:$B$346,"="&amp;A927)&gt;0, "Yes", "No")</f>
        <v>No</v>
      </c>
    </row>
    <row r="928">
      <c r="A928" s="6">
        <v>652202.0</v>
      </c>
      <c r="B928" s="6">
        <v>652126.0</v>
      </c>
      <c r="C928" s="14" t="str">
        <f>If(COUNTIF(DamReaches!$B$2:$B$346,"="&amp;A928)&gt;0, "Yes", "No")</f>
        <v>No</v>
      </c>
    </row>
    <row r="929">
      <c r="A929" s="6">
        <v>652216.0</v>
      </c>
      <c r="B929" s="6">
        <v>651961.0</v>
      </c>
      <c r="C929" s="14" t="str">
        <f>If(COUNTIF(DamReaches!$B$2:$B$346,"="&amp;A929)&gt;0, "Yes", "No")</f>
        <v>No</v>
      </c>
    </row>
    <row r="930">
      <c r="A930" s="6">
        <v>652217.0</v>
      </c>
      <c r="B930" s="6">
        <v>651962.0</v>
      </c>
      <c r="C930" s="14" t="str">
        <f>If(COUNTIF(DamReaches!$B$2:$B$346,"="&amp;A930)&gt;0, "Yes", "No")</f>
        <v>No</v>
      </c>
    </row>
    <row r="931">
      <c r="A931" s="6">
        <v>652226.0</v>
      </c>
      <c r="B931" s="6">
        <v>652216.0</v>
      </c>
      <c r="C931" s="14" t="str">
        <f>If(COUNTIF(DamReaches!$B$2:$B$346,"="&amp;A931)&gt;0, "Yes", "No")</f>
        <v>No</v>
      </c>
    </row>
    <row r="932">
      <c r="A932" s="6">
        <v>652227.0</v>
      </c>
      <c r="B932" s="6">
        <v>652187.0</v>
      </c>
      <c r="C932" s="14" t="str">
        <f>If(COUNTIF(DamReaches!$B$2:$B$346,"="&amp;A932)&gt;0, "Yes", "No")</f>
        <v>No</v>
      </c>
    </row>
    <row r="933">
      <c r="A933" s="6">
        <v>652233.0</v>
      </c>
      <c r="B933" s="6">
        <v>651716.0</v>
      </c>
      <c r="C933" s="14" t="str">
        <f>If(COUNTIF(DamReaches!$B$2:$B$346,"="&amp;A933)&gt;0, "Yes", "No")</f>
        <v>No</v>
      </c>
    </row>
    <row r="934">
      <c r="A934" s="6">
        <v>652240.0</v>
      </c>
      <c r="B934" s="6">
        <v>652144.0</v>
      </c>
      <c r="C934" s="14" t="str">
        <f>If(COUNTIF(DamReaches!$B$2:$B$346,"="&amp;A934)&gt;0, "Yes", "No")</f>
        <v>No</v>
      </c>
    </row>
    <row r="935">
      <c r="A935" s="6">
        <v>652241.0</v>
      </c>
      <c r="B935" s="6">
        <v>-1.0</v>
      </c>
      <c r="C935" s="14" t="str">
        <f>If(COUNTIF(DamReaches!$B$2:$B$346,"="&amp;A935)&gt;0, "Yes", "No")</f>
        <v>No</v>
      </c>
    </row>
    <row r="936">
      <c r="A936" s="6">
        <v>652242.0</v>
      </c>
      <c r="B936" s="6">
        <v>652132.0</v>
      </c>
      <c r="C936" s="14" t="str">
        <f>If(COUNTIF(DamReaches!$B$2:$B$346,"="&amp;A936)&gt;0, "Yes", "No")</f>
        <v>No</v>
      </c>
    </row>
    <row r="937">
      <c r="A937" s="6">
        <v>652243.0</v>
      </c>
      <c r="B937" s="6">
        <v>652145.0</v>
      </c>
      <c r="C937" s="14" t="str">
        <f>If(COUNTIF(DamReaches!$B$2:$B$346,"="&amp;A937)&gt;0, "Yes", "No")</f>
        <v>No</v>
      </c>
    </row>
    <row r="938">
      <c r="A938" s="6">
        <v>652253.0</v>
      </c>
      <c r="B938" s="6">
        <v>652143.0</v>
      </c>
      <c r="C938" s="14" t="str">
        <f>If(COUNTIF(DamReaches!$B$2:$B$346,"="&amp;A938)&gt;0, "Yes", "No")</f>
        <v>No</v>
      </c>
    </row>
    <row r="939">
      <c r="A939" s="6">
        <v>652254.0</v>
      </c>
      <c r="B939" s="6">
        <v>652084.0</v>
      </c>
      <c r="C939" s="14" t="str">
        <f>If(COUNTIF(DamReaches!$B$2:$B$346,"="&amp;A939)&gt;0, "Yes", "No")</f>
        <v>No</v>
      </c>
    </row>
    <row r="940">
      <c r="A940" s="6">
        <v>652255.0</v>
      </c>
      <c r="B940" s="6">
        <v>652233.0</v>
      </c>
      <c r="C940" s="14" t="str">
        <f>If(COUNTIF(DamReaches!$B$2:$B$346,"="&amp;A940)&gt;0, "Yes", "No")</f>
        <v>No</v>
      </c>
    </row>
    <row r="941">
      <c r="A941" s="6">
        <v>652256.0</v>
      </c>
      <c r="B941" s="6">
        <v>652257.0</v>
      </c>
      <c r="C941" s="14" t="str">
        <f>If(COUNTIF(DamReaches!$B$2:$B$346,"="&amp;A941)&gt;0, "Yes", "No")</f>
        <v>Yes</v>
      </c>
    </row>
    <row r="942">
      <c r="A942" s="6">
        <v>652257.0</v>
      </c>
      <c r="B942" s="6">
        <v>652258.0</v>
      </c>
      <c r="C942" s="14" t="str">
        <f>If(COUNTIF(DamReaches!$B$2:$B$346,"="&amp;A942)&gt;0, "Yes", "No")</f>
        <v>No</v>
      </c>
    </row>
    <row r="943">
      <c r="A943" s="6">
        <v>652258.0</v>
      </c>
      <c r="B943" s="6">
        <v>651963.0</v>
      </c>
      <c r="C943" s="14" t="str">
        <f>If(COUNTIF(DamReaches!$B$2:$B$346,"="&amp;A943)&gt;0, "Yes", "No")</f>
        <v>No</v>
      </c>
    </row>
    <row r="944">
      <c r="A944" s="6">
        <v>652259.0</v>
      </c>
      <c r="B944" s="6">
        <v>652202.0</v>
      </c>
      <c r="C944" s="14" t="str">
        <f>If(COUNTIF(DamReaches!$B$2:$B$346,"="&amp;A944)&gt;0, "Yes", "No")</f>
        <v>No</v>
      </c>
    </row>
    <row r="945">
      <c r="A945" s="6">
        <v>652260.0</v>
      </c>
      <c r="B945" s="6">
        <v>652259.0</v>
      </c>
      <c r="C945" s="14" t="str">
        <f>If(COUNTIF(DamReaches!$B$2:$B$346,"="&amp;A945)&gt;0, "Yes", "No")</f>
        <v>No</v>
      </c>
    </row>
    <row r="946">
      <c r="A946" s="6">
        <v>652261.0</v>
      </c>
      <c r="B946" s="6">
        <v>652280.0</v>
      </c>
      <c r="C946" s="14" t="str">
        <f>If(COUNTIF(DamReaches!$B$2:$B$346,"="&amp;A946)&gt;0, "Yes", "No")</f>
        <v>No</v>
      </c>
    </row>
    <row r="947">
      <c r="A947" s="6">
        <v>652266.0</v>
      </c>
      <c r="B947" s="6">
        <v>652233.0</v>
      </c>
      <c r="C947" s="14" t="str">
        <f>If(COUNTIF(DamReaches!$B$2:$B$346,"="&amp;A947)&gt;0, "Yes", "No")</f>
        <v>No</v>
      </c>
    </row>
    <row r="948">
      <c r="A948" s="6">
        <v>652267.0</v>
      </c>
      <c r="B948" s="6">
        <v>-1.0</v>
      </c>
      <c r="C948" s="14" t="str">
        <f>If(COUNTIF(DamReaches!$B$2:$B$346,"="&amp;A948)&gt;0, "Yes", "No")</f>
        <v>No</v>
      </c>
    </row>
    <row r="949">
      <c r="A949" s="6">
        <v>652268.0</v>
      </c>
      <c r="B949" s="6">
        <v>-1.0</v>
      </c>
      <c r="C949" s="14" t="str">
        <f>If(COUNTIF(DamReaches!$B$2:$B$346,"="&amp;A949)&gt;0, "Yes", "No")</f>
        <v>No</v>
      </c>
    </row>
    <row r="950">
      <c r="A950" s="6">
        <v>652269.0</v>
      </c>
      <c r="B950" s="6">
        <v>652268.0</v>
      </c>
      <c r="C950" s="14" t="str">
        <f>If(COUNTIF(DamReaches!$B$2:$B$346,"="&amp;A950)&gt;0, "Yes", "No")</f>
        <v>No</v>
      </c>
    </row>
    <row r="951">
      <c r="A951" s="6">
        <v>652270.0</v>
      </c>
      <c r="B951" s="6">
        <v>-1.0</v>
      </c>
      <c r="C951" s="14" t="str">
        <f>If(COUNTIF(DamReaches!$B$2:$B$346,"="&amp;A951)&gt;0, "Yes", "No")</f>
        <v>No</v>
      </c>
    </row>
    <row r="952">
      <c r="A952" s="6">
        <v>652271.0</v>
      </c>
      <c r="B952" s="6">
        <v>652270.0</v>
      </c>
      <c r="C952" s="14" t="str">
        <f>If(COUNTIF(DamReaches!$B$2:$B$346,"="&amp;A952)&gt;0, "Yes", "No")</f>
        <v>No</v>
      </c>
    </row>
    <row r="953">
      <c r="A953" s="6">
        <v>652272.0</v>
      </c>
      <c r="B953" s="6">
        <v>651894.0</v>
      </c>
      <c r="C953" s="14" t="str">
        <f>If(COUNTIF(DamReaches!$B$2:$B$346,"="&amp;A953)&gt;0, "Yes", "No")</f>
        <v>No</v>
      </c>
    </row>
    <row r="954">
      <c r="A954" s="6">
        <v>652280.0</v>
      </c>
      <c r="B954" s="6">
        <v>652272.0</v>
      </c>
      <c r="C954" s="14" t="str">
        <f>If(COUNTIF(DamReaches!$B$2:$B$346,"="&amp;A954)&gt;0, "Yes", "No")</f>
        <v>No</v>
      </c>
    </row>
    <row r="955">
      <c r="A955" s="6">
        <v>652285.0</v>
      </c>
      <c r="B955" s="6">
        <v>652268.0</v>
      </c>
      <c r="C955" s="14" t="str">
        <f>If(COUNTIF(DamReaches!$B$2:$B$346,"="&amp;A955)&gt;0, "Yes", "No")</f>
        <v>No</v>
      </c>
    </row>
    <row r="956">
      <c r="A956" s="6">
        <v>652286.0</v>
      </c>
      <c r="B956" s="6">
        <v>-1.0</v>
      </c>
      <c r="C956" s="14" t="str">
        <f>If(COUNTIF(DamReaches!$B$2:$B$346,"="&amp;A956)&gt;0, "Yes", "No")</f>
        <v>No</v>
      </c>
    </row>
    <row r="957">
      <c r="A957" s="6">
        <v>652298.0</v>
      </c>
      <c r="B957" s="6">
        <v>652201.0</v>
      </c>
      <c r="C957" s="14" t="str">
        <f>If(COUNTIF(DamReaches!$B$2:$B$346,"="&amp;A957)&gt;0, "Yes", "No")</f>
        <v>No</v>
      </c>
    </row>
    <row r="958">
      <c r="A958" s="6">
        <v>652299.0</v>
      </c>
      <c r="B958" s="6">
        <v>651925.0</v>
      </c>
      <c r="C958" s="14" t="str">
        <f>If(COUNTIF(DamReaches!$B$2:$B$346,"="&amp;A958)&gt;0, "Yes", "No")</f>
        <v>No</v>
      </c>
    </row>
    <row r="959">
      <c r="A959" s="6">
        <v>652319.0</v>
      </c>
      <c r="B959" s="6">
        <v>652258.0</v>
      </c>
      <c r="C959" s="14" t="str">
        <f>If(COUNTIF(DamReaches!$B$2:$B$346,"="&amp;A959)&gt;0, "Yes", "No")</f>
        <v>No</v>
      </c>
    </row>
    <row r="960">
      <c r="A960" s="6">
        <v>652327.0</v>
      </c>
      <c r="B960" s="6">
        <v>652255.0</v>
      </c>
      <c r="C960" s="14" t="str">
        <f>If(COUNTIF(DamReaches!$B$2:$B$346,"="&amp;A960)&gt;0, "Yes", "No")</f>
        <v>No</v>
      </c>
    </row>
    <row r="961">
      <c r="A961" s="6">
        <v>652342.0</v>
      </c>
      <c r="B961" s="6">
        <v>-1.0</v>
      </c>
      <c r="C961" s="14" t="str">
        <f>If(COUNTIF(DamReaches!$B$2:$B$346,"="&amp;A961)&gt;0, "Yes", "No")</f>
        <v>No</v>
      </c>
    </row>
    <row r="962">
      <c r="A962" s="6">
        <v>652354.0</v>
      </c>
      <c r="B962" s="6">
        <v>-1.0</v>
      </c>
      <c r="C962" s="14" t="str">
        <f>If(COUNTIF(DamReaches!$B$2:$B$346,"="&amp;A962)&gt;0, "Yes", "No")</f>
        <v>No</v>
      </c>
    </row>
    <row r="963">
      <c r="A963" s="6">
        <v>652355.0</v>
      </c>
      <c r="B963" s="6">
        <v>652354.0</v>
      </c>
      <c r="C963" s="14" t="str">
        <f>If(COUNTIF(DamReaches!$B$2:$B$346,"="&amp;A963)&gt;0, "Yes", "No")</f>
        <v>No</v>
      </c>
    </row>
    <row r="964">
      <c r="A964" s="6">
        <v>652356.0</v>
      </c>
      <c r="B964" s="6">
        <v>-1.0</v>
      </c>
      <c r="C964" s="14" t="str">
        <f>If(COUNTIF(DamReaches!$B$2:$B$346,"="&amp;A964)&gt;0, "Yes", "No")</f>
        <v>No</v>
      </c>
    </row>
    <row r="965">
      <c r="A965" s="6">
        <v>652365.0</v>
      </c>
      <c r="B965" s="6">
        <v>652253.0</v>
      </c>
      <c r="C965" s="14" t="str">
        <f>If(COUNTIF(DamReaches!$B$2:$B$346,"="&amp;A965)&gt;0, "Yes", "No")</f>
        <v>No</v>
      </c>
    </row>
    <row r="966">
      <c r="A966" s="6">
        <v>652366.0</v>
      </c>
      <c r="B966" s="6">
        <v>652124.0</v>
      </c>
      <c r="C966" s="14" t="str">
        <f>If(COUNTIF(DamReaches!$B$2:$B$346,"="&amp;A966)&gt;0, "Yes", "No")</f>
        <v>No</v>
      </c>
    </row>
    <row r="967">
      <c r="A967" s="6">
        <v>652367.0</v>
      </c>
      <c r="B967" s="6">
        <v>652319.0</v>
      </c>
      <c r="C967" s="14" t="str">
        <f>If(COUNTIF(DamReaches!$B$2:$B$346,"="&amp;A967)&gt;0, "Yes", "No")</f>
        <v>No</v>
      </c>
    </row>
    <row r="968">
      <c r="A968" s="6">
        <v>652368.0</v>
      </c>
      <c r="B968" s="6">
        <v>-1.0</v>
      </c>
      <c r="C968" s="14" t="str">
        <f>If(COUNTIF(DamReaches!$B$2:$B$346,"="&amp;A968)&gt;0, "Yes", "No")</f>
        <v>No</v>
      </c>
    </row>
    <row r="969">
      <c r="A969" s="6">
        <v>652374.0</v>
      </c>
      <c r="B969" s="6">
        <v>652366.0</v>
      </c>
      <c r="C969" s="14" t="str">
        <f>If(COUNTIF(DamReaches!$B$2:$B$346,"="&amp;A969)&gt;0, "Yes", "No")</f>
        <v>No</v>
      </c>
    </row>
    <row r="970">
      <c r="A970" s="6">
        <v>652375.0</v>
      </c>
      <c r="B970" s="6">
        <v>652202.0</v>
      </c>
      <c r="C970" s="14" t="str">
        <f>If(COUNTIF(DamReaches!$B$2:$B$346,"="&amp;A970)&gt;0, "Yes", "No")</f>
        <v>No</v>
      </c>
    </row>
    <row r="971">
      <c r="A971" s="6">
        <v>652376.0</v>
      </c>
      <c r="B971" s="6">
        <v>652187.0</v>
      </c>
      <c r="C971" s="14" t="str">
        <f>If(COUNTIF(DamReaches!$B$2:$B$346,"="&amp;A971)&gt;0, "Yes", "No")</f>
        <v>No</v>
      </c>
    </row>
    <row r="972">
      <c r="A972" s="6">
        <v>652380.0</v>
      </c>
      <c r="B972" s="6">
        <v>652216.0</v>
      </c>
      <c r="C972" s="14" t="str">
        <f>If(COUNTIF(DamReaches!$B$2:$B$346,"="&amp;A972)&gt;0, "Yes", "No")</f>
        <v>No</v>
      </c>
    </row>
    <row r="973">
      <c r="A973" s="6">
        <v>652381.0</v>
      </c>
      <c r="B973" s="6">
        <v>652374.0</v>
      </c>
      <c r="C973" s="14" t="str">
        <f>If(COUNTIF(DamReaches!$B$2:$B$346,"="&amp;A973)&gt;0, "Yes", "No")</f>
        <v>No</v>
      </c>
    </row>
    <row r="974">
      <c r="A974" s="6">
        <v>652390.0</v>
      </c>
      <c r="B974" s="6">
        <v>652253.0</v>
      </c>
      <c r="C974" s="14" t="str">
        <f>If(COUNTIF(DamReaches!$B$2:$B$346,"="&amp;A974)&gt;0, "Yes", "No")</f>
        <v>No</v>
      </c>
    </row>
    <row r="975">
      <c r="A975" s="6">
        <v>652391.0</v>
      </c>
      <c r="B975" s="6">
        <v>652319.0</v>
      </c>
      <c r="C975" s="14" t="str">
        <f>If(COUNTIF(DamReaches!$B$2:$B$346,"="&amp;A975)&gt;0, "Yes", "No")</f>
        <v>No</v>
      </c>
    </row>
    <row r="976">
      <c r="A976" s="6">
        <v>652392.0</v>
      </c>
      <c r="B976" s="6">
        <v>652272.0</v>
      </c>
      <c r="C976" s="14" t="str">
        <f>If(COUNTIF(DamReaches!$B$2:$B$346,"="&amp;A976)&gt;0, "Yes", "No")</f>
        <v>No</v>
      </c>
    </row>
    <row r="977">
      <c r="A977" s="6">
        <v>652404.0</v>
      </c>
      <c r="B977" s="6">
        <v>652198.0</v>
      </c>
      <c r="C977" s="14" t="str">
        <f>If(COUNTIF(DamReaches!$B$2:$B$346,"="&amp;A977)&gt;0, "Yes", "No")</f>
        <v>No</v>
      </c>
    </row>
    <row r="978">
      <c r="A978" s="6">
        <v>652412.0</v>
      </c>
      <c r="B978" s="6">
        <v>-1.0</v>
      </c>
      <c r="C978" s="14" t="str">
        <f>If(COUNTIF(DamReaches!$B$2:$B$346,"="&amp;A978)&gt;0, "Yes", "No")</f>
        <v>No</v>
      </c>
    </row>
    <row r="979">
      <c r="A979" s="6">
        <v>652423.0</v>
      </c>
      <c r="B979" s="6">
        <v>652436.0</v>
      </c>
      <c r="C979" s="14" t="str">
        <f>If(COUNTIF(DamReaches!$B$2:$B$346,"="&amp;A979)&gt;0, "Yes", "No")</f>
        <v>Yes</v>
      </c>
    </row>
    <row r="980">
      <c r="A980" s="6">
        <v>652424.0</v>
      </c>
      <c r="B980" s="6">
        <v>651963.0</v>
      </c>
      <c r="C980" s="14" t="str">
        <f>If(COUNTIF(DamReaches!$B$2:$B$346,"="&amp;A980)&gt;0, "Yes", "No")</f>
        <v>Yes</v>
      </c>
    </row>
    <row r="981">
      <c r="A981" s="6">
        <v>652425.0</v>
      </c>
      <c r="B981" s="6">
        <v>-1.0</v>
      </c>
      <c r="C981" s="14" t="str">
        <f>If(COUNTIF(DamReaches!$B$2:$B$346,"="&amp;A981)&gt;0, "Yes", "No")</f>
        <v>No</v>
      </c>
    </row>
    <row r="982">
      <c r="A982" s="6">
        <v>652426.0</v>
      </c>
      <c r="B982" s="6">
        <v>652280.0</v>
      </c>
      <c r="C982" s="14" t="str">
        <f>If(COUNTIF(DamReaches!$B$2:$B$346,"="&amp;A982)&gt;0, "Yes", "No")</f>
        <v>No</v>
      </c>
    </row>
    <row r="983">
      <c r="A983" s="6">
        <v>652436.0</v>
      </c>
      <c r="B983" s="6">
        <v>652437.0</v>
      </c>
      <c r="C983" s="14" t="str">
        <f>If(COUNTIF(DamReaches!$B$2:$B$346,"="&amp;A983)&gt;0, "Yes", "No")</f>
        <v>Yes</v>
      </c>
    </row>
    <row r="984">
      <c r="A984" s="6">
        <v>652437.0</v>
      </c>
      <c r="B984" s="6">
        <v>652257.0</v>
      </c>
      <c r="C984" s="14" t="str">
        <f>If(COUNTIF(DamReaches!$B$2:$B$346,"="&amp;A984)&gt;0, "Yes", "No")</f>
        <v>No</v>
      </c>
    </row>
    <row r="985">
      <c r="A985" s="6">
        <v>652438.0</v>
      </c>
      <c r="B985" s="6">
        <v>652376.0</v>
      </c>
      <c r="C985" s="14" t="str">
        <f>If(COUNTIF(DamReaches!$B$2:$B$346,"="&amp;A985)&gt;0, "Yes", "No")</f>
        <v>No</v>
      </c>
    </row>
    <row r="986">
      <c r="A986" s="6">
        <v>652443.0</v>
      </c>
      <c r="B986" s="6">
        <v>652084.0</v>
      </c>
      <c r="C986" s="14" t="str">
        <f>If(COUNTIF(DamReaches!$B$2:$B$346,"="&amp;A986)&gt;0, "Yes", "No")</f>
        <v>No</v>
      </c>
    </row>
    <row r="987">
      <c r="A987" s="6">
        <v>652444.0</v>
      </c>
      <c r="B987" s="6">
        <v>-1.0</v>
      </c>
      <c r="C987" s="14" t="str">
        <f>If(COUNTIF(DamReaches!$B$2:$B$346,"="&amp;A987)&gt;0, "Yes", "No")</f>
        <v>No</v>
      </c>
    </row>
    <row r="988">
      <c r="A988" s="6">
        <v>652454.0</v>
      </c>
      <c r="B988" s="6">
        <v>-1.0</v>
      </c>
      <c r="C988" s="14" t="str">
        <f>If(COUNTIF(DamReaches!$B$2:$B$346,"="&amp;A988)&gt;0, "Yes", "No")</f>
        <v>No</v>
      </c>
    </row>
    <row r="989">
      <c r="A989" s="6">
        <v>652463.0</v>
      </c>
      <c r="B989" s="6">
        <v>652144.0</v>
      </c>
      <c r="C989" s="14" t="str">
        <f>If(COUNTIF(DamReaches!$B$2:$B$346,"="&amp;A989)&gt;0, "Yes", "No")</f>
        <v>Yes</v>
      </c>
    </row>
    <row r="990">
      <c r="A990" s="6">
        <v>652464.0</v>
      </c>
      <c r="B990" s="6">
        <v>652426.0</v>
      </c>
      <c r="C990" s="14" t="str">
        <f>If(COUNTIF(DamReaches!$B$2:$B$346,"="&amp;A990)&gt;0, "Yes", "No")</f>
        <v>No</v>
      </c>
    </row>
    <row r="991">
      <c r="A991" s="6">
        <v>652477.0</v>
      </c>
      <c r="B991" s="6">
        <v>652390.0</v>
      </c>
      <c r="C991" s="14" t="str">
        <f>If(COUNTIF(DamReaches!$B$2:$B$346,"="&amp;A991)&gt;0, "Yes", "No")</f>
        <v>No</v>
      </c>
    </row>
    <row r="992">
      <c r="A992" s="6">
        <v>652478.0</v>
      </c>
      <c r="B992" s="6">
        <v>652376.0</v>
      </c>
      <c r="C992" s="14" t="str">
        <f>If(COUNTIF(DamReaches!$B$2:$B$346,"="&amp;A992)&gt;0, "Yes", "No")</f>
        <v>No</v>
      </c>
    </row>
    <row r="993">
      <c r="A993" s="6">
        <v>652489.0</v>
      </c>
      <c r="B993" s="6">
        <v>-1.0</v>
      </c>
      <c r="C993" s="14" t="str">
        <f>If(COUNTIF(DamReaches!$B$2:$B$346,"="&amp;A993)&gt;0, "Yes", "No")</f>
        <v>No</v>
      </c>
    </row>
    <row r="994">
      <c r="A994" s="6">
        <v>652490.0</v>
      </c>
      <c r="B994" s="6">
        <v>652260.0</v>
      </c>
      <c r="C994" s="14" t="str">
        <f>If(COUNTIF(DamReaches!$B$2:$B$346,"="&amp;A994)&gt;0, "Yes", "No")</f>
        <v>No</v>
      </c>
    </row>
    <row r="995">
      <c r="A995" s="6">
        <v>652491.0</v>
      </c>
      <c r="B995" s="6">
        <v>652260.0</v>
      </c>
      <c r="C995" s="14" t="str">
        <f>If(COUNTIF(DamReaches!$B$2:$B$346,"="&amp;A995)&gt;0, "Yes", "No")</f>
        <v>No</v>
      </c>
    </row>
    <row r="996">
      <c r="A996" s="6">
        <v>652492.0</v>
      </c>
      <c r="B996" s="6">
        <v>652478.0</v>
      </c>
      <c r="C996" s="14" t="str">
        <f>If(COUNTIF(DamReaches!$B$2:$B$346,"="&amp;A996)&gt;0, "Yes", "No")</f>
        <v>No</v>
      </c>
    </row>
    <row r="997">
      <c r="A997" s="6">
        <v>652503.0</v>
      </c>
      <c r="B997" s="6">
        <v>652255.0</v>
      </c>
      <c r="C997" s="14" t="str">
        <f>If(COUNTIF(DamReaches!$B$2:$B$346,"="&amp;A997)&gt;0, "Yes", "No")</f>
        <v>No</v>
      </c>
    </row>
    <row r="998">
      <c r="A998" s="6">
        <v>652504.0</v>
      </c>
      <c r="B998" s="6">
        <v>-1.0</v>
      </c>
      <c r="C998" s="14" t="str">
        <f>If(COUNTIF(DamReaches!$B$2:$B$346,"="&amp;A998)&gt;0, "Yes", "No")</f>
        <v>No</v>
      </c>
    </row>
    <row r="999">
      <c r="A999" s="6">
        <v>652505.0</v>
      </c>
      <c r="B999" s="6">
        <v>652270.0</v>
      </c>
      <c r="C999" s="14" t="str">
        <f>If(COUNTIF(DamReaches!$B$2:$B$346,"="&amp;A999)&gt;0, "Yes", "No")</f>
        <v>No</v>
      </c>
    </row>
    <row r="1000">
      <c r="A1000" s="6">
        <v>652519.0</v>
      </c>
      <c r="B1000" s="6">
        <v>652437.0</v>
      </c>
      <c r="C1000" s="14" t="str">
        <f>If(COUNTIF(DamReaches!$B$2:$B$346,"="&amp;A1000)&gt;0, "Yes", "No")</f>
        <v>No</v>
      </c>
    </row>
    <row r="1001">
      <c r="A1001" s="6">
        <v>652520.0</v>
      </c>
      <c r="B1001" s="6">
        <v>652505.0</v>
      </c>
      <c r="C1001" s="14" t="str">
        <f>If(COUNTIF(DamReaches!$B$2:$B$346,"="&amp;A1001)&gt;0, "Yes", "No")</f>
        <v>No</v>
      </c>
    </row>
    <row r="1002">
      <c r="A1002" s="6">
        <v>652521.0</v>
      </c>
      <c r="B1002" s="6">
        <v>652464.0</v>
      </c>
      <c r="C1002" s="14" t="str">
        <f>If(COUNTIF(DamReaches!$B$2:$B$346,"="&amp;A1002)&gt;0, "Yes", "No")</f>
        <v>No</v>
      </c>
    </row>
    <row r="1003">
      <c r="A1003" s="6">
        <v>652544.0</v>
      </c>
      <c r="B1003" s="6">
        <v>652519.0</v>
      </c>
      <c r="C1003" s="14" t="str">
        <f>If(COUNTIF(DamReaches!$B$2:$B$346,"="&amp;A1003)&gt;0, "Yes", "No")</f>
        <v>No</v>
      </c>
    </row>
    <row r="1004">
      <c r="A1004" s="6">
        <v>652554.0</v>
      </c>
      <c r="B1004" s="6">
        <v>652464.0</v>
      </c>
      <c r="C1004" s="14" t="str">
        <f>If(COUNTIF(DamReaches!$B$2:$B$346,"="&amp;A1004)&gt;0, "Yes", "No")</f>
        <v>No</v>
      </c>
    </row>
    <row r="1005">
      <c r="A1005" s="6">
        <v>652562.0</v>
      </c>
      <c r="B1005" s="6">
        <v>652366.0</v>
      </c>
      <c r="C1005" s="14" t="str">
        <f>If(COUNTIF(DamReaches!$B$2:$B$346,"="&amp;A1005)&gt;0, "Yes", "No")</f>
        <v>No</v>
      </c>
    </row>
    <row r="1006">
      <c r="A1006" s="6">
        <v>652563.0</v>
      </c>
      <c r="B1006" s="6">
        <v>652259.0</v>
      </c>
      <c r="C1006" s="14" t="str">
        <f>If(COUNTIF(DamReaches!$B$2:$B$346,"="&amp;A1006)&gt;0, "Yes", "No")</f>
        <v>No</v>
      </c>
    </row>
    <row r="1007">
      <c r="A1007" s="6">
        <v>652564.0</v>
      </c>
      <c r="B1007" s="6">
        <v>652426.0</v>
      </c>
      <c r="C1007" s="14" t="str">
        <f>If(COUNTIF(DamReaches!$B$2:$B$346,"="&amp;A1007)&gt;0, "Yes", "No")</f>
        <v>No</v>
      </c>
    </row>
    <row r="1008">
      <c r="A1008" s="6">
        <v>652589.0</v>
      </c>
      <c r="B1008" s="6">
        <v>652503.0</v>
      </c>
      <c r="C1008" s="14" t="str">
        <f>If(COUNTIF(DamReaches!$B$2:$B$346,"="&amp;A1008)&gt;0, "Yes", "No")</f>
        <v>No</v>
      </c>
    </row>
    <row r="1009">
      <c r="A1009" s="6">
        <v>652590.0</v>
      </c>
      <c r="B1009" s="6">
        <v>652354.0</v>
      </c>
      <c r="C1009" s="14" t="str">
        <f>If(COUNTIF(DamReaches!$B$2:$B$346,"="&amp;A1009)&gt;0, "Yes", "No")</f>
        <v>No</v>
      </c>
    </row>
    <row r="1010">
      <c r="A1010" s="6">
        <v>652591.0</v>
      </c>
      <c r="B1010" s="6">
        <v>-1.0</v>
      </c>
      <c r="C1010" s="14" t="str">
        <f>If(COUNTIF(DamReaches!$B$2:$B$346,"="&amp;A1010)&gt;0, "Yes", "No")</f>
        <v>No</v>
      </c>
    </row>
    <row r="1011">
      <c r="A1011" s="6">
        <v>652592.0</v>
      </c>
      <c r="B1011" s="6">
        <v>652563.0</v>
      </c>
      <c r="C1011" s="14" t="str">
        <f>If(COUNTIF(DamReaches!$B$2:$B$346,"="&amp;A1011)&gt;0, "Yes", "No")</f>
        <v>No</v>
      </c>
    </row>
    <row r="1012">
      <c r="A1012" s="6">
        <v>652607.0</v>
      </c>
      <c r="B1012" s="6">
        <v>652478.0</v>
      </c>
      <c r="C1012" s="14" t="str">
        <f>If(COUNTIF(DamReaches!$B$2:$B$346,"="&amp;A1012)&gt;0, "Yes", "No")</f>
        <v>No</v>
      </c>
    </row>
    <row r="1013">
      <c r="A1013" s="6">
        <v>652613.0</v>
      </c>
      <c r="B1013" s="6">
        <v>-1.0</v>
      </c>
      <c r="C1013" s="14" t="str">
        <f>If(COUNTIF(DamReaches!$B$2:$B$346,"="&amp;A1013)&gt;0, "Yes", "No")</f>
        <v>No</v>
      </c>
    </row>
    <row r="1014">
      <c r="A1014" s="6">
        <v>652614.0</v>
      </c>
      <c r="B1014" s="6">
        <v>652613.0</v>
      </c>
      <c r="C1014" s="14" t="str">
        <f>If(COUNTIF(DamReaches!$B$2:$B$346,"="&amp;A1014)&gt;0, "Yes", "No")</f>
        <v>No</v>
      </c>
    </row>
    <row r="1015">
      <c r="A1015" s="6">
        <v>652615.0</v>
      </c>
      <c r="B1015" s="6">
        <v>652643.0</v>
      </c>
      <c r="C1015" s="14" t="str">
        <f>If(COUNTIF(DamReaches!$B$2:$B$346,"="&amp;A1015)&gt;0, "Yes", "No")</f>
        <v>No</v>
      </c>
    </row>
    <row r="1016">
      <c r="A1016" s="6">
        <v>652628.0</v>
      </c>
      <c r="B1016" s="6">
        <v>652443.0</v>
      </c>
      <c r="C1016" s="14" t="str">
        <f>If(COUNTIF(DamReaches!$B$2:$B$346,"="&amp;A1016)&gt;0, "Yes", "No")</f>
        <v>No</v>
      </c>
    </row>
    <row r="1017">
      <c r="A1017" s="6">
        <v>652629.0</v>
      </c>
      <c r="B1017" s="6">
        <v>652643.0</v>
      </c>
      <c r="C1017" s="14" t="str">
        <f>If(COUNTIF(DamReaches!$B$2:$B$346,"="&amp;A1017)&gt;0, "Yes", "No")</f>
        <v>No</v>
      </c>
    </row>
    <row r="1018">
      <c r="A1018" s="6">
        <v>652630.0</v>
      </c>
      <c r="B1018" s="6">
        <v>652629.0</v>
      </c>
      <c r="C1018" s="14" t="str">
        <f>If(COUNTIF(DamReaches!$B$2:$B$346,"="&amp;A1018)&gt;0, "Yes", "No")</f>
        <v>No</v>
      </c>
    </row>
    <row r="1019">
      <c r="A1019" s="6">
        <v>652631.0</v>
      </c>
      <c r="B1019" s="6">
        <v>652505.0</v>
      </c>
      <c r="C1019" s="14" t="str">
        <f>If(COUNTIF(DamReaches!$B$2:$B$346,"="&amp;A1019)&gt;0, "Yes", "No")</f>
        <v>No</v>
      </c>
    </row>
    <row r="1020">
      <c r="A1020" s="6">
        <v>652638.0</v>
      </c>
      <c r="B1020" s="6">
        <v>652390.0</v>
      </c>
      <c r="C1020" s="14" t="str">
        <f>If(COUNTIF(DamReaches!$B$2:$B$346,"="&amp;A1020)&gt;0, "Yes", "No")</f>
        <v>No</v>
      </c>
    </row>
    <row r="1021">
      <c r="A1021" s="6">
        <v>652639.0</v>
      </c>
      <c r="B1021" s="6">
        <v>652640.0</v>
      </c>
      <c r="C1021" s="14" t="str">
        <f>If(COUNTIF(DamReaches!$B$2:$B$346,"="&amp;A1021)&gt;0, "Yes", "No")</f>
        <v>No</v>
      </c>
    </row>
    <row r="1022">
      <c r="A1022" s="6">
        <v>652640.0</v>
      </c>
      <c r="B1022" s="6">
        <v>652443.0</v>
      </c>
      <c r="C1022" s="14" t="str">
        <f>If(COUNTIF(DamReaches!$B$2:$B$346,"="&amp;A1022)&gt;0, "Yes", "No")</f>
        <v>No</v>
      </c>
    </row>
    <row r="1023">
      <c r="A1023" s="6">
        <v>652641.0</v>
      </c>
      <c r="B1023" s="6">
        <v>652374.0</v>
      </c>
      <c r="C1023" s="14" t="str">
        <f>If(COUNTIF(DamReaches!$B$2:$B$346,"="&amp;A1023)&gt;0, "Yes", "No")</f>
        <v>No</v>
      </c>
    </row>
    <row r="1024">
      <c r="A1024" s="6">
        <v>652642.0</v>
      </c>
      <c r="B1024" s="6">
        <v>-1.0</v>
      </c>
      <c r="C1024" s="14" t="str">
        <f>If(COUNTIF(DamReaches!$B$2:$B$346,"="&amp;A1024)&gt;0, "Yes", "No")</f>
        <v>No</v>
      </c>
    </row>
    <row r="1025">
      <c r="A1025" s="6">
        <v>652643.0</v>
      </c>
      <c r="B1025" s="6">
        <v>-1.0</v>
      </c>
      <c r="C1025" s="14" t="str">
        <f>If(COUNTIF(DamReaches!$B$2:$B$346,"="&amp;A1025)&gt;0, "Yes", "No")</f>
        <v>No</v>
      </c>
    </row>
    <row r="1026">
      <c r="A1026" s="6">
        <v>652644.0</v>
      </c>
      <c r="B1026" s="6">
        <v>-1.0</v>
      </c>
      <c r="C1026" s="14" t="str">
        <f>If(COUNTIF(DamReaches!$B$2:$B$346,"="&amp;A1026)&gt;0, "Yes", "No")</f>
        <v>No</v>
      </c>
    </row>
    <row r="1027">
      <c r="A1027" s="6">
        <v>652645.0</v>
      </c>
      <c r="B1027" s="6">
        <v>-1.0</v>
      </c>
      <c r="C1027" s="14" t="str">
        <f>If(COUNTIF(DamReaches!$B$2:$B$346,"="&amp;A1027)&gt;0, "Yes", "No")</f>
        <v>No</v>
      </c>
    </row>
    <row r="1028">
      <c r="A1028" s="6">
        <v>652653.0</v>
      </c>
      <c r="B1028" s="6">
        <v>652628.0</v>
      </c>
      <c r="C1028" s="14" t="str">
        <f>If(COUNTIF(DamReaches!$B$2:$B$346,"="&amp;A1028)&gt;0, "Yes", "No")</f>
        <v>No</v>
      </c>
    </row>
    <row r="1029">
      <c r="A1029" s="6">
        <v>652665.0</v>
      </c>
      <c r="B1029" s="6">
        <v>652563.0</v>
      </c>
      <c r="C1029" s="14" t="str">
        <f>If(COUNTIF(DamReaches!$B$2:$B$346,"="&amp;A1029)&gt;0, "Yes", "No")</f>
        <v>No</v>
      </c>
    </row>
    <row r="1030">
      <c r="A1030" s="6">
        <v>652666.0</v>
      </c>
      <c r="B1030" s="6">
        <v>652554.0</v>
      </c>
      <c r="C1030" s="14" t="str">
        <f>If(COUNTIF(DamReaches!$B$2:$B$346,"="&amp;A1030)&gt;0, "Yes", "No")</f>
        <v>No</v>
      </c>
    </row>
    <row r="1031">
      <c r="A1031" s="6">
        <v>652675.0</v>
      </c>
      <c r="B1031" s="6">
        <v>-1.0</v>
      </c>
      <c r="C1031" s="14" t="str">
        <f>If(COUNTIF(DamReaches!$B$2:$B$346,"="&amp;A1031)&gt;0, "Yes", "No")</f>
        <v>Yes</v>
      </c>
    </row>
    <row r="1032">
      <c r="A1032" s="6">
        <v>652676.0</v>
      </c>
      <c r="B1032" s="6">
        <v>-1.0</v>
      </c>
      <c r="C1032" s="14" t="str">
        <f>If(COUNTIF(DamReaches!$B$2:$B$346,"="&amp;A1032)&gt;0, "Yes", "No")</f>
        <v>No</v>
      </c>
    </row>
    <row r="1033">
      <c r="A1033" s="6">
        <v>652677.0</v>
      </c>
      <c r="B1033" s="6">
        <v>652631.0</v>
      </c>
      <c r="C1033" s="14" t="str">
        <f>If(COUNTIF(DamReaches!$B$2:$B$346,"="&amp;A1033)&gt;0, "Yes", "No")</f>
        <v>No</v>
      </c>
    </row>
    <row r="1034">
      <c r="A1034" s="6">
        <v>652687.0</v>
      </c>
      <c r="B1034" s="6">
        <v>652653.0</v>
      </c>
      <c r="C1034" s="14" t="str">
        <f>If(COUNTIF(DamReaches!$B$2:$B$346,"="&amp;A1034)&gt;0, "Yes", "No")</f>
        <v>No</v>
      </c>
    </row>
    <row r="1035">
      <c r="A1035" s="6">
        <v>652688.0</v>
      </c>
      <c r="B1035" s="6">
        <v>652519.0</v>
      </c>
      <c r="C1035" s="14" t="str">
        <f>If(COUNTIF(DamReaches!$B$2:$B$346,"="&amp;A1035)&gt;0, "Yes", "No")</f>
        <v>No</v>
      </c>
    </row>
    <row r="1036">
      <c r="A1036" s="6">
        <v>652689.0</v>
      </c>
      <c r="B1036" s="6">
        <v>652489.0</v>
      </c>
      <c r="C1036" s="14" t="str">
        <f>If(COUNTIF(DamReaches!$B$2:$B$346,"="&amp;A1036)&gt;0, "Yes", "No")</f>
        <v>No</v>
      </c>
    </row>
    <row r="1037">
      <c r="A1037" s="6">
        <v>652690.0</v>
      </c>
      <c r="B1037" s="6">
        <v>652521.0</v>
      </c>
      <c r="C1037" s="14" t="str">
        <f>If(COUNTIF(DamReaches!$B$2:$B$346,"="&amp;A1037)&gt;0, "Yes", "No")</f>
        <v>No</v>
      </c>
    </row>
    <row r="1038">
      <c r="A1038" s="6">
        <v>652695.0</v>
      </c>
      <c r="B1038" s="6">
        <v>-1.0</v>
      </c>
      <c r="C1038" s="14" t="str">
        <f>If(COUNTIF(DamReaches!$B$2:$B$346,"="&amp;A1038)&gt;0, "Yes", "No")</f>
        <v>No</v>
      </c>
    </row>
    <row r="1039">
      <c r="A1039" s="6">
        <v>652696.0</v>
      </c>
      <c r="B1039" s="6">
        <v>652676.0</v>
      </c>
      <c r="C1039" s="14" t="str">
        <f>If(COUNTIF(DamReaches!$B$2:$B$346,"="&amp;A1039)&gt;0, "Yes", "No")</f>
        <v>No</v>
      </c>
    </row>
    <row r="1040">
      <c r="A1040" s="6">
        <v>652697.0</v>
      </c>
      <c r="B1040" s="6">
        <v>652698.0</v>
      </c>
      <c r="C1040" s="14" t="str">
        <f>If(COUNTIF(DamReaches!$B$2:$B$346,"="&amp;A1040)&gt;0, "Yes", "No")</f>
        <v>No</v>
      </c>
    </row>
    <row r="1041">
      <c r="A1041" s="6">
        <v>652698.0</v>
      </c>
      <c r="B1041" s="6">
        <v>652690.0</v>
      </c>
      <c r="C1041" s="14" t="str">
        <f>If(COUNTIF(DamReaches!$B$2:$B$346,"="&amp;A1041)&gt;0, "Yes", "No")</f>
        <v>No</v>
      </c>
    </row>
    <row r="1042">
      <c r="A1042" s="6">
        <v>652704.0</v>
      </c>
      <c r="B1042" s="6">
        <v>652562.0</v>
      </c>
      <c r="C1042" s="14" t="str">
        <f>If(COUNTIF(DamReaches!$B$2:$B$346,"="&amp;A1042)&gt;0, "Yes", "No")</f>
        <v>No</v>
      </c>
    </row>
    <row r="1043">
      <c r="A1043" s="6">
        <v>652705.0</v>
      </c>
      <c r="B1043" s="6">
        <v>652436.0</v>
      </c>
      <c r="C1043" s="14" t="str">
        <f>If(COUNTIF(DamReaches!$B$2:$B$346,"="&amp;A1043)&gt;0, "Yes", "No")</f>
        <v>Yes</v>
      </c>
    </row>
    <row r="1044">
      <c r="A1044" s="6">
        <v>652733.0</v>
      </c>
      <c r="B1044" s="6">
        <v>652665.0</v>
      </c>
      <c r="C1044" s="14" t="str">
        <f>If(COUNTIF(DamReaches!$B$2:$B$346,"="&amp;A1044)&gt;0, "Yes", "No")</f>
        <v>No</v>
      </c>
    </row>
    <row r="1045">
      <c r="A1045" s="6">
        <v>652739.0</v>
      </c>
      <c r="B1045" s="6">
        <v>652765.0</v>
      </c>
      <c r="C1045" s="14" t="str">
        <f>If(COUNTIF(DamReaches!$B$2:$B$346,"="&amp;A1045)&gt;0, "Yes", "No")</f>
        <v>No</v>
      </c>
    </row>
    <row r="1046">
      <c r="A1046" s="6">
        <v>652740.0</v>
      </c>
      <c r="B1046" s="6">
        <v>652631.0</v>
      </c>
      <c r="C1046" s="14" t="str">
        <f>If(COUNTIF(DamReaches!$B$2:$B$346,"="&amp;A1046)&gt;0, "Yes", "No")</f>
        <v>No</v>
      </c>
    </row>
    <row r="1047">
      <c r="A1047" s="6">
        <v>652741.0</v>
      </c>
      <c r="B1047" s="6">
        <v>652554.0</v>
      </c>
      <c r="C1047" s="14" t="str">
        <f>If(COUNTIF(DamReaches!$B$2:$B$346,"="&amp;A1047)&gt;0, "Yes", "No")</f>
        <v>No</v>
      </c>
    </row>
    <row r="1048">
      <c r="A1048" s="6">
        <v>652745.0</v>
      </c>
      <c r="B1048" s="6">
        <v>652628.0</v>
      </c>
      <c r="C1048" s="14" t="str">
        <f>If(COUNTIF(DamReaches!$B$2:$B$346,"="&amp;A1048)&gt;0, "Yes", "No")</f>
        <v>No</v>
      </c>
    </row>
    <row r="1049">
      <c r="A1049" s="6">
        <v>652746.0</v>
      </c>
      <c r="B1049" s="6">
        <v>652391.0</v>
      </c>
      <c r="C1049" s="14" t="str">
        <f>If(COUNTIF(DamReaches!$B$2:$B$346,"="&amp;A1049)&gt;0, "Yes", "No")</f>
        <v>No</v>
      </c>
    </row>
    <row r="1050">
      <c r="A1050" s="6">
        <v>652747.0</v>
      </c>
      <c r="B1050" s="6">
        <v>652613.0</v>
      </c>
      <c r="C1050" s="14" t="str">
        <f>If(COUNTIF(DamReaches!$B$2:$B$346,"="&amp;A1050)&gt;0, "Yes", "No")</f>
        <v>No</v>
      </c>
    </row>
    <row r="1051">
      <c r="A1051" s="6">
        <v>652748.0</v>
      </c>
      <c r="B1051" s="6">
        <v>652690.0</v>
      </c>
      <c r="C1051" s="14" t="str">
        <f>If(COUNTIF(DamReaches!$B$2:$B$346,"="&amp;A1051)&gt;0, "Yes", "No")</f>
        <v>No</v>
      </c>
    </row>
    <row r="1052">
      <c r="A1052" s="6">
        <v>652753.0</v>
      </c>
      <c r="B1052" s="6">
        <v>652688.0</v>
      </c>
      <c r="C1052" s="14" t="str">
        <f>If(COUNTIF(DamReaches!$B$2:$B$346,"="&amp;A1052)&gt;0, "Yes", "No")</f>
        <v>No</v>
      </c>
    </row>
    <row r="1053">
      <c r="A1053" s="6">
        <v>652754.0</v>
      </c>
      <c r="B1053" s="6">
        <v>652564.0</v>
      </c>
      <c r="C1053" s="14" t="str">
        <f>If(COUNTIF(DamReaches!$B$2:$B$346,"="&amp;A1053)&gt;0, "Yes", "No")</f>
        <v>No</v>
      </c>
    </row>
    <row r="1054">
      <c r="A1054" s="6">
        <v>652755.0</v>
      </c>
      <c r="B1054" s="6">
        <v>652754.0</v>
      </c>
      <c r="C1054" s="14" t="str">
        <f>If(COUNTIF(DamReaches!$B$2:$B$346,"="&amp;A1054)&gt;0, "Yes", "No")</f>
        <v>No</v>
      </c>
    </row>
    <row r="1055">
      <c r="A1055" s="6">
        <v>652764.0</v>
      </c>
      <c r="B1055" s="6">
        <v>652933.0</v>
      </c>
      <c r="C1055" s="14" t="str">
        <f>If(COUNTIF(DamReaches!$B$2:$B$346,"="&amp;A1055)&gt;0, "Yes", "No")</f>
        <v>No</v>
      </c>
    </row>
    <row r="1056">
      <c r="A1056" s="6">
        <v>652765.0</v>
      </c>
      <c r="B1056" s="6">
        <v>652933.0</v>
      </c>
      <c r="C1056" s="14" t="str">
        <f>If(COUNTIF(DamReaches!$B$2:$B$346,"="&amp;A1056)&gt;0, "Yes", "No")</f>
        <v>No</v>
      </c>
    </row>
    <row r="1057">
      <c r="A1057" s="6">
        <v>652771.0</v>
      </c>
      <c r="B1057" s="6">
        <v>652733.0</v>
      </c>
      <c r="C1057" s="14" t="str">
        <f>If(COUNTIF(DamReaches!$B$2:$B$346,"="&amp;A1057)&gt;0, "Yes", "No")</f>
        <v>No</v>
      </c>
    </row>
    <row r="1058">
      <c r="A1058" s="6">
        <v>652774.0</v>
      </c>
      <c r="B1058" s="6">
        <v>652640.0</v>
      </c>
      <c r="C1058" s="14" t="str">
        <f>If(COUNTIF(DamReaches!$B$2:$B$346,"="&amp;A1058)&gt;0, "Yes", "No")</f>
        <v>No</v>
      </c>
    </row>
    <row r="1059">
      <c r="A1059" s="6">
        <v>652775.0</v>
      </c>
      <c r="B1059" s="6">
        <v>652521.0</v>
      </c>
      <c r="C1059" s="14" t="str">
        <f>If(COUNTIF(DamReaches!$B$2:$B$346,"="&amp;A1059)&gt;0, "Yes", "No")</f>
        <v>No</v>
      </c>
    </row>
    <row r="1060">
      <c r="A1060" s="6">
        <v>652783.0</v>
      </c>
      <c r="B1060" s="6">
        <v>652774.0</v>
      </c>
      <c r="C1060" s="14" t="str">
        <f>If(COUNTIF(DamReaches!$B$2:$B$346,"="&amp;A1060)&gt;0, "Yes", "No")</f>
        <v>No</v>
      </c>
    </row>
    <row r="1061">
      <c r="A1061" s="6">
        <v>652784.0</v>
      </c>
      <c r="B1061" s="6">
        <v>652838.0</v>
      </c>
      <c r="C1061" s="14" t="str">
        <f>If(COUNTIF(DamReaches!$B$2:$B$346,"="&amp;A1061)&gt;0, "Yes", "No")</f>
        <v>No</v>
      </c>
    </row>
    <row r="1062">
      <c r="A1062" s="6">
        <v>652785.0</v>
      </c>
      <c r="B1062" s="6">
        <v>652838.0</v>
      </c>
      <c r="C1062" s="14" t="str">
        <f>If(COUNTIF(DamReaches!$B$2:$B$346,"="&amp;A1062)&gt;0, "Yes", "No")</f>
        <v>No</v>
      </c>
    </row>
    <row r="1063">
      <c r="A1063" s="6">
        <v>652786.0</v>
      </c>
      <c r="B1063" s="6">
        <v>652665.0</v>
      </c>
      <c r="C1063" s="14" t="str">
        <f>If(COUNTIF(DamReaches!$B$2:$B$346,"="&amp;A1063)&gt;0, "Yes", "No")</f>
        <v>No</v>
      </c>
    </row>
    <row r="1064">
      <c r="A1064" s="6">
        <v>652791.0</v>
      </c>
      <c r="B1064" s="6">
        <v>652124.0</v>
      </c>
      <c r="C1064" s="14" t="str">
        <f>If(COUNTIF(DamReaches!$B$2:$B$346,"="&amp;A1064)&gt;0, "Yes", "No")</f>
        <v>Yes</v>
      </c>
    </row>
    <row r="1065">
      <c r="A1065" s="6">
        <v>652792.0</v>
      </c>
      <c r="B1065" s="6">
        <v>652676.0</v>
      </c>
      <c r="C1065" s="14" t="str">
        <f>If(COUNTIF(DamReaches!$B$2:$B$346,"="&amp;A1065)&gt;0, "Yes", "No")</f>
        <v>No</v>
      </c>
    </row>
    <row r="1066">
      <c r="A1066" s="6">
        <v>652793.0</v>
      </c>
      <c r="B1066" s="6">
        <v>-1.0</v>
      </c>
      <c r="C1066" s="14" t="str">
        <f>If(COUNTIF(DamReaches!$B$2:$B$346,"="&amp;A1066)&gt;0, "Yes", "No")</f>
        <v>No</v>
      </c>
    </row>
    <row r="1067">
      <c r="A1067" s="6">
        <v>652794.0</v>
      </c>
      <c r="B1067" s="6">
        <v>652793.0</v>
      </c>
      <c r="C1067" s="14" t="str">
        <f>If(COUNTIF(DamReaches!$B$2:$B$346,"="&amp;A1067)&gt;0, "Yes", "No")</f>
        <v>No</v>
      </c>
    </row>
    <row r="1068">
      <c r="A1068" s="6">
        <v>652799.0</v>
      </c>
      <c r="B1068" s="6">
        <v>652240.0</v>
      </c>
      <c r="C1068" s="14" t="str">
        <f>If(COUNTIF(DamReaches!$B$2:$B$346,"="&amp;A1068)&gt;0, "Yes", "No")</f>
        <v>No</v>
      </c>
    </row>
    <row r="1069">
      <c r="A1069" s="6">
        <v>652800.0</v>
      </c>
      <c r="B1069" s="6">
        <v>652704.0</v>
      </c>
      <c r="C1069" s="14" t="str">
        <f>If(COUNTIF(DamReaches!$B$2:$B$346,"="&amp;A1069)&gt;0, "Yes", "No")</f>
        <v>No</v>
      </c>
    </row>
    <row r="1070">
      <c r="A1070" s="6">
        <v>652801.0</v>
      </c>
      <c r="B1070" s="6">
        <v>652741.0</v>
      </c>
      <c r="C1070" s="14" t="str">
        <f>If(COUNTIF(DamReaches!$B$2:$B$346,"="&amp;A1070)&gt;0, "Yes", "No")</f>
        <v>No</v>
      </c>
    </row>
    <row r="1071">
      <c r="A1071" s="6">
        <v>652807.0</v>
      </c>
      <c r="B1071" s="6">
        <v>-1.0</v>
      </c>
      <c r="C1071" s="14" t="str">
        <f>If(COUNTIF(DamReaches!$B$2:$B$346,"="&amp;A1071)&gt;0, "Yes", "No")</f>
        <v>No</v>
      </c>
    </row>
    <row r="1072">
      <c r="A1072" s="6">
        <v>652808.0</v>
      </c>
      <c r="B1072" s="6">
        <v>652801.0</v>
      </c>
      <c r="C1072" s="14" t="str">
        <f>If(COUNTIF(DamReaches!$B$2:$B$346,"="&amp;A1072)&gt;0, "Yes", "No")</f>
        <v>No</v>
      </c>
    </row>
    <row r="1073">
      <c r="A1073" s="6">
        <v>652825.0</v>
      </c>
      <c r="B1073" s="6">
        <v>652826.0</v>
      </c>
      <c r="C1073" s="14" t="str">
        <f>If(COUNTIF(DamReaches!$B$2:$B$346,"="&amp;A1073)&gt;0, "Yes", "No")</f>
        <v>No</v>
      </c>
    </row>
    <row r="1074">
      <c r="A1074" s="6">
        <v>652826.0</v>
      </c>
      <c r="B1074" s="6">
        <v>652688.0</v>
      </c>
      <c r="C1074" s="14" t="str">
        <f>If(COUNTIF(DamReaches!$B$2:$B$346,"="&amp;A1074)&gt;0, "Yes", "No")</f>
        <v>No</v>
      </c>
    </row>
    <row r="1075">
      <c r="A1075" s="6">
        <v>652827.0</v>
      </c>
      <c r="B1075" s="6">
        <v>652489.0</v>
      </c>
      <c r="C1075" s="14" t="str">
        <f>If(COUNTIF(DamReaches!$B$2:$B$346,"="&amp;A1075)&gt;0, "Yes", "No")</f>
        <v>No</v>
      </c>
    </row>
    <row r="1076">
      <c r="A1076" s="6">
        <v>652836.0</v>
      </c>
      <c r="B1076" s="6">
        <v>652837.0</v>
      </c>
      <c r="C1076" s="14" t="str">
        <f>If(COUNTIF(DamReaches!$B$2:$B$346,"="&amp;A1076)&gt;0, "Yes", "No")</f>
        <v>No</v>
      </c>
    </row>
    <row r="1077">
      <c r="A1077" s="6">
        <v>652837.0</v>
      </c>
      <c r="B1077" s="6">
        <v>652827.0</v>
      </c>
      <c r="C1077" s="14" t="str">
        <f>If(COUNTIF(DamReaches!$B$2:$B$346,"="&amp;A1077)&gt;0, "Yes", "No")</f>
        <v>No</v>
      </c>
    </row>
    <row r="1078">
      <c r="A1078" s="6">
        <v>652838.0</v>
      </c>
      <c r="B1078" s="6">
        <v>-1.0</v>
      </c>
      <c r="C1078" s="14" t="str">
        <f>If(COUNTIF(DamReaches!$B$2:$B$346,"="&amp;A1078)&gt;0, "Yes", "No")</f>
        <v>No</v>
      </c>
    </row>
    <row r="1079">
      <c r="A1079" s="6">
        <v>652852.0</v>
      </c>
      <c r="B1079" s="6">
        <v>652774.0</v>
      </c>
      <c r="C1079" s="14" t="str">
        <f>If(COUNTIF(DamReaches!$B$2:$B$346,"="&amp;A1079)&gt;0, "Yes", "No")</f>
        <v>No</v>
      </c>
    </row>
    <row r="1080">
      <c r="A1080" s="6">
        <v>652853.0</v>
      </c>
      <c r="B1080" s="6">
        <v>652653.0</v>
      </c>
      <c r="C1080" s="14" t="str">
        <f>If(COUNTIF(DamReaches!$B$2:$B$346,"="&amp;A1080)&gt;0, "Yes", "No")</f>
        <v>No</v>
      </c>
    </row>
    <row r="1081">
      <c r="A1081" s="6">
        <v>652854.0</v>
      </c>
      <c r="B1081" s="6">
        <v>652745.0</v>
      </c>
      <c r="C1081" s="14" t="str">
        <f>If(COUNTIF(DamReaches!$B$2:$B$346,"="&amp;A1081)&gt;0, "Yes", "No")</f>
        <v>No</v>
      </c>
    </row>
    <row r="1082">
      <c r="A1082" s="6">
        <v>652870.0</v>
      </c>
      <c r="B1082" s="6">
        <v>652852.0</v>
      </c>
      <c r="C1082" s="14" t="str">
        <f>If(COUNTIF(DamReaches!$B$2:$B$346,"="&amp;A1082)&gt;0, "Yes", "No")</f>
        <v>No</v>
      </c>
    </row>
    <row r="1083">
      <c r="A1083" s="6">
        <v>652871.0</v>
      </c>
      <c r="B1083" s="6">
        <v>-1.0</v>
      </c>
      <c r="C1083" s="14" t="str">
        <f>If(COUNTIF(DamReaches!$B$2:$B$346,"="&amp;A1083)&gt;0, "Yes", "No")</f>
        <v>No</v>
      </c>
    </row>
    <row r="1084">
      <c r="A1084" s="6">
        <v>652872.0</v>
      </c>
      <c r="B1084" s="6">
        <v>-1.0</v>
      </c>
      <c r="C1084" s="14" t="str">
        <f>If(COUNTIF(DamReaches!$B$2:$B$346,"="&amp;A1084)&gt;0, "Yes", "No")</f>
        <v>No</v>
      </c>
    </row>
    <row r="1085">
      <c r="A1085" s="6">
        <v>652873.0</v>
      </c>
      <c r="B1085" s="6">
        <v>652765.0</v>
      </c>
      <c r="C1085" s="14" t="str">
        <f>If(COUNTIF(DamReaches!$B$2:$B$346,"="&amp;A1085)&gt;0, "Yes", "No")</f>
        <v>No</v>
      </c>
    </row>
    <row r="1086">
      <c r="A1086" s="6">
        <v>652874.0</v>
      </c>
      <c r="B1086" s="6">
        <v>652754.0</v>
      </c>
      <c r="C1086" s="14" t="str">
        <f>If(COUNTIF(DamReaches!$B$2:$B$346,"="&amp;A1086)&gt;0, "Yes", "No")</f>
        <v>No</v>
      </c>
    </row>
    <row r="1087">
      <c r="A1087" s="6">
        <v>652880.0</v>
      </c>
      <c r="B1087" s="6">
        <v>-1.0</v>
      </c>
      <c r="C1087" s="14" t="str">
        <f>If(COUNTIF(DamReaches!$B$2:$B$346,"="&amp;A1087)&gt;0, "Yes", "No")</f>
        <v>No</v>
      </c>
    </row>
    <row r="1088">
      <c r="A1088" s="6">
        <v>652890.0</v>
      </c>
      <c r="B1088" s="6">
        <v>-1.0</v>
      </c>
      <c r="C1088" s="14" t="str">
        <f>If(COUNTIF(DamReaches!$B$2:$B$346,"="&amp;A1088)&gt;0, "Yes", "No")</f>
        <v>No</v>
      </c>
    </row>
    <row r="1089">
      <c r="A1089" s="6">
        <v>652891.0</v>
      </c>
      <c r="B1089" s="6">
        <v>-1.0</v>
      </c>
      <c r="C1089" s="14" t="str">
        <f>If(COUNTIF(DamReaches!$B$2:$B$346,"="&amp;A1089)&gt;0, "Yes", "No")</f>
        <v>No</v>
      </c>
    </row>
    <row r="1090">
      <c r="A1090" s="6">
        <v>652892.0</v>
      </c>
      <c r="B1090" s="6">
        <v>-1.0</v>
      </c>
      <c r="C1090" s="14" t="str">
        <f>If(COUNTIF(DamReaches!$B$2:$B$346,"="&amp;A1090)&gt;0, "Yes", "No")</f>
        <v>No</v>
      </c>
    </row>
    <row r="1091">
      <c r="A1091" s="6">
        <v>652893.0</v>
      </c>
      <c r="B1091" s="6">
        <v>-1.0</v>
      </c>
      <c r="C1091" s="14" t="str">
        <f>If(COUNTIF(DamReaches!$B$2:$B$346,"="&amp;A1091)&gt;0, "Yes", "No")</f>
        <v>No</v>
      </c>
    </row>
    <row r="1092">
      <c r="A1092" s="6">
        <v>652900.0</v>
      </c>
      <c r="B1092" s="6">
        <v>652853.0</v>
      </c>
      <c r="C1092" s="14" t="str">
        <f>If(COUNTIF(DamReaches!$B$2:$B$346,"="&amp;A1092)&gt;0, "Yes", "No")</f>
        <v>No</v>
      </c>
    </row>
    <row r="1093">
      <c r="A1093" s="6">
        <v>652901.0</v>
      </c>
      <c r="B1093" s="6">
        <v>652800.0</v>
      </c>
      <c r="C1093" s="14" t="str">
        <f>If(COUNTIF(DamReaches!$B$2:$B$346,"="&amp;A1093)&gt;0, "Yes", "No")</f>
        <v>No</v>
      </c>
    </row>
    <row r="1094">
      <c r="A1094" s="6">
        <v>652902.0</v>
      </c>
      <c r="B1094" s="6">
        <v>652746.0</v>
      </c>
      <c r="C1094" s="14" t="str">
        <f>If(COUNTIF(DamReaches!$B$2:$B$346,"="&amp;A1094)&gt;0, "Yes", "No")</f>
        <v>No</v>
      </c>
    </row>
    <row r="1095">
      <c r="A1095" s="6">
        <v>652903.0</v>
      </c>
      <c r="B1095" s="6">
        <v>652748.0</v>
      </c>
      <c r="C1095" s="14" t="str">
        <f>If(COUNTIF(DamReaches!$B$2:$B$346,"="&amp;A1095)&gt;0, "Yes", "No")</f>
        <v>No</v>
      </c>
    </row>
    <row r="1096">
      <c r="A1096" s="6">
        <v>652904.0</v>
      </c>
      <c r="B1096" s="6">
        <v>652564.0</v>
      </c>
      <c r="C1096" s="14" t="str">
        <f>If(COUNTIF(DamReaches!$B$2:$B$346,"="&amp;A1096)&gt;0, "Yes", "No")</f>
        <v>No</v>
      </c>
    </row>
    <row r="1097">
      <c r="A1097" s="6">
        <v>652913.0</v>
      </c>
      <c r="B1097" s="6">
        <v>652733.0</v>
      </c>
      <c r="C1097" s="14" t="str">
        <f>If(COUNTIF(DamReaches!$B$2:$B$346,"="&amp;A1097)&gt;0, "Yes", "No")</f>
        <v>No</v>
      </c>
    </row>
    <row r="1098">
      <c r="A1098" s="6">
        <v>652921.0</v>
      </c>
      <c r="B1098" s="6">
        <v>652391.0</v>
      </c>
      <c r="C1098" s="14" t="str">
        <f>If(COUNTIF(DamReaches!$B$2:$B$346,"="&amp;A1098)&gt;0, "Yes", "No")</f>
        <v>Yes</v>
      </c>
    </row>
    <row r="1099">
      <c r="A1099" s="6">
        <v>652933.0</v>
      </c>
      <c r="B1099" s="6">
        <v>652955.0</v>
      </c>
      <c r="C1099" s="14" t="str">
        <f>If(COUNTIF(DamReaches!$B$2:$B$346,"="&amp;A1099)&gt;0, "Yes", "No")</f>
        <v>No</v>
      </c>
    </row>
    <row r="1100">
      <c r="A1100" s="6">
        <v>652934.0</v>
      </c>
      <c r="B1100" s="6">
        <v>-1.0</v>
      </c>
      <c r="C1100" s="14" t="str">
        <f>If(COUNTIF(DamReaches!$B$2:$B$346,"="&amp;A1100)&gt;0, "Yes", "No")</f>
        <v>No</v>
      </c>
    </row>
    <row r="1101">
      <c r="A1101" s="6">
        <v>652949.0</v>
      </c>
      <c r="B1101" s="6">
        <v>652891.0</v>
      </c>
      <c r="C1101" s="14" t="str">
        <f>If(COUNTIF(DamReaches!$B$2:$B$346,"="&amp;A1101)&gt;0, "Yes", "No")</f>
        <v>Yes</v>
      </c>
    </row>
    <row r="1102">
      <c r="A1102" s="6">
        <v>652955.0</v>
      </c>
      <c r="B1102" s="6">
        <v>-1.0</v>
      </c>
      <c r="C1102" s="14" t="str">
        <f>If(COUNTIF(DamReaches!$B$2:$B$346,"="&amp;A1102)&gt;0, "Yes", "No")</f>
        <v>No</v>
      </c>
    </row>
    <row r="1103">
      <c r="A1103" s="6">
        <v>652960.0</v>
      </c>
      <c r="B1103" s="6">
        <v>652852.0</v>
      </c>
      <c r="C1103" s="14" t="str">
        <f>If(COUNTIF(DamReaches!$B$2:$B$346,"="&amp;A1103)&gt;0, "Yes", "No")</f>
        <v>No</v>
      </c>
    </row>
    <row r="1104">
      <c r="A1104" s="6">
        <v>652961.0</v>
      </c>
      <c r="B1104" s="6">
        <v>-1.0</v>
      </c>
      <c r="C1104" s="14" t="str">
        <f>If(COUNTIF(DamReaches!$B$2:$B$346,"="&amp;A1104)&gt;0, "Yes", "No")</f>
        <v>No</v>
      </c>
    </row>
    <row r="1105">
      <c r="A1105" s="6">
        <v>652962.0</v>
      </c>
      <c r="B1105" s="6">
        <v>652801.0</v>
      </c>
      <c r="C1105" s="14" t="str">
        <f>If(COUNTIF(DamReaches!$B$2:$B$346,"="&amp;A1105)&gt;0, "Yes", "No")</f>
        <v>No</v>
      </c>
    </row>
    <row r="1106">
      <c r="A1106" s="6">
        <v>652973.0</v>
      </c>
      <c r="B1106" s="6">
        <v>652961.0</v>
      </c>
      <c r="C1106" s="14" t="str">
        <f>If(COUNTIF(DamReaches!$B$2:$B$346,"="&amp;A1106)&gt;0, "Yes", "No")</f>
        <v>No</v>
      </c>
    </row>
    <row r="1107">
      <c r="A1107" s="6">
        <v>652974.0</v>
      </c>
      <c r="B1107" s="6">
        <v>652891.0</v>
      </c>
      <c r="C1107" s="14" t="str">
        <f>If(COUNTIF(DamReaches!$B$2:$B$346,"="&amp;A1107)&gt;0, "Yes", "No")</f>
        <v>Yes</v>
      </c>
    </row>
    <row r="1108">
      <c r="A1108" s="6">
        <v>652985.0</v>
      </c>
      <c r="B1108" s="6">
        <v>652854.0</v>
      </c>
      <c r="C1108" s="14" t="str">
        <f>If(COUNTIF(DamReaches!$B$2:$B$346,"="&amp;A1108)&gt;0, "Yes", "No")</f>
        <v>No</v>
      </c>
    </row>
    <row r="1109">
      <c r="A1109" s="6">
        <v>652986.0</v>
      </c>
      <c r="B1109" s="6">
        <v>-1.0</v>
      </c>
      <c r="C1109" s="14" t="str">
        <f>If(COUNTIF(DamReaches!$B$2:$B$346,"="&amp;A1109)&gt;0, "Yes", "No")</f>
        <v>No</v>
      </c>
    </row>
    <row r="1110">
      <c r="A1110" s="6">
        <v>652998.0</v>
      </c>
      <c r="B1110" s="6">
        <v>652826.0</v>
      </c>
      <c r="C1110" s="14" t="str">
        <f>If(COUNTIF(DamReaches!$B$2:$B$346,"="&amp;A1110)&gt;0, "Yes", "No")</f>
        <v>No</v>
      </c>
    </row>
    <row r="1111">
      <c r="A1111" s="6">
        <v>653010.0</v>
      </c>
      <c r="B1111" s="6">
        <v>652837.0</v>
      </c>
      <c r="C1111" s="14" t="str">
        <f>If(COUNTIF(DamReaches!$B$2:$B$346,"="&amp;A1111)&gt;0, "Yes", "No")</f>
        <v>No</v>
      </c>
    </row>
    <row r="1112">
      <c r="A1112" s="6">
        <v>653011.0</v>
      </c>
      <c r="B1112" s="6">
        <v>-1.0</v>
      </c>
      <c r="C1112" s="14" t="str">
        <f>If(COUNTIF(DamReaches!$B$2:$B$346,"="&amp;A1112)&gt;0, "Yes", "No")</f>
        <v>No</v>
      </c>
    </row>
    <row r="1113">
      <c r="A1113" s="6">
        <v>653012.0</v>
      </c>
      <c r="B1113" s="6">
        <v>652874.0</v>
      </c>
      <c r="C1113" s="14" t="str">
        <f>If(COUNTIF(DamReaches!$B$2:$B$346,"="&amp;A1113)&gt;0, "Yes", "No")</f>
        <v>No</v>
      </c>
    </row>
    <row r="1114">
      <c r="A1114" s="6">
        <v>653013.0</v>
      </c>
      <c r="B1114" s="6">
        <v>653012.0</v>
      </c>
      <c r="C1114" s="14" t="str">
        <f>If(COUNTIF(DamReaches!$B$2:$B$346,"="&amp;A1114)&gt;0, "Yes", "No")</f>
        <v>No</v>
      </c>
    </row>
    <row r="1115">
      <c r="A1115" s="6">
        <v>653019.0</v>
      </c>
      <c r="B1115" s="6">
        <v>652854.0</v>
      </c>
      <c r="C1115" s="14" t="str">
        <f>If(COUNTIF(DamReaches!$B$2:$B$346,"="&amp;A1115)&gt;0, "Yes", "No")</f>
        <v>No</v>
      </c>
    </row>
    <row r="1116">
      <c r="A1116" s="6">
        <v>653020.0</v>
      </c>
      <c r="B1116" s="6">
        <v>652240.0</v>
      </c>
      <c r="C1116" s="14" t="str">
        <f>If(COUNTIF(DamReaches!$B$2:$B$346,"="&amp;A1116)&gt;0, "Yes", "No")</f>
        <v>No</v>
      </c>
    </row>
    <row r="1117">
      <c r="A1117" s="6">
        <v>653021.0</v>
      </c>
      <c r="B1117" s="6">
        <v>-1.0</v>
      </c>
      <c r="C1117" s="14" t="str">
        <f>If(COUNTIF(DamReaches!$B$2:$B$346,"="&amp;A1117)&gt;0, "Yes", "No")</f>
        <v>No</v>
      </c>
    </row>
    <row r="1118">
      <c r="A1118" s="6">
        <v>653029.0</v>
      </c>
      <c r="B1118" s="6">
        <v>652961.0</v>
      </c>
      <c r="C1118" s="14" t="str">
        <f>If(COUNTIF(DamReaches!$B$2:$B$346,"="&amp;A1118)&gt;0, "Yes", "No")</f>
        <v>No</v>
      </c>
    </row>
    <row r="1119">
      <c r="A1119" s="6">
        <v>653030.0</v>
      </c>
      <c r="B1119" s="6">
        <v>653419.0</v>
      </c>
      <c r="C1119" s="14" t="str">
        <f>If(COUNTIF(DamReaches!$B$2:$B$346,"="&amp;A1119)&gt;0, "Yes", "No")</f>
        <v>No</v>
      </c>
    </row>
    <row r="1120">
      <c r="A1120" s="6">
        <v>653031.0</v>
      </c>
      <c r="B1120" s="6">
        <v>653419.0</v>
      </c>
      <c r="C1120" s="14" t="str">
        <f>If(COUNTIF(DamReaches!$B$2:$B$346,"="&amp;A1120)&gt;0, "Yes", "No")</f>
        <v>No</v>
      </c>
    </row>
    <row r="1121">
      <c r="A1121" s="6">
        <v>653032.0</v>
      </c>
      <c r="B1121" s="6">
        <v>653012.0</v>
      </c>
      <c r="C1121" s="14" t="str">
        <f>If(COUNTIF(DamReaches!$B$2:$B$346,"="&amp;A1121)&gt;0, "Yes", "No")</f>
        <v>No</v>
      </c>
    </row>
    <row r="1122">
      <c r="A1122" s="6">
        <v>653038.0</v>
      </c>
      <c r="B1122" s="6">
        <v>653019.0</v>
      </c>
      <c r="C1122" s="14" t="str">
        <f>If(COUNTIF(DamReaches!$B$2:$B$346,"="&amp;A1122)&gt;0, "Yes", "No")</f>
        <v>No</v>
      </c>
    </row>
    <row r="1123">
      <c r="A1123" s="6">
        <v>653039.0</v>
      </c>
      <c r="B1123" s="6">
        <v>653040.0</v>
      </c>
      <c r="C1123" s="14" t="str">
        <f>If(COUNTIF(DamReaches!$B$2:$B$346,"="&amp;A1123)&gt;0, "Yes", "No")</f>
        <v>No</v>
      </c>
    </row>
    <row r="1124">
      <c r="A1124" s="6">
        <v>653040.0</v>
      </c>
      <c r="B1124" s="6">
        <v>-1.0</v>
      </c>
      <c r="C1124" s="14" t="str">
        <f>If(COUNTIF(DamReaches!$B$2:$B$346,"="&amp;A1124)&gt;0, "Yes", "No")</f>
        <v>No</v>
      </c>
    </row>
    <row r="1125">
      <c r="A1125" s="6">
        <v>653041.0</v>
      </c>
      <c r="B1125" s="6">
        <v>-1.0</v>
      </c>
      <c r="C1125" s="14" t="str">
        <f>If(COUNTIF(DamReaches!$B$2:$B$346,"="&amp;A1125)&gt;0, "Yes", "No")</f>
        <v>No</v>
      </c>
    </row>
    <row r="1126">
      <c r="A1126" s="6">
        <v>653042.0</v>
      </c>
      <c r="B1126" s="6">
        <v>-1.0</v>
      </c>
      <c r="C1126" s="14" t="str">
        <f>If(COUNTIF(DamReaches!$B$2:$B$346,"="&amp;A1126)&gt;0, "Yes", "No")</f>
        <v>No</v>
      </c>
    </row>
    <row r="1127">
      <c r="A1127" s="6">
        <v>653052.0</v>
      </c>
      <c r="B1127" s="6">
        <v>652960.0</v>
      </c>
      <c r="C1127" s="14" t="str">
        <f>If(COUNTIF(DamReaches!$B$2:$B$346,"="&amp;A1127)&gt;0, "Yes", "No")</f>
        <v>No</v>
      </c>
    </row>
    <row r="1128">
      <c r="A1128" s="6">
        <v>653053.0</v>
      </c>
      <c r="B1128" s="6">
        <v>652503.0</v>
      </c>
      <c r="C1128" s="14" t="str">
        <f>If(COUNTIF(DamReaches!$B$2:$B$346,"="&amp;A1128)&gt;0, "Yes", "No")</f>
        <v>No</v>
      </c>
    </row>
    <row r="1129">
      <c r="A1129" s="6">
        <v>653054.0</v>
      </c>
      <c r="B1129" s="6">
        <v>653040.0</v>
      </c>
      <c r="C1129" s="14" t="str">
        <f>If(COUNTIF(DamReaches!$B$2:$B$346,"="&amp;A1129)&gt;0, "Yes", "No")</f>
        <v>No</v>
      </c>
    </row>
    <row r="1130">
      <c r="A1130" s="6">
        <v>653059.0</v>
      </c>
      <c r="B1130" s="6">
        <v>652998.0</v>
      </c>
      <c r="C1130" s="14" t="str">
        <f>If(COUNTIF(DamReaches!$B$2:$B$346,"="&amp;A1130)&gt;0, "Yes", "No")</f>
        <v>No</v>
      </c>
    </row>
    <row r="1131">
      <c r="A1131" s="6">
        <v>653060.0</v>
      </c>
      <c r="B1131" s="6">
        <v>652955.0</v>
      </c>
      <c r="C1131" s="14" t="str">
        <f>If(COUNTIF(DamReaches!$B$2:$B$346,"="&amp;A1131)&gt;0, "Yes", "No")</f>
        <v>No</v>
      </c>
    </row>
    <row r="1132">
      <c r="A1132" s="6">
        <v>653069.0</v>
      </c>
      <c r="B1132" s="6">
        <v>652741.0</v>
      </c>
      <c r="C1132" s="14" t="str">
        <f>If(COUNTIF(DamReaches!$B$2:$B$346,"="&amp;A1132)&gt;0, "Yes", "No")</f>
        <v>No</v>
      </c>
    </row>
    <row r="1133">
      <c r="A1133" s="6">
        <v>653082.0</v>
      </c>
      <c r="B1133" s="6">
        <v>652629.0</v>
      </c>
      <c r="C1133" s="14" t="str">
        <f>If(COUNTIF(DamReaches!$B$2:$B$346,"="&amp;A1133)&gt;0, "Yes", "No")</f>
        <v>No</v>
      </c>
    </row>
    <row r="1134">
      <c r="A1134" s="6">
        <v>653083.0</v>
      </c>
      <c r="B1134" s="6">
        <v>-1.0</v>
      </c>
      <c r="C1134" s="14" t="str">
        <f>If(COUNTIF(DamReaches!$B$2:$B$346,"="&amp;A1134)&gt;0, "Yes", "No")</f>
        <v>No</v>
      </c>
    </row>
    <row r="1135">
      <c r="A1135" s="6">
        <v>653088.0</v>
      </c>
      <c r="B1135" s="6">
        <v>652562.0</v>
      </c>
      <c r="C1135" s="14" t="str">
        <f>If(COUNTIF(DamReaches!$B$2:$B$346,"="&amp;A1135)&gt;0, "Yes", "No")</f>
        <v>No</v>
      </c>
    </row>
    <row r="1136">
      <c r="A1136" s="6">
        <v>653089.0</v>
      </c>
      <c r="B1136" s="6">
        <v>653100.0</v>
      </c>
      <c r="C1136" s="14" t="str">
        <f>If(COUNTIF(DamReaches!$B$2:$B$346,"="&amp;A1136)&gt;0, "Yes", "No")</f>
        <v>No</v>
      </c>
    </row>
    <row r="1137">
      <c r="A1137" s="6">
        <v>653099.0</v>
      </c>
      <c r="B1137" s="6">
        <v>652998.0</v>
      </c>
      <c r="C1137" s="14" t="str">
        <f>If(COUNTIF(DamReaches!$B$2:$B$346,"="&amp;A1137)&gt;0, "Yes", "No")</f>
        <v>No</v>
      </c>
    </row>
    <row r="1138">
      <c r="A1138" s="6">
        <v>653100.0</v>
      </c>
      <c r="B1138" s="6">
        <v>653149.0</v>
      </c>
      <c r="C1138" s="14" t="str">
        <f>If(COUNTIF(DamReaches!$B$2:$B$346,"="&amp;A1138)&gt;0, "Yes", "No")</f>
        <v>No</v>
      </c>
    </row>
    <row r="1139">
      <c r="A1139" s="6">
        <v>653112.0</v>
      </c>
      <c r="B1139" s="6">
        <v>-1.0</v>
      </c>
      <c r="C1139" s="14" t="str">
        <f>If(COUNTIF(DamReaches!$B$2:$B$346,"="&amp;A1139)&gt;0, "Yes", "No")</f>
        <v>No</v>
      </c>
    </row>
    <row r="1140">
      <c r="A1140" s="6">
        <v>653113.0</v>
      </c>
      <c r="B1140" s="6">
        <v>652962.0</v>
      </c>
      <c r="C1140" s="14" t="str">
        <f>If(COUNTIF(DamReaches!$B$2:$B$346,"="&amp;A1140)&gt;0, "Yes", "No")</f>
        <v>No</v>
      </c>
    </row>
    <row r="1141">
      <c r="A1141" s="6">
        <v>653124.0</v>
      </c>
      <c r="B1141" s="6">
        <v>652949.0</v>
      </c>
      <c r="C1141" s="14" t="str">
        <f>If(COUNTIF(DamReaches!$B$2:$B$346,"="&amp;A1141)&gt;0, "Yes", "No")</f>
        <v>Yes</v>
      </c>
    </row>
    <row r="1142">
      <c r="A1142" s="6">
        <v>653125.0</v>
      </c>
      <c r="B1142" s="6">
        <v>653041.0</v>
      </c>
      <c r="C1142" s="14" t="str">
        <f>If(COUNTIF(DamReaches!$B$2:$B$346,"="&amp;A1142)&gt;0, "Yes", "No")</f>
        <v>No</v>
      </c>
    </row>
    <row r="1143">
      <c r="A1143" s="6">
        <v>653126.0</v>
      </c>
      <c r="B1143" s="6">
        <v>652793.0</v>
      </c>
      <c r="C1143" s="14" t="str">
        <f>If(COUNTIF(DamReaches!$B$2:$B$346,"="&amp;A1143)&gt;0, "Yes", "No")</f>
        <v>No</v>
      </c>
    </row>
    <row r="1144">
      <c r="A1144" s="6">
        <v>653127.0</v>
      </c>
      <c r="B1144" s="6">
        <v>653126.0</v>
      </c>
      <c r="C1144" s="14" t="str">
        <f>If(COUNTIF(DamReaches!$B$2:$B$346,"="&amp;A1144)&gt;0, "Yes", "No")</f>
        <v>No</v>
      </c>
    </row>
    <row r="1145">
      <c r="A1145" s="6">
        <v>653128.0</v>
      </c>
      <c r="B1145" s="6">
        <v>653069.0</v>
      </c>
      <c r="C1145" s="14" t="str">
        <f>If(COUNTIF(DamReaches!$B$2:$B$346,"="&amp;A1145)&gt;0, "Yes", "No")</f>
        <v>No</v>
      </c>
    </row>
    <row r="1146">
      <c r="A1146" s="6">
        <v>653136.0</v>
      </c>
      <c r="B1146" s="6">
        <v>653020.0</v>
      </c>
      <c r="C1146" s="14" t="str">
        <f>If(COUNTIF(DamReaches!$B$2:$B$346,"="&amp;A1146)&gt;0, "Yes", "No")</f>
        <v>No</v>
      </c>
    </row>
    <row r="1147">
      <c r="A1147" s="6">
        <v>653137.0</v>
      </c>
      <c r="B1147" s="6">
        <v>-1.0</v>
      </c>
      <c r="C1147" s="14" t="str">
        <f>If(COUNTIF(DamReaches!$B$2:$B$346,"="&amp;A1147)&gt;0, "Yes", "No")</f>
        <v>No</v>
      </c>
    </row>
    <row r="1148">
      <c r="A1148" s="6">
        <v>653138.0</v>
      </c>
      <c r="B1148" s="6">
        <v>-1.0</v>
      </c>
      <c r="C1148" s="14" t="str">
        <f>If(COUNTIF(DamReaches!$B$2:$B$346,"="&amp;A1148)&gt;0, "Yes", "No")</f>
        <v>No</v>
      </c>
    </row>
    <row r="1149">
      <c r="A1149" s="6">
        <v>653146.0</v>
      </c>
      <c r="B1149" s="6">
        <v>653147.0</v>
      </c>
      <c r="C1149" s="14" t="str">
        <f>If(COUNTIF(DamReaches!$B$2:$B$346,"="&amp;A1149)&gt;0, "Yes", "No")</f>
        <v>No</v>
      </c>
    </row>
    <row r="1150">
      <c r="A1150" s="6">
        <v>653147.0</v>
      </c>
      <c r="B1150" s="6">
        <v>652746.0</v>
      </c>
      <c r="C1150" s="14" t="str">
        <f>If(COUNTIF(DamReaches!$B$2:$B$346,"="&amp;A1150)&gt;0, "Yes", "No")</f>
        <v>No</v>
      </c>
    </row>
    <row r="1151">
      <c r="A1151" s="6">
        <v>653148.0</v>
      </c>
      <c r="B1151" s="6">
        <v>653032.0</v>
      </c>
      <c r="C1151" s="14" t="str">
        <f>If(COUNTIF(DamReaches!$B$2:$B$346,"="&amp;A1151)&gt;0, "Yes", "No")</f>
        <v>No</v>
      </c>
    </row>
    <row r="1152">
      <c r="A1152" s="6">
        <v>653149.0</v>
      </c>
      <c r="B1152" s="6">
        <v>653148.0</v>
      </c>
      <c r="C1152" s="14" t="str">
        <f>If(COUNTIF(DamReaches!$B$2:$B$346,"="&amp;A1152)&gt;0, "Yes", "No")</f>
        <v>No</v>
      </c>
    </row>
    <row r="1153">
      <c r="A1153" s="6">
        <v>653150.0</v>
      </c>
      <c r="B1153" s="6">
        <v>653149.0</v>
      </c>
      <c r="C1153" s="14" t="str">
        <f>If(COUNTIF(DamReaches!$B$2:$B$346,"="&amp;A1153)&gt;0, "Yes", "No")</f>
        <v>No</v>
      </c>
    </row>
    <row r="1154">
      <c r="A1154" s="6">
        <v>653161.0</v>
      </c>
      <c r="B1154" s="6">
        <v>652800.0</v>
      </c>
      <c r="C1154" s="14" t="str">
        <f>If(COUNTIF(DamReaches!$B$2:$B$346,"="&amp;A1154)&gt;0, "Yes", "No")</f>
        <v>No</v>
      </c>
    </row>
    <row r="1155">
      <c r="A1155" s="6">
        <v>653162.0</v>
      </c>
      <c r="B1155" s="6">
        <v>653137.0</v>
      </c>
      <c r="C1155" s="14" t="str">
        <f>If(COUNTIF(DamReaches!$B$2:$B$346,"="&amp;A1155)&gt;0, "Yes", "No")</f>
        <v>No</v>
      </c>
    </row>
    <row r="1156">
      <c r="A1156" s="6">
        <v>653163.0</v>
      </c>
      <c r="B1156" s="6">
        <v>653138.0</v>
      </c>
      <c r="C1156" s="14" t="str">
        <f>If(COUNTIF(DamReaches!$B$2:$B$346,"="&amp;A1156)&gt;0, "Yes", "No")</f>
        <v>No</v>
      </c>
    </row>
    <row r="1157">
      <c r="A1157" s="6">
        <v>653164.0</v>
      </c>
      <c r="B1157" s="6">
        <v>653204.0</v>
      </c>
      <c r="C1157" s="14" t="str">
        <f>If(COUNTIF(DamReaches!$B$2:$B$346,"="&amp;A1157)&gt;0, "Yes", "No")</f>
        <v>No</v>
      </c>
    </row>
    <row r="1158">
      <c r="A1158" s="6">
        <v>653172.0</v>
      </c>
      <c r="B1158" s="6">
        <v>652704.0</v>
      </c>
      <c r="C1158" s="14" t="str">
        <f>If(COUNTIF(DamReaches!$B$2:$B$346,"="&amp;A1158)&gt;0, "Yes", "No")</f>
        <v>No</v>
      </c>
    </row>
    <row r="1159">
      <c r="A1159" s="6">
        <v>653173.0</v>
      </c>
      <c r="B1159" s="6">
        <v>653100.0</v>
      </c>
      <c r="C1159" s="14" t="str">
        <f>If(COUNTIF(DamReaches!$B$2:$B$346,"="&amp;A1159)&gt;0, "Yes", "No")</f>
        <v>No</v>
      </c>
    </row>
    <row r="1160">
      <c r="A1160" s="6">
        <v>653186.0</v>
      </c>
      <c r="B1160" s="6">
        <v>652960.0</v>
      </c>
      <c r="C1160" s="14" t="str">
        <f>If(COUNTIF(DamReaches!$B$2:$B$346,"="&amp;A1160)&gt;0, "Yes", "No")</f>
        <v>No</v>
      </c>
    </row>
    <row r="1161">
      <c r="A1161" s="6">
        <v>653187.0</v>
      </c>
      <c r="B1161" s="6">
        <v>653147.0</v>
      </c>
      <c r="C1161" s="14" t="str">
        <f>If(COUNTIF(DamReaches!$B$2:$B$346,"="&amp;A1161)&gt;0, "Yes", "No")</f>
        <v>Yes</v>
      </c>
    </row>
    <row r="1162">
      <c r="A1162" s="6">
        <v>653188.0</v>
      </c>
      <c r="B1162" s="6">
        <v>653029.0</v>
      </c>
      <c r="C1162" s="14" t="str">
        <f>If(COUNTIF(DamReaches!$B$2:$B$346,"="&amp;A1162)&gt;0, "Yes", "No")</f>
        <v>No</v>
      </c>
    </row>
    <row r="1163">
      <c r="A1163" s="6">
        <v>653189.0</v>
      </c>
      <c r="B1163" s="6">
        <v>653029.0</v>
      </c>
      <c r="C1163" s="14" t="str">
        <f>If(COUNTIF(DamReaches!$B$2:$B$346,"="&amp;A1163)&gt;0, "Yes", "No")</f>
        <v>No</v>
      </c>
    </row>
    <row r="1164">
      <c r="A1164" s="6">
        <v>653190.0</v>
      </c>
      <c r="B1164" s="6">
        <v>-1.0</v>
      </c>
      <c r="C1164" s="14" t="str">
        <f>If(COUNTIF(DamReaches!$B$2:$B$346,"="&amp;A1164)&gt;0, "Yes", "No")</f>
        <v>No</v>
      </c>
    </row>
    <row r="1165">
      <c r="A1165" s="6">
        <v>653191.0</v>
      </c>
      <c r="B1165" s="6">
        <v>-1.0</v>
      </c>
      <c r="C1165" s="14" t="str">
        <f>If(COUNTIF(DamReaches!$B$2:$B$346,"="&amp;A1165)&gt;0, "Yes", "No")</f>
        <v>No</v>
      </c>
    </row>
    <row r="1166">
      <c r="A1166" s="6">
        <v>653192.0</v>
      </c>
      <c r="B1166" s="6">
        <v>653204.0</v>
      </c>
      <c r="C1166" s="14" t="str">
        <f>If(COUNTIF(DamReaches!$B$2:$B$346,"="&amp;A1166)&gt;0, "Yes", "No")</f>
        <v>No</v>
      </c>
    </row>
    <row r="1167">
      <c r="A1167" s="6">
        <v>653204.0</v>
      </c>
      <c r="B1167" s="6">
        <v>653205.0</v>
      </c>
      <c r="C1167" s="14" t="str">
        <f>If(COUNTIF(DamReaches!$B$2:$B$346,"="&amp;A1167)&gt;0, "Yes", "No")</f>
        <v>No</v>
      </c>
    </row>
    <row r="1168">
      <c r="A1168" s="6">
        <v>653205.0</v>
      </c>
      <c r="B1168" s="6">
        <v>653128.0</v>
      </c>
      <c r="C1168" s="14" t="str">
        <f>If(COUNTIF(DamReaches!$B$2:$B$346,"="&amp;A1168)&gt;0, "Yes", "No")</f>
        <v>No</v>
      </c>
    </row>
    <row r="1169">
      <c r="A1169" s="6">
        <v>653213.0</v>
      </c>
      <c r="B1169" s="6">
        <v>653172.0</v>
      </c>
      <c r="C1169" s="14" t="str">
        <f>If(COUNTIF(DamReaches!$B$2:$B$346,"="&amp;A1169)&gt;0, "Yes", "No")</f>
        <v>No</v>
      </c>
    </row>
    <row r="1170">
      <c r="A1170" s="6">
        <v>653214.0</v>
      </c>
      <c r="B1170" s="6">
        <v>653215.0</v>
      </c>
      <c r="C1170" s="14" t="str">
        <f>If(COUNTIF(DamReaches!$B$2:$B$346,"="&amp;A1170)&gt;0, "Yes", "No")</f>
        <v>No</v>
      </c>
    </row>
    <row r="1171">
      <c r="A1171" s="6">
        <v>653215.0</v>
      </c>
      <c r="B1171" s="6">
        <v>652827.0</v>
      </c>
      <c r="C1171" s="14" t="str">
        <f>If(COUNTIF(DamReaches!$B$2:$B$346,"="&amp;A1171)&gt;0, "Yes", "No")</f>
        <v>No</v>
      </c>
    </row>
    <row r="1172">
      <c r="A1172" s="6">
        <v>653216.0</v>
      </c>
      <c r="B1172" s="6">
        <v>652949.0</v>
      </c>
      <c r="C1172" s="14" t="str">
        <f>If(COUNTIF(DamReaches!$B$2:$B$346,"="&amp;A1172)&gt;0, "Yes", "No")</f>
        <v>No</v>
      </c>
    </row>
    <row r="1173">
      <c r="A1173" s="6">
        <v>653217.0</v>
      </c>
      <c r="B1173" s="6">
        <v>653218.0</v>
      </c>
      <c r="C1173" s="14" t="str">
        <f>If(COUNTIF(DamReaches!$B$2:$B$346,"="&amp;A1173)&gt;0, "Yes", "No")</f>
        <v>No</v>
      </c>
    </row>
    <row r="1174">
      <c r="A1174" s="6">
        <v>653218.0</v>
      </c>
      <c r="B1174" s="6">
        <v>652698.0</v>
      </c>
      <c r="C1174" s="14" t="str">
        <f>If(COUNTIF(DamReaches!$B$2:$B$346,"="&amp;A1174)&gt;0, "Yes", "No")</f>
        <v>No</v>
      </c>
    </row>
    <row r="1175">
      <c r="A1175" s="6">
        <v>653219.0</v>
      </c>
      <c r="B1175" s="6">
        <v>652904.0</v>
      </c>
      <c r="C1175" s="14" t="str">
        <f>If(COUNTIF(DamReaches!$B$2:$B$346,"="&amp;A1175)&gt;0, "Yes", "No")</f>
        <v>No</v>
      </c>
    </row>
    <row r="1176">
      <c r="A1176" s="6">
        <v>653227.0</v>
      </c>
      <c r="B1176" s="6">
        <v>653162.0</v>
      </c>
      <c r="C1176" s="14" t="str">
        <f>If(COUNTIF(DamReaches!$B$2:$B$346,"="&amp;A1176)&gt;0, "Yes", "No")</f>
        <v>No</v>
      </c>
    </row>
    <row r="1177">
      <c r="A1177" s="6">
        <v>653228.0</v>
      </c>
      <c r="B1177" s="6">
        <v>652962.0</v>
      </c>
      <c r="C1177" s="14" t="str">
        <f>If(COUNTIF(DamReaches!$B$2:$B$346,"="&amp;A1177)&gt;0, "Yes", "No")</f>
        <v>No</v>
      </c>
    </row>
    <row r="1178">
      <c r="A1178" s="6">
        <v>653236.0</v>
      </c>
      <c r="B1178" s="6">
        <v>653186.0</v>
      </c>
      <c r="C1178" s="14" t="str">
        <f>If(COUNTIF(DamReaches!$B$2:$B$346,"="&amp;A1178)&gt;0, "Yes", "No")</f>
        <v>No</v>
      </c>
    </row>
    <row r="1179">
      <c r="A1179" s="6">
        <v>653237.0</v>
      </c>
      <c r="B1179" s="6">
        <v>-1.0</v>
      </c>
      <c r="C1179" s="14" t="str">
        <f>If(COUNTIF(DamReaches!$B$2:$B$346,"="&amp;A1179)&gt;0, "Yes", "No")</f>
        <v>No</v>
      </c>
    </row>
    <row r="1180">
      <c r="A1180" s="6">
        <v>653249.0</v>
      </c>
      <c r="B1180" s="6">
        <v>653136.0</v>
      </c>
      <c r="C1180" s="14" t="str">
        <f>If(COUNTIF(DamReaches!$B$2:$B$346,"="&amp;A1180)&gt;0, "Yes", "No")</f>
        <v>No</v>
      </c>
    </row>
    <row r="1181">
      <c r="A1181" s="6">
        <v>653250.0</v>
      </c>
      <c r="B1181" s="6">
        <v>-1.0</v>
      </c>
      <c r="C1181" s="14" t="str">
        <f>If(COUNTIF(DamReaches!$B$2:$B$346,"="&amp;A1181)&gt;0, "Yes", "No")</f>
        <v>No</v>
      </c>
    </row>
    <row r="1182">
      <c r="A1182" s="6">
        <v>653251.0</v>
      </c>
      <c r="B1182" s="6">
        <v>653126.0</v>
      </c>
      <c r="C1182" s="14" t="str">
        <f>If(COUNTIF(DamReaches!$B$2:$B$346,"="&amp;A1182)&gt;0, "Yes", "No")</f>
        <v>No</v>
      </c>
    </row>
    <row r="1183">
      <c r="A1183" s="6">
        <v>653252.0</v>
      </c>
      <c r="B1183" s="6">
        <v>652904.0</v>
      </c>
      <c r="C1183" s="14" t="str">
        <f>If(COUNTIF(DamReaches!$B$2:$B$346,"="&amp;A1183)&gt;0, "Yes", "No")</f>
        <v>No</v>
      </c>
    </row>
    <row r="1184">
      <c r="A1184" s="6">
        <v>653261.0</v>
      </c>
      <c r="B1184" s="6">
        <v>-1.0</v>
      </c>
      <c r="C1184" s="14" t="str">
        <f>If(COUNTIF(DamReaches!$B$2:$B$346,"="&amp;A1184)&gt;0, "Yes", "No")</f>
        <v>Yes</v>
      </c>
    </row>
    <row r="1185">
      <c r="A1185" s="6">
        <v>653262.0</v>
      </c>
      <c r="B1185" s="6">
        <v>-1.0</v>
      </c>
      <c r="C1185" s="14" t="str">
        <f>If(COUNTIF(DamReaches!$B$2:$B$346,"="&amp;A1185)&gt;0, "Yes", "No")</f>
        <v>No</v>
      </c>
    </row>
    <row r="1186">
      <c r="A1186" s="6">
        <v>653285.0</v>
      </c>
      <c r="B1186" s="6">
        <v>653172.0</v>
      </c>
      <c r="C1186" s="14" t="str">
        <f>If(COUNTIF(DamReaches!$B$2:$B$346,"="&amp;A1186)&gt;0, "Yes", "No")</f>
        <v>Yes</v>
      </c>
    </row>
    <row r="1187">
      <c r="A1187" s="6">
        <v>653286.0</v>
      </c>
      <c r="B1187" s="6">
        <v>-1.0</v>
      </c>
      <c r="C1187" s="14" t="str">
        <f>If(COUNTIF(DamReaches!$B$2:$B$346,"="&amp;A1187)&gt;0, "Yes", "No")</f>
        <v>Yes</v>
      </c>
    </row>
    <row r="1188">
      <c r="A1188" s="6">
        <v>653287.0</v>
      </c>
      <c r="B1188" s="6">
        <v>653288.0</v>
      </c>
      <c r="C1188" s="14" t="str">
        <f>If(COUNTIF(DamReaches!$B$2:$B$346,"="&amp;A1188)&gt;0, "Yes", "No")</f>
        <v>No</v>
      </c>
    </row>
    <row r="1189">
      <c r="A1189" s="6">
        <v>653288.0</v>
      </c>
      <c r="B1189" s="6">
        <v>653041.0</v>
      </c>
      <c r="C1189" s="14" t="str">
        <f>If(COUNTIF(DamReaches!$B$2:$B$346,"="&amp;A1189)&gt;0, "Yes", "No")</f>
        <v>No</v>
      </c>
    </row>
    <row r="1190">
      <c r="A1190" s="6">
        <v>653289.0</v>
      </c>
      <c r="B1190" s="6">
        <v>-1.0</v>
      </c>
      <c r="C1190" s="14" t="str">
        <f>If(COUNTIF(DamReaches!$B$2:$B$346,"="&amp;A1190)&gt;0, "Yes", "No")</f>
        <v>No</v>
      </c>
    </row>
    <row r="1191">
      <c r="A1191" s="6">
        <v>653290.0</v>
      </c>
      <c r="B1191" s="6">
        <v>653138.0</v>
      </c>
      <c r="C1191" s="14" t="str">
        <f>If(COUNTIF(DamReaches!$B$2:$B$346,"="&amp;A1191)&gt;0, "Yes", "No")</f>
        <v>No</v>
      </c>
    </row>
    <row r="1192">
      <c r="A1192" s="6">
        <v>653291.0</v>
      </c>
      <c r="B1192" s="6">
        <v>653228.0</v>
      </c>
      <c r="C1192" s="14" t="str">
        <f>If(COUNTIF(DamReaches!$B$2:$B$346,"="&amp;A1192)&gt;0, "Yes", "No")</f>
        <v>No</v>
      </c>
    </row>
    <row r="1193">
      <c r="A1193" s="6">
        <v>653303.0</v>
      </c>
      <c r="B1193" s="6">
        <v>653020.0</v>
      </c>
      <c r="C1193" s="14" t="str">
        <f>If(COUNTIF(DamReaches!$B$2:$B$346,"="&amp;A1193)&gt;0, "Yes", "No")</f>
        <v>No</v>
      </c>
    </row>
    <row r="1194">
      <c r="A1194" s="6">
        <v>653304.0</v>
      </c>
      <c r="B1194" s="6">
        <v>653213.0</v>
      </c>
      <c r="C1194" s="14" t="str">
        <f>If(COUNTIF(DamReaches!$B$2:$B$346,"="&amp;A1194)&gt;0, "Yes", "No")</f>
        <v>No</v>
      </c>
    </row>
    <row r="1195">
      <c r="A1195" s="6">
        <v>653305.0</v>
      </c>
      <c r="B1195" s="6">
        <v>653327.0</v>
      </c>
      <c r="C1195" s="14" t="str">
        <f>If(COUNTIF(DamReaches!$B$2:$B$346,"="&amp;A1195)&gt;0, "Yes", "No")</f>
        <v>No</v>
      </c>
    </row>
    <row r="1196">
      <c r="A1196" s="6">
        <v>653306.0</v>
      </c>
      <c r="B1196" s="6">
        <v>653327.0</v>
      </c>
      <c r="C1196" s="14" t="str">
        <f>If(COUNTIF(DamReaches!$B$2:$B$346,"="&amp;A1196)&gt;0, "Yes", "No")</f>
        <v>No</v>
      </c>
    </row>
    <row r="1197">
      <c r="A1197" s="6">
        <v>653314.0</v>
      </c>
      <c r="B1197" s="6">
        <v>653213.0</v>
      </c>
      <c r="C1197" s="14" t="str">
        <f>If(COUNTIF(DamReaches!$B$2:$B$346,"="&amp;A1197)&gt;0, "Yes", "No")</f>
        <v>No</v>
      </c>
    </row>
    <row r="1198">
      <c r="A1198" s="6">
        <v>653315.0</v>
      </c>
      <c r="B1198" s="6">
        <v>653187.0</v>
      </c>
      <c r="C1198" s="14" t="str">
        <f>If(COUNTIF(DamReaches!$B$2:$B$346,"="&amp;A1198)&gt;0, "Yes", "No")</f>
        <v>Yes</v>
      </c>
    </row>
    <row r="1199">
      <c r="A1199" s="6">
        <v>653316.0</v>
      </c>
      <c r="B1199" s="6">
        <v>653317.0</v>
      </c>
      <c r="C1199" s="14" t="str">
        <f>If(COUNTIF(DamReaches!$B$2:$B$346,"="&amp;A1199)&gt;0, "Yes", "No")</f>
        <v>Yes</v>
      </c>
    </row>
    <row r="1200">
      <c r="A1200" s="6">
        <v>653317.0</v>
      </c>
      <c r="B1200" s="6">
        <v>653188.0</v>
      </c>
      <c r="C1200" s="14" t="str">
        <f>If(COUNTIF(DamReaches!$B$2:$B$346,"="&amp;A1200)&gt;0, "Yes", "No")</f>
        <v>No</v>
      </c>
    </row>
    <row r="1201">
      <c r="A1201" s="6">
        <v>653318.0</v>
      </c>
      <c r="B1201" s="6">
        <v>653216.0</v>
      </c>
      <c r="C1201" s="14" t="str">
        <f>If(COUNTIF(DamReaches!$B$2:$B$346,"="&amp;A1201)&gt;0, "Yes", "No")</f>
        <v>Yes</v>
      </c>
    </row>
    <row r="1202">
      <c r="A1202" s="6">
        <v>653319.0</v>
      </c>
      <c r="B1202" s="6">
        <v>653320.0</v>
      </c>
      <c r="C1202" s="14" t="str">
        <f>If(COUNTIF(DamReaches!$B$2:$B$346,"="&amp;A1202)&gt;0, "Yes", "No")</f>
        <v>No</v>
      </c>
    </row>
    <row r="1203">
      <c r="A1203" s="6">
        <v>653320.0</v>
      </c>
      <c r="B1203" s="6">
        <v>653137.0</v>
      </c>
      <c r="C1203" s="14" t="str">
        <f>If(COUNTIF(DamReaches!$B$2:$B$346,"="&amp;A1203)&gt;0, "Yes", "No")</f>
        <v>No</v>
      </c>
    </row>
    <row r="1204">
      <c r="A1204" s="6">
        <v>653321.0</v>
      </c>
      <c r="B1204" s="6">
        <v>-1.0</v>
      </c>
      <c r="C1204" s="14" t="str">
        <f>If(COUNTIF(DamReaches!$B$2:$B$346,"="&amp;A1204)&gt;0, "Yes", "No")</f>
        <v>No</v>
      </c>
    </row>
    <row r="1205">
      <c r="A1205" s="6">
        <v>653322.0</v>
      </c>
      <c r="B1205" s="6">
        <v>653163.0</v>
      </c>
      <c r="C1205" s="14" t="str">
        <f>If(COUNTIF(DamReaches!$B$2:$B$346,"="&amp;A1205)&gt;0, "Yes", "No")</f>
        <v>No</v>
      </c>
    </row>
    <row r="1206">
      <c r="A1206" s="6">
        <v>653327.0</v>
      </c>
      <c r="B1206" s="6">
        <v>653360.0</v>
      </c>
      <c r="C1206" s="14" t="str">
        <f>If(COUNTIF(DamReaches!$B$2:$B$346,"="&amp;A1206)&gt;0, "Yes", "No")</f>
        <v>No</v>
      </c>
    </row>
    <row r="1207">
      <c r="A1207" s="6">
        <v>653328.0</v>
      </c>
      <c r="B1207" s="6">
        <v>653360.0</v>
      </c>
      <c r="C1207" s="14" t="str">
        <f>If(COUNTIF(DamReaches!$B$2:$B$346,"="&amp;A1207)&gt;0, "Yes", "No")</f>
        <v>No</v>
      </c>
    </row>
    <row r="1208">
      <c r="A1208" s="6">
        <v>653336.0</v>
      </c>
      <c r="B1208" s="6">
        <v>653186.0</v>
      </c>
      <c r="C1208" s="14" t="str">
        <f>If(COUNTIF(DamReaches!$B$2:$B$346,"="&amp;A1208)&gt;0, "Yes", "No")</f>
        <v>No</v>
      </c>
    </row>
    <row r="1209">
      <c r="A1209" s="6">
        <v>653337.0</v>
      </c>
      <c r="B1209" s="6">
        <v>653187.0</v>
      </c>
      <c r="C1209" s="14" t="str">
        <f>If(COUNTIF(DamReaches!$B$2:$B$346,"="&amp;A1209)&gt;0, "Yes", "No")</f>
        <v>No</v>
      </c>
    </row>
    <row r="1210">
      <c r="A1210" s="6">
        <v>653338.0</v>
      </c>
      <c r="B1210" s="6">
        <v>653125.0</v>
      </c>
      <c r="C1210" s="14" t="str">
        <f>If(COUNTIF(DamReaches!$B$2:$B$346,"="&amp;A1210)&gt;0, "Yes", "No")</f>
        <v>No</v>
      </c>
    </row>
    <row r="1211">
      <c r="A1211" s="6">
        <v>653339.0</v>
      </c>
      <c r="B1211" s="6">
        <v>653468.0</v>
      </c>
      <c r="C1211" s="14" t="str">
        <f>If(COUNTIF(DamReaches!$B$2:$B$346,"="&amp;A1211)&gt;0, "Yes", "No")</f>
        <v>No</v>
      </c>
    </row>
    <row r="1212">
      <c r="A1212" s="6">
        <v>653340.0</v>
      </c>
      <c r="B1212" s="6">
        <v>652748.0</v>
      </c>
      <c r="C1212" s="14" t="str">
        <f>If(COUNTIF(DamReaches!$B$2:$B$346,"="&amp;A1212)&gt;0, "Yes", "No")</f>
        <v>No</v>
      </c>
    </row>
    <row r="1213">
      <c r="A1213" s="6">
        <v>653347.0</v>
      </c>
      <c r="B1213" s="6">
        <v>653304.0</v>
      </c>
      <c r="C1213" s="14" t="str">
        <f>If(COUNTIF(DamReaches!$B$2:$B$346,"="&amp;A1213)&gt;0, "Yes", "No")</f>
        <v>No</v>
      </c>
    </row>
    <row r="1214">
      <c r="A1214" s="6">
        <v>653348.0</v>
      </c>
      <c r="B1214" s="6">
        <v>653163.0</v>
      </c>
      <c r="C1214" s="14" t="str">
        <f>If(COUNTIF(DamReaches!$B$2:$B$346,"="&amp;A1214)&gt;0, "Yes", "No")</f>
        <v>No</v>
      </c>
    </row>
    <row r="1215">
      <c r="A1215" s="6">
        <v>653359.0</v>
      </c>
      <c r="B1215" s="6">
        <v>652745.0</v>
      </c>
      <c r="C1215" s="14" t="str">
        <f>If(COUNTIF(DamReaches!$B$2:$B$346,"="&amp;A1215)&gt;0, "Yes", "No")</f>
        <v>No</v>
      </c>
    </row>
    <row r="1216">
      <c r="A1216" s="6">
        <v>653360.0</v>
      </c>
      <c r="B1216" s="6">
        <v>653439.0</v>
      </c>
      <c r="C1216" s="14" t="str">
        <f>If(COUNTIF(DamReaches!$B$2:$B$346,"="&amp;A1216)&gt;0, "Yes", "No")</f>
        <v>No</v>
      </c>
    </row>
    <row r="1217">
      <c r="A1217" s="6">
        <v>653361.0</v>
      </c>
      <c r="B1217" s="6">
        <v>653454.0</v>
      </c>
      <c r="C1217" s="14" t="str">
        <f>If(COUNTIF(DamReaches!$B$2:$B$346,"="&amp;A1217)&gt;0, "Yes", "No")</f>
        <v>No</v>
      </c>
    </row>
    <row r="1218">
      <c r="A1218" s="6">
        <v>653362.0</v>
      </c>
      <c r="B1218" s="6">
        <v>653069.0</v>
      </c>
      <c r="C1218" s="14" t="str">
        <f>If(COUNTIF(DamReaches!$B$2:$B$346,"="&amp;A1218)&gt;0, "Yes", "No")</f>
        <v>No</v>
      </c>
    </row>
    <row r="1219">
      <c r="A1219" s="6">
        <v>653368.0</v>
      </c>
      <c r="B1219" s="6">
        <v>653162.0</v>
      </c>
      <c r="C1219" s="14" t="str">
        <f>If(COUNTIF(DamReaches!$B$2:$B$346,"="&amp;A1219)&gt;0, "Yes", "No")</f>
        <v>No</v>
      </c>
    </row>
    <row r="1220">
      <c r="A1220" s="6">
        <v>653369.0</v>
      </c>
      <c r="B1220" s="6">
        <v>-1.0</v>
      </c>
      <c r="C1220" s="14" t="str">
        <f>If(COUNTIF(DamReaches!$B$2:$B$346,"="&amp;A1220)&gt;0, "Yes", "No")</f>
        <v>No</v>
      </c>
    </row>
    <row r="1221">
      <c r="A1221" s="6">
        <v>653370.0</v>
      </c>
      <c r="B1221" s="6">
        <v>-1.0</v>
      </c>
      <c r="C1221" s="14" t="str">
        <f>If(COUNTIF(DamReaches!$B$2:$B$346,"="&amp;A1221)&gt;0, "Yes", "No")</f>
        <v>No</v>
      </c>
    </row>
    <row r="1222">
      <c r="A1222" s="6">
        <v>653371.0</v>
      </c>
      <c r="B1222" s="6">
        <v>653237.0</v>
      </c>
      <c r="C1222" s="14" t="str">
        <f>If(COUNTIF(DamReaches!$B$2:$B$346,"="&amp;A1222)&gt;0, "Yes", "No")</f>
        <v>No</v>
      </c>
    </row>
    <row r="1223">
      <c r="A1223" s="6">
        <v>653372.0</v>
      </c>
      <c r="B1223" s="6">
        <v>653373.0</v>
      </c>
      <c r="C1223" s="14" t="str">
        <f>If(COUNTIF(DamReaches!$B$2:$B$346,"="&amp;A1223)&gt;0, "Yes", "No")</f>
        <v>No</v>
      </c>
    </row>
    <row r="1224">
      <c r="A1224" s="6">
        <v>653373.0</v>
      </c>
      <c r="B1224" s="6">
        <v>653218.0</v>
      </c>
      <c r="C1224" s="14" t="str">
        <f>If(COUNTIF(DamReaches!$B$2:$B$346,"="&amp;A1224)&gt;0, "Yes", "No")</f>
        <v>No</v>
      </c>
    </row>
    <row r="1225">
      <c r="A1225" s="6">
        <v>653380.0</v>
      </c>
      <c r="B1225" s="6">
        <v>653288.0</v>
      </c>
      <c r="C1225" s="14" t="str">
        <f>If(COUNTIF(DamReaches!$B$2:$B$346,"="&amp;A1225)&gt;0, "Yes", "No")</f>
        <v>No</v>
      </c>
    </row>
    <row r="1226">
      <c r="A1226" s="6">
        <v>653381.0</v>
      </c>
      <c r="B1226" s="6">
        <v>-1.0</v>
      </c>
      <c r="C1226" s="14" t="str">
        <f>If(COUNTIF(DamReaches!$B$2:$B$346,"="&amp;A1226)&gt;0, "Yes", "No")</f>
        <v>Yes</v>
      </c>
    </row>
    <row r="1227">
      <c r="A1227" s="6">
        <v>653382.0</v>
      </c>
      <c r="B1227" s="6">
        <v>653421.0</v>
      </c>
      <c r="C1227" s="14" t="str">
        <f>If(COUNTIF(DamReaches!$B$2:$B$346,"="&amp;A1227)&gt;0, "Yes", "No")</f>
        <v>No</v>
      </c>
    </row>
    <row r="1228">
      <c r="A1228" s="6">
        <v>653388.0</v>
      </c>
      <c r="B1228" s="6">
        <v>653369.0</v>
      </c>
      <c r="C1228" s="14" t="str">
        <f>If(COUNTIF(DamReaches!$B$2:$B$346,"="&amp;A1228)&gt;0, "Yes", "No")</f>
        <v>No</v>
      </c>
    </row>
    <row r="1229">
      <c r="A1229" s="6">
        <v>653389.0</v>
      </c>
      <c r="B1229" s="6">
        <v>-1.0</v>
      </c>
      <c r="C1229" s="14" t="str">
        <f>If(COUNTIF(DamReaches!$B$2:$B$346,"="&amp;A1229)&gt;0, "Yes", "No")</f>
        <v>Yes</v>
      </c>
    </row>
    <row r="1230">
      <c r="A1230" s="6">
        <v>653403.0</v>
      </c>
      <c r="B1230" s="6">
        <v>653337.0</v>
      </c>
      <c r="C1230" s="14" t="str">
        <f>If(COUNTIF(DamReaches!$B$2:$B$346,"="&amp;A1230)&gt;0, "Yes", "No")</f>
        <v>Yes</v>
      </c>
    </row>
    <row r="1231">
      <c r="A1231" s="6">
        <v>653404.0</v>
      </c>
      <c r="B1231" s="6">
        <v>653368.0</v>
      </c>
      <c r="C1231" s="14" t="str">
        <f>If(COUNTIF(DamReaches!$B$2:$B$346,"="&amp;A1231)&gt;0, "Yes", "No")</f>
        <v>No</v>
      </c>
    </row>
    <row r="1232">
      <c r="A1232" s="6">
        <v>653405.0</v>
      </c>
      <c r="B1232" s="6">
        <v>653439.0</v>
      </c>
      <c r="C1232" s="14" t="str">
        <f>If(COUNTIF(DamReaches!$B$2:$B$346,"="&amp;A1232)&gt;0, "Yes", "No")</f>
        <v>No</v>
      </c>
    </row>
    <row r="1233">
      <c r="A1233" s="6">
        <v>653406.0</v>
      </c>
      <c r="B1233" s="6">
        <v>-1.0</v>
      </c>
      <c r="C1233" s="14" t="str">
        <f>If(COUNTIF(DamReaches!$B$2:$B$346,"="&amp;A1233)&gt;0, "Yes", "No")</f>
        <v>No</v>
      </c>
    </row>
    <row r="1234">
      <c r="A1234" s="6">
        <v>653407.0</v>
      </c>
      <c r="B1234" s="6">
        <v>653454.0</v>
      </c>
      <c r="C1234" s="14" t="str">
        <f>If(COUNTIF(DamReaches!$B$2:$B$346,"="&amp;A1234)&gt;0, "Yes", "No")</f>
        <v>No</v>
      </c>
    </row>
    <row r="1235">
      <c r="A1235" s="6">
        <v>653417.0</v>
      </c>
      <c r="B1235" s="6">
        <v>653368.0</v>
      </c>
      <c r="C1235" s="14" t="str">
        <f>If(COUNTIF(DamReaches!$B$2:$B$346,"="&amp;A1235)&gt;0, "Yes", "No")</f>
        <v>No</v>
      </c>
    </row>
    <row r="1236">
      <c r="A1236" s="6">
        <v>653418.0</v>
      </c>
      <c r="B1236" s="6">
        <v>653125.0</v>
      </c>
      <c r="C1236" s="14" t="str">
        <f>If(COUNTIF(DamReaches!$B$2:$B$346,"="&amp;A1236)&gt;0, "Yes", "No")</f>
        <v>No</v>
      </c>
    </row>
    <row r="1237">
      <c r="A1237" s="6">
        <v>653419.0</v>
      </c>
      <c r="B1237" s="6">
        <v>653420.0</v>
      </c>
      <c r="C1237" s="14" t="str">
        <f>If(COUNTIF(DamReaches!$B$2:$B$346,"="&amp;A1237)&gt;0, "Yes", "No")</f>
        <v>No</v>
      </c>
    </row>
    <row r="1238">
      <c r="A1238" s="6">
        <v>653420.0</v>
      </c>
      <c r="B1238" s="6">
        <v>653421.0</v>
      </c>
      <c r="C1238" s="14" t="str">
        <f>If(COUNTIF(DamReaches!$B$2:$B$346,"="&amp;A1238)&gt;0, "Yes", "No")</f>
        <v>No</v>
      </c>
    </row>
    <row r="1239">
      <c r="A1239" s="6">
        <v>653421.0</v>
      </c>
      <c r="B1239" s="6">
        <v>653468.0</v>
      </c>
      <c r="C1239" s="14" t="str">
        <f>If(COUNTIF(DamReaches!$B$2:$B$346,"="&amp;A1239)&gt;0, "Yes", "No")</f>
        <v>No</v>
      </c>
    </row>
    <row r="1240">
      <c r="A1240" s="6">
        <v>653422.0</v>
      </c>
      <c r="B1240" s="6">
        <v>653032.0</v>
      </c>
      <c r="C1240" s="14" t="str">
        <f>If(COUNTIF(DamReaches!$B$2:$B$346,"="&amp;A1240)&gt;0, "Yes", "No")</f>
        <v>No</v>
      </c>
    </row>
    <row r="1241">
      <c r="A1241" s="6">
        <v>653435.0</v>
      </c>
      <c r="B1241" s="6">
        <v>653337.0</v>
      </c>
      <c r="C1241" s="14" t="str">
        <f>If(COUNTIF(DamReaches!$B$2:$B$346,"="&amp;A1241)&gt;0, "Yes", "No")</f>
        <v>No</v>
      </c>
    </row>
    <row r="1242">
      <c r="A1242" s="6">
        <v>653436.0</v>
      </c>
      <c r="B1242" s="6">
        <v>653317.0</v>
      </c>
      <c r="C1242" s="14" t="str">
        <f>If(COUNTIF(DamReaches!$B$2:$B$346,"="&amp;A1242)&gt;0, "Yes", "No")</f>
        <v>No</v>
      </c>
    </row>
    <row r="1243">
      <c r="A1243" s="6">
        <v>653437.0</v>
      </c>
      <c r="B1243" s="6">
        <v>653417.0</v>
      </c>
      <c r="C1243" s="14" t="str">
        <f>If(COUNTIF(DamReaches!$B$2:$B$346,"="&amp;A1243)&gt;0, "Yes", "No")</f>
        <v>No</v>
      </c>
    </row>
    <row r="1244">
      <c r="A1244" s="6">
        <v>653438.0</v>
      </c>
      <c r="B1244" s="6">
        <v>653418.0</v>
      </c>
      <c r="C1244" s="14" t="str">
        <f>If(COUNTIF(DamReaches!$B$2:$B$346,"="&amp;A1244)&gt;0, "Yes", "No")</f>
        <v>No</v>
      </c>
    </row>
    <row r="1245">
      <c r="A1245" s="6">
        <v>653439.0</v>
      </c>
      <c r="B1245" s="6">
        <v>-1.0</v>
      </c>
      <c r="C1245" s="14" t="str">
        <f>If(COUNTIF(DamReaches!$B$2:$B$346,"="&amp;A1245)&gt;0, "Yes", "No")</f>
        <v>No</v>
      </c>
    </row>
    <row r="1246">
      <c r="A1246" s="6">
        <v>653440.0</v>
      </c>
      <c r="B1246" s="6">
        <v>653173.0</v>
      </c>
      <c r="C1246" s="14" t="str">
        <f>If(COUNTIF(DamReaches!$B$2:$B$346,"="&amp;A1246)&gt;0, "Yes", "No")</f>
        <v>No</v>
      </c>
    </row>
    <row r="1247">
      <c r="A1247" s="6">
        <v>653452.0</v>
      </c>
      <c r="B1247" s="6">
        <v>653304.0</v>
      </c>
      <c r="C1247" s="14" t="str">
        <f>If(COUNTIF(DamReaches!$B$2:$B$346,"="&amp;A1247)&gt;0, "Yes", "No")</f>
        <v>No</v>
      </c>
    </row>
    <row r="1248">
      <c r="A1248" s="6">
        <v>653453.0</v>
      </c>
      <c r="B1248" s="6">
        <v>-1.0</v>
      </c>
      <c r="C1248" s="14" t="str">
        <f>If(COUNTIF(DamReaches!$B$2:$B$346,"="&amp;A1248)&gt;0, "Yes", "No")</f>
        <v>No</v>
      </c>
    </row>
    <row r="1249">
      <c r="A1249" s="6">
        <v>653454.0</v>
      </c>
      <c r="B1249" s="6">
        <v>653455.0</v>
      </c>
      <c r="C1249" s="14" t="str">
        <f>If(COUNTIF(DamReaches!$B$2:$B$346,"="&amp;A1249)&gt;0, "Yes", "No")</f>
        <v>No</v>
      </c>
    </row>
    <row r="1250">
      <c r="A1250" s="6">
        <v>653455.0</v>
      </c>
      <c r="B1250" s="6">
        <v>653420.0</v>
      </c>
      <c r="C1250" s="14" t="str">
        <f>If(COUNTIF(DamReaches!$B$2:$B$346,"="&amp;A1250)&gt;0, "Yes", "No")</f>
        <v>No</v>
      </c>
    </row>
    <row r="1251">
      <c r="A1251" s="6">
        <v>653461.0</v>
      </c>
      <c r="B1251" s="6">
        <v>653452.0</v>
      </c>
      <c r="C1251" s="14" t="str">
        <f>If(COUNTIF(DamReaches!$B$2:$B$346,"="&amp;A1251)&gt;0, "Yes", "No")</f>
        <v>Yes</v>
      </c>
    </row>
    <row r="1252">
      <c r="A1252" s="6">
        <v>653462.0</v>
      </c>
      <c r="B1252" s="6">
        <v>653059.0</v>
      </c>
      <c r="C1252" s="14" t="str">
        <f>If(COUNTIF(DamReaches!$B$2:$B$346,"="&amp;A1252)&gt;0, "Yes", "No")</f>
        <v>No</v>
      </c>
    </row>
    <row r="1253">
      <c r="A1253" s="6">
        <v>653463.0</v>
      </c>
      <c r="B1253" s="6">
        <v>653216.0</v>
      </c>
      <c r="C1253" s="14" t="str">
        <f>If(COUNTIF(DamReaches!$B$2:$B$346,"="&amp;A1253)&gt;0, "Yes", "No")</f>
        <v>Yes</v>
      </c>
    </row>
    <row r="1254">
      <c r="A1254" s="6">
        <v>653464.0</v>
      </c>
      <c r="B1254" s="6">
        <v>653438.0</v>
      </c>
      <c r="C1254" s="14" t="str">
        <f>If(COUNTIF(DamReaches!$B$2:$B$346,"="&amp;A1254)&gt;0, "Yes", "No")</f>
        <v>No</v>
      </c>
    </row>
    <row r="1255">
      <c r="A1255" s="6">
        <v>653465.0</v>
      </c>
      <c r="B1255" s="6">
        <v>653406.0</v>
      </c>
      <c r="C1255" s="14" t="str">
        <f>If(COUNTIF(DamReaches!$B$2:$B$346,"="&amp;A1255)&gt;0, "Yes", "No")</f>
        <v>No</v>
      </c>
    </row>
    <row r="1256">
      <c r="A1256" s="6">
        <v>653466.0</v>
      </c>
      <c r="B1256" s="6">
        <v>-1.0</v>
      </c>
      <c r="C1256" s="14" t="str">
        <f>If(COUNTIF(DamReaches!$B$2:$B$346,"="&amp;A1256)&gt;0, "Yes", "No")</f>
        <v>Yes</v>
      </c>
    </row>
    <row r="1257">
      <c r="A1257" s="6">
        <v>653467.0</v>
      </c>
      <c r="B1257" s="6">
        <v>653371.0</v>
      </c>
      <c r="C1257" s="14" t="str">
        <f>If(COUNTIF(DamReaches!$B$2:$B$346,"="&amp;A1257)&gt;0, "Yes", "No")</f>
        <v>No</v>
      </c>
    </row>
    <row r="1258">
      <c r="A1258" s="6">
        <v>653468.0</v>
      </c>
      <c r="B1258" s="6">
        <v>653478.0</v>
      </c>
      <c r="C1258" s="14" t="str">
        <f>If(COUNTIF(DamReaches!$B$2:$B$346,"="&amp;A1258)&gt;0, "Yes", "No")</f>
        <v>No</v>
      </c>
    </row>
    <row r="1259">
      <c r="A1259" s="6">
        <v>653469.0</v>
      </c>
      <c r="B1259" s="6">
        <v>653173.0</v>
      </c>
      <c r="C1259" s="14" t="str">
        <f>If(COUNTIF(DamReaches!$B$2:$B$346,"="&amp;A1259)&gt;0, "Yes", "No")</f>
        <v>No</v>
      </c>
    </row>
    <row r="1260">
      <c r="A1260" s="6">
        <v>653477.0</v>
      </c>
      <c r="B1260" s="6">
        <v>653478.0</v>
      </c>
      <c r="C1260" s="14" t="str">
        <f>If(COUNTIF(DamReaches!$B$2:$B$346,"="&amp;A1260)&gt;0, "Yes", "No")</f>
        <v>No</v>
      </c>
    </row>
    <row r="1261">
      <c r="A1261" s="6">
        <v>653478.0</v>
      </c>
      <c r="B1261" s="6">
        <v>653373.0</v>
      </c>
      <c r="C1261" s="14" t="str">
        <f>If(COUNTIF(DamReaches!$B$2:$B$346,"="&amp;A1261)&gt;0, "Yes", "No")</f>
        <v>No</v>
      </c>
    </row>
    <row r="1262">
      <c r="A1262" s="6">
        <v>653488.0</v>
      </c>
      <c r="B1262" s="6">
        <v>653418.0</v>
      </c>
      <c r="C1262" s="14" t="str">
        <f>If(COUNTIF(DamReaches!$B$2:$B$346,"="&amp;A1262)&gt;0, "Yes", "No")</f>
        <v>No</v>
      </c>
    </row>
    <row r="1263">
      <c r="A1263" s="6">
        <v>653489.0</v>
      </c>
      <c r="B1263" s="6">
        <v>653371.0</v>
      </c>
      <c r="C1263" s="14" t="str">
        <f>If(COUNTIF(DamReaches!$B$2:$B$346,"="&amp;A1263)&gt;0, "Yes", "No")</f>
        <v>No</v>
      </c>
    </row>
    <row r="1264">
      <c r="A1264" s="6">
        <v>653495.0</v>
      </c>
      <c r="B1264" s="6">
        <v>653369.0</v>
      </c>
      <c r="C1264" s="14" t="str">
        <f>If(COUNTIF(DamReaches!$B$2:$B$346,"="&amp;A1264)&gt;0, "Yes", "No")</f>
        <v>No</v>
      </c>
    </row>
    <row r="1265">
      <c r="A1265" s="6">
        <v>653496.0</v>
      </c>
      <c r="B1265" s="6">
        <v>653406.0</v>
      </c>
      <c r="C1265" s="14" t="str">
        <f>If(COUNTIF(DamReaches!$B$2:$B$346,"="&amp;A1265)&gt;0, "Yes", "No")</f>
        <v>No</v>
      </c>
    </row>
    <row r="1266">
      <c r="A1266" s="6">
        <v>653497.0</v>
      </c>
      <c r="B1266" s="6">
        <v>653440.0</v>
      </c>
      <c r="C1266" s="14" t="str">
        <f>If(COUNTIF(DamReaches!$B$2:$B$346,"="&amp;A1266)&gt;0, "Yes", "No")</f>
        <v>No</v>
      </c>
    </row>
    <row r="1267">
      <c r="A1267" s="6">
        <v>653498.0</v>
      </c>
      <c r="B1267" s="6">
        <v>653497.0</v>
      </c>
      <c r="C1267" s="14" t="str">
        <f>If(COUNTIF(DamReaches!$B$2:$B$346,"="&amp;A1267)&gt;0, "Yes", "No")</f>
        <v>No</v>
      </c>
    </row>
    <row r="1268">
      <c r="A1268" s="6">
        <v>653506.0</v>
      </c>
      <c r="B1268" s="6">
        <v>653189.0</v>
      </c>
      <c r="C1268" s="14" t="str">
        <f>If(COUNTIF(DamReaches!$B$2:$B$346,"="&amp;A1268)&gt;0, "Yes", "No")</f>
        <v>No</v>
      </c>
    </row>
    <row r="1269">
      <c r="A1269" s="6">
        <v>653507.0</v>
      </c>
      <c r="B1269" s="6">
        <v>653488.0</v>
      </c>
      <c r="C1269" s="14" t="str">
        <f>If(COUNTIF(DamReaches!$B$2:$B$346,"="&amp;A1269)&gt;0, "Yes", "No")</f>
        <v>No</v>
      </c>
    </row>
    <row r="1270">
      <c r="A1270" s="6">
        <v>653508.0</v>
      </c>
      <c r="B1270" s="6">
        <v>-1.0</v>
      </c>
      <c r="C1270" s="14" t="str">
        <f>If(COUNTIF(DamReaches!$B$2:$B$346,"="&amp;A1270)&gt;0, "Yes", "No")</f>
        <v>No</v>
      </c>
    </row>
    <row r="1271">
      <c r="A1271" s="6">
        <v>653515.0</v>
      </c>
      <c r="B1271" s="6">
        <v>653205.0</v>
      </c>
      <c r="C1271" s="14" t="str">
        <f>If(COUNTIF(DamReaches!$B$2:$B$346,"="&amp;A1271)&gt;0, "Yes", "No")</f>
        <v>No</v>
      </c>
    </row>
    <row r="1272">
      <c r="A1272" s="6">
        <v>653516.0</v>
      </c>
      <c r="B1272" s="6">
        <v>653148.0</v>
      </c>
      <c r="C1272" s="14" t="str">
        <f>If(COUNTIF(DamReaches!$B$2:$B$346,"="&amp;A1272)&gt;0, "Yes", "No")</f>
        <v>No</v>
      </c>
    </row>
    <row r="1273">
      <c r="A1273" s="6">
        <v>653522.0</v>
      </c>
      <c r="B1273" s="6">
        <v>-1.0</v>
      </c>
      <c r="C1273" s="14" t="str">
        <f>If(COUNTIF(DamReaches!$B$2:$B$346,"="&amp;A1273)&gt;0, "Yes", "No")</f>
        <v>No</v>
      </c>
    </row>
    <row r="1274">
      <c r="A1274" s="6">
        <v>653523.0</v>
      </c>
      <c r="B1274" s="6">
        <v>653467.0</v>
      </c>
      <c r="C1274" s="14" t="str">
        <f>If(COUNTIF(DamReaches!$B$2:$B$346,"="&amp;A1274)&gt;0, "Yes", "No")</f>
        <v>No</v>
      </c>
    </row>
    <row r="1275">
      <c r="A1275" s="6">
        <v>653524.0</v>
      </c>
      <c r="B1275" s="6">
        <v>653525.0</v>
      </c>
      <c r="C1275" s="14" t="str">
        <f>If(COUNTIF(DamReaches!$B$2:$B$346,"="&amp;A1275)&gt;0, "Yes", "No")</f>
        <v>No</v>
      </c>
    </row>
    <row r="1276">
      <c r="A1276" s="6">
        <v>653525.0</v>
      </c>
      <c r="B1276" s="6">
        <v>653455.0</v>
      </c>
      <c r="C1276" s="14" t="str">
        <f>If(COUNTIF(DamReaches!$B$2:$B$346,"="&amp;A1276)&gt;0, "Yes", "No")</f>
        <v>No</v>
      </c>
    </row>
    <row r="1277">
      <c r="A1277" s="6">
        <v>653540.0</v>
      </c>
      <c r="B1277" s="6">
        <v>653249.0</v>
      </c>
      <c r="C1277" s="14" t="str">
        <f>If(COUNTIF(DamReaches!$B$2:$B$346,"="&amp;A1277)&gt;0, "Yes", "No")</f>
        <v>No</v>
      </c>
    </row>
    <row r="1278">
      <c r="A1278" s="6">
        <v>653541.0</v>
      </c>
      <c r="B1278" s="6">
        <v>653506.0</v>
      </c>
      <c r="C1278" s="14" t="str">
        <f>If(COUNTIF(DamReaches!$B$2:$B$346,"="&amp;A1278)&gt;0, "Yes", "No")</f>
        <v>No</v>
      </c>
    </row>
    <row r="1279">
      <c r="A1279" s="6">
        <v>653542.0</v>
      </c>
      <c r="B1279" s="6">
        <v>653318.0</v>
      </c>
      <c r="C1279" s="14" t="str">
        <f>If(COUNTIF(DamReaches!$B$2:$B$346,"="&amp;A1279)&gt;0, "Yes", "No")</f>
        <v>No</v>
      </c>
    </row>
    <row r="1280">
      <c r="A1280" s="6">
        <v>653543.0</v>
      </c>
      <c r="B1280" s="6">
        <v>653467.0</v>
      </c>
      <c r="C1280" s="14" t="str">
        <f>If(COUNTIF(DamReaches!$B$2:$B$346,"="&amp;A1280)&gt;0, "Yes", "No")</f>
        <v>No</v>
      </c>
    </row>
    <row r="1281">
      <c r="A1281" s="6">
        <v>653544.0</v>
      </c>
      <c r="B1281" s="6">
        <v>653525.0</v>
      </c>
      <c r="C1281" s="14" t="str">
        <f>If(COUNTIF(DamReaches!$B$2:$B$346,"="&amp;A1281)&gt;0, "Yes", "No")</f>
        <v>No</v>
      </c>
    </row>
    <row r="1282">
      <c r="A1282" s="6">
        <v>653545.0</v>
      </c>
      <c r="B1282" s="6">
        <v>653340.0</v>
      </c>
      <c r="C1282" s="14" t="str">
        <f>If(COUNTIF(DamReaches!$B$2:$B$346,"="&amp;A1282)&gt;0, "Yes", "No")</f>
        <v>No</v>
      </c>
    </row>
    <row r="1283">
      <c r="A1283" s="6">
        <v>653546.0</v>
      </c>
      <c r="B1283" s="6">
        <v>653340.0</v>
      </c>
      <c r="C1283" s="14" t="str">
        <f>If(COUNTIF(DamReaches!$B$2:$B$346,"="&amp;A1283)&gt;0, "Yes", "No")</f>
        <v>No</v>
      </c>
    </row>
    <row r="1284">
      <c r="A1284" s="6">
        <v>653552.0</v>
      </c>
      <c r="B1284" s="6">
        <v>653542.0</v>
      </c>
      <c r="C1284" s="14" t="str">
        <f>If(COUNTIF(DamReaches!$B$2:$B$346,"="&amp;A1284)&gt;0, "Yes", "No")</f>
        <v>No</v>
      </c>
    </row>
    <row r="1285">
      <c r="A1285" s="6">
        <v>653553.0</v>
      </c>
      <c r="B1285" s="6">
        <v>653488.0</v>
      </c>
      <c r="C1285" s="14" t="str">
        <f>If(COUNTIF(DamReaches!$B$2:$B$346,"="&amp;A1285)&gt;0, "Yes", "No")</f>
        <v>No</v>
      </c>
    </row>
    <row r="1286">
      <c r="A1286" s="6">
        <v>653554.0</v>
      </c>
      <c r="B1286" s="6">
        <v>653555.0</v>
      </c>
      <c r="C1286" s="14" t="str">
        <f>If(COUNTIF(DamReaches!$B$2:$B$346,"="&amp;A1286)&gt;0, "Yes", "No")</f>
        <v>No</v>
      </c>
    </row>
    <row r="1287">
      <c r="A1287" s="6">
        <v>653555.0</v>
      </c>
      <c r="B1287" s="6">
        <v>-1.0</v>
      </c>
      <c r="C1287" s="14" t="str">
        <f>If(COUNTIF(DamReaches!$B$2:$B$346,"="&amp;A1287)&gt;0, "Yes", "No")</f>
        <v>No</v>
      </c>
    </row>
    <row r="1288">
      <c r="A1288" s="6">
        <v>653556.0</v>
      </c>
      <c r="B1288" s="6">
        <v>653228.0</v>
      </c>
      <c r="C1288" s="14" t="str">
        <f>If(COUNTIF(DamReaches!$B$2:$B$346,"="&amp;A1288)&gt;0, "Yes", "No")</f>
        <v>No</v>
      </c>
    </row>
    <row r="1289">
      <c r="A1289" s="6">
        <v>653561.0</v>
      </c>
      <c r="B1289" s="6">
        <v>653515.0</v>
      </c>
      <c r="C1289" s="14" t="str">
        <f>If(COUNTIF(DamReaches!$B$2:$B$346,"="&amp;A1289)&gt;0, "Yes", "No")</f>
        <v>No</v>
      </c>
    </row>
    <row r="1290">
      <c r="A1290" s="6">
        <v>653564.0</v>
      </c>
      <c r="B1290" s="6">
        <v>653436.0</v>
      </c>
      <c r="C1290" s="14" t="str">
        <f>If(COUNTIF(DamReaches!$B$2:$B$346,"="&amp;A1290)&gt;0, "Yes", "No")</f>
        <v>No</v>
      </c>
    </row>
    <row r="1291">
      <c r="A1291" s="6">
        <v>653565.0</v>
      </c>
      <c r="B1291" s="6">
        <v>-1.0</v>
      </c>
      <c r="C1291" s="14" t="str">
        <f>If(COUNTIF(DamReaches!$B$2:$B$346,"="&amp;A1291)&gt;0, "Yes", "No")</f>
        <v>No</v>
      </c>
    </row>
    <row r="1292">
      <c r="A1292" s="6">
        <v>653577.0</v>
      </c>
      <c r="B1292" s="6">
        <v>653436.0</v>
      </c>
      <c r="C1292" s="14" t="str">
        <f>If(COUNTIF(DamReaches!$B$2:$B$346,"="&amp;A1292)&gt;0, "Yes", "No")</f>
        <v>No</v>
      </c>
    </row>
    <row r="1293">
      <c r="A1293" s="6">
        <v>653578.0</v>
      </c>
      <c r="B1293" s="6">
        <v>653417.0</v>
      </c>
      <c r="C1293" s="14" t="str">
        <f>If(COUNTIF(DamReaches!$B$2:$B$346,"="&amp;A1293)&gt;0, "Yes", "No")</f>
        <v>No</v>
      </c>
    </row>
    <row r="1294">
      <c r="A1294" s="6">
        <v>653579.0</v>
      </c>
      <c r="B1294" s="6">
        <v>653580.0</v>
      </c>
      <c r="C1294" s="14" t="str">
        <f>If(COUNTIF(DamReaches!$B$2:$B$346,"="&amp;A1294)&gt;0, "Yes", "No")</f>
        <v>No</v>
      </c>
    </row>
    <row r="1295">
      <c r="A1295" s="6">
        <v>653580.0</v>
      </c>
      <c r="B1295" s="6">
        <v>653565.0</v>
      </c>
      <c r="C1295" s="14" t="str">
        <f>If(COUNTIF(DamReaches!$B$2:$B$346,"="&amp;A1295)&gt;0, "Yes", "No")</f>
        <v>No</v>
      </c>
    </row>
    <row r="1296">
      <c r="A1296" s="6">
        <v>653581.0</v>
      </c>
      <c r="B1296" s="6">
        <v>-1.0</v>
      </c>
      <c r="C1296" s="14" t="str">
        <f>If(COUNTIF(DamReaches!$B$2:$B$346,"="&amp;A1296)&gt;0, "Yes", "No")</f>
        <v>No</v>
      </c>
    </row>
    <row r="1297">
      <c r="A1297" s="6">
        <v>653582.0</v>
      </c>
      <c r="B1297" s="6">
        <v>653128.0</v>
      </c>
      <c r="C1297" s="14" t="str">
        <f>If(COUNTIF(DamReaches!$B$2:$B$346,"="&amp;A1297)&gt;0, "Yes", "No")</f>
        <v>No</v>
      </c>
    </row>
    <row r="1298">
      <c r="A1298" s="6">
        <v>653592.0</v>
      </c>
      <c r="B1298" s="6">
        <v>653435.0</v>
      </c>
      <c r="C1298" s="14" t="str">
        <f>If(COUNTIF(DamReaches!$B$2:$B$346,"="&amp;A1298)&gt;0, "Yes", "No")</f>
        <v>No</v>
      </c>
    </row>
    <row r="1299">
      <c r="A1299" s="6">
        <v>653593.0</v>
      </c>
      <c r="B1299" s="6">
        <v>653215.0</v>
      </c>
      <c r="C1299" s="14" t="str">
        <f>If(COUNTIF(DamReaches!$B$2:$B$346,"="&amp;A1299)&gt;0, "Yes", "No")</f>
        <v>No</v>
      </c>
    </row>
    <row r="1300">
      <c r="A1300" s="6">
        <v>653594.0</v>
      </c>
      <c r="B1300" s="6">
        <v>653580.0</v>
      </c>
      <c r="C1300" s="14" t="str">
        <f>If(COUNTIF(DamReaches!$B$2:$B$346,"="&amp;A1300)&gt;0, "Yes", "No")</f>
        <v>No</v>
      </c>
    </row>
    <row r="1301">
      <c r="A1301" s="6">
        <v>653595.0</v>
      </c>
      <c r="B1301" s="6">
        <v>653237.0</v>
      </c>
      <c r="C1301" s="14" t="str">
        <f>If(COUNTIF(DamReaches!$B$2:$B$346,"="&amp;A1301)&gt;0, "Yes", "No")</f>
        <v>No</v>
      </c>
    </row>
    <row r="1302">
      <c r="A1302" s="6">
        <v>653603.0</v>
      </c>
      <c r="B1302" s="6">
        <v>652874.0</v>
      </c>
      <c r="C1302" s="14" t="str">
        <f>If(COUNTIF(DamReaches!$B$2:$B$346,"="&amp;A1302)&gt;0, "Yes", "No")</f>
        <v>No</v>
      </c>
    </row>
    <row r="1303">
      <c r="A1303" s="6">
        <v>653604.0</v>
      </c>
      <c r="B1303" s="6">
        <v>653497.0</v>
      </c>
      <c r="C1303" s="14" t="str">
        <f>If(COUNTIF(DamReaches!$B$2:$B$346,"="&amp;A1303)&gt;0, "Yes", "No")</f>
        <v>No</v>
      </c>
    </row>
    <row r="1304">
      <c r="A1304" s="6">
        <v>653609.0</v>
      </c>
      <c r="B1304" s="6">
        <v>-1.0</v>
      </c>
      <c r="C1304" s="14" t="str">
        <f>If(COUNTIF(DamReaches!$B$2:$B$346,"="&amp;A1304)&gt;0, "Yes", "No")</f>
        <v>No</v>
      </c>
    </row>
    <row r="1305">
      <c r="A1305" s="6">
        <v>653616.0</v>
      </c>
      <c r="B1305" s="6">
        <v>653059.0</v>
      </c>
      <c r="C1305" s="14" t="str">
        <f>If(COUNTIF(DamReaches!$B$2:$B$346,"="&amp;A1305)&gt;0, "Yes", "No")</f>
        <v>No</v>
      </c>
    </row>
    <row r="1306">
      <c r="A1306" s="6">
        <v>653617.0</v>
      </c>
      <c r="B1306" s="6">
        <v>653618.0</v>
      </c>
      <c r="C1306" s="14" t="str">
        <f>If(COUNTIF(DamReaches!$B$2:$B$346,"="&amp;A1306)&gt;0, "Yes", "No")</f>
        <v>No</v>
      </c>
    </row>
    <row r="1307">
      <c r="A1307" s="6">
        <v>653618.0</v>
      </c>
      <c r="B1307" s="6">
        <v>653435.0</v>
      </c>
      <c r="C1307" s="14" t="str">
        <f>If(COUNTIF(DamReaches!$B$2:$B$346,"="&amp;A1307)&gt;0, "Yes", "No")</f>
        <v>No</v>
      </c>
    </row>
    <row r="1308">
      <c r="A1308" s="6">
        <v>653619.0</v>
      </c>
      <c r="B1308" s="6">
        <v>653515.0</v>
      </c>
      <c r="C1308" s="14" t="str">
        <f>If(COUNTIF(DamReaches!$B$2:$B$346,"="&amp;A1308)&gt;0, "Yes", "No")</f>
        <v>No</v>
      </c>
    </row>
    <row r="1309">
      <c r="A1309" s="6">
        <v>653628.0</v>
      </c>
      <c r="B1309" s="6">
        <v>653249.0</v>
      </c>
      <c r="C1309" s="14" t="str">
        <f>If(COUNTIF(DamReaches!$B$2:$B$346,"="&amp;A1309)&gt;0, "Yes", "No")</f>
        <v>No</v>
      </c>
    </row>
    <row r="1310">
      <c r="A1310" s="6">
        <v>653643.0</v>
      </c>
      <c r="B1310" s="6">
        <v>653136.0</v>
      </c>
      <c r="C1310" s="14" t="str">
        <f>If(COUNTIF(DamReaches!$B$2:$B$346,"="&amp;A1310)&gt;0, "Yes", "No")</f>
        <v>No</v>
      </c>
    </row>
    <row r="1311">
      <c r="A1311" s="6">
        <v>653644.0</v>
      </c>
      <c r="B1311" s="6">
        <v>653291.0</v>
      </c>
      <c r="C1311" s="14" t="str">
        <f>If(COUNTIF(DamReaches!$B$2:$B$346,"="&amp;A1311)&gt;0, "Yes", "No")</f>
        <v>No</v>
      </c>
    </row>
    <row r="1312">
      <c r="A1312" s="6">
        <v>653650.0</v>
      </c>
      <c r="B1312" s="6">
        <v>653318.0</v>
      </c>
      <c r="C1312" s="14" t="str">
        <f>If(COUNTIF(DamReaches!$B$2:$B$346,"="&amp;A1312)&gt;0, "Yes", "No")</f>
        <v>No</v>
      </c>
    </row>
    <row r="1313">
      <c r="A1313" s="6">
        <v>653651.0</v>
      </c>
      <c r="B1313" s="6">
        <v>653545.0</v>
      </c>
      <c r="C1313" s="14" t="str">
        <f>If(COUNTIF(DamReaches!$B$2:$B$346,"="&amp;A1313)&gt;0, "Yes", "No")</f>
        <v>No</v>
      </c>
    </row>
    <row r="1314">
      <c r="A1314" s="6">
        <v>653662.0</v>
      </c>
      <c r="B1314" s="6">
        <v>653663.0</v>
      </c>
      <c r="C1314" s="14" t="str">
        <f>If(COUNTIF(DamReaches!$B$2:$B$346,"="&amp;A1314)&gt;0, "Yes", "No")</f>
        <v>No</v>
      </c>
    </row>
    <row r="1315">
      <c r="A1315" s="6">
        <v>653663.0</v>
      </c>
      <c r="B1315" s="6">
        <v>653643.0</v>
      </c>
      <c r="C1315" s="14" t="str">
        <f>If(COUNTIF(DamReaches!$B$2:$B$346,"="&amp;A1315)&gt;0, "Yes", "No")</f>
        <v>No</v>
      </c>
    </row>
    <row r="1316">
      <c r="A1316" s="6">
        <v>653664.0</v>
      </c>
      <c r="B1316" s="6">
        <v>653542.0</v>
      </c>
      <c r="C1316" s="14" t="str">
        <f>If(COUNTIF(DamReaches!$B$2:$B$346,"="&amp;A1316)&gt;0, "Yes", "No")</f>
        <v>No</v>
      </c>
    </row>
    <row r="1317">
      <c r="A1317" s="6">
        <v>653665.0</v>
      </c>
      <c r="B1317" s="6">
        <v>653404.0</v>
      </c>
      <c r="C1317" s="14" t="str">
        <f>If(COUNTIF(DamReaches!$B$2:$B$346,"="&amp;A1317)&gt;0, "Yes", "No")</f>
        <v>No</v>
      </c>
    </row>
    <row r="1318">
      <c r="A1318" s="6">
        <v>653666.0</v>
      </c>
      <c r="B1318" s="6">
        <v>653665.0</v>
      </c>
      <c r="C1318" s="14" t="str">
        <f>If(COUNTIF(DamReaches!$B$2:$B$346,"="&amp;A1318)&gt;0, "Yes", "No")</f>
        <v>No</v>
      </c>
    </row>
    <row r="1319">
      <c r="A1319" s="6">
        <v>653667.0</v>
      </c>
      <c r="B1319" s="6">
        <v>653553.0</v>
      </c>
      <c r="C1319" s="14" t="str">
        <f>If(COUNTIF(DamReaches!$B$2:$B$346,"="&amp;A1319)&gt;0, "Yes", "No")</f>
        <v>No</v>
      </c>
    </row>
    <row r="1320">
      <c r="A1320" s="6">
        <v>653668.0</v>
      </c>
      <c r="B1320" s="6">
        <v>653545.0</v>
      </c>
      <c r="C1320" s="14" t="str">
        <f>If(COUNTIF(DamReaches!$B$2:$B$346,"="&amp;A1320)&gt;0, "Yes", "No")</f>
        <v>No</v>
      </c>
    </row>
    <row r="1321">
      <c r="A1321" s="6">
        <v>653669.0</v>
      </c>
      <c r="B1321" s="6">
        <v>653422.0</v>
      </c>
      <c r="C1321" s="14" t="str">
        <f>If(COUNTIF(DamReaches!$B$2:$B$346,"="&amp;A1321)&gt;0, "Yes", "No")</f>
        <v>No</v>
      </c>
    </row>
    <row r="1322">
      <c r="A1322" s="6">
        <v>653681.0</v>
      </c>
      <c r="B1322" s="6">
        <v>653019.0</v>
      </c>
      <c r="C1322" s="14" t="str">
        <f>If(COUNTIF(DamReaches!$B$2:$B$346,"="&amp;A1322)&gt;0, "Yes", "No")</f>
        <v>No</v>
      </c>
    </row>
    <row r="1323">
      <c r="A1323" s="6">
        <v>653682.0</v>
      </c>
      <c r="B1323" s="6">
        <v>653692.0</v>
      </c>
      <c r="C1323" s="14" t="str">
        <f>If(COUNTIF(DamReaches!$B$2:$B$346,"="&amp;A1323)&gt;0, "Yes", "No")</f>
        <v>No</v>
      </c>
    </row>
    <row r="1324">
      <c r="A1324" s="6">
        <v>653691.0</v>
      </c>
      <c r="B1324" s="6">
        <v>653925.0</v>
      </c>
      <c r="C1324" s="14" t="str">
        <f>If(COUNTIF(DamReaches!$B$2:$B$346,"="&amp;A1324)&gt;0, "Yes", "No")</f>
        <v>No</v>
      </c>
    </row>
    <row r="1325">
      <c r="A1325" s="6">
        <v>653692.0</v>
      </c>
      <c r="B1325" s="6">
        <v>653925.0</v>
      </c>
      <c r="C1325" s="14" t="str">
        <f>If(COUNTIF(DamReaches!$B$2:$B$346,"="&amp;A1325)&gt;0, "Yes", "No")</f>
        <v>No</v>
      </c>
    </row>
    <row r="1326">
      <c r="A1326" s="6">
        <v>653693.0</v>
      </c>
      <c r="B1326" s="6">
        <v>653543.0</v>
      </c>
      <c r="C1326" s="14" t="str">
        <f>If(COUNTIF(DamReaches!$B$2:$B$346,"="&amp;A1326)&gt;0, "Yes", "No")</f>
        <v>No</v>
      </c>
    </row>
    <row r="1327">
      <c r="A1327" s="6">
        <v>653697.0</v>
      </c>
      <c r="B1327" s="6">
        <v>652853.0</v>
      </c>
      <c r="C1327" s="14" t="str">
        <f>If(COUNTIF(DamReaches!$B$2:$B$346,"="&amp;A1327)&gt;0, "Yes", "No")</f>
        <v>No</v>
      </c>
    </row>
    <row r="1328">
      <c r="A1328" s="6">
        <v>653698.0</v>
      </c>
      <c r="B1328" s="6">
        <v>653438.0</v>
      </c>
      <c r="C1328" s="14" t="str">
        <f>If(COUNTIF(DamReaches!$B$2:$B$346,"="&amp;A1328)&gt;0, "Yes", "No")</f>
        <v>No</v>
      </c>
    </row>
    <row r="1329">
      <c r="A1329" s="6">
        <v>653708.0</v>
      </c>
      <c r="B1329" s="6">
        <v>653347.0</v>
      </c>
      <c r="C1329" s="14" t="str">
        <f>If(COUNTIF(DamReaches!$B$2:$B$346,"="&amp;A1329)&gt;0, "Yes", "No")</f>
        <v>No</v>
      </c>
    </row>
    <row r="1330">
      <c r="A1330" s="6">
        <v>653709.0</v>
      </c>
      <c r="B1330" s="6">
        <v>653667.0</v>
      </c>
      <c r="C1330" s="14" t="str">
        <f>If(COUNTIF(DamReaches!$B$2:$B$346,"="&amp;A1330)&gt;0, "Yes", "No")</f>
        <v>No</v>
      </c>
    </row>
    <row r="1331">
      <c r="A1331" s="6">
        <v>653710.0</v>
      </c>
      <c r="B1331" s="6">
        <v>653555.0</v>
      </c>
      <c r="C1331" s="14" t="str">
        <f>If(COUNTIF(DamReaches!$B$2:$B$346,"="&amp;A1331)&gt;0, "Yes", "No")</f>
        <v>No</v>
      </c>
    </row>
    <row r="1332">
      <c r="A1332" s="6">
        <v>653711.0</v>
      </c>
      <c r="B1332" s="6">
        <v>653669.0</v>
      </c>
      <c r="C1332" s="14" t="str">
        <f>If(COUNTIF(DamReaches!$B$2:$B$346,"="&amp;A1332)&gt;0, "Yes", "No")</f>
        <v>No</v>
      </c>
    </row>
    <row r="1333">
      <c r="A1333" s="6">
        <v>653716.0</v>
      </c>
      <c r="B1333" s="6">
        <v>653189.0</v>
      </c>
      <c r="C1333" s="14" t="str">
        <f>If(COUNTIF(DamReaches!$B$2:$B$346,"="&amp;A1333)&gt;0, "Yes", "No")</f>
        <v>No</v>
      </c>
    </row>
    <row r="1334">
      <c r="A1334" s="6">
        <v>653717.0</v>
      </c>
      <c r="B1334" s="6">
        <v>653668.0</v>
      </c>
      <c r="C1334" s="14" t="str">
        <f>If(COUNTIF(DamReaches!$B$2:$B$346,"="&amp;A1334)&gt;0, "Yes", "No")</f>
        <v>No</v>
      </c>
    </row>
    <row r="1335">
      <c r="A1335" s="6">
        <v>653725.0</v>
      </c>
      <c r="B1335" s="6">
        <v>653581.0</v>
      </c>
      <c r="C1335" s="14" t="str">
        <f>If(COUNTIF(DamReaches!$B$2:$B$346,"="&amp;A1335)&gt;0, "Yes", "No")</f>
        <v>No</v>
      </c>
    </row>
    <row r="1336">
      <c r="A1336" s="6">
        <v>653726.0</v>
      </c>
      <c r="B1336" s="6">
        <v>653619.0</v>
      </c>
      <c r="C1336" s="14" t="str">
        <f>If(COUNTIF(DamReaches!$B$2:$B$346,"="&amp;A1336)&gt;0, "Yes", "No")</f>
        <v>No</v>
      </c>
    </row>
    <row r="1337">
      <c r="A1337" s="6">
        <v>653733.0</v>
      </c>
      <c r="B1337" s="6">
        <v>653552.0</v>
      </c>
      <c r="C1337" s="14" t="str">
        <f>If(COUNTIF(DamReaches!$B$2:$B$346,"="&amp;A1337)&gt;0, "Yes", "No")</f>
        <v>No</v>
      </c>
    </row>
    <row r="1338">
      <c r="A1338" s="6">
        <v>653734.0</v>
      </c>
      <c r="B1338" s="6">
        <v>653553.0</v>
      </c>
      <c r="C1338" s="14" t="str">
        <f>If(COUNTIF(DamReaches!$B$2:$B$346,"="&amp;A1338)&gt;0, "Yes", "No")</f>
        <v>No</v>
      </c>
    </row>
    <row r="1339">
      <c r="A1339" s="6">
        <v>653745.0</v>
      </c>
      <c r="B1339" s="6">
        <v>653592.0</v>
      </c>
      <c r="C1339" s="14" t="str">
        <f>If(COUNTIF(DamReaches!$B$2:$B$346,"="&amp;A1339)&gt;0, "Yes", "No")</f>
        <v>No</v>
      </c>
    </row>
    <row r="1340">
      <c r="A1340" s="6">
        <v>653746.0</v>
      </c>
      <c r="B1340" s="6">
        <v>653745.0</v>
      </c>
      <c r="C1340" s="14" t="str">
        <f>If(COUNTIF(DamReaches!$B$2:$B$346,"="&amp;A1340)&gt;0, "Yes", "No")</f>
        <v>No</v>
      </c>
    </row>
    <row r="1341">
      <c r="A1341" s="6">
        <v>653756.0</v>
      </c>
      <c r="B1341" s="6">
        <v>-1.0</v>
      </c>
      <c r="C1341" s="14" t="str">
        <f>If(COUNTIF(DamReaches!$B$2:$B$346,"="&amp;A1341)&gt;0, "Yes", "No")</f>
        <v>No</v>
      </c>
    </row>
    <row r="1342">
      <c r="A1342" s="6">
        <v>653757.0</v>
      </c>
      <c r="B1342" s="6">
        <v>653756.0</v>
      </c>
      <c r="C1342" s="14" t="str">
        <f>If(COUNTIF(DamReaches!$B$2:$B$346,"="&amp;A1342)&gt;0, "Yes", "No")</f>
        <v>No</v>
      </c>
    </row>
    <row r="1343">
      <c r="A1343" s="6">
        <v>653771.0</v>
      </c>
      <c r="B1343" s="6">
        <v>653772.0</v>
      </c>
      <c r="C1343" s="14" t="str">
        <f>If(COUNTIF(DamReaches!$B$2:$B$346,"="&amp;A1343)&gt;0, "Yes", "No")</f>
        <v>No</v>
      </c>
    </row>
    <row r="1344">
      <c r="A1344" s="6">
        <v>653772.0</v>
      </c>
      <c r="B1344" s="6">
        <v>653650.0</v>
      </c>
      <c r="C1344" s="14" t="str">
        <f>If(COUNTIF(DamReaches!$B$2:$B$346,"="&amp;A1344)&gt;0, "Yes", "No")</f>
        <v>No</v>
      </c>
    </row>
    <row r="1345">
      <c r="A1345" s="6">
        <v>653773.0</v>
      </c>
      <c r="B1345" s="6">
        <v>653565.0</v>
      </c>
      <c r="C1345" s="14" t="str">
        <f>If(COUNTIF(DamReaches!$B$2:$B$346,"="&amp;A1345)&gt;0, "Yes", "No")</f>
        <v>No</v>
      </c>
    </row>
    <row r="1346">
      <c r="A1346" s="6">
        <v>653774.0</v>
      </c>
      <c r="B1346" s="6">
        <v>653775.0</v>
      </c>
      <c r="C1346" s="14" t="str">
        <f>If(COUNTIF(DamReaches!$B$2:$B$346,"="&amp;A1346)&gt;0, "Yes", "No")</f>
        <v>No</v>
      </c>
    </row>
    <row r="1347">
      <c r="A1347" s="6">
        <v>653775.0</v>
      </c>
      <c r="B1347" s="6">
        <v>653726.0</v>
      </c>
      <c r="C1347" s="14" t="str">
        <f>If(COUNTIF(DamReaches!$B$2:$B$346,"="&amp;A1347)&gt;0, "Yes", "No")</f>
        <v>No</v>
      </c>
    </row>
    <row r="1348">
      <c r="A1348" s="6">
        <v>653791.0</v>
      </c>
      <c r="B1348" s="6">
        <v>653320.0</v>
      </c>
      <c r="C1348" s="14" t="str">
        <f>If(COUNTIF(DamReaches!$B$2:$B$346,"="&amp;A1348)&gt;0, "Yes", "No")</f>
        <v>No</v>
      </c>
    </row>
    <row r="1349">
      <c r="A1349" s="6">
        <v>653792.0</v>
      </c>
      <c r="B1349" s="6">
        <v>-1.0</v>
      </c>
      <c r="C1349" s="14" t="str">
        <f>If(COUNTIF(DamReaches!$B$2:$B$346,"="&amp;A1349)&gt;0, "Yes", "No")</f>
        <v>No</v>
      </c>
    </row>
    <row r="1350">
      <c r="A1350" s="6">
        <v>653793.0</v>
      </c>
      <c r="B1350" s="6">
        <v>653543.0</v>
      </c>
      <c r="C1350" s="14" t="str">
        <f>If(COUNTIF(DamReaches!$B$2:$B$346,"="&amp;A1350)&gt;0, "Yes", "No")</f>
        <v>No</v>
      </c>
    </row>
    <row r="1351">
      <c r="A1351" s="6">
        <v>653794.0</v>
      </c>
      <c r="B1351" s="6">
        <v>653808.0</v>
      </c>
      <c r="C1351" s="14" t="str">
        <f>If(COUNTIF(DamReaches!$B$2:$B$346,"="&amp;A1351)&gt;0, "Yes", "No")</f>
        <v>No</v>
      </c>
    </row>
    <row r="1352">
      <c r="A1352" s="6">
        <v>653806.0</v>
      </c>
      <c r="B1352" s="6">
        <v>653616.0</v>
      </c>
      <c r="C1352" s="14" t="str">
        <f>If(COUNTIF(DamReaches!$B$2:$B$346,"="&amp;A1352)&gt;0, "Yes", "No")</f>
        <v>No</v>
      </c>
    </row>
    <row r="1353">
      <c r="A1353" s="6">
        <v>653807.0</v>
      </c>
      <c r="B1353" s="6">
        <v>653819.0</v>
      </c>
      <c r="C1353" s="14" t="str">
        <f>If(COUNTIF(DamReaches!$B$2:$B$346,"="&amp;A1353)&gt;0, "Yes", "No")</f>
        <v>No</v>
      </c>
    </row>
    <row r="1354">
      <c r="A1354" s="6">
        <v>653808.0</v>
      </c>
      <c r="B1354" s="6">
        <v>653693.0</v>
      </c>
      <c r="C1354" s="14" t="str">
        <f>If(COUNTIF(DamReaches!$B$2:$B$346,"="&amp;A1354)&gt;0, "Yes", "No")</f>
        <v>No</v>
      </c>
    </row>
    <row r="1355">
      <c r="A1355" s="6">
        <v>653809.0</v>
      </c>
      <c r="B1355" s="6">
        <v>653619.0</v>
      </c>
      <c r="C1355" s="14" t="str">
        <f>If(COUNTIF(DamReaches!$B$2:$B$346,"="&amp;A1355)&gt;0, "Yes", "No")</f>
        <v>No</v>
      </c>
    </row>
    <row r="1356">
      <c r="A1356" s="6">
        <v>653810.0</v>
      </c>
      <c r="B1356" s="6">
        <v>653644.0</v>
      </c>
      <c r="C1356" s="14" t="str">
        <f>If(COUNTIF(DamReaches!$B$2:$B$346,"="&amp;A1356)&gt;0, "Yes", "No")</f>
        <v>No</v>
      </c>
    </row>
    <row r="1357">
      <c r="A1357" s="6">
        <v>653811.0</v>
      </c>
      <c r="B1357" s="6">
        <v>653291.0</v>
      </c>
      <c r="C1357" s="14" t="str">
        <f>If(COUNTIF(DamReaches!$B$2:$B$346,"="&amp;A1357)&gt;0, "Yes", "No")</f>
        <v>No</v>
      </c>
    </row>
    <row r="1358">
      <c r="A1358" s="6">
        <v>653812.0</v>
      </c>
      <c r="B1358" s="6">
        <v>653811.0</v>
      </c>
      <c r="C1358" s="14" t="str">
        <f>If(COUNTIF(DamReaches!$B$2:$B$346,"="&amp;A1358)&gt;0, "Yes", "No")</f>
        <v>No</v>
      </c>
    </row>
    <row r="1359">
      <c r="A1359" s="6">
        <v>653817.0</v>
      </c>
      <c r="B1359" s="6">
        <v>653564.0</v>
      </c>
      <c r="C1359" s="14" t="str">
        <f>If(COUNTIF(DamReaches!$B$2:$B$346,"="&amp;A1359)&gt;0, "Yes", "No")</f>
        <v>No</v>
      </c>
    </row>
    <row r="1360">
      <c r="A1360" s="6">
        <v>653818.0</v>
      </c>
      <c r="B1360" s="6">
        <v>653188.0</v>
      </c>
      <c r="C1360" s="14" t="str">
        <f>If(COUNTIF(DamReaches!$B$2:$B$346,"="&amp;A1360)&gt;0, "Yes", "No")</f>
        <v>Yes</v>
      </c>
    </row>
    <row r="1361">
      <c r="A1361" s="6">
        <v>653819.0</v>
      </c>
      <c r="B1361" s="6">
        <v>653820.0</v>
      </c>
      <c r="C1361" s="14" t="str">
        <f>If(COUNTIF(DamReaches!$B$2:$B$346,"="&amp;A1361)&gt;0, "Yes", "No")</f>
        <v>No</v>
      </c>
    </row>
    <row r="1362">
      <c r="A1362" s="6">
        <v>653820.0</v>
      </c>
      <c r="B1362" s="6">
        <v>-1.0</v>
      </c>
      <c r="C1362" s="14" t="str">
        <f>If(COUNTIF(DamReaches!$B$2:$B$346,"="&amp;A1362)&gt;0, "Yes", "No")</f>
        <v>No</v>
      </c>
    </row>
    <row r="1363">
      <c r="A1363" s="6">
        <v>653821.0</v>
      </c>
      <c r="B1363" s="6">
        <v>653422.0</v>
      </c>
      <c r="C1363" s="14" t="str">
        <f>If(COUNTIF(DamReaches!$B$2:$B$346,"="&amp;A1363)&gt;0, "Yes", "No")</f>
        <v>No</v>
      </c>
    </row>
    <row r="1364">
      <c r="A1364" s="6">
        <v>653828.0</v>
      </c>
      <c r="B1364" s="6">
        <v>653829.0</v>
      </c>
      <c r="C1364" s="14" t="str">
        <f>If(COUNTIF(DamReaches!$B$2:$B$346,"="&amp;A1364)&gt;0, "Yes", "No")</f>
        <v>No</v>
      </c>
    </row>
    <row r="1365">
      <c r="A1365" s="6">
        <v>653829.0</v>
      </c>
      <c r="B1365" s="6">
        <v>653663.0</v>
      </c>
      <c r="C1365" s="14" t="str">
        <f>If(COUNTIF(DamReaches!$B$2:$B$346,"="&amp;A1365)&gt;0, "Yes", "No")</f>
        <v>No</v>
      </c>
    </row>
    <row r="1366">
      <c r="A1366" s="6">
        <v>653830.0</v>
      </c>
      <c r="B1366" s="6">
        <v>653506.0</v>
      </c>
      <c r="C1366" s="14" t="str">
        <f>If(COUNTIF(DamReaches!$B$2:$B$346,"="&amp;A1366)&gt;0, "Yes", "No")</f>
        <v>No</v>
      </c>
    </row>
    <row r="1367">
      <c r="A1367" s="6">
        <v>653840.0</v>
      </c>
      <c r="B1367" s="6">
        <v>653841.0</v>
      </c>
      <c r="C1367" s="14" t="str">
        <f>If(COUNTIF(DamReaches!$B$2:$B$346,"="&amp;A1367)&gt;0, "Yes", "No")</f>
        <v>No</v>
      </c>
    </row>
    <row r="1368">
      <c r="A1368" s="6">
        <v>653841.0</v>
      </c>
      <c r="B1368" s="6">
        <v>653819.0</v>
      </c>
      <c r="C1368" s="14" t="str">
        <f>If(COUNTIF(DamReaches!$B$2:$B$346,"="&amp;A1368)&gt;0, "Yes", "No")</f>
        <v>No</v>
      </c>
    </row>
    <row r="1369">
      <c r="A1369" s="6">
        <v>653842.0</v>
      </c>
      <c r="B1369" s="6">
        <v>653820.0</v>
      </c>
      <c r="C1369" s="14" t="str">
        <f>If(COUNTIF(DamReaches!$B$2:$B$346,"="&amp;A1369)&gt;0, "Yes", "No")</f>
        <v>No</v>
      </c>
    </row>
    <row r="1370">
      <c r="A1370" s="6">
        <v>653843.0</v>
      </c>
      <c r="B1370" s="6">
        <v>653692.0</v>
      </c>
      <c r="C1370" s="14" t="str">
        <f>If(COUNTIF(DamReaches!$B$2:$B$346,"="&amp;A1370)&gt;0, "Yes", "No")</f>
        <v>No</v>
      </c>
    </row>
    <row r="1371">
      <c r="A1371" s="6">
        <v>653844.0</v>
      </c>
      <c r="B1371" s="6">
        <v>653808.0</v>
      </c>
      <c r="C1371" s="14" t="str">
        <f>If(COUNTIF(DamReaches!$B$2:$B$346,"="&amp;A1371)&gt;0, "Yes", "No")</f>
        <v>No</v>
      </c>
    </row>
    <row r="1372">
      <c r="A1372" s="6">
        <v>653845.0</v>
      </c>
      <c r="B1372" s="6">
        <v>653844.0</v>
      </c>
      <c r="C1372" s="14" t="str">
        <f>If(COUNTIF(DamReaches!$B$2:$B$346,"="&amp;A1372)&gt;0, "Yes", "No")</f>
        <v>No</v>
      </c>
    </row>
    <row r="1373">
      <c r="A1373" s="6">
        <v>653846.0</v>
      </c>
      <c r="B1373" s="6">
        <v>653810.0</v>
      </c>
      <c r="C1373" s="14" t="str">
        <f>If(COUNTIF(DamReaches!$B$2:$B$346,"="&amp;A1373)&gt;0, "Yes", "No")</f>
        <v>No</v>
      </c>
    </row>
    <row r="1374">
      <c r="A1374" s="6">
        <v>653855.0</v>
      </c>
      <c r="B1374" s="6">
        <v>653552.0</v>
      </c>
      <c r="C1374" s="14" t="str">
        <f>If(COUNTIF(DamReaches!$B$2:$B$346,"="&amp;A1374)&gt;0, "Yes", "No")</f>
        <v>Yes</v>
      </c>
    </row>
    <row r="1375">
      <c r="A1375" s="6">
        <v>653856.0</v>
      </c>
      <c r="B1375" s="6">
        <v>653793.0</v>
      </c>
      <c r="C1375" s="14" t="str">
        <f>If(COUNTIF(DamReaches!$B$2:$B$346,"="&amp;A1375)&gt;0, "Yes", "No")</f>
        <v>No</v>
      </c>
    </row>
    <row r="1376">
      <c r="A1376" s="6">
        <v>653864.0</v>
      </c>
      <c r="B1376" s="6">
        <v>653817.0</v>
      </c>
      <c r="C1376" s="14" t="str">
        <f>If(COUNTIF(DamReaches!$B$2:$B$346,"="&amp;A1376)&gt;0, "Yes", "No")</f>
        <v>No</v>
      </c>
    </row>
    <row r="1377">
      <c r="A1377" s="6">
        <v>653865.0</v>
      </c>
      <c r="B1377" s="6">
        <v>653668.0</v>
      </c>
      <c r="C1377" s="14" t="str">
        <f>If(COUNTIF(DamReaches!$B$2:$B$346,"="&amp;A1377)&gt;0, "Yes", "No")</f>
        <v>No</v>
      </c>
    </row>
    <row r="1378">
      <c r="A1378" s="6">
        <v>653874.0</v>
      </c>
      <c r="B1378" s="6">
        <v>653347.0</v>
      </c>
      <c r="C1378" s="14" t="str">
        <f>If(COUNTIF(DamReaches!$B$2:$B$346,"="&amp;A1378)&gt;0, "Yes", "No")</f>
        <v>Yes</v>
      </c>
    </row>
    <row r="1379">
      <c r="A1379" s="6">
        <v>653875.0</v>
      </c>
      <c r="B1379" s="6">
        <v>653843.0</v>
      </c>
      <c r="C1379" s="14" t="str">
        <f>If(COUNTIF(DamReaches!$B$2:$B$346,"="&amp;A1379)&gt;0, "Yes", "No")</f>
        <v>No</v>
      </c>
    </row>
    <row r="1380">
      <c r="A1380" s="6">
        <v>653876.0</v>
      </c>
      <c r="B1380" s="6">
        <v>653875.0</v>
      </c>
      <c r="C1380" s="14" t="str">
        <f>If(COUNTIF(DamReaches!$B$2:$B$346,"="&amp;A1380)&gt;0, "Yes", "No")</f>
        <v>No</v>
      </c>
    </row>
    <row r="1381">
      <c r="A1381" s="6">
        <v>653877.0</v>
      </c>
      <c r="B1381" s="6">
        <v>653693.0</v>
      </c>
      <c r="C1381" s="14" t="str">
        <f>If(COUNTIF(DamReaches!$B$2:$B$346,"="&amp;A1381)&gt;0, "Yes", "No")</f>
        <v>No</v>
      </c>
    </row>
    <row r="1382">
      <c r="A1382" s="6">
        <v>653885.0</v>
      </c>
      <c r="B1382" s="6">
        <v>653818.0</v>
      </c>
      <c r="C1382" s="14" t="str">
        <f>If(COUNTIF(DamReaches!$B$2:$B$346,"="&amp;A1382)&gt;0, "Yes", "No")</f>
        <v>No</v>
      </c>
    </row>
    <row r="1383">
      <c r="A1383" s="6">
        <v>653886.0</v>
      </c>
      <c r="B1383" s="6">
        <v>653581.0</v>
      </c>
      <c r="C1383" s="14" t="str">
        <f>If(COUNTIF(DamReaches!$B$2:$B$346,"="&amp;A1383)&gt;0, "Yes", "No")</f>
        <v>No</v>
      </c>
    </row>
    <row r="1384">
      <c r="A1384" s="6">
        <v>653887.0</v>
      </c>
      <c r="B1384" s="6">
        <v>653886.0</v>
      </c>
      <c r="C1384" s="14" t="str">
        <f>If(COUNTIF(DamReaches!$B$2:$B$346,"="&amp;A1384)&gt;0, "Yes", "No")</f>
        <v>No</v>
      </c>
    </row>
    <row r="1385">
      <c r="A1385" s="6">
        <v>653888.0</v>
      </c>
      <c r="B1385" s="6">
        <v>653717.0</v>
      </c>
      <c r="C1385" s="14" t="str">
        <f>If(COUNTIF(DamReaches!$B$2:$B$346,"="&amp;A1385)&gt;0, "Yes", "No")</f>
        <v>No</v>
      </c>
    </row>
    <row r="1386">
      <c r="A1386" s="6">
        <v>653897.0</v>
      </c>
      <c r="B1386" s="6">
        <v>653665.0</v>
      </c>
      <c r="C1386" s="14" t="str">
        <f>If(COUNTIF(DamReaches!$B$2:$B$346,"="&amp;A1386)&gt;0, "Yes", "No")</f>
        <v>No</v>
      </c>
    </row>
    <row r="1387">
      <c r="A1387" s="6">
        <v>653898.0</v>
      </c>
      <c r="B1387" s="6">
        <v>653897.0</v>
      </c>
      <c r="C1387" s="14" t="str">
        <f>If(COUNTIF(DamReaches!$B$2:$B$346,"="&amp;A1387)&gt;0, "Yes", "No")</f>
        <v>No</v>
      </c>
    </row>
    <row r="1388">
      <c r="A1388" s="6">
        <v>653899.0</v>
      </c>
      <c r="B1388" s="6">
        <v>653898.0</v>
      </c>
      <c r="C1388" s="14" t="str">
        <f>If(COUNTIF(DamReaches!$B$2:$B$346,"="&amp;A1388)&gt;0, "Yes", "No")</f>
        <v>No</v>
      </c>
    </row>
    <row r="1389">
      <c r="A1389" s="6">
        <v>653900.0</v>
      </c>
      <c r="B1389" s="6">
        <v>653898.0</v>
      </c>
      <c r="C1389" s="14" t="str">
        <f>If(COUNTIF(DamReaches!$B$2:$B$346,"="&amp;A1389)&gt;0, "Yes", "No")</f>
        <v>No</v>
      </c>
    </row>
    <row r="1390">
      <c r="A1390" s="6">
        <v>653901.0</v>
      </c>
      <c r="B1390" s="6">
        <v>-1.0</v>
      </c>
      <c r="C1390" s="14" t="str">
        <f>If(COUNTIF(DamReaches!$B$2:$B$346,"="&amp;A1390)&gt;0, "Yes", "No")</f>
        <v>No</v>
      </c>
    </row>
    <row r="1391">
      <c r="A1391" s="6">
        <v>653902.0</v>
      </c>
      <c r="B1391" s="6">
        <v>653811.0</v>
      </c>
      <c r="C1391" s="14" t="str">
        <f>If(COUNTIF(DamReaches!$B$2:$B$346,"="&amp;A1391)&gt;0, "Yes", "No")</f>
        <v>No</v>
      </c>
    </row>
    <row r="1392">
      <c r="A1392" s="6">
        <v>653905.0</v>
      </c>
      <c r="B1392" s="6">
        <v>653806.0</v>
      </c>
      <c r="C1392" s="14" t="str">
        <f>If(COUNTIF(DamReaches!$B$2:$B$346,"="&amp;A1392)&gt;0, "Yes", "No")</f>
        <v>Yes</v>
      </c>
    </row>
    <row r="1393">
      <c r="A1393" s="6">
        <v>653906.0</v>
      </c>
      <c r="B1393" s="6">
        <v>654025.0</v>
      </c>
      <c r="C1393" s="14" t="str">
        <f>If(COUNTIF(DamReaches!$B$2:$B$346,"="&amp;A1393)&gt;0, "Yes", "No")</f>
        <v>No</v>
      </c>
    </row>
    <row r="1394">
      <c r="A1394" s="6">
        <v>653907.0</v>
      </c>
      <c r="B1394" s="6">
        <v>653928.0</v>
      </c>
      <c r="C1394" s="14" t="str">
        <f>If(COUNTIF(DamReaches!$B$2:$B$346,"="&amp;A1394)&gt;0, "Yes", "No")</f>
        <v>No</v>
      </c>
    </row>
    <row r="1395">
      <c r="A1395" s="6">
        <v>653908.0</v>
      </c>
      <c r="B1395" s="6">
        <v>653440.0</v>
      </c>
      <c r="C1395" s="14" t="str">
        <f>If(COUNTIF(DamReaches!$B$2:$B$346,"="&amp;A1395)&gt;0, "Yes", "No")</f>
        <v>No</v>
      </c>
    </row>
    <row r="1396">
      <c r="A1396" s="6">
        <v>653924.0</v>
      </c>
      <c r="B1396" s="6">
        <v>-1.0</v>
      </c>
      <c r="C1396" s="14" t="str">
        <f>If(COUNTIF(DamReaches!$B$2:$B$346,"="&amp;A1396)&gt;0, "Yes", "No")</f>
        <v>No</v>
      </c>
    </row>
    <row r="1397">
      <c r="A1397" s="6">
        <v>653925.0</v>
      </c>
      <c r="B1397" s="6">
        <v>653924.0</v>
      </c>
      <c r="C1397" s="14" t="str">
        <f>If(COUNTIF(DamReaches!$B$2:$B$346,"="&amp;A1397)&gt;0, "Yes", "No")</f>
        <v>No</v>
      </c>
    </row>
    <row r="1398">
      <c r="A1398" s="6">
        <v>653926.0</v>
      </c>
      <c r="B1398" s="6">
        <v>654025.0</v>
      </c>
      <c r="C1398" s="14" t="str">
        <f>If(COUNTIF(DamReaches!$B$2:$B$346,"="&amp;A1398)&gt;0, "Yes", "No")</f>
        <v>No</v>
      </c>
    </row>
    <row r="1399">
      <c r="A1399" s="6">
        <v>653927.0</v>
      </c>
      <c r="B1399" s="6">
        <v>653962.0</v>
      </c>
      <c r="C1399" s="14" t="str">
        <f>If(COUNTIF(DamReaches!$B$2:$B$346,"="&amp;A1399)&gt;0, "Yes", "No")</f>
        <v>No</v>
      </c>
    </row>
    <row r="1400">
      <c r="A1400" s="6">
        <v>653928.0</v>
      </c>
      <c r="B1400" s="6">
        <v>653888.0</v>
      </c>
      <c r="C1400" s="14" t="str">
        <f>If(COUNTIF(DamReaches!$B$2:$B$346,"="&amp;A1400)&gt;0, "Yes", "No")</f>
        <v>No</v>
      </c>
    </row>
    <row r="1401">
      <c r="A1401" s="6">
        <v>653929.0</v>
      </c>
      <c r="B1401" s="6">
        <v>653908.0</v>
      </c>
      <c r="C1401" s="14" t="str">
        <f>If(COUNTIF(DamReaches!$B$2:$B$346,"="&amp;A1401)&gt;0, "Yes", "No")</f>
        <v>No</v>
      </c>
    </row>
    <row r="1402">
      <c r="A1402" s="6">
        <v>653941.0</v>
      </c>
      <c r="B1402" s="6">
        <v>653643.0</v>
      </c>
      <c r="C1402" s="14" t="str">
        <f>If(COUNTIF(DamReaches!$B$2:$B$346,"="&amp;A1402)&gt;0, "Yes", "No")</f>
        <v>No</v>
      </c>
    </row>
    <row r="1403">
      <c r="A1403" s="6">
        <v>653942.0</v>
      </c>
      <c r="B1403" s="6">
        <v>653616.0</v>
      </c>
      <c r="C1403" s="14" t="str">
        <f>If(COUNTIF(DamReaches!$B$2:$B$346,"="&amp;A1403)&gt;0, "Yes", "No")</f>
        <v>No</v>
      </c>
    </row>
    <row r="1404">
      <c r="A1404" s="6">
        <v>653943.0</v>
      </c>
      <c r="B1404" s="6">
        <v>653817.0</v>
      </c>
      <c r="C1404" s="14" t="str">
        <f>If(COUNTIF(DamReaches!$B$2:$B$346,"="&amp;A1404)&gt;0, "Yes", "No")</f>
        <v>No</v>
      </c>
    </row>
    <row r="1405">
      <c r="A1405" s="6">
        <v>653944.0</v>
      </c>
      <c r="B1405" s="6">
        <v>653791.0</v>
      </c>
      <c r="C1405" s="14" t="str">
        <f>If(COUNTIF(DamReaches!$B$2:$B$346,"="&amp;A1405)&gt;0, "Yes", "No")</f>
        <v>Yes</v>
      </c>
    </row>
    <row r="1406">
      <c r="A1406" s="6">
        <v>653945.0</v>
      </c>
      <c r="B1406" s="6">
        <v>653793.0</v>
      </c>
      <c r="C1406" s="14" t="str">
        <f>If(COUNTIF(DamReaches!$B$2:$B$346,"="&amp;A1406)&gt;0, "Yes", "No")</f>
        <v>No</v>
      </c>
    </row>
    <row r="1407">
      <c r="A1407" s="6">
        <v>653946.0</v>
      </c>
      <c r="B1407" s="6">
        <v>653877.0</v>
      </c>
      <c r="C1407" s="14" t="str">
        <f>If(COUNTIF(DamReaches!$B$2:$B$346,"="&amp;A1407)&gt;0, "Yes", "No")</f>
        <v>No</v>
      </c>
    </row>
    <row r="1408">
      <c r="A1408" s="6">
        <v>653947.0</v>
      </c>
      <c r="B1408" s="6">
        <v>653844.0</v>
      </c>
      <c r="C1408" s="14" t="str">
        <f>If(COUNTIF(DamReaches!$B$2:$B$346,"="&amp;A1408)&gt;0, "Yes", "No")</f>
        <v>No</v>
      </c>
    </row>
    <row r="1409">
      <c r="A1409" s="6">
        <v>653956.0</v>
      </c>
      <c r="B1409" s="6">
        <v>653957.0</v>
      </c>
      <c r="C1409" s="14" t="str">
        <f>If(COUNTIF(DamReaches!$B$2:$B$346,"="&amp;A1409)&gt;0, "Yes", "No")</f>
        <v>Yes</v>
      </c>
    </row>
    <row r="1410">
      <c r="A1410" s="6">
        <v>653957.0</v>
      </c>
      <c r="B1410" s="6">
        <v>653404.0</v>
      </c>
      <c r="C1410" s="14" t="str">
        <f>If(COUNTIF(DamReaches!$B$2:$B$346,"="&amp;A1410)&gt;0, "Yes", "No")</f>
        <v>No</v>
      </c>
    </row>
    <row r="1411">
      <c r="A1411" s="6">
        <v>653958.0</v>
      </c>
      <c r="B1411" s="6">
        <v>653756.0</v>
      </c>
      <c r="C1411" s="14" t="str">
        <f>If(COUNTIF(DamReaches!$B$2:$B$346,"="&amp;A1411)&gt;0, "Yes", "No")</f>
        <v>No</v>
      </c>
    </row>
    <row r="1412">
      <c r="A1412" s="6">
        <v>653959.0</v>
      </c>
      <c r="B1412" s="6">
        <v>653924.0</v>
      </c>
      <c r="C1412" s="14" t="str">
        <f>If(COUNTIF(DamReaches!$B$2:$B$346,"="&amp;A1412)&gt;0, "Yes", "No")</f>
        <v>No</v>
      </c>
    </row>
    <row r="1413">
      <c r="A1413" s="6">
        <v>653960.0</v>
      </c>
      <c r="B1413" s="6">
        <v>653961.0</v>
      </c>
      <c r="C1413" s="14" t="str">
        <f>If(COUNTIF(DamReaches!$B$2:$B$346,"="&amp;A1413)&gt;0, "Yes", "No")</f>
        <v>No</v>
      </c>
    </row>
    <row r="1414">
      <c r="A1414" s="6">
        <v>653961.0</v>
      </c>
      <c r="B1414" s="6">
        <v>653962.0</v>
      </c>
      <c r="C1414" s="14" t="str">
        <f>If(COUNTIF(DamReaches!$B$2:$B$346,"="&amp;A1414)&gt;0, "Yes", "No")</f>
        <v>No</v>
      </c>
    </row>
    <row r="1415">
      <c r="A1415" s="6">
        <v>653962.0</v>
      </c>
      <c r="B1415" s="6">
        <v>653963.0</v>
      </c>
      <c r="C1415" s="14" t="str">
        <f>If(COUNTIF(DamReaches!$B$2:$B$346,"="&amp;A1415)&gt;0, "Yes", "No")</f>
        <v>No</v>
      </c>
    </row>
    <row r="1416">
      <c r="A1416" s="6">
        <v>653963.0</v>
      </c>
      <c r="B1416" s="6">
        <v>653928.0</v>
      </c>
      <c r="C1416" s="14" t="str">
        <f>If(COUNTIF(DamReaches!$B$2:$B$346,"="&amp;A1416)&gt;0, "Yes", "No")</f>
        <v>No</v>
      </c>
    </row>
    <row r="1417">
      <c r="A1417" s="6">
        <v>653964.0</v>
      </c>
      <c r="B1417" s="6">
        <v>653717.0</v>
      </c>
      <c r="C1417" s="14" t="str">
        <f>If(COUNTIF(DamReaches!$B$2:$B$346,"="&amp;A1417)&gt;0, "Yes", "No")</f>
        <v>No</v>
      </c>
    </row>
    <row r="1418">
      <c r="A1418" s="6">
        <v>653972.0</v>
      </c>
      <c r="B1418" s="6">
        <v>653897.0</v>
      </c>
      <c r="C1418" s="14" t="str">
        <f>If(COUNTIF(DamReaches!$B$2:$B$346,"="&amp;A1418)&gt;0, "Yes", "No")</f>
        <v>No</v>
      </c>
    </row>
    <row r="1419">
      <c r="A1419" s="6">
        <v>653973.0</v>
      </c>
      <c r="B1419" s="6">
        <v>653877.0</v>
      </c>
      <c r="C1419" s="14" t="str">
        <f>If(COUNTIF(DamReaches!$B$2:$B$346,"="&amp;A1419)&gt;0, "Yes", "No")</f>
        <v>No</v>
      </c>
    </row>
    <row r="1420">
      <c r="A1420" s="6">
        <v>653974.0</v>
      </c>
      <c r="B1420" s="6">
        <v>653902.0</v>
      </c>
      <c r="C1420" s="14" t="str">
        <f>If(COUNTIF(DamReaches!$B$2:$B$346,"="&amp;A1420)&gt;0, "Yes", "No")</f>
        <v>No</v>
      </c>
    </row>
    <row r="1421">
      <c r="A1421" s="6">
        <v>653982.0</v>
      </c>
      <c r="B1421" s="6">
        <v>653829.0</v>
      </c>
      <c r="C1421" s="14" t="str">
        <f>If(COUNTIF(DamReaches!$B$2:$B$346,"="&amp;A1421)&gt;0, "Yes", "No")</f>
        <v>No</v>
      </c>
    </row>
    <row r="1422">
      <c r="A1422" s="6">
        <v>653983.0</v>
      </c>
      <c r="B1422" s="6">
        <v>-1.0</v>
      </c>
      <c r="C1422" s="14" t="str">
        <f>If(COUNTIF(DamReaches!$B$2:$B$346,"="&amp;A1422)&gt;0, "Yes", "No")</f>
        <v>No</v>
      </c>
    </row>
    <row r="1423">
      <c r="A1423" s="6">
        <v>653984.0</v>
      </c>
      <c r="B1423" s="6">
        <v>-1.0</v>
      </c>
      <c r="C1423" s="14" t="str">
        <f>If(COUNTIF(DamReaches!$B$2:$B$346,"="&amp;A1423)&gt;0, "Yes", "No")</f>
        <v>No</v>
      </c>
    </row>
    <row r="1424">
      <c r="A1424" s="6">
        <v>653985.0</v>
      </c>
      <c r="B1424" s="6">
        <v>653947.0</v>
      </c>
      <c r="C1424" s="14" t="str">
        <f>If(COUNTIF(DamReaches!$B$2:$B$346,"="&amp;A1424)&gt;0, "Yes", "No")</f>
        <v>No</v>
      </c>
    </row>
    <row r="1425">
      <c r="A1425" s="6">
        <v>653986.0</v>
      </c>
      <c r="B1425" s="6">
        <v>653644.0</v>
      </c>
      <c r="C1425" s="14" t="str">
        <f>If(COUNTIF(DamReaches!$B$2:$B$346,"="&amp;A1425)&gt;0, "Yes", "No")</f>
        <v>No</v>
      </c>
    </row>
    <row r="1426">
      <c r="A1426" s="6">
        <v>653987.0</v>
      </c>
      <c r="B1426" s="6">
        <v>653974.0</v>
      </c>
      <c r="C1426" s="14" t="str">
        <f>If(COUNTIF(DamReaches!$B$2:$B$346,"="&amp;A1426)&gt;0, "Yes", "No")</f>
        <v>No</v>
      </c>
    </row>
    <row r="1427">
      <c r="A1427" s="6">
        <v>653988.0</v>
      </c>
      <c r="B1427" s="6">
        <v>653974.0</v>
      </c>
      <c r="C1427" s="14" t="str">
        <f>If(COUNTIF(DamReaches!$B$2:$B$346,"="&amp;A1427)&gt;0, "Yes", "No")</f>
        <v>No</v>
      </c>
    </row>
    <row r="1428">
      <c r="A1428" s="6">
        <v>654001.0</v>
      </c>
      <c r="B1428" s="6">
        <v>653618.0</v>
      </c>
      <c r="C1428" s="14" t="str">
        <f>If(COUNTIF(DamReaches!$B$2:$B$346,"="&amp;A1428)&gt;0, "Yes", "No")</f>
        <v>No</v>
      </c>
    </row>
    <row r="1429">
      <c r="A1429" s="6">
        <v>654002.0</v>
      </c>
      <c r="B1429" s="6">
        <v>654123.0</v>
      </c>
      <c r="C1429" s="14" t="str">
        <f>If(COUNTIF(DamReaches!$B$2:$B$346,"="&amp;A1429)&gt;0, "Yes", "No")</f>
        <v>No</v>
      </c>
    </row>
    <row r="1430">
      <c r="A1430" s="6">
        <v>654007.0</v>
      </c>
      <c r="B1430" s="6">
        <v>653745.0</v>
      </c>
      <c r="C1430" s="14" t="str">
        <f>If(COUNTIF(DamReaches!$B$2:$B$346,"="&amp;A1430)&gt;0, "Yes", "No")</f>
        <v>No</v>
      </c>
    </row>
    <row r="1431">
      <c r="A1431" s="6">
        <v>654008.0</v>
      </c>
      <c r="B1431" s="6">
        <v>653972.0</v>
      </c>
      <c r="C1431" s="14" t="str">
        <f>If(COUNTIF(DamReaches!$B$2:$B$346,"="&amp;A1431)&gt;0, "Yes", "No")</f>
        <v>No</v>
      </c>
    </row>
    <row r="1432">
      <c r="A1432" s="6">
        <v>654009.0</v>
      </c>
      <c r="B1432" s="6">
        <v>653875.0</v>
      </c>
      <c r="C1432" s="14" t="str">
        <f>If(COUNTIF(DamReaches!$B$2:$B$346,"="&amp;A1432)&gt;0, "Yes", "No")</f>
        <v>No</v>
      </c>
    </row>
    <row r="1433">
      <c r="A1433" s="6">
        <v>654023.0</v>
      </c>
      <c r="B1433" s="6">
        <v>654024.0</v>
      </c>
      <c r="C1433" s="14" t="str">
        <f>If(COUNTIF(DamReaches!$B$2:$B$346,"="&amp;A1433)&gt;0, "Yes", "No")</f>
        <v>No</v>
      </c>
    </row>
    <row r="1434">
      <c r="A1434" s="6">
        <v>654024.0</v>
      </c>
      <c r="B1434" s="6">
        <v>653841.0</v>
      </c>
      <c r="C1434" s="14" t="str">
        <f>If(COUNTIF(DamReaches!$B$2:$B$346,"="&amp;A1434)&gt;0, "Yes", "No")</f>
        <v>No</v>
      </c>
    </row>
    <row r="1435">
      <c r="A1435" s="6">
        <v>654025.0</v>
      </c>
      <c r="B1435" s="6">
        <v>654123.0</v>
      </c>
      <c r="C1435" s="14" t="str">
        <f>If(COUNTIF(DamReaches!$B$2:$B$346,"="&amp;A1435)&gt;0, "Yes", "No")</f>
        <v>No</v>
      </c>
    </row>
    <row r="1436">
      <c r="A1436" s="6">
        <v>654026.0</v>
      </c>
      <c r="B1436" s="6">
        <v>653973.0</v>
      </c>
      <c r="C1436" s="14" t="str">
        <f>If(COUNTIF(DamReaches!$B$2:$B$346,"="&amp;A1436)&gt;0, "Yes", "No")</f>
        <v>No</v>
      </c>
    </row>
    <row r="1437">
      <c r="A1437" s="6">
        <v>654027.0</v>
      </c>
      <c r="B1437" s="6">
        <v>653961.0</v>
      </c>
      <c r="C1437" s="14" t="str">
        <f>If(COUNTIF(DamReaches!$B$2:$B$346,"="&amp;A1437)&gt;0, "Yes", "No")</f>
        <v>No</v>
      </c>
    </row>
    <row r="1438">
      <c r="A1438" s="6">
        <v>654028.0</v>
      </c>
      <c r="B1438" s="6">
        <v>653669.0</v>
      </c>
      <c r="C1438" s="14" t="str">
        <f>If(COUNTIF(DamReaches!$B$2:$B$346,"="&amp;A1438)&gt;0, "Yes", "No")</f>
        <v>No</v>
      </c>
    </row>
    <row r="1439">
      <c r="A1439" s="6">
        <v>654041.0</v>
      </c>
      <c r="B1439" s="6">
        <v>653982.0</v>
      </c>
      <c r="C1439" s="14" t="str">
        <f>If(COUNTIF(DamReaches!$B$2:$B$346,"="&amp;A1439)&gt;0, "Yes", "No")</f>
        <v>No</v>
      </c>
    </row>
    <row r="1440">
      <c r="A1440" s="6">
        <v>654042.0</v>
      </c>
      <c r="B1440" s="6">
        <v>653942.0</v>
      </c>
      <c r="C1440" s="14" t="str">
        <f>If(COUNTIF(DamReaches!$B$2:$B$346,"="&amp;A1440)&gt;0, "Yes", "No")</f>
        <v>No</v>
      </c>
    </row>
    <row r="1441">
      <c r="A1441" s="6">
        <v>654043.0</v>
      </c>
      <c r="B1441" s="6">
        <v>653864.0</v>
      </c>
      <c r="C1441" s="14" t="str">
        <f>If(COUNTIF(DamReaches!$B$2:$B$346,"="&amp;A1441)&gt;0, "Yes", "No")</f>
        <v>No</v>
      </c>
    </row>
    <row r="1442">
      <c r="A1442" s="6">
        <v>654044.0</v>
      </c>
      <c r="B1442" s="6">
        <v>653818.0</v>
      </c>
      <c r="C1442" s="14" t="str">
        <f>If(COUNTIF(DamReaches!$B$2:$B$346,"="&amp;A1442)&gt;0, "Yes", "No")</f>
        <v>No</v>
      </c>
    </row>
    <row r="1443">
      <c r="A1443" s="6">
        <v>654045.0</v>
      </c>
      <c r="B1443" s="6">
        <v>653650.0</v>
      </c>
      <c r="C1443" s="14" t="str">
        <f>If(COUNTIF(DamReaches!$B$2:$B$346,"="&amp;A1443)&gt;0, "Yes", "No")</f>
        <v>No</v>
      </c>
    </row>
    <row r="1444">
      <c r="A1444" s="6">
        <v>654046.0</v>
      </c>
      <c r="B1444" s="6">
        <v>653985.0</v>
      </c>
      <c r="C1444" s="14" t="str">
        <f>If(COUNTIF(DamReaches!$B$2:$B$346,"="&amp;A1444)&gt;0, "Yes", "No")</f>
        <v>No</v>
      </c>
    </row>
    <row r="1445">
      <c r="A1445" s="6">
        <v>654047.0</v>
      </c>
      <c r="B1445" s="6">
        <v>654046.0</v>
      </c>
      <c r="C1445" s="14" t="str">
        <f>If(COUNTIF(DamReaches!$B$2:$B$346,"="&amp;A1445)&gt;0, "Yes", "No")</f>
        <v>No</v>
      </c>
    </row>
    <row r="1446">
      <c r="A1446" s="6">
        <v>654059.0</v>
      </c>
      <c r="B1446" s="6">
        <v>654060.0</v>
      </c>
      <c r="C1446" s="14" t="str">
        <f>If(COUNTIF(DamReaches!$B$2:$B$346,"="&amp;A1446)&gt;0, "Yes", "No")</f>
        <v>No</v>
      </c>
    </row>
    <row r="1447">
      <c r="A1447" s="6">
        <v>654060.0</v>
      </c>
      <c r="B1447" s="6">
        <v>653982.0</v>
      </c>
      <c r="C1447" s="14" t="str">
        <f>If(COUNTIF(DamReaches!$B$2:$B$346,"="&amp;A1447)&gt;0, "Yes", "No")</f>
        <v>No</v>
      </c>
    </row>
    <row r="1448">
      <c r="A1448" s="6">
        <v>654061.0</v>
      </c>
      <c r="B1448" s="6">
        <v>654024.0</v>
      </c>
      <c r="C1448" s="14" t="str">
        <f>If(COUNTIF(DamReaches!$B$2:$B$346,"="&amp;A1448)&gt;0, "Yes", "No")</f>
        <v>No</v>
      </c>
    </row>
    <row r="1449">
      <c r="A1449" s="6">
        <v>654062.0</v>
      </c>
      <c r="B1449" s="6">
        <v>654009.0</v>
      </c>
      <c r="C1449" s="14" t="str">
        <f>If(COUNTIF(DamReaches!$B$2:$B$346,"="&amp;A1449)&gt;0, "Yes", "No")</f>
        <v>No</v>
      </c>
    </row>
    <row r="1450">
      <c r="A1450" s="6">
        <v>654076.0</v>
      </c>
      <c r="B1450" s="6">
        <v>653452.0</v>
      </c>
      <c r="C1450" s="14" t="str">
        <f>If(COUNTIF(DamReaches!$B$2:$B$346,"="&amp;A1450)&gt;0, "Yes", "No")</f>
        <v>No</v>
      </c>
    </row>
    <row r="1451">
      <c r="A1451" s="6">
        <v>654077.0</v>
      </c>
      <c r="B1451" s="6">
        <v>653772.0</v>
      </c>
      <c r="C1451" s="14" t="str">
        <f>If(COUNTIF(DamReaches!$B$2:$B$346,"="&amp;A1451)&gt;0, "Yes", "No")</f>
        <v>No</v>
      </c>
    </row>
    <row r="1452">
      <c r="A1452" s="6">
        <v>654078.0</v>
      </c>
      <c r="B1452" s="6">
        <v>654139.0</v>
      </c>
      <c r="C1452" s="14" t="str">
        <f>If(COUNTIF(DamReaches!$B$2:$B$346,"="&amp;A1452)&gt;0, "Yes", "No")</f>
        <v>No</v>
      </c>
    </row>
    <row r="1453">
      <c r="A1453" s="6">
        <v>654079.0</v>
      </c>
      <c r="B1453" s="6">
        <v>653843.0</v>
      </c>
      <c r="C1453" s="14" t="str">
        <f>If(COUNTIF(DamReaches!$B$2:$B$346,"="&amp;A1453)&gt;0, "Yes", "No")</f>
        <v>No</v>
      </c>
    </row>
    <row r="1454">
      <c r="A1454" s="6">
        <v>654080.0</v>
      </c>
      <c r="B1454" s="6">
        <v>653775.0</v>
      </c>
      <c r="C1454" s="14" t="str">
        <f>If(COUNTIF(DamReaches!$B$2:$B$346,"="&amp;A1454)&gt;0, "Yes", "No")</f>
        <v>No</v>
      </c>
    </row>
    <row r="1455">
      <c r="A1455" s="6">
        <v>654081.0</v>
      </c>
      <c r="B1455" s="6">
        <v>653726.0</v>
      </c>
      <c r="C1455" s="14" t="str">
        <f>If(COUNTIF(DamReaches!$B$2:$B$346,"="&amp;A1455)&gt;0, "Yes", "No")</f>
        <v>No</v>
      </c>
    </row>
    <row r="1456">
      <c r="A1456" s="6">
        <v>654087.0</v>
      </c>
      <c r="B1456" s="6">
        <v>654088.0</v>
      </c>
      <c r="C1456" s="14" t="str">
        <f>If(COUNTIF(DamReaches!$B$2:$B$346,"="&amp;A1456)&gt;0, "Yes", "No")</f>
        <v>No</v>
      </c>
    </row>
    <row r="1457">
      <c r="A1457" s="6">
        <v>654088.0</v>
      </c>
      <c r="B1457" s="6">
        <v>653942.0</v>
      </c>
      <c r="C1457" s="14" t="str">
        <f>If(COUNTIF(DamReaches!$B$2:$B$346,"="&amp;A1457)&gt;0, "Yes", "No")</f>
        <v>No</v>
      </c>
    </row>
    <row r="1458">
      <c r="A1458" s="6">
        <v>654089.0</v>
      </c>
      <c r="B1458" s="6">
        <v>653957.0</v>
      </c>
      <c r="C1458" s="14" t="str">
        <f>If(COUNTIF(DamReaches!$B$2:$B$346,"="&amp;A1458)&gt;0, "Yes", "No")</f>
        <v>No</v>
      </c>
    </row>
    <row r="1459">
      <c r="A1459" s="6">
        <v>654098.0</v>
      </c>
      <c r="B1459" s="6">
        <v>653791.0</v>
      </c>
      <c r="C1459" s="14" t="str">
        <f>If(COUNTIF(DamReaches!$B$2:$B$346,"="&amp;A1459)&gt;0, "Yes", "No")</f>
        <v>No</v>
      </c>
    </row>
    <row r="1460">
      <c r="A1460" s="6">
        <v>654099.0</v>
      </c>
      <c r="B1460" s="6">
        <v>653810.0</v>
      </c>
      <c r="C1460" s="14" t="str">
        <f>If(COUNTIF(DamReaches!$B$2:$B$346,"="&amp;A1460)&gt;0, "Yes", "No")</f>
        <v>No</v>
      </c>
    </row>
    <row r="1461">
      <c r="A1461" s="6">
        <v>654100.0</v>
      </c>
      <c r="B1461" s="6">
        <v>654099.0</v>
      </c>
      <c r="C1461" s="14" t="str">
        <f>If(COUNTIF(DamReaches!$B$2:$B$346,"="&amp;A1461)&gt;0, "Yes", "No")</f>
        <v>No</v>
      </c>
    </row>
    <row r="1462">
      <c r="A1462" s="6">
        <v>654109.0</v>
      </c>
      <c r="B1462" s="6">
        <v>653628.0</v>
      </c>
      <c r="C1462" s="14" t="str">
        <f>If(COUNTIF(DamReaches!$B$2:$B$346,"="&amp;A1462)&gt;0, "Yes", "No")</f>
        <v>No</v>
      </c>
    </row>
    <row r="1463">
      <c r="A1463" s="6">
        <v>654110.0</v>
      </c>
      <c r="B1463" s="6">
        <v>653592.0</v>
      </c>
      <c r="C1463" s="14" t="str">
        <f>If(COUNTIF(DamReaches!$B$2:$B$346,"="&amp;A1463)&gt;0, "Yes", "No")</f>
        <v>No</v>
      </c>
    </row>
    <row r="1464">
      <c r="A1464" s="6">
        <v>654111.0</v>
      </c>
      <c r="B1464" s="6">
        <v>653667.0</v>
      </c>
      <c r="C1464" s="14" t="str">
        <f>If(COUNTIF(DamReaches!$B$2:$B$346,"="&amp;A1464)&gt;0, "Yes", "No")</f>
        <v>No</v>
      </c>
    </row>
    <row r="1465">
      <c r="A1465" s="6">
        <v>654112.0</v>
      </c>
      <c r="B1465" s="6">
        <v>654062.0</v>
      </c>
      <c r="C1465" s="14" t="str">
        <f>If(COUNTIF(DamReaches!$B$2:$B$346,"="&amp;A1465)&gt;0, "Yes", "No")</f>
        <v>No</v>
      </c>
    </row>
    <row r="1466">
      <c r="A1466" s="6">
        <v>654113.0</v>
      </c>
      <c r="B1466" s="6">
        <v>653908.0</v>
      </c>
      <c r="C1466" s="14" t="str">
        <f>If(COUNTIF(DamReaches!$B$2:$B$346,"="&amp;A1466)&gt;0, "Yes", "No")</f>
        <v>No</v>
      </c>
    </row>
    <row r="1467">
      <c r="A1467" s="6">
        <v>654122.0</v>
      </c>
      <c r="B1467" s="6">
        <v>654008.0</v>
      </c>
      <c r="C1467" s="14" t="str">
        <f>If(COUNTIF(DamReaches!$B$2:$B$346,"="&amp;A1467)&gt;0, "Yes", "No")</f>
        <v>No</v>
      </c>
    </row>
    <row r="1468">
      <c r="A1468" s="6">
        <v>654123.0</v>
      </c>
      <c r="B1468" s="6">
        <v>654183.0</v>
      </c>
      <c r="C1468" s="14" t="str">
        <f>If(COUNTIF(DamReaches!$B$2:$B$346,"="&amp;A1468)&gt;0, "Yes", "No")</f>
        <v>No</v>
      </c>
    </row>
    <row r="1469">
      <c r="A1469" s="6">
        <v>654124.0</v>
      </c>
      <c r="B1469" s="6">
        <v>653973.0</v>
      </c>
      <c r="C1469" s="14" t="str">
        <f>If(COUNTIF(DamReaches!$B$2:$B$346,"="&amp;A1469)&gt;0, "Yes", "No")</f>
        <v>No</v>
      </c>
    </row>
    <row r="1470">
      <c r="A1470" s="6">
        <v>654125.0</v>
      </c>
      <c r="B1470" s="6">
        <v>654080.0</v>
      </c>
      <c r="C1470" s="14" t="str">
        <f>If(COUNTIF(DamReaches!$B$2:$B$346,"="&amp;A1470)&gt;0, "Yes", "No")</f>
        <v>No</v>
      </c>
    </row>
    <row r="1471">
      <c r="A1471" s="6">
        <v>654137.0</v>
      </c>
      <c r="B1471" s="6">
        <v>654060.0</v>
      </c>
      <c r="C1471" s="14" t="str">
        <f>If(COUNTIF(DamReaches!$B$2:$B$346,"="&amp;A1471)&gt;0, "Yes", "No")</f>
        <v>No</v>
      </c>
    </row>
    <row r="1472">
      <c r="A1472" s="6">
        <v>654138.0</v>
      </c>
      <c r="B1472" s="6">
        <v>653972.0</v>
      </c>
      <c r="C1472" s="14" t="str">
        <f>If(COUNTIF(DamReaches!$B$2:$B$346,"="&amp;A1472)&gt;0, "Yes", "No")</f>
        <v>No</v>
      </c>
    </row>
    <row r="1473">
      <c r="A1473" s="6">
        <v>654139.0</v>
      </c>
      <c r="B1473" s="6">
        <v>654140.0</v>
      </c>
      <c r="C1473" s="14" t="str">
        <f>If(COUNTIF(DamReaches!$B$2:$B$346,"="&amp;A1473)&gt;0, "Yes", "No")</f>
        <v>No</v>
      </c>
    </row>
    <row r="1474">
      <c r="A1474" s="6">
        <v>654140.0</v>
      </c>
      <c r="B1474" s="6">
        <v>654079.0</v>
      </c>
      <c r="C1474" s="14" t="str">
        <f>If(COUNTIF(DamReaches!$B$2:$B$346,"="&amp;A1474)&gt;0, "Yes", "No")</f>
        <v>No</v>
      </c>
    </row>
    <row r="1475">
      <c r="A1475" s="6">
        <v>654141.0</v>
      </c>
      <c r="B1475" s="6">
        <v>654009.0</v>
      </c>
      <c r="C1475" s="14" t="str">
        <f>If(COUNTIF(DamReaches!$B$2:$B$346,"="&amp;A1475)&gt;0, "Yes", "No")</f>
        <v>No</v>
      </c>
    </row>
    <row r="1476">
      <c r="A1476" s="6">
        <v>654142.0</v>
      </c>
      <c r="B1476" s="6">
        <v>654080.0</v>
      </c>
      <c r="C1476" s="14" t="str">
        <f>If(COUNTIF(DamReaches!$B$2:$B$346,"="&amp;A1476)&gt;0, "Yes", "No")</f>
        <v>No</v>
      </c>
    </row>
    <row r="1477">
      <c r="A1477" s="6">
        <v>654149.0</v>
      </c>
      <c r="B1477" s="6">
        <v>654139.0</v>
      </c>
      <c r="C1477" s="14" t="str">
        <f>If(COUNTIF(DamReaches!$B$2:$B$346,"="&amp;A1477)&gt;0, "Yes", "No")</f>
        <v>No</v>
      </c>
    </row>
    <row r="1478">
      <c r="A1478" s="6">
        <v>654150.0</v>
      </c>
      <c r="B1478" s="6">
        <v>654079.0</v>
      </c>
      <c r="C1478" s="14" t="str">
        <f>If(COUNTIF(DamReaches!$B$2:$B$346,"="&amp;A1478)&gt;0, "Yes", "No")</f>
        <v>No</v>
      </c>
    </row>
    <row r="1479">
      <c r="A1479" s="6">
        <v>654151.0</v>
      </c>
      <c r="B1479" s="6">
        <v>654028.0</v>
      </c>
      <c r="C1479" s="14" t="str">
        <f>If(COUNTIF(DamReaches!$B$2:$B$346,"="&amp;A1479)&gt;0, "Yes", "No")</f>
        <v>No</v>
      </c>
    </row>
    <row r="1480">
      <c r="A1480" s="6">
        <v>654163.0</v>
      </c>
      <c r="B1480" s="6">
        <v>654164.0</v>
      </c>
      <c r="C1480" s="14" t="str">
        <f>If(COUNTIF(DamReaches!$B$2:$B$346,"="&amp;A1480)&gt;0, "Yes", "No")</f>
        <v>No</v>
      </c>
    </row>
    <row r="1481">
      <c r="A1481" s="6">
        <v>654164.0</v>
      </c>
      <c r="B1481" s="6">
        <v>653963.0</v>
      </c>
      <c r="C1481" s="14" t="str">
        <f>If(COUNTIF(DamReaches!$B$2:$B$346,"="&amp;A1481)&gt;0, "Yes", "No")</f>
        <v>No</v>
      </c>
    </row>
    <row r="1482">
      <c r="A1482" s="6">
        <v>654165.0</v>
      </c>
      <c r="B1482" s="6">
        <v>653711.0</v>
      </c>
      <c r="C1482" s="14" t="str">
        <f>If(COUNTIF(DamReaches!$B$2:$B$346,"="&amp;A1482)&gt;0, "Yes", "No")</f>
        <v>No</v>
      </c>
    </row>
    <row r="1483">
      <c r="A1483" s="6">
        <v>654166.0</v>
      </c>
      <c r="B1483" s="6">
        <v>654165.0</v>
      </c>
      <c r="C1483" s="14" t="str">
        <f>If(COUNTIF(DamReaches!$B$2:$B$346,"="&amp;A1483)&gt;0, "Yes", "No")</f>
        <v>No</v>
      </c>
    </row>
    <row r="1484">
      <c r="A1484" s="6">
        <v>654172.0</v>
      </c>
      <c r="B1484" s="6">
        <v>654089.0</v>
      </c>
      <c r="C1484" s="14" t="str">
        <f>If(COUNTIF(DamReaches!$B$2:$B$346,"="&amp;A1484)&gt;0, "Yes", "No")</f>
        <v>No</v>
      </c>
    </row>
    <row r="1485">
      <c r="A1485" s="6">
        <v>654181.0</v>
      </c>
      <c r="B1485" s="6">
        <v>654098.0</v>
      </c>
      <c r="C1485" s="14" t="str">
        <f>If(COUNTIF(DamReaches!$B$2:$B$346,"="&amp;A1485)&gt;0, "Yes", "No")</f>
        <v>No</v>
      </c>
    </row>
    <row r="1486">
      <c r="A1486" s="6">
        <v>654182.0</v>
      </c>
      <c r="B1486" s="6">
        <v>654149.0</v>
      </c>
      <c r="C1486" s="14" t="str">
        <f>If(COUNTIF(DamReaches!$B$2:$B$346,"="&amp;A1486)&gt;0, "Yes", "No")</f>
        <v>No</v>
      </c>
    </row>
    <row r="1487">
      <c r="A1487" s="6">
        <v>654183.0</v>
      </c>
      <c r="B1487" s="6">
        <v>653886.0</v>
      </c>
      <c r="C1487" s="14" t="str">
        <f>If(COUNTIF(DamReaches!$B$2:$B$346,"="&amp;A1487)&gt;0, "Yes", "No")</f>
        <v>No</v>
      </c>
    </row>
    <row r="1488">
      <c r="A1488" s="6">
        <v>654184.0</v>
      </c>
      <c r="B1488" s="6">
        <v>654164.0</v>
      </c>
      <c r="C1488" s="14" t="str">
        <f>If(COUNTIF(DamReaches!$B$2:$B$346,"="&amp;A1488)&gt;0, "Yes", "No")</f>
        <v>No</v>
      </c>
    </row>
    <row r="1489">
      <c r="A1489" s="6">
        <v>654185.0</v>
      </c>
      <c r="B1489" s="6">
        <v>654142.0</v>
      </c>
      <c r="C1489" s="14" t="str">
        <f>If(COUNTIF(DamReaches!$B$2:$B$346,"="&amp;A1489)&gt;0, "Yes", "No")</f>
        <v>No</v>
      </c>
    </row>
    <row r="1490">
      <c r="A1490" s="6">
        <v>654186.0</v>
      </c>
      <c r="B1490" s="6">
        <v>653711.0</v>
      </c>
      <c r="C1490" s="14" t="str">
        <f>If(COUNTIF(DamReaches!$B$2:$B$346,"="&amp;A1490)&gt;0, "Yes", "No")</f>
        <v>No</v>
      </c>
    </row>
    <row r="1491">
      <c r="A1491" s="6">
        <v>654197.0</v>
      </c>
      <c r="B1491" s="6">
        <v>653628.0</v>
      </c>
      <c r="C1491" s="14" t="str">
        <f>If(COUNTIF(DamReaches!$B$2:$B$346,"="&amp;A1491)&gt;0, "Yes", "No")</f>
        <v>No</v>
      </c>
    </row>
    <row r="1492">
      <c r="A1492" s="6">
        <v>654198.0</v>
      </c>
      <c r="B1492" s="6">
        <v>654099.0</v>
      </c>
      <c r="C1492" s="14" t="str">
        <f>If(COUNTIF(DamReaches!$B$2:$B$346,"="&amp;A1492)&gt;0, "Yes", "No")</f>
        <v>No</v>
      </c>
    </row>
    <row r="1493">
      <c r="A1493" s="6">
        <v>654199.0</v>
      </c>
      <c r="B1493" s="6">
        <v>654165.0</v>
      </c>
      <c r="C1493" s="14" t="str">
        <f>If(COUNTIF(DamReaches!$B$2:$B$346,"="&amp;A1493)&gt;0, "Yes", "No")</f>
        <v>No</v>
      </c>
    </row>
    <row r="1494">
      <c r="A1494" s="6">
        <v>654209.0</v>
      </c>
      <c r="B1494" s="6">
        <v>654198.0</v>
      </c>
      <c r="C1494" s="14" t="str">
        <f>If(COUNTIF(DamReaches!$B$2:$B$346,"="&amp;A1494)&gt;0, "Yes", "No")</f>
        <v>No</v>
      </c>
    </row>
    <row r="1495">
      <c r="A1495" s="6">
        <v>654213.0</v>
      </c>
      <c r="B1495" s="6">
        <v>654221.0</v>
      </c>
      <c r="C1495" s="14" t="str">
        <f>If(COUNTIF(DamReaches!$B$2:$B$346,"="&amp;A1495)&gt;0, "Yes", "No")</f>
        <v>No</v>
      </c>
    </row>
    <row r="1496">
      <c r="A1496" s="6">
        <v>654214.0</v>
      </c>
      <c r="B1496" s="6">
        <v>-1.0</v>
      </c>
      <c r="C1496" s="14" t="str">
        <f>If(COUNTIF(DamReaches!$B$2:$B$346,"="&amp;A1496)&gt;0, "Yes", "No")</f>
        <v>No</v>
      </c>
    </row>
    <row r="1497">
      <c r="A1497" s="6">
        <v>654220.0</v>
      </c>
      <c r="B1497" s="6">
        <v>653864.0</v>
      </c>
      <c r="C1497" s="14" t="str">
        <f>If(COUNTIF(DamReaches!$B$2:$B$346,"="&amp;A1497)&gt;0, "Yes", "No")</f>
        <v>No</v>
      </c>
    </row>
    <row r="1498">
      <c r="A1498" s="6">
        <v>654221.0</v>
      </c>
      <c r="B1498" s="6">
        <v>-1.0</v>
      </c>
      <c r="C1498" s="14" t="str">
        <f>If(COUNTIF(DamReaches!$B$2:$B$346,"="&amp;A1498)&gt;0, "Yes", "No")</f>
        <v>No</v>
      </c>
    </row>
    <row r="1499">
      <c r="A1499" s="6">
        <v>654222.0</v>
      </c>
      <c r="B1499" s="6">
        <v>654221.0</v>
      </c>
      <c r="C1499" s="14" t="str">
        <f>If(COUNTIF(DamReaches!$B$2:$B$346,"="&amp;A1499)&gt;0, "Yes", "No")</f>
        <v>No</v>
      </c>
    </row>
    <row r="1500">
      <c r="A1500" s="6">
        <v>654223.0</v>
      </c>
      <c r="B1500" s="6">
        <v>654149.0</v>
      </c>
      <c r="C1500" s="14" t="str">
        <f>If(COUNTIF(DamReaches!$B$2:$B$346,"="&amp;A1500)&gt;0, "Yes", "No")</f>
        <v>No</v>
      </c>
    </row>
    <row r="1501">
      <c r="A1501" s="6">
        <v>654224.0</v>
      </c>
      <c r="B1501" s="6">
        <v>654199.0</v>
      </c>
      <c r="C1501" s="14" t="str">
        <f>If(COUNTIF(DamReaches!$B$2:$B$346,"="&amp;A1501)&gt;0, "Yes", "No")</f>
        <v>No</v>
      </c>
    </row>
    <row r="1502">
      <c r="A1502" s="6">
        <v>654228.0</v>
      </c>
      <c r="B1502" s="6">
        <v>654229.0</v>
      </c>
      <c r="C1502" s="14" t="str">
        <f>If(COUNTIF(DamReaches!$B$2:$B$346,"="&amp;A1502)&gt;0, "Yes", "No")</f>
        <v>No</v>
      </c>
    </row>
    <row r="1503">
      <c r="A1503" s="6">
        <v>654229.0</v>
      </c>
      <c r="B1503" s="6">
        <v>654098.0</v>
      </c>
      <c r="C1503" s="14" t="str">
        <f>If(COUNTIF(DamReaches!$B$2:$B$346,"="&amp;A1503)&gt;0, "Yes", "No")</f>
        <v>No</v>
      </c>
    </row>
    <row r="1504">
      <c r="A1504" s="6">
        <v>654230.0</v>
      </c>
      <c r="B1504" s="6">
        <v>654263.0</v>
      </c>
      <c r="C1504" s="14" t="str">
        <f>If(COUNTIF(DamReaches!$B$2:$B$346,"="&amp;A1504)&gt;0, "Yes", "No")</f>
        <v>No</v>
      </c>
    </row>
    <row r="1505">
      <c r="A1505" s="6">
        <v>654233.0</v>
      </c>
      <c r="B1505" s="6">
        <v>654142.0</v>
      </c>
      <c r="C1505" s="14" t="str">
        <f>If(COUNTIF(DamReaches!$B$2:$B$346,"="&amp;A1505)&gt;0, "Yes", "No")</f>
        <v>No</v>
      </c>
    </row>
    <row r="1506">
      <c r="A1506" s="6">
        <v>654246.0</v>
      </c>
      <c r="B1506" s="6">
        <v>654076.0</v>
      </c>
      <c r="C1506" s="14" t="str">
        <f>If(COUNTIF(DamReaches!$B$2:$B$346,"="&amp;A1506)&gt;0, "Yes", "No")</f>
        <v>No</v>
      </c>
    </row>
    <row r="1507">
      <c r="A1507" s="6">
        <v>654247.0</v>
      </c>
      <c r="B1507" s="6">
        <v>654183.0</v>
      </c>
      <c r="C1507" s="14" t="str">
        <f>If(COUNTIF(DamReaches!$B$2:$B$346,"="&amp;A1507)&gt;0, "Yes", "No")</f>
        <v>No</v>
      </c>
    </row>
    <row r="1508">
      <c r="A1508" s="6">
        <v>654248.0</v>
      </c>
      <c r="B1508" s="6">
        <v>653947.0</v>
      </c>
      <c r="C1508" s="14" t="str">
        <f>If(COUNTIF(DamReaches!$B$2:$B$346,"="&amp;A1508)&gt;0, "Yes", "No")</f>
        <v>No</v>
      </c>
    </row>
    <row r="1509">
      <c r="A1509" s="6">
        <v>654249.0</v>
      </c>
      <c r="B1509" s="6">
        <v>654046.0</v>
      </c>
      <c r="C1509" s="14" t="str">
        <f>If(COUNTIF(DamReaches!$B$2:$B$346,"="&amp;A1509)&gt;0, "Yes", "No")</f>
        <v>No</v>
      </c>
    </row>
    <row r="1510">
      <c r="A1510" s="6">
        <v>654250.0</v>
      </c>
      <c r="B1510" s="6">
        <v>653902.0</v>
      </c>
      <c r="C1510" s="14" t="str">
        <f>If(COUNTIF(DamReaches!$B$2:$B$346,"="&amp;A1510)&gt;0, "Yes", "No")</f>
        <v>No</v>
      </c>
    </row>
    <row r="1511">
      <c r="A1511" s="6">
        <v>654261.0</v>
      </c>
      <c r="B1511" s="6">
        <v>654109.0</v>
      </c>
      <c r="C1511" s="14" t="str">
        <f>If(COUNTIF(DamReaches!$B$2:$B$346,"="&amp;A1511)&gt;0, "Yes", "No")</f>
        <v>No</v>
      </c>
    </row>
    <row r="1512">
      <c r="A1512" s="6">
        <v>654262.0</v>
      </c>
      <c r="B1512" s="6">
        <v>654076.0</v>
      </c>
      <c r="C1512" s="14" t="str">
        <f>If(COUNTIF(DamReaches!$B$2:$B$346,"="&amp;A1512)&gt;0, "Yes", "No")</f>
        <v>No</v>
      </c>
    </row>
    <row r="1513">
      <c r="A1513" s="6">
        <v>654263.0</v>
      </c>
      <c r="B1513" s="6">
        <v>654264.0</v>
      </c>
      <c r="C1513" s="14" t="str">
        <f>If(COUNTIF(DamReaches!$B$2:$B$346,"="&amp;A1513)&gt;0, "Yes", "No")</f>
        <v>No</v>
      </c>
    </row>
    <row r="1514">
      <c r="A1514" s="6">
        <v>654264.0</v>
      </c>
      <c r="B1514" s="6">
        <v>654061.0</v>
      </c>
      <c r="C1514" s="14" t="str">
        <f>If(COUNTIF(DamReaches!$B$2:$B$346,"="&amp;A1514)&gt;0, "Yes", "No")</f>
        <v>No</v>
      </c>
    </row>
    <row r="1515">
      <c r="A1515" s="6">
        <v>654265.0</v>
      </c>
      <c r="B1515" s="6">
        <v>654249.0</v>
      </c>
      <c r="C1515" s="14" t="str">
        <f>If(COUNTIF(DamReaches!$B$2:$B$346,"="&amp;A1515)&gt;0, "Yes", "No")</f>
        <v>No</v>
      </c>
    </row>
    <row r="1516">
      <c r="A1516" s="6">
        <v>654266.0</v>
      </c>
      <c r="B1516" s="6">
        <v>653888.0</v>
      </c>
      <c r="C1516" s="14" t="str">
        <f>If(COUNTIF(DamReaches!$B$2:$B$346,"="&amp;A1516)&gt;0, "Yes", "No")</f>
        <v>No</v>
      </c>
    </row>
    <row r="1517">
      <c r="A1517" s="6">
        <v>654267.0</v>
      </c>
      <c r="B1517" s="6">
        <v>654266.0</v>
      </c>
      <c r="C1517" s="14" t="str">
        <f>If(COUNTIF(DamReaches!$B$2:$B$346,"="&amp;A1517)&gt;0, "Yes", "No")</f>
        <v>No</v>
      </c>
    </row>
    <row r="1518">
      <c r="A1518" s="6">
        <v>654274.0</v>
      </c>
      <c r="B1518" s="6">
        <v>654246.0</v>
      </c>
      <c r="C1518" s="14" t="str">
        <f>If(COUNTIF(DamReaches!$B$2:$B$346,"="&amp;A1518)&gt;0, "Yes", "No")</f>
        <v>No</v>
      </c>
    </row>
    <row r="1519">
      <c r="A1519" s="6">
        <v>654275.0</v>
      </c>
      <c r="B1519" s="6">
        <v>654274.0</v>
      </c>
      <c r="C1519" s="14" t="str">
        <f>If(COUNTIF(DamReaches!$B$2:$B$346,"="&amp;A1519)&gt;0, "Yes", "No")</f>
        <v>No</v>
      </c>
    </row>
    <row r="1520">
      <c r="A1520" s="6">
        <v>654276.0</v>
      </c>
      <c r="B1520" s="6">
        <v>654112.0</v>
      </c>
      <c r="C1520" s="14" t="str">
        <f>If(COUNTIF(DamReaches!$B$2:$B$346,"="&amp;A1520)&gt;0, "Yes", "No")</f>
        <v>No</v>
      </c>
    </row>
    <row r="1521">
      <c r="A1521" s="6">
        <v>654277.0</v>
      </c>
      <c r="B1521" s="6">
        <v>654276.0</v>
      </c>
      <c r="C1521" s="14" t="str">
        <f>If(COUNTIF(DamReaches!$B$2:$B$346,"="&amp;A1521)&gt;0, "Yes", "No")</f>
        <v>No</v>
      </c>
    </row>
    <row r="1522">
      <c r="A1522" s="6">
        <v>654284.0</v>
      </c>
      <c r="B1522" s="6">
        <v>654088.0</v>
      </c>
      <c r="C1522" s="14" t="str">
        <f>If(COUNTIF(DamReaches!$B$2:$B$346,"="&amp;A1522)&gt;0, "Yes", "No")</f>
        <v>No</v>
      </c>
    </row>
    <row r="1523">
      <c r="A1523" s="6">
        <v>654285.0</v>
      </c>
      <c r="B1523" s="6">
        <v>654008.0</v>
      </c>
      <c r="C1523" s="14" t="str">
        <f>If(COUNTIF(DamReaches!$B$2:$B$346,"="&amp;A1523)&gt;0, "Yes", "No")</f>
        <v>No</v>
      </c>
    </row>
    <row r="1524">
      <c r="A1524" s="6">
        <v>654286.0</v>
      </c>
      <c r="B1524" s="6">
        <v>654198.0</v>
      </c>
      <c r="C1524" s="14" t="str">
        <f>If(COUNTIF(DamReaches!$B$2:$B$346,"="&amp;A1524)&gt;0, "Yes", "No")</f>
        <v>No</v>
      </c>
    </row>
    <row r="1525">
      <c r="A1525" s="6">
        <v>654295.0</v>
      </c>
      <c r="B1525" s="6">
        <v>653806.0</v>
      </c>
      <c r="C1525" s="14" t="str">
        <f>If(COUNTIF(DamReaches!$B$2:$B$346,"="&amp;A1525)&gt;0, "Yes", "No")</f>
        <v>No</v>
      </c>
    </row>
    <row r="1526">
      <c r="A1526" s="6">
        <v>654296.0</v>
      </c>
      <c r="B1526" s="6">
        <v>654295.0</v>
      </c>
      <c r="C1526" s="14" t="str">
        <f>If(COUNTIF(DamReaches!$B$2:$B$346,"="&amp;A1526)&gt;0, "Yes", "No")</f>
        <v>No</v>
      </c>
    </row>
    <row r="1527">
      <c r="A1527" s="6">
        <v>654297.0</v>
      </c>
      <c r="B1527" s="6">
        <v>654296.0</v>
      </c>
      <c r="C1527" s="14" t="str">
        <f>If(COUNTIF(DamReaches!$B$2:$B$346,"="&amp;A1527)&gt;0, "Yes", "No")</f>
        <v>No</v>
      </c>
    </row>
    <row r="1528">
      <c r="A1528" s="6">
        <v>654298.0</v>
      </c>
      <c r="B1528" s="6">
        <v>654043.0</v>
      </c>
      <c r="C1528" s="14" t="str">
        <f>If(COUNTIF(DamReaches!$B$2:$B$346,"="&amp;A1528)&gt;0, "Yes", "No")</f>
        <v>No</v>
      </c>
    </row>
    <row r="1529">
      <c r="A1529" s="6">
        <v>654299.0</v>
      </c>
      <c r="B1529" s="6">
        <v>654229.0</v>
      </c>
      <c r="C1529" s="14" t="str">
        <f>If(COUNTIF(DamReaches!$B$2:$B$346,"="&amp;A1529)&gt;0, "Yes", "No")</f>
        <v>No</v>
      </c>
    </row>
    <row r="1530">
      <c r="A1530" s="6">
        <v>654309.0</v>
      </c>
      <c r="B1530" s="6">
        <v>654261.0</v>
      </c>
      <c r="C1530" s="14" t="str">
        <f>If(COUNTIF(DamReaches!$B$2:$B$346,"="&amp;A1530)&gt;0, "Yes", "No")</f>
        <v>No</v>
      </c>
    </row>
    <row r="1531">
      <c r="A1531" s="6">
        <v>654310.0</v>
      </c>
      <c r="B1531" s="6">
        <v>654246.0</v>
      </c>
      <c r="C1531" s="14" t="str">
        <f>If(COUNTIF(DamReaches!$B$2:$B$346,"="&amp;A1531)&gt;0, "Yes", "No")</f>
        <v>No</v>
      </c>
    </row>
    <row r="1532">
      <c r="A1532" s="6">
        <v>654317.0</v>
      </c>
      <c r="B1532" s="6">
        <v>654318.0</v>
      </c>
      <c r="C1532" s="14" t="str">
        <f>If(COUNTIF(DamReaches!$B$2:$B$346,"="&amp;A1532)&gt;0, "Yes", "No")</f>
        <v>No</v>
      </c>
    </row>
    <row r="1533">
      <c r="A1533" s="6">
        <v>654318.0</v>
      </c>
      <c r="B1533" s="6">
        <v>654285.0</v>
      </c>
      <c r="C1533" s="14" t="str">
        <f>If(COUNTIF(DamReaches!$B$2:$B$346,"="&amp;A1533)&gt;0, "Yes", "No")</f>
        <v>No</v>
      </c>
    </row>
    <row r="1534">
      <c r="A1534" s="6">
        <v>654319.0</v>
      </c>
      <c r="B1534" s="6">
        <v>654140.0</v>
      </c>
      <c r="C1534" s="14" t="str">
        <f>If(COUNTIF(DamReaches!$B$2:$B$346,"="&amp;A1534)&gt;0, "Yes", "No")</f>
        <v>No</v>
      </c>
    </row>
    <row r="1535">
      <c r="A1535" s="6">
        <v>654320.0</v>
      </c>
      <c r="B1535" s="6">
        <v>654276.0</v>
      </c>
      <c r="C1535" s="14" t="str">
        <f>If(COUNTIF(DamReaches!$B$2:$B$346,"="&amp;A1535)&gt;0, "Yes", "No")</f>
        <v>No</v>
      </c>
    </row>
    <row r="1536">
      <c r="A1536" s="6">
        <v>654321.0</v>
      </c>
      <c r="B1536" s="6">
        <v>654320.0</v>
      </c>
      <c r="C1536" s="14" t="str">
        <f>If(COUNTIF(DamReaches!$B$2:$B$346,"="&amp;A1536)&gt;0, "Yes", "No")</f>
        <v>No</v>
      </c>
    </row>
    <row r="1537">
      <c r="A1537" s="6">
        <v>654322.0</v>
      </c>
      <c r="B1537" s="6">
        <v>654249.0</v>
      </c>
      <c r="C1537" s="14" t="str">
        <f>If(COUNTIF(DamReaches!$B$2:$B$346,"="&amp;A1537)&gt;0, "Yes", "No")</f>
        <v>No</v>
      </c>
    </row>
    <row r="1538">
      <c r="A1538" s="6">
        <v>654325.0</v>
      </c>
      <c r="B1538" s="6">
        <v>-1.0</v>
      </c>
      <c r="C1538" s="14" t="str">
        <f>If(COUNTIF(DamReaches!$B$2:$B$346,"="&amp;A1538)&gt;0, "Yes", "No")</f>
        <v>No</v>
      </c>
    </row>
    <row r="1539">
      <c r="A1539" s="6">
        <v>654326.0</v>
      </c>
      <c r="B1539" s="6">
        <v>654233.0</v>
      </c>
      <c r="C1539" s="14" t="str">
        <f>If(COUNTIF(DamReaches!$B$2:$B$346,"="&amp;A1539)&gt;0, "Yes", "No")</f>
        <v>No</v>
      </c>
    </row>
    <row r="1540">
      <c r="A1540" s="6">
        <v>654327.0</v>
      </c>
      <c r="B1540" s="6">
        <v>654028.0</v>
      </c>
      <c r="C1540" s="14" t="str">
        <f>If(COUNTIF(DamReaches!$B$2:$B$346,"="&amp;A1540)&gt;0, "Yes", "No")</f>
        <v>No</v>
      </c>
    </row>
    <row r="1541">
      <c r="A1541" s="6">
        <v>654335.0</v>
      </c>
      <c r="B1541" s="6">
        <v>654261.0</v>
      </c>
      <c r="C1541" s="14" t="str">
        <f>If(COUNTIF(DamReaches!$B$2:$B$346,"="&amp;A1541)&gt;0, "Yes", "No")</f>
        <v>No</v>
      </c>
    </row>
    <row r="1542">
      <c r="A1542" s="6">
        <v>654336.0</v>
      </c>
      <c r="B1542" s="6">
        <v>654285.0</v>
      </c>
      <c r="C1542" s="14" t="str">
        <f>If(COUNTIF(DamReaches!$B$2:$B$346,"="&amp;A1542)&gt;0, "Yes", "No")</f>
        <v>No</v>
      </c>
    </row>
    <row r="1543">
      <c r="A1543" s="6">
        <v>654337.0</v>
      </c>
      <c r="B1543" s="6">
        <v>654336.0</v>
      </c>
      <c r="C1543" s="14" t="str">
        <f>If(COUNTIF(DamReaches!$B$2:$B$346,"="&amp;A1543)&gt;0, "Yes", "No")</f>
        <v>No</v>
      </c>
    </row>
    <row r="1544">
      <c r="A1544" s="6">
        <v>654345.0</v>
      </c>
      <c r="B1544" s="6">
        <v>654266.0</v>
      </c>
      <c r="C1544" s="14" t="str">
        <f>If(COUNTIF(DamReaches!$B$2:$B$346,"="&amp;A1544)&gt;0, "Yes", "No")</f>
        <v>No</v>
      </c>
    </row>
    <row r="1545">
      <c r="A1545" s="6">
        <v>654346.0</v>
      </c>
      <c r="B1545" s="6">
        <v>654233.0</v>
      </c>
      <c r="C1545" s="14" t="str">
        <f>If(COUNTIF(DamReaches!$B$2:$B$346,"="&amp;A1545)&gt;0, "Yes", "No")</f>
        <v>No</v>
      </c>
    </row>
    <row r="1546">
      <c r="A1546" s="6">
        <v>654353.0</v>
      </c>
      <c r="B1546" s="6">
        <v>654089.0</v>
      </c>
      <c r="C1546" s="14" t="str">
        <f>If(COUNTIF(DamReaches!$B$2:$B$346,"="&amp;A1546)&gt;0, "Yes", "No")</f>
        <v>No</v>
      </c>
    </row>
    <row r="1547">
      <c r="A1547" s="6">
        <v>654354.0</v>
      </c>
      <c r="B1547" s="6">
        <v>654355.0</v>
      </c>
      <c r="C1547" s="14" t="str">
        <f>If(COUNTIF(DamReaches!$B$2:$B$346,"="&amp;A1547)&gt;0, "Yes", "No")</f>
        <v>No</v>
      </c>
    </row>
    <row r="1548">
      <c r="A1548" s="6">
        <v>654355.0</v>
      </c>
      <c r="B1548" s="6">
        <v>654263.0</v>
      </c>
      <c r="C1548" s="14" t="str">
        <f>If(COUNTIF(DamReaches!$B$2:$B$346,"="&amp;A1548)&gt;0, "Yes", "No")</f>
        <v>No</v>
      </c>
    </row>
    <row r="1549">
      <c r="A1549" s="6">
        <v>654356.0</v>
      </c>
      <c r="B1549" s="6">
        <v>654214.0</v>
      </c>
      <c r="C1549" s="14" t="str">
        <f>If(COUNTIF(DamReaches!$B$2:$B$346,"="&amp;A1549)&gt;0, "Yes", "No")</f>
        <v>No</v>
      </c>
    </row>
    <row r="1550">
      <c r="A1550" s="6">
        <v>654357.0</v>
      </c>
      <c r="B1550" s="6">
        <v>654199.0</v>
      </c>
      <c r="C1550" s="14" t="str">
        <f>If(COUNTIF(DamReaches!$B$2:$B$346,"="&amp;A1550)&gt;0, "Yes", "No")</f>
        <v>No</v>
      </c>
    </row>
    <row r="1551">
      <c r="A1551" s="6">
        <v>654363.0</v>
      </c>
      <c r="B1551" s="6">
        <v>653564.0</v>
      </c>
      <c r="C1551" s="14" t="str">
        <f>If(COUNTIF(DamReaches!$B$2:$B$346,"="&amp;A1551)&gt;0, "Yes", "No")</f>
        <v>No</v>
      </c>
    </row>
    <row r="1552">
      <c r="A1552" s="6">
        <v>654364.0</v>
      </c>
      <c r="B1552" s="6">
        <v>654299.0</v>
      </c>
      <c r="C1552" s="14" t="str">
        <f>If(COUNTIF(DamReaches!$B$2:$B$346,"="&amp;A1552)&gt;0, "Yes", "No")</f>
        <v>No</v>
      </c>
    </row>
    <row r="1553">
      <c r="A1553" s="6">
        <v>654365.0</v>
      </c>
      <c r="B1553" s="6">
        <v>653985.0</v>
      </c>
      <c r="C1553" s="14" t="str">
        <f>If(COUNTIF(DamReaches!$B$2:$B$346,"="&amp;A1553)&gt;0, "Yes", "No")</f>
        <v>No</v>
      </c>
    </row>
    <row r="1554">
      <c r="A1554" s="6">
        <v>654370.0</v>
      </c>
      <c r="B1554" s="6">
        <v>654274.0</v>
      </c>
      <c r="C1554" s="14" t="str">
        <f>If(COUNTIF(DamReaches!$B$2:$B$346,"="&amp;A1554)&gt;0, "Yes", "No")</f>
        <v>No</v>
      </c>
    </row>
    <row r="1555">
      <c r="A1555" s="6">
        <v>654371.0</v>
      </c>
      <c r="B1555" s="6">
        <v>654299.0</v>
      </c>
      <c r="C1555" s="14" t="str">
        <f>If(COUNTIF(DamReaches!$B$2:$B$346,"="&amp;A1555)&gt;0, "Yes", "No")</f>
        <v>No</v>
      </c>
    </row>
    <row r="1556">
      <c r="A1556" s="6">
        <v>654372.0</v>
      </c>
      <c r="B1556" s="6">
        <v>654353.0</v>
      </c>
      <c r="C1556" s="14" t="str">
        <f>If(COUNTIF(DamReaches!$B$2:$B$346,"="&amp;A1556)&gt;0, "Yes", "No")</f>
        <v>No</v>
      </c>
    </row>
    <row r="1557">
      <c r="A1557" s="6">
        <v>654373.0</v>
      </c>
      <c r="B1557" s="6">
        <v>654286.0</v>
      </c>
      <c r="C1557" s="14" t="str">
        <f>If(COUNTIF(DamReaches!$B$2:$B$346,"="&amp;A1557)&gt;0, "Yes", "No")</f>
        <v>No</v>
      </c>
    </row>
    <row r="1558">
      <c r="A1558" s="6">
        <v>654386.0</v>
      </c>
      <c r="B1558" s="6">
        <v>654042.0</v>
      </c>
      <c r="C1558" s="14" t="str">
        <f>If(COUNTIF(DamReaches!$B$2:$B$346,"="&amp;A1558)&gt;0, "Yes", "No")</f>
        <v>No</v>
      </c>
    </row>
    <row r="1559">
      <c r="A1559" s="6">
        <v>654395.0</v>
      </c>
      <c r="B1559" s="6">
        <v>654396.0</v>
      </c>
      <c r="C1559" s="14" t="str">
        <f>If(COUNTIF(DamReaches!$B$2:$B$346,"="&amp;A1559)&gt;0, "Yes", "No")</f>
        <v>No</v>
      </c>
    </row>
    <row r="1560">
      <c r="A1560" s="6">
        <v>654396.0</v>
      </c>
      <c r="B1560" s="6">
        <v>654326.0</v>
      </c>
      <c r="C1560" s="14" t="str">
        <f>If(COUNTIF(DamReaches!$B$2:$B$346,"="&amp;A1560)&gt;0, "Yes", "No")</f>
        <v>No</v>
      </c>
    </row>
    <row r="1561">
      <c r="A1561" s="6">
        <v>654405.0</v>
      </c>
      <c r="B1561" s="6">
        <v>654370.0</v>
      </c>
      <c r="C1561" s="14" t="str">
        <f>If(COUNTIF(DamReaches!$B$2:$B$346,"="&amp;A1561)&gt;0, "Yes", "No")</f>
        <v>No</v>
      </c>
    </row>
    <row r="1562">
      <c r="A1562" s="6">
        <v>654406.0</v>
      </c>
      <c r="B1562" s="6">
        <v>654355.0</v>
      </c>
      <c r="C1562" s="14" t="str">
        <f>If(COUNTIF(DamReaches!$B$2:$B$346,"="&amp;A1562)&gt;0, "Yes", "No")</f>
        <v>No</v>
      </c>
    </row>
    <row r="1563">
      <c r="A1563" s="6">
        <v>654407.0</v>
      </c>
      <c r="B1563" s="6">
        <v>654286.0</v>
      </c>
      <c r="C1563" s="14" t="str">
        <f>If(COUNTIF(DamReaches!$B$2:$B$346,"="&amp;A1563)&gt;0, "Yes", "No")</f>
        <v>No</v>
      </c>
    </row>
    <row r="1564">
      <c r="A1564" s="6">
        <v>654417.0</v>
      </c>
      <c r="B1564" s="6">
        <v>-1.0</v>
      </c>
      <c r="C1564" s="14" t="str">
        <f>If(COUNTIF(DamReaches!$B$2:$B$346,"="&amp;A1564)&gt;0, "Yes", "No")</f>
        <v>No</v>
      </c>
    </row>
    <row r="1565">
      <c r="A1565" s="6">
        <v>654430.0</v>
      </c>
      <c r="B1565" s="6">
        <v>654296.0</v>
      </c>
      <c r="C1565" s="14" t="str">
        <f>If(COUNTIF(DamReaches!$B$2:$B$346,"="&amp;A1565)&gt;0, "Yes", "No")</f>
        <v>No</v>
      </c>
    </row>
    <row r="1566">
      <c r="A1566" s="6">
        <v>654431.0</v>
      </c>
      <c r="B1566" s="6">
        <v>654433.0</v>
      </c>
      <c r="C1566" s="14" t="str">
        <f>If(COUNTIF(DamReaches!$B$2:$B$346,"="&amp;A1566)&gt;0, "Yes", "No")</f>
        <v>No</v>
      </c>
    </row>
    <row r="1567">
      <c r="A1567" s="6">
        <v>654432.0</v>
      </c>
      <c r="B1567" s="6">
        <v>-1.0</v>
      </c>
      <c r="C1567" s="14" t="str">
        <f>If(COUNTIF(DamReaches!$B$2:$B$346,"="&amp;A1567)&gt;0, "Yes", "No")</f>
        <v>No</v>
      </c>
    </row>
    <row r="1568">
      <c r="A1568" s="6">
        <v>654433.0</v>
      </c>
      <c r="B1568" s="6">
        <v>654432.0</v>
      </c>
      <c r="C1568" s="14" t="str">
        <f>If(COUNTIF(DamReaches!$B$2:$B$346,"="&amp;A1568)&gt;0, "Yes", "No")</f>
        <v>No</v>
      </c>
    </row>
    <row r="1569">
      <c r="A1569" s="6">
        <v>654434.0</v>
      </c>
      <c r="B1569" s="6">
        <v>654432.0</v>
      </c>
      <c r="C1569" s="14" t="str">
        <f>If(COUNTIF(DamReaches!$B$2:$B$346,"="&amp;A1569)&gt;0, "Yes", "No")</f>
        <v>No</v>
      </c>
    </row>
    <row r="1570">
      <c r="A1570" s="6">
        <v>654435.0</v>
      </c>
      <c r="B1570" s="6">
        <v>654499.0</v>
      </c>
      <c r="C1570" s="14" t="str">
        <f>If(COUNTIF(DamReaches!$B$2:$B$346,"="&amp;A1570)&gt;0, "Yes", "No")</f>
        <v>No</v>
      </c>
    </row>
    <row r="1571">
      <c r="A1571" s="6">
        <v>654436.0</v>
      </c>
      <c r="B1571" s="6">
        <v>654499.0</v>
      </c>
      <c r="C1571" s="14" t="str">
        <f>If(COUNTIF(DamReaches!$B$2:$B$346,"="&amp;A1571)&gt;0, "Yes", "No")</f>
        <v>No</v>
      </c>
    </row>
    <row r="1572">
      <c r="A1572" s="6">
        <v>654451.0</v>
      </c>
      <c r="B1572" s="6">
        <v>654396.0</v>
      </c>
      <c r="C1572" s="14" t="str">
        <f>If(COUNTIF(DamReaches!$B$2:$B$346,"="&amp;A1572)&gt;0, "Yes", "No")</f>
        <v>No</v>
      </c>
    </row>
    <row r="1573">
      <c r="A1573" s="6">
        <v>654452.0</v>
      </c>
      <c r="B1573" s="6">
        <v>654357.0</v>
      </c>
      <c r="C1573" s="14" t="str">
        <f>If(COUNTIF(DamReaches!$B$2:$B$346,"="&amp;A1573)&gt;0, "Yes", "No")</f>
        <v>No</v>
      </c>
    </row>
    <row r="1574">
      <c r="A1574" s="6">
        <v>654461.0</v>
      </c>
      <c r="B1574" s="6">
        <v>654357.0</v>
      </c>
      <c r="C1574" s="14" t="str">
        <f>If(COUNTIF(DamReaches!$B$2:$B$346,"="&amp;A1574)&gt;0, "Yes", "No")</f>
        <v>No</v>
      </c>
    </row>
    <row r="1575">
      <c r="A1575" s="6">
        <v>654472.0</v>
      </c>
      <c r="B1575" s="6">
        <v>654295.0</v>
      </c>
      <c r="C1575" s="14" t="str">
        <f>If(COUNTIF(DamReaches!$B$2:$B$346,"="&amp;A1575)&gt;0, "Yes", "No")</f>
        <v>No</v>
      </c>
    </row>
    <row r="1576">
      <c r="A1576" s="6">
        <v>654473.0</v>
      </c>
      <c r="B1576" s="6">
        <v>654364.0</v>
      </c>
      <c r="C1576" s="14" t="str">
        <f>If(COUNTIF(DamReaches!$B$2:$B$346,"="&amp;A1576)&gt;0, "Yes", "No")</f>
        <v>No</v>
      </c>
    </row>
    <row r="1577">
      <c r="A1577" s="6">
        <v>654474.0</v>
      </c>
      <c r="B1577" s="6">
        <v>654336.0</v>
      </c>
      <c r="C1577" s="14" t="str">
        <f>If(COUNTIF(DamReaches!$B$2:$B$346,"="&amp;A1577)&gt;0, "Yes", "No")</f>
        <v>No</v>
      </c>
    </row>
    <row r="1578">
      <c r="A1578" s="6">
        <v>654475.0</v>
      </c>
      <c r="B1578" s="6">
        <v>-1.0</v>
      </c>
      <c r="C1578" s="14" t="str">
        <f>If(COUNTIF(DamReaches!$B$2:$B$346,"="&amp;A1578)&gt;0, "Yes", "No")</f>
        <v>No</v>
      </c>
    </row>
    <row r="1579">
      <c r="A1579" s="6">
        <v>654476.0</v>
      </c>
      <c r="B1579" s="6">
        <v>653986.0</v>
      </c>
      <c r="C1579" s="14" t="str">
        <f>If(COUNTIF(DamReaches!$B$2:$B$346,"="&amp;A1579)&gt;0, "Yes", "No")</f>
        <v>No</v>
      </c>
    </row>
    <row r="1580">
      <c r="A1580" s="6">
        <v>654477.0</v>
      </c>
      <c r="B1580" s="6">
        <v>654461.0</v>
      </c>
      <c r="C1580" s="14" t="str">
        <f>If(COUNTIF(DamReaches!$B$2:$B$346,"="&amp;A1580)&gt;0, "Yes", "No")</f>
        <v>No</v>
      </c>
    </row>
    <row r="1581">
      <c r="A1581" s="6">
        <v>654489.0</v>
      </c>
      <c r="B1581" s="6">
        <v>654043.0</v>
      </c>
      <c r="C1581" s="14" t="str">
        <f>If(COUNTIF(DamReaches!$B$2:$B$346,"="&amp;A1581)&gt;0, "Yes", "No")</f>
        <v>No</v>
      </c>
    </row>
    <row r="1582">
      <c r="A1582" s="6">
        <v>654490.0</v>
      </c>
      <c r="B1582" s="6">
        <v>-1.0</v>
      </c>
      <c r="C1582" s="14" t="str">
        <f>If(COUNTIF(DamReaches!$B$2:$B$346,"="&amp;A1582)&gt;0, "Yes", "No")</f>
        <v>No</v>
      </c>
    </row>
    <row r="1583">
      <c r="A1583" s="6">
        <v>654496.0</v>
      </c>
      <c r="B1583" s="6">
        <v>654497.0</v>
      </c>
      <c r="C1583" s="14" t="str">
        <f>If(COUNTIF(DamReaches!$B$2:$B$346,"="&amp;A1583)&gt;0, "Yes", "No")</f>
        <v>No</v>
      </c>
    </row>
    <row r="1584">
      <c r="A1584" s="6">
        <v>654497.0</v>
      </c>
      <c r="B1584" s="6">
        <v>654309.0</v>
      </c>
      <c r="C1584" s="14" t="str">
        <f>If(COUNTIF(DamReaches!$B$2:$B$346,"="&amp;A1584)&gt;0, "Yes", "No")</f>
        <v>No</v>
      </c>
    </row>
    <row r="1585">
      <c r="A1585" s="6">
        <v>654498.0</v>
      </c>
      <c r="B1585" s="6">
        <v>-1.0</v>
      </c>
      <c r="C1585" s="14" t="str">
        <f>If(COUNTIF(DamReaches!$B$2:$B$346,"="&amp;A1585)&gt;0, "Yes", "No")</f>
        <v>No</v>
      </c>
    </row>
    <row r="1586">
      <c r="A1586" s="6">
        <v>654499.0</v>
      </c>
      <c r="B1586" s="6">
        <v>654642.0</v>
      </c>
      <c r="C1586" s="14" t="str">
        <f>If(COUNTIF(DamReaches!$B$2:$B$346,"="&amp;A1586)&gt;0, "Yes", "No")</f>
        <v>No</v>
      </c>
    </row>
    <row r="1587">
      <c r="A1587" s="6">
        <v>654507.0</v>
      </c>
      <c r="B1587" s="6">
        <v>654042.0</v>
      </c>
      <c r="C1587" s="14" t="str">
        <f>If(COUNTIF(DamReaches!$B$2:$B$346,"="&amp;A1587)&gt;0, "Yes", "No")</f>
        <v>No</v>
      </c>
    </row>
    <row r="1588">
      <c r="A1588" s="6">
        <v>654508.0</v>
      </c>
      <c r="B1588" s="6">
        <v>654298.0</v>
      </c>
      <c r="C1588" s="14" t="str">
        <f>If(COUNTIF(DamReaches!$B$2:$B$346,"="&amp;A1588)&gt;0, "Yes", "No")</f>
        <v>No</v>
      </c>
    </row>
    <row r="1589">
      <c r="A1589" s="6">
        <v>654509.0</v>
      </c>
      <c r="B1589" s="6">
        <v>654508.0</v>
      </c>
      <c r="C1589" s="14" t="str">
        <f>If(COUNTIF(DamReaches!$B$2:$B$346,"="&amp;A1589)&gt;0, "Yes", "No")</f>
        <v>No</v>
      </c>
    </row>
    <row r="1590">
      <c r="A1590" s="6">
        <v>654510.0</v>
      </c>
      <c r="B1590" s="6">
        <v>654603.0</v>
      </c>
      <c r="C1590" s="14" t="str">
        <f>If(COUNTIF(DamReaches!$B$2:$B$346,"="&amp;A1590)&gt;0, "Yes", "No")</f>
        <v>No</v>
      </c>
    </row>
    <row r="1591">
      <c r="A1591" s="6">
        <v>654511.0</v>
      </c>
      <c r="B1591" s="6">
        <v>654603.0</v>
      </c>
      <c r="C1591" s="14" t="str">
        <f>If(COUNTIF(DamReaches!$B$2:$B$346,"="&amp;A1591)&gt;0, "Yes", "No")</f>
        <v>No</v>
      </c>
    </row>
    <row r="1592">
      <c r="A1592" s="6">
        <v>654512.0</v>
      </c>
      <c r="B1592" s="6">
        <v>654511.0</v>
      </c>
      <c r="C1592" s="14" t="str">
        <f>If(COUNTIF(DamReaches!$B$2:$B$346,"="&amp;A1592)&gt;0, "Yes", "No")</f>
        <v>No</v>
      </c>
    </row>
    <row r="1593">
      <c r="A1593" s="6">
        <v>654521.0</v>
      </c>
      <c r="B1593" s="6">
        <v>654544.0</v>
      </c>
      <c r="C1593" s="14" t="str">
        <f>If(COUNTIF(DamReaches!$B$2:$B$346,"="&amp;A1593)&gt;0, "Yes", "No")</f>
        <v>No</v>
      </c>
    </row>
    <row r="1594">
      <c r="A1594" s="6">
        <v>654522.0</v>
      </c>
      <c r="B1594" s="6">
        <v>654523.0</v>
      </c>
      <c r="C1594" s="14" t="str">
        <f>If(COUNTIF(DamReaches!$B$2:$B$346,"="&amp;A1594)&gt;0, "Yes", "No")</f>
        <v>No</v>
      </c>
    </row>
    <row r="1595">
      <c r="A1595" s="6">
        <v>654523.0</v>
      </c>
      <c r="B1595" s="6">
        <v>654433.0</v>
      </c>
      <c r="C1595" s="14" t="str">
        <f>If(COUNTIF(DamReaches!$B$2:$B$346,"="&amp;A1595)&gt;0, "Yes", "No")</f>
        <v>No</v>
      </c>
    </row>
    <row r="1596">
      <c r="A1596" s="6">
        <v>654524.0</v>
      </c>
      <c r="B1596" s="6">
        <v>654062.0</v>
      </c>
      <c r="C1596" s="14" t="str">
        <f>If(COUNTIF(DamReaches!$B$2:$B$346,"="&amp;A1596)&gt;0, "Yes", "No")</f>
        <v>No</v>
      </c>
    </row>
    <row r="1597">
      <c r="A1597" s="6">
        <v>654525.0</v>
      </c>
      <c r="B1597" s="6">
        <v>654614.0</v>
      </c>
      <c r="C1597" s="14" t="str">
        <f>If(COUNTIF(DamReaches!$B$2:$B$346,"="&amp;A1597)&gt;0, "Yes", "No")</f>
        <v>No</v>
      </c>
    </row>
    <row r="1598">
      <c r="A1598" s="6">
        <v>654526.0</v>
      </c>
      <c r="B1598" s="6">
        <v>654407.0</v>
      </c>
      <c r="C1598" s="14" t="str">
        <f>If(COUNTIF(DamReaches!$B$2:$B$346,"="&amp;A1598)&gt;0, "Yes", "No")</f>
        <v>No</v>
      </c>
    </row>
    <row r="1599">
      <c r="A1599" s="6">
        <v>654527.0</v>
      </c>
      <c r="B1599" s="6">
        <v>654452.0</v>
      </c>
      <c r="C1599" s="14" t="str">
        <f>If(COUNTIF(DamReaches!$B$2:$B$346,"="&amp;A1599)&gt;0, "Yes", "No")</f>
        <v>No</v>
      </c>
    </row>
    <row r="1600">
      <c r="A1600" s="6">
        <v>654528.0</v>
      </c>
      <c r="B1600" s="6">
        <v>654527.0</v>
      </c>
      <c r="C1600" s="14" t="str">
        <f>If(COUNTIF(DamReaches!$B$2:$B$346,"="&amp;A1600)&gt;0, "Yes", "No")</f>
        <v>No</v>
      </c>
    </row>
    <row r="1601">
      <c r="A1601" s="6">
        <v>654543.0</v>
      </c>
      <c r="B1601" s="6">
        <v>654544.0</v>
      </c>
      <c r="C1601" s="14" t="str">
        <f>If(COUNTIF(DamReaches!$B$2:$B$346,"="&amp;A1601)&gt;0, "Yes", "No")</f>
        <v>No</v>
      </c>
    </row>
    <row r="1602">
      <c r="A1602" s="6">
        <v>654544.0</v>
      </c>
      <c r="B1602" s="6">
        <v>654569.0</v>
      </c>
      <c r="C1602" s="14" t="str">
        <f>If(COUNTIF(DamReaches!$B$2:$B$346,"="&amp;A1602)&gt;0, "Yes", "No")</f>
        <v>No</v>
      </c>
    </row>
    <row r="1603">
      <c r="A1603" s="6">
        <v>654545.0</v>
      </c>
      <c r="B1603" s="6">
        <v>654326.0</v>
      </c>
      <c r="C1603" s="14" t="str">
        <f>If(COUNTIF(DamReaches!$B$2:$B$346,"="&amp;A1603)&gt;0, "Yes", "No")</f>
        <v>No</v>
      </c>
    </row>
    <row r="1604">
      <c r="A1604" s="6">
        <v>654546.0</v>
      </c>
      <c r="B1604" s="6">
        <v>654562.0</v>
      </c>
      <c r="C1604" s="14" t="str">
        <f>If(COUNTIF(DamReaches!$B$2:$B$346,"="&amp;A1604)&gt;0, "Yes", "No")</f>
        <v>No</v>
      </c>
    </row>
    <row r="1605">
      <c r="A1605" s="6">
        <v>654547.0</v>
      </c>
      <c r="B1605" s="6">
        <v>654562.0</v>
      </c>
      <c r="C1605" s="14" t="str">
        <f>If(COUNTIF(DamReaches!$B$2:$B$346,"="&amp;A1605)&gt;0, "Yes", "No")</f>
        <v>No</v>
      </c>
    </row>
    <row r="1606">
      <c r="A1606" s="6">
        <v>654555.0</v>
      </c>
      <c r="B1606" s="6">
        <v>654405.0</v>
      </c>
      <c r="C1606" s="14" t="str">
        <f>If(COUNTIF(DamReaches!$B$2:$B$346,"="&amp;A1606)&gt;0, "Yes", "No")</f>
        <v>No</v>
      </c>
    </row>
    <row r="1607">
      <c r="A1607" s="6">
        <v>654556.0</v>
      </c>
      <c r="B1607" s="6">
        <v>654557.0</v>
      </c>
      <c r="C1607" s="14" t="str">
        <f>If(COUNTIF(DamReaches!$B$2:$B$346,"="&amp;A1607)&gt;0, "Yes", "No")</f>
        <v>No</v>
      </c>
    </row>
    <row r="1608">
      <c r="A1608" s="6">
        <v>654557.0</v>
      </c>
      <c r="B1608" s="6">
        <v>654318.0</v>
      </c>
      <c r="C1608" s="14" t="str">
        <f>If(COUNTIF(DamReaches!$B$2:$B$346,"="&amp;A1608)&gt;0, "Yes", "No")</f>
        <v>No</v>
      </c>
    </row>
    <row r="1609">
      <c r="A1609" s="6">
        <v>654558.0</v>
      </c>
      <c r="B1609" s="6">
        <v>654474.0</v>
      </c>
      <c r="C1609" s="14" t="str">
        <f>If(COUNTIF(DamReaches!$B$2:$B$346,"="&amp;A1609)&gt;0, "Yes", "No")</f>
        <v>No</v>
      </c>
    </row>
    <row r="1610">
      <c r="A1610" s="6">
        <v>654559.0</v>
      </c>
      <c r="B1610" s="6">
        <v>654614.0</v>
      </c>
      <c r="C1610" s="14" t="str">
        <f>If(COUNTIF(DamReaches!$B$2:$B$346,"="&amp;A1610)&gt;0, "Yes", "No")</f>
        <v>No</v>
      </c>
    </row>
    <row r="1611">
      <c r="A1611" s="6">
        <v>654560.0</v>
      </c>
      <c r="B1611" s="6">
        <v>654545.0</v>
      </c>
      <c r="C1611" s="14" t="str">
        <f>If(COUNTIF(DamReaches!$B$2:$B$346,"="&amp;A1611)&gt;0, "Yes", "No")</f>
        <v>No</v>
      </c>
    </row>
    <row r="1612">
      <c r="A1612" s="6">
        <v>654561.0</v>
      </c>
      <c r="B1612" s="6">
        <v>654708.0</v>
      </c>
      <c r="C1612" s="14" t="str">
        <f>If(COUNTIF(DamReaches!$B$2:$B$346,"="&amp;A1612)&gt;0, "Yes", "No")</f>
        <v>No</v>
      </c>
    </row>
    <row r="1613">
      <c r="A1613" s="6">
        <v>654562.0</v>
      </c>
      <c r="B1613" s="6">
        <v>654708.0</v>
      </c>
      <c r="C1613" s="14" t="str">
        <f>If(COUNTIF(DamReaches!$B$2:$B$346,"="&amp;A1613)&gt;0, "Yes", "No")</f>
        <v>No</v>
      </c>
    </row>
    <row r="1614">
      <c r="A1614" s="6">
        <v>654569.0</v>
      </c>
      <c r="B1614" s="6">
        <v>654473.0</v>
      </c>
      <c r="C1614" s="14" t="str">
        <f>If(COUNTIF(DamReaches!$B$2:$B$346,"="&amp;A1614)&gt;0, "Yes", "No")</f>
        <v>No</v>
      </c>
    </row>
    <row r="1615">
      <c r="A1615" s="6">
        <v>654570.0</v>
      </c>
      <c r="B1615" s="6">
        <v>654474.0</v>
      </c>
      <c r="C1615" s="14" t="str">
        <f>If(COUNTIF(DamReaches!$B$2:$B$346,"="&amp;A1615)&gt;0, "Yes", "No")</f>
        <v>Yes</v>
      </c>
    </row>
    <row r="1616">
      <c r="A1616" s="6">
        <v>654571.0</v>
      </c>
      <c r="B1616" s="6">
        <v>654214.0</v>
      </c>
      <c r="C1616" s="14" t="str">
        <f>If(COUNTIF(DamReaches!$B$2:$B$346,"="&amp;A1616)&gt;0, "Yes", "No")</f>
        <v>No</v>
      </c>
    </row>
    <row r="1617">
      <c r="A1617" s="6">
        <v>654572.0</v>
      </c>
      <c r="B1617" s="6">
        <v>654490.0</v>
      </c>
      <c r="C1617" s="14" t="str">
        <f>If(COUNTIF(DamReaches!$B$2:$B$346,"="&amp;A1617)&gt;0, "Yes", "No")</f>
        <v>No</v>
      </c>
    </row>
    <row r="1618">
      <c r="A1618" s="6">
        <v>654573.0</v>
      </c>
      <c r="B1618" s="6">
        <v>654511.0</v>
      </c>
      <c r="C1618" s="14" t="str">
        <f>If(COUNTIF(DamReaches!$B$2:$B$346,"="&amp;A1618)&gt;0, "Yes", "No")</f>
        <v>No</v>
      </c>
    </row>
    <row r="1619">
      <c r="A1619" s="6">
        <v>654574.0</v>
      </c>
      <c r="B1619" s="6">
        <v>654605.0</v>
      </c>
      <c r="C1619" s="14" t="str">
        <f>If(COUNTIF(DamReaches!$B$2:$B$346,"="&amp;A1619)&gt;0, "Yes", "No")</f>
        <v>No</v>
      </c>
    </row>
    <row r="1620">
      <c r="A1620" s="6">
        <v>654575.0</v>
      </c>
      <c r="B1620" s="6">
        <v>654605.0</v>
      </c>
      <c r="C1620" s="14" t="str">
        <f>If(COUNTIF(DamReaches!$B$2:$B$346,"="&amp;A1620)&gt;0, "Yes", "No")</f>
        <v>No</v>
      </c>
    </row>
    <row r="1621">
      <c r="A1621" s="6">
        <v>654587.0</v>
      </c>
      <c r="B1621" s="6">
        <v>654320.0</v>
      </c>
      <c r="C1621" s="14" t="str">
        <f>If(COUNTIF(DamReaches!$B$2:$B$346,"="&amp;A1621)&gt;0, "Yes", "No")</f>
        <v>No</v>
      </c>
    </row>
    <row r="1622">
      <c r="A1622" s="6">
        <v>654588.0</v>
      </c>
      <c r="B1622" s="6">
        <v>654587.0</v>
      </c>
      <c r="C1622" s="14" t="str">
        <f>If(COUNTIF(DamReaches!$B$2:$B$346,"="&amp;A1622)&gt;0, "Yes", "No")</f>
        <v>No</v>
      </c>
    </row>
    <row r="1623">
      <c r="A1623" s="6">
        <v>654589.0</v>
      </c>
      <c r="B1623" s="6">
        <v>654571.0</v>
      </c>
      <c r="C1623" s="14" t="str">
        <f>If(COUNTIF(DamReaches!$B$2:$B$346,"="&amp;A1623)&gt;0, "Yes", "No")</f>
        <v>No</v>
      </c>
    </row>
    <row r="1624">
      <c r="A1624" s="6">
        <v>654590.0</v>
      </c>
      <c r="B1624" s="6">
        <v>654573.0</v>
      </c>
      <c r="C1624" s="14" t="str">
        <f>If(COUNTIF(DamReaches!$B$2:$B$346,"="&amp;A1624)&gt;0, "Yes", "No")</f>
        <v>No</v>
      </c>
    </row>
    <row r="1625">
      <c r="A1625" s="6">
        <v>654591.0</v>
      </c>
      <c r="B1625" s="6">
        <v>654590.0</v>
      </c>
      <c r="C1625" s="14" t="str">
        <f>If(COUNTIF(DamReaches!$B$2:$B$346,"="&amp;A1625)&gt;0, "Yes", "No")</f>
        <v>No</v>
      </c>
    </row>
    <row r="1626">
      <c r="A1626" s="6">
        <v>654592.0</v>
      </c>
      <c r="B1626" s="6">
        <v>654591.0</v>
      </c>
      <c r="C1626" s="14" t="str">
        <f>If(COUNTIF(DamReaches!$B$2:$B$346,"="&amp;A1626)&gt;0, "Yes", "No")</f>
        <v>No</v>
      </c>
    </row>
    <row r="1627">
      <c r="A1627" s="6">
        <v>654601.0</v>
      </c>
      <c r="B1627" s="6">
        <v>-1.0</v>
      </c>
      <c r="C1627" s="14" t="str">
        <f>If(COUNTIF(DamReaches!$B$2:$B$346,"="&amp;A1627)&gt;0, "Yes", "No")</f>
        <v>No</v>
      </c>
    </row>
    <row r="1628">
      <c r="A1628" s="6">
        <v>654602.0</v>
      </c>
      <c r="B1628" s="6">
        <v>654642.0</v>
      </c>
      <c r="C1628" s="14" t="str">
        <f>If(COUNTIF(DamReaches!$B$2:$B$346,"="&amp;A1628)&gt;0, "Yes", "No")</f>
        <v>No</v>
      </c>
    </row>
    <row r="1629">
      <c r="A1629" s="6">
        <v>654603.0</v>
      </c>
      <c r="B1629" s="6">
        <v>654602.0</v>
      </c>
      <c r="C1629" s="14" t="str">
        <f>If(COUNTIF(DamReaches!$B$2:$B$346,"="&amp;A1629)&gt;0, "Yes", "No")</f>
        <v>No</v>
      </c>
    </row>
    <row r="1630">
      <c r="A1630" s="6">
        <v>654604.0</v>
      </c>
      <c r="B1630" s="6">
        <v>654591.0</v>
      </c>
      <c r="C1630" s="14" t="str">
        <f>If(COUNTIF(DamReaches!$B$2:$B$346,"="&amp;A1630)&gt;0, "Yes", "No")</f>
        <v>No</v>
      </c>
    </row>
    <row r="1631">
      <c r="A1631" s="6">
        <v>654605.0</v>
      </c>
      <c r="B1631" s="6">
        <v>654909.0</v>
      </c>
      <c r="C1631" s="14" t="str">
        <f>If(COUNTIF(DamReaches!$B$2:$B$346,"="&amp;A1631)&gt;0, "Yes", "No")</f>
        <v>No</v>
      </c>
    </row>
    <row r="1632">
      <c r="A1632" s="6">
        <v>654613.0</v>
      </c>
      <c r="B1632" s="6">
        <v>654430.0</v>
      </c>
      <c r="C1632" s="14" t="str">
        <f>If(COUNTIF(DamReaches!$B$2:$B$346,"="&amp;A1632)&gt;0, "Yes", "No")</f>
        <v>No</v>
      </c>
    </row>
    <row r="1633">
      <c r="A1633" s="6">
        <v>654614.0</v>
      </c>
      <c r="B1633" s="6">
        <v>654890.0</v>
      </c>
      <c r="C1633" s="14" t="str">
        <f>If(COUNTIF(DamReaches!$B$2:$B$346,"="&amp;A1633)&gt;0, "Yes", "No")</f>
        <v>No</v>
      </c>
    </row>
    <row r="1634">
      <c r="A1634" s="6">
        <v>654615.0</v>
      </c>
      <c r="B1634" s="6">
        <v>654407.0</v>
      </c>
      <c r="C1634" s="14" t="str">
        <f>If(COUNTIF(DamReaches!$B$2:$B$346,"="&amp;A1634)&gt;0, "Yes", "No")</f>
        <v>No</v>
      </c>
    </row>
    <row r="1635">
      <c r="A1635" s="6">
        <v>654619.0</v>
      </c>
      <c r="B1635" s="6">
        <v>654569.0</v>
      </c>
      <c r="C1635" s="14" t="str">
        <f>If(COUNTIF(DamReaches!$B$2:$B$346,"="&amp;A1635)&gt;0, "Yes", "No")</f>
        <v>No</v>
      </c>
    </row>
    <row r="1636">
      <c r="A1636" s="6">
        <v>654620.0</v>
      </c>
      <c r="B1636" s="6">
        <v>654621.0</v>
      </c>
      <c r="C1636" s="14" t="str">
        <f>If(COUNTIF(DamReaches!$B$2:$B$346,"="&amp;A1636)&gt;0, "Yes", "No")</f>
        <v>No</v>
      </c>
    </row>
    <row r="1637">
      <c r="A1637" s="6">
        <v>654621.0</v>
      </c>
      <c r="B1637" s="6">
        <v>654264.0</v>
      </c>
      <c r="C1637" s="14" t="str">
        <f>If(COUNTIF(DamReaches!$B$2:$B$346,"="&amp;A1637)&gt;0, "Yes", "No")</f>
        <v>No</v>
      </c>
    </row>
    <row r="1638">
      <c r="A1638" s="6">
        <v>654622.0</v>
      </c>
      <c r="B1638" s="6">
        <v>654061.0</v>
      </c>
      <c r="C1638" s="14" t="str">
        <f>If(COUNTIF(DamReaches!$B$2:$B$346,"="&amp;A1638)&gt;0, "Yes", "No")</f>
        <v>No</v>
      </c>
    </row>
    <row r="1639">
      <c r="A1639" s="6">
        <v>654623.0</v>
      </c>
      <c r="B1639" s="6">
        <v>654524.0</v>
      </c>
      <c r="C1639" s="14" t="str">
        <f>If(COUNTIF(DamReaches!$B$2:$B$346,"="&amp;A1639)&gt;0, "Yes", "No")</f>
        <v>No</v>
      </c>
    </row>
    <row r="1640">
      <c r="A1640" s="6">
        <v>654624.0</v>
      </c>
      <c r="B1640" s="6">
        <v>654461.0</v>
      </c>
      <c r="C1640" s="14" t="str">
        <f>If(COUNTIF(DamReaches!$B$2:$B$346,"="&amp;A1640)&gt;0, "Yes", "No")</f>
        <v>No</v>
      </c>
    </row>
    <row r="1641">
      <c r="A1641" s="6">
        <v>654636.0</v>
      </c>
      <c r="B1641" s="6">
        <v>654309.0</v>
      </c>
      <c r="C1641" s="14" t="str">
        <f>If(COUNTIF(DamReaches!$B$2:$B$346,"="&amp;A1641)&gt;0, "Yes", "No")</f>
        <v>No</v>
      </c>
    </row>
    <row r="1642">
      <c r="A1642" s="6">
        <v>654637.0</v>
      </c>
      <c r="B1642" s="6">
        <v>654507.0</v>
      </c>
      <c r="C1642" s="14" t="str">
        <f>If(COUNTIF(DamReaches!$B$2:$B$346,"="&amp;A1642)&gt;0, "Yes", "No")</f>
        <v>No</v>
      </c>
    </row>
    <row r="1643">
      <c r="A1643" s="6">
        <v>654638.0</v>
      </c>
      <c r="B1643" s="6">
        <v>654507.0</v>
      </c>
      <c r="C1643" s="14" t="str">
        <f>If(COUNTIF(DamReaches!$B$2:$B$346,"="&amp;A1643)&gt;0, "Yes", "No")</f>
        <v>No</v>
      </c>
    </row>
    <row r="1644">
      <c r="A1644" s="6">
        <v>654639.0</v>
      </c>
      <c r="B1644" s="6">
        <v>654364.0</v>
      </c>
      <c r="C1644" s="14" t="str">
        <f>If(COUNTIF(DamReaches!$B$2:$B$346,"="&amp;A1644)&gt;0, "Yes", "No")</f>
        <v>No</v>
      </c>
    </row>
    <row r="1645">
      <c r="A1645" s="6">
        <v>654640.0</v>
      </c>
      <c r="B1645" s="6">
        <v>654490.0</v>
      </c>
      <c r="C1645" s="14" t="str">
        <f>If(COUNTIF(DamReaches!$B$2:$B$346,"="&amp;A1645)&gt;0, "Yes", "No")</f>
        <v>No</v>
      </c>
    </row>
    <row r="1646">
      <c r="A1646" s="6">
        <v>654641.0</v>
      </c>
      <c r="B1646" s="6">
        <v>654934.0</v>
      </c>
      <c r="C1646" s="14" t="str">
        <f>If(COUNTIF(DamReaches!$B$2:$B$346,"="&amp;A1646)&gt;0, "Yes", "No")</f>
        <v>No</v>
      </c>
    </row>
    <row r="1647">
      <c r="A1647" s="6">
        <v>654642.0</v>
      </c>
      <c r="B1647" s="6">
        <v>654934.0</v>
      </c>
      <c r="C1647" s="14" t="str">
        <f>If(COUNTIF(DamReaches!$B$2:$B$346,"="&amp;A1647)&gt;0, "Yes", "No")</f>
        <v>No</v>
      </c>
    </row>
    <row r="1648">
      <c r="A1648" s="6">
        <v>654655.0</v>
      </c>
      <c r="B1648" s="6">
        <v>654601.0</v>
      </c>
      <c r="C1648" s="14" t="str">
        <f>If(COUNTIF(DamReaches!$B$2:$B$346,"="&amp;A1648)&gt;0, "Yes", "No")</f>
        <v>No</v>
      </c>
    </row>
    <row r="1649">
      <c r="A1649" s="6">
        <v>654656.0</v>
      </c>
      <c r="B1649" s="6">
        <v>654640.0</v>
      </c>
      <c r="C1649" s="14" t="str">
        <f>If(COUNTIF(DamReaches!$B$2:$B$346,"="&amp;A1649)&gt;0, "Yes", "No")</f>
        <v>No</v>
      </c>
    </row>
    <row r="1650">
      <c r="A1650" s="6">
        <v>654657.0</v>
      </c>
      <c r="B1650" s="6">
        <v>654656.0</v>
      </c>
      <c r="C1650" s="14" t="str">
        <f>If(COUNTIF(DamReaches!$B$2:$B$346,"="&amp;A1650)&gt;0, "Yes", "No")</f>
        <v>No</v>
      </c>
    </row>
    <row r="1651">
      <c r="A1651" s="6">
        <v>654658.0</v>
      </c>
      <c r="B1651" s="6">
        <v>654602.0</v>
      </c>
      <c r="C1651" s="14" t="str">
        <f>If(COUNTIF(DamReaches!$B$2:$B$346,"="&amp;A1651)&gt;0, "Yes", "No")</f>
        <v>No</v>
      </c>
    </row>
    <row r="1652">
      <c r="A1652" s="6">
        <v>654659.0</v>
      </c>
      <c r="B1652" s="6">
        <v>653986.0</v>
      </c>
      <c r="C1652" s="14" t="str">
        <f>If(COUNTIF(DamReaches!$B$2:$B$346,"="&amp;A1652)&gt;0, "Yes", "No")</f>
        <v>No</v>
      </c>
    </row>
    <row r="1653">
      <c r="A1653" s="6">
        <v>654673.0</v>
      </c>
      <c r="B1653" s="6">
        <v>654489.0</v>
      </c>
      <c r="C1653" s="14" t="str">
        <f>If(COUNTIF(DamReaches!$B$2:$B$346,"="&amp;A1653)&gt;0, "Yes", "No")</f>
        <v>No</v>
      </c>
    </row>
    <row r="1654">
      <c r="A1654" s="6">
        <v>654674.0</v>
      </c>
      <c r="B1654" s="6">
        <v>654771.0</v>
      </c>
      <c r="C1654" s="14" t="str">
        <f>If(COUNTIF(DamReaches!$B$2:$B$346,"="&amp;A1654)&gt;0, "Yes", "No")</f>
        <v>Yes</v>
      </c>
    </row>
    <row r="1655">
      <c r="A1655" s="6">
        <v>654675.0</v>
      </c>
      <c r="B1655" s="6">
        <v>654771.0</v>
      </c>
      <c r="C1655" s="14" t="str">
        <f>If(COUNTIF(DamReaches!$B$2:$B$346,"="&amp;A1655)&gt;0, "Yes", "No")</f>
        <v>No</v>
      </c>
    </row>
    <row r="1656">
      <c r="A1656" s="6">
        <v>654682.0</v>
      </c>
      <c r="B1656" s="6">
        <v>654473.0</v>
      </c>
      <c r="C1656" s="14" t="str">
        <f>If(COUNTIF(DamReaches!$B$2:$B$346,"="&amp;A1656)&gt;0, "Yes", "No")</f>
        <v>No</v>
      </c>
    </row>
    <row r="1657">
      <c r="A1657" s="6">
        <v>654683.0</v>
      </c>
      <c r="B1657" s="6">
        <v>654353.0</v>
      </c>
      <c r="C1657" s="14" t="str">
        <f>If(COUNTIF(DamReaches!$B$2:$B$346,"="&amp;A1657)&gt;0, "Yes", "No")</f>
        <v>No</v>
      </c>
    </row>
    <row r="1658">
      <c r="A1658" s="6">
        <v>654684.0</v>
      </c>
      <c r="B1658" s="6">
        <v>654621.0</v>
      </c>
      <c r="C1658" s="14" t="str">
        <f>If(COUNTIF(DamReaches!$B$2:$B$346,"="&amp;A1658)&gt;0, "Yes", "No")</f>
        <v>No</v>
      </c>
    </row>
    <row r="1659">
      <c r="A1659" s="6">
        <v>654685.0</v>
      </c>
      <c r="B1659" s="6">
        <v>654587.0</v>
      </c>
      <c r="C1659" s="14" t="str">
        <f>If(COUNTIF(DamReaches!$B$2:$B$346,"="&amp;A1659)&gt;0, "Yes", "No")</f>
        <v>No</v>
      </c>
    </row>
    <row r="1660">
      <c r="A1660" s="6">
        <v>654686.0</v>
      </c>
      <c r="B1660" s="6">
        <v>654685.0</v>
      </c>
      <c r="C1660" s="14" t="str">
        <f>If(COUNTIF(DamReaches!$B$2:$B$346,"="&amp;A1660)&gt;0, "Yes", "No")</f>
        <v>No</v>
      </c>
    </row>
    <row r="1661">
      <c r="A1661" s="6">
        <v>654687.0</v>
      </c>
      <c r="B1661" s="6">
        <v>654890.0</v>
      </c>
      <c r="C1661" s="14" t="str">
        <f>If(COUNTIF(DamReaches!$B$2:$B$346,"="&amp;A1661)&gt;0, "Yes", "No")</f>
        <v>No</v>
      </c>
    </row>
    <row r="1662">
      <c r="A1662" s="6">
        <v>654688.0</v>
      </c>
      <c r="B1662" s="6">
        <v>654574.0</v>
      </c>
      <c r="C1662" s="14" t="str">
        <f>If(COUNTIF(DamReaches!$B$2:$B$346,"="&amp;A1662)&gt;0, "Yes", "No")</f>
        <v>No</v>
      </c>
    </row>
    <row r="1663">
      <c r="A1663" s="6">
        <v>654689.0</v>
      </c>
      <c r="B1663" s="6">
        <v>654452.0</v>
      </c>
      <c r="C1663" s="14" t="str">
        <f>If(COUNTIF(DamReaches!$B$2:$B$346,"="&amp;A1663)&gt;0, "Yes", "No")</f>
        <v>No</v>
      </c>
    </row>
    <row r="1664">
      <c r="A1664" s="6">
        <v>654695.0</v>
      </c>
      <c r="B1664" s="6">
        <v>654590.0</v>
      </c>
      <c r="C1664" s="14" t="str">
        <f>If(COUNTIF(DamReaches!$B$2:$B$346,"="&amp;A1664)&gt;0, "Yes", "No")</f>
        <v>No</v>
      </c>
    </row>
    <row r="1665">
      <c r="A1665" s="6">
        <v>654706.0</v>
      </c>
      <c r="B1665" s="6">
        <v>654497.0</v>
      </c>
      <c r="C1665" s="14" t="str">
        <f>If(COUNTIF(DamReaches!$B$2:$B$346,"="&amp;A1665)&gt;0, "Yes", "No")</f>
        <v>No</v>
      </c>
    </row>
    <row r="1666">
      <c r="A1666" s="6">
        <v>654707.0</v>
      </c>
      <c r="B1666" s="6">
        <v>654475.0</v>
      </c>
      <c r="C1666" s="14" t="str">
        <f>If(COUNTIF(DamReaches!$B$2:$B$346,"="&amp;A1666)&gt;0, "Yes", "No")</f>
        <v>No</v>
      </c>
    </row>
    <row r="1667">
      <c r="A1667" s="6">
        <v>654708.0</v>
      </c>
      <c r="B1667" s="6">
        <v>654761.0</v>
      </c>
      <c r="C1667" s="14" t="str">
        <f>If(COUNTIF(DamReaches!$B$2:$B$346,"="&amp;A1667)&gt;0, "Yes", "No")</f>
        <v>No</v>
      </c>
    </row>
    <row r="1668">
      <c r="A1668" s="6">
        <v>654717.0</v>
      </c>
      <c r="B1668" s="6">
        <v>654706.0</v>
      </c>
      <c r="C1668" s="14" t="str">
        <f>If(COUNTIF(DamReaches!$B$2:$B$346,"="&amp;A1668)&gt;0, "Yes", "No")</f>
        <v>No</v>
      </c>
    </row>
    <row r="1669">
      <c r="A1669" s="6">
        <v>654718.0</v>
      </c>
      <c r="B1669" s="6">
        <v>654508.0</v>
      </c>
      <c r="C1669" s="14" t="str">
        <f>If(COUNTIF(DamReaches!$B$2:$B$346,"="&amp;A1669)&gt;0, "Yes", "No")</f>
        <v>Yes</v>
      </c>
    </row>
    <row r="1670">
      <c r="A1670" s="6">
        <v>654719.0</v>
      </c>
      <c r="B1670" s="6">
        <v>655053.0</v>
      </c>
      <c r="C1670" s="14" t="str">
        <f>If(COUNTIF(DamReaches!$B$2:$B$346,"="&amp;A1670)&gt;0, "Yes", "No")</f>
        <v>No</v>
      </c>
    </row>
    <row r="1671">
      <c r="A1671" s="6">
        <v>654720.0</v>
      </c>
      <c r="B1671" s="6">
        <v>655053.0</v>
      </c>
      <c r="C1671" s="14" t="str">
        <f>If(COUNTIF(DamReaches!$B$2:$B$346,"="&amp;A1671)&gt;0, "Yes", "No")</f>
        <v>Yes</v>
      </c>
    </row>
    <row r="1672">
      <c r="A1672" s="6">
        <v>654726.0</v>
      </c>
      <c r="B1672" s="6">
        <v>654727.0</v>
      </c>
      <c r="C1672" s="14" t="str">
        <f>If(COUNTIF(DamReaches!$B$2:$B$346,"="&amp;A1672)&gt;0, "Yes", "No")</f>
        <v>No</v>
      </c>
    </row>
    <row r="1673">
      <c r="A1673" s="6">
        <v>654727.0</v>
      </c>
      <c r="B1673" s="6">
        <v>654659.0</v>
      </c>
      <c r="C1673" s="14" t="str">
        <f>If(COUNTIF(DamReaches!$B$2:$B$346,"="&amp;A1673)&gt;0, "Yes", "No")</f>
        <v>No</v>
      </c>
    </row>
    <row r="1674">
      <c r="A1674" s="6">
        <v>654732.0</v>
      </c>
      <c r="B1674" s="6">
        <v>654659.0</v>
      </c>
      <c r="C1674" s="14" t="str">
        <f>If(COUNTIF(DamReaches!$B$2:$B$346,"="&amp;A1674)&gt;0, "Yes", "No")</f>
        <v>No</v>
      </c>
    </row>
    <row r="1675">
      <c r="A1675" s="6">
        <v>654745.0</v>
      </c>
      <c r="B1675" s="6">
        <v>654557.0</v>
      </c>
      <c r="C1675" s="14" t="str">
        <f>If(COUNTIF(DamReaches!$B$2:$B$346,"="&amp;A1675)&gt;0, "Yes", "No")</f>
        <v>No</v>
      </c>
    </row>
    <row r="1676">
      <c r="A1676" s="6">
        <v>654746.0</v>
      </c>
      <c r="B1676" s="6">
        <v>654747.0</v>
      </c>
      <c r="C1676" s="14" t="str">
        <f>If(COUNTIF(DamReaches!$B$2:$B$346,"="&amp;A1676)&gt;0, "Yes", "No")</f>
        <v>No</v>
      </c>
    </row>
    <row r="1677">
      <c r="A1677" s="6">
        <v>654747.0</v>
      </c>
      <c r="B1677" s="6">
        <v>654545.0</v>
      </c>
      <c r="C1677" s="14" t="str">
        <f>If(COUNTIF(DamReaches!$B$2:$B$346,"="&amp;A1677)&gt;0, "Yes", "No")</f>
        <v>No</v>
      </c>
    </row>
    <row r="1678">
      <c r="A1678" s="6">
        <v>654757.0</v>
      </c>
      <c r="B1678" s="6">
        <v>654489.0</v>
      </c>
      <c r="C1678" s="14" t="str">
        <f>If(COUNTIF(DamReaches!$B$2:$B$346,"="&amp;A1678)&gt;0, "Yes", "No")</f>
        <v>No</v>
      </c>
    </row>
    <row r="1679">
      <c r="A1679" s="6">
        <v>654758.0</v>
      </c>
      <c r="B1679" s="6">
        <v>-1.0</v>
      </c>
      <c r="C1679" s="14" t="str">
        <f>If(COUNTIF(DamReaches!$B$2:$B$346,"="&amp;A1679)&gt;0, "Yes", "No")</f>
        <v>No</v>
      </c>
    </row>
    <row r="1680">
      <c r="A1680" s="6">
        <v>654759.0</v>
      </c>
      <c r="B1680" s="6">
        <v>654640.0</v>
      </c>
      <c r="C1680" s="14" t="str">
        <f>If(COUNTIF(DamReaches!$B$2:$B$346,"="&amp;A1680)&gt;0, "Yes", "No")</f>
        <v>No</v>
      </c>
    </row>
    <row r="1681">
      <c r="A1681" s="6">
        <v>654760.0</v>
      </c>
      <c r="B1681" s="6">
        <v>654527.0</v>
      </c>
      <c r="C1681" s="14" t="str">
        <f>If(COUNTIF(DamReaches!$B$2:$B$346,"="&amp;A1681)&gt;0, "Yes", "No")</f>
        <v>No</v>
      </c>
    </row>
    <row r="1682">
      <c r="A1682" s="6">
        <v>654761.0</v>
      </c>
      <c r="B1682" s="6">
        <v>654760.0</v>
      </c>
      <c r="C1682" s="14" t="str">
        <f>If(COUNTIF(DamReaches!$B$2:$B$346,"="&amp;A1682)&gt;0, "Yes", "No")</f>
        <v>No</v>
      </c>
    </row>
    <row r="1683">
      <c r="A1683" s="6">
        <v>654770.0</v>
      </c>
      <c r="B1683" s="6">
        <v>654904.0</v>
      </c>
      <c r="C1683" s="14" t="str">
        <f>If(COUNTIF(DamReaches!$B$2:$B$346,"="&amp;A1683)&gt;0, "Yes", "No")</f>
        <v>No</v>
      </c>
    </row>
    <row r="1684">
      <c r="A1684" s="6">
        <v>654771.0</v>
      </c>
      <c r="B1684" s="6">
        <v>654904.0</v>
      </c>
      <c r="C1684" s="14" t="str">
        <f>If(COUNTIF(DamReaches!$B$2:$B$346,"="&amp;A1684)&gt;0, "Yes", "No")</f>
        <v>No</v>
      </c>
    </row>
    <row r="1685">
      <c r="A1685" s="6">
        <v>654772.0</v>
      </c>
      <c r="B1685" s="6">
        <v>654475.0</v>
      </c>
      <c r="C1685" s="14" t="str">
        <f>If(COUNTIF(DamReaches!$B$2:$B$346,"="&amp;A1685)&gt;0, "Yes", "No")</f>
        <v>No</v>
      </c>
    </row>
    <row r="1686">
      <c r="A1686" s="6">
        <v>654773.0</v>
      </c>
      <c r="B1686" s="6">
        <v>654573.0</v>
      </c>
      <c r="C1686" s="14" t="str">
        <f>If(COUNTIF(DamReaches!$B$2:$B$346,"="&amp;A1686)&gt;0, "Yes", "No")</f>
        <v>No</v>
      </c>
    </row>
    <row r="1687">
      <c r="A1687" s="6">
        <v>654774.0</v>
      </c>
      <c r="B1687" s="6">
        <v>654689.0</v>
      </c>
      <c r="C1687" s="14" t="str">
        <f>If(COUNTIF(DamReaches!$B$2:$B$346,"="&amp;A1687)&gt;0, "Yes", "No")</f>
        <v>No</v>
      </c>
    </row>
    <row r="1688">
      <c r="A1688" s="6">
        <v>654791.0</v>
      </c>
      <c r="B1688" s="6">
        <v>654747.0</v>
      </c>
      <c r="C1688" s="14" t="str">
        <f>If(COUNTIF(DamReaches!$B$2:$B$346,"="&amp;A1688)&gt;0, "Yes", "No")</f>
        <v>No</v>
      </c>
    </row>
    <row r="1689">
      <c r="A1689" s="6">
        <v>654792.0</v>
      </c>
      <c r="B1689" s="6">
        <v>654761.0</v>
      </c>
      <c r="C1689" s="14" t="str">
        <f>If(COUNTIF(DamReaches!$B$2:$B$346,"="&amp;A1689)&gt;0, "Yes", "No")</f>
        <v>No</v>
      </c>
    </row>
    <row r="1690">
      <c r="A1690" s="6">
        <v>654800.0</v>
      </c>
      <c r="B1690" s="6">
        <v>654109.0</v>
      </c>
      <c r="C1690" s="14" t="str">
        <f>If(COUNTIF(DamReaches!$B$2:$B$346,"="&amp;A1690)&gt;0, "Yes", "No")</f>
        <v>No</v>
      </c>
    </row>
    <row r="1691">
      <c r="A1691" s="6">
        <v>654801.0</v>
      </c>
      <c r="B1691" s="6">
        <v>654802.0</v>
      </c>
      <c r="C1691" s="14" t="str">
        <f>If(COUNTIF(DamReaches!$B$2:$B$346,"="&amp;A1691)&gt;0, "Yes", "No")</f>
        <v>No</v>
      </c>
    </row>
    <row r="1692">
      <c r="A1692" s="6">
        <v>654802.0</v>
      </c>
      <c r="B1692" s="6">
        <v>654745.0</v>
      </c>
      <c r="C1692" s="14" t="str">
        <f>If(COUNTIF(DamReaches!$B$2:$B$346,"="&amp;A1692)&gt;0, "Yes", "No")</f>
        <v>No</v>
      </c>
    </row>
    <row r="1693">
      <c r="A1693" s="6">
        <v>654803.0</v>
      </c>
      <c r="B1693" s="6">
        <v>654804.0</v>
      </c>
      <c r="C1693" s="14" t="str">
        <f>If(COUNTIF(DamReaches!$B$2:$B$346,"="&amp;A1693)&gt;0, "Yes", "No")</f>
        <v>No</v>
      </c>
    </row>
    <row r="1694">
      <c r="A1694" s="6">
        <v>654804.0</v>
      </c>
      <c r="B1694" s="6">
        <v>654684.0</v>
      </c>
      <c r="C1694" s="14" t="str">
        <f>If(COUNTIF(DamReaches!$B$2:$B$346,"="&amp;A1694)&gt;0, "Yes", "No")</f>
        <v>No</v>
      </c>
    </row>
    <row r="1695">
      <c r="A1695" s="6">
        <v>654805.0</v>
      </c>
      <c r="B1695" s="6">
        <v>654684.0</v>
      </c>
      <c r="C1695" s="14" t="str">
        <f>If(COUNTIF(DamReaches!$B$2:$B$346,"="&amp;A1695)&gt;0, "Yes", "No")</f>
        <v>No</v>
      </c>
    </row>
    <row r="1696">
      <c r="A1696" s="6">
        <v>654806.0</v>
      </c>
      <c r="B1696" s="6">
        <v>654523.0</v>
      </c>
      <c r="C1696" s="14" t="str">
        <f>If(COUNTIF(DamReaches!$B$2:$B$346,"="&amp;A1696)&gt;0, "Yes", "No")</f>
        <v>No</v>
      </c>
    </row>
    <row r="1697">
      <c r="A1697" s="6">
        <v>654807.0</v>
      </c>
      <c r="B1697" s="6">
        <v>654526.0</v>
      </c>
      <c r="C1697" s="14" t="str">
        <f>If(COUNTIF(DamReaches!$B$2:$B$346,"="&amp;A1697)&gt;0, "Yes", "No")</f>
        <v>No</v>
      </c>
    </row>
    <row r="1698">
      <c r="A1698" s="6">
        <v>654808.0</v>
      </c>
      <c r="B1698" s="6">
        <v>654774.0</v>
      </c>
      <c r="C1698" s="14" t="str">
        <f>If(COUNTIF(DamReaches!$B$2:$B$346,"="&amp;A1698)&gt;0, "Yes", "No")</f>
        <v>No</v>
      </c>
    </row>
    <row r="1699">
      <c r="A1699" s="6">
        <v>654818.0</v>
      </c>
      <c r="B1699" s="6">
        <v>654706.0</v>
      </c>
      <c r="C1699" s="14" t="str">
        <f>If(COUNTIF(DamReaches!$B$2:$B$346,"="&amp;A1699)&gt;0, "Yes", "No")</f>
        <v>No</v>
      </c>
    </row>
    <row r="1700">
      <c r="A1700" s="6">
        <v>654819.0</v>
      </c>
      <c r="B1700" s="6">
        <v>654688.0</v>
      </c>
      <c r="C1700" s="14" t="str">
        <f>If(COUNTIF(DamReaches!$B$2:$B$346,"="&amp;A1700)&gt;0, "Yes", "No")</f>
        <v>No</v>
      </c>
    </row>
    <row r="1701">
      <c r="A1701" s="6">
        <v>654829.0</v>
      </c>
      <c r="B1701" s="6">
        <v>654772.0</v>
      </c>
      <c r="C1701" s="14" t="str">
        <f>If(COUNTIF(DamReaches!$B$2:$B$346,"="&amp;A1701)&gt;0, "Yes", "No")</f>
        <v>No</v>
      </c>
    </row>
    <row r="1702">
      <c r="A1702" s="6">
        <v>654830.0</v>
      </c>
      <c r="B1702" s="6">
        <v>654791.0</v>
      </c>
      <c r="C1702" s="14" t="str">
        <f>If(COUNTIF(DamReaches!$B$2:$B$346,"="&amp;A1702)&gt;0, "Yes", "No")</f>
        <v>No</v>
      </c>
    </row>
    <row r="1703">
      <c r="A1703" s="6">
        <v>654837.0</v>
      </c>
      <c r="B1703" s="6">
        <v>654838.0</v>
      </c>
      <c r="C1703" s="14" t="str">
        <f>If(COUNTIF(DamReaches!$B$2:$B$346,"="&amp;A1703)&gt;0, "Yes", "No")</f>
        <v>No</v>
      </c>
    </row>
    <row r="1704">
      <c r="A1704" s="6">
        <v>654838.0</v>
      </c>
      <c r="B1704" s="6">
        <v>654555.0</v>
      </c>
      <c r="C1704" s="14" t="str">
        <f>If(COUNTIF(DamReaches!$B$2:$B$346,"="&amp;A1704)&gt;0, "Yes", "No")</f>
        <v>No</v>
      </c>
    </row>
    <row r="1705">
      <c r="A1705" s="6">
        <v>654839.0</v>
      </c>
      <c r="B1705" s="6">
        <v>654405.0</v>
      </c>
      <c r="C1705" s="14" t="str">
        <f>If(COUNTIF(DamReaches!$B$2:$B$346,"="&amp;A1705)&gt;0, "Yes", "No")</f>
        <v>No</v>
      </c>
    </row>
    <row r="1706">
      <c r="A1706" s="6">
        <v>654840.0</v>
      </c>
      <c r="B1706" s="6">
        <v>654906.0</v>
      </c>
      <c r="C1706" s="14" t="str">
        <f>If(COUNTIF(DamReaches!$B$2:$B$346,"="&amp;A1706)&gt;0, "Yes", "No")</f>
        <v>No</v>
      </c>
    </row>
    <row r="1707">
      <c r="A1707" s="6">
        <v>654841.0</v>
      </c>
      <c r="B1707" s="6">
        <v>654906.0</v>
      </c>
      <c r="C1707" s="14" t="str">
        <f>If(COUNTIF(DamReaches!$B$2:$B$346,"="&amp;A1707)&gt;0, "Yes", "No")</f>
        <v>No</v>
      </c>
    </row>
    <row r="1708">
      <c r="A1708" s="6">
        <v>654842.0</v>
      </c>
      <c r="B1708" s="6">
        <v>-1.0</v>
      </c>
      <c r="C1708" s="14" t="str">
        <f>If(COUNTIF(DamReaches!$B$2:$B$346,"="&amp;A1708)&gt;0, "Yes", "No")</f>
        <v>No</v>
      </c>
    </row>
    <row r="1709">
      <c r="A1709" s="6">
        <v>654851.0</v>
      </c>
      <c r="B1709" s="6">
        <v>654655.0</v>
      </c>
      <c r="C1709" s="14" t="str">
        <f>If(COUNTIF(DamReaches!$B$2:$B$346,"="&amp;A1709)&gt;0, "Yes", "No")</f>
        <v>No</v>
      </c>
    </row>
    <row r="1710">
      <c r="A1710" s="6">
        <v>654852.0</v>
      </c>
      <c r="B1710" s="6">
        <v>654851.0</v>
      </c>
      <c r="C1710" s="14" t="str">
        <f>If(COUNTIF(DamReaches!$B$2:$B$346,"="&amp;A1710)&gt;0, "Yes", "No")</f>
        <v>No</v>
      </c>
    </row>
    <row r="1711">
      <c r="A1711" s="6">
        <v>654853.0</v>
      </c>
      <c r="B1711" s="6">
        <v>654526.0</v>
      </c>
      <c r="C1711" s="14" t="str">
        <f>If(COUNTIF(DamReaches!$B$2:$B$346,"="&amp;A1711)&gt;0, "Yes", "No")</f>
        <v>No</v>
      </c>
    </row>
    <row r="1712">
      <c r="A1712" s="6">
        <v>654854.0</v>
      </c>
      <c r="B1712" s="6">
        <v>654807.0</v>
      </c>
      <c r="C1712" s="14" t="str">
        <f>If(COUNTIF(DamReaches!$B$2:$B$346,"="&amp;A1712)&gt;0, "Yes", "No")</f>
        <v>No</v>
      </c>
    </row>
    <row r="1713">
      <c r="A1713" s="6">
        <v>654867.0</v>
      </c>
      <c r="B1713" s="6">
        <v>-1.0</v>
      </c>
      <c r="C1713" s="14" t="str">
        <f>If(COUNTIF(DamReaches!$B$2:$B$346,"="&amp;A1713)&gt;0, "Yes", "No")</f>
        <v>No</v>
      </c>
    </row>
    <row r="1714">
      <c r="A1714" s="6">
        <v>654868.0</v>
      </c>
      <c r="B1714" s="6">
        <v>654807.0</v>
      </c>
      <c r="C1714" s="14" t="str">
        <f>If(COUNTIF(DamReaches!$B$2:$B$346,"="&amp;A1714)&gt;0, "Yes", "No")</f>
        <v>No</v>
      </c>
    </row>
    <row r="1715">
      <c r="A1715" s="6">
        <v>654876.0</v>
      </c>
      <c r="B1715" s="6">
        <v>654745.0</v>
      </c>
      <c r="C1715" s="14" t="str">
        <f>If(COUNTIF(DamReaches!$B$2:$B$346,"="&amp;A1715)&gt;0, "Yes", "No")</f>
        <v>No</v>
      </c>
    </row>
    <row r="1716">
      <c r="A1716" s="6">
        <v>654877.0</v>
      </c>
      <c r="B1716" s="6">
        <v>654876.0</v>
      </c>
      <c r="C1716" s="14" t="str">
        <f>If(COUNTIF(DamReaches!$B$2:$B$346,"="&amp;A1716)&gt;0, "Yes", "No")</f>
        <v>No</v>
      </c>
    </row>
    <row r="1717">
      <c r="A1717" s="6">
        <v>654889.0</v>
      </c>
      <c r="B1717" s="6">
        <v>654298.0</v>
      </c>
      <c r="C1717" s="14" t="str">
        <f>If(COUNTIF(DamReaches!$B$2:$B$346,"="&amp;A1717)&gt;0, "Yes", "No")</f>
        <v>No</v>
      </c>
    </row>
    <row r="1718">
      <c r="A1718" s="6">
        <v>654890.0</v>
      </c>
      <c r="B1718" s="6">
        <v>654908.0</v>
      </c>
      <c r="C1718" s="14" t="str">
        <f>If(COUNTIF(DamReaches!$B$2:$B$346,"="&amp;A1718)&gt;0, "Yes", "No")</f>
        <v>No</v>
      </c>
    </row>
    <row r="1719">
      <c r="A1719" s="6">
        <v>654891.0</v>
      </c>
      <c r="B1719" s="6">
        <v>654819.0</v>
      </c>
      <c r="C1719" s="14" t="str">
        <f>If(COUNTIF(DamReaches!$B$2:$B$346,"="&amp;A1719)&gt;0, "Yes", "No")</f>
        <v>No</v>
      </c>
    </row>
    <row r="1720">
      <c r="A1720" s="6">
        <v>654902.0</v>
      </c>
      <c r="B1720" s="6">
        <v>654839.0</v>
      </c>
      <c r="C1720" s="14" t="str">
        <f>If(COUNTIF(DamReaches!$B$2:$B$346,"="&amp;A1720)&gt;0, "Yes", "No")</f>
        <v>No</v>
      </c>
    </row>
    <row r="1721">
      <c r="A1721" s="6">
        <v>654903.0</v>
      </c>
      <c r="B1721" s="6">
        <v>655052.0</v>
      </c>
      <c r="C1721" s="14" t="str">
        <f>If(COUNTIF(DamReaches!$B$2:$B$346,"="&amp;A1721)&gt;0, "Yes", "No")</f>
        <v>No</v>
      </c>
    </row>
    <row r="1722">
      <c r="A1722" s="6">
        <v>654904.0</v>
      </c>
      <c r="B1722" s="6">
        <v>655052.0</v>
      </c>
      <c r="C1722" s="14" t="str">
        <f>If(COUNTIF(DamReaches!$B$2:$B$346,"="&amp;A1722)&gt;0, "Yes", "No")</f>
        <v>No</v>
      </c>
    </row>
    <row r="1723">
      <c r="A1723" s="6">
        <v>654905.0</v>
      </c>
      <c r="B1723" s="6">
        <v>654524.0</v>
      </c>
      <c r="C1723" s="14" t="str">
        <f>If(COUNTIF(DamReaches!$B$2:$B$346,"="&amp;A1723)&gt;0, "Yes", "No")</f>
        <v>No</v>
      </c>
    </row>
    <row r="1724">
      <c r="A1724" s="6">
        <v>654906.0</v>
      </c>
      <c r="B1724" s="6">
        <v>655231.0</v>
      </c>
      <c r="C1724" s="14" t="str">
        <f>If(COUNTIF(DamReaches!$B$2:$B$346,"="&amp;A1724)&gt;0, "Yes", "No")</f>
        <v>No</v>
      </c>
    </row>
    <row r="1725">
      <c r="A1725" s="6">
        <v>654907.0</v>
      </c>
      <c r="B1725" s="6">
        <v>655231.0</v>
      </c>
      <c r="C1725" s="14" t="str">
        <f>If(COUNTIF(DamReaches!$B$2:$B$346,"="&amp;A1725)&gt;0, "Yes", "No")</f>
        <v>No</v>
      </c>
    </row>
    <row r="1726">
      <c r="A1726" s="6">
        <v>654908.0</v>
      </c>
      <c r="B1726" s="6">
        <v>654656.0</v>
      </c>
      <c r="C1726" s="14" t="str">
        <f>If(COUNTIF(DamReaches!$B$2:$B$346,"="&amp;A1726)&gt;0, "Yes", "No")</f>
        <v>No</v>
      </c>
    </row>
    <row r="1727">
      <c r="A1727" s="6">
        <v>654909.0</v>
      </c>
      <c r="B1727" s="6">
        <v>655102.0</v>
      </c>
      <c r="C1727" s="14" t="str">
        <f>If(COUNTIF(DamReaches!$B$2:$B$346,"="&amp;A1727)&gt;0, "Yes", "No")</f>
        <v>No</v>
      </c>
    </row>
    <row r="1728">
      <c r="A1728" s="6">
        <v>654910.0</v>
      </c>
      <c r="B1728" s="6">
        <v>654868.0</v>
      </c>
      <c r="C1728" s="14" t="str">
        <f>If(COUNTIF(DamReaches!$B$2:$B$346,"="&amp;A1728)&gt;0, "Yes", "No")</f>
        <v>No</v>
      </c>
    </row>
    <row r="1729">
      <c r="A1729" s="6">
        <v>654923.0</v>
      </c>
      <c r="B1729" s="6">
        <v>654876.0</v>
      </c>
      <c r="C1729" s="14" t="str">
        <f>If(COUNTIF(DamReaches!$B$2:$B$346,"="&amp;A1729)&gt;0, "Yes", "No")</f>
        <v>No</v>
      </c>
    </row>
    <row r="1730">
      <c r="A1730" s="6">
        <v>654924.0</v>
      </c>
      <c r="B1730" s="6">
        <v>655806.0</v>
      </c>
      <c r="C1730" s="14" t="str">
        <f>If(COUNTIF(DamReaches!$B$2:$B$346,"="&amp;A1730)&gt;0, "Yes", "No")</f>
        <v>No</v>
      </c>
    </row>
    <row r="1731">
      <c r="A1731" s="6">
        <v>654925.0</v>
      </c>
      <c r="B1731" s="6">
        <v>655806.0</v>
      </c>
      <c r="C1731" s="14" t="str">
        <f>If(COUNTIF(DamReaches!$B$2:$B$346,"="&amp;A1731)&gt;0, "Yes", "No")</f>
        <v>No</v>
      </c>
    </row>
    <row r="1732">
      <c r="A1732" s="6">
        <v>654926.0</v>
      </c>
      <c r="B1732" s="6">
        <v>654868.0</v>
      </c>
      <c r="C1732" s="14" t="str">
        <f>If(COUNTIF(DamReaches!$B$2:$B$346,"="&amp;A1732)&gt;0, "Yes", "No")</f>
        <v>No</v>
      </c>
    </row>
    <row r="1733">
      <c r="A1733" s="6">
        <v>654934.0</v>
      </c>
      <c r="B1733" s="6">
        <v>654955.0</v>
      </c>
      <c r="C1733" s="14" t="str">
        <f>If(COUNTIF(DamReaches!$B$2:$B$346,"="&amp;A1733)&gt;0, "Yes", "No")</f>
        <v>No</v>
      </c>
    </row>
    <row r="1734">
      <c r="A1734" s="6">
        <v>654935.0</v>
      </c>
      <c r="B1734" s="6">
        <v>654727.0</v>
      </c>
      <c r="C1734" s="14" t="str">
        <f>If(COUNTIF(DamReaches!$B$2:$B$346,"="&amp;A1734)&gt;0, "Yes", "No")</f>
        <v>No</v>
      </c>
    </row>
    <row r="1735">
      <c r="A1735" s="6">
        <v>654944.0</v>
      </c>
      <c r="B1735" s="6">
        <v>654571.0</v>
      </c>
      <c r="C1735" s="14" t="str">
        <f>If(COUNTIF(DamReaches!$B$2:$B$346,"="&amp;A1735)&gt;0, "Yes", "No")</f>
        <v>No</v>
      </c>
    </row>
    <row r="1736">
      <c r="A1736" s="6">
        <v>654945.0</v>
      </c>
      <c r="B1736" s="6">
        <v>654574.0</v>
      </c>
      <c r="C1736" s="14" t="str">
        <f>If(COUNTIF(DamReaches!$B$2:$B$346,"="&amp;A1736)&gt;0, "Yes", "No")</f>
        <v>No</v>
      </c>
    </row>
    <row r="1737">
      <c r="A1737" s="6">
        <v>654953.0</v>
      </c>
      <c r="B1737" s="6">
        <v>654772.0</v>
      </c>
      <c r="C1737" s="14" t="str">
        <f>If(COUNTIF(DamReaches!$B$2:$B$346,"="&amp;A1737)&gt;0, "Yes", "No")</f>
        <v>No</v>
      </c>
    </row>
    <row r="1738">
      <c r="A1738" s="6">
        <v>654954.0</v>
      </c>
      <c r="B1738" s="6">
        <v>655079.0</v>
      </c>
      <c r="C1738" s="14" t="str">
        <f>If(COUNTIF(DamReaches!$B$2:$B$346,"="&amp;A1738)&gt;0, "Yes", "No")</f>
        <v>No</v>
      </c>
    </row>
    <row r="1739">
      <c r="A1739" s="6">
        <v>654955.0</v>
      </c>
      <c r="B1739" s="6">
        <v>655079.0</v>
      </c>
      <c r="C1739" s="14" t="str">
        <f>If(COUNTIF(DamReaches!$B$2:$B$346,"="&amp;A1739)&gt;0, "Yes", "No")</f>
        <v>No</v>
      </c>
    </row>
    <row r="1740">
      <c r="A1740" s="6">
        <v>654963.0</v>
      </c>
      <c r="B1740" s="6">
        <v>-1.0</v>
      </c>
      <c r="C1740" s="14" t="str">
        <f>If(COUNTIF(DamReaches!$B$2:$B$346,"="&amp;A1740)&gt;0, "Yes", "No")</f>
        <v>No</v>
      </c>
    </row>
    <row r="1741">
      <c r="A1741" s="6">
        <v>654964.0</v>
      </c>
      <c r="B1741" s="6">
        <v>654935.0</v>
      </c>
      <c r="C1741" s="14" t="str">
        <f>If(COUNTIF(DamReaches!$B$2:$B$346,"="&amp;A1741)&gt;0, "Yes", "No")</f>
        <v>No</v>
      </c>
    </row>
    <row r="1742">
      <c r="A1742" s="6">
        <v>654965.0</v>
      </c>
      <c r="B1742" s="6">
        <v>654760.0</v>
      </c>
      <c r="C1742" s="14" t="str">
        <f>If(COUNTIF(DamReaches!$B$2:$B$346,"="&amp;A1742)&gt;0, "Yes", "No")</f>
        <v>No</v>
      </c>
    </row>
    <row r="1743">
      <c r="A1743" s="6">
        <v>654979.0</v>
      </c>
      <c r="B1743" s="6">
        <v>-1.0</v>
      </c>
      <c r="C1743" s="14" t="str">
        <f>If(COUNTIF(DamReaches!$B$2:$B$346,"="&amp;A1743)&gt;0, "Yes", "No")</f>
        <v>No</v>
      </c>
    </row>
    <row r="1744">
      <c r="A1744" s="6">
        <v>654980.0</v>
      </c>
      <c r="B1744" s="6">
        <v>654905.0</v>
      </c>
      <c r="C1744" s="14" t="str">
        <f>If(COUNTIF(DamReaches!$B$2:$B$346,"="&amp;A1744)&gt;0, "Yes", "No")</f>
        <v>No</v>
      </c>
    </row>
    <row r="1745">
      <c r="A1745" s="6">
        <v>654981.0</v>
      </c>
      <c r="B1745" s="6">
        <v>654842.0</v>
      </c>
      <c r="C1745" s="14" t="str">
        <f>If(COUNTIF(DamReaches!$B$2:$B$346,"="&amp;A1745)&gt;0, "Yes", "No")</f>
        <v>No</v>
      </c>
    </row>
    <row r="1746">
      <c r="A1746" s="6">
        <v>654982.0</v>
      </c>
      <c r="B1746" s="6">
        <v>654851.0</v>
      </c>
      <c r="C1746" s="14" t="str">
        <f>If(COUNTIF(DamReaches!$B$2:$B$346,"="&amp;A1746)&gt;0, "Yes", "No")</f>
        <v>No</v>
      </c>
    </row>
    <row r="1747">
      <c r="A1747" s="6">
        <v>654983.0</v>
      </c>
      <c r="B1747" s="6">
        <v>654688.0</v>
      </c>
      <c r="C1747" s="14" t="str">
        <f>If(COUNTIF(DamReaches!$B$2:$B$346,"="&amp;A1747)&gt;0, "Yes", "No")</f>
        <v>No</v>
      </c>
    </row>
    <row r="1748">
      <c r="A1748" s="6">
        <v>654995.0</v>
      </c>
      <c r="B1748" s="6">
        <v>654979.0</v>
      </c>
      <c r="C1748" s="14" t="str">
        <f>If(COUNTIF(DamReaches!$B$2:$B$346,"="&amp;A1748)&gt;0, "Yes", "No")</f>
        <v>No</v>
      </c>
    </row>
    <row r="1749">
      <c r="A1749" s="6">
        <v>654996.0</v>
      </c>
      <c r="B1749" s="6">
        <v>654982.0</v>
      </c>
      <c r="C1749" s="14" t="str">
        <f>If(COUNTIF(DamReaches!$B$2:$B$346,"="&amp;A1749)&gt;0, "Yes", "No")</f>
        <v>No</v>
      </c>
    </row>
    <row r="1750">
      <c r="A1750" s="6">
        <v>655015.0</v>
      </c>
      <c r="B1750" s="6">
        <v>654804.0</v>
      </c>
      <c r="C1750" s="14" t="str">
        <f>If(COUNTIF(DamReaches!$B$2:$B$346,"="&amp;A1750)&gt;0, "Yes", "No")</f>
        <v>No</v>
      </c>
    </row>
    <row r="1751">
      <c r="A1751" s="6">
        <v>655016.0</v>
      </c>
      <c r="B1751" s="6">
        <v>654955.0</v>
      </c>
      <c r="C1751" s="14" t="str">
        <f>If(COUNTIF(DamReaches!$B$2:$B$346,"="&amp;A1751)&gt;0, "Yes", "No")</f>
        <v>No</v>
      </c>
    </row>
    <row r="1752">
      <c r="A1752" s="6">
        <v>655017.0</v>
      </c>
      <c r="B1752" s="6">
        <v>654935.0</v>
      </c>
      <c r="C1752" s="14" t="str">
        <f>If(COUNTIF(DamReaches!$B$2:$B$346,"="&amp;A1752)&gt;0, "Yes", "No")</f>
        <v>No</v>
      </c>
    </row>
    <row r="1753">
      <c r="A1753" s="6">
        <v>655018.0</v>
      </c>
      <c r="B1753" s="6">
        <v>654926.0</v>
      </c>
      <c r="C1753" s="14" t="str">
        <f>If(COUNTIF(DamReaches!$B$2:$B$346,"="&amp;A1753)&gt;0, "Yes", "No")</f>
        <v>No</v>
      </c>
    </row>
    <row r="1754">
      <c r="A1754" s="6">
        <v>655019.0</v>
      </c>
      <c r="B1754" s="6">
        <v>655018.0</v>
      </c>
      <c r="C1754" s="14" t="str">
        <f>If(COUNTIF(DamReaches!$B$2:$B$346,"="&amp;A1754)&gt;0, "Yes", "No")</f>
        <v>No</v>
      </c>
    </row>
    <row r="1755">
      <c r="A1755" s="6">
        <v>655034.0</v>
      </c>
      <c r="B1755" s="6">
        <v>654838.0</v>
      </c>
      <c r="C1755" s="14" t="str">
        <f>If(COUNTIF(DamReaches!$B$2:$B$346,"="&amp;A1755)&gt;0, "Yes", "No")</f>
        <v>No</v>
      </c>
    </row>
    <row r="1756">
      <c r="A1756" s="6">
        <v>655035.0</v>
      </c>
      <c r="B1756" s="6">
        <v>655044.0</v>
      </c>
      <c r="C1756" s="14" t="str">
        <f>If(COUNTIF(DamReaches!$B$2:$B$346,"="&amp;A1756)&gt;0, "Yes", "No")</f>
        <v>No</v>
      </c>
    </row>
    <row r="1757">
      <c r="A1757" s="6">
        <v>655036.0</v>
      </c>
      <c r="B1757" s="6">
        <v>654430.0</v>
      </c>
      <c r="C1757" s="14" t="str">
        <f>If(COUNTIF(DamReaches!$B$2:$B$346,"="&amp;A1757)&gt;0, "Yes", "No")</f>
        <v>No</v>
      </c>
    </row>
    <row r="1758">
      <c r="A1758" s="6">
        <v>655037.0</v>
      </c>
      <c r="B1758" s="6">
        <v>654601.0</v>
      </c>
      <c r="C1758" s="14" t="str">
        <f>If(COUNTIF(DamReaches!$B$2:$B$346,"="&amp;A1758)&gt;0, "Yes", "No")</f>
        <v>No</v>
      </c>
    </row>
    <row r="1759">
      <c r="A1759" s="6">
        <v>655043.0</v>
      </c>
      <c r="B1759" s="6">
        <v>654370.0</v>
      </c>
      <c r="C1759" s="14" t="str">
        <f>If(COUNTIF(DamReaches!$B$2:$B$346,"="&amp;A1759)&gt;0, "Yes", "No")</f>
        <v>No</v>
      </c>
    </row>
    <row r="1760">
      <c r="A1760" s="6">
        <v>655044.0</v>
      </c>
      <c r="B1760" s="6">
        <v>655036.0</v>
      </c>
      <c r="C1760" s="14" t="str">
        <f>If(COUNTIF(DamReaches!$B$2:$B$346,"="&amp;A1760)&gt;0, "Yes", "No")</f>
        <v>No</v>
      </c>
    </row>
    <row r="1761">
      <c r="A1761" s="6">
        <v>655051.0</v>
      </c>
      <c r="B1761" s="6">
        <v>655076.0</v>
      </c>
      <c r="C1761" s="14" t="str">
        <f>If(COUNTIF(DamReaches!$B$2:$B$346,"="&amp;A1761)&gt;0, "Yes", "No")</f>
        <v>No</v>
      </c>
    </row>
    <row r="1762">
      <c r="A1762" s="6">
        <v>655052.0</v>
      </c>
      <c r="B1762" s="6">
        <v>655076.0</v>
      </c>
      <c r="C1762" s="14" t="str">
        <f>If(COUNTIF(DamReaches!$B$2:$B$346,"="&amp;A1762)&gt;0, "Yes", "No")</f>
        <v>No</v>
      </c>
    </row>
    <row r="1763">
      <c r="A1763" s="6">
        <v>655053.0</v>
      </c>
      <c r="B1763" s="6">
        <v>655099.0</v>
      </c>
      <c r="C1763" s="14" t="str">
        <f>If(COUNTIF(DamReaches!$B$2:$B$346,"="&amp;A1763)&gt;0, "Yes", "No")</f>
        <v>No</v>
      </c>
    </row>
    <row r="1764">
      <c r="A1764" s="6">
        <v>655054.0</v>
      </c>
      <c r="B1764" s="6">
        <v>655099.0</v>
      </c>
      <c r="C1764" s="14" t="str">
        <f>If(COUNTIF(DamReaches!$B$2:$B$346,"="&amp;A1764)&gt;0, "Yes", "No")</f>
        <v>No</v>
      </c>
    </row>
    <row r="1765">
      <c r="A1765" s="6">
        <v>655055.0</v>
      </c>
      <c r="B1765" s="6">
        <v>654802.0</v>
      </c>
      <c r="C1765" s="14" t="str">
        <f>If(COUNTIF(DamReaches!$B$2:$B$346,"="&amp;A1765)&gt;0, "Yes", "No")</f>
        <v>No</v>
      </c>
    </row>
    <row r="1766">
      <c r="A1766" s="6">
        <v>655056.0</v>
      </c>
      <c r="B1766" s="6">
        <v>654953.0</v>
      </c>
      <c r="C1766" s="14" t="str">
        <f>If(COUNTIF(DamReaches!$B$2:$B$346,"="&amp;A1766)&gt;0, "Yes", "No")</f>
        <v>No</v>
      </c>
    </row>
    <row r="1767">
      <c r="A1767" s="6">
        <v>655057.0</v>
      </c>
      <c r="B1767" s="6">
        <v>655195.0</v>
      </c>
      <c r="C1767" s="14" t="str">
        <f>If(COUNTIF(DamReaches!$B$2:$B$346,"="&amp;A1767)&gt;0, "Yes", "No")</f>
        <v>No</v>
      </c>
    </row>
    <row r="1768">
      <c r="A1768" s="6">
        <v>655066.0</v>
      </c>
      <c r="B1768" s="6">
        <v>654623.0</v>
      </c>
      <c r="C1768" s="14" t="str">
        <f>If(COUNTIF(DamReaches!$B$2:$B$346,"="&amp;A1768)&gt;0, "Yes", "No")</f>
        <v>No</v>
      </c>
    </row>
    <row r="1769">
      <c r="A1769" s="6">
        <v>655067.0</v>
      </c>
      <c r="B1769" s="6">
        <v>654944.0</v>
      </c>
      <c r="C1769" s="14" t="str">
        <f>If(COUNTIF(DamReaches!$B$2:$B$346,"="&amp;A1769)&gt;0, "Yes", "No")</f>
        <v>No</v>
      </c>
    </row>
    <row r="1770">
      <c r="A1770" s="6">
        <v>655075.0</v>
      </c>
      <c r="B1770" s="6">
        <v>655036.0</v>
      </c>
      <c r="C1770" s="14" t="str">
        <f>If(COUNTIF(DamReaches!$B$2:$B$346,"="&amp;A1770)&gt;0, "Yes", "No")</f>
        <v>No</v>
      </c>
    </row>
    <row r="1771">
      <c r="A1771" s="6">
        <v>655076.0</v>
      </c>
      <c r="B1771" s="6">
        <v>655193.0</v>
      </c>
      <c r="C1771" s="14" t="str">
        <f>If(COUNTIF(DamReaches!$B$2:$B$346,"="&amp;A1771)&gt;0, "Yes", "No")</f>
        <v>No</v>
      </c>
    </row>
    <row r="1772">
      <c r="A1772" s="6">
        <v>655077.0</v>
      </c>
      <c r="B1772" s="6">
        <v>655193.0</v>
      </c>
      <c r="C1772" s="14" t="str">
        <f>If(COUNTIF(DamReaches!$B$2:$B$346,"="&amp;A1772)&gt;0, "Yes", "No")</f>
        <v>No</v>
      </c>
    </row>
    <row r="1773">
      <c r="A1773" s="6">
        <v>655078.0</v>
      </c>
      <c r="B1773" s="6">
        <v>654655.0</v>
      </c>
      <c r="C1773" s="14" t="str">
        <f>If(COUNTIF(DamReaches!$B$2:$B$346,"="&amp;A1773)&gt;0, "Yes", "No")</f>
        <v>No</v>
      </c>
    </row>
    <row r="1774">
      <c r="A1774" s="6">
        <v>655079.0</v>
      </c>
      <c r="B1774" s="6">
        <v>655091.0</v>
      </c>
      <c r="C1774" s="14" t="str">
        <f>If(COUNTIF(DamReaches!$B$2:$B$346,"="&amp;A1774)&gt;0, "Yes", "No")</f>
        <v>No</v>
      </c>
    </row>
    <row r="1775">
      <c r="A1775" s="6">
        <v>655086.0</v>
      </c>
      <c r="B1775" s="6">
        <v>654555.0</v>
      </c>
      <c r="C1775" s="14" t="str">
        <f>If(COUNTIF(DamReaches!$B$2:$B$346,"="&amp;A1775)&gt;0, "Yes", "No")</f>
        <v>No</v>
      </c>
    </row>
    <row r="1776">
      <c r="A1776" s="6">
        <v>655087.0</v>
      </c>
      <c r="B1776" s="6">
        <v>655142.0</v>
      </c>
      <c r="C1776" s="14" t="str">
        <f>If(COUNTIF(DamReaches!$B$2:$B$346,"="&amp;A1776)&gt;0, "Yes", "No")</f>
        <v>No</v>
      </c>
    </row>
    <row r="1777">
      <c r="A1777" s="6">
        <v>655088.0</v>
      </c>
      <c r="B1777" s="6">
        <v>655142.0</v>
      </c>
      <c r="C1777" s="14" t="str">
        <f>If(COUNTIF(DamReaches!$B$2:$B$346,"="&amp;A1777)&gt;0, "Yes", "No")</f>
        <v>No</v>
      </c>
    </row>
    <row r="1778">
      <c r="A1778" s="6">
        <v>655089.0</v>
      </c>
      <c r="B1778" s="6">
        <v>-1.0</v>
      </c>
      <c r="C1778" s="14" t="str">
        <f>If(COUNTIF(DamReaches!$B$2:$B$346,"="&amp;A1778)&gt;0, "Yes", "No")</f>
        <v>No</v>
      </c>
    </row>
    <row r="1779">
      <c r="A1779" s="6">
        <v>655090.0</v>
      </c>
      <c r="B1779" s="6">
        <v>654908.0</v>
      </c>
      <c r="C1779" s="14" t="str">
        <f>If(COUNTIF(DamReaches!$B$2:$B$346,"="&amp;A1779)&gt;0, "Yes", "No")</f>
        <v>No</v>
      </c>
    </row>
    <row r="1780">
      <c r="A1780" s="6">
        <v>655091.0</v>
      </c>
      <c r="B1780" s="6">
        <v>655090.0</v>
      </c>
      <c r="C1780" s="14" t="str">
        <f>If(COUNTIF(DamReaches!$B$2:$B$346,"="&amp;A1780)&gt;0, "Yes", "No")</f>
        <v>No</v>
      </c>
    </row>
    <row r="1781">
      <c r="A1781" s="6">
        <v>655092.0</v>
      </c>
      <c r="B1781" s="6">
        <v>655016.0</v>
      </c>
      <c r="C1781" s="14" t="str">
        <f>If(COUNTIF(DamReaches!$B$2:$B$346,"="&amp;A1781)&gt;0, "Yes", "No")</f>
        <v>No</v>
      </c>
    </row>
    <row r="1782">
      <c r="A1782" s="6">
        <v>655098.0</v>
      </c>
      <c r="B1782" s="6">
        <v>655044.0</v>
      </c>
      <c r="C1782" s="14" t="str">
        <f>If(COUNTIF(DamReaches!$B$2:$B$346,"="&amp;A1782)&gt;0, "Yes", "No")</f>
        <v>No</v>
      </c>
    </row>
    <row r="1783">
      <c r="A1783" s="6">
        <v>655099.0</v>
      </c>
      <c r="B1783" s="6">
        <v>655194.0</v>
      </c>
      <c r="C1783" s="14" t="str">
        <f>If(COUNTIF(DamReaches!$B$2:$B$346,"="&amp;A1783)&gt;0, "Yes", "No")</f>
        <v>No</v>
      </c>
    </row>
    <row r="1784">
      <c r="A1784" s="6">
        <v>655100.0</v>
      </c>
      <c r="B1784" s="6">
        <v>655194.0</v>
      </c>
      <c r="C1784" s="14" t="str">
        <f>If(COUNTIF(DamReaches!$B$2:$B$346,"="&amp;A1784)&gt;0, "Yes", "No")</f>
        <v>No</v>
      </c>
    </row>
    <row r="1785">
      <c r="A1785" s="6">
        <v>655101.0</v>
      </c>
      <c r="B1785" s="6">
        <v>655016.0</v>
      </c>
      <c r="C1785" s="14" t="str">
        <f>If(COUNTIF(DamReaches!$B$2:$B$346,"="&amp;A1785)&gt;0, "Yes", "No")</f>
        <v>No</v>
      </c>
    </row>
    <row r="1786">
      <c r="A1786" s="6">
        <v>655102.0</v>
      </c>
      <c r="B1786" s="6">
        <v>655311.0</v>
      </c>
      <c r="C1786" s="14" t="str">
        <f>If(COUNTIF(DamReaches!$B$2:$B$346,"="&amp;A1786)&gt;0, "Yes", "No")</f>
        <v>No</v>
      </c>
    </row>
    <row r="1787">
      <c r="A1787" s="6">
        <v>655103.0</v>
      </c>
      <c r="B1787" s="6">
        <v>655157.0</v>
      </c>
      <c r="C1787" s="14" t="str">
        <f>If(COUNTIF(DamReaches!$B$2:$B$346,"="&amp;A1787)&gt;0, "Yes", "No")</f>
        <v>No</v>
      </c>
    </row>
    <row r="1788">
      <c r="A1788" s="6">
        <v>655104.0</v>
      </c>
      <c r="B1788" s="6">
        <v>655157.0</v>
      </c>
      <c r="C1788" s="14" t="str">
        <f>If(COUNTIF(DamReaches!$B$2:$B$346,"="&amp;A1788)&gt;0, "Yes", "No")</f>
        <v>No</v>
      </c>
    </row>
    <row r="1789">
      <c r="A1789" s="6">
        <v>655109.0</v>
      </c>
      <c r="B1789" s="6">
        <v>655086.0</v>
      </c>
      <c r="C1789" s="14" t="str">
        <f>If(COUNTIF(DamReaches!$B$2:$B$346,"="&amp;A1789)&gt;0, "Yes", "No")</f>
        <v>No</v>
      </c>
    </row>
    <row r="1790">
      <c r="A1790" s="6">
        <v>655110.0</v>
      </c>
      <c r="B1790" s="6">
        <v>655078.0</v>
      </c>
      <c r="C1790" s="14" t="str">
        <f>If(COUNTIF(DamReaches!$B$2:$B$346,"="&amp;A1790)&gt;0, "Yes", "No")</f>
        <v>No</v>
      </c>
    </row>
    <row r="1791">
      <c r="A1791" s="6">
        <v>655111.0</v>
      </c>
      <c r="B1791" s="6">
        <v>654926.0</v>
      </c>
      <c r="C1791" s="14" t="str">
        <f>If(COUNTIF(DamReaches!$B$2:$B$346,"="&amp;A1791)&gt;0, "Yes", "No")</f>
        <v>No</v>
      </c>
    </row>
    <row r="1792">
      <c r="A1792" s="6">
        <v>655117.0</v>
      </c>
      <c r="B1792" s="6">
        <v>655195.0</v>
      </c>
      <c r="C1792" s="14" t="str">
        <f>If(COUNTIF(DamReaches!$B$2:$B$346,"="&amp;A1792)&gt;0, "Yes", "No")</f>
        <v>No</v>
      </c>
    </row>
    <row r="1793">
      <c r="A1793" s="6">
        <v>655118.0</v>
      </c>
      <c r="B1793" s="6">
        <v>654982.0</v>
      </c>
      <c r="C1793" s="14" t="str">
        <f>If(COUNTIF(DamReaches!$B$2:$B$346,"="&amp;A1793)&gt;0, "Yes", "No")</f>
        <v>No</v>
      </c>
    </row>
    <row r="1794">
      <c r="A1794" s="6">
        <v>655119.0</v>
      </c>
      <c r="B1794" s="6">
        <v>655120.0</v>
      </c>
      <c r="C1794" s="14" t="str">
        <f>If(COUNTIF(DamReaches!$B$2:$B$346,"="&amp;A1794)&gt;0, "Yes", "No")</f>
        <v>No</v>
      </c>
    </row>
    <row r="1795">
      <c r="A1795" s="6">
        <v>655120.0</v>
      </c>
      <c r="B1795" s="6">
        <v>654819.0</v>
      </c>
      <c r="C1795" s="14" t="str">
        <f>If(COUNTIF(DamReaches!$B$2:$B$346,"="&amp;A1795)&gt;0, "Yes", "No")</f>
        <v>No</v>
      </c>
    </row>
    <row r="1796">
      <c r="A1796" s="6">
        <v>655121.0</v>
      </c>
      <c r="B1796" s="6">
        <v>655311.0</v>
      </c>
      <c r="C1796" s="14" t="str">
        <f>If(COUNTIF(DamReaches!$B$2:$B$346,"="&amp;A1796)&gt;0, "Yes", "No")</f>
        <v>No</v>
      </c>
    </row>
    <row r="1797">
      <c r="A1797" s="6">
        <v>655122.0</v>
      </c>
      <c r="B1797" s="6">
        <v>654791.0</v>
      </c>
      <c r="C1797" s="14" t="str">
        <f>If(COUNTIF(DamReaches!$B$2:$B$346,"="&amp;A1797)&gt;0, "Yes", "No")</f>
        <v>No</v>
      </c>
    </row>
    <row r="1798">
      <c r="A1798" s="6">
        <v>655128.0</v>
      </c>
      <c r="B1798" s="6">
        <v>-1.0</v>
      </c>
      <c r="C1798" s="14" t="str">
        <f>If(COUNTIF(DamReaches!$B$2:$B$346,"="&amp;A1798)&gt;0, "Yes", "No")</f>
        <v>No</v>
      </c>
    </row>
    <row r="1799">
      <c r="A1799" s="6">
        <v>655129.0</v>
      </c>
      <c r="B1799" s="6">
        <v>654689.0</v>
      </c>
      <c r="C1799" s="14" t="str">
        <f>If(COUNTIF(DamReaches!$B$2:$B$346,"="&amp;A1799)&gt;0, "Yes", "No")</f>
        <v>No</v>
      </c>
    </row>
    <row r="1800">
      <c r="A1800" s="6">
        <v>655132.0</v>
      </c>
      <c r="B1800" s="6">
        <v>654673.0</v>
      </c>
      <c r="C1800" s="14" t="str">
        <f>If(COUNTIF(DamReaches!$B$2:$B$346,"="&amp;A1800)&gt;0, "Yes", "No")</f>
        <v>No</v>
      </c>
    </row>
    <row r="1801">
      <c r="A1801" s="6">
        <v>655133.0</v>
      </c>
      <c r="B1801" s="6">
        <v>654891.0</v>
      </c>
      <c r="C1801" s="14" t="str">
        <f>If(COUNTIF(DamReaches!$B$2:$B$346,"="&amp;A1801)&gt;0, "Yes", "No")</f>
        <v>No</v>
      </c>
    </row>
    <row r="1802">
      <c r="A1802" s="6">
        <v>655142.0</v>
      </c>
      <c r="B1802" s="6">
        <v>655143.0</v>
      </c>
      <c r="C1802" s="14" t="str">
        <f>If(COUNTIF(DamReaches!$B$2:$B$346,"="&amp;A1802)&gt;0, "Yes", "No")</f>
        <v>No</v>
      </c>
    </row>
    <row r="1803">
      <c r="A1803" s="6">
        <v>655143.0</v>
      </c>
      <c r="B1803" s="6">
        <v>655055.0</v>
      </c>
      <c r="C1803" s="14" t="str">
        <f>If(COUNTIF(DamReaches!$B$2:$B$346,"="&amp;A1803)&gt;0, "Yes", "No")</f>
        <v>No</v>
      </c>
    </row>
    <row r="1804">
      <c r="A1804" s="6">
        <v>655144.0</v>
      </c>
      <c r="B1804" s="6">
        <v>655102.0</v>
      </c>
      <c r="C1804" s="14" t="str">
        <f>If(COUNTIF(DamReaches!$B$2:$B$346,"="&amp;A1804)&gt;0, "Yes", "No")</f>
        <v>No</v>
      </c>
    </row>
    <row r="1805">
      <c r="A1805" s="6">
        <v>655145.0</v>
      </c>
      <c r="B1805" s="6">
        <v>655018.0</v>
      </c>
      <c r="C1805" s="14" t="str">
        <f>If(COUNTIF(DamReaches!$B$2:$B$346,"="&amp;A1805)&gt;0, "Yes", "No")</f>
        <v>No</v>
      </c>
    </row>
    <row r="1806">
      <c r="A1806" s="6">
        <v>655156.0</v>
      </c>
      <c r="B1806" s="6">
        <v>654996.0</v>
      </c>
      <c r="C1806" s="14" t="str">
        <f>If(COUNTIF(DamReaches!$B$2:$B$346,"="&amp;A1806)&gt;0, "Yes", "No")</f>
        <v>No</v>
      </c>
    </row>
    <row r="1807">
      <c r="A1807" s="6">
        <v>655157.0</v>
      </c>
      <c r="B1807" s="6">
        <v>655145.0</v>
      </c>
      <c r="C1807" s="14" t="str">
        <f>If(COUNTIF(DamReaches!$B$2:$B$346,"="&amp;A1807)&gt;0, "Yes", "No")</f>
        <v>No</v>
      </c>
    </row>
    <row r="1808">
      <c r="A1808" s="6">
        <v>655165.0</v>
      </c>
      <c r="B1808" s="6">
        <v>655055.0</v>
      </c>
      <c r="C1808" s="14" t="str">
        <f>If(COUNTIF(DamReaches!$B$2:$B$346,"="&amp;A1808)&gt;0, "Yes", "No")</f>
        <v>No</v>
      </c>
    </row>
    <row r="1809">
      <c r="A1809" s="6">
        <v>655166.0</v>
      </c>
      <c r="B1809" s="6">
        <v>655165.0</v>
      </c>
      <c r="C1809" s="14" t="str">
        <f>If(COUNTIF(DamReaches!$B$2:$B$346,"="&amp;A1809)&gt;0, "Yes", "No")</f>
        <v>No</v>
      </c>
    </row>
    <row r="1810">
      <c r="A1810" s="6">
        <v>655167.0</v>
      </c>
      <c r="B1810" s="6">
        <v>655144.0</v>
      </c>
      <c r="C1810" s="14" t="str">
        <f>If(COUNTIF(DamReaches!$B$2:$B$346,"="&amp;A1810)&gt;0, "Yes", "No")</f>
        <v>No</v>
      </c>
    </row>
    <row r="1811">
      <c r="A1811" s="6">
        <v>655168.0</v>
      </c>
      <c r="B1811" s="6">
        <v>655111.0</v>
      </c>
      <c r="C1811" s="14" t="str">
        <f>If(COUNTIF(DamReaches!$B$2:$B$346,"="&amp;A1811)&gt;0, "Yes", "No")</f>
        <v>No</v>
      </c>
    </row>
    <row r="1812">
      <c r="A1812" s="6">
        <v>655172.0</v>
      </c>
      <c r="B1812" s="6">
        <v>654839.0</v>
      </c>
      <c r="C1812" s="14" t="str">
        <f>If(COUNTIF(DamReaches!$B$2:$B$346,"="&amp;A1812)&gt;0, "Yes", "No")</f>
        <v>No</v>
      </c>
    </row>
    <row r="1813">
      <c r="A1813" s="6">
        <v>655173.0</v>
      </c>
      <c r="B1813" s="6">
        <v>654979.0</v>
      </c>
      <c r="C1813" s="14" t="str">
        <f>If(COUNTIF(DamReaches!$B$2:$B$346,"="&amp;A1813)&gt;0, "Yes", "No")</f>
        <v>No</v>
      </c>
    </row>
    <row r="1814">
      <c r="A1814" s="6">
        <v>655185.0</v>
      </c>
      <c r="B1814" s="6">
        <v>655120.0</v>
      </c>
      <c r="C1814" s="14" t="str">
        <f>If(COUNTIF(DamReaches!$B$2:$B$346,"="&amp;A1814)&gt;0, "Yes", "No")</f>
        <v>No</v>
      </c>
    </row>
    <row r="1815">
      <c r="A1815" s="6">
        <v>655186.0</v>
      </c>
      <c r="B1815" s="6">
        <v>655145.0</v>
      </c>
      <c r="C1815" s="14" t="str">
        <f>If(COUNTIF(DamReaches!$B$2:$B$346,"="&amp;A1815)&gt;0, "Yes", "No")</f>
        <v>No</v>
      </c>
    </row>
    <row r="1816">
      <c r="A1816" s="6">
        <v>655187.0</v>
      </c>
      <c r="B1816" s="6">
        <v>655129.0</v>
      </c>
      <c r="C1816" s="14" t="str">
        <f>If(COUNTIF(DamReaches!$B$2:$B$346,"="&amp;A1816)&gt;0, "Yes", "No")</f>
        <v>No</v>
      </c>
    </row>
    <row r="1817">
      <c r="A1817" s="6">
        <v>655193.0</v>
      </c>
      <c r="B1817" s="6">
        <v>655274.0</v>
      </c>
      <c r="C1817" s="14" t="str">
        <f>If(COUNTIF(DamReaches!$B$2:$B$346,"="&amp;A1817)&gt;0, "Yes", "No")</f>
        <v>No</v>
      </c>
    </row>
    <row r="1818">
      <c r="A1818" s="6">
        <v>655194.0</v>
      </c>
      <c r="B1818" s="6">
        <v>655315.0</v>
      </c>
      <c r="C1818" s="14" t="str">
        <f>If(COUNTIF(DamReaches!$B$2:$B$346,"="&amp;A1818)&gt;0, "Yes", "No")</f>
        <v>No</v>
      </c>
    </row>
    <row r="1819">
      <c r="A1819" s="6">
        <v>655195.0</v>
      </c>
      <c r="B1819" s="6">
        <v>655454.0</v>
      </c>
      <c r="C1819" s="14" t="str">
        <f>If(COUNTIF(DamReaches!$B$2:$B$346,"="&amp;A1819)&gt;0, "Yes", "No")</f>
        <v>No</v>
      </c>
    </row>
    <row r="1820">
      <c r="A1820" s="6">
        <v>655196.0</v>
      </c>
      <c r="B1820" s="6">
        <v>655454.0</v>
      </c>
      <c r="C1820" s="14" t="str">
        <f>If(COUNTIF(DamReaches!$B$2:$B$346,"="&amp;A1820)&gt;0, "Yes", "No")</f>
        <v>No</v>
      </c>
    </row>
    <row r="1821">
      <c r="A1821" s="6">
        <v>655197.0</v>
      </c>
      <c r="B1821" s="6">
        <v>654842.0</v>
      </c>
      <c r="C1821" s="14" t="str">
        <f>If(COUNTIF(DamReaches!$B$2:$B$346,"="&amp;A1821)&gt;0, "Yes", "No")</f>
        <v>No</v>
      </c>
    </row>
    <row r="1822">
      <c r="A1822" s="6">
        <v>655206.0</v>
      </c>
      <c r="B1822" s="6">
        <v>655075.0</v>
      </c>
      <c r="C1822" s="14" t="str">
        <f>If(COUNTIF(DamReaches!$B$2:$B$346,"="&amp;A1822)&gt;0, "Yes", "No")</f>
        <v>No</v>
      </c>
    </row>
    <row r="1823">
      <c r="A1823" s="6">
        <v>655207.0</v>
      </c>
      <c r="B1823" s="6">
        <v>655209.0</v>
      </c>
      <c r="C1823" s="14" t="str">
        <f>If(COUNTIF(DamReaches!$B$2:$B$346,"="&amp;A1823)&gt;0, "Yes", "No")</f>
        <v>No</v>
      </c>
    </row>
    <row r="1824">
      <c r="A1824" s="6">
        <v>655208.0</v>
      </c>
      <c r="B1824" s="6">
        <v>655209.0</v>
      </c>
      <c r="C1824" s="14" t="str">
        <f>If(COUNTIF(DamReaches!$B$2:$B$346,"="&amp;A1824)&gt;0, "Yes", "No")</f>
        <v>No</v>
      </c>
    </row>
    <row r="1825">
      <c r="A1825" s="6">
        <v>655209.0</v>
      </c>
      <c r="B1825" s="6">
        <v>655274.0</v>
      </c>
      <c r="C1825" s="14" t="str">
        <f>If(COUNTIF(DamReaches!$B$2:$B$346,"="&amp;A1825)&gt;0, "Yes", "No")</f>
        <v>No</v>
      </c>
    </row>
    <row r="1826">
      <c r="A1826" s="6">
        <v>655218.0</v>
      </c>
      <c r="B1826" s="6">
        <v>-1.0</v>
      </c>
      <c r="C1826" s="14" t="str">
        <f>If(COUNTIF(DamReaches!$B$2:$B$346,"="&amp;A1826)&gt;0, "Yes", "No")</f>
        <v>No</v>
      </c>
    </row>
    <row r="1827">
      <c r="A1827" s="6">
        <v>655219.0</v>
      </c>
      <c r="B1827" s="6">
        <v>654905.0</v>
      </c>
      <c r="C1827" s="14" t="str">
        <f>If(COUNTIF(DamReaches!$B$2:$B$346,"="&amp;A1827)&gt;0, "Yes", "No")</f>
        <v>No</v>
      </c>
    </row>
    <row r="1828">
      <c r="A1828" s="6">
        <v>655227.0</v>
      </c>
      <c r="B1828" s="6">
        <v>655356.0</v>
      </c>
      <c r="C1828" s="14" t="str">
        <f>If(COUNTIF(DamReaches!$B$2:$B$346,"="&amp;A1828)&gt;0, "Yes", "No")</f>
        <v>No</v>
      </c>
    </row>
    <row r="1829">
      <c r="A1829" s="6">
        <v>655228.0</v>
      </c>
      <c r="B1829" s="6">
        <v>655317.0</v>
      </c>
      <c r="C1829" s="14" t="str">
        <f>If(COUNTIF(DamReaches!$B$2:$B$346,"="&amp;A1829)&gt;0, "Yes", "No")</f>
        <v>No</v>
      </c>
    </row>
    <row r="1830">
      <c r="A1830" s="6">
        <v>655229.0</v>
      </c>
      <c r="B1830" s="6">
        <v>-1.0</v>
      </c>
      <c r="C1830" s="14" t="str">
        <f>If(COUNTIF(DamReaches!$B$2:$B$346,"="&amp;A1830)&gt;0, "Yes", "No")</f>
        <v>No</v>
      </c>
    </row>
    <row r="1831">
      <c r="A1831" s="6">
        <v>655230.0</v>
      </c>
      <c r="B1831" s="6">
        <v>654112.0</v>
      </c>
      <c r="C1831" s="14" t="str">
        <f>If(COUNTIF(DamReaches!$B$2:$B$346,"="&amp;A1831)&gt;0, "Yes", "No")</f>
        <v>No</v>
      </c>
    </row>
    <row r="1832">
      <c r="A1832" s="6">
        <v>655231.0</v>
      </c>
      <c r="B1832" s="6">
        <v>655455.0</v>
      </c>
      <c r="C1832" s="14" t="str">
        <f>If(COUNTIF(DamReaches!$B$2:$B$346,"="&amp;A1832)&gt;0, "Yes", "No")</f>
        <v>No</v>
      </c>
    </row>
    <row r="1833">
      <c r="A1833" s="6">
        <v>655232.0</v>
      </c>
      <c r="B1833" s="6">
        <v>655455.0</v>
      </c>
      <c r="C1833" s="14" t="str">
        <f>If(COUNTIF(DamReaches!$B$2:$B$346,"="&amp;A1833)&gt;0, "Yes", "No")</f>
        <v>No</v>
      </c>
    </row>
    <row r="1834">
      <c r="A1834" s="6">
        <v>655233.0</v>
      </c>
      <c r="B1834" s="6">
        <v>-1.0</v>
      </c>
      <c r="C1834" s="14" t="str">
        <f>If(COUNTIF(DamReaches!$B$2:$B$346,"="&amp;A1834)&gt;0, "Yes", "No")</f>
        <v>No</v>
      </c>
    </row>
    <row r="1835">
      <c r="A1835" s="6">
        <v>655234.0</v>
      </c>
      <c r="B1835" s="6">
        <v>655090.0</v>
      </c>
      <c r="C1835" s="14" t="str">
        <f>If(COUNTIF(DamReaches!$B$2:$B$346,"="&amp;A1835)&gt;0, "Yes", "No")</f>
        <v>No</v>
      </c>
    </row>
    <row r="1836">
      <c r="A1836" s="6">
        <v>655245.0</v>
      </c>
      <c r="B1836" s="6">
        <v>655328.0</v>
      </c>
      <c r="C1836" s="14" t="str">
        <f>If(COUNTIF(DamReaches!$B$2:$B$346,"="&amp;A1836)&gt;0, "Yes", "No")</f>
        <v>No</v>
      </c>
    </row>
    <row r="1837">
      <c r="A1837" s="6">
        <v>655246.0</v>
      </c>
      <c r="B1837" s="6">
        <v>655015.0</v>
      </c>
      <c r="C1837" s="14" t="str">
        <f>If(COUNTIF(DamReaches!$B$2:$B$346,"="&amp;A1837)&gt;0, "Yes", "No")</f>
        <v>No</v>
      </c>
    </row>
    <row r="1838">
      <c r="A1838" s="6">
        <v>655247.0</v>
      </c>
      <c r="B1838" s="6">
        <v>654953.0</v>
      </c>
      <c r="C1838" s="14" t="str">
        <f>If(COUNTIF(DamReaches!$B$2:$B$346,"="&amp;A1838)&gt;0, "Yes", "No")</f>
        <v>No</v>
      </c>
    </row>
    <row r="1839">
      <c r="A1839" s="6">
        <v>655248.0</v>
      </c>
      <c r="B1839" s="6">
        <v>654623.0</v>
      </c>
      <c r="C1839" s="14" t="str">
        <f>If(COUNTIF(DamReaches!$B$2:$B$346,"="&amp;A1839)&gt;0, "Yes", "No")</f>
        <v>No</v>
      </c>
    </row>
    <row r="1840">
      <c r="A1840" s="6">
        <v>655249.0</v>
      </c>
      <c r="B1840" s="6">
        <v>-1.0</v>
      </c>
      <c r="C1840" s="14" t="str">
        <f>If(COUNTIF(DamReaches!$B$2:$B$346,"="&amp;A1840)&gt;0, "Yes", "No")</f>
        <v>No</v>
      </c>
    </row>
    <row r="1841">
      <c r="A1841" s="6">
        <v>655250.0</v>
      </c>
      <c r="B1841" s="6">
        <v>654891.0</v>
      </c>
      <c r="C1841" s="14" t="str">
        <f>If(COUNTIF(DamReaches!$B$2:$B$346,"="&amp;A1841)&gt;0, "Yes", "No")</f>
        <v>No</v>
      </c>
    </row>
    <row r="1842">
      <c r="A1842" s="6">
        <v>655255.0</v>
      </c>
      <c r="B1842" s="6">
        <v>655328.0</v>
      </c>
      <c r="C1842" s="14" t="str">
        <f>If(COUNTIF(DamReaches!$B$2:$B$346,"="&amp;A1842)&gt;0, "Yes", "No")</f>
        <v>No</v>
      </c>
    </row>
    <row r="1843">
      <c r="A1843" s="6">
        <v>655256.0</v>
      </c>
      <c r="B1843" s="6">
        <v>655246.0</v>
      </c>
      <c r="C1843" s="14" t="str">
        <f>If(COUNTIF(DamReaches!$B$2:$B$346,"="&amp;A1843)&gt;0, "Yes", "No")</f>
        <v>No</v>
      </c>
    </row>
    <row r="1844">
      <c r="A1844" s="6">
        <v>655257.0</v>
      </c>
      <c r="B1844" s="6">
        <v>-1.0</v>
      </c>
      <c r="C1844" s="14" t="str">
        <f>If(COUNTIF(DamReaches!$B$2:$B$346,"="&amp;A1844)&gt;0, "Yes", "No")</f>
        <v>No</v>
      </c>
    </row>
    <row r="1845">
      <c r="A1845" s="6">
        <v>655258.0</v>
      </c>
      <c r="B1845" s="6">
        <v>655078.0</v>
      </c>
      <c r="C1845" s="14" t="str">
        <f>If(COUNTIF(DamReaches!$B$2:$B$346,"="&amp;A1845)&gt;0, "Yes", "No")</f>
        <v>No</v>
      </c>
    </row>
    <row r="1846">
      <c r="A1846" s="6">
        <v>655259.0</v>
      </c>
      <c r="B1846" s="6">
        <v>655091.0</v>
      </c>
      <c r="C1846" s="14" t="str">
        <f>If(COUNTIF(DamReaches!$B$2:$B$346,"="&amp;A1846)&gt;0, "Yes", "No")</f>
        <v>No</v>
      </c>
    </row>
    <row r="1847">
      <c r="A1847" s="6">
        <v>655260.0</v>
      </c>
      <c r="B1847" s="6">
        <v>655187.0</v>
      </c>
      <c r="C1847" s="14" t="str">
        <f>If(COUNTIF(DamReaches!$B$2:$B$346,"="&amp;A1847)&gt;0, "Yes", "No")</f>
        <v>No</v>
      </c>
    </row>
    <row r="1848">
      <c r="A1848" s="6">
        <v>655261.0</v>
      </c>
      <c r="B1848" s="6">
        <v>655260.0</v>
      </c>
      <c r="C1848" s="14" t="str">
        <f>If(COUNTIF(DamReaches!$B$2:$B$346,"="&amp;A1848)&gt;0, "Yes", "No")</f>
        <v>No</v>
      </c>
    </row>
    <row r="1849">
      <c r="A1849" s="6">
        <v>655273.0</v>
      </c>
      <c r="B1849" s="6">
        <v>655086.0</v>
      </c>
      <c r="C1849" s="14" t="str">
        <f>If(COUNTIF(DamReaches!$B$2:$B$346,"="&amp;A1849)&gt;0, "Yes", "No")</f>
        <v>No</v>
      </c>
    </row>
    <row r="1850">
      <c r="A1850" s="6">
        <v>655274.0</v>
      </c>
      <c r="B1850" s="6">
        <v>655275.0</v>
      </c>
      <c r="C1850" s="14" t="str">
        <f>If(COUNTIF(DamReaches!$B$2:$B$346,"="&amp;A1850)&gt;0, "Yes", "No")</f>
        <v>No</v>
      </c>
    </row>
    <row r="1851">
      <c r="A1851" s="6">
        <v>655275.0</v>
      </c>
      <c r="B1851" s="6">
        <v>655255.0</v>
      </c>
      <c r="C1851" s="14" t="str">
        <f>If(COUNTIF(DamReaches!$B$2:$B$346,"="&amp;A1851)&gt;0, "Yes", "No")</f>
        <v>No</v>
      </c>
    </row>
    <row r="1852">
      <c r="A1852" s="6">
        <v>655276.0</v>
      </c>
      <c r="B1852" s="6">
        <v>655247.0</v>
      </c>
      <c r="C1852" s="14" t="str">
        <f>If(COUNTIF(DamReaches!$B$2:$B$346,"="&amp;A1852)&gt;0, "Yes", "No")</f>
        <v>No</v>
      </c>
    </row>
    <row r="1853">
      <c r="A1853" s="6">
        <v>655277.0</v>
      </c>
      <c r="B1853" s="6">
        <v>655197.0</v>
      </c>
      <c r="C1853" s="14" t="str">
        <f>If(COUNTIF(DamReaches!$B$2:$B$346,"="&amp;A1853)&gt;0, "Yes", "No")</f>
        <v>No</v>
      </c>
    </row>
    <row r="1854">
      <c r="A1854" s="6">
        <v>655278.0</v>
      </c>
      <c r="B1854" s="6">
        <v>655259.0</v>
      </c>
      <c r="C1854" s="14" t="str">
        <f>If(COUNTIF(DamReaches!$B$2:$B$346,"="&amp;A1854)&gt;0, "Yes", "No")</f>
        <v>No</v>
      </c>
    </row>
    <row r="1855">
      <c r="A1855" s="6">
        <v>655279.0</v>
      </c>
      <c r="B1855" s="6">
        <v>655168.0</v>
      </c>
      <c r="C1855" s="14" t="str">
        <f>If(COUNTIF(DamReaches!$B$2:$B$346,"="&amp;A1855)&gt;0, "Yes", "No")</f>
        <v>No</v>
      </c>
    </row>
    <row r="1856">
      <c r="A1856" s="6">
        <v>655280.0</v>
      </c>
      <c r="B1856" s="6">
        <v>654774.0</v>
      </c>
      <c r="C1856" s="14" t="str">
        <f>If(COUNTIF(DamReaches!$B$2:$B$346,"="&amp;A1856)&gt;0, "Yes", "No")</f>
        <v>No</v>
      </c>
    </row>
    <row r="1857">
      <c r="A1857" s="6">
        <v>655290.0</v>
      </c>
      <c r="B1857" s="6">
        <v>655219.0</v>
      </c>
      <c r="C1857" s="14" t="str">
        <f>If(COUNTIF(DamReaches!$B$2:$B$346,"="&amp;A1857)&gt;0, "Yes", "No")</f>
        <v>No</v>
      </c>
    </row>
    <row r="1858">
      <c r="A1858" s="6">
        <v>655291.0</v>
      </c>
      <c r="B1858" s="6">
        <v>655067.0</v>
      </c>
      <c r="C1858" s="14" t="str">
        <f>If(COUNTIF(DamReaches!$B$2:$B$346,"="&amp;A1858)&gt;0, "Yes", "No")</f>
        <v>No</v>
      </c>
    </row>
    <row r="1859">
      <c r="A1859" s="6">
        <v>655292.0</v>
      </c>
      <c r="B1859" s="6">
        <v>655067.0</v>
      </c>
      <c r="C1859" s="14" t="str">
        <f>If(COUNTIF(DamReaches!$B$2:$B$346,"="&amp;A1859)&gt;0, "Yes", "No")</f>
        <v>No</v>
      </c>
    </row>
    <row r="1860">
      <c r="A1860" s="6">
        <v>655293.0</v>
      </c>
      <c r="B1860" s="6">
        <v>655259.0</v>
      </c>
      <c r="C1860" s="14" t="str">
        <f>If(COUNTIF(DamReaches!$B$2:$B$346,"="&amp;A1860)&gt;0, "Yes", "No")</f>
        <v>No</v>
      </c>
    </row>
    <row r="1861">
      <c r="A1861" s="6">
        <v>655304.0</v>
      </c>
      <c r="B1861" s="6">
        <v>655305.0</v>
      </c>
      <c r="C1861" s="14" t="str">
        <f>If(COUNTIF(DamReaches!$B$2:$B$346,"="&amp;A1861)&gt;0, "Yes", "No")</f>
        <v>No</v>
      </c>
    </row>
    <row r="1862">
      <c r="A1862" s="6">
        <v>655305.0</v>
      </c>
      <c r="B1862" s="6">
        <v>655034.0</v>
      </c>
      <c r="C1862" s="14" t="str">
        <f>If(COUNTIF(DamReaches!$B$2:$B$346,"="&amp;A1862)&gt;0, "Yes", "No")</f>
        <v>No</v>
      </c>
    </row>
    <row r="1863">
      <c r="A1863" s="6">
        <v>655306.0</v>
      </c>
      <c r="B1863" s="6">
        <v>655307.0</v>
      </c>
      <c r="C1863" s="14" t="str">
        <f>If(COUNTIF(DamReaches!$B$2:$B$346,"="&amp;A1863)&gt;0, "Yes", "No")</f>
        <v>No</v>
      </c>
    </row>
    <row r="1864">
      <c r="A1864" s="6">
        <v>655307.0</v>
      </c>
      <c r="B1864" s="6">
        <v>655308.0</v>
      </c>
      <c r="C1864" s="14" t="str">
        <f>If(COUNTIF(DamReaches!$B$2:$B$346,"="&amp;A1864)&gt;0, "Yes", "No")</f>
        <v>No</v>
      </c>
    </row>
    <row r="1865">
      <c r="A1865" s="6">
        <v>655308.0</v>
      </c>
      <c r="B1865" s="6">
        <v>655143.0</v>
      </c>
      <c r="C1865" s="14" t="str">
        <f>If(COUNTIF(DamReaches!$B$2:$B$346,"="&amp;A1865)&gt;0, "Yes", "No")</f>
        <v>No</v>
      </c>
    </row>
    <row r="1866">
      <c r="A1866" s="6">
        <v>655309.0</v>
      </c>
      <c r="B1866" s="6">
        <v>-1.0</v>
      </c>
      <c r="C1866" s="14" t="str">
        <f>If(COUNTIF(DamReaches!$B$2:$B$346,"="&amp;A1866)&gt;0, "Yes", "No")</f>
        <v>No</v>
      </c>
    </row>
    <row r="1867">
      <c r="A1867" s="6">
        <v>655310.0</v>
      </c>
      <c r="B1867" s="6">
        <v>655290.0</v>
      </c>
      <c r="C1867" s="14" t="str">
        <f>If(COUNTIF(DamReaches!$B$2:$B$346,"="&amp;A1867)&gt;0, "Yes", "No")</f>
        <v>No</v>
      </c>
    </row>
    <row r="1868">
      <c r="A1868" s="6">
        <v>655311.0</v>
      </c>
      <c r="B1868" s="6">
        <v>655855.0</v>
      </c>
      <c r="C1868" s="14" t="str">
        <f>If(COUNTIF(DamReaches!$B$2:$B$346,"="&amp;A1868)&gt;0, "Yes", "No")</f>
        <v>No</v>
      </c>
    </row>
    <row r="1869">
      <c r="A1869" s="6">
        <v>655315.0</v>
      </c>
      <c r="B1869" s="6">
        <v>655316.0</v>
      </c>
      <c r="C1869" s="14" t="str">
        <f>If(COUNTIF(DamReaches!$B$2:$B$346,"="&amp;A1869)&gt;0, "Yes", "No")</f>
        <v>No</v>
      </c>
    </row>
    <row r="1870">
      <c r="A1870" s="6">
        <v>655316.0</v>
      </c>
      <c r="B1870" s="6">
        <v>655317.0</v>
      </c>
      <c r="C1870" s="14" t="str">
        <f>If(COUNTIF(DamReaches!$B$2:$B$346,"="&amp;A1870)&gt;0, "Yes", "No")</f>
        <v>No</v>
      </c>
    </row>
    <row r="1871">
      <c r="A1871" s="6">
        <v>655317.0</v>
      </c>
      <c r="B1871" s="6">
        <v>655307.0</v>
      </c>
      <c r="C1871" s="14" t="str">
        <f>If(COUNTIF(DamReaches!$B$2:$B$346,"="&amp;A1871)&gt;0, "Yes", "No")</f>
        <v>No</v>
      </c>
    </row>
    <row r="1872">
      <c r="A1872" s="6">
        <v>655318.0</v>
      </c>
      <c r="B1872" s="6">
        <v>655015.0</v>
      </c>
      <c r="C1872" s="14" t="str">
        <f>If(COUNTIF(DamReaches!$B$2:$B$346,"="&amp;A1872)&gt;0, "Yes", "No")</f>
        <v>No</v>
      </c>
    </row>
    <row r="1873">
      <c r="A1873" s="6">
        <v>655319.0</v>
      </c>
      <c r="B1873" s="6">
        <v>655230.0</v>
      </c>
      <c r="C1873" s="14" t="str">
        <f>If(COUNTIF(DamReaches!$B$2:$B$346,"="&amp;A1873)&gt;0, "Yes", "No")</f>
        <v>No</v>
      </c>
    </row>
    <row r="1874">
      <c r="A1874" s="6">
        <v>655320.0</v>
      </c>
      <c r="B1874" s="6">
        <v>-1.0</v>
      </c>
      <c r="C1874" s="14" t="str">
        <f>If(COUNTIF(DamReaches!$B$2:$B$346,"="&amp;A1874)&gt;0, "Yes", "No")</f>
        <v>No</v>
      </c>
    </row>
    <row r="1875">
      <c r="A1875" s="6">
        <v>655321.0</v>
      </c>
      <c r="B1875" s="6">
        <v>655322.0</v>
      </c>
      <c r="C1875" s="14" t="str">
        <f>If(COUNTIF(DamReaches!$B$2:$B$346,"="&amp;A1875)&gt;0, "Yes", "No")</f>
        <v>No</v>
      </c>
    </row>
    <row r="1876">
      <c r="A1876" s="6">
        <v>655322.0</v>
      </c>
      <c r="B1876" s="6">
        <v>655111.0</v>
      </c>
      <c r="C1876" s="14" t="str">
        <f>If(COUNTIF(DamReaches!$B$2:$B$346,"="&amp;A1876)&gt;0, "Yes", "No")</f>
        <v>No</v>
      </c>
    </row>
    <row r="1877">
      <c r="A1877" s="6">
        <v>655326.0</v>
      </c>
      <c r="B1877" s="6">
        <v>655132.0</v>
      </c>
      <c r="C1877" s="14" t="str">
        <f>If(COUNTIF(DamReaches!$B$2:$B$346,"="&amp;A1877)&gt;0, "Yes", "No")</f>
        <v>Yes</v>
      </c>
    </row>
    <row r="1878">
      <c r="A1878" s="6">
        <v>655327.0</v>
      </c>
      <c r="B1878" s="6">
        <v>655355.0</v>
      </c>
      <c r="C1878" s="14" t="str">
        <f>If(COUNTIF(DamReaches!$B$2:$B$346,"="&amp;A1878)&gt;0, "Yes", "No")</f>
        <v>No</v>
      </c>
    </row>
    <row r="1879">
      <c r="A1879" s="6">
        <v>655328.0</v>
      </c>
      <c r="B1879" s="6">
        <v>655355.0</v>
      </c>
      <c r="C1879" s="14" t="str">
        <f>If(COUNTIF(DamReaches!$B$2:$B$346,"="&amp;A1879)&gt;0, "Yes", "No")</f>
        <v>No</v>
      </c>
    </row>
    <row r="1880">
      <c r="A1880" s="6">
        <v>655329.0</v>
      </c>
      <c r="B1880" s="6">
        <v>655342.0</v>
      </c>
      <c r="C1880" s="14" t="str">
        <f>If(COUNTIF(DamReaches!$B$2:$B$346,"="&amp;A1880)&gt;0, "Yes", "No")</f>
        <v>No</v>
      </c>
    </row>
    <row r="1881">
      <c r="A1881" s="6">
        <v>655330.0</v>
      </c>
      <c r="B1881" s="6">
        <v>655318.0</v>
      </c>
      <c r="C1881" s="14" t="str">
        <f>If(COUNTIF(DamReaches!$B$2:$B$346,"="&amp;A1881)&gt;0, "Yes", "No")</f>
        <v>No</v>
      </c>
    </row>
    <row r="1882">
      <c r="A1882" s="6">
        <v>655331.0</v>
      </c>
      <c r="B1882" s="6">
        <v>654909.0</v>
      </c>
      <c r="C1882" s="14" t="str">
        <f>If(COUNTIF(DamReaches!$B$2:$B$346,"="&amp;A1882)&gt;0, "Yes", "No")</f>
        <v>No</v>
      </c>
    </row>
    <row r="1883">
      <c r="A1883" s="6">
        <v>655332.0</v>
      </c>
      <c r="B1883" s="6">
        <v>655360.0</v>
      </c>
      <c r="C1883" s="14" t="str">
        <f>If(COUNTIF(DamReaches!$B$2:$B$346,"="&amp;A1883)&gt;0, "Yes", "No")</f>
        <v>No</v>
      </c>
    </row>
    <row r="1884">
      <c r="A1884" s="6">
        <v>655333.0</v>
      </c>
      <c r="B1884" s="6">
        <v>655360.0</v>
      </c>
      <c r="C1884" s="14" t="str">
        <f>If(COUNTIF(DamReaches!$B$2:$B$346,"="&amp;A1884)&gt;0, "Yes", "No")</f>
        <v>No</v>
      </c>
    </row>
    <row r="1885">
      <c r="A1885" s="6">
        <v>655342.0</v>
      </c>
      <c r="B1885" s="6">
        <v>655356.0</v>
      </c>
      <c r="C1885" s="14" t="str">
        <f>If(COUNTIF(DamReaches!$B$2:$B$346,"="&amp;A1885)&gt;0, "Yes", "No")</f>
        <v>No</v>
      </c>
    </row>
    <row r="1886">
      <c r="A1886" s="6">
        <v>655343.0</v>
      </c>
      <c r="B1886" s="6">
        <v>655315.0</v>
      </c>
      <c r="C1886" s="14" t="str">
        <f>If(COUNTIF(DamReaches!$B$2:$B$346,"="&amp;A1886)&gt;0, "Yes", "No")</f>
        <v>No</v>
      </c>
    </row>
    <row r="1887">
      <c r="A1887" s="6">
        <v>655344.0</v>
      </c>
      <c r="B1887" s="6">
        <v>655173.0</v>
      </c>
      <c r="C1887" s="14" t="str">
        <f>If(COUNTIF(DamReaches!$B$2:$B$346,"="&amp;A1887)&gt;0, "Yes", "No")</f>
        <v>No</v>
      </c>
    </row>
    <row r="1888">
      <c r="A1888" s="6">
        <v>655345.0</v>
      </c>
      <c r="B1888" s="6">
        <v>655219.0</v>
      </c>
      <c r="C1888" s="14" t="str">
        <f>If(COUNTIF(DamReaches!$B$2:$B$346,"="&amp;A1888)&gt;0, "Yes", "No")</f>
        <v>No</v>
      </c>
    </row>
    <row r="1889">
      <c r="A1889" s="6">
        <v>655346.0</v>
      </c>
      <c r="B1889" s="6">
        <v>655292.0</v>
      </c>
      <c r="C1889" s="14" t="str">
        <f>If(COUNTIF(DamReaches!$B$2:$B$346,"="&amp;A1889)&gt;0, "Yes", "No")</f>
        <v>No</v>
      </c>
    </row>
    <row r="1890">
      <c r="A1890" s="6">
        <v>655347.0</v>
      </c>
      <c r="B1890" s="6">
        <v>654944.0</v>
      </c>
      <c r="C1890" s="14" t="str">
        <f>If(COUNTIF(DamReaches!$B$2:$B$346,"="&amp;A1890)&gt;0, "Yes", "No")</f>
        <v>No</v>
      </c>
    </row>
    <row r="1891">
      <c r="A1891" s="6">
        <v>655355.0</v>
      </c>
      <c r="B1891" s="6">
        <v>655342.0</v>
      </c>
      <c r="C1891" s="14" t="str">
        <f>If(COUNTIF(DamReaches!$B$2:$B$346,"="&amp;A1891)&gt;0, "Yes", "No")</f>
        <v>No</v>
      </c>
    </row>
    <row r="1892">
      <c r="A1892" s="6">
        <v>655356.0</v>
      </c>
      <c r="B1892" s="6">
        <v>655343.0</v>
      </c>
      <c r="C1892" s="14" t="str">
        <f>If(COUNTIF(DamReaches!$B$2:$B$346,"="&amp;A1892)&gt;0, "Yes", "No")</f>
        <v>No</v>
      </c>
    </row>
    <row r="1893">
      <c r="A1893" s="6">
        <v>655357.0</v>
      </c>
      <c r="B1893" s="6">
        <v>655165.0</v>
      </c>
      <c r="C1893" s="14" t="str">
        <f>If(COUNTIF(DamReaches!$B$2:$B$346,"="&amp;A1893)&gt;0, "Yes", "No")</f>
        <v>No</v>
      </c>
    </row>
    <row r="1894">
      <c r="A1894" s="6">
        <v>655358.0</v>
      </c>
      <c r="B1894" s="6">
        <v>655173.0</v>
      </c>
      <c r="C1894" s="14" t="str">
        <f>If(COUNTIF(DamReaches!$B$2:$B$346,"="&amp;A1894)&gt;0, "Yes", "No")</f>
        <v>No</v>
      </c>
    </row>
    <row r="1895">
      <c r="A1895" s="6">
        <v>655359.0</v>
      </c>
      <c r="B1895" s="6">
        <v>655345.0</v>
      </c>
      <c r="C1895" s="14" t="str">
        <f>If(COUNTIF(DamReaches!$B$2:$B$346,"="&amp;A1895)&gt;0, "Yes", "No")</f>
        <v>No</v>
      </c>
    </row>
    <row r="1896">
      <c r="A1896" s="6">
        <v>655360.0</v>
      </c>
      <c r="B1896" s="6">
        <v>655397.0</v>
      </c>
      <c r="C1896" s="14" t="str">
        <f>If(COUNTIF(DamReaches!$B$2:$B$346,"="&amp;A1896)&gt;0, "Yes", "No")</f>
        <v>No</v>
      </c>
    </row>
    <row r="1897">
      <c r="A1897" s="6">
        <v>655368.0</v>
      </c>
      <c r="B1897" s="6">
        <v>655369.0</v>
      </c>
      <c r="C1897" s="14" t="str">
        <f>If(COUNTIF(DamReaches!$B$2:$B$346,"="&amp;A1897)&gt;0, "Yes", "No")</f>
        <v>No</v>
      </c>
    </row>
    <row r="1898">
      <c r="A1898" s="6">
        <v>655369.0</v>
      </c>
      <c r="B1898" s="6">
        <v>655197.0</v>
      </c>
      <c r="C1898" s="14" t="str">
        <f>If(COUNTIF(DamReaches!$B$2:$B$346,"="&amp;A1898)&gt;0, "Yes", "No")</f>
        <v>No</v>
      </c>
    </row>
    <row r="1899">
      <c r="A1899" s="6">
        <v>655380.0</v>
      </c>
      <c r="B1899" s="6">
        <v>654963.0</v>
      </c>
      <c r="C1899" s="14" t="str">
        <f>If(COUNTIF(DamReaches!$B$2:$B$346,"="&amp;A1899)&gt;0, "Yes", "No")</f>
        <v>Yes</v>
      </c>
    </row>
    <row r="1900">
      <c r="A1900" s="6">
        <v>655395.0</v>
      </c>
      <c r="B1900" s="6">
        <v>655255.0</v>
      </c>
      <c r="C1900" s="14" t="str">
        <f>If(COUNTIF(DamReaches!$B$2:$B$346,"="&amp;A1900)&gt;0, "Yes", "No")</f>
        <v>No</v>
      </c>
    </row>
    <row r="1901">
      <c r="A1901" s="6">
        <v>655396.0</v>
      </c>
      <c r="B1901" s="6">
        <v>655168.0</v>
      </c>
      <c r="C1901" s="14" t="str">
        <f>If(COUNTIF(DamReaches!$B$2:$B$346,"="&amp;A1901)&gt;0, "Yes", "No")</f>
        <v>No</v>
      </c>
    </row>
    <row r="1902">
      <c r="A1902" s="6">
        <v>655397.0</v>
      </c>
      <c r="B1902" s="6">
        <v>655186.0</v>
      </c>
      <c r="C1902" s="14" t="str">
        <f>If(COUNTIF(DamReaches!$B$2:$B$346,"="&amp;A1902)&gt;0, "Yes", "No")</f>
        <v>No</v>
      </c>
    </row>
    <row r="1903">
      <c r="A1903" s="6">
        <v>655410.0</v>
      </c>
      <c r="B1903" s="6">
        <v>655275.0</v>
      </c>
      <c r="C1903" s="14" t="str">
        <f>If(COUNTIF(DamReaches!$B$2:$B$346,"="&amp;A1903)&gt;0, "Yes", "No")</f>
        <v>No</v>
      </c>
    </row>
    <row r="1904">
      <c r="A1904" s="6">
        <v>655411.0</v>
      </c>
      <c r="B1904" s="6">
        <v>655308.0</v>
      </c>
      <c r="C1904" s="14" t="str">
        <f>If(COUNTIF(DamReaches!$B$2:$B$346,"="&amp;A1904)&gt;0, "Yes", "No")</f>
        <v>No</v>
      </c>
    </row>
    <row r="1905">
      <c r="A1905" s="6">
        <v>655412.0</v>
      </c>
      <c r="B1905" s="6">
        <v>655413.0</v>
      </c>
      <c r="C1905" s="14" t="str">
        <f>If(COUNTIF(DamReaches!$B$2:$B$346,"="&amp;A1905)&gt;0, "Yes", "No")</f>
        <v>No</v>
      </c>
    </row>
    <row r="1906">
      <c r="A1906" s="6">
        <v>655413.0</v>
      </c>
      <c r="B1906" s="6">
        <v>655344.0</v>
      </c>
      <c r="C1906" s="14" t="str">
        <f>If(COUNTIF(DamReaches!$B$2:$B$346,"="&amp;A1906)&gt;0, "Yes", "No")</f>
        <v>No</v>
      </c>
    </row>
    <row r="1907">
      <c r="A1907" s="6">
        <v>655414.0</v>
      </c>
      <c r="B1907" s="6">
        <v>-1.0</v>
      </c>
      <c r="C1907" s="14" t="str">
        <f>If(COUNTIF(DamReaches!$B$2:$B$346,"="&amp;A1907)&gt;0, "Yes", "No")</f>
        <v>No</v>
      </c>
    </row>
    <row r="1908">
      <c r="A1908" s="6">
        <v>655415.0</v>
      </c>
      <c r="B1908" s="6">
        <v>655260.0</v>
      </c>
      <c r="C1908" s="14" t="str">
        <f>If(COUNTIF(DamReaches!$B$2:$B$346,"="&amp;A1908)&gt;0, "Yes", "No")</f>
        <v>No</v>
      </c>
    </row>
    <row r="1909">
      <c r="A1909" s="6">
        <v>655424.0</v>
      </c>
      <c r="B1909" s="6">
        <v>655309.0</v>
      </c>
      <c r="C1909" s="14" t="str">
        <f>If(COUNTIF(DamReaches!$B$2:$B$346,"="&amp;A1909)&gt;0, "Yes", "No")</f>
        <v>No</v>
      </c>
    </row>
    <row r="1910">
      <c r="A1910" s="6">
        <v>655425.0</v>
      </c>
      <c r="B1910" s="6">
        <v>655415.0</v>
      </c>
      <c r="C1910" s="14" t="str">
        <f>If(COUNTIF(DamReaches!$B$2:$B$346,"="&amp;A1910)&gt;0, "Yes", "No")</f>
        <v>No</v>
      </c>
    </row>
    <row r="1911">
      <c r="A1911" s="6">
        <v>655438.0</v>
      </c>
      <c r="B1911" s="6">
        <v>655144.0</v>
      </c>
      <c r="C1911" s="14" t="str">
        <f>If(COUNTIF(DamReaches!$B$2:$B$346,"="&amp;A1911)&gt;0, "Yes", "No")</f>
        <v>No</v>
      </c>
    </row>
    <row r="1912">
      <c r="A1912" s="6">
        <v>655439.0</v>
      </c>
      <c r="B1912" s="6">
        <v>655322.0</v>
      </c>
      <c r="C1912" s="14" t="str">
        <f>If(COUNTIF(DamReaches!$B$2:$B$346,"="&amp;A1912)&gt;0, "Yes", "No")</f>
        <v>No</v>
      </c>
    </row>
    <row r="1913">
      <c r="A1913" s="6">
        <v>655440.0</v>
      </c>
      <c r="B1913" s="6">
        <v>655187.0</v>
      </c>
      <c r="C1913" s="14" t="str">
        <f>If(COUNTIF(DamReaches!$B$2:$B$346,"="&amp;A1913)&gt;0, "Yes", "No")</f>
        <v>No</v>
      </c>
    </row>
    <row r="1914">
      <c r="A1914" s="6">
        <v>655453.0</v>
      </c>
      <c r="B1914" s="6">
        <v>-1.0</v>
      </c>
      <c r="C1914" s="14" t="str">
        <f>If(COUNTIF(DamReaches!$B$2:$B$346,"="&amp;A1914)&gt;0, "Yes", "No")</f>
        <v>No</v>
      </c>
    </row>
    <row r="1915">
      <c r="A1915" s="6">
        <v>655454.0</v>
      </c>
      <c r="B1915" s="6">
        <v>655641.0</v>
      </c>
      <c r="C1915" s="14" t="str">
        <f>If(COUNTIF(DamReaches!$B$2:$B$346,"="&amp;A1915)&gt;0, "Yes", "No")</f>
        <v>No</v>
      </c>
    </row>
    <row r="1916">
      <c r="A1916" s="6">
        <v>655455.0</v>
      </c>
      <c r="B1916" s="6">
        <v>655641.0</v>
      </c>
      <c r="C1916" s="14" t="str">
        <f>If(COUNTIF(DamReaches!$B$2:$B$346,"="&amp;A1916)&gt;0, "Yes", "No")</f>
        <v>No</v>
      </c>
    </row>
    <row r="1917">
      <c r="A1917" s="6">
        <v>655456.0</v>
      </c>
      <c r="B1917" s="6">
        <v>-1.0</v>
      </c>
      <c r="C1917" s="14" t="str">
        <f>If(COUNTIF(DamReaches!$B$2:$B$346,"="&amp;A1917)&gt;0, "Yes", "No")</f>
        <v>No</v>
      </c>
    </row>
    <row r="1918">
      <c r="A1918" s="6">
        <v>655457.0</v>
      </c>
      <c r="B1918" s="6">
        <v>-1.0</v>
      </c>
      <c r="C1918" s="14" t="str">
        <f>If(COUNTIF(DamReaches!$B$2:$B$346,"="&amp;A1918)&gt;0, "Yes", "No")</f>
        <v>No</v>
      </c>
    </row>
    <row r="1919">
      <c r="A1919" s="6">
        <v>655464.0</v>
      </c>
      <c r="B1919" s="6">
        <v>655316.0</v>
      </c>
      <c r="C1919" s="14" t="str">
        <f>If(COUNTIF(DamReaches!$B$2:$B$346,"="&amp;A1919)&gt;0, "Yes", "No")</f>
        <v>No</v>
      </c>
    </row>
    <row r="1920">
      <c r="A1920" s="6">
        <v>655465.0</v>
      </c>
      <c r="B1920" s="6">
        <v>654963.0</v>
      </c>
      <c r="C1920" s="14" t="str">
        <f>If(COUNTIF(DamReaches!$B$2:$B$346,"="&amp;A1920)&gt;0, "Yes", "No")</f>
        <v>No</v>
      </c>
    </row>
    <row r="1921">
      <c r="A1921" s="6">
        <v>655466.0</v>
      </c>
      <c r="B1921" s="6">
        <v>655233.0</v>
      </c>
      <c r="C1921" s="14" t="str">
        <f>If(COUNTIF(DamReaches!$B$2:$B$346,"="&amp;A1921)&gt;0, "Yes", "No")</f>
        <v>No</v>
      </c>
    </row>
    <row r="1922">
      <c r="A1922" s="6">
        <v>655467.0</v>
      </c>
      <c r="B1922" s="6">
        <v>655466.0</v>
      </c>
      <c r="C1922" s="14" t="str">
        <f>If(COUNTIF(DamReaches!$B$2:$B$346,"="&amp;A1922)&gt;0, "Yes", "No")</f>
        <v>No</v>
      </c>
    </row>
    <row r="1923">
      <c r="A1923" s="6">
        <v>655468.0</v>
      </c>
      <c r="B1923" s="6">
        <v>655439.0</v>
      </c>
      <c r="C1923" s="14" t="str">
        <f>If(COUNTIF(DamReaches!$B$2:$B$346,"="&amp;A1923)&gt;0, "Yes", "No")</f>
        <v>No</v>
      </c>
    </row>
    <row r="1924">
      <c r="A1924" s="6">
        <v>655478.0</v>
      </c>
      <c r="B1924" s="6">
        <v>655410.0</v>
      </c>
      <c r="C1924" s="14" t="str">
        <f>If(COUNTIF(DamReaches!$B$2:$B$346,"="&amp;A1924)&gt;0, "Yes", "No")</f>
        <v>No</v>
      </c>
    </row>
    <row r="1925">
      <c r="A1925" s="6">
        <v>655479.0</v>
      </c>
      <c r="B1925" s="6">
        <v>655439.0</v>
      </c>
      <c r="C1925" s="14" t="str">
        <f>If(COUNTIF(DamReaches!$B$2:$B$346,"="&amp;A1925)&gt;0, "Yes", "No")</f>
        <v>No</v>
      </c>
    </row>
    <row r="1926">
      <c r="A1926" s="6">
        <v>655487.0</v>
      </c>
      <c r="B1926" s="6">
        <v>655517.0</v>
      </c>
      <c r="C1926" s="14" t="str">
        <f>If(COUNTIF(DamReaches!$B$2:$B$346,"="&amp;A1926)&gt;0, "Yes", "No")</f>
        <v>Yes</v>
      </c>
    </row>
    <row r="1927">
      <c r="A1927" s="6">
        <v>655488.0</v>
      </c>
      <c r="B1927" s="6">
        <v>655501.0</v>
      </c>
      <c r="C1927" s="14" t="str">
        <f>If(COUNTIF(DamReaches!$B$2:$B$346,"="&amp;A1927)&gt;0, "Yes", "No")</f>
        <v>No</v>
      </c>
    </row>
    <row r="1928">
      <c r="A1928" s="6">
        <v>655489.0</v>
      </c>
      <c r="B1928" s="6">
        <v>655410.0</v>
      </c>
      <c r="C1928" s="14" t="str">
        <f>If(COUNTIF(DamReaches!$B$2:$B$346,"="&amp;A1928)&gt;0, "Yes", "No")</f>
        <v>No</v>
      </c>
    </row>
    <row r="1929">
      <c r="A1929" s="6">
        <v>655490.0</v>
      </c>
      <c r="B1929" s="6">
        <v>655411.0</v>
      </c>
      <c r="C1929" s="14" t="str">
        <f>If(COUNTIF(DamReaches!$B$2:$B$346,"="&amp;A1929)&gt;0, "Yes", "No")</f>
        <v>No</v>
      </c>
    </row>
    <row r="1930">
      <c r="A1930" s="6">
        <v>655491.0</v>
      </c>
      <c r="B1930" s="6">
        <v>655247.0</v>
      </c>
      <c r="C1930" s="14" t="str">
        <f>If(COUNTIF(DamReaches!$B$2:$B$346,"="&amp;A1930)&gt;0, "Yes", "No")</f>
        <v>No</v>
      </c>
    </row>
    <row r="1931">
      <c r="A1931" s="6">
        <v>655492.0</v>
      </c>
      <c r="B1931" s="6">
        <v>655369.0</v>
      </c>
      <c r="C1931" s="14" t="str">
        <f>If(COUNTIF(DamReaches!$B$2:$B$346,"="&amp;A1931)&gt;0, "Yes", "No")</f>
        <v>No</v>
      </c>
    </row>
    <row r="1932">
      <c r="A1932" s="6">
        <v>655499.0</v>
      </c>
      <c r="B1932" s="6">
        <v>655500.0</v>
      </c>
      <c r="C1932" s="14" t="str">
        <f>If(COUNTIF(DamReaches!$B$2:$B$346,"="&amp;A1932)&gt;0, "Yes", "No")</f>
        <v>No</v>
      </c>
    </row>
    <row r="1933">
      <c r="A1933" s="6">
        <v>655500.0</v>
      </c>
      <c r="B1933" s="6">
        <v>655034.0</v>
      </c>
      <c r="C1933" s="14" t="str">
        <f>If(COUNTIF(DamReaches!$B$2:$B$346,"="&amp;A1933)&gt;0, "Yes", "No")</f>
        <v>No</v>
      </c>
    </row>
    <row r="1934">
      <c r="A1934" s="6">
        <v>655501.0</v>
      </c>
      <c r="B1934" s="6">
        <v>655478.0</v>
      </c>
      <c r="C1934" s="14" t="str">
        <f>If(COUNTIF(DamReaches!$B$2:$B$346,"="&amp;A1934)&gt;0, "Yes", "No")</f>
        <v>No</v>
      </c>
    </row>
    <row r="1935">
      <c r="A1935" s="6">
        <v>655502.0</v>
      </c>
      <c r="B1935" s="6">
        <v>654685.0</v>
      </c>
      <c r="C1935" s="14" t="str">
        <f>If(COUNTIF(DamReaches!$B$2:$B$346,"="&amp;A1935)&gt;0, "Yes", "No")</f>
        <v>No</v>
      </c>
    </row>
    <row r="1936">
      <c r="A1936" s="6">
        <v>655503.0</v>
      </c>
      <c r="B1936" s="6">
        <v>655292.0</v>
      </c>
      <c r="C1936" s="14" t="str">
        <f>If(COUNTIF(DamReaches!$B$2:$B$346,"="&amp;A1936)&gt;0, "Yes", "No")</f>
        <v>No</v>
      </c>
    </row>
    <row r="1937">
      <c r="A1937" s="6">
        <v>655504.0</v>
      </c>
      <c r="B1937" s="6">
        <v>655479.0</v>
      </c>
      <c r="C1937" s="14" t="str">
        <f>If(COUNTIF(DamReaches!$B$2:$B$346,"="&amp;A1937)&gt;0, "Yes", "No")</f>
        <v>No</v>
      </c>
    </row>
    <row r="1938">
      <c r="A1938" s="6">
        <v>655505.0</v>
      </c>
      <c r="B1938" s="6">
        <v>655397.0</v>
      </c>
      <c r="C1938" s="14" t="str">
        <f>If(COUNTIF(DamReaches!$B$2:$B$346,"="&amp;A1938)&gt;0, "Yes", "No")</f>
        <v>No</v>
      </c>
    </row>
    <row r="1939">
      <c r="A1939" s="6">
        <v>655516.0</v>
      </c>
      <c r="B1939" s="6">
        <v>655305.0</v>
      </c>
      <c r="C1939" s="14" t="str">
        <f>If(COUNTIF(DamReaches!$B$2:$B$346,"="&amp;A1939)&gt;0, "Yes", "No")</f>
        <v>No</v>
      </c>
    </row>
    <row r="1940">
      <c r="A1940" s="6">
        <v>655517.0</v>
      </c>
      <c r="B1940" s="6">
        <v>655501.0</v>
      </c>
      <c r="C1940" s="14" t="str">
        <f>If(COUNTIF(DamReaches!$B$2:$B$346,"="&amp;A1940)&gt;0, "Yes", "No")</f>
        <v>No</v>
      </c>
    </row>
    <row r="1941">
      <c r="A1941" s="6">
        <v>655518.0</v>
      </c>
      <c r="B1941" s="6">
        <v>655413.0</v>
      </c>
      <c r="C1941" s="14" t="str">
        <f>If(COUNTIF(DamReaches!$B$2:$B$346,"="&amp;A1941)&gt;0, "Yes", "No")</f>
        <v>No</v>
      </c>
    </row>
    <row r="1942">
      <c r="A1942" s="6">
        <v>655519.0</v>
      </c>
      <c r="B1942" s="6">
        <v>-1.0</v>
      </c>
      <c r="C1942" s="14" t="str">
        <f>If(COUNTIF(DamReaches!$B$2:$B$346,"="&amp;A1942)&gt;0, "Yes", "No")</f>
        <v>No</v>
      </c>
    </row>
    <row r="1943">
      <c r="A1943" s="6">
        <v>655528.0</v>
      </c>
      <c r="B1943" s="6">
        <v>655343.0</v>
      </c>
      <c r="C1943" s="14" t="str">
        <f>If(COUNTIF(DamReaches!$B$2:$B$346,"="&amp;A1943)&gt;0, "Yes", "No")</f>
        <v>No</v>
      </c>
    </row>
    <row r="1944">
      <c r="A1944" s="6">
        <v>655529.0</v>
      </c>
      <c r="B1944" s="6">
        <v>655230.0</v>
      </c>
      <c r="C1944" s="14" t="str">
        <f>If(COUNTIF(DamReaches!$B$2:$B$346,"="&amp;A1944)&gt;0, "Yes", "No")</f>
        <v>No</v>
      </c>
    </row>
    <row r="1945">
      <c r="A1945" s="6">
        <v>655530.0</v>
      </c>
      <c r="B1945" s="6">
        <v>655457.0</v>
      </c>
      <c r="C1945" s="14" t="str">
        <f>If(COUNTIF(DamReaches!$B$2:$B$346,"="&amp;A1945)&gt;0, "Yes", "No")</f>
        <v>No</v>
      </c>
    </row>
    <row r="1946">
      <c r="A1946" s="6">
        <v>655531.0</v>
      </c>
      <c r="B1946" s="6">
        <v>655466.0</v>
      </c>
      <c r="C1946" s="14" t="str">
        <f>If(COUNTIF(DamReaches!$B$2:$B$346,"="&amp;A1946)&gt;0, "Yes", "No")</f>
        <v>No</v>
      </c>
    </row>
    <row r="1947">
      <c r="A1947" s="6">
        <v>655532.0</v>
      </c>
      <c r="B1947" s="6">
        <v>655503.0</v>
      </c>
      <c r="C1947" s="14" t="str">
        <f>If(COUNTIF(DamReaches!$B$2:$B$346,"="&amp;A1947)&gt;0, "Yes", "No")</f>
        <v>No</v>
      </c>
    </row>
    <row r="1948">
      <c r="A1948" s="6">
        <v>655533.0</v>
      </c>
      <c r="B1948" s="6">
        <v>655396.0</v>
      </c>
      <c r="C1948" s="14" t="str">
        <f>If(COUNTIF(DamReaches!$B$2:$B$346,"="&amp;A1948)&gt;0, "Yes", "No")</f>
        <v>No</v>
      </c>
    </row>
    <row r="1949">
      <c r="A1949" s="6">
        <v>655545.0</v>
      </c>
      <c r="B1949" s="6">
        <v>655546.0</v>
      </c>
      <c r="C1949" s="14" t="str">
        <f>If(COUNTIF(DamReaches!$B$2:$B$346,"="&amp;A1949)&gt;0, "Yes", "No")</f>
        <v>No</v>
      </c>
    </row>
    <row r="1950">
      <c r="A1950" s="6">
        <v>655546.0</v>
      </c>
      <c r="B1950" s="6">
        <v>655132.0</v>
      </c>
      <c r="C1950" s="14" t="str">
        <f>If(COUNTIF(DamReaches!$B$2:$B$346,"="&amp;A1950)&gt;0, "Yes", "No")</f>
        <v>No</v>
      </c>
    </row>
    <row r="1951">
      <c r="A1951" s="6">
        <v>655547.0</v>
      </c>
      <c r="B1951" s="6">
        <v>655528.0</v>
      </c>
      <c r="C1951" s="14" t="str">
        <f>If(COUNTIF(DamReaches!$B$2:$B$346,"="&amp;A1951)&gt;0, "Yes", "No")</f>
        <v>No</v>
      </c>
    </row>
    <row r="1952">
      <c r="A1952" s="6">
        <v>655548.0</v>
      </c>
      <c r="B1952" s="6">
        <v>655491.0</v>
      </c>
      <c r="C1952" s="14" t="str">
        <f>If(COUNTIF(DamReaches!$B$2:$B$346,"="&amp;A1952)&gt;0, "Yes", "No")</f>
        <v>No</v>
      </c>
    </row>
    <row r="1953">
      <c r="A1953" s="6">
        <v>655549.0</v>
      </c>
      <c r="B1953" s="6">
        <v>655491.0</v>
      </c>
      <c r="C1953" s="14" t="str">
        <f>If(COUNTIF(DamReaches!$B$2:$B$346,"="&amp;A1953)&gt;0, "Yes", "No")</f>
        <v>No</v>
      </c>
    </row>
    <row r="1954">
      <c r="A1954" s="6">
        <v>655550.0</v>
      </c>
      <c r="B1954" s="6">
        <v>655533.0</v>
      </c>
      <c r="C1954" s="14" t="str">
        <f>If(COUNTIF(DamReaches!$B$2:$B$346,"="&amp;A1954)&gt;0, "Yes", "No")</f>
        <v>No</v>
      </c>
    </row>
    <row r="1955">
      <c r="A1955" s="6">
        <v>655555.0</v>
      </c>
      <c r="B1955" s="6">
        <v>655556.0</v>
      </c>
      <c r="C1955" s="14" t="str">
        <f>If(COUNTIF(DamReaches!$B$2:$B$346,"="&amp;A1955)&gt;0, "Yes", "No")</f>
        <v>No</v>
      </c>
    </row>
    <row r="1956">
      <c r="A1956" s="6">
        <v>655556.0</v>
      </c>
      <c r="B1956" s="6">
        <v>655492.0</v>
      </c>
      <c r="C1956" s="14" t="str">
        <f>If(COUNTIF(DamReaches!$B$2:$B$346,"="&amp;A1956)&gt;0, "Yes", "No")</f>
        <v>No</v>
      </c>
    </row>
    <row r="1957">
      <c r="A1957" s="6">
        <v>655557.0</v>
      </c>
      <c r="B1957" s="6">
        <v>655558.0</v>
      </c>
      <c r="C1957" s="14" t="str">
        <f>If(COUNTIF(DamReaches!$B$2:$B$346,"="&amp;A1957)&gt;0, "Yes", "No")</f>
        <v>No</v>
      </c>
    </row>
    <row r="1958">
      <c r="A1958" s="6">
        <v>655558.0</v>
      </c>
      <c r="B1958" s="6">
        <v>655855.0</v>
      </c>
      <c r="C1958" s="14" t="str">
        <f>If(COUNTIF(DamReaches!$B$2:$B$346,"="&amp;A1958)&gt;0, "Yes", "No")</f>
        <v>No</v>
      </c>
    </row>
    <row r="1959">
      <c r="A1959" s="6">
        <v>655566.0</v>
      </c>
      <c r="B1959" s="6">
        <v>-1.0</v>
      </c>
      <c r="C1959" s="14" t="str">
        <f>If(COUNTIF(DamReaches!$B$2:$B$346,"="&amp;A1959)&gt;0, "Yes", "No")</f>
        <v>No</v>
      </c>
    </row>
    <row r="1960">
      <c r="A1960" s="6">
        <v>655567.0</v>
      </c>
      <c r="B1960" s="6">
        <v>655129.0</v>
      </c>
      <c r="C1960" s="14" t="str">
        <f>If(COUNTIF(DamReaches!$B$2:$B$346,"="&amp;A1960)&gt;0, "Yes", "No")</f>
        <v>No</v>
      </c>
    </row>
    <row r="1961">
      <c r="A1961" s="6">
        <v>655581.0</v>
      </c>
      <c r="B1961" s="6">
        <v>655098.0</v>
      </c>
      <c r="C1961" s="14" t="str">
        <f>If(COUNTIF(DamReaches!$B$2:$B$346,"="&amp;A1961)&gt;0, "Yes", "No")</f>
        <v>No</v>
      </c>
    </row>
    <row r="1962">
      <c r="A1962" s="6">
        <v>655582.0</v>
      </c>
      <c r="B1962" s="6">
        <v>655075.0</v>
      </c>
      <c r="C1962" s="14" t="str">
        <f>If(COUNTIF(DamReaches!$B$2:$B$346,"="&amp;A1962)&gt;0, "Yes", "No")</f>
        <v>No</v>
      </c>
    </row>
    <row r="1963">
      <c r="A1963" s="6">
        <v>655583.0</v>
      </c>
      <c r="B1963" s="6">
        <v>-1.0</v>
      </c>
      <c r="C1963" s="14" t="str">
        <f>If(COUNTIF(DamReaches!$B$2:$B$346,"="&amp;A1963)&gt;0, "Yes", "No")</f>
        <v>No</v>
      </c>
    </row>
    <row r="1964">
      <c r="A1964" s="6">
        <v>655584.0</v>
      </c>
      <c r="B1964" s="6">
        <v>655492.0</v>
      </c>
      <c r="C1964" s="14" t="str">
        <f>If(COUNTIF(DamReaches!$B$2:$B$346,"="&amp;A1964)&gt;0, "Yes", "No")</f>
        <v>No</v>
      </c>
    </row>
    <row r="1965">
      <c r="A1965" s="6">
        <v>655585.0</v>
      </c>
      <c r="B1965" s="6">
        <v>655503.0</v>
      </c>
      <c r="C1965" s="14" t="str">
        <f>If(COUNTIF(DamReaches!$B$2:$B$346,"="&amp;A1965)&gt;0, "Yes", "No")</f>
        <v>No</v>
      </c>
    </row>
    <row r="1966">
      <c r="A1966" s="6">
        <v>655592.0</v>
      </c>
      <c r="B1966" s="6">
        <v>655549.0</v>
      </c>
      <c r="C1966" s="14" t="str">
        <f>If(COUNTIF(DamReaches!$B$2:$B$346,"="&amp;A1966)&gt;0, "Yes", "No")</f>
        <v>No</v>
      </c>
    </row>
    <row r="1967">
      <c r="A1967" s="6">
        <v>655593.0</v>
      </c>
      <c r="B1967" s="6">
        <v>655592.0</v>
      </c>
      <c r="C1967" s="14" t="str">
        <f>If(COUNTIF(DamReaches!$B$2:$B$346,"="&amp;A1967)&gt;0, "Yes", "No")</f>
        <v>No</v>
      </c>
    </row>
    <row r="1968">
      <c r="A1968" s="6">
        <v>655594.0</v>
      </c>
      <c r="B1968" s="6">
        <v>-1.0</v>
      </c>
      <c r="C1968" s="14" t="str">
        <f>If(COUNTIF(DamReaches!$B$2:$B$346,"="&amp;A1968)&gt;0, "Yes", "No")</f>
        <v>No</v>
      </c>
    </row>
    <row r="1969">
      <c r="A1969" s="6">
        <v>655595.0</v>
      </c>
      <c r="B1969" s="6">
        <v>655531.0</v>
      </c>
      <c r="C1969" s="14" t="str">
        <f>If(COUNTIF(DamReaches!$B$2:$B$346,"="&amp;A1969)&gt;0, "Yes", "No")</f>
        <v>No</v>
      </c>
    </row>
    <row r="1970">
      <c r="A1970" s="6">
        <v>655596.0</v>
      </c>
      <c r="B1970" s="6">
        <v>655531.0</v>
      </c>
      <c r="C1970" s="14" t="str">
        <f>If(COUNTIF(DamReaches!$B$2:$B$346,"="&amp;A1970)&gt;0, "Yes", "No")</f>
        <v>No</v>
      </c>
    </row>
    <row r="1971">
      <c r="A1971" s="6">
        <v>655597.0</v>
      </c>
      <c r="B1971" s="6">
        <v>654996.0</v>
      </c>
      <c r="C1971" s="14" t="str">
        <f>If(COUNTIF(DamReaches!$B$2:$B$346,"="&amp;A1971)&gt;0, "Yes", "No")</f>
        <v>No</v>
      </c>
    </row>
    <row r="1972">
      <c r="A1972" s="6">
        <v>655598.0</v>
      </c>
      <c r="B1972" s="6">
        <v>655966.0</v>
      </c>
      <c r="C1972" s="14" t="str">
        <f>If(COUNTIF(DamReaches!$B$2:$B$346,"="&amp;A1972)&gt;0, "Yes", "No")</f>
        <v>No</v>
      </c>
    </row>
    <row r="1973">
      <c r="A1973" s="6">
        <v>655605.0</v>
      </c>
      <c r="B1973" s="6">
        <v>655606.0</v>
      </c>
      <c r="C1973" s="14" t="str">
        <f>If(COUNTIF(DamReaches!$B$2:$B$346,"="&amp;A1973)&gt;0, "Yes", "No")</f>
        <v>No</v>
      </c>
    </row>
    <row r="1974">
      <c r="A1974" s="6">
        <v>655606.0</v>
      </c>
      <c r="B1974" s="6">
        <v>655517.0</v>
      </c>
      <c r="C1974" s="14" t="str">
        <f>If(COUNTIF(DamReaches!$B$2:$B$346,"="&amp;A1974)&gt;0, "Yes", "No")</f>
        <v>No</v>
      </c>
    </row>
    <row r="1975">
      <c r="A1975" s="6">
        <v>655607.0</v>
      </c>
      <c r="B1975" s="6">
        <v>655608.0</v>
      </c>
      <c r="C1975" s="14" t="str">
        <f>If(COUNTIF(DamReaches!$B$2:$B$346,"="&amp;A1975)&gt;0, "Yes", "No")</f>
        <v>No</v>
      </c>
    </row>
    <row r="1976">
      <c r="A1976" s="6">
        <v>655608.0</v>
      </c>
      <c r="B1976" s="6">
        <v>655411.0</v>
      </c>
      <c r="C1976" s="14" t="str">
        <f>If(COUNTIF(DamReaches!$B$2:$B$346,"="&amp;A1976)&gt;0, "Yes", "No")</f>
        <v>No</v>
      </c>
    </row>
    <row r="1977">
      <c r="A1977" s="6">
        <v>655609.0</v>
      </c>
      <c r="B1977" s="6">
        <v>655318.0</v>
      </c>
      <c r="C1977" s="14" t="str">
        <f>If(COUNTIF(DamReaches!$B$2:$B$346,"="&amp;A1977)&gt;0, "Yes", "No")</f>
        <v>No</v>
      </c>
    </row>
    <row r="1978">
      <c r="A1978" s="6">
        <v>655610.0</v>
      </c>
      <c r="B1978" s="6">
        <v>-1.0</v>
      </c>
      <c r="C1978" s="14" t="str">
        <f>If(COUNTIF(DamReaches!$B$2:$B$346,"="&amp;A1978)&gt;0, "Yes", "No")</f>
        <v>No</v>
      </c>
    </row>
    <row r="1979">
      <c r="A1979" s="6">
        <v>655611.0</v>
      </c>
      <c r="B1979" s="6">
        <v>655631.0</v>
      </c>
      <c r="C1979" s="14" t="str">
        <f>If(COUNTIF(DamReaches!$B$2:$B$346,"="&amp;A1979)&gt;0, "Yes", "No")</f>
        <v>No</v>
      </c>
    </row>
    <row r="1980">
      <c r="A1980" s="6">
        <v>655623.0</v>
      </c>
      <c r="B1980" s="6">
        <v>655581.0</v>
      </c>
      <c r="C1980" s="14" t="str">
        <f>If(COUNTIF(DamReaches!$B$2:$B$346,"="&amp;A1980)&gt;0, "Yes", "No")</f>
        <v>No</v>
      </c>
    </row>
    <row r="1981">
      <c r="A1981" s="6">
        <v>655624.0</v>
      </c>
      <c r="B1981" s="6">
        <v>655358.0</v>
      </c>
      <c r="C1981" s="14" t="str">
        <f>If(COUNTIF(DamReaches!$B$2:$B$346,"="&amp;A1981)&gt;0, "Yes", "No")</f>
        <v>No</v>
      </c>
    </row>
    <row r="1982">
      <c r="A1982" s="6">
        <v>655625.0</v>
      </c>
      <c r="B1982" s="6">
        <v>655652.0</v>
      </c>
      <c r="C1982" s="14" t="str">
        <f>If(COUNTIF(DamReaches!$B$2:$B$346,"="&amp;A1982)&gt;0, "Yes", "No")</f>
        <v>No</v>
      </c>
    </row>
    <row r="1983">
      <c r="A1983" s="6">
        <v>655626.0</v>
      </c>
      <c r="B1983" s="6">
        <v>655639.0</v>
      </c>
      <c r="C1983" s="14" t="str">
        <f>If(COUNTIF(DamReaches!$B$2:$B$346,"="&amp;A1983)&gt;0, "Yes", "No")</f>
        <v>No</v>
      </c>
    </row>
    <row r="1984">
      <c r="A1984" s="6">
        <v>655627.0</v>
      </c>
      <c r="B1984" s="6">
        <v>655583.0</v>
      </c>
      <c r="C1984" s="14" t="str">
        <f>If(COUNTIF(DamReaches!$B$2:$B$346,"="&amp;A1984)&gt;0, "Yes", "No")</f>
        <v>No</v>
      </c>
    </row>
    <row r="1985">
      <c r="A1985" s="6">
        <v>655628.0</v>
      </c>
      <c r="B1985" s="6">
        <v>655596.0</v>
      </c>
      <c r="C1985" s="14" t="str">
        <f>If(COUNTIF(DamReaches!$B$2:$B$346,"="&amp;A1985)&gt;0, "Yes", "No")</f>
        <v>No</v>
      </c>
    </row>
    <row r="1986">
      <c r="A1986" s="6">
        <v>655629.0</v>
      </c>
      <c r="B1986" s="6">
        <v>655628.0</v>
      </c>
      <c r="C1986" s="14" t="str">
        <f>If(COUNTIF(DamReaches!$B$2:$B$346,"="&amp;A1986)&gt;0, "Yes", "No")</f>
        <v>No</v>
      </c>
    </row>
    <row r="1987">
      <c r="A1987" s="6">
        <v>655630.0</v>
      </c>
      <c r="B1987" s="6">
        <v>655415.0</v>
      </c>
      <c r="C1987" s="14" t="str">
        <f>If(COUNTIF(DamReaches!$B$2:$B$346,"="&amp;A1987)&gt;0, "Yes", "No")</f>
        <v>No</v>
      </c>
    </row>
    <row r="1988">
      <c r="A1988" s="6">
        <v>655631.0</v>
      </c>
      <c r="B1988" s="6">
        <v>655630.0</v>
      </c>
      <c r="C1988" s="14" t="str">
        <f>If(COUNTIF(DamReaches!$B$2:$B$346,"="&amp;A1988)&gt;0, "Yes", "No")</f>
        <v>No</v>
      </c>
    </row>
    <row r="1989">
      <c r="A1989" s="6">
        <v>655632.0</v>
      </c>
      <c r="B1989" s="6">
        <v>655631.0</v>
      </c>
      <c r="C1989" s="14" t="str">
        <f>If(COUNTIF(DamReaches!$B$2:$B$346,"="&amp;A1989)&gt;0, "Yes", "No")</f>
        <v>No</v>
      </c>
    </row>
    <row r="1990">
      <c r="A1990" s="6">
        <v>655639.0</v>
      </c>
      <c r="B1990" s="6">
        <v>655701.0</v>
      </c>
      <c r="C1990" s="14" t="str">
        <f>If(COUNTIF(DamReaches!$B$2:$B$346,"="&amp;A1990)&gt;0, "Yes", "No")</f>
        <v>No</v>
      </c>
    </row>
    <row r="1991">
      <c r="A1991" s="6">
        <v>655640.0</v>
      </c>
      <c r="B1991" s="6">
        <v>655639.0</v>
      </c>
      <c r="C1991" s="14" t="str">
        <f>If(COUNTIF(DamReaches!$B$2:$B$346,"="&amp;A1991)&gt;0, "Yes", "No")</f>
        <v>No</v>
      </c>
    </row>
    <row r="1992">
      <c r="A1992" s="6">
        <v>655641.0</v>
      </c>
      <c r="B1992" s="6">
        <v>655819.0</v>
      </c>
      <c r="C1992" s="14" t="str">
        <f>If(COUNTIF(DamReaches!$B$2:$B$346,"="&amp;A1992)&gt;0, "Yes", "No")</f>
        <v>No</v>
      </c>
    </row>
    <row r="1993">
      <c r="A1993" s="6">
        <v>655642.0</v>
      </c>
      <c r="B1993" s="6">
        <v>655819.0</v>
      </c>
      <c r="C1993" s="14" t="str">
        <f>If(COUNTIF(DamReaches!$B$2:$B$346,"="&amp;A1993)&gt;0, "Yes", "No")</f>
        <v>No</v>
      </c>
    </row>
    <row r="1994">
      <c r="A1994" s="6">
        <v>655643.0</v>
      </c>
      <c r="B1994" s="6">
        <v>655747.0</v>
      </c>
      <c r="C1994" s="14" t="str">
        <f>If(COUNTIF(DamReaches!$B$2:$B$346,"="&amp;A1994)&gt;0, "Yes", "No")</f>
        <v>No</v>
      </c>
    </row>
    <row r="1995">
      <c r="A1995" s="6">
        <v>655644.0</v>
      </c>
      <c r="B1995" s="6">
        <v>655747.0</v>
      </c>
      <c r="C1995" s="14" t="str">
        <f>If(COUNTIF(DamReaches!$B$2:$B$346,"="&amp;A1995)&gt;0, "Yes", "No")</f>
        <v>No</v>
      </c>
    </row>
    <row r="1996">
      <c r="A1996" s="6">
        <v>655650.0</v>
      </c>
      <c r="B1996" s="6">
        <v>655606.0</v>
      </c>
      <c r="C1996" s="14" t="str">
        <f>If(COUNTIF(DamReaches!$B$2:$B$346,"="&amp;A1996)&gt;0, "Yes", "No")</f>
        <v>No</v>
      </c>
    </row>
    <row r="1997">
      <c r="A1997" s="6">
        <v>655651.0</v>
      </c>
      <c r="B1997" s="6">
        <v>655592.0</v>
      </c>
      <c r="C1997" s="14" t="str">
        <f>If(COUNTIF(DamReaches!$B$2:$B$346,"="&amp;A1997)&gt;0, "Yes", "No")</f>
        <v>No</v>
      </c>
    </row>
    <row r="1998">
      <c r="A1998" s="6">
        <v>655652.0</v>
      </c>
      <c r="B1998" s="6">
        <v>655651.0</v>
      </c>
      <c r="C1998" s="14" t="str">
        <f>If(COUNTIF(DamReaches!$B$2:$B$346,"="&amp;A1998)&gt;0, "Yes", "No")</f>
        <v>No</v>
      </c>
    </row>
    <row r="1999">
      <c r="A1999" s="6">
        <v>655653.0</v>
      </c>
      <c r="B1999" s="6">
        <v>655966.0</v>
      </c>
      <c r="C1999" s="14" t="str">
        <f>If(COUNTIF(DamReaches!$B$2:$B$346,"="&amp;A1999)&gt;0, "Yes", "No")</f>
        <v>No</v>
      </c>
    </row>
    <row r="2000">
      <c r="A2000" s="6">
        <v>655654.0</v>
      </c>
      <c r="B2000" s="6">
        <v>655567.0</v>
      </c>
      <c r="C2000" s="14" t="str">
        <f>If(COUNTIF(DamReaches!$B$2:$B$346,"="&amp;A2000)&gt;0, "Yes", "No")</f>
        <v>No</v>
      </c>
    </row>
    <row r="2001">
      <c r="A2001" s="6">
        <v>655668.0</v>
      </c>
      <c r="B2001" s="6">
        <v>655465.0</v>
      </c>
      <c r="C2001" s="14" t="str">
        <f>If(COUNTIF(DamReaches!$B$2:$B$346,"="&amp;A2001)&gt;0, "Yes", "No")</f>
        <v>No</v>
      </c>
    </row>
    <row r="2002">
      <c r="A2002" s="6">
        <v>655669.0</v>
      </c>
      <c r="B2002" s="6">
        <v>655668.0</v>
      </c>
      <c r="C2002" s="14" t="str">
        <f>If(COUNTIF(DamReaches!$B$2:$B$346,"="&amp;A2002)&gt;0, "Yes", "No")</f>
        <v>No</v>
      </c>
    </row>
    <row r="2003">
      <c r="A2003" s="6">
        <v>655670.0</v>
      </c>
      <c r="B2003" s="6">
        <v>655549.0</v>
      </c>
      <c r="C2003" s="14" t="str">
        <f>If(COUNTIF(DamReaches!$B$2:$B$346,"="&amp;A2003)&gt;0, "Yes", "No")</f>
        <v>No</v>
      </c>
    </row>
    <row r="2004">
      <c r="A2004" s="6">
        <v>655671.0</v>
      </c>
      <c r="B2004" s="6">
        <v>655652.0</v>
      </c>
      <c r="C2004" s="14" t="str">
        <f>If(COUNTIF(DamReaches!$B$2:$B$346,"="&amp;A2004)&gt;0, "Yes", "No")</f>
        <v>No</v>
      </c>
    </row>
    <row r="2005">
      <c r="A2005" s="6">
        <v>655672.0</v>
      </c>
      <c r="B2005" s="6">
        <v>655290.0</v>
      </c>
      <c r="C2005" s="14" t="str">
        <f>If(COUNTIF(DamReaches!$B$2:$B$346,"="&amp;A2005)&gt;0, "Yes", "No")</f>
        <v>No</v>
      </c>
    </row>
    <row r="2006">
      <c r="A2006" s="6">
        <v>655673.0</v>
      </c>
      <c r="B2006" s="6">
        <v>655479.0</v>
      </c>
      <c r="C2006" s="14" t="str">
        <f>If(COUNTIF(DamReaches!$B$2:$B$346,"="&amp;A2006)&gt;0, "Yes", "No")</f>
        <v>No</v>
      </c>
    </row>
    <row r="2007">
      <c r="A2007" s="6">
        <v>655680.0</v>
      </c>
      <c r="B2007" s="6">
        <v>655610.0</v>
      </c>
      <c r="C2007" s="14" t="str">
        <f>If(COUNTIF(DamReaches!$B$2:$B$346,"="&amp;A2007)&gt;0, "Yes", "No")</f>
        <v>No</v>
      </c>
    </row>
    <row r="2008">
      <c r="A2008" s="6">
        <v>655681.0</v>
      </c>
      <c r="B2008" s="6">
        <v>656259.0</v>
      </c>
      <c r="C2008" s="14" t="str">
        <f>If(COUNTIF(DamReaches!$B$2:$B$346,"="&amp;A2008)&gt;0, "Yes", "No")</f>
        <v>No</v>
      </c>
    </row>
    <row r="2009">
      <c r="A2009" s="6">
        <v>655682.0</v>
      </c>
      <c r="B2009" s="6">
        <v>656259.0</v>
      </c>
      <c r="C2009" s="14" t="str">
        <f>If(COUNTIF(DamReaches!$B$2:$B$346,"="&amp;A2009)&gt;0, "Yes", "No")</f>
        <v>No</v>
      </c>
    </row>
    <row r="2010">
      <c r="A2010" s="6">
        <v>655687.0</v>
      </c>
      <c r="B2010" s="6">
        <v>655688.0</v>
      </c>
      <c r="C2010" s="14" t="str">
        <f>If(COUNTIF(DamReaches!$B$2:$B$346,"="&amp;A2010)&gt;0, "Yes", "No")</f>
        <v>No</v>
      </c>
    </row>
    <row r="2011">
      <c r="A2011" s="6">
        <v>655688.0</v>
      </c>
      <c r="B2011" s="6">
        <v>655609.0</v>
      </c>
      <c r="C2011" s="14" t="str">
        <f>If(COUNTIF(DamReaches!$B$2:$B$346,"="&amp;A2011)&gt;0, "Yes", "No")</f>
        <v>No</v>
      </c>
    </row>
    <row r="2012">
      <c r="A2012" s="6">
        <v>655689.0</v>
      </c>
      <c r="B2012" s="6">
        <v>655533.0</v>
      </c>
      <c r="C2012" s="14" t="str">
        <f>If(COUNTIF(DamReaches!$B$2:$B$346,"="&amp;A2012)&gt;0, "Yes", "No")</f>
        <v>No</v>
      </c>
    </row>
    <row r="2013">
      <c r="A2013" s="6">
        <v>655699.0</v>
      </c>
      <c r="B2013" s="6">
        <v>654673.0</v>
      </c>
      <c r="C2013" s="14" t="str">
        <f>If(COUNTIF(DamReaches!$B$2:$B$346,"="&amp;A2013)&gt;0, "Yes", "No")</f>
        <v>Yes</v>
      </c>
    </row>
    <row r="2014">
      <c r="A2014" s="6">
        <v>655700.0</v>
      </c>
      <c r="B2014" s="6">
        <v>656349.0</v>
      </c>
      <c r="C2014" s="14" t="str">
        <f>If(COUNTIF(DamReaches!$B$2:$B$346,"="&amp;A2014)&gt;0, "Yes", "No")</f>
        <v>No</v>
      </c>
    </row>
    <row r="2015">
      <c r="A2015" s="6">
        <v>655701.0</v>
      </c>
      <c r="B2015" s="6">
        <v>656349.0</v>
      </c>
      <c r="C2015" s="14" t="str">
        <f>If(COUNTIF(DamReaches!$B$2:$B$346,"="&amp;A2015)&gt;0, "Yes", "No")</f>
        <v>No</v>
      </c>
    </row>
    <row r="2016">
      <c r="A2016" s="6">
        <v>655702.0</v>
      </c>
      <c r="B2016" s="6">
        <v>655701.0</v>
      </c>
      <c r="C2016" s="14" t="str">
        <f>If(COUNTIF(DamReaches!$B$2:$B$346,"="&amp;A2016)&gt;0, "Yes", "No")</f>
        <v>No</v>
      </c>
    </row>
    <row r="2017">
      <c r="A2017" s="6">
        <v>655711.0</v>
      </c>
      <c r="B2017" s="6">
        <v>655516.0</v>
      </c>
      <c r="C2017" s="14" t="str">
        <f>If(COUNTIF(DamReaches!$B$2:$B$346,"="&amp;A2017)&gt;0, "Yes", "No")</f>
        <v>No</v>
      </c>
    </row>
    <row r="2018">
      <c r="A2018" s="6">
        <v>655712.0</v>
      </c>
      <c r="B2018" s="6">
        <v>655248.0</v>
      </c>
      <c r="C2018" s="14" t="str">
        <f>If(COUNTIF(DamReaches!$B$2:$B$346,"="&amp;A2018)&gt;0, "Yes", "No")</f>
        <v>No</v>
      </c>
    </row>
    <row r="2019">
      <c r="A2019" s="6">
        <v>655713.0</v>
      </c>
      <c r="B2019" s="6">
        <v>655630.0</v>
      </c>
      <c r="C2019" s="14" t="str">
        <f>If(COUNTIF(DamReaches!$B$2:$B$346,"="&amp;A2019)&gt;0, "Yes", "No")</f>
        <v>No</v>
      </c>
    </row>
    <row r="2020">
      <c r="A2020" s="6">
        <v>655714.0</v>
      </c>
      <c r="B2020" s="6">
        <v>655713.0</v>
      </c>
      <c r="C2020" s="14" t="str">
        <f>If(COUNTIF(DamReaches!$B$2:$B$346,"="&amp;A2020)&gt;0, "Yes", "No")</f>
        <v>No</v>
      </c>
    </row>
    <row r="2021">
      <c r="A2021" s="6">
        <v>655724.0</v>
      </c>
      <c r="B2021" s="6">
        <v>656359.0</v>
      </c>
      <c r="C2021" s="14" t="str">
        <f>If(COUNTIF(DamReaches!$B$2:$B$346,"="&amp;A2021)&gt;0, "Yes", "No")</f>
        <v>No</v>
      </c>
    </row>
    <row r="2022">
      <c r="A2022" s="6">
        <v>655725.0</v>
      </c>
      <c r="B2022" s="6">
        <v>656359.0</v>
      </c>
      <c r="C2022" s="14" t="str">
        <f>If(COUNTIF(DamReaches!$B$2:$B$346,"="&amp;A2022)&gt;0, "Yes", "No")</f>
        <v>No</v>
      </c>
    </row>
    <row r="2023">
      <c r="A2023" s="6">
        <v>655726.0</v>
      </c>
      <c r="B2023" s="6">
        <v>655558.0</v>
      </c>
      <c r="C2023" s="14" t="str">
        <f>If(COUNTIF(DamReaches!$B$2:$B$346,"="&amp;A2023)&gt;0, "Yes", "No")</f>
        <v>No</v>
      </c>
    </row>
    <row r="2024">
      <c r="A2024" s="6">
        <v>655727.0</v>
      </c>
      <c r="B2024" s="6">
        <v>655186.0</v>
      </c>
      <c r="C2024" s="14" t="str">
        <f>If(COUNTIF(DamReaches!$B$2:$B$346,"="&amp;A2024)&gt;0, "Yes", "No")</f>
        <v>No</v>
      </c>
    </row>
    <row r="2025">
      <c r="A2025" s="6">
        <v>655731.0</v>
      </c>
      <c r="B2025" s="6">
        <v>655478.0</v>
      </c>
      <c r="C2025" s="14" t="str">
        <f>If(COUNTIF(DamReaches!$B$2:$B$346,"="&amp;A2025)&gt;0, "Yes", "No")</f>
        <v>No</v>
      </c>
    </row>
    <row r="2026">
      <c r="A2026" s="6">
        <v>655732.0</v>
      </c>
      <c r="B2026" s="6">
        <v>655566.0</v>
      </c>
      <c r="C2026" s="14" t="str">
        <f>If(COUNTIF(DamReaches!$B$2:$B$346,"="&amp;A2026)&gt;0, "Yes", "No")</f>
        <v>No</v>
      </c>
    </row>
    <row r="2027">
      <c r="A2027" s="6">
        <v>655733.0</v>
      </c>
      <c r="B2027" s="6">
        <v>655732.0</v>
      </c>
      <c r="C2027" s="14" t="str">
        <f>If(COUNTIF(DamReaches!$B$2:$B$346,"="&amp;A2027)&gt;0, "Yes", "No")</f>
        <v>No</v>
      </c>
    </row>
    <row r="2028">
      <c r="A2028" s="6">
        <v>655734.0</v>
      </c>
      <c r="B2028" s="6">
        <v>655628.0</v>
      </c>
      <c r="C2028" s="14" t="str">
        <f>If(COUNTIF(DamReaches!$B$2:$B$346,"="&amp;A2028)&gt;0, "Yes", "No")</f>
        <v>No</v>
      </c>
    </row>
    <row r="2029">
      <c r="A2029" s="6">
        <v>655745.0</v>
      </c>
      <c r="B2029" s="6">
        <v>655969.0</v>
      </c>
      <c r="C2029" s="14" t="str">
        <f>If(COUNTIF(DamReaches!$B$2:$B$346,"="&amp;A2029)&gt;0, "Yes", "No")</f>
        <v>No</v>
      </c>
    </row>
    <row r="2030">
      <c r="A2030" s="6">
        <v>655746.0</v>
      </c>
      <c r="B2030" s="6">
        <v>655969.0</v>
      </c>
      <c r="C2030" s="14" t="str">
        <f>If(COUNTIF(DamReaches!$B$2:$B$346,"="&amp;A2030)&gt;0, "Yes", "No")</f>
        <v>No</v>
      </c>
    </row>
    <row r="2031">
      <c r="A2031" s="6">
        <v>655747.0</v>
      </c>
      <c r="B2031" s="6">
        <v>655764.0</v>
      </c>
      <c r="C2031" s="14" t="str">
        <f>If(COUNTIF(DamReaches!$B$2:$B$346,"="&amp;A2031)&gt;0, "Yes", "No")</f>
        <v>No</v>
      </c>
    </row>
    <row r="2032">
      <c r="A2032" s="6">
        <v>655748.0</v>
      </c>
      <c r="B2032" s="6">
        <v>655567.0</v>
      </c>
      <c r="C2032" s="14" t="str">
        <f>If(COUNTIF(DamReaches!$B$2:$B$346,"="&amp;A2032)&gt;0, "Yes", "No")</f>
        <v>No</v>
      </c>
    </row>
    <row r="2033">
      <c r="A2033" s="6">
        <v>655761.0</v>
      </c>
      <c r="B2033" s="6">
        <v>655528.0</v>
      </c>
      <c r="C2033" s="14" t="str">
        <f>If(COUNTIF(DamReaches!$B$2:$B$346,"="&amp;A2033)&gt;0, "Yes", "No")</f>
        <v>No</v>
      </c>
    </row>
    <row r="2034">
      <c r="A2034" s="6">
        <v>655762.0</v>
      </c>
      <c r="B2034" s="6">
        <v>655089.0</v>
      </c>
      <c r="C2034" s="14" t="str">
        <f>If(COUNTIF(DamReaches!$B$2:$B$346,"="&amp;A2034)&gt;0, "Yes", "No")</f>
        <v>No</v>
      </c>
    </row>
    <row r="2035">
      <c r="A2035" s="6">
        <v>655763.0</v>
      </c>
      <c r="B2035" s="6">
        <v>655610.0</v>
      </c>
      <c r="C2035" s="14" t="str">
        <f>If(COUNTIF(DamReaches!$B$2:$B$346,"="&amp;A2035)&gt;0, "Yes", "No")</f>
        <v>No</v>
      </c>
    </row>
    <row r="2036">
      <c r="A2036" s="6">
        <v>655764.0</v>
      </c>
      <c r="B2036" s="6">
        <v>655746.0</v>
      </c>
      <c r="C2036" s="14" t="str">
        <f>If(COUNTIF(DamReaches!$B$2:$B$346,"="&amp;A2036)&gt;0, "Yes", "No")</f>
        <v>No</v>
      </c>
    </row>
    <row r="2037">
      <c r="A2037" s="6">
        <v>655770.0</v>
      </c>
      <c r="B2037" s="6">
        <v>655771.0</v>
      </c>
      <c r="C2037" s="14" t="str">
        <f>If(COUNTIF(DamReaches!$B$2:$B$346,"="&amp;A2037)&gt;0, "Yes", "No")</f>
        <v>No</v>
      </c>
    </row>
    <row r="2038">
      <c r="A2038" s="6">
        <v>655771.0</v>
      </c>
      <c r="B2038" s="6">
        <v>655650.0</v>
      </c>
      <c r="C2038" s="14" t="str">
        <f>If(COUNTIF(DamReaches!$B$2:$B$346,"="&amp;A2038)&gt;0, "Yes", "No")</f>
        <v>No</v>
      </c>
    </row>
    <row r="2039">
      <c r="A2039" s="6">
        <v>655772.0</v>
      </c>
      <c r="B2039" s="6">
        <v>655651.0</v>
      </c>
      <c r="C2039" s="14" t="str">
        <f>If(COUNTIF(DamReaches!$B$2:$B$346,"="&amp;A2039)&gt;0, "Yes", "No")</f>
        <v>No</v>
      </c>
    </row>
    <row r="2040">
      <c r="A2040" s="6">
        <v>655773.0</v>
      </c>
      <c r="B2040" s="6">
        <v>655233.0</v>
      </c>
      <c r="C2040" s="14" t="str">
        <f>If(COUNTIF(DamReaches!$B$2:$B$346,"="&amp;A2040)&gt;0, "Yes", "No")</f>
        <v>No</v>
      </c>
    </row>
    <row r="2041">
      <c r="A2041" s="6">
        <v>655782.0</v>
      </c>
      <c r="B2041" s="6">
        <v>655688.0</v>
      </c>
      <c r="C2041" s="14" t="str">
        <f>If(COUNTIF(DamReaches!$B$2:$B$346,"="&amp;A2041)&gt;0, "Yes", "No")</f>
        <v>No</v>
      </c>
    </row>
    <row r="2042">
      <c r="A2042" s="6">
        <v>655783.0</v>
      </c>
      <c r="B2042" s="6">
        <v>655358.0</v>
      </c>
      <c r="C2042" s="14" t="str">
        <f>If(COUNTIF(DamReaches!$B$2:$B$346,"="&amp;A2042)&gt;0, "Yes", "No")</f>
        <v>No</v>
      </c>
    </row>
    <row r="2043">
      <c r="A2043" s="6">
        <v>655784.0</v>
      </c>
      <c r="B2043" s="6">
        <v>655746.0</v>
      </c>
      <c r="C2043" s="14" t="str">
        <f>If(COUNTIF(DamReaches!$B$2:$B$346,"="&amp;A2043)&gt;0, "Yes", "No")</f>
        <v>No</v>
      </c>
    </row>
    <row r="2044">
      <c r="A2044" s="6">
        <v>655785.0</v>
      </c>
      <c r="B2044" s="6">
        <v>655727.0</v>
      </c>
      <c r="C2044" s="14" t="str">
        <f>If(COUNTIF(DamReaches!$B$2:$B$346,"="&amp;A2044)&gt;0, "Yes", "No")</f>
        <v>No</v>
      </c>
    </row>
    <row r="2045">
      <c r="A2045" s="6">
        <v>655786.0</v>
      </c>
      <c r="B2045" s="6">
        <v>655785.0</v>
      </c>
      <c r="C2045" s="14" t="str">
        <f>If(COUNTIF(DamReaches!$B$2:$B$346,"="&amp;A2045)&gt;0, "Yes", "No")</f>
        <v>No</v>
      </c>
    </row>
    <row r="2046">
      <c r="A2046" s="6">
        <v>655787.0</v>
      </c>
      <c r="B2046" s="6">
        <v>655713.0</v>
      </c>
      <c r="C2046" s="14" t="str">
        <f>If(COUNTIF(DamReaches!$B$2:$B$346,"="&amp;A2046)&gt;0, "Yes", "No")</f>
        <v>No</v>
      </c>
    </row>
    <row r="2047">
      <c r="A2047" s="6">
        <v>655788.0</v>
      </c>
      <c r="B2047" s="6">
        <v>655925.0</v>
      </c>
      <c r="C2047" s="14" t="str">
        <f>If(COUNTIF(DamReaches!$B$2:$B$346,"="&amp;A2047)&gt;0, "Yes", "No")</f>
        <v>No</v>
      </c>
    </row>
    <row r="2048">
      <c r="A2048" s="6">
        <v>655801.0</v>
      </c>
      <c r="B2048" s="6">
        <v>655581.0</v>
      </c>
      <c r="C2048" s="14" t="str">
        <f>If(COUNTIF(DamReaches!$B$2:$B$346,"="&amp;A2048)&gt;0, "Yes", "No")</f>
        <v>No</v>
      </c>
    </row>
    <row r="2049">
      <c r="A2049" s="6">
        <v>655802.0</v>
      </c>
      <c r="B2049" s="6">
        <v>655608.0</v>
      </c>
      <c r="C2049" s="14" t="str">
        <f>If(COUNTIF(DamReaches!$B$2:$B$346,"="&amp;A2049)&gt;0, "Yes", "No")</f>
        <v>No</v>
      </c>
    </row>
    <row r="2050">
      <c r="A2050" s="6">
        <v>655803.0</v>
      </c>
      <c r="B2050" s="6">
        <v>655782.0</v>
      </c>
      <c r="C2050" s="14" t="str">
        <f>If(COUNTIF(DamReaches!$B$2:$B$346,"="&amp;A2050)&gt;0, "Yes", "No")</f>
        <v>No</v>
      </c>
    </row>
    <row r="2051">
      <c r="A2051" s="6">
        <v>655804.0</v>
      </c>
      <c r="B2051" s="6">
        <v>655519.0</v>
      </c>
      <c r="C2051" s="14" t="str">
        <f>If(COUNTIF(DamReaches!$B$2:$B$346,"="&amp;A2051)&gt;0, "Yes", "No")</f>
        <v>No</v>
      </c>
    </row>
    <row r="2052">
      <c r="A2052" s="6">
        <v>655805.0</v>
      </c>
      <c r="B2052" s="6">
        <v>655465.0</v>
      </c>
      <c r="C2052" s="14" t="str">
        <f>If(COUNTIF(DamReaches!$B$2:$B$346,"="&amp;A2052)&gt;0, "Yes", "No")</f>
        <v>Yes</v>
      </c>
    </row>
    <row r="2053">
      <c r="A2053" s="6">
        <v>655806.0</v>
      </c>
      <c r="B2053" s="6">
        <v>656012.0</v>
      </c>
      <c r="C2053" s="14" t="str">
        <f>If(COUNTIF(DamReaches!$B$2:$B$346,"="&amp;A2053)&gt;0, "Yes", "No")</f>
        <v>No</v>
      </c>
    </row>
    <row r="2054">
      <c r="A2054" s="6">
        <v>655818.0</v>
      </c>
      <c r="B2054" s="6">
        <v>655309.0</v>
      </c>
      <c r="C2054" s="14" t="str">
        <f>If(COUNTIF(DamReaches!$B$2:$B$346,"="&amp;A2054)&gt;0, "Yes", "No")</f>
        <v>No</v>
      </c>
    </row>
    <row r="2055">
      <c r="A2055" s="6">
        <v>655819.0</v>
      </c>
      <c r="B2055" s="6">
        <v>656012.0</v>
      </c>
      <c r="C2055" s="14" t="str">
        <f>If(COUNTIF(DamReaches!$B$2:$B$346,"="&amp;A2055)&gt;0, "Yes", "No")</f>
        <v>No</v>
      </c>
    </row>
    <row r="2056">
      <c r="A2056" s="6">
        <v>655820.0</v>
      </c>
      <c r="B2056" s="6">
        <v>655821.0</v>
      </c>
      <c r="C2056" s="14" t="str">
        <f>If(COUNTIF(DamReaches!$B$2:$B$346,"="&amp;A2056)&gt;0, "Yes", "No")</f>
        <v>No</v>
      </c>
    </row>
    <row r="2057">
      <c r="A2057" s="6">
        <v>655821.0</v>
      </c>
      <c r="B2057" s="6">
        <v>655556.0</v>
      </c>
      <c r="C2057" s="14" t="str">
        <f>If(COUNTIF(DamReaches!$B$2:$B$346,"="&amp;A2057)&gt;0, "Yes", "No")</f>
        <v>No</v>
      </c>
    </row>
    <row r="2058">
      <c r="A2058" s="6">
        <v>655822.0</v>
      </c>
      <c r="B2058" s="6">
        <v>655689.0</v>
      </c>
      <c r="C2058" s="14" t="str">
        <f>If(COUNTIF(DamReaches!$B$2:$B$346,"="&amp;A2058)&gt;0, "Yes", "No")</f>
        <v>No</v>
      </c>
    </row>
    <row r="2059">
      <c r="A2059" s="6">
        <v>655838.0</v>
      </c>
      <c r="B2059" s="6">
        <v>655782.0</v>
      </c>
      <c r="C2059" s="14" t="str">
        <f>If(COUNTIF(DamReaches!$B$2:$B$346,"="&amp;A2059)&gt;0, "Yes", "No")</f>
        <v>No</v>
      </c>
    </row>
    <row r="2060">
      <c r="A2060" s="6">
        <v>655839.0</v>
      </c>
      <c r="B2060" s="6">
        <v>655519.0</v>
      </c>
      <c r="C2060" s="14" t="str">
        <f>If(COUNTIF(DamReaches!$B$2:$B$346,"="&amp;A2060)&gt;0, "Yes", "No")</f>
        <v>No</v>
      </c>
    </row>
    <row r="2061">
      <c r="A2061" s="6">
        <v>655840.0</v>
      </c>
      <c r="B2061" s="6">
        <v>655597.0</v>
      </c>
      <c r="C2061" s="14" t="str">
        <f>If(COUNTIF(DamReaches!$B$2:$B$346,"="&amp;A2061)&gt;0, "Yes", "No")</f>
        <v>No</v>
      </c>
    </row>
    <row r="2062">
      <c r="A2062" s="6">
        <v>655841.0</v>
      </c>
      <c r="B2062" s="6">
        <v>656260.0</v>
      </c>
      <c r="C2062" s="14" t="str">
        <f>If(COUNTIF(DamReaches!$B$2:$B$346,"="&amp;A2062)&gt;0, "Yes", "No")</f>
        <v>No</v>
      </c>
    </row>
    <row r="2063">
      <c r="A2063" s="6">
        <v>655842.0</v>
      </c>
      <c r="B2063" s="6">
        <v>656260.0</v>
      </c>
      <c r="C2063" s="14" t="str">
        <f>If(COUNTIF(DamReaches!$B$2:$B$346,"="&amp;A2063)&gt;0, "Yes", "No")</f>
        <v>No</v>
      </c>
    </row>
    <row r="2064">
      <c r="A2064" s="6">
        <v>655843.0</v>
      </c>
      <c r="B2064" s="6">
        <v>655689.0</v>
      </c>
      <c r="C2064" s="14" t="str">
        <f>If(COUNTIF(DamReaches!$B$2:$B$346,"="&amp;A2064)&gt;0, "Yes", "No")</f>
        <v>No</v>
      </c>
    </row>
    <row r="2065">
      <c r="A2065" s="6">
        <v>655853.0</v>
      </c>
      <c r="B2065" s="6">
        <v>655457.0</v>
      </c>
      <c r="C2065" s="14" t="str">
        <f>If(COUNTIF(DamReaches!$B$2:$B$346,"="&amp;A2065)&gt;0, "Yes", "No")</f>
        <v>No</v>
      </c>
    </row>
    <row r="2066">
      <c r="A2066" s="6">
        <v>655854.0</v>
      </c>
      <c r="B2066" s="6">
        <v>655596.0</v>
      </c>
      <c r="C2066" s="14" t="str">
        <f>If(COUNTIF(DamReaches!$B$2:$B$346,"="&amp;A2066)&gt;0, "Yes", "No")</f>
        <v>No</v>
      </c>
    </row>
    <row r="2067">
      <c r="A2067" s="6">
        <v>655855.0</v>
      </c>
      <c r="B2067" s="6">
        <v>655968.0</v>
      </c>
      <c r="C2067" s="14" t="str">
        <f>If(COUNTIF(DamReaches!$B$2:$B$346,"="&amp;A2067)&gt;0, "Yes", "No")</f>
        <v>No</v>
      </c>
    </row>
    <row r="2068">
      <c r="A2068" s="6">
        <v>655856.0</v>
      </c>
      <c r="B2068" s="6">
        <v>655925.0</v>
      </c>
      <c r="C2068" s="14" t="str">
        <f>If(COUNTIF(DamReaches!$B$2:$B$346,"="&amp;A2068)&gt;0, "Yes", "No")</f>
        <v>No</v>
      </c>
    </row>
    <row r="2069">
      <c r="A2069" s="6">
        <v>655872.0</v>
      </c>
      <c r="B2069" s="6">
        <v>655582.0</v>
      </c>
      <c r="C2069" s="14" t="str">
        <f>If(COUNTIF(DamReaches!$B$2:$B$346,"="&amp;A2069)&gt;0, "Yes", "No")</f>
        <v>No</v>
      </c>
    </row>
    <row r="2070">
      <c r="A2070" s="6">
        <v>655873.0</v>
      </c>
      <c r="B2070" s="6">
        <v>655821.0</v>
      </c>
      <c r="C2070" s="14" t="str">
        <f>If(COUNTIF(DamReaches!$B$2:$B$346,"="&amp;A2070)&gt;0, "Yes", "No")</f>
        <v>No</v>
      </c>
    </row>
    <row r="2071">
      <c r="A2071" s="6">
        <v>655874.0</v>
      </c>
      <c r="B2071" s="6">
        <v>655840.0</v>
      </c>
      <c r="C2071" s="14" t="str">
        <f>If(COUNTIF(DamReaches!$B$2:$B$346,"="&amp;A2071)&gt;0, "Yes", "No")</f>
        <v>No</v>
      </c>
    </row>
    <row r="2072">
      <c r="A2072" s="6">
        <v>655875.0</v>
      </c>
      <c r="B2072" s="6">
        <v>655874.0</v>
      </c>
      <c r="C2072" s="14" t="str">
        <f>If(COUNTIF(DamReaches!$B$2:$B$346,"="&amp;A2072)&gt;0, "Yes", "No")</f>
        <v>No</v>
      </c>
    </row>
    <row r="2073">
      <c r="A2073" s="6">
        <v>655876.0</v>
      </c>
      <c r="B2073" s="6">
        <v>655968.0</v>
      </c>
      <c r="C2073" s="14" t="str">
        <f>If(COUNTIF(DamReaches!$B$2:$B$346,"="&amp;A2073)&gt;0, "Yes", "No")</f>
        <v>No</v>
      </c>
    </row>
    <row r="2074">
      <c r="A2074" s="6">
        <v>655881.0</v>
      </c>
      <c r="B2074" s="6">
        <v>655546.0</v>
      </c>
      <c r="C2074" s="14" t="str">
        <f>If(COUNTIF(DamReaches!$B$2:$B$346,"="&amp;A2074)&gt;0, "Yes", "No")</f>
        <v>No</v>
      </c>
    </row>
    <row r="2075">
      <c r="A2075" s="6">
        <v>655882.0</v>
      </c>
      <c r="B2075" s="6">
        <v>655802.0</v>
      </c>
      <c r="C2075" s="14" t="str">
        <f>If(COUNTIF(DamReaches!$B$2:$B$346,"="&amp;A2075)&gt;0, "Yes", "No")</f>
        <v>No</v>
      </c>
    </row>
    <row r="2076">
      <c r="A2076" s="6">
        <v>655883.0</v>
      </c>
      <c r="B2076" s="6">
        <v>656013.0</v>
      </c>
      <c r="C2076" s="14" t="str">
        <f>If(COUNTIF(DamReaches!$B$2:$B$346,"="&amp;A2076)&gt;0, "Yes", "No")</f>
        <v>No</v>
      </c>
    </row>
    <row r="2077">
      <c r="A2077" s="6">
        <v>655884.0</v>
      </c>
      <c r="B2077" s="6">
        <v>656013.0</v>
      </c>
      <c r="C2077" s="14" t="str">
        <f>If(COUNTIF(DamReaches!$B$2:$B$346,"="&amp;A2077)&gt;0, "Yes", "No")</f>
        <v>No</v>
      </c>
    </row>
    <row r="2078">
      <c r="A2078" s="6">
        <v>655885.0</v>
      </c>
      <c r="B2078" s="6">
        <v>655921.0</v>
      </c>
      <c r="C2078" s="14" t="str">
        <f>If(COUNTIF(DamReaches!$B$2:$B$346,"="&amp;A2078)&gt;0, "Yes", "No")</f>
        <v>No</v>
      </c>
    </row>
    <row r="2079">
      <c r="A2079" s="6">
        <v>655902.0</v>
      </c>
      <c r="B2079" s="6">
        <v>655500.0</v>
      </c>
      <c r="C2079" s="14" t="str">
        <f>If(COUNTIF(DamReaches!$B$2:$B$346,"="&amp;A2079)&gt;0, "Yes", "No")</f>
        <v>No</v>
      </c>
    </row>
    <row r="2080">
      <c r="A2080" s="6">
        <v>655903.0</v>
      </c>
      <c r="B2080" s="6">
        <v>655609.0</v>
      </c>
      <c r="C2080" s="14" t="str">
        <f>If(COUNTIF(DamReaches!$B$2:$B$346,"="&amp;A2080)&gt;0, "Yes", "No")</f>
        <v>No</v>
      </c>
    </row>
    <row r="2081">
      <c r="A2081" s="6">
        <v>655904.0</v>
      </c>
      <c r="B2081" s="6">
        <v>655920.0</v>
      </c>
      <c r="C2081" s="14" t="str">
        <f>If(COUNTIF(DamReaches!$B$2:$B$346,"="&amp;A2081)&gt;0, "Yes", "No")</f>
        <v>No</v>
      </c>
    </row>
    <row r="2082">
      <c r="A2082" s="6">
        <v>655905.0</v>
      </c>
      <c r="B2082" s="6">
        <v>655853.0</v>
      </c>
      <c r="C2082" s="14" t="str">
        <f>If(COUNTIF(DamReaches!$B$2:$B$346,"="&amp;A2082)&gt;0, "Yes", "No")</f>
        <v>No</v>
      </c>
    </row>
    <row r="2083">
      <c r="A2083" s="6">
        <v>655918.0</v>
      </c>
      <c r="B2083" s="6">
        <v>655345.0</v>
      </c>
      <c r="C2083" s="14" t="str">
        <f>If(COUNTIF(DamReaches!$B$2:$B$346,"="&amp;A2083)&gt;0, "Yes", "No")</f>
        <v>No</v>
      </c>
    </row>
    <row r="2084">
      <c r="A2084" s="6">
        <v>655919.0</v>
      </c>
      <c r="B2084" s="6">
        <v>655920.0</v>
      </c>
      <c r="C2084" s="14" t="str">
        <f>If(COUNTIF(DamReaches!$B$2:$B$346,"="&amp;A2084)&gt;0, "Yes", "No")</f>
        <v>No</v>
      </c>
    </row>
    <row r="2085">
      <c r="A2085" s="6">
        <v>655920.0</v>
      </c>
      <c r="B2085" s="6">
        <v>655905.0</v>
      </c>
      <c r="C2085" s="14" t="str">
        <f>If(COUNTIF(DamReaches!$B$2:$B$346,"="&amp;A2085)&gt;0, "Yes", "No")</f>
        <v>No</v>
      </c>
    </row>
    <row r="2086">
      <c r="A2086" s="6">
        <v>655921.0</v>
      </c>
      <c r="B2086" s="6">
        <v>655853.0</v>
      </c>
      <c r="C2086" s="14" t="str">
        <f>If(COUNTIF(DamReaches!$B$2:$B$346,"="&amp;A2086)&gt;0, "Yes", "No")</f>
        <v>No</v>
      </c>
    </row>
    <row r="2087">
      <c r="A2087" s="6">
        <v>655922.0</v>
      </c>
      <c r="B2087" s="6">
        <v>655773.0</v>
      </c>
      <c r="C2087" s="14" t="str">
        <f>If(COUNTIF(DamReaches!$B$2:$B$346,"="&amp;A2087)&gt;0, "Yes", "No")</f>
        <v>No</v>
      </c>
    </row>
    <row r="2088">
      <c r="A2088" s="6">
        <v>655923.0</v>
      </c>
      <c r="B2088" s="6">
        <v>655873.0</v>
      </c>
      <c r="C2088" s="14" t="str">
        <f>If(COUNTIF(DamReaches!$B$2:$B$346,"="&amp;A2088)&gt;0, "Yes", "No")</f>
        <v>No</v>
      </c>
    </row>
    <row r="2089">
      <c r="A2089" s="6">
        <v>655924.0</v>
      </c>
      <c r="B2089" s="6">
        <v>655787.0</v>
      </c>
      <c r="C2089" s="14" t="str">
        <f>If(COUNTIF(DamReaches!$B$2:$B$346,"="&amp;A2089)&gt;0, "Yes", "No")</f>
        <v>No</v>
      </c>
    </row>
    <row r="2090">
      <c r="A2090" s="6">
        <v>655925.0</v>
      </c>
      <c r="B2090" s="6">
        <v>655946.0</v>
      </c>
      <c r="C2090" s="14" t="str">
        <f>If(COUNTIF(DamReaches!$B$2:$B$346,"="&amp;A2090)&gt;0, "Yes", "No")</f>
        <v>No</v>
      </c>
    </row>
    <row r="2091">
      <c r="A2091" s="6">
        <v>655930.0</v>
      </c>
      <c r="B2091" s="6">
        <v>655804.0</v>
      </c>
      <c r="C2091" s="14" t="str">
        <f>If(COUNTIF(DamReaches!$B$2:$B$346,"="&amp;A2091)&gt;0, "Yes", "No")</f>
        <v>No</v>
      </c>
    </row>
    <row r="2092">
      <c r="A2092" s="6">
        <v>655931.0</v>
      </c>
      <c r="B2092" s="6">
        <v>656104.0</v>
      </c>
      <c r="C2092" s="14" t="str">
        <f>If(COUNTIF(DamReaches!$B$2:$B$346,"="&amp;A2092)&gt;0, "Yes", "No")</f>
        <v>No</v>
      </c>
    </row>
    <row r="2093">
      <c r="A2093" s="6">
        <v>655932.0</v>
      </c>
      <c r="B2093" s="6">
        <v>655873.0</v>
      </c>
      <c r="C2093" s="14" t="str">
        <f>If(COUNTIF(DamReaches!$B$2:$B$346,"="&amp;A2093)&gt;0, "Yes", "No")</f>
        <v>No</v>
      </c>
    </row>
    <row r="2094">
      <c r="A2094" s="6">
        <v>655942.0</v>
      </c>
      <c r="B2094" s="6">
        <v>655771.0</v>
      </c>
      <c r="C2094" s="14" t="str">
        <f>If(COUNTIF(DamReaches!$B$2:$B$346,"="&amp;A2094)&gt;0, "Yes", "No")</f>
        <v>No</v>
      </c>
    </row>
    <row r="2095">
      <c r="A2095" s="6">
        <v>655943.0</v>
      </c>
      <c r="B2095" s="6">
        <v>655944.0</v>
      </c>
      <c r="C2095" s="14" t="str">
        <f>If(COUNTIF(DamReaches!$B$2:$B$346,"="&amp;A2095)&gt;0, "Yes", "No")</f>
        <v>No</v>
      </c>
    </row>
    <row r="2096">
      <c r="A2096" s="6">
        <v>655944.0</v>
      </c>
      <c r="B2096" s="6">
        <v>656104.0</v>
      </c>
      <c r="C2096" s="14" t="str">
        <f>If(COUNTIF(DamReaches!$B$2:$B$346,"="&amp;A2096)&gt;0, "Yes", "No")</f>
        <v>No</v>
      </c>
    </row>
    <row r="2097">
      <c r="A2097" s="6">
        <v>655945.0</v>
      </c>
      <c r="B2097" s="6">
        <v>656068.0</v>
      </c>
      <c r="C2097" s="14" t="str">
        <f>If(COUNTIF(DamReaches!$B$2:$B$346,"="&amp;A2097)&gt;0, "Yes", "No")</f>
        <v>No</v>
      </c>
    </row>
    <row r="2098">
      <c r="A2098" s="6">
        <v>655946.0</v>
      </c>
      <c r="B2098" s="6">
        <v>656068.0</v>
      </c>
      <c r="C2098" s="14" t="str">
        <f>If(COUNTIF(DamReaches!$B$2:$B$346,"="&amp;A2098)&gt;0, "Yes", "No")</f>
        <v>No</v>
      </c>
    </row>
    <row r="2099">
      <c r="A2099" s="6">
        <v>655961.0</v>
      </c>
      <c r="B2099" s="6">
        <v>655516.0</v>
      </c>
      <c r="C2099" s="14" t="str">
        <f>If(COUNTIF(DamReaches!$B$2:$B$346,"="&amp;A2099)&gt;0, "Yes", "No")</f>
        <v>No</v>
      </c>
    </row>
    <row r="2100">
      <c r="A2100" s="6">
        <v>655962.0</v>
      </c>
      <c r="B2100" s="6">
        <v>655089.0</v>
      </c>
      <c r="C2100" s="14" t="str">
        <f>If(COUNTIF(DamReaches!$B$2:$B$346,"="&amp;A2100)&gt;0, "Yes", "No")</f>
        <v>No</v>
      </c>
    </row>
    <row r="2101">
      <c r="A2101" s="6">
        <v>655963.0</v>
      </c>
      <c r="B2101" s="6">
        <v>655566.0</v>
      </c>
      <c r="C2101" s="14" t="str">
        <f>If(COUNTIF(DamReaches!$B$2:$B$346,"="&amp;A2101)&gt;0, "Yes", "No")</f>
        <v>Yes</v>
      </c>
    </row>
    <row r="2102">
      <c r="A2102" s="6">
        <v>655964.0</v>
      </c>
      <c r="B2102" s="6">
        <v>655818.0</v>
      </c>
      <c r="C2102" s="14" t="str">
        <f>If(COUNTIF(DamReaches!$B$2:$B$346,"="&amp;A2102)&gt;0, "Yes", "No")</f>
        <v>No</v>
      </c>
    </row>
    <row r="2103">
      <c r="A2103" s="6">
        <v>655965.0</v>
      </c>
      <c r="B2103" s="6">
        <v>655773.0</v>
      </c>
      <c r="C2103" s="14" t="str">
        <f>If(COUNTIF(DamReaches!$B$2:$B$346,"="&amp;A2103)&gt;0, "Yes", "No")</f>
        <v>No</v>
      </c>
    </row>
    <row r="2104">
      <c r="A2104" s="6">
        <v>655966.0</v>
      </c>
      <c r="B2104" s="6">
        <v>656112.0</v>
      </c>
      <c r="C2104" s="14" t="str">
        <f>If(COUNTIF(DamReaches!$B$2:$B$346,"="&amp;A2104)&gt;0, "Yes", "No")</f>
        <v>No</v>
      </c>
    </row>
    <row r="2105">
      <c r="A2105" s="6">
        <v>655967.0</v>
      </c>
      <c r="B2105" s="6">
        <v>656112.0</v>
      </c>
      <c r="C2105" s="14" t="str">
        <f>If(COUNTIF(DamReaches!$B$2:$B$346,"="&amp;A2105)&gt;0, "Yes", "No")</f>
        <v>No</v>
      </c>
    </row>
    <row r="2106">
      <c r="A2106" s="6">
        <v>655968.0</v>
      </c>
      <c r="B2106" s="6">
        <v>656207.0</v>
      </c>
      <c r="C2106" s="14" t="str">
        <f>If(COUNTIF(DamReaches!$B$2:$B$346,"="&amp;A2106)&gt;0, "Yes", "No")</f>
        <v>No</v>
      </c>
    </row>
    <row r="2107">
      <c r="A2107" s="6">
        <v>655969.0</v>
      </c>
      <c r="B2107" s="6">
        <v>656207.0</v>
      </c>
      <c r="C2107" s="14" t="str">
        <f>If(COUNTIF(DamReaches!$B$2:$B$346,"="&amp;A2107)&gt;0, "Yes", "No")</f>
        <v>No</v>
      </c>
    </row>
    <row r="2108">
      <c r="A2108" s="6">
        <v>655970.0</v>
      </c>
      <c r="B2108" s="6">
        <v>655787.0</v>
      </c>
      <c r="C2108" s="14" t="str">
        <f>If(COUNTIF(DamReaches!$B$2:$B$346,"="&amp;A2108)&gt;0, "Yes", "No")</f>
        <v>No</v>
      </c>
    </row>
    <row r="2109">
      <c r="A2109" s="6">
        <v>655980.0</v>
      </c>
      <c r="B2109" s="6">
        <v>656137.0</v>
      </c>
      <c r="C2109" s="14" t="str">
        <f>If(COUNTIF(DamReaches!$B$2:$B$346,"="&amp;A2109)&gt;0, "Yes", "No")</f>
        <v>No</v>
      </c>
    </row>
    <row r="2110">
      <c r="A2110" s="6">
        <v>655981.0</v>
      </c>
      <c r="B2110" s="6">
        <v>655344.0</v>
      </c>
      <c r="C2110" s="14" t="str">
        <f>If(COUNTIF(DamReaches!$B$2:$B$346,"="&amp;A2110)&gt;0, "Yes", "No")</f>
        <v>No</v>
      </c>
    </row>
    <row r="2111">
      <c r="A2111" s="6">
        <v>655982.0</v>
      </c>
      <c r="B2111" s="6">
        <v>655248.0</v>
      </c>
      <c r="C2111" s="14" t="str">
        <f>If(COUNTIF(DamReaches!$B$2:$B$346,"="&amp;A2111)&gt;0, "Yes", "No")</f>
        <v>No</v>
      </c>
    </row>
    <row r="2112">
      <c r="A2112" s="6">
        <v>655983.0</v>
      </c>
      <c r="B2112" s="6">
        <v>655965.0</v>
      </c>
      <c r="C2112" s="14" t="str">
        <f>If(COUNTIF(DamReaches!$B$2:$B$346,"="&amp;A2112)&gt;0, "Yes", "No")</f>
        <v>No</v>
      </c>
    </row>
    <row r="2113">
      <c r="A2113" s="6">
        <v>655984.0</v>
      </c>
      <c r="B2113" s="6">
        <v>655874.0</v>
      </c>
      <c r="C2113" s="14" t="str">
        <f>If(COUNTIF(DamReaches!$B$2:$B$346,"="&amp;A2113)&gt;0, "Yes", "No")</f>
        <v>No</v>
      </c>
    </row>
    <row r="2114">
      <c r="A2114" s="6">
        <v>655985.0</v>
      </c>
      <c r="B2114" s="6">
        <v>655764.0</v>
      </c>
      <c r="C2114" s="14" t="str">
        <f>If(COUNTIF(DamReaches!$B$2:$B$346,"="&amp;A2114)&gt;0, "Yes", "No")</f>
        <v>No</v>
      </c>
    </row>
    <row r="2115">
      <c r="A2115" s="6">
        <v>655997.0</v>
      </c>
      <c r="B2115" s="6">
        <v>655882.0</v>
      </c>
      <c r="C2115" s="14" t="str">
        <f>If(COUNTIF(DamReaches!$B$2:$B$346,"="&amp;A2115)&gt;0, "Yes", "No")</f>
        <v>No</v>
      </c>
    </row>
    <row r="2116">
      <c r="A2116" s="6">
        <v>655998.0</v>
      </c>
      <c r="B2116" s="6">
        <v>655732.0</v>
      </c>
      <c r="C2116" s="14" t="str">
        <f>If(COUNTIF(DamReaches!$B$2:$B$346,"="&amp;A2116)&gt;0, "Yes", "No")</f>
        <v>No</v>
      </c>
    </row>
    <row r="2117">
      <c r="A2117" s="6">
        <v>655999.0</v>
      </c>
      <c r="B2117" s="6">
        <v>655905.0</v>
      </c>
      <c r="C2117" s="14" t="str">
        <f>If(COUNTIF(DamReaches!$B$2:$B$346,"="&amp;A2117)&gt;0, "Yes", "No")</f>
        <v>No</v>
      </c>
    </row>
    <row r="2118">
      <c r="A2118" s="6">
        <v>656000.0</v>
      </c>
      <c r="B2118" s="6">
        <v>655597.0</v>
      </c>
      <c r="C2118" s="14" t="str">
        <f>If(COUNTIF(DamReaches!$B$2:$B$346,"="&amp;A2118)&gt;0, "Yes", "No")</f>
        <v>No</v>
      </c>
    </row>
    <row r="2119">
      <c r="A2119" s="6">
        <v>656001.0</v>
      </c>
      <c r="B2119" s="6">
        <v>655727.0</v>
      </c>
      <c r="C2119" s="14" t="str">
        <f>If(COUNTIF(DamReaches!$B$2:$B$346,"="&amp;A2119)&gt;0, "Yes", "No")</f>
        <v>No</v>
      </c>
    </row>
    <row r="2120">
      <c r="A2120" s="6">
        <v>656012.0</v>
      </c>
      <c r="B2120" s="6">
        <v>656032.0</v>
      </c>
      <c r="C2120" s="14" t="str">
        <f>If(COUNTIF(DamReaches!$B$2:$B$346,"="&amp;A2120)&gt;0, "Yes", "No")</f>
        <v>No</v>
      </c>
    </row>
    <row r="2121">
      <c r="A2121" s="6">
        <v>656013.0</v>
      </c>
      <c r="B2121" s="6">
        <v>656032.0</v>
      </c>
      <c r="C2121" s="14" t="str">
        <f>If(COUNTIF(DamReaches!$B$2:$B$346,"="&amp;A2121)&gt;0, "Yes", "No")</f>
        <v>No</v>
      </c>
    </row>
    <row r="2122">
      <c r="A2122" s="6">
        <v>656014.0</v>
      </c>
      <c r="B2122" s="6">
        <v>655984.0</v>
      </c>
      <c r="C2122" s="14" t="str">
        <f>If(COUNTIF(DamReaches!$B$2:$B$346,"="&amp;A2122)&gt;0, "Yes", "No")</f>
        <v>No</v>
      </c>
    </row>
    <row r="2123">
      <c r="A2123" s="6">
        <v>656020.0</v>
      </c>
      <c r="B2123" s="6">
        <v>655961.0</v>
      </c>
      <c r="C2123" s="14" t="str">
        <f>If(COUNTIF(DamReaches!$B$2:$B$346,"="&amp;A2123)&gt;0, "Yes", "No")</f>
        <v>No</v>
      </c>
    </row>
    <row r="2124">
      <c r="A2124" s="6">
        <v>656021.0</v>
      </c>
      <c r="B2124" s="6">
        <v>655999.0</v>
      </c>
      <c r="C2124" s="14" t="str">
        <f>If(COUNTIF(DamReaches!$B$2:$B$346,"="&amp;A2124)&gt;0, "Yes", "No")</f>
        <v>No</v>
      </c>
    </row>
    <row r="2125">
      <c r="A2125" s="6">
        <v>656030.0</v>
      </c>
      <c r="B2125" s="6">
        <v>655802.0</v>
      </c>
      <c r="C2125" s="14" t="str">
        <f>If(COUNTIF(DamReaches!$B$2:$B$346,"="&amp;A2125)&gt;0, "Yes", "No")</f>
        <v>No</v>
      </c>
    </row>
    <row r="2126">
      <c r="A2126" s="6">
        <v>656031.0</v>
      </c>
      <c r="B2126" s="6">
        <v>655670.0</v>
      </c>
      <c r="C2126" s="14" t="str">
        <f>If(COUNTIF(DamReaches!$B$2:$B$346,"="&amp;A2126)&gt;0, "Yes", "No")</f>
        <v>No</v>
      </c>
    </row>
    <row r="2127">
      <c r="A2127" s="6">
        <v>656032.0</v>
      </c>
      <c r="B2127" s="6">
        <v>656129.0</v>
      </c>
      <c r="C2127" s="14" t="str">
        <f>If(COUNTIF(DamReaches!$B$2:$B$346,"="&amp;A2127)&gt;0, "Yes", "No")</f>
        <v>No</v>
      </c>
    </row>
    <row r="2128">
      <c r="A2128" s="6">
        <v>656033.0</v>
      </c>
      <c r="B2128" s="6">
        <v>656129.0</v>
      </c>
      <c r="C2128" s="14" t="str">
        <f>If(COUNTIF(DamReaches!$B$2:$B$346,"="&amp;A2128)&gt;0, "Yes", "No")</f>
        <v>No</v>
      </c>
    </row>
    <row r="2129">
      <c r="A2129" s="6">
        <v>656034.0</v>
      </c>
      <c r="B2129" s="6">
        <v>655583.0</v>
      </c>
      <c r="C2129" s="14" t="str">
        <f>If(COUNTIF(DamReaches!$B$2:$B$346,"="&amp;A2129)&gt;0, "Yes", "No")</f>
        <v>No</v>
      </c>
    </row>
    <row r="2130">
      <c r="A2130" s="6">
        <v>656035.0</v>
      </c>
      <c r="B2130" s="6">
        <v>655840.0</v>
      </c>
      <c r="C2130" s="14" t="str">
        <f>If(COUNTIF(DamReaches!$B$2:$B$346,"="&amp;A2130)&gt;0, "Yes", "No")</f>
        <v>No</v>
      </c>
    </row>
    <row r="2131">
      <c r="A2131" s="6">
        <v>656046.0</v>
      </c>
      <c r="B2131" s="6">
        <v>655962.0</v>
      </c>
      <c r="C2131" s="14" t="str">
        <f>If(COUNTIF(DamReaches!$B$2:$B$346,"="&amp;A2131)&gt;0, "Yes", "No")</f>
        <v>No</v>
      </c>
    </row>
    <row r="2132">
      <c r="A2132" s="6">
        <v>656047.0</v>
      </c>
      <c r="B2132" s="6">
        <v>656285.0</v>
      </c>
      <c r="C2132" s="14" t="str">
        <f>If(COUNTIF(DamReaches!$B$2:$B$346,"="&amp;A2132)&gt;0, "Yes", "No")</f>
        <v>No</v>
      </c>
    </row>
    <row r="2133">
      <c r="A2133" s="6">
        <v>656048.0</v>
      </c>
      <c r="B2133" s="6">
        <v>656285.0</v>
      </c>
      <c r="C2133" s="14" t="str">
        <f>If(COUNTIF(DamReaches!$B$2:$B$346,"="&amp;A2133)&gt;0, "Yes", "No")</f>
        <v>No</v>
      </c>
    </row>
    <row r="2134">
      <c r="A2134" s="6">
        <v>656049.0</v>
      </c>
      <c r="B2134" s="6">
        <v>656090.0</v>
      </c>
      <c r="C2134" s="14" t="str">
        <f>If(COUNTIF(DamReaches!$B$2:$B$346,"="&amp;A2134)&gt;0, "Yes", "No")</f>
        <v>No</v>
      </c>
    </row>
    <row r="2135">
      <c r="A2135" s="6">
        <v>656050.0</v>
      </c>
      <c r="B2135" s="6">
        <v>656090.0</v>
      </c>
      <c r="C2135" s="14" t="str">
        <f>If(COUNTIF(DamReaches!$B$2:$B$346,"="&amp;A2135)&gt;0, "Yes", "No")</f>
        <v>No</v>
      </c>
    </row>
    <row r="2136">
      <c r="A2136" s="6">
        <v>656060.0</v>
      </c>
      <c r="B2136" s="6">
        <v>656061.0</v>
      </c>
      <c r="C2136" s="14" t="str">
        <f>If(COUNTIF(DamReaches!$B$2:$B$346,"="&amp;A2136)&gt;0, "Yes", "No")</f>
        <v>Yes</v>
      </c>
    </row>
    <row r="2137">
      <c r="A2137" s="6">
        <v>656061.0</v>
      </c>
      <c r="B2137" s="6">
        <v>655882.0</v>
      </c>
      <c r="C2137" s="14" t="str">
        <f>If(COUNTIF(DamReaches!$B$2:$B$346,"="&amp;A2137)&gt;0, "Yes", "No")</f>
        <v>No</v>
      </c>
    </row>
    <row r="2138">
      <c r="A2138" s="6">
        <v>656062.0</v>
      </c>
      <c r="B2138" s="6">
        <v>656063.0</v>
      </c>
      <c r="C2138" s="14" t="str">
        <f>If(COUNTIF(DamReaches!$B$2:$B$346,"="&amp;A2138)&gt;0, "Yes", "No")</f>
        <v>No</v>
      </c>
    </row>
    <row r="2139">
      <c r="A2139" s="6">
        <v>656063.0</v>
      </c>
      <c r="B2139" s="6">
        <v>656034.0</v>
      </c>
      <c r="C2139" s="14" t="str">
        <f>If(COUNTIF(DamReaches!$B$2:$B$346,"="&amp;A2139)&gt;0, "Yes", "No")</f>
        <v>No</v>
      </c>
    </row>
    <row r="2140">
      <c r="A2140" s="6">
        <v>656064.0</v>
      </c>
      <c r="B2140" s="6">
        <v>656065.0</v>
      </c>
      <c r="C2140" s="14" t="str">
        <f>If(COUNTIF(DamReaches!$B$2:$B$346,"="&amp;A2140)&gt;0, "Yes", "No")</f>
        <v>No</v>
      </c>
    </row>
    <row r="2141">
      <c r="A2141" s="6">
        <v>656065.0</v>
      </c>
      <c r="B2141" s="6">
        <v>655923.0</v>
      </c>
      <c r="C2141" s="14" t="str">
        <f>If(COUNTIF(DamReaches!$B$2:$B$346,"="&amp;A2141)&gt;0, "Yes", "No")</f>
        <v>No</v>
      </c>
    </row>
    <row r="2142">
      <c r="A2142" s="6">
        <v>656066.0</v>
      </c>
      <c r="B2142" s="6">
        <v>656035.0</v>
      </c>
      <c r="C2142" s="14" t="str">
        <f>If(COUNTIF(DamReaches!$B$2:$B$346,"="&amp;A2142)&gt;0, "Yes", "No")</f>
        <v>No</v>
      </c>
    </row>
    <row r="2143">
      <c r="A2143" s="6">
        <v>656067.0</v>
      </c>
      <c r="B2143" s="6">
        <v>655970.0</v>
      </c>
      <c r="C2143" s="14" t="str">
        <f>If(COUNTIF(DamReaches!$B$2:$B$346,"="&amp;A2143)&gt;0, "Yes", "No")</f>
        <v>No</v>
      </c>
    </row>
    <row r="2144">
      <c r="A2144" s="6">
        <v>656068.0</v>
      </c>
      <c r="B2144" s="6">
        <v>656067.0</v>
      </c>
      <c r="C2144" s="14" t="str">
        <f>If(COUNTIF(DamReaches!$B$2:$B$346,"="&amp;A2144)&gt;0, "Yes", "No")</f>
        <v>No</v>
      </c>
    </row>
    <row r="2145">
      <c r="A2145" s="6">
        <v>656077.0</v>
      </c>
      <c r="B2145" s="6">
        <v>655582.0</v>
      </c>
      <c r="C2145" s="14" t="str">
        <f>If(COUNTIF(DamReaches!$B$2:$B$346,"="&amp;A2145)&gt;0, "Yes", "No")</f>
        <v>No</v>
      </c>
    </row>
    <row r="2146">
      <c r="A2146" s="6">
        <v>656078.0</v>
      </c>
      <c r="B2146" s="6">
        <v>655921.0</v>
      </c>
      <c r="C2146" s="14" t="str">
        <f>If(COUNTIF(DamReaches!$B$2:$B$346,"="&amp;A2146)&gt;0, "Yes", "No")</f>
        <v>No</v>
      </c>
    </row>
    <row r="2147">
      <c r="A2147" s="6">
        <v>656079.0</v>
      </c>
      <c r="B2147" s="6">
        <v>655965.0</v>
      </c>
      <c r="C2147" s="14" t="str">
        <f>If(COUNTIF(DamReaches!$B$2:$B$346,"="&amp;A2147)&gt;0, "Yes", "No")</f>
        <v>No</v>
      </c>
    </row>
    <row r="2148">
      <c r="A2148" s="6">
        <v>656080.0</v>
      </c>
      <c r="B2148" s="6">
        <v>656001.0</v>
      </c>
      <c r="C2148" s="14" t="str">
        <f>If(COUNTIF(DamReaches!$B$2:$B$346,"="&amp;A2148)&gt;0, "Yes", "No")</f>
        <v>No</v>
      </c>
    </row>
    <row r="2149">
      <c r="A2149" s="6">
        <v>656081.0</v>
      </c>
      <c r="B2149" s="6">
        <v>655785.0</v>
      </c>
      <c r="C2149" s="14" t="str">
        <f>If(COUNTIF(DamReaches!$B$2:$B$346,"="&amp;A2149)&gt;0, "Yes", "No")</f>
        <v>No</v>
      </c>
    </row>
    <row r="2150">
      <c r="A2150" s="6">
        <v>656088.0</v>
      </c>
      <c r="B2150" s="6">
        <v>655942.0</v>
      </c>
      <c r="C2150" s="14" t="str">
        <f>If(COUNTIF(DamReaches!$B$2:$B$346,"="&amp;A2150)&gt;0, "Yes", "No")</f>
        <v>No</v>
      </c>
    </row>
    <row r="2151">
      <c r="A2151" s="6">
        <v>656089.0</v>
      </c>
      <c r="B2151" s="6">
        <v>655962.0</v>
      </c>
      <c r="C2151" s="14" t="str">
        <f>If(COUNTIF(DamReaches!$B$2:$B$346,"="&amp;A2151)&gt;0, "Yes", "No")</f>
        <v>No</v>
      </c>
    </row>
    <row r="2152">
      <c r="A2152" s="6">
        <v>656090.0</v>
      </c>
      <c r="B2152" s="6">
        <v>656230.0</v>
      </c>
      <c r="C2152" s="14" t="str">
        <f>If(COUNTIF(DamReaches!$B$2:$B$346,"="&amp;A2152)&gt;0, "Yes", "No")</f>
        <v>No</v>
      </c>
    </row>
    <row r="2153">
      <c r="A2153" s="6">
        <v>656091.0</v>
      </c>
      <c r="B2153" s="6">
        <v>656230.0</v>
      </c>
      <c r="C2153" s="14" t="str">
        <f>If(COUNTIF(DamReaches!$B$2:$B$346,"="&amp;A2153)&gt;0, "Yes", "No")</f>
        <v>No</v>
      </c>
    </row>
    <row r="2154">
      <c r="A2154" s="6">
        <v>656100.0</v>
      </c>
      <c r="B2154" s="6">
        <v>655838.0</v>
      </c>
      <c r="C2154" s="14" t="str">
        <f>If(COUNTIF(DamReaches!$B$2:$B$346,"="&amp;A2154)&gt;0, "Yes", "No")</f>
        <v>No</v>
      </c>
    </row>
    <row r="2155">
      <c r="A2155" s="6">
        <v>656101.0</v>
      </c>
      <c r="B2155" s="6">
        <v>655624.0</v>
      </c>
      <c r="C2155" s="14" t="str">
        <f>If(COUNTIF(DamReaches!$B$2:$B$346,"="&amp;A2155)&gt;0, "Yes", "No")</f>
        <v>No</v>
      </c>
    </row>
    <row r="2156">
      <c r="A2156" s="6">
        <v>656102.0</v>
      </c>
      <c r="B2156" s="6">
        <v>655624.0</v>
      </c>
      <c r="C2156" s="14" t="str">
        <f>If(COUNTIF(DamReaches!$B$2:$B$346,"="&amp;A2156)&gt;0, "Yes", "No")</f>
        <v>No</v>
      </c>
    </row>
    <row r="2157">
      <c r="A2157" s="6">
        <v>656103.0</v>
      </c>
      <c r="B2157" s="6">
        <v>655982.0</v>
      </c>
      <c r="C2157" s="14" t="str">
        <f>If(COUNTIF(DamReaches!$B$2:$B$346,"="&amp;A2157)&gt;0, "Yes", "No")</f>
        <v>No</v>
      </c>
    </row>
    <row r="2158">
      <c r="A2158" s="6">
        <v>656104.0</v>
      </c>
      <c r="B2158" s="6">
        <v>656316.0</v>
      </c>
      <c r="C2158" s="14" t="str">
        <f>If(COUNTIF(DamReaches!$B$2:$B$346,"="&amp;A2158)&gt;0, "Yes", "No")</f>
        <v>No</v>
      </c>
    </row>
    <row r="2159">
      <c r="A2159" s="6">
        <v>656105.0</v>
      </c>
      <c r="B2159" s="6">
        <v>656316.0</v>
      </c>
      <c r="C2159" s="14" t="str">
        <f>If(COUNTIF(DamReaches!$B$2:$B$346,"="&amp;A2159)&gt;0, "Yes", "No")</f>
        <v>No</v>
      </c>
    </row>
    <row r="2160">
      <c r="A2160" s="6">
        <v>656106.0</v>
      </c>
      <c r="B2160" s="6">
        <v>656200.0</v>
      </c>
      <c r="C2160" s="14" t="str">
        <f>If(COUNTIF(DamReaches!$B$2:$B$346,"="&amp;A2160)&gt;0, "Yes", "No")</f>
        <v>No</v>
      </c>
    </row>
    <row r="2161">
      <c r="A2161" s="6">
        <v>656107.0</v>
      </c>
      <c r="B2161" s="6">
        <v>656200.0</v>
      </c>
      <c r="C2161" s="14" t="str">
        <f>If(COUNTIF(DamReaches!$B$2:$B$346,"="&amp;A2161)&gt;0, "Yes", "No")</f>
        <v>No</v>
      </c>
    </row>
    <row r="2162">
      <c r="A2162" s="6">
        <v>656108.0</v>
      </c>
      <c r="B2162" s="6">
        <v>656034.0</v>
      </c>
      <c r="C2162" s="14" t="str">
        <f>If(COUNTIF(DamReaches!$B$2:$B$346,"="&amp;A2162)&gt;0, "Yes", "No")</f>
        <v>No</v>
      </c>
    </row>
    <row r="2163">
      <c r="A2163" s="6">
        <v>656109.0</v>
      </c>
      <c r="B2163" s="6">
        <v>656079.0</v>
      </c>
      <c r="C2163" s="14" t="str">
        <f>If(COUNTIF(DamReaches!$B$2:$B$346,"="&amp;A2163)&gt;0, "Yes", "No")</f>
        <v>No</v>
      </c>
    </row>
    <row r="2164">
      <c r="A2164" s="6">
        <v>656110.0</v>
      </c>
      <c r="B2164" s="6">
        <v>655984.0</v>
      </c>
      <c r="C2164" s="14" t="str">
        <f>If(COUNTIF(DamReaches!$B$2:$B$346,"="&amp;A2164)&gt;0, "Yes", "No")</f>
        <v>No</v>
      </c>
    </row>
    <row r="2165">
      <c r="A2165" s="6">
        <v>656111.0</v>
      </c>
      <c r="B2165" s="6">
        <v>656204.0</v>
      </c>
      <c r="C2165" s="14" t="str">
        <f>If(COUNTIF(DamReaches!$B$2:$B$346,"="&amp;A2165)&gt;0, "Yes", "No")</f>
        <v>No</v>
      </c>
    </row>
    <row r="2166">
      <c r="A2166" s="6">
        <v>656112.0</v>
      </c>
      <c r="B2166" s="6">
        <v>656204.0</v>
      </c>
      <c r="C2166" s="14" t="str">
        <f>If(COUNTIF(DamReaches!$B$2:$B$346,"="&amp;A2166)&gt;0, "Yes", "No")</f>
        <v>No</v>
      </c>
    </row>
    <row r="2167">
      <c r="A2167" s="6">
        <v>656125.0</v>
      </c>
      <c r="B2167" s="6">
        <v>655098.0</v>
      </c>
      <c r="C2167" s="14" t="str">
        <f>If(COUNTIF(DamReaches!$B$2:$B$346,"="&amp;A2167)&gt;0, "Yes", "No")</f>
        <v>No</v>
      </c>
    </row>
    <row r="2168">
      <c r="A2168" s="6">
        <v>656126.0</v>
      </c>
      <c r="B2168" s="6">
        <v>656137.0</v>
      </c>
      <c r="C2168" s="14" t="str">
        <f>If(COUNTIF(DamReaches!$B$2:$B$346,"="&amp;A2168)&gt;0, "Yes", "No")</f>
        <v>No</v>
      </c>
    </row>
    <row r="2169">
      <c r="A2169" s="6">
        <v>656127.0</v>
      </c>
      <c r="B2169" s="6">
        <v>656061.0</v>
      </c>
      <c r="C2169" s="14" t="str">
        <f>If(COUNTIF(DamReaches!$B$2:$B$346,"="&amp;A2169)&gt;0, "Yes", "No")</f>
        <v>No</v>
      </c>
    </row>
    <row r="2170">
      <c r="A2170" s="6">
        <v>656128.0</v>
      </c>
      <c r="B2170" s="6">
        <v>655804.0</v>
      </c>
      <c r="C2170" s="14" t="str">
        <f>If(COUNTIF(DamReaches!$B$2:$B$346,"="&amp;A2170)&gt;0, "Yes", "No")</f>
        <v>No</v>
      </c>
    </row>
    <row r="2171">
      <c r="A2171" s="6">
        <v>656129.0</v>
      </c>
      <c r="B2171" s="6">
        <v>656258.0</v>
      </c>
      <c r="C2171" s="14" t="str">
        <f>If(COUNTIF(DamReaches!$B$2:$B$346,"="&amp;A2171)&gt;0, "Yes", "No")</f>
        <v>No</v>
      </c>
    </row>
    <row r="2172">
      <c r="A2172" s="6">
        <v>656137.0</v>
      </c>
      <c r="B2172" s="6">
        <v>656127.0</v>
      </c>
      <c r="C2172" s="14" t="str">
        <f>If(COUNTIF(DamReaches!$B$2:$B$346,"="&amp;A2172)&gt;0, "Yes", "No")</f>
        <v>No</v>
      </c>
    </row>
    <row r="2173">
      <c r="A2173" s="6">
        <v>656138.0</v>
      </c>
      <c r="B2173" s="6">
        <v>656103.0</v>
      </c>
      <c r="C2173" s="14" t="str">
        <f>If(COUNTIF(DamReaches!$B$2:$B$346,"="&amp;A2173)&gt;0, "Yes", "No")</f>
        <v>No</v>
      </c>
    </row>
    <row r="2174">
      <c r="A2174" s="6">
        <v>656139.0</v>
      </c>
      <c r="B2174" s="6">
        <v>655396.0</v>
      </c>
      <c r="C2174" s="14" t="str">
        <f>If(COUNTIF(DamReaches!$B$2:$B$346,"="&amp;A2174)&gt;0, "Yes", "No")</f>
        <v>No</v>
      </c>
    </row>
    <row r="2175">
      <c r="A2175" s="6">
        <v>656145.0</v>
      </c>
      <c r="B2175" s="6">
        <v>656101.0</v>
      </c>
      <c r="C2175" s="14" t="str">
        <f>If(COUNTIF(DamReaches!$B$2:$B$346,"="&amp;A2175)&gt;0, "Yes", "No")</f>
        <v>No</v>
      </c>
    </row>
    <row r="2176">
      <c r="A2176" s="6">
        <v>656146.0</v>
      </c>
      <c r="B2176" s="6">
        <v>655668.0</v>
      </c>
      <c r="C2176" s="14" t="str">
        <f>If(COUNTIF(DamReaches!$B$2:$B$346,"="&amp;A2176)&gt;0, "Yes", "No")</f>
        <v>No</v>
      </c>
    </row>
    <row r="2177">
      <c r="A2177" s="6">
        <v>656147.0</v>
      </c>
      <c r="B2177" s="6">
        <v>655946.0</v>
      </c>
      <c r="C2177" s="14" t="str">
        <f>If(COUNTIF(DamReaches!$B$2:$B$346,"="&amp;A2177)&gt;0, "Yes", "No")</f>
        <v>No</v>
      </c>
    </row>
    <row r="2178">
      <c r="A2178" s="6">
        <v>656165.0</v>
      </c>
      <c r="B2178" s="6">
        <v>656102.0</v>
      </c>
      <c r="C2178" s="14" t="str">
        <f>If(COUNTIF(DamReaches!$B$2:$B$346,"="&amp;A2178)&gt;0, "Yes", "No")</f>
        <v>No</v>
      </c>
    </row>
    <row r="2179">
      <c r="A2179" s="6">
        <v>656166.0</v>
      </c>
      <c r="B2179" s="6">
        <v>656031.0</v>
      </c>
      <c r="C2179" s="14" t="str">
        <f>If(COUNTIF(DamReaches!$B$2:$B$346,"="&amp;A2179)&gt;0, "Yes", "No")</f>
        <v>No</v>
      </c>
    </row>
    <row r="2180">
      <c r="A2180" s="6">
        <v>656167.0</v>
      </c>
      <c r="B2180" s="6">
        <v>656079.0</v>
      </c>
      <c r="C2180" s="14" t="str">
        <f>If(COUNTIF(DamReaches!$B$2:$B$346,"="&amp;A2180)&gt;0, "Yes", "No")</f>
        <v>No</v>
      </c>
    </row>
    <row r="2181">
      <c r="A2181" s="6">
        <v>656168.0</v>
      </c>
      <c r="B2181" s="6">
        <v>656065.0</v>
      </c>
      <c r="C2181" s="14" t="str">
        <f>If(COUNTIF(DamReaches!$B$2:$B$346,"="&amp;A2181)&gt;0, "Yes", "No")</f>
        <v>No</v>
      </c>
    </row>
    <row r="2182">
      <c r="A2182" s="6">
        <v>656183.0</v>
      </c>
      <c r="B2182" s="6">
        <v>655650.0</v>
      </c>
      <c r="C2182" s="14" t="str">
        <f>If(COUNTIF(DamReaches!$B$2:$B$346,"="&amp;A2182)&gt;0, "Yes", "No")</f>
        <v>No</v>
      </c>
    </row>
    <row r="2183">
      <c r="A2183" s="6">
        <v>656184.0</v>
      </c>
      <c r="B2183" s="6">
        <v>656078.0</v>
      </c>
      <c r="C2183" s="14" t="str">
        <f>If(COUNTIF(DamReaches!$B$2:$B$346,"="&amp;A2183)&gt;0, "Yes", "No")</f>
        <v>No</v>
      </c>
    </row>
    <row r="2184">
      <c r="A2184" s="6">
        <v>656185.0</v>
      </c>
      <c r="B2184" s="6">
        <v>655748.0</v>
      </c>
      <c r="C2184" s="14" t="str">
        <f>If(COUNTIF(DamReaches!$B$2:$B$346,"="&amp;A2184)&gt;0, "Yes", "No")</f>
        <v>No</v>
      </c>
    </row>
    <row r="2185">
      <c r="A2185" s="6">
        <v>656186.0</v>
      </c>
      <c r="B2185" s="6">
        <v>655970.0</v>
      </c>
      <c r="C2185" s="14" t="str">
        <f>If(COUNTIF(DamReaches!$B$2:$B$346,"="&amp;A2185)&gt;0, "Yes", "No")</f>
        <v>No</v>
      </c>
    </row>
    <row r="2186">
      <c r="A2186" s="6">
        <v>656200.0</v>
      </c>
      <c r="B2186" s="6">
        <v>656201.0</v>
      </c>
      <c r="C2186" s="14" t="str">
        <f>If(COUNTIF(DamReaches!$B$2:$B$346,"="&amp;A2186)&gt;0, "Yes", "No")</f>
        <v>No</v>
      </c>
    </row>
    <row r="2187">
      <c r="A2187" s="6">
        <v>656201.0</v>
      </c>
      <c r="B2187" s="6">
        <v>656258.0</v>
      </c>
      <c r="C2187" s="14" t="str">
        <f>If(COUNTIF(DamReaches!$B$2:$B$346,"="&amp;A2187)&gt;0, "Yes", "No")</f>
        <v>No</v>
      </c>
    </row>
    <row r="2188">
      <c r="A2188" s="6">
        <v>656202.0</v>
      </c>
      <c r="B2188" s="6">
        <v>656221.0</v>
      </c>
      <c r="C2188" s="14" t="str">
        <f>If(COUNTIF(DamReaches!$B$2:$B$346,"="&amp;A2188)&gt;0, "Yes", "No")</f>
        <v>No</v>
      </c>
    </row>
    <row r="2189">
      <c r="A2189" s="6">
        <v>656203.0</v>
      </c>
      <c r="B2189" s="6">
        <v>656221.0</v>
      </c>
      <c r="C2189" s="14" t="str">
        <f>If(COUNTIF(DamReaches!$B$2:$B$346,"="&amp;A2189)&gt;0, "Yes", "No")</f>
        <v>No</v>
      </c>
    </row>
    <row r="2190">
      <c r="A2190" s="6">
        <v>656204.0</v>
      </c>
      <c r="B2190" s="6">
        <v>656544.0</v>
      </c>
      <c r="C2190" s="14" t="str">
        <f>If(COUNTIF(DamReaches!$B$2:$B$346,"="&amp;A2190)&gt;0, "Yes", "No")</f>
        <v>No</v>
      </c>
    </row>
    <row r="2191">
      <c r="A2191" s="6">
        <v>656205.0</v>
      </c>
      <c r="B2191" s="6">
        <v>656544.0</v>
      </c>
      <c r="C2191" s="14" t="str">
        <f>If(COUNTIF(DamReaches!$B$2:$B$346,"="&amp;A2191)&gt;0, "Yes", "No")</f>
        <v>No</v>
      </c>
    </row>
    <row r="2192">
      <c r="A2192" s="6">
        <v>656206.0</v>
      </c>
      <c r="B2192" s="6">
        <v>656322.0</v>
      </c>
      <c r="C2192" s="14" t="str">
        <f>If(COUNTIF(DamReaches!$B$2:$B$346,"="&amp;A2192)&gt;0, "Yes", "No")</f>
        <v>No</v>
      </c>
    </row>
    <row r="2193">
      <c r="A2193" s="6">
        <v>656207.0</v>
      </c>
      <c r="B2193" s="6">
        <v>656322.0</v>
      </c>
      <c r="C2193" s="14" t="str">
        <f>If(COUNTIF(DamReaches!$B$2:$B$346,"="&amp;A2193)&gt;0, "Yes", "No")</f>
        <v>No</v>
      </c>
    </row>
    <row r="2194">
      <c r="A2194" s="6">
        <v>656208.0</v>
      </c>
      <c r="B2194" s="6">
        <v>656209.0</v>
      </c>
      <c r="C2194" s="14" t="str">
        <f>If(COUNTIF(DamReaches!$B$2:$B$346,"="&amp;A2194)&gt;0, "Yes", "No")</f>
        <v>No</v>
      </c>
    </row>
    <row r="2195">
      <c r="A2195" s="6">
        <v>656209.0</v>
      </c>
      <c r="B2195" s="6">
        <v>656139.0</v>
      </c>
      <c r="C2195" s="14" t="str">
        <f>If(COUNTIF(DamReaches!$B$2:$B$346,"="&amp;A2195)&gt;0, "Yes", "No")</f>
        <v>No</v>
      </c>
    </row>
    <row r="2196">
      <c r="A2196" s="6">
        <v>656216.0</v>
      </c>
      <c r="B2196" s="6">
        <v>655838.0</v>
      </c>
      <c r="C2196" s="14" t="str">
        <f>If(COUNTIF(DamReaches!$B$2:$B$346,"="&amp;A2196)&gt;0, "Yes", "No")</f>
        <v>No</v>
      </c>
    </row>
    <row r="2197">
      <c r="A2197" s="6">
        <v>656217.0</v>
      </c>
      <c r="B2197" s="6">
        <v>656101.0</v>
      </c>
      <c r="C2197" s="14" t="str">
        <f>If(COUNTIF(DamReaches!$B$2:$B$346,"="&amp;A2197)&gt;0, "Yes", "No")</f>
        <v>No</v>
      </c>
    </row>
    <row r="2198">
      <c r="A2198" s="6">
        <v>656218.0</v>
      </c>
      <c r="B2198" s="6">
        <v>656046.0</v>
      </c>
      <c r="C2198" s="14" t="str">
        <f>If(COUNTIF(DamReaches!$B$2:$B$346,"="&amp;A2198)&gt;0, "Yes", "No")</f>
        <v>No</v>
      </c>
    </row>
    <row r="2199">
      <c r="A2199" s="6">
        <v>656219.0</v>
      </c>
      <c r="B2199" s="6">
        <v>656218.0</v>
      </c>
      <c r="C2199" s="14" t="str">
        <f>If(COUNTIF(DamReaches!$B$2:$B$346,"="&amp;A2199)&gt;0, "Yes", "No")</f>
        <v>No</v>
      </c>
    </row>
    <row r="2200">
      <c r="A2200" s="6">
        <v>656220.0</v>
      </c>
      <c r="B2200" s="6">
        <v>655772.0</v>
      </c>
      <c r="C2200" s="14" t="str">
        <f>If(COUNTIF(DamReaches!$B$2:$B$346,"="&amp;A2200)&gt;0, "Yes", "No")</f>
        <v>No</v>
      </c>
    </row>
    <row r="2201">
      <c r="A2201" s="6">
        <v>656221.0</v>
      </c>
      <c r="B2201" s="6">
        <v>656244.0</v>
      </c>
      <c r="C2201" s="14" t="str">
        <f>If(COUNTIF(DamReaches!$B$2:$B$346,"="&amp;A2201)&gt;0, "Yes", "No")</f>
        <v>No</v>
      </c>
    </row>
    <row r="2202">
      <c r="A2202" s="6">
        <v>656222.0</v>
      </c>
      <c r="B2202" s="6">
        <v>656167.0</v>
      </c>
      <c r="C2202" s="14" t="str">
        <f>If(COUNTIF(DamReaches!$B$2:$B$346,"="&amp;A2202)&gt;0, "Yes", "No")</f>
        <v>No</v>
      </c>
    </row>
    <row r="2203">
      <c r="A2203" s="6">
        <v>656223.0</v>
      </c>
      <c r="B2203" s="6">
        <v>656035.0</v>
      </c>
      <c r="C2203" s="14" t="str">
        <f>If(COUNTIF(DamReaches!$B$2:$B$346,"="&amp;A2203)&gt;0, "Yes", "No")</f>
        <v>No</v>
      </c>
    </row>
    <row r="2204">
      <c r="A2204" s="6">
        <v>656224.0</v>
      </c>
      <c r="B2204" s="6">
        <v>656139.0</v>
      </c>
      <c r="C2204" s="14" t="str">
        <f>If(COUNTIF(DamReaches!$B$2:$B$346,"="&amp;A2204)&gt;0, "Yes", "No")</f>
        <v>No</v>
      </c>
    </row>
    <row r="2205">
      <c r="A2205" s="6">
        <v>656225.0</v>
      </c>
      <c r="B2205" s="6">
        <v>656224.0</v>
      </c>
      <c r="C2205" s="14" t="str">
        <f>If(COUNTIF(DamReaches!$B$2:$B$346,"="&amp;A2205)&gt;0, "Yes", "No")</f>
        <v>No</v>
      </c>
    </row>
    <row r="2206">
      <c r="A2206" s="6">
        <v>656229.0</v>
      </c>
      <c r="B2206" s="6">
        <v>656526.0</v>
      </c>
      <c r="C2206" s="14" t="str">
        <f>If(COUNTIF(DamReaches!$B$2:$B$346,"="&amp;A2206)&gt;0, "Yes", "No")</f>
        <v>No</v>
      </c>
    </row>
    <row r="2207">
      <c r="A2207" s="6">
        <v>656230.0</v>
      </c>
      <c r="B2207" s="6">
        <v>656526.0</v>
      </c>
      <c r="C2207" s="14" t="str">
        <f>If(COUNTIF(DamReaches!$B$2:$B$346,"="&amp;A2207)&gt;0, "Yes", "No")</f>
        <v>No</v>
      </c>
    </row>
    <row r="2208">
      <c r="A2208" s="6">
        <v>656244.0</v>
      </c>
      <c r="B2208" s="6">
        <v>656299.0</v>
      </c>
      <c r="C2208" s="14" t="str">
        <f>If(COUNTIF(DamReaches!$B$2:$B$346,"="&amp;A2208)&gt;0, "Yes", "No")</f>
        <v>No</v>
      </c>
    </row>
    <row r="2209">
      <c r="A2209" s="6">
        <v>656245.0</v>
      </c>
      <c r="B2209" s="6">
        <v>656299.0</v>
      </c>
      <c r="C2209" s="14" t="str">
        <f>If(COUNTIF(DamReaches!$B$2:$B$346,"="&amp;A2209)&gt;0, "Yes", "No")</f>
        <v>No</v>
      </c>
    </row>
    <row r="2210">
      <c r="A2210" s="6">
        <v>656246.0</v>
      </c>
      <c r="B2210" s="6">
        <v>656078.0</v>
      </c>
      <c r="C2210" s="14" t="str">
        <f>If(COUNTIF(DamReaches!$B$2:$B$346,"="&amp;A2210)&gt;0, "Yes", "No")</f>
        <v>No</v>
      </c>
    </row>
    <row r="2211">
      <c r="A2211" s="6">
        <v>656247.0</v>
      </c>
      <c r="B2211" s="6">
        <v>656222.0</v>
      </c>
      <c r="C2211" s="14" t="str">
        <f>If(COUNTIF(DamReaches!$B$2:$B$346,"="&amp;A2211)&gt;0, "Yes", "No")</f>
        <v>No</v>
      </c>
    </row>
    <row r="2212">
      <c r="A2212" s="6">
        <v>656255.0</v>
      </c>
      <c r="B2212" s="6">
        <v>655881.0</v>
      </c>
      <c r="C2212" s="14" t="str">
        <f>If(COUNTIF(DamReaches!$B$2:$B$346,"="&amp;A2212)&gt;0, "Yes", "No")</f>
        <v>No</v>
      </c>
    </row>
    <row r="2213">
      <c r="A2213" s="6">
        <v>656256.0</v>
      </c>
      <c r="B2213" s="6">
        <v>656257.0</v>
      </c>
      <c r="C2213" s="14" t="str">
        <f>If(COUNTIF(DamReaches!$B$2:$B$346,"="&amp;A2213)&gt;0, "Yes", "No")</f>
        <v>No</v>
      </c>
    </row>
    <row r="2214">
      <c r="A2214" s="6">
        <v>656257.0</v>
      </c>
      <c r="B2214" s="6">
        <v>655246.0</v>
      </c>
      <c r="C2214" s="14" t="str">
        <f>If(COUNTIF(DamReaches!$B$2:$B$346,"="&amp;A2214)&gt;0, "Yes", "No")</f>
        <v>No</v>
      </c>
    </row>
    <row r="2215">
      <c r="A2215" s="6">
        <v>656258.0</v>
      </c>
      <c r="B2215" s="6">
        <v>656244.0</v>
      </c>
      <c r="C2215" s="14" t="str">
        <f>If(COUNTIF(DamReaches!$B$2:$B$346,"="&amp;A2215)&gt;0, "Yes", "No")</f>
        <v>No</v>
      </c>
    </row>
    <row r="2216">
      <c r="A2216" s="6">
        <v>656259.0</v>
      </c>
      <c r="B2216" s="6">
        <v>656360.0</v>
      </c>
      <c r="C2216" s="14" t="str">
        <f>If(COUNTIF(DamReaches!$B$2:$B$346,"="&amp;A2216)&gt;0, "Yes", "No")</f>
        <v>No</v>
      </c>
    </row>
    <row r="2217">
      <c r="A2217" s="6">
        <v>656260.0</v>
      </c>
      <c r="B2217" s="6">
        <v>656336.0</v>
      </c>
      <c r="C2217" s="14" t="str">
        <f>If(COUNTIF(DamReaches!$B$2:$B$346,"="&amp;A2217)&gt;0, "Yes", "No")</f>
        <v>No</v>
      </c>
    </row>
    <row r="2218">
      <c r="A2218" s="6">
        <v>656268.0</v>
      </c>
      <c r="B2218" s="6">
        <v>656046.0</v>
      </c>
      <c r="C2218" s="14" t="str">
        <f>If(COUNTIF(DamReaches!$B$2:$B$346,"="&amp;A2218)&gt;0, "Yes", "No")</f>
        <v>No</v>
      </c>
    </row>
    <row r="2219">
      <c r="A2219" s="6">
        <v>656269.0</v>
      </c>
      <c r="B2219" s="6">
        <v>655944.0</v>
      </c>
      <c r="C2219" s="14" t="str">
        <f>If(COUNTIF(DamReaches!$B$2:$B$346,"="&amp;A2219)&gt;0, "Yes", "No")</f>
        <v>No</v>
      </c>
    </row>
    <row r="2220">
      <c r="A2220" s="6">
        <v>656270.0</v>
      </c>
      <c r="B2220" s="6">
        <v>655923.0</v>
      </c>
      <c r="C2220" s="14" t="str">
        <f>If(COUNTIF(DamReaches!$B$2:$B$346,"="&amp;A2220)&gt;0, "Yes", "No")</f>
        <v>No</v>
      </c>
    </row>
    <row r="2221">
      <c r="A2221" s="6">
        <v>656271.0</v>
      </c>
      <c r="B2221" s="6">
        <v>656698.0</v>
      </c>
      <c r="C2221" s="14" t="str">
        <f>If(COUNTIF(DamReaches!$B$2:$B$346,"="&amp;A2221)&gt;0, "Yes", "No")</f>
        <v>No</v>
      </c>
    </row>
    <row r="2222">
      <c r="A2222" s="6">
        <v>656272.0</v>
      </c>
      <c r="B2222" s="6">
        <v>656698.0</v>
      </c>
      <c r="C2222" s="14" t="str">
        <f>If(COUNTIF(DamReaches!$B$2:$B$346,"="&amp;A2222)&gt;0, "Yes", "No")</f>
        <v>No</v>
      </c>
    </row>
    <row r="2223">
      <c r="A2223" s="6">
        <v>656285.0</v>
      </c>
      <c r="B2223" s="6">
        <v>656347.0</v>
      </c>
      <c r="C2223" s="14" t="str">
        <f>If(COUNTIF(DamReaches!$B$2:$B$346,"="&amp;A2223)&gt;0, "Yes", "No")</f>
        <v>No</v>
      </c>
    </row>
    <row r="2224">
      <c r="A2224" s="6">
        <v>656299.0</v>
      </c>
      <c r="B2224" s="6">
        <v>656474.0</v>
      </c>
      <c r="C2224" s="14" t="str">
        <f>If(COUNTIF(DamReaches!$B$2:$B$346,"="&amp;A2224)&gt;0, "Yes", "No")</f>
        <v>No</v>
      </c>
    </row>
    <row r="2225">
      <c r="A2225" s="6">
        <v>656300.0</v>
      </c>
      <c r="B2225" s="6">
        <v>656474.0</v>
      </c>
      <c r="C2225" s="14" t="str">
        <f>If(COUNTIF(DamReaches!$B$2:$B$346,"="&amp;A2225)&gt;0, "Yes", "No")</f>
        <v>No</v>
      </c>
    </row>
    <row r="2226">
      <c r="A2226" s="6">
        <v>656301.0</v>
      </c>
      <c r="B2226" s="6">
        <v>656167.0</v>
      </c>
      <c r="C2226" s="14" t="str">
        <f>If(COUNTIF(DamReaches!$B$2:$B$346,"="&amp;A2226)&gt;0, "Yes", "No")</f>
        <v>No</v>
      </c>
    </row>
    <row r="2227">
      <c r="A2227" s="6">
        <v>656302.0</v>
      </c>
      <c r="B2227" s="6">
        <v>656110.0</v>
      </c>
      <c r="C2227" s="14" t="str">
        <f>If(COUNTIF(DamReaches!$B$2:$B$346,"="&amp;A2227)&gt;0, "Yes", "No")</f>
        <v>No</v>
      </c>
    </row>
    <row r="2228">
      <c r="A2228" s="6">
        <v>656303.0</v>
      </c>
      <c r="B2228" s="6">
        <v>656360.0</v>
      </c>
      <c r="C2228" s="14" t="str">
        <f>If(COUNTIF(DamReaches!$B$2:$B$346,"="&amp;A2228)&gt;0, "Yes", "No")</f>
        <v>No</v>
      </c>
    </row>
    <row r="2229">
      <c r="A2229" s="6">
        <v>656304.0</v>
      </c>
      <c r="B2229" s="6">
        <v>656336.0</v>
      </c>
      <c r="C2229" s="14" t="str">
        <f>If(COUNTIF(DamReaches!$B$2:$B$346,"="&amp;A2229)&gt;0, "Yes", "No")</f>
        <v>No</v>
      </c>
    </row>
    <row r="2230">
      <c r="A2230" s="6">
        <v>656305.0</v>
      </c>
      <c r="B2230" s="6">
        <v>656320.0</v>
      </c>
      <c r="C2230" s="14" t="str">
        <f>If(COUNTIF(DamReaches!$B$2:$B$346,"="&amp;A2230)&gt;0, "Yes", "No")</f>
        <v>No</v>
      </c>
    </row>
    <row r="2231">
      <c r="A2231" s="6">
        <v>656306.0</v>
      </c>
      <c r="B2231" s="6">
        <v>656320.0</v>
      </c>
      <c r="C2231" s="14" t="str">
        <f>If(COUNTIF(DamReaches!$B$2:$B$346,"="&amp;A2231)&gt;0, "Yes", "No")</f>
        <v>No</v>
      </c>
    </row>
    <row r="2232">
      <c r="A2232" s="6">
        <v>656307.0</v>
      </c>
      <c r="B2232" s="6">
        <v>656067.0</v>
      </c>
      <c r="C2232" s="14" t="str">
        <f>If(COUNTIF(DamReaches!$B$2:$B$346,"="&amp;A2232)&gt;0, "Yes", "No")</f>
        <v>No</v>
      </c>
    </row>
    <row r="2233">
      <c r="A2233" s="6">
        <v>656314.0</v>
      </c>
      <c r="B2233" s="6">
        <v>656127.0</v>
      </c>
      <c r="C2233" s="14" t="str">
        <f>If(COUNTIF(DamReaches!$B$2:$B$346,"="&amp;A2233)&gt;0, "Yes", "No")</f>
        <v>No</v>
      </c>
    </row>
    <row r="2234">
      <c r="A2234" s="6">
        <v>656315.0</v>
      </c>
      <c r="B2234" s="6">
        <v>656216.0</v>
      </c>
      <c r="C2234" s="14" t="str">
        <f>If(COUNTIF(DamReaches!$B$2:$B$346,"="&amp;A2234)&gt;0, "Yes", "No")</f>
        <v>No</v>
      </c>
    </row>
    <row r="2235">
      <c r="A2235" s="6">
        <v>656316.0</v>
      </c>
      <c r="B2235" s="6">
        <v>656317.0</v>
      </c>
      <c r="C2235" s="14" t="str">
        <f>If(COUNTIF(DamReaches!$B$2:$B$346,"="&amp;A2235)&gt;0, "Yes", "No")</f>
        <v>No</v>
      </c>
    </row>
    <row r="2236">
      <c r="A2236" s="6">
        <v>656317.0</v>
      </c>
      <c r="B2236" s="6">
        <v>656347.0</v>
      </c>
      <c r="C2236" s="14" t="str">
        <f>If(COUNTIF(DamReaches!$B$2:$B$346,"="&amp;A2236)&gt;0, "Yes", "No")</f>
        <v>No</v>
      </c>
    </row>
    <row r="2237">
      <c r="A2237" s="6">
        <v>656318.0</v>
      </c>
      <c r="B2237" s="6">
        <v>655999.0</v>
      </c>
      <c r="C2237" s="14" t="str">
        <f>If(COUNTIF(DamReaches!$B$2:$B$346,"="&amp;A2237)&gt;0, "Yes", "No")</f>
        <v>No</v>
      </c>
    </row>
    <row r="2238">
      <c r="A2238" s="6">
        <v>656319.0</v>
      </c>
      <c r="B2238" s="6">
        <v>656110.0</v>
      </c>
      <c r="C2238" s="14" t="str">
        <f>If(COUNTIF(DamReaches!$B$2:$B$346,"="&amp;A2238)&gt;0, "Yes", "No")</f>
        <v>No</v>
      </c>
    </row>
    <row r="2239">
      <c r="A2239" s="6">
        <v>656320.0</v>
      </c>
      <c r="B2239" s="6">
        <v>656304.0</v>
      </c>
      <c r="C2239" s="14" t="str">
        <f>If(COUNTIF(DamReaches!$B$2:$B$346,"="&amp;A2239)&gt;0, "Yes", "No")</f>
        <v>No</v>
      </c>
    </row>
    <row r="2240">
      <c r="A2240" s="6">
        <v>656321.0</v>
      </c>
      <c r="B2240" s="6">
        <v>656448.0</v>
      </c>
      <c r="C2240" s="14" t="str">
        <f>If(COUNTIF(DamReaches!$B$2:$B$346,"="&amp;A2240)&gt;0, "Yes", "No")</f>
        <v>No</v>
      </c>
    </row>
    <row r="2241">
      <c r="A2241" s="6">
        <v>656322.0</v>
      </c>
      <c r="B2241" s="6">
        <v>656448.0</v>
      </c>
      <c r="C2241" s="14" t="str">
        <f>If(COUNTIF(DamReaches!$B$2:$B$346,"="&amp;A2241)&gt;0, "Yes", "No")</f>
        <v>No</v>
      </c>
    </row>
    <row r="2242">
      <c r="A2242" s="6">
        <v>656329.0</v>
      </c>
      <c r="B2242" s="6">
        <v>656183.0</v>
      </c>
      <c r="C2242" s="14" t="str">
        <f>If(COUNTIF(DamReaches!$B$2:$B$346,"="&amp;A2242)&gt;0, "Yes", "No")</f>
        <v>No</v>
      </c>
    </row>
    <row r="2243">
      <c r="A2243" s="6">
        <v>656330.0</v>
      </c>
      <c r="B2243" s="6">
        <v>655818.0</v>
      </c>
      <c r="C2243" s="14" t="str">
        <f>If(COUNTIF(DamReaches!$B$2:$B$346,"="&amp;A2243)&gt;0, "Yes", "No")</f>
        <v>No</v>
      </c>
    </row>
    <row r="2244">
      <c r="A2244" s="6">
        <v>656331.0</v>
      </c>
      <c r="B2244" s="6">
        <v>656317.0</v>
      </c>
      <c r="C2244" s="14" t="str">
        <f>If(COUNTIF(DamReaches!$B$2:$B$346,"="&amp;A2244)&gt;0, "Yes", "No")</f>
        <v>No</v>
      </c>
    </row>
    <row r="2245">
      <c r="A2245" s="6">
        <v>656332.0</v>
      </c>
      <c r="B2245" s="6">
        <v>-1.0</v>
      </c>
      <c r="C2245" s="14" t="str">
        <f>If(COUNTIF(DamReaches!$B$2:$B$346,"="&amp;A2245)&gt;0, "Yes", "No")</f>
        <v>No</v>
      </c>
    </row>
    <row r="2246">
      <c r="A2246" s="6">
        <v>656333.0</v>
      </c>
      <c r="B2246" s="6">
        <v>656168.0</v>
      </c>
      <c r="C2246" s="14" t="str">
        <f>If(COUNTIF(DamReaches!$B$2:$B$346,"="&amp;A2246)&gt;0, "Yes", "No")</f>
        <v>No</v>
      </c>
    </row>
    <row r="2247">
      <c r="A2247" s="6">
        <v>656334.0</v>
      </c>
      <c r="B2247" s="6">
        <v>656319.0</v>
      </c>
      <c r="C2247" s="14" t="str">
        <f>If(COUNTIF(DamReaches!$B$2:$B$346,"="&amp;A2247)&gt;0, "Yes", "No")</f>
        <v>No</v>
      </c>
    </row>
    <row r="2248">
      <c r="A2248" s="6">
        <v>656335.0</v>
      </c>
      <c r="B2248" s="6">
        <v>656334.0</v>
      </c>
      <c r="C2248" s="14" t="str">
        <f>If(COUNTIF(DamReaches!$B$2:$B$346,"="&amp;A2248)&gt;0, "Yes", "No")</f>
        <v>No</v>
      </c>
    </row>
    <row r="2249">
      <c r="A2249" s="6">
        <v>656336.0</v>
      </c>
      <c r="B2249" s="6">
        <v>656303.0</v>
      </c>
      <c r="C2249" s="14" t="str">
        <f>If(COUNTIF(DamReaches!$B$2:$B$346,"="&amp;A2249)&gt;0, "Yes", "No")</f>
        <v>No</v>
      </c>
    </row>
    <row r="2250">
      <c r="A2250" s="6">
        <v>656337.0</v>
      </c>
      <c r="B2250" s="6">
        <v>656361.0</v>
      </c>
      <c r="C2250" s="14" t="str">
        <f>If(COUNTIF(DamReaches!$B$2:$B$346,"="&amp;A2250)&gt;0, "Yes", "No")</f>
        <v>No</v>
      </c>
    </row>
    <row r="2251">
      <c r="A2251" s="6">
        <v>656346.0</v>
      </c>
      <c r="B2251" s="6">
        <v>656125.0</v>
      </c>
      <c r="C2251" s="14" t="str">
        <f>If(COUNTIF(DamReaches!$B$2:$B$346,"="&amp;A2251)&gt;0, "Yes", "No")</f>
        <v>No</v>
      </c>
    </row>
    <row r="2252">
      <c r="A2252" s="6">
        <v>656347.0</v>
      </c>
      <c r="B2252" s="6">
        <v>656348.0</v>
      </c>
      <c r="C2252" s="14" t="str">
        <f>If(COUNTIF(DamReaches!$B$2:$B$346,"="&amp;A2252)&gt;0, "Yes", "No")</f>
        <v>No</v>
      </c>
    </row>
    <row r="2253">
      <c r="A2253" s="6">
        <v>656348.0</v>
      </c>
      <c r="B2253" s="6">
        <v>656369.0</v>
      </c>
      <c r="C2253" s="14" t="str">
        <f>If(COUNTIF(DamReaches!$B$2:$B$346,"="&amp;A2253)&gt;0, "Yes", "No")</f>
        <v>No</v>
      </c>
    </row>
    <row r="2254">
      <c r="A2254" s="6">
        <v>656349.0</v>
      </c>
      <c r="B2254" s="6">
        <v>656369.0</v>
      </c>
      <c r="C2254" s="14" t="str">
        <f>If(COUNTIF(DamReaches!$B$2:$B$346,"="&amp;A2254)&gt;0, "Yes", "No")</f>
        <v>No</v>
      </c>
    </row>
    <row r="2255">
      <c r="A2255" s="6">
        <v>656350.0</v>
      </c>
      <c r="B2255" s="6">
        <v>656081.0</v>
      </c>
      <c r="C2255" s="14" t="str">
        <f>If(COUNTIF(DamReaches!$B$2:$B$346,"="&amp;A2255)&gt;0, "Yes", "No")</f>
        <v>No</v>
      </c>
    </row>
    <row r="2256">
      <c r="A2256" s="6">
        <v>656359.0</v>
      </c>
      <c r="B2256" s="6">
        <v>656574.0</v>
      </c>
      <c r="C2256" s="14" t="str">
        <f>If(COUNTIF(DamReaches!$B$2:$B$346,"="&amp;A2256)&gt;0, "Yes", "No")</f>
        <v>No</v>
      </c>
    </row>
    <row r="2257">
      <c r="A2257" s="6">
        <v>656360.0</v>
      </c>
      <c r="B2257" s="6">
        <v>656574.0</v>
      </c>
      <c r="C2257" s="14" t="str">
        <f>If(COUNTIF(DamReaches!$B$2:$B$346,"="&amp;A2257)&gt;0, "Yes", "No")</f>
        <v>No</v>
      </c>
    </row>
    <row r="2258">
      <c r="A2258" s="6">
        <v>656361.0</v>
      </c>
      <c r="B2258" s="6">
        <v>656362.0</v>
      </c>
      <c r="C2258" s="14" t="str">
        <f>If(COUNTIF(DamReaches!$B$2:$B$346,"="&amp;A2258)&gt;0, "Yes", "No")</f>
        <v>No</v>
      </c>
    </row>
    <row r="2259">
      <c r="A2259" s="6">
        <v>656362.0</v>
      </c>
      <c r="B2259" s="6">
        <v>656209.0</v>
      </c>
      <c r="C2259" s="14" t="str">
        <f>If(COUNTIF(DamReaches!$B$2:$B$346,"="&amp;A2259)&gt;0, "Yes", "No")</f>
        <v>No</v>
      </c>
    </row>
    <row r="2260">
      <c r="A2260" s="6">
        <v>656368.0</v>
      </c>
      <c r="B2260" s="6">
        <v>656314.0</v>
      </c>
      <c r="C2260" s="14" t="str">
        <f>If(COUNTIF(DamReaches!$B$2:$B$346,"="&amp;A2260)&gt;0, "Yes", "No")</f>
        <v>No</v>
      </c>
    </row>
    <row r="2261">
      <c r="A2261" s="6">
        <v>656369.0</v>
      </c>
      <c r="B2261" s="6">
        <v>656457.0</v>
      </c>
      <c r="C2261" s="14" t="str">
        <f>If(COUNTIF(DamReaches!$B$2:$B$346,"="&amp;A2261)&gt;0, "Yes", "No")</f>
        <v>No</v>
      </c>
    </row>
    <row r="2262">
      <c r="A2262" s="6">
        <v>656370.0</v>
      </c>
      <c r="B2262" s="6">
        <v>656333.0</v>
      </c>
      <c r="C2262" s="14" t="str">
        <f>If(COUNTIF(DamReaches!$B$2:$B$346,"="&amp;A2262)&gt;0, "Yes", "No")</f>
        <v>No</v>
      </c>
    </row>
    <row r="2263">
      <c r="A2263" s="6">
        <v>656371.0</v>
      </c>
      <c r="B2263" s="6">
        <v>656168.0</v>
      </c>
      <c r="C2263" s="14" t="str">
        <f>If(COUNTIF(DamReaches!$B$2:$B$346,"="&amp;A2263)&gt;0, "Yes", "No")</f>
        <v>No</v>
      </c>
    </row>
    <row r="2264">
      <c r="A2264" s="6">
        <v>656372.0</v>
      </c>
      <c r="B2264" s="6">
        <v>656334.0</v>
      </c>
      <c r="C2264" s="14" t="str">
        <f>If(COUNTIF(DamReaches!$B$2:$B$346,"="&amp;A2264)&gt;0, "Yes", "No")</f>
        <v>No</v>
      </c>
    </row>
    <row r="2265">
      <c r="A2265" s="6">
        <v>656373.0</v>
      </c>
      <c r="B2265" s="6">
        <v>656372.0</v>
      </c>
      <c r="C2265" s="14" t="str">
        <f>If(COUNTIF(DamReaches!$B$2:$B$346,"="&amp;A2265)&gt;0, "Yes", "No")</f>
        <v>No</v>
      </c>
    </row>
    <row r="2266">
      <c r="A2266" s="6">
        <v>656374.0</v>
      </c>
      <c r="B2266" s="6">
        <v>656304.0</v>
      </c>
      <c r="C2266" s="14" t="str">
        <f>If(COUNTIF(DamReaches!$B$2:$B$346,"="&amp;A2266)&gt;0, "Yes", "No")</f>
        <v>No</v>
      </c>
    </row>
    <row r="2267">
      <c r="A2267" s="6">
        <v>656393.0</v>
      </c>
      <c r="B2267" s="6">
        <v>656301.0</v>
      </c>
      <c r="C2267" s="14" t="str">
        <f>If(COUNTIF(DamReaches!$B$2:$B$346,"="&amp;A2267)&gt;0, "Yes", "No")</f>
        <v>No</v>
      </c>
    </row>
    <row r="2268">
      <c r="A2268" s="6">
        <v>656394.0</v>
      </c>
      <c r="B2268" s="6">
        <v>656361.0</v>
      </c>
      <c r="C2268" s="14" t="str">
        <f>If(COUNTIF(DamReaches!$B$2:$B$346,"="&amp;A2268)&gt;0, "Yes", "No")</f>
        <v>No</v>
      </c>
    </row>
    <row r="2269">
      <c r="A2269" s="6">
        <v>656395.0</v>
      </c>
      <c r="B2269" s="6">
        <v>655748.0</v>
      </c>
      <c r="C2269" s="14" t="str">
        <f>If(COUNTIF(DamReaches!$B$2:$B$346,"="&amp;A2269)&gt;0, "Yes", "No")</f>
        <v>No</v>
      </c>
    </row>
    <row r="2270">
      <c r="A2270" s="6">
        <v>656396.0</v>
      </c>
      <c r="B2270" s="6">
        <v>656395.0</v>
      </c>
      <c r="C2270" s="14" t="str">
        <f>If(COUNTIF(DamReaches!$B$2:$B$346,"="&amp;A2270)&gt;0, "Yes", "No")</f>
        <v>No</v>
      </c>
    </row>
    <row r="2271">
      <c r="A2271" s="6">
        <v>656413.0</v>
      </c>
      <c r="B2271" s="6">
        <v>656368.0</v>
      </c>
      <c r="C2271" s="14" t="str">
        <f>If(COUNTIF(DamReaches!$B$2:$B$346,"="&amp;A2271)&gt;0, "Yes", "No")</f>
        <v>No</v>
      </c>
    </row>
    <row r="2272">
      <c r="A2272" s="6">
        <v>656414.0</v>
      </c>
      <c r="B2272" s="6">
        <v>656450.0</v>
      </c>
      <c r="C2272" s="14" t="str">
        <f>If(COUNTIF(DamReaches!$B$2:$B$346,"="&amp;A2272)&gt;0, "Yes", "No")</f>
        <v>No</v>
      </c>
    </row>
    <row r="2273">
      <c r="A2273" s="6">
        <v>656415.0</v>
      </c>
      <c r="B2273" s="6">
        <v>656450.0</v>
      </c>
      <c r="C2273" s="14" t="str">
        <f>If(COUNTIF(DamReaches!$B$2:$B$346,"="&amp;A2273)&gt;0, "Yes", "No")</f>
        <v>No</v>
      </c>
    </row>
    <row r="2274">
      <c r="A2274" s="6">
        <v>656416.0</v>
      </c>
      <c r="B2274" s="6">
        <v>656307.0</v>
      </c>
      <c r="C2274" s="14" t="str">
        <f>If(COUNTIF(DamReaches!$B$2:$B$346,"="&amp;A2274)&gt;0, "Yes", "No")</f>
        <v>No</v>
      </c>
    </row>
    <row r="2275">
      <c r="A2275" s="6">
        <v>656426.0</v>
      </c>
      <c r="B2275" s="6">
        <v>656314.0</v>
      </c>
      <c r="C2275" s="14" t="str">
        <f>If(COUNTIF(DamReaches!$B$2:$B$346,"="&amp;A2275)&gt;0, "Yes", "No")</f>
        <v>No</v>
      </c>
    </row>
    <row r="2276">
      <c r="A2276" s="6">
        <v>656427.0</v>
      </c>
      <c r="B2276" s="6">
        <v>656494.0</v>
      </c>
      <c r="C2276" s="14" t="str">
        <f>If(COUNTIF(DamReaches!$B$2:$B$346,"="&amp;A2276)&gt;0, "Yes", "No")</f>
        <v>No</v>
      </c>
    </row>
    <row r="2277">
      <c r="A2277" s="6">
        <v>656428.0</v>
      </c>
      <c r="B2277" s="6">
        <v>656494.0</v>
      </c>
      <c r="C2277" s="14" t="str">
        <f>If(COUNTIF(DamReaches!$B$2:$B$346,"="&amp;A2277)&gt;0, "Yes", "No")</f>
        <v>No</v>
      </c>
    </row>
    <row r="2278">
      <c r="A2278" s="6">
        <v>656429.0</v>
      </c>
      <c r="B2278" s="6">
        <v>656145.0</v>
      </c>
      <c r="C2278" s="14" t="str">
        <f>If(COUNTIF(DamReaches!$B$2:$B$346,"="&amp;A2278)&gt;0, "Yes", "No")</f>
        <v>No</v>
      </c>
    </row>
    <row r="2279">
      <c r="A2279" s="6">
        <v>656430.0</v>
      </c>
      <c r="B2279" s="6">
        <v>656431.0</v>
      </c>
      <c r="C2279" s="14" t="str">
        <f>If(COUNTIF(DamReaches!$B$2:$B$346,"="&amp;A2279)&gt;0, "Yes", "No")</f>
        <v>No</v>
      </c>
    </row>
    <row r="2280">
      <c r="A2280" s="6">
        <v>656431.0</v>
      </c>
      <c r="B2280" s="6">
        <v>656201.0</v>
      </c>
      <c r="C2280" s="14" t="str">
        <f>If(COUNTIF(DamReaches!$B$2:$B$346,"="&amp;A2280)&gt;0, "Yes", "No")</f>
        <v>No</v>
      </c>
    </row>
    <row r="2281">
      <c r="A2281" s="6">
        <v>656432.0</v>
      </c>
      <c r="B2281" s="6">
        <v>656459.0</v>
      </c>
      <c r="C2281" s="14" t="str">
        <f>If(COUNTIF(DamReaches!$B$2:$B$346,"="&amp;A2281)&gt;0, "Yes", "No")</f>
        <v>No</v>
      </c>
    </row>
    <row r="2282">
      <c r="A2282" s="6">
        <v>656441.0</v>
      </c>
      <c r="B2282" s="6">
        <v>656443.0</v>
      </c>
      <c r="C2282" s="14" t="str">
        <f>If(COUNTIF(DamReaches!$B$2:$B$346,"="&amp;A2282)&gt;0, "Yes", "No")</f>
        <v>No</v>
      </c>
    </row>
    <row r="2283">
      <c r="A2283" s="6">
        <v>656442.0</v>
      </c>
      <c r="B2283" s="6">
        <v>656443.0</v>
      </c>
      <c r="C2283" s="14" t="str">
        <f>If(COUNTIF(DamReaches!$B$2:$B$346,"="&amp;A2283)&gt;0, "Yes", "No")</f>
        <v>No</v>
      </c>
    </row>
    <row r="2284">
      <c r="A2284" s="6">
        <v>656443.0</v>
      </c>
      <c r="B2284" s="6">
        <v>655961.0</v>
      </c>
      <c r="C2284" s="14" t="str">
        <f>If(COUNTIF(DamReaches!$B$2:$B$346,"="&amp;A2284)&gt;0, "Yes", "No")</f>
        <v>No</v>
      </c>
    </row>
    <row r="2285">
      <c r="A2285" s="6">
        <v>656444.0</v>
      </c>
      <c r="B2285" s="6">
        <v>656496.0</v>
      </c>
      <c r="C2285" s="14" t="str">
        <f>If(COUNTIF(DamReaches!$B$2:$B$346,"="&amp;A2285)&gt;0, "Yes", "No")</f>
        <v>No</v>
      </c>
    </row>
    <row r="2286">
      <c r="A2286" s="6">
        <v>656445.0</v>
      </c>
      <c r="B2286" s="6">
        <v>655670.0</v>
      </c>
      <c r="C2286" s="14" t="str">
        <f>If(COUNTIF(DamReaches!$B$2:$B$346,"="&amp;A2286)&gt;0, "Yes", "No")</f>
        <v>No</v>
      </c>
    </row>
    <row r="2287">
      <c r="A2287" s="6">
        <v>656446.0</v>
      </c>
      <c r="B2287" s="6">
        <v>656222.0</v>
      </c>
      <c r="C2287" s="14" t="str">
        <f>If(COUNTIF(DamReaches!$B$2:$B$346,"="&amp;A2287)&gt;0, "Yes", "No")</f>
        <v>No</v>
      </c>
    </row>
    <row r="2288">
      <c r="A2288" s="6">
        <v>656447.0</v>
      </c>
      <c r="B2288" s="6">
        <v>656449.0</v>
      </c>
      <c r="C2288" s="14" t="str">
        <f>If(COUNTIF(DamReaches!$B$2:$B$346,"="&amp;A2288)&gt;0, "Yes", "No")</f>
        <v>No</v>
      </c>
    </row>
    <row r="2289">
      <c r="A2289" s="6">
        <v>656448.0</v>
      </c>
      <c r="B2289" s="6">
        <v>656449.0</v>
      </c>
      <c r="C2289" s="14" t="str">
        <f>If(COUNTIF(DamReaches!$B$2:$B$346,"="&amp;A2289)&gt;0, "Yes", "No")</f>
        <v>No</v>
      </c>
    </row>
    <row r="2290">
      <c r="A2290" s="6">
        <v>656449.0</v>
      </c>
      <c r="B2290" s="6">
        <v>656712.0</v>
      </c>
      <c r="C2290" s="14" t="str">
        <f>If(COUNTIF(DamReaches!$B$2:$B$346,"="&amp;A2290)&gt;0, "Yes", "No")</f>
        <v>No</v>
      </c>
    </row>
    <row r="2291">
      <c r="A2291" s="6">
        <v>656450.0</v>
      </c>
      <c r="B2291" s="6">
        <v>656712.0</v>
      </c>
      <c r="C2291" s="14" t="str">
        <f>If(COUNTIF(DamReaches!$B$2:$B$346,"="&amp;A2291)&gt;0, "Yes", "No")</f>
        <v>No</v>
      </c>
    </row>
    <row r="2292">
      <c r="A2292" s="6">
        <v>656457.0</v>
      </c>
      <c r="B2292" s="6">
        <v>656521.0</v>
      </c>
      <c r="C2292" s="14" t="str">
        <f>If(COUNTIF(DamReaches!$B$2:$B$346,"="&amp;A2292)&gt;0, "Yes", "No")</f>
        <v>No</v>
      </c>
    </row>
    <row r="2293">
      <c r="A2293" s="6">
        <v>656458.0</v>
      </c>
      <c r="B2293" s="6">
        <v>656521.0</v>
      </c>
      <c r="C2293" s="14" t="str">
        <f>If(COUNTIF(DamReaches!$B$2:$B$346,"="&amp;A2293)&gt;0, "Yes", "No")</f>
        <v>No</v>
      </c>
    </row>
    <row r="2294">
      <c r="A2294" s="6">
        <v>656459.0</v>
      </c>
      <c r="B2294" s="6">
        <v>-1.0</v>
      </c>
      <c r="C2294" s="14" t="str">
        <f>If(COUNTIF(DamReaches!$B$2:$B$346,"="&amp;A2294)&gt;0, "Yes", "No")</f>
        <v>No</v>
      </c>
    </row>
    <row r="2295">
      <c r="A2295" s="6">
        <v>656460.0</v>
      </c>
      <c r="B2295" s="6">
        <v>656301.0</v>
      </c>
      <c r="C2295" s="14" t="str">
        <f>If(COUNTIF(DamReaches!$B$2:$B$346,"="&amp;A2295)&gt;0, "Yes", "No")</f>
        <v>No</v>
      </c>
    </row>
    <row r="2296">
      <c r="A2296" s="6">
        <v>656461.0</v>
      </c>
      <c r="B2296" s="6">
        <v>656462.0</v>
      </c>
      <c r="C2296" s="14" t="str">
        <f>If(COUNTIF(DamReaches!$B$2:$B$346,"="&amp;A2296)&gt;0, "Yes", "No")</f>
        <v>No</v>
      </c>
    </row>
    <row r="2297">
      <c r="A2297" s="6">
        <v>656462.0</v>
      </c>
      <c r="B2297" s="6">
        <v>656463.0</v>
      </c>
      <c r="C2297" s="14" t="str">
        <f>If(COUNTIF(DamReaches!$B$2:$B$346,"="&amp;A2297)&gt;0, "Yes", "No")</f>
        <v>No</v>
      </c>
    </row>
    <row r="2298">
      <c r="A2298" s="6">
        <v>656463.0</v>
      </c>
      <c r="B2298" s="6">
        <v>656333.0</v>
      </c>
      <c r="C2298" s="14" t="str">
        <f>If(COUNTIF(DamReaches!$B$2:$B$346,"="&amp;A2298)&gt;0, "Yes", "No")</f>
        <v>No</v>
      </c>
    </row>
    <row r="2299">
      <c r="A2299" s="6">
        <v>656464.0</v>
      </c>
      <c r="B2299" s="6">
        <v>656618.0</v>
      </c>
      <c r="C2299" s="14" t="str">
        <f>If(COUNTIF(DamReaches!$B$2:$B$346,"="&amp;A2299)&gt;0, "Yes", "No")</f>
        <v>No</v>
      </c>
    </row>
    <row r="2300">
      <c r="A2300" s="6">
        <v>656465.0</v>
      </c>
      <c r="B2300" s="6">
        <v>656618.0</v>
      </c>
      <c r="C2300" s="14" t="str">
        <f>If(COUNTIF(DamReaches!$B$2:$B$346,"="&amp;A2300)&gt;0, "Yes", "No")</f>
        <v>No</v>
      </c>
    </row>
    <row r="2301">
      <c r="A2301" s="6">
        <v>656473.0</v>
      </c>
      <c r="B2301" s="6">
        <v>656183.0</v>
      </c>
      <c r="C2301" s="14" t="str">
        <f>If(COUNTIF(DamReaches!$B$2:$B$346,"="&amp;A2301)&gt;0, "Yes", "No")</f>
        <v>No</v>
      </c>
    </row>
    <row r="2302">
      <c r="A2302" s="6">
        <v>656474.0</v>
      </c>
      <c r="B2302" s="6">
        <v>656542.0</v>
      </c>
      <c r="C2302" s="14" t="str">
        <f>If(COUNTIF(DamReaches!$B$2:$B$346,"="&amp;A2302)&gt;0, "Yes", "No")</f>
        <v>No</v>
      </c>
    </row>
    <row r="2303">
      <c r="A2303" s="6">
        <v>656475.0</v>
      </c>
      <c r="B2303" s="6">
        <v>656542.0</v>
      </c>
      <c r="C2303" s="14" t="str">
        <f>If(COUNTIF(DamReaches!$B$2:$B$346,"="&amp;A2303)&gt;0, "Yes", "No")</f>
        <v>No</v>
      </c>
    </row>
    <row r="2304">
      <c r="A2304" s="6">
        <v>656476.0</v>
      </c>
      <c r="B2304" s="6">
        <v>656460.0</v>
      </c>
      <c r="C2304" s="14" t="str">
        <f>If(COUNTIF(DamReaches!$B$2:$B$346,"="&amp;A2304)&gt;0, "Yes", "No")</f>
        <v>No</v>
      </c>
    </row>
    <row r="2305">
      <c r="A2305" s="6">
        <v>656477.0</v>
      </c>
      <c r="B2305" s="6">
        <v>656307.0</v>
      </c>
      <c r="C2305" s="14" t="str">
        <f>If(COUNTIF(DamReaches!$B$2:$B$346,"="&amp;A2305)&gt;0, "Yes", "No")</f>
        <v>No</v>
      </c>
    </row>
    <row r="2306">
      <c r="A2306" s="6">
        <v>656478.0</v>
      </c>
      <c r="B2306" s="6">
        <v>656477.0</v>
      </c>
      <c r="C2306" s="14" t="str">
        <f>If(COUNTIF(DamReaches!$B$2:$B$346,"="&amp;A2306)&gt;0, "Yes", "No")</f>
        <v>No</v>
      </c>
    </row>
    <row r="2307">
      <c r="A2307" s="6">
        <v>656491.0</v>
      </c>
      <c r="B2307" s="6">
        <v>656125.0</v>
      </c>
      <c r="C2307" s="14" t="str">
        <f>If(COUNTIF(DamReaches!$B$2:$B$346,"="&amp;A2307)&gt;0, "Yes", "No")</f>
        <v>No</v>
      </c>
    </row>
    <row r="2308">
      <c r="A2308" s="6">
        <v>656492.0</v>
      </c>
      <c r="B2308" s="6">
        <v>656530.0</v>
      </c>
      <c r="C2308" s="14" t="str">
        <f>If(COUNTIF(DamReaches!$B$2:$B$346,"="&amp;A2308)&gt;0, "Yes", "No")</f>
        <v>No</v>
      </c>
    </row>
    <row r="2309">
      <c r="A2309" s="6">
        <v>656493.0</v>
      </c>
      <c r="B2309" s="6">
        <v>655997.0</v>
      </c>
      <c r="C2309" s="14" t="str">
        <f>If(COUNTIF(DamReaches!$B$2:$B$346,"="&amp;A2309)&gt;0, "Yes", "No")</f>
        <v>No</v>
      </c>
    </row>
    <row r="2310">
      <c r="A2310" s="6">
        <v>656494.0</v>
      </c>
      <c r="B2310" s="6">
        <v>656493.0</v>
      </c>
      <c r="C2310" s="14" t="str">
        <f>If(COUNTIF(DamReaches!$B$2:$B$346,"="&amp;A2310)&gt;0, "Yes", "No")</f>
        <v>No</v>
      </c>
    </row>
    <row r="2311">
      <c r="A2311" s="6">
        <v>656495.0</v>
      </c>
      <c r="B2311" s="6">
        <v>656218.0</v>
      </c>
      <c r="C2311" s="14" t="str">
        <f>If(COUNTIF(DamReaches!$B$2:$B$346,"="&amp;A2311)&gt;0, "Yes", "No")</f>
        <v>No</v>
      </c>
    </row>
    <row r="2312">
      <c r="A2312" s="6">
        <v>656496.0</v>
      </c>
      <c r="B2312" s="6">
        <v>656495.0</v>
      </c>
      <c r="C2312" s="14" t="str">
        <f>If(COUNTIF(DamReaches!$B$2:$B$346,"="&amp;A2312)&gt;0, "Yes", "No")</f>
        <v>No</v>
      </c>
    </row>
    <row r="2313">
      <c r="A2313" s="6">
        <v>656497.0</v>
      </c>
      <c r="B2313" s="6">
        <v>656331.0</v>
      </c>
      <c r="C2313" s="14" t="str">
        <f>If(COUNTIF(DamReaches!$B$2:$B$346,"="&amp;A2313)&gt;0, "Yes", "No")</f>
        <v>No</v>
      </c>
    </row>
    <row r="2314">
      <c r="A2314" s="6">
        <v>656498.0</v>
      </c>
      <c r="B2314" s="6">
        <v>656331.0</v>
      </c>
      <c r="C2314" s="14" t="str">
        <f>If(COUNTIF(DamReaches!$B$2:$B$346,"="&amp;A2314)&gt;0, "Yes", "No")</f>
        <v>No</v>
      </c>
    </row>
    <row r="2315">
      <c r="A2315" s="6">
        <v>656499.0</v>
      </c>
      <c r="B2315" s="6">
        <v>656431.0</v>
      </c>
      <c r="C2315" s="14" t="str">
        <f>If(COUNTIF(DamReaches!$B$2:$B$346,"="&amp;A2315)&gt;0, "Yes", "No")</f>
        <v>No</v>
      </c>
    </row>
    <row r="2316">
      <c r="A2316" s="6">
        <v>656500.0</v>
      </c>
      <c r="B2316" s="6">
        <v>656459.0</v>
      </c>
      <c r="C2316" s="14" t="str">
        <f>If(COUNTIF(DamReaches!$B$2:$B$346,"="&amp;A2316)&gt;0, "Yes", "No")</f>
        <v>No</v>
      </c>
    </row>
    <row r="2317">
      <c r="A2317" s="6">
        <v>656501.0</v>
      </c>
      <c r="B2317" s="6">
        <v>656063.0</v>
      </c>
      <c r="C2317" s="14" t="str">
        <f>If(COUNTIF(DamReaches!$B$2:$B$346,"="&amp;A2317)&gt;0, "Yes", "No")</f>
        <v>No</v>
      </c>
    </row>
    <row r="2318">
      <c r="A2318" s="6">
        <v>656502.0</v>
      </c>
      <c r="B2318" s="6">
        <v>656463.0</v>
      </c>
      <c r="C2318" s="14" t="str">
        <f>If(COUNTIF(DamReaches!$B$2:$B$346,"="&amp;A2318)&gt;0, "Yes", "No")</f>
        <v>No</v>
      </c>
    </row>
    <row r="2319">
      <c r="A2319" s="6">
        <v>656503.0</v>
      </c>
      <c r="B2319" s="6">
        <v>656303.0</v>
      </c>
      <c r="C2319" s="14" t="str">
        <f>If(COUNTIF(DamReaches!$B$2:$B$346,"="&amp;A2319)&gt;0, "Yes", "No")</f>
        <v>No</v>
      </c>
    </row>
    <row r="2320">
      <c r="A2320" s="6">
        <v>656518.0</v>
      </c>
      <c r="B2320" s="6">
        <v>655997.0</v>
      </c>
      <c r="C2320" s="14" t="str">
        <f>If(COUNTIF(DamReaches!$B$2:$B$346,"="&amp;A2320)&gt;0, "Yes", "No")</f>
        <v>No</v>
      </c>
    </row>
    <row r="2321">
      <c r="A2321" s="6">
        <v>656519.0</v>
      </c>
      <c r="B2321" s="6">
        <v>656165.0</v>
      </c>
      <c r="C2321" s="14" t="str">
        <f>If(COUNTIF(DamReaches!$B$2:$B$346,"="&amp;A2321)&gt;0, "Yes", "No")</f>
        <v>No</v>
      </c>
    </row>
    <row r="2322">
      <c r="A2322" s="6">
        <v>656520.0</v>
      </c>
      <c r="B2322" s="6">
        <v>656519.0</v>
      </c>
      <c r="C2322" s="14" t="str">
        <f>If(COUNTIF(DamReaches!$B$2:$B$346,"="&amp;A2322)&gt;0, "Yes", "No")</f>
        <v>No</v>
      </c>
    </row>
    <row r="2323">
      <c r="A2323" s="6">
        <v>656521.0</v>
      </c>
      <c r="B2323" s="6">
        <v>656522.0</v>
      </c>
      <c r="C2323" s="14" t="str">
        <f>If(COUNTIF(DamReaches!$B$2:$B$346,"="&amp;A2323)&gt;0, "Yes", "No")</f>
        <v>No</v>
      </c>
    </row>
    <row r="2324">
      <c r="A2324" s="6">
        <v>656522.0</v>
      </c>
      <c r="B2324" s="6">
        <v>656499.0</v>
      </c>
      <c r="C2324" s="14" t="str">
        <f>If(COUNTIF(DamReaches!$B$2:$B$346,"="&amp;A2324)&gt;0, "Yes", "No")</f>
        <v>No</v>
      </c>
    </row>
    <row r="2325">
      <c r="A2325" s="6">
        <v>656523.0</v>
      </c>
      <c r="B2325" s="6">
        <v>656501.0</v>
      </c>
      <c r="C2325" s="14" t="str">
        <f>If(COUNTIF(DamReaches!$B$2:$B$346,"="&amp;A2325)&gt;0, "Yes", "No")</f>
        <v>No</v>
      </c>
    </row>
    <row r="2326">
      <c r="A2326" s="6">
        <v>656524.0</v>
      </c>
      <c r="B2326" s="6">
        <v>656699.0</v>
      </c>
      <c r="C2326" s="14" t="str">
        <f>If(COUNTIF(DamReaches!$B$2:$B$346,"="&amp;A2326)&gt;0, "Yes", "No")</f>
        <v>No</v>
      </c>
    </row>
    <row r="2327">
      <c r="A2327" s="6">
        <v>656525.0</v>
      </c>
      <c r="B2327" s="6">
        <v>656699.0</v>
      </c>
      <c r="C2327" s="14" t="str">
        <f>If(COUNTIF(DamReaches!$B$2:$B$346,"="&amp;A2327)&gt;0, "Yes", "No")</f>
        <v>No</v>
      </c>
    </row>
    <row r="2328">
      <c r="A2328" s="6">
        <v>656526.0</v>
      </c>
      <c r="B2328" s="6">
        <v>656824.0</v>
      </c>
      <c r="C2328" s="14" t="str">
        <f>If(COUNTIF(DamReaches!$B$2:$B$346,"="&amp;A2328)&gt;0, "Yes", "No")</f>
        <v>No</v>
      </c>
    </row>
    <row r="2329">
      <c r="A2329" s="6">
        <v>656529.0</v>
      </c>
      <c r="B2329" s="6">
        <v>655881.0</v>
      </c>
      <c r="C2329" s="14" t="str">
        <f>If(COUNTIF(DamReaches!$B$2:$B$346,"="&amp;A2329)&gt;0, "Yes", "No")</f>
        <v>No</v>
      </c>
    </row>
    <row r="2330">
      <c r="A2330" s="6">
        <v>656530.0</v>
      </c>
      <c r="B2330" s="6">
        <v>656531.0</v>
      </c>
      <c r="C2330" s="14" t="str">
        <f>If(COUNTIF(DamReaches!$B$2:$B$346,"="&amp;A2330)&gt;0, "Yes", "No")</f>
        <v>No</v>
      </c>
    </row>
    <row r="2331">
      <c r="A2331" s="6">
        <v>656531.0</v>
      </c>
      <c r="B2331" s="6">
        <v>655942.0</v>
      </c>
      <c r="C2331" s="14" t="str">
        <f>If(COUNTIF(DamReaches!$B$2:$B$346,"="&amp;A2331)&gt;0, "Yes", "No")</f>
        <v>No</v>
      </c>
    </row>
    <row r="2332">
      <c r="A2332" s="6">
        <v>656532.0</v>
      </c>
      <c r="B2332" s="6">
        <v>656319.0</v>
      </c>
      <c r="C2332" s="14" t="str">
        <f>If(COUNTIF(DamReaches!$B$2:$B$346,"="&amp;A2332)&gt;0, "Yes", "No")</f>
        <v>No</v>
      </c>
    </row>
    <row r="2333">
      <c r="A2333" s="6">
        <v>656540.0</v>
      </c>
      <c r="B2333" s="6">
        <v>656541.0</v>
      </c>
      <c r="C2333" s="14" t="str">
        <f>If(COUNTIF(DamReaches!$B$2:$B$346,"="&amp;A2333)&gt;0, "Yes", "No")</f>
        <v>No</v>
      </c>
    </row>
    <row r="2334">
      <c r="A2334" s="6">
        <v>656541.0</v>
      </c>
      <c r="B2334" s="6">
        <v>656518.0</v>
      </c>
      <c r="C2334" s="14" t="str">
        <f>If(COUNTIF(DamReaches!$B$2:$B$346,"="&amp;A2334)&gt;0, "Yes", "No")</f>
        <v>No</v>
      </c>
    </row>
    <row r="2335">
      <c r="A2335" s="6">
        <v>656542.0</v>
      </c>
      <c r="B2335" s="6">
        <v>656627.0</v>
      </c>
      <c r="C2335" s="14" t="str">
        <f>If(COUNTIF(DamReaches!$B$2:$B$346,"="&amp;A2335)&gt;0, "Yes", "No")</f>
        <v>No</v>
      </c>
    </row>
    <row r="2336">
      <c r="A2336" s="6">
        <v>656543.0</v>
      </c>
      <c r="B2336" s="6">
        <v>656460.0</v>
      </c>
      <c r="C2336" s="14" t="str">
        <f>If(COUNTIF(DamReaches!$B$2:$B$346,"="&amp;A2336)&gt;0, "Yes", "No")</f>
        <v>No</v>
      </c>
    </row>
    <row r="2337">
      <c r="A2337" s="6">
        <v>656544.0</v>
      </c>
      <c r="B2337" s="6">
        <v>656372.0</v>
      </c>
      <c r="C2337" s="14" t="str">
        <f>If(COUNTIF(DamReaches!$B$2:$B$346,"="&amp;A2337)&gt;0, "Yes", "No")</f>
        <v>No</v>
      </c>
    </row>
    <row r="2338">
      <c r="A2338" s="6">
        <v>656545.0</v>
      </c>
      <c r="B2338" s="6">
        <v>656824.0</v>
      </c>
      <c r="C2338" s="14" t="str">
        <f>If(COUNTIF(DamReaches!$B$2:$B$346,"="&amp;A2338)&gt;0, "Yes", "No")</f>
        <v>No</v>
      </c>
    </row>
    <row r="2339">
      <c r="A2339" s="6">
        <v>656560.0</v>
      </c>
      <c r="B2339" s="6">
        <v>656103.0</v>
      </c>
      <c r="C2339" s="14" t="str">
        <f>If(COUNTIF(DamReaches!$B$2:$B$346,"="&amp;A2339)&gt;0, "Yes", "No")</f>
        <v>No</v>
      </c>
    </row>
    <row r="2340">
      <c r="A2340" s="6">
        <v>656561.0</v>
      </c>
      <c r="B2340" s="6">
        <v>656477.0</v>
      </c>
      <c r="C2340" s="14" t="str">
        <f>If(COUNTIF(DamReaches!$B$2:$B$346,"="&amp;A2340)&gt;0, "Yes", "No")</f>
        <v>No</v>
      </c>
    </row>
    <row r="2341">
      <c r="A2341" s="6">
        <v>656570.0</v>
      </c>
      <c r="B2341" s="6">
        <v>656216.0</v>
      </c>
      <c r="C2341" s="14" t="str">
        <f>If(COUNTIF(DamReaches!$B$2:$B$346,"="&amp;A2341)&gt;0, "Yes", "No")</f>
        <v>No</v>
      </c>
    </row>
    <row r="2342">
      <c r="A2342" s="6">
        <v>656571.0</v>
      </c>
      <c r="B2342" s="6">
        <v>656165.0</v>
      </c>
      <c r="C2342" s="14" t="str">
        <f>If(COUNTIF(DamReaches!$B$2:$B$346,"="&amp;A2342)&gt;0, "Yes", "No")</f>
        <v>No</v>
      </c>
    </row>
    <row r="2343">
      <c r="A2343" s="6">
        <v>656572.0</v>
      </c>
      <c r="B2343" s="6">
        <v>656268.0</v>
      </c>
      <c r="C2343" s="14" t="str">
        <f>If(COUNTIF(DamReaches!$B$2:$B$346,"="&amp;A2343)&gt;0, "Yes", "No")</f>
        <v>No</v>
      </c>
    </row>
    <row r="2344">
      <c r="A2344" s="6">
        <v>656573.0</v>
      </c>
      <c r="B2344" s="6">
        <v>656592.0</v>
      </c>
      <c r="C2344" s="14" t="str">
        <f>If(COUNTIF(DamReaches!$B$2:$B$346,"="&amp;A2344)&gt;0, "Yes", "No")</f>
        <v>No</v>
      </c>
    </row>
    <row r="2345">
      <c r="A2345" s="6">
        <v>656574.0</v>
      </c>
      <c r="B2345" s="6">
        <v>656679.0</v>
      </c>
      <c r="C2345" s="14" t="str">
        <f>If(COUNTIF(DamReaches!$B$2:$B$346,"="&amp;A2345)&gt;0, "Yes", "No")</f>
        <v>No</v>
      </c>
    </row>
    <row r="2346">
      <c r="A2346" s="6">
        <v>656584.0</v>
      </c>
      <c r="B2346" s="6">
        <v>656585.0</v>
      </c>
      <c r="C2346" s="14" t="str">
        <f>If(COUNTIF(DamReaches!$B$2:$B$346,"="&amp;A2346)&gt;0, "Yes", "No")</f>
        <v>No</v>
      </c>
    </row>
    <row r="2347">
      <c r="A2347" s="6">
        <v>656585.0</v>
      </c>
      <c r="B2347" s="6">
        <v>656587.0</v>
      </c>
      <c r="C2347" s="14" t="str">
        <f>If(COUNTIF(DamReaches!$B$2:$B$346,"="&amp;A2347)&gt;0, "Yes", "No")</f>
        <v>No</v>
      </c>
    </row>
    <row r="2348">
      <c r="A2348" s="6">
        <v>656586.0</v>
      </c>
      <c r="B2348" s="6">
        <v>656587.0</v>
      </c>
      <c r="C2348" s="14" t="str">
        <f>If(COUNTIF(DamReaches!$B$2:$B$346,"="&amp;A2348)&gt;0, "Yes", "No")</f>
        <v>No</v>
      </c>
    </row>
    <row r="2349">
      <c r="A2349" s="6">
        <v>656587.0</v>
      </c>
      <c r="B2349" s="6">
        <v>656530.0</v>
      </c>
      <c r="C2349" s="14" t="str">
        <f>If(COUNTIF(DamReaches!$B$2:$B$346,"="&amp;A2349)&gt;0, "Yes", "No")</f>
        <v>No</v>
      </c>
    </row>
    <row r="2350">
      <c r="A2350" s="6">
        <v>656588.0</v>
      </c>
      <c r="B2350" s="6">
        <v>656493.0</v>
      </c>
      <c r="C2350" s="14" t="str">
        <f>If(COUNTIF(DamReaches!$B$2:$B$346,"="&amp;A2350)&gt;0, "Yes", "No")</f>
        <v>No</v>
      </c>
    </row>
    <row r="2351">
      <c r="A2351" s="6">
        <v>656589.0</v>
      </c>
      <c r="B2351" s="6">
        <v>655772.0</v>
      </c>
      <c r="C2351" s="14" t="str">
        <f>If(COUNTIF(DamReaches!$B$2:$B$346,"="&amp;A2351)&gt;0, "Yes", "No")</f>
        <v>No</v>
      </c>
    </row>
    <row r="2352">
      <c r="A2352" s="6">
        <v>656590.0</v>
      </c>
      <c r="B2352" s="6">
        <v>656589.0</v>
      </c>
      <c r="C2352" s="14" t="str">
        <f>If(COUNTIF(DamReaches!$B$2:$B$346,"="&amp;A2352)&gt;0, "Yes", "No")</f>
        <v>No</v>
      </c>
    </row>
    <row r="2353">
      <c r="A2353" s="6">
        <v>656591.0</v>
      </c>
      <c r="B2353" s="6">
        <v>656592.0</v>
      </c>
      <c r="C2353" s="14" t="str">
        <f>If(COUNTIF(DamReaches!$B$2:$B$346,"="&amp;A2353)&gt;0, "Yes", "No")</f>
        <v>No</v>
      </c>
    </row>
    <row r="2354">
      <c r="A2354" s="6">
        <v>656592.0</v>
      </c>
      <c r="B2354" s="6">
        <v>656497.0</v>
      </c>
      <c r="C2354" s="14" t="str">
        <f>If(COUNTIF(DamReaches!$B$2:$B$346,"="&amp;A2354)&gt;0, "Yes", "No")</f>
        <v>No</v>
      </c>
    </row>
    <row r="2355">
      <c r="A2355" s="6">
        <v>656593.0</v>
      </c>
      <c r="B2355" s="6">
        <v>656457.0</v>
      </c>
      <c r="C2355" s="14" t="str">
        <f>If(COUNTIF(DamReaches!$B$2:$B$346,"="&amp;A2355)&gt;0, "Yes", "No")</f>
        <v>No</v>
      </c>
    </row>
    <row r="2356">
      <c r="A2356" s="6">
        <v>656594.0</v>
      </c>
      <c r="B2356" s="6">
        <v>656607.0</v>
      </c>
      <c r="C2356" s="14" t="str">
        <f>If(COUNTIF(DamReaches!$B$2:$B$346,"="&amp;A2356)&gt;0, "Yes", "No")</f>
        <v>No</v>
      </c>
    </row>
    <row r="2357">
      <c r="A2357" s="6">
        <v>656595.0</v>
      </c>
      <c r="B2357" s="6">
        <v>656532.0</v>
      </c>
      <c r="C2357" s="14" t="str">
        <f>If(COUNTIF(DamReaches!$B$2:$B$346,"="&amp;A2357)&gt;0, "Yes", "No")</f>
        <v>No</v>
      </c>
    </row>
    <row r="2358">
      <c r="A2358" s="6">
        <v>656605.0</v>
      </c>
      <c r="B2358" s="6">
        <v>656571.0</v>
      </c>
      <c r="C2358" s="14" t="str">
        <f>If(COUNTIF(DamReaches!$B$2:$B$346,"="&amp;A2358)&gt;0, "Yes", "No")</f>
        <v>No</v>
      </c>
    </row>
    <row r="2359">
      <c r="A2359" s="6">
        <v>656606.0</v>
      </c>
      <c r="B2359" s="6">
        <v>656593.0</v>
      </c>
      <c r="C2359" s="14" t="str">
        <f>If(COUNTIF(DamReaches!$B$2:$B$346,"="&amp;A2359)&gt;0, "Yes", "No")</f>
        <v>No</v>
      </c>
    </row>
    <row r="2360">
      <c r="A2360" s="6">
        <v>656607.0</v>
      </c>
      <c r="B2360" s="6">
        <v>656608.0</v>
      </c>
      <c r="C2360" s="14" t="str">
        <f>If(COUNTIF(DamReaches!$B$2:$B$346,"="&amp;A2360)&gt;0, "Yes", "No")</f>
        <v>No</v>
      </c>
    </row>
    <row r="2361">
      <c r="A2361" s="6">
        <v>656608.0</v>
      </c>
      <c r="B2361" s="6">
        <v>656462.0</v>
      </c>
      <c r="C2361" s="14" t="str">
        <f>If(COUNTIF(DamReaches!$B$2:$B$346,"="&amp;A2361)&gt;0, "Yes", "No")</f>
        <v>No</v>
      </c>
    </row>
    <row r="2362">
      <c r="A2362" s="6">
        <v>656609.0</v>
      </c>
      <c r="B2362" s="6">
        <v>656001.0</v>
      </c>
      <c r="C2362" s="14" t="str">
        <f>If(COUNTIF(DamReaches!$B$2:$B$346,"="&amp;A2362)&gt;0, "Yes", "No")</f>
        <v>No</v>
      </c>
    </row>
    <row r="2363">
      <c r="A2363" s="6">
        <v>656616.0</v>
      </c>
      <c r="B2363" s="6">
        <v>656541.0</v>
      </c>
      <c r="C2363" s="14" t="str">
        <f>If(COUNTIF(DamReaches!$B$2:$B$346,"="&amp;A2363)&gt;0, "Yes", "No")</f>
        <v>No</v>
      </c>
    </row>
    <row r="2364">
      <c r="A2364" s="6">
        <v>656617.0</v>
      </c>
      <c r="B2364" s="6">
        <v>656522.0</v>
      </c>
      <c r="C2364" s="14" t="str">
        <f>If(COUNTIF(DamReaches!$B$2:$B$346,"="&amp;A2364)&gt;0, "Yes", "No")</f>
        <v>No</v>
      </c>
    </row>
    <row r="2365">
      <c r="A2365" s="6">
        <v>656618.0</v>
      </c>
      <c r="B2365" s="6">
        <v>656664.0</v>
      </c>
      <c r="C2365" s="14" t="str">
        <f>If(COUNTIF(DamReaches!$B$2:$B$346,"="&amp;A2365)&gt;0, "Yes", "No")</f>
        <v>No</v>
      </c>
    </row>
    <row r="2366">
      <c r="A2366" s="6">
        <v>656626.0</v>
      </c>
      <c r="B2366" s="6">
        <v>656145.0</v>
      </c>
      <c r="C2366" s="14" t="str">
        <f>If(COUNTIF(DamReaches!$B$2:$B$346,"="&amp;A2366)&gt;0, "Yes", "No")</f>
        <v>No</v>
      </c>
    </row>
    <row r="2367">
      <c r="A2367" s="6">
        <v>656627.0</v>
      </c>
      <c r="B2367" s="6">
        <v>656628.0</v>
      </c>
      <c r="C2367" s="14" t="str">
        <f>If(COUNTIF(DamReaches!$B$2:$B$346,"="&amp;A2367)&gt;0, "Yes", "No")</f>
        <v>No</v>
      </c>
    </row>
    <row r="2368">
      <c r="A2368" s="6">
        <v>656628.0</v>
      </c>
      <c r="B2368" s="6">
        <v>-1.0</v>
      </c>
      <c r="C2368" s="14" t="str">
        <f>If(COUNTIF(DamReaches!$B$2:$B$346,"="&amp;A2368)&gt;0, "Yes", "No")</f>
        <v>No</v>
      </c>
    </row>
    <row r="2369">
      <c r="A2369" s="6">
        <v>656629.0</v>
      </c>
      <c r="B2369" s="6">
        <v>656607.0</v>
      </c>
      <c r="C2369" s="14" t="str">
        <f>If(COUNTIF(DamReaches!$B$2:$B$346,"="&amp;A2369)&gt;0, "Yes", "No")</f>
        <v>No</v>
      </c>
    </row>
    <row r="2370">
      <c r="A2370" s="6">
        <v>656630.0</v>
      </c>
      <c r="B2370" s="6">
        <v>656608.0</v>
      </c>
      <c r="C2370" s="14" t="str">
        <f>If(COUNTIF(DamReaches!$B$2:$B$346,"="&amp;A2370)&gt;0, "Yes", "No")</f>
        <v>No</v>
      </c>
    </row>
    <row r="2371">
      <c r="A2371" s="6">
        <v>656637.0</v>
      </c>
      <c r="B2371" s="6">
        <v>656429.0</v>
      </c>
      <c r="C2371" s="14" t="str">
        <f>If(COUNTIF(DamReaches!$B$2:$B$346,"="&amp;A2371)&gt;0, "Yes", "No")</f>
        <v>No</v>
      </c>
    </row>
    <row r="2372">
      <c r="A2372" s="6">
        <v>656638.0</v>
      </c>
      <c r="B2372" s="6">
        <v>656519.0</v>
      </c>
      <c r="C2372" s="14" t="str">
        <f>If(COUNTIF(DamReaches!$B$2:$B$346,"="&amp;A2372)&gt;0, "Yes", "No")</f>
        <v>No</v>
      </c>
    </row>
    <row r="2373">
      <c r="A2373" s="6">
        <v>656639.0</v>
      </c>
      <c r="B2373" s="6">
        <v>655982.0</v>
      </c>
      <c r="C2373" s="14" t="str">
        <f>If(COUNTIF(DamReaches!$B$2:$B$346,"="&amp;A2373)&gt;0, "Yes", "No")</f>
        <v>Yes</v>
      </c>
    </row>
    <row r="2374">
      <c r="A2374" s="6">
        <v>656640.0</v>
      </c>
      <c r="B2374" s="6">
        <v>656628.0</v>
      </c>
      <c r="C2374" s="14" t="str">
        <f>If(COUNTIF(DamReaches!$B$2:$B$346,"="&amp;A2374)&gt;0, "Yes", "No")</f>
        <v>No</v>
      </c>
    </row>
    <row r="2375">
      <c r="A2375" s="6">
        <v>656641.0</v>
      </c>
      <c r="B2375" s="6">
        <v>656501.0</v>
      </c>
      <c r="C2375" s="14" t="str">
        <f>If(COUNTIF(DamReaches!$B$2:$B$346,"="&amp;A2375)&gt;0, "Yes", "No")</f>
        <v>No</v>
      </c>
    </row>
    <row r="2376">
      <c r="A2376" s="6">
        <v>656642.0</v>
      </c>
      <c r="B2376" s="6">
        <v>656543.0</v>
      </c>
      <c r="C2376" s="14" t="str">
        <f>If(COUNTIF(DamReaches!$B$2:$B$346,"="&amp;A2376)&gt;0, "Yes", "No")</f>
        <v>No</v>
      </c>
    </row>
    <row r="2377">
      <c r="A2377" s="6">
        <v>656643.0</v>
      </c>
      <c r="B2377" s="6">
        <v>656532.0</v>
      </c>
      <c r="C2377" s="14" t="str">
        <f>If(COUNTIF(DamReaches!$B$2:$B$346,"="&amp;A2377)&gt;0, "Yes", "No")</f>
        <v>No</v>
      </c>
    </row>
    <row r="2378">
      <c r="A2378" s="6">
        <v>656647.0</v>
      </c>
      <c r="B2378" s="6">
        <v>656626.0</v>
      </c>
      <c r="C2378" s="14" t="str">
        <f>If(COUNTIF(DamReaches!$B$2:$B$346,"="&amp;A2378)&gt;0, "Yes", "No")</f>
        <v>No</v>
      </c>
    </row>
    <row r="2379">
      <c r="A2379" s="6">
        <v>656648.0</v>
      </c>
      <c r="B2379" s="6">
        <v>656609.0</v>
      </c>
      <c r="C2379" s="14" t="str">
        <f>If(COUNTIF(DamReaches!$B$2:$B$346,"="&amp;A2379)&gt;0, "Yes", "No")</f>
        <v>No</v>
      </c>
    </row>
    <row r="2380">
      <c r="A2380" s="6">
        <v>656649.0</v>
      </c>
      <c r="B2380" s="6">
        <v>656561.0</v>
      </c>
      <c r="C2380" s="14" t="str">
        <f>If(COUNTIF(DamReaches!$B$2:$B$346,"="&amp;A2380)&gt;0, "Yes", "No")</f>
        <v>No</v>
      </c>
    </row>
    <row r="2381">
      <c r="A2381" s="6">
        <v>656662.0</v>
      </c>
      <c r="B2381" s="6">
        <v>656638.0</v>
      </c>
      <c r="C2381" s="14" t="str">
        <f>If(COUNTIF(DamReaches!$B$2:$B$346,"="&amp;A2381)&gt;0, "Yes", "No")</f>
        <v>No</v>
      </c>
    </row>
    <row r="2382">
      <c r="A2382" s="6">
        <v>656663.0</v>
      </c>
      <c r="B2382" s="6">
        <v>656348.0</v>
      </c>
      <c r="C2382" s="14" t="str">
        <f>If(COUNTIF(DamReaches!$B$2:$B$346,"="&amp;A2382)&gt;0, "Yes", "No")</f>
        <v>No</v>
      </c>
    </row>
    <row r="2383">
      <c r="A2383" s="6">
        <v>656664.0</v>
      </c>
      <c r="B2383" s="6">
        <v>656728.0</v>
      </c>
      <c r="C2383" s="14" t="str">
        <f>If(COUNTIF(DamReaches!$B$2:$B$346,"="&amp;A2383)&gt;0, "Yes", "No")</f>
        <v>No</v>
      </c>
    </row>
    <row r="2384">
      <c r="A2384" s="6">
        <v>656665.0</v>
      </c>
      <c r="B2384" s="6">
        <v>656609.0</v>
      </c>
      <c r="C2384" s="14" t="str">
        <f>If(COUNTIF(DamReaches!$B$2:$B$346,"="&amp;A2384)&gt;0, "Yes", "No")</f>
        <v>No</v>
      </c>
    </row>
    <row r="2385">
      <c r="A2385" s="6">
        <v>656679.0</v>
      </c>
      <c r="B2385" s="6">
        <v>656544.0</v>
      </c>
      <c r="C2385" s="14" t="str">
        <f>If(COUNTIF(DamReaches!$B$2:$B$346,"="&amp;A2385)&gt;0, "Yes", "No")</f>
        <v>No</v>
      </c>
    </row>
    <row r="2386">
      <c r="A2386" s="6">
        <v>656688.0</v>
      </c>
      <c r="B2386" s="6">
        <v>656531.0</v>
      </c>
      <c r="C2386" s="14" t="str">
        <f>If(COUNTIF(DamReaches!$B$2:$B$346,"="&amp;A2386)&gt;0, "Yes", "No")</f>
        <v>No</v>
      </c>
    </row>
    <row r="2387">
      <c r="A2387" s="6">
        <v>656689.0</v>
      </c>
      <c r="B2387" s="6">
        <v>656571.0</v>
      </c>
      <c r="C2387" s="14" t="str">
        <f>If(COUNTIF(DamReaches!$B$2:$B$346,"="&amp;A2387)&gt;0, "Yes", "No")</f>
        <v>No</v>
      </c>
    </row>
    <row r="2388">
      <c r="A2388" s="6">
        <v>656690.0</v>
      </c>
      <c r="B2388" s="6">
        <v>656898.0</v>
      </c>
      <c r="C2388" s="14" t="str">
        <f>If(COUNTIF(DamReaches!$B$2:$B$346,"="&amp;A2388)&gt;0, "Yes", "No")</f>
        <v>No</v>
      </c>
    </row>
    <row r="2389">
      <c r="A2389" s="6">
        <v>656691.0</v>
      </c>
      <c r="B2389" s="6">
        <v>656898.0</v>
      </c>
      <c r="C2389" s="14" t="str">
        <f>If(COUNTIF(DamReaches!$B$2:$B$346,"="&amp;A2389)&gt;0, "Yes", "No")</f>
        <v>No</v>
      </c>
    </row>
    <row r="2390">
      <c r="A2390" s="6">
        <v>656698.0</v>
      </c>
      <c r="B2390" s="6">
        <v>657040.0</v>
      </c>
      <c r="C2390" s="14" t="str">
        <f>If(COUNTIF(DamReaches!$B$2:$B$346,"="&amp;A2390)&gt;0, "Yes", "No")</f>
        <v>No</v>
      </c>
    </row>
    <row r="2391">
      <c r="A2391" s="6">
        <v>656699.0</v>
      </c>
      <c r="B2391" s="6">
        <v>657040.0</v>
      </c>
      <c r="C2391" s="14" t="str">
        <f>If(COUNTIF(DamReaches!$B$2:$B$346,"="&amp;A2391)&gt;0, "Yes", "No")</f>
        <v>No</v>
      </c>
    </row>
    <row r="2392">
      <c r="A2392" s="6">
        <v>656700.0</v>
      </c>
      <c r="B2392" s="6">
        <v>656561.0</v>
      </c>
      <c r="C2392" s="14" t="str">
        <f>If(COUNTIF(DamReaches!$B$2:$B$346,"="&amp;A2392)&gt;0, "Yes", "No")</f>
        <v>No</v>
      </c>
    </row>
    <row r="2393">
      <c r="A2393" s="6">
        <v>656708.0</v>
      </c>
      <c r="B2393" s="6">
        <v>656102.0</v>
      </c>
      <c r="C2393" s="14" t="str">
        <f>If(COUNTIF(DamReaches!$B$2:$B$346,"="&amp;A2393)&gt;0, "Yes", "No")</f>
        <v>No</v>
      </c>
    </row>
    <row r="2394">
      <c r="A2394" s="6">
        <v>656709.0</v>
      </c>
      <c r="B2394" s="6">
        <v>656710.0</v>
      </c>
      <c r="C2394" s="14" t="str">
        <f>If(COUNTIF(DamReaches!$B$2:$B$346,"="&amp;A2394)&gt;0, "Yes", "No")</f>
        <v>No</v>
      </c>
    </row>
    <row r="2395">
      <c r="A2395" s="6">
        <v>656710.0</v>
      </c>
      <c r="B2395" s="6">
        <v>656031.0</v>
      </c>
      <c r="C2395" s="14" t="str">
        <f>If(COUNTIF(DamReaches!$B$2:$B$346,"="&amp;A2395)&gt;0, "Yes", "No")</f>
        <v>No</v>
      </c>
    </row>
    <row r="2396">
      <c r="A2396" s="6">
        <v>656711.0</v>
      </c>
      <c r="B2396" s="6">
        <v>656663.0</v>
      </c>
      <c r="C2396" s="14" t="str">
        <f>If(COUNTIF(DamReaches!$B$2:$B$346,"="&amp;A2396)&gt;0, "Yes", "No")</f>
        <v>No</v>
      </c>
    </row>
    <row r="2397">
      <c r="A2397" s="6">
        <v>656712.0</v>
      </c>
      <c r="B2397" s="6">
        <v>656840.0</v>
      </c>
      <c r="C2397" s="14" t="str">
        <f>If(COUNTIF(DamReaches!$B$2:$B$346,"="&amp;A2397)&gt;0, "Yes", "No")</f>
        <v>No</v>
      </c>
    </row>
    <row r="2398">
      <c r="A2398" s="6">
        <v>656713.0</v>
      </c>
      <c r="B2398" s="6">
        <v>656700.0</v>
      </c>
      <c r="C2398" s="14" t="str">
        <f>If(COUNTIF(DamReaches!$B$2:$B$346,"="&amp;A2398)&gt;0, "Yes", "No")</f>
        <v>No</v>
      </c>
    </row>
    <row r="2399">
      <c r="A2399" s="6">
        <v>656714.0</v>
      </c>
      <c r="B2399" s="6">
        <v>656713.0</v>
      </c>
      <c r="C2399" s="14" t="str">
        <f>If(COUNTIF(DamReaches!$B$2:$B$346,"="&amp;A2399)&gt;0, "Yes", "No")</f>
        <v>No</v>
      </c>
    </row>
    <row r="2400">
      <c r="A2400" s="6">
        <v>656722.0</v>
      </c>
      <c r="B2400" s="6">
        <v>657183.0</v>
      </c>
      <c r="C2400" s="14" t="str">
        <f>If(COUNTIF(DamReaches!$B$2:$B$346,"="&amp;A2400)&gt;0, "Yes", "No")</f>
        <v>No</v>
      </c>
    </row>
    <row r="2401">
      <c r="A2401" s="6">
        <v>656723.0</v>
      </c>
      <c r="B2401" s="6">
        <v>657183.0</v>
      </c>
      <c r="C2401" s="14" t="str">
        <f>If(COUNTIF(DamReaches!$B$2:$B$346,"="&amp;A2401)&gt;0, "Yes", "No")</f>
        <v>No</v>
      </c>
    </row>
    <row r="2402">
      <c r="A2402" s="6">
        <v>656724.0</v>
      </c>
      <c r="B2402" s="6">
        <v>656593.0</v>
      </c>
      <c r="C2402" s="14" t="str">
        <f>If(COUNTIF(DamReaches!$B$2:$B$346,"="&amp;A2402)&gt;0, "Yes", "No")</f>
        <v>No</v>
      </c>
    </row>
    <row r="2403">
      <c r="A2403" s="6">
        <v>656725.0</v>
      </c>
      <c r="B2403" s="6">
        <v>656726.0</v>
      </c>
      <c r="C2403" s="14" t="str">
        <f>If(COUNTIF(DamReaches!$B$2:$B$346,"="&amp;A2403)&gt;0, "Yes", "No")</f>
        <v>No</v>
      </c>
    </row>
    <row r="2404">
      <c r="A2404" s="6">
        <v>656726.0</v>
      </c>
      <c r="B2404" s="6">
        <v>656641.0</v>
      </c>
      <c r="C2404" s="14" t="str">
        <f>If(COUNTIF(DamReaches!$B$2:$B$346,"="&amp;A2404)&gt;0, "Yes", "No")</f>
        <v>No</v>
      </c>
    </row>
    <row r="2405">
      <c r="A2405" s="6">
        <v>656727.0</v>
      </c>
      <c r="B2405" s="6">
        <v>656679.0</v>
      </c>
      <c r="C2405" s="14" t="str">
        <f>If(COUNTIF(DamReaches!$B$2:$B$346,"="&amp;A2405)&gt;0, "Yes", "No")</f>
        <v>No</v>
      </c>
    </row>
    <row r="2406">
      <c r="A2406" s="6">
        <v>656728.0</v>
      </c>
      <c r="B2406" s="6">
        <v>656780.0</v>
      </c>
      <c r="C2406" s="14" t="str">
        <f>If(COUNTIF(DamReaches!$B$2:$B$346,"="&amp;A2406)&gt;0, "Yes", "No")</f>
        <v>No</v>
      </c>
    </row>
    <row r="2407">
      <c r="A2407" s="6">
        <v>656735.0</v>
      </c>
      <c r="B2407" s="6">
        <v>656664.0</v>
      </c>
      <c r="C2407" s="14" t="str">
        <f>If(COUNTIF(DamReaches!$B$2:$B$346,"="&amp;A2407)&gt;0, "Yes", "No")</f>
        <v>No</v>
      </c>
    </row>
    <row r="2408">
      <c r="A2408" s="6">
        <v>656745.0</v>
      </c>
      <c r="B2408" s="6">
        <v>656570.0</v>
      </c>
      <c r="C2408" s="14" t="str">
        <f>If(COUNTIF(DamReaches!$B$2:$B$346,"="&amp;A2408)&gt;0, "Yes", "No")</f>
        <v>No</v>
      </c>
    </row>
    <row r="2409">
      <c r="A2409" s="6">
        <v>656746.0</v>
      </c>
      <c r="B2409" s="6">
        <v>656708.0</v>
      </c>
      <c r="C2409" s="14" t="str">
        <f>If(COUNTIF(DamReaches!$B$2:$B$346,"="&amp;A2409)&gt;0, "Yes", "No")</f>
        <v>No</v>
      </c>
    </row>
    <row r="2410">
      <c r="A2410" s="6">
        <v>656747.0</v>
      </c>
      <c r="B2410" s="6">
        <v>656641.0</v>
      </c>
      <c r="C2410" s="14" t="str">
        <f>If(COUNTIF(DamReaches!$B$2:$B$346,"="&amp;A2410)&gt;0, "Yes", "No")</f>
        <v>No</v>
      </c>
    </row>
    <row r="2411">
      <c r="A2411" s="6">
        <v>656748.0</v>
      </c>
      <c r="B2411" s="6">
        <v>656630.0</v>
      </c>
      <c r="C2411" s="14" t="str">
        <f>If(COUNTIF(DamReaches!$B$2:$B$346,"="&amp;A2411)&gt;0, "Yes", "No")</f>
        <v>No</v>
      </c>
    </row>
    <row r="2412">
      <c r="A2412" s="6">
        <v>656759.0</v>
      </c>
      <c r="B2412" s="6">
        <v>656473.0</v>
      </c>
      <c r="C2412" s="14" t="str">
        <f>If(COUNTIF(DamReaches!$B$2:$B$346,"="&amp;A2412)&gt;0, "Yes", "No")</f>
        <v>No</v>
      </c>
    </row>
    <row r="2413">
      <c r="A2413" s="6">
        <v>656760.0</v>
      </c>
      <c r="B2413" s="6">
        <v>656727.0</v>
      </c>
      <c r="C2413" s="14" t="str">
        <f>If(COUNTIF(DamReaches!$B$2:$B$346,"="&amp;A2413)&gt;0, "Yes", "No")</f>
        <v>No</v>
      </c>
    </row>
    <row r="2414">
      <c r="A2414" s="6">
        <v>656761.0</v>
      </c>
      <c r="B2414" s="6">
        <v>656825.0</v>
      </c>
      <c r="C2414" s="14" t="str">
        <f>If(COUNTIF(DamReaches!$B$2:$B$346,"="&amp;A2414)&gt;0, "Yes", "No")</f>
        <v>No</v>
      </c>
    </row>
    <row r="2415">
      <c r="A2415" s="6">
        <v>656762.0</v>
      </c>
      <c r="B2415" s="6">
        <v>656362.0</v>
      </c>
      <c r="C2415" s="14" t="str">
        <f>If(COUNTIF(DamReaches!$B$2:$B$346,"="&amp;A2415)&gt;0, "Yes", "No")</f>
        <v>No</v>
      </c>
    </row>
    <row r="2416">
      <c r="A2416" s="6">
        <v>656763.0</v>
      </c>
      <c r="B2416" s="6">
        <v>656713.0</v>
      </c>
      <c r="C2416" s="14" t="str">
        <f>If(COUNTIF(DamReaches!$B$2:$B$346,"="&amp;A2416)&gt;0, "Yes", "No")</f>
        <v>No</v>
      </c>
    </row>
    <row r="2417">
      <c r="A2417" s="6">
        <v>656774.0</v>
      </c>
      <c r="B2417" s="6">
        <v>656584.0</v>
      </c>
      <c r="C2417" s="14" t="str">
        <f>If(COUNTIF(DamReaches!$B$2:$B$346,"="&amp;A2417)&gt;0, "Yes", "No")</f>
        <v>No</v>
      </c>
    </row>
    <row r="2418">
      <c r="A2418" s="6">
        <v>656775.0</v>
      </c>
      <c r="B2418" s="6">
        <v>656853.0</v>
      </c>
      <c r="C2418" s="14" t="str">
        <f>If(COUNTIF(DamReaches!$B$2:$B$346,"="&amp;A2418)&gt;0, "Yes", "No")</f>
        <v>No</v>
      </c>
    </row>
    <row r="2419">
      <c r="A2419" s="6">
        <v>656776.0</v>
      </c>
      <c r="B2419" s="6">
        <v>656853.0</v>
      </c>
      <c r="C2419" s="14" t="str">
        <f>If(COUNTIF(DamReaches!$B$2:$B$346,"="&amp;A2419)&gt;0, "Yes", "No")</f>
        <v>No</v>
      </c>
    </row>
    <row r="2420">
      <c r="A2420" s="6">
        <v>656777.0</v>
      </c>
      <c r="B2420" s="6">
        <v>656626.0</v>
      </c>
      <c r="C2420" s="14" t="str">
        <f>If(COUNTIF(DamReaches!$B$2:$B$346,"="&amp;A2420)&gt;0, "Yes", "No")</f>
        <v>No</v>
      </c>
    </row>
    <row r="2421">
      <c r="A2421" s="6">
        <v>656778.0</v>
      </c>
      <c r="B2421" s="6">
        <v>657015.0</v>
      </c>
      <c r="C2421" s="14" t="str">
        <f>If(COUNTIF(DamReaches!$B$2:$B$346,"="&amp;A2421)&gt;0, "Yes", "No")</f>
        <v>No</v>
      </c>
    </row>
    <row r="2422">
      <c r="A2422" s="6">
        <v>656779.0</v>
      </c>
      <c r="B2422" s="6">
        <v>657015.0</v>
      </c>
      <c r="C2422" s="14" t="str">
        <f>If(COUNTIF(DamReaches!$B$2:$B$346,"="&amp;A2422)&gt;0, "Yes", "No")</f>
        <v>No</v>
      </c>
    </row>
    <row r="2423">
      <c r="A2423" s="6">
        <v>656780.0</v>
      </c>
      <c r="B2423" s="6">
        <v>656825.0</v>
      </c>
      <c r="C2423" s="14" t="str">
        <f>If(COUNTIF(DamReaches!$B$2:$B$346,"="&amp;A2423)&gt;0, "Yes", "No")</f>
        <v>No</v>
      </c>
    </row>
    <row r="2424">
      <c r="A2424" s="6">
        <v>656781.0</v>
      </c>
      <c r="B2424" s="6">
        <v>656395.0</v>
      </c>
      <c r="C2424" s="14" t="str">
        <f>If(COUNTIF(DamReaches!$B$2:$B$346,"="&amp;A2424)&gt;0, "Yes", "No")</f>
        <v>No</v>
      </c>
    </row>
    <row r="2425">
      <c r="A2425" s="6">
        <v>656782.0</v>
      </c>
      <c r="B2425" s="6">
        <v>656781.0</v>
      </c>
      <c r="C2425" s="14" t="str">
        <f>If(COUNTIF(DamReaches!$B$2:$B$346,"="&amp;A2425)&gt;0, "Yes", "No")</f>
        <v>No</v>
      </c>
    </row>
    <row r="2426">
      <c r="A2426" s="6">
        <v>656783.0</v>
      </c>
      <c r="B2426" s="6">
        <v>656763.0</v>
      </c>
      <c r="C2426" s="14" t="str">
        <f>If(COUNTIF(DamReaches!$B$2:$B$346,"="&amp;A2426)&gt;0, "Yes", "No")</f>
        <v>No</v>
      </c>
    </row>
    <row r="2427">
      <c r="A2427" s="6">
        <v>656784.0</v>
      </c>
      <c r="B2427" s="6">
        <v>656783.0</v>
      </c>
      <c r="C2427" s="14" t="str">
        <f>If(COUNTIF(DamReaches!$B$2:$B$346,"="&amp;A2427)&gt;0, "Yes", "No")</f>
        <v>No</v>
      </c>
    </row>
    <row r="2428">
      <c r="A2428" s="6">
        <v>656795.0</v>
      </c>
      <c r="B2428" s="6">
        <v>656688.0</v>
      </c>
      <c r="C2428" s="14" t="str">
        <f>If(COUNTIF(DamReaches!$B$2:$B$346,"="&amp;A2428)&gt;0, "Yes", "No")</f>
        <v>No</v>
      </c>
    </row>
    <row r="2429">
      <c r="A2429" s="6">
        <v>656796.0</v>
      </c>
      <c r="B2429" s="6">
        <v>656710.0</v>
      </c>
      <c r="C2429" s="14" t="str">
        <f>If(COUNTIF(DamReaches!$B$2:$B$346,"="&amp;A2429)&gt;0, "Yes", "No")</f>
        <v>No</v>
      </c>
    </row>
    <row r="2430">
      <c r="A2430" s="6">
        <v>656802.0</v>
      </c>
      <c r="B2430" s="6">
        <v>657112.0</v>
      </c>
      <c r="C2430" s="14" t="str">
        <f>If(COUNTIF(DamReaches!$B$2:$B$346,"="&amp;A2430)&gt;0, "Yes", "No")</f>
        <v>No</v>
      </c>
    </row>
    <row r="2431">
      <c r="A2431" s="6">
        <v>656803.0</v>
      </c>
      <c r="B2431" s="6">
        <v>656495.0</v>
      </c>
      <c r="C2431" s="14" t="str">
        <f>If(COUNTIF(DamReaches!$B$2:$B$346,"="&amp;A2431)&gt;0, "Yes", "No")</f>
        <v>Yes</v>
      </c>
    </row>
    <row r="2432">
      <c r="A2432" s="6">
        <v>656804.0</v>
      </c>
      <c r="B2432" s="6">
        <v>656499.0</v>
      </c>
      <c r="C2432" s="14" t="str">
        <f>If(COUNTIF(DamReaches!$B$2:$B$346,"="&amp;A2432)&gt;0, "Yes", "No")</f>
        <v>No</v>
      </c>
    </row>
    <row r="2433">
      <c r="A2433" s="6">
        <v>656805.0</v>
      </c>
      <c r="B2433" s="6">
        <v>656630.0</v>
      </c>
      <c r="C2433" s="14" t="str">
        <f>If(COUNTIF(DamReaches!$B$2:$B$346,"="&amp;A2433)&gt;0, "Yes", "No")</f>
        <v>No</v>
      </c>
    </row>
    <row r="2434">
      <c r="A2434" s="6">
        <v>656806.0</v>
      </c>
      <c r="B2434" s="6">
        <v>656840.0</v>
      </c>
      <c r="C2434" s="14" t="str">
        <f>If(COUNTIF(DamReaches!$B$2:$B$346,"="&amp;A2434)&gt;0, "Yes", "No")</f>
        <v>No</v>
      </c>
    </row>
    <row r="2435">
      <c r="A2435" s="6">
        <v>656807.0</v>
      </c>
      <c r="B2435" s="6">
        <v>656224.0</v>
      </c>
      <c r="C2435" s="14" t="str">
        <f>If(COUNTIF(DamReaches!$B$2:$B$346,"="&amp;A2435)&gt;0, "Yes", "No")</f>
        <v>No</v>
      </c>
    </row>
    <row r="2436">
      <c r="A2436" s="6">
        <v>656808.0</v>
      </c>
      <c r="B2436" s="6">
        <v>656081.0</v>
      </c>
      <c r="C2436" s="14" t="str">
        <f>If(COUNTIF(DamReaches!$B$2:$B$346,"="&amp;A2436)&gt;0, "Yes", "No")</f>
        <v>No</v>
      </c>
    </row>
    <row r="2437">
      <c r="A2437" s="6">
        <v>656818.0</v>
      </c>
      <c r="B2437" s="6">
        <v>656518.0</v>
      </c>
      <c r="C2437" s="14" t="str">
        <f>If(COUNTIF(DamReaches!$B$2:$B$346,"="&amp;A2437)&gt;0, "Yes", "No")</f>
        <v>No</v>
      </c>
    </row>
    <row r="2438">
      <c r="A2438" s="6">
        <v>656819.0</v>
      </c>
      <c r="B2438" s="6">
        <v>-1.0</v>
      </c>
      <c r="C2438" s="14" t="str">
        <f>If(COUNTIF(DamReaches!$B$2:$B$346,"="&amp;A2438)&gt;0, "Yes", "No")</f>
        <v>No</v>
      </c>
    </row>
    <row r="2439">
      <c r="A2439" s="6">
        <v>656820.0</v>
      </c>
      <c r="B2439" s="6">
        <v>656543.0</v>
      </c>
      <c r="C2439" s="14" t="str">
        <f>If(COUNTIF(DamReaches!$B$2:$B$346,"="&amp;A2439)&gt;0, "Yes", "No")</f>
        <v>No</v>
      </c>
    </row>
    <row r="2440">
      <c r="A2440" s="6">
        <v>656821.0</v>
      </c>
      <c r="B2440" s="6">
        <v>656805.0</v>
      </c>
      <c r="C2440" s="14" t="str">
        <f>If(COUNTIF(DamReaches!$B$2:$B$346,"="&amp;A2440)&gt;0, "Yes", "No")</f>
        <v>No</v>
      </c>
    </row>
    <row r="2441">
      <c r="A2441" s="6">
        <v>656822.0</v>
      </c>
      <c r="B2441" s="6">
        <v>656937.0</v>
      </c>
      <c r="C2441" s="14" t="str">
        <f>If(COUNTIF(DamReaches!$B$2:$B$346,"="&amp;A2441)&gt;0, "Yes", "No")</f>
        <v>No</v>
      </c>
    </row>
    <row r="2442">
      <c r="A2442" s="6">
        <v>656823.0</v>
      </c>
      <c r="B2442" s="6">
        <v>656806.0</v>
      </c>
      <c r="C2442" s="14" t="str">
        <f>If(COUNTIF(DamReaches!$B$2:$B$346,"="&amp;A2442)&gt;0, "Yes", "No")</f>
        <v>No</v>
      </c>
    </row>
    <row r="2443">
      <c r="A2443" s="6">
        <v>656824.0</v>
      </c>
      <c r="B2443" s="6">
        <v>657277.0</v>
      </c>
      <c r="C2443" s="14" t="str">
        <f>If(COUNTIF(DamReaches!$B$2:$B$346,"="&amp;A2443)&gt;0, "Yes", "No")</f>
        <v>No</v>
      </c>
    </row>
    <row r="2444">
      <c r="A2444" s="6">
        <v>656825.0</v>
      </c>
      <c r="B2444" s="6">
        <v>657277.0</v>
      </c>
      <c r="C2444" s="14" t="str">
        <f>If(COUNTIF(DamReaches!$B$2:$B$346,"="&amp;A2444)&gt;0, "Yes", "No")</f>
        <v>No</v>
      </c>
    </row>
    <row r="2445">
      <c r="A2445" s="6">
        <v>656826.0</v>
      </c>
      <c r="B2445" s="6">
        <v>656808.0</v>
      </c>
      <c r="C2445" s="14" t="str">
        <f>If(COUNTIF(DamReaches!$B$2:$B$346,"="&amp;A2445)&gt;0, "Yes", "No")</f>
        <v>No</v>
      </c>
    </row>
    <row r="2446">
      <c r="A2446" s="6">
        <v>656838.0</v>
      </c>
      <c r="B2446" s="6">
        <v>656584.0</v>
      </c>
      <c r="C2446" s="14" t="str">
        <f>If(COUNTIF(DamReaches!$B$2:$B$346,"="&amp;A2446)&gt;0, "Yes", "No")</f>
        <v>No</v>
      </c>
    </row>
    <row r="2447">
      <c r="A2447" s="6">
        <v>656839.0</v>
      </c>
      <c r="B2447" s="6">
        <v>656804.0</v>
      </c>
      <c r="C2447" s="14" t="str">
        <f>If(COUNTIF(DamReaches!$B$2:$B$346,"="&amp;A2447)&gt;0, "Yes", "No")</f>
        <v>No</v>
      </c>
    </row>
    <row r="2448">
      <c r="A2448" s="6">
        <v>656840.0</v>
      </c>
      <c r="B2448" s="6">
        <v>656937.0</v>
      </c>
      <c r="C2448" s="14" t="str">
        <f>If(COUNTIF(DamReaches!$B$2:$B$346,"="&amp;A2448)&gt;0, "Yes", "No")</f>
        <v>No</v>
      </c>
    </row>
    <row r="2449">
      <c r="A2449" s="6">
        <v>656841.0</v>
      </c>
      <c r="B2449" s="6">
        <v>656665.0</v>
      </c>
      <c r="C2449" s="14" t="str">
        <f>If(COUNTIF(DamReaches!$B$2:$B$346,"="&amp;A2449)&gt;0, "Yes", "No")</f>
        <v>No</v>
      </c>
    </row>
    <row r="2450">
      <c r="A2450" s="6">
        <v>656853.0</v>
      </c>
      <c r="B2450" s="6">
        <v>656854.0</v>
      </c>
      <c r="C2450" s="14" t="str">
        <f>If(COUNTIF(DamReaches!$B$2:$B$346,"="&amp;A2450)&gt;0, "Yes", "No")</f>
        <v>No</v>
      </c>
    </row>
    <row r="2451">
      <c r="A2451" s="6">
        <v>656854.0</v>
      </c>
      <c r="B2451" s="6">
        <v>656368.0</v>
      </c>
      <c r="C2451" s="14" t="str">
        <f>If(COUNTIF(DamReaches!$B$2:$B$346,"="&amp;A2451)&gt;0, "Yes", "No")</f>
        <v>No</v>
      </c>
    </row>
    <row r="2452">
      <c r="A2452" s="6">
        <v>656855.0</v>
      </c>
      <c r="B2452" s="6">
        <v>656856.0</v>
      </c>
      <c r="C2452" s="14" t="str">
        <f>If(COUNTIF(DamReaches!$B$2:$B$346,"="&amp;A2452)&gt;0, "Yes", "No")</f>
        <v>No</v>
      </c>
    </row>
    <row r="2453">
      <c r="A2453" s="6">
        <v>656856.0</v>
      </c>
      <c r="B2453" s="6">
        <v>656796.0</v>
      </c>
      <c r="C2453" s="14" t="str">
        <f>If(COUNTIF(DamReaches!$B$2:$B$346,"="&amp;A2453)&gt;0, "Yes", "No")</f>
        <v>No</v>
      </c>
    </row>
    <row r="2454">
      <c r="A2454" s="6">
        <v>656857.0</v>
      </c>
      <c r="B2454" s="6">
        <v>656895.0</v>
      </c>
      <c r="C2454" s="14" t="str">
        <f>If(COUNTIF(DamReaches!$B$2:$B$346,"="&amp;A2454)&gt;0, "Yes", "No")</f>
        <v>No</v>
      </c>
    </row>
    <row r="2455">
      <c r="A2455" s="6">
        <v>656858.0</v>
      </c>
      <c r="B2455" s="6">
        <v>656859.0</v>
      </c>
      <c r="C2455" s="14" t="str">
        <f>If(COUNTIF(DamReaches!$B$2:$B$346,"="&amp;A2455)&gt;0, "Yes", "No")</f>
        <v>No</v>
      </c>
    </row>
    <row r="2456">
      <c r="A2456" s="6">
        <v>656859.0</v>
      </c>
      <c r="B2456" s="6">
        <v>656627.0</v>
      </c>
      <c r="C2456" s="14" t="str">
        <f>If(COUNTIF(DamReaches!$B$2:$B$346,"="&amp;A2456)&gt;0, "Yes", "No")</f>
        <v>No</v>
      </c>
    </row>
    <row r="2457">
      <c r="A2457" s="6">
        <v>656860.0</v>
      </c>
      <c r="B2457" s="6">
        <v>656820.0</v>
      </c>
      <c r="C2457" s="14" t="str">
        <f>If(COUNTIF(DamReaches!$B$2:$B$346,"="&amp;A2457)&gt;0, "Yes", "No")</f>
        <v>No</v>
      </c>
    </row>
    <row r="2458">
      <c r="A2458" s="6">
        <v>656861.0</v>
      </c>
      <c r="B2458" s="6">
        <v>656841.0</v>
      </c>
      <c r="C2458" s="14" t="str">
        <f>If(COUNTIF(DamReaches!$B$2:$B$346,"="&amp;A2458)&gt;0, "Yes", "No")</f>
        <v>No</v>
      </c>
    </row>
    <row r="2459">
      <c r="A2459" s="6">
        <v>656871.0</v>
      </c>
      <c r="B2459" s="6">
        <v>656804.0</v>
      </c>
      <c r="C2459" s="14" t="str">
        <f>If(COUNTIF(DamReaches!$B$2:$B$346,"="&amp;A2459)&gt;0, "Yes", "No")</f>
        <v>No</v>
      </c>
    </row>
    <row r="2460">
      <c r="A2460" s="6">
        <v>656872.0</v>
      </c>
      <c r="B2460" s="6">
        <v>657016.0</v>
      </c>
      <c r="C2460" s="14" t="str">
        <f>If(COUNTIF(DamReaches!$B$2:$B$346,"="&amp;A2460)&gt;0, "Yes", "No")</f>
        <v>No</v>
      </c>
    </row>
    <row r="2461">
      <c r="A2461" s="6">
        <v>656873.0</v>
      </c>
      <c r="B2461" s="6">
        <v>657016.0</v>
      </c>
      <c r="C2461" s="14" t="str">
        <f>If(COUNTIF(DamReaches!$B$2:$B$346,"="&amp;A2461)&gt;0, "Yes", "No")</f>
        <v>No</v>
      </c>
    </row>
    <row r="2462">
      <c r="A2462" s="6">
        <v>656874.0</v>
      </c>
      <c r="B2462" s="6">
        <v>656728.0</v>
      </c>
      <c r="C2462" s="14" t="str">
        <f>If(COUNTIF(DamReaches!$B$2:$B$346,"="&amp;A2462)&gt;0, "Yes", "No")</f>
        <v>No</v>
      </c>
    </row>
    <row r="2463">
      <c r="A2463" s="6">
        <v>656883.0</v>
      </c>
      <c r="B2463" s="6">
        <v>656949.0</v>
      </c>
      <c r="C2463" s="14" t="str">
        <f>If(COUNTIF(DamReaches!$B$2:$B$346,"="&amp;A2463)&gt;0, "Yes", "No")</f>
        <v>No</v>
      </c>
    </row>
    <row r="2464">
      <c r="A2464" s="6">
        <v>656884.0</v>
      </c>
      <c r="B2464" s="6">
        <v>656663.0</v>
      </c>
      <c r="C2464" s="14" t="str">
        <f>If(COUNTIF(DamReaches!$B$2:$B$346,"="&amp;A2464)&gt;0, "Yes", "No")</f>
        <v>No</v>
      </c>
    </row>
    <row r="2465">
      <c r="A2465" s="6">
        <v>656885.0</v>
      </c>
      <c r="B2465" s="6">
        <v>656871.0</v>
      </c>
      <c r="C2465" s="14" t="str">
        <f>If(COUNTIF(DamReaches!$B$2:$B$346,"="&amp;A2465)&gt;0, "Yes", "No")</f>
        <v>No</v>
      </c>
    </row>
    <row r="2466">
      <c r="A2466" s="6">
        <v>656886.0</v>
      </c>
      <c r="B2466" s="6">
        <v>656982.0</v>
      </c>
      <c r="C2466" s="14" t="str">
        <f>If(COUNTIF(DamReaches!$B$2:$B$346,"="&amp;A2466)&gt;0, "Yes", "No")</f>
        <v>No</v>
      </c>
    </row>
    <row r="2467">
      <c r="A2467" s="6">
        <v>656893.0</v>
      </c>
      <c r="B2467" s="6">
        <v>656920.0</v>
      </c>
      <c r="C2467" s="14" t="str">
        <f>If(COUNTIF(DamReaches!$B$2:$B$346,"="&amp;A2467)&gt;0, "Yes", "No")</f>
        <v>No</v>
      </c>
    </row>
    <row r="2468">
      <c r="A2468" s="6">
        <v>656894.0</v>
      </c>
      <c r="B2468" s="6">
        <v>656796.0</v>
      </c>
      <c r="C2468" s="14" t="str">
        <f>If(COUNTIF(DamReaches!$B$2:$B$346,"="&amp;A2468)&gt;0, "Yes", "No")</f>
        <v>No</v>
      </c>
    </row>
    <row r="2469">
      <c r="A2469" s="6">
        <v>656895.0</v>
      </c>
      <c r="B2469" s="6">
        <v>656896.0</v>
      </c>
      <c r="C2469" s="14" t="str">
        <f>If(COUNTIF(DamReaches!$B$2:$B$346,"="&amp;A2469)&gt;0, "Yes", "No")</f>
        <v>No</v>
      </c>
    </row>
    <row r="2470">
      <c r="A2470" s="6">
        <v>656896.0</v>
      </c>
      <c r="B2470" s="6">
        <v>656897.0</v>
      </c>
      <c r="C2470" s="14" t="str">
        <f>If(COUNTIF(DamReaches!$B$2:$B$346,"="&amp;A2470)&gt;0, "Yes", "No")</f>
        <v>No</v>
      </c>
    </row>
    <row r="2471">
      <c r="A2471" s="6">
        <v>656897.0</v>
      </c>
      <c r="B2471" s="6">
        <v>656859.0</v>
      </c>
      <c r="C2471" s="14" t="str">
        <f>If(COUNTIF(DamReaches!$B$2:$B$346,"="&amp;A2471)&gt;0, "Yes", "No")</f>
        <v>No</v>
      </c>
    </row>
    <row r="2472">
      <c r="A2472" s="6">
        <v>656898.0</v>
      </c>
      <c r="B2472" s="6">
        <v>656899.0</v>
      </c>
      <c r="C2472" s="14" t="str">
        <f>If(COUNTIF(DamReaches!$B$2:$B$346,"="&amp;A2472)&gt;0, "Yes", "No")</f>
        <v>No</v>
      </c>
    </row>
    <row r="2473">
      <c r="A2473" s="6">
        <v>656899.0</v>
      </c>
      <c r="B2473" s="6">
        <v>656982.0</v>
      </c>
      <c r="C2473" s="14" t="str">
        <f>If(COUNTIF(DamReaches!$B$2:$B$346,"="&amp;A2473)&gt;0, "Yes", "No")</f>
        <v>No</v>
      </c>
    </row>
    <row r="2474">
      <c r="A2474" s="6">
        <v>656900.0</v>
      </c>
      <c r="B2474" s="6">
        <v>656665.0</v>
      </c>
      <c r="C2474" s="14" t="str">
        <f>If(COUNTIF(DamReaches!$B$2:$B$346,"="&amp;A2474)&gt;0, "Yes", "No")</f>
        <v>No</v>
      </c>
    </row>
    <row r="2475">
      <c r="A2475" s="6">
        <v>656912.0</v>
      </c>
      <c r="B2475" s="6">
        <v>656818.0</v>
      </c>
      <c r="C2475" s="14" t="str">
        <f>If(COUNTIF(DamReaches!$B$2:$B$346,"="&amp;A2475)&gt;0, "Yes", "No")</f>
        <v>No</v>
      </c>
    </row>
    <row r="2476">
      <c r="A2476" s="6">
        <v>656913.0</v>
      </c>
      <c r="B2476" s="6">
        <v>656589.0</v>
      </c>
      <c r="C2476" s="14" t="str">
        <f>If(COUNTIF(DamReaches!$B$2:$B$346,"="&amp;A2476)&gt;0, "Yes", "No")</f>
        <v>No</v>
      </c>
    </row>
    <row r="2477">
      <c r="A2477" s="6">
        <v>656914.0</v>
      </c>
      <c r="B2477" s="6">
        <v>656874.0</v>
      </c>
      <c r="C2477" s="14" t="str">
        <f>If(COUNTIF(DamReaches!$B$2:$B$346,"="&amp;A2477)&gt;0, "Yes", "No")</f>
        <v>No</v>
      </c>
    </row>
    <row r="2478">
      <c r="A2478" s="6">
        <v>656915.0</v>
      </c>
      <c r="B2478" s="6">
        <v>656700.0</v>
      </c>
      <c r="C2478" s="14" t="str">
        <f>If(COUNTIF(DamReaches!$B$2:$B$346,"="&amp;A2478)&gt;0, "Yes", "No")</f>
        <v>No</v>
      </c>
    </row>
    <row r="2479">
      <c r="A2479" s="6">
        <v>656916.0</v>
      </c>
      <c r="B2479" s="6">
        <v>656763.0</v>
      </c>
      <c r="C2479" s="14" t="str">
        <f>If(COUNTIF(DamReaches!$B$2:$B$346,"="&amp;A2479)&gt;0, "Yes", "No")</f>
        <v>No</v>
      </c>
    </row>
    <row r="2480">
      <c r="A2480" s="6">
        <v>656920.0</v>
      </c>
      <c r="B2480" s="6">
        <v>656921.0</v>
      </c>
      <c r="C2480" s="14" t="str">
        <f>If(COUNTIF(DamReaches!$B$2:$B$346,"="&amp;A2480)&gt;0, "Yes", "No")</f>
        <v>No</v>
      </c>
    </row>
    <row r="2481">
      <c r="A2481" s="6">
        <v>656921.0</v>
      </c>
      <c r="B2481" s="6">
        <v>657112.0</v>
      </c>
      <c r="C2481" s="14" t="str">
        <f>If(COUNTIF(DamReaches!$B$2:$B$346,"="&amp;A2481)&gt;0, "Yes", "No")</f>
        <v>No</v>
      </c>
    </row>
    <row r="2482">
      <c r="A2482" s="6">
        <v>656922.0</v>
      </c>
      <c r="B2482" s="6">
        <v>656912.0</v>
      </c>
      <c r="C2482" s="14" t="str">
        <f>If(COUNTIF(DamReaches!$B$2:$B$346,"="&amp;A2482)&gt;0, "Yes", "No")</f>
        <v>No</v>
      </c>
    </row>
    <row r="2483">
      <c r="A2483" s="6">
        <v>656923.0</v>
      </c>
      <c r="B2483" s="6">
        <v>656922.0</v>
      </c>
      <c r="C2483" s="14" t="str">
        <f>If(COUNTIF(DamReaches!$B$2:$B$346,"="&amp;A2483)&gt;0, "Yes", "No")</f>
        <v>No</v>
      </c>
    </row>
    <row r="2484">
      <c r="A2484" s="6">
        <v>656924.0</v>
      </c>
      <c r="B2484" s="6">
        <v>656913.0</v>
      </c>
      <c r="C2484" s="14" t="str">
        <f>If(COUNTIF(DamReaches!$B$2:$B$346,"="&amp;A2484)&gt;0, "Yes", "No")</f>
        <v>No</v>
      </c>
    </row>
    <row r="2485">
      <c r="A2485" s="6">
        <v>656925.0</v>
      </c>
      <c r="B2485" s="6">
        <v>656924.0</v>
      </c>
      <c r="C2485" s="14" t="str">
        <f>If(COUNTIF(DamReaches!$B$2:$B$346,"="&amp;A2485)&gt;0, "Yes", "No")</f>
        <v>No</v>
      </c>
    </row>
    <row r="2486">
      <c r="A2486" s="6">
        <v>656926.0</v>
      </c>
      <c r="B2486" s="6">
        <v>656949.0</v>
      </c>
      <c r="C2486" s="14" t="str">
        <f>If(COUNTIF(DamReaches!$B$2:$B$346,"="&amp;A2486)&gt;0, "Yes", "No")</f>
        <v>No</v>
      </c>
    </row>
    <row r="2487">
      <c r="A2487" s="6">
        <v>656927.0</v>
      </c>
      <c r="B2487" s="6">
        <v>656783.0</v>
      </c>
      <c r="C2487" s="14" t="str">
        <f>If(COUNTIF(DamReaches!$B$2:$B$346,"="&amp;A2487)&gt;0, "Yes", "No")</f>
        <v>No</v>
      </c>
    </row>
    <row r="2488">
      <c r="A2488" s="6">
        <v>656934.0</v>
      </c>
      <c r="B2488" s="6">
        <v>-1.0</v>
      </c>
      <c r="C2488" s="14" t="str">
        <f>If(COUNTIF(DamReaches!$B$2:$B$346,"="&amp;A2488)&gt;0, "Yes", "No")</f>
        <v>No</v>
      </c>
    </row>
    <row r="2489">
      <c r="A2489" s="6">
        <v>656935.0</v>
      </c>
      <c r="B2489" s="6">
        <v>656934.0</v>
      </c>
      <c r="C2489" s="14" t="str">
        <f>If(COUNTIF(DamReaches!$B$2:$B$346,"="&amp;A2489)&gt;0, "Yes", "No")</f>
        <v>No</v>
      </c>
    </row>
    <row r="2490">
      <c r="A2490" s="6">
        <v>656936.0</v>
      </c>
      <c r="B2490" s="6">
        <v>656726.0</v>
      </c>
      <c r="C2490" s="14" t="str">
        <f>If(COUNTIF(DamReaches!$B$2:$B$346,"="&amp;A2490)&gt;0, "Yes", "No")</f>
        <v>No</v>
      </c>
    </row>
    <row r="2491">
      <c r="A2491" s="6">
        <v>656937.0</v>
      </c>
      <c r="B2491" s="6">
        <v>657017.0</v>
      </c>
      <c r="C2491" s="14" t="str">
        <f>If(COUNTIF(DamReaches!$B$2:$B$346,"="&amp;A2491)&gt;0, "Yes", "No")</f>
        <v>No</v>
      </c>
    </row>
    <row r="2492">
      <c r="A2492" s="6">
        <v>656938.0</v>
      </c>
      <c r="B2492" s="6">
        <v>656806.0</v>
      </c>
      <c r="C2492" s="14" t="str">
        <f>If(COUNTIF(DamReaches!$B$2:$B$346,"="&amp;A2492)&gt;0, "Yes", "No")</f>
        <v>No</v>
      </c>
    </row>
    <row r="2493">
      <c r="A2493" s="6">
        <v>656949.0</v>
      </c>
      <c r="B2493" s="6">
        <v>656950.0</v>
      </c>
      <c r="C2493" s="14" t="str">
        <f>If(COUNTIF(DamReaches!$B$2:$B$346,"="&amp;A2493)&gt;0, "Yes", "No")</f>
        <v>No</v>
      </c>
    </row>
    <row r="2494">
      <c r="A2494" s="6">
        <v>656950.0</v>
      </c>
      <c r="B2494" s="6">
        <v>656497.0</v>
      </c>
      <c r="C2494" s="14" t="str">
        <f>If(COUNTIF(DamReaches!$B$2:$B$346,"="&amp;A2494)&gt;0, "Yes", "No")</f>
        <v>No</v>
      </c>
    </row>
    <row r="2495">
      <c r="A2495" s="6">
        <v>656951.0</v>
      </c>
      <c r="B2495" s="6">
        <v>657017.0</v>
      </c>
      <c r="C2495" s="14" t="str">
        <f>If(COUNTIF(DamReaches!$B$2:$B$346,"="&amp;A2495)&gt;0, "Yes", "No")</f>
        <v>No</v>
      </c>
    </row>
    <row r="2496">
      <c r="A2496" s="6">
        <v>656959.0</v>
      </c>
      <c r="B2496" s="6">
        <v>656921.0</v>
      </c>
      <c r="C2496" s="14" t="str">
        <f>If(COUNTIF(DamReaches!$B$2:$B$346,"="&amp;A2496)&gt;0, "Yes", "No")</f>
        <v>No</v>
      </c>
    </row>
    <row r="2497">
      <c r="A2497" s="6">
        <v>656960.0</v>
      </c>
      <c r="B2497" s="6">
        <v>656688.0</v>
      </c>
      <c r="C2497" s="14" t="str">
        <f>If(COUNTIF(DamReaches!$B$2:$B$346,"="&amp;A2497)&gt;0, "Yes", "No")</f>
        <v>No</v>
      </c>
    </row>
    <row r="2498">
      <c r="A2498" s="6">
        <v>656961.0</v>
      </c>
      <c r="B2498" s="6">
        <v>656429.0</v>
      </c>
      <c r="C2498" s="14" t="str">
        <f>If(COUNTIF(DamReaches!$B$2:$B$346,"="&amp;A2498)&gt;0, "Yes", "No")</f>
        <v>No</v>
      </c>
    </row>
    <row r="2499">
      <c r="A2499" s="6">
        <v>656962.0</v>
      </c>
      <c r="B2499" s="6">
        <v>656856.0</v>
      </c>
      <c r="C2499" s="14" t="str">
        <f>If(COUNTIF(DamReaches!$B$2:$B$346,"="&amp;A2499)&gt;0, "Yes", "No")</f>
        <v>No</v>
      </c>
    </row>
    <row r="2500">
      <c r="A2500" s="6">
        <v>656963.0</v>
      </c>
      <c r="B2500" s="6">
        <v>656885.0</v>
      </c>
      <c r="C2500" s="14" t="str">
        <f>If(COUNTIF(DamReaches!$B$2:$B$346,"="&amp;A2500)&gt;0, "Yes", "No")</f>
        <v>No</v>
      </c>
    </row>
    <row r="2501">
      <c r="A2501" s="6">
        <v>656964.0</v>
      </c>
      <c r="B2501" s="6">
        <v>656805.0</v>
      </c>
      <c r="C2501" s="14" t="str">
        <f>If(COUNTIF(DamReaches!$B$2:$B$346,"="&amp;A2501)&gt;0, "Yes", "No")</f>
        <v>No</v>
      </c>
    </row>
    <row r="2502">
      <c r="A2502" s="6">
        <v>656965.0</v>
      </c>
      <c r="B2502" s="6">
        <v>656964.0</v>
      </c>
      <c r="C2502" s="14" t="str">
        <f>If(COUNTIF(DamReaches!$B$2:$B$346,"="&amp;A2502)&gt;0, "Yes", "No")</f>
        <v>No</v>
      </c>
    </row>
    <row r="2503">
      <c r="A2503" s="6">
        <v>656966.0</v>
      </c>
      <c r="B2503" s="6">
        <v>656983.0</v>
      </c>
      <c r="C2503" s="14" t="str">
        <f>If(COUNTIF(DamReaches!$B$2:$B$346,"="&amp;A2503)&gt;0, "Yes", "No")</f>
        <v>No</v>
      </c>
    </row>
    <row r="2504">
      <c r="A2504" s="6">
        <v>656967.0</v>
      </c>
      <c r="B2504" s="6">
        <v>656780.0</v>
      </c>
      <c r="C2504" s="14" t="str">
        <f>If(COUNTIF(DamReaches!$B$2:$B$346,"="&amp;A2504)&gt;0, "Yes", "No")</f>
        <v>No</v>
      </c>
    </row>
    <row r="2505">
      <c r="A2505" s="6">
        <v>656968.0</v>
      </c>
      <c r="B2505" s="6">
        <v>656841.0</v>
      </c>
      <c r="C2505" s="14" t="str">
        <f>If(COUNTIF(DamReaches!$B$2:$B$346,"="&amp;A2505)&gt;0, "Yes", "No")</f>
        <v>No</v>
      </c>
    </row>
    <row r="2506">
      <c r="A2506" s="6">
        <v>656977.0</v>
      </c>
      <c r="B2506" s="6">
        <v>656978.0</v>
      </c>
      <c r="C2506" s="14" t="str">
        <f>If(COUNTIF(DamReaches!$B$2:$B$346,"="&amp;A2506)&gt;0, "Yes", "No")</f>
        <v>No</v>
      </c>
    </row>
    <row r="2507">
      <c r="A2507" s="6">
        <v>656978.0</v>
      </c>
      <c r="B2507" s="6">
        <v>656616.0</v>
      </c>
      <c r="C2507" s="14" t="str">
        <f>If(COUNTIF(DamReaches!$B$2:$B$346,"="&amp;A2507)&gt;0, "Yes", "No")</f>
        <v>No</v>
      </c>
    </row>
    <row r="2508">
      <c r="A2508" s="6">
        <v>656979.0</v>
      </c>
      <c r="B2508" s="6">
        <v>656884.0</v>
      </c>
      <c r="C2508" s="14" t="str">
        <f>If(COUNTIF(DamReaches!$B$2:$B$346,"="&amp;A2508)&gt;0, "Yes", "No")</f>
        <v>No</v>
      </c>
    </row>
    <row r="2509">
      <c r="A2509" s="6">
        <v>656980.0</v>
      </c>
      <c r="B2509" s="6">
        <v>656963.0</v>
      </c>
      <c r="C2509" s="14" t="str">
        <f>If(COUNTIF(DamReaches!$B$2:$B$346,"="&amp;A2509)&gt;0, "Yes", "No")</f>
        <v>No</v>
      </c>
    </row>
    <row r="2510">
      <c r="A2510" s="6">
        <v>656981.0</v>
      </c>
      <c r="B2510" s="6">
        <v>656885.0</v>
      </c>
      <c r="C2510" s="14" t="str">
        <f>If(COUNTIF(DamReaches!$B$2:$B$346,"="&amp;A2510)&gt;0, "Yes", "No")</f>
        <v>No</v>
      </c>
    </row>
    <row r="2511">
      <c r="A2511" s="6">
        <v>656982.0</v>
      </c>
      <c r="B2511" s="6">
        <v>657000.0</v>
      </c>
      <c r="C2511" s="14" t="str">
        <f>If(COUNTIF(DamReaches!$B$2:$B$346,"="&amp;A2511)&gt;0, "Yes", "No")</f>
        <v>No</v>
      </c>
    </row>
    <row r="2512">
      <c r="A2512" s="6">
        <v>656983.0</v>
      </c>
      <c r="B2512" s="6">
        <v>656643.0</v>
      </c>
      <c r="C2512" s="14" t="str">
        <f>If(COUNTIF(DamReaches!$B$2:$B$346,"="&amp;A2512)&gt;0, "Yes", "No")</f>
        <v>No</v>
      </c>
    </row>
    <row r="2513">
      <c r="A2513" s="6">
        <v>656984.0</v>
      </c>
      <c r="B2513" s="6">
        <v>656916.0</v>
      </c>
      <c r="C2513" s="14" t="str">
        <f>If(COUNTIF(DamReaches!$B$2:$B$346,"="&amp;A2513)&gt;0, "Yes", "No")</f>
        <v>No</v>
      </c>
    </row>
    <row r="2514">
      <c r="A2514" s="6">
        <v>656994.0</v>
      </c>
      <c r="B2514" s="6">
        <v>656959.0</v>
      </c>
      <c r="C2514" s="14" t="str">
        <f>If(COUNTIF(DamReaches!$B$2:$B$346,"="&amp;A2514)&gt;0, "Yes", "No")</f>
        <v>No</v>
      </c>
    </row>
    <row r="2515">
      <c r="A2515" s="6">
        <v>656995.0</v>
      </c>
      <c r="B2515" s="6">
        <v>657035.0</v>
      </c>
      <c r="C2515" s="14" t="str">
        <f>If(COUNTIF(DamReaches!$B$2:$B$346,"="&amp;A2515)&gt;0, "Yes", "No")</f>
        <v>No</v>
      </c>
    </row>
    <row r="2516">
      <c r="A2516" s="6">
        <v>656996.0</v>
      </c>
      <c r="B2516" s="6">
        <v>657035.0</v>
      </c>
      <c r="C2516" s="14" t="str">
        <f>If(COUNTIF(DamReaches!$B$2:$B$346,"="&amp;A2516)&gt;0, "Yes", "No")</f>
        <v>No</v>
      </c>
    </row>
    <row r="2517">
      <c r="A2517" s="6">
        <v>656997.0</v>
      </c>
      <c r="B2517" s="6">
        <v>-1.0</v>
      </c>
      <c r="C2517" s="14" t="str">
        <f>If(COUNTIF(DamReaches!$B$2:$B$346,"="&amp;A2517)&gt;0, "Yes", "No")</f>
        <v>No</v>
      </c>
    </row>
    <row r="2518">
      <c r="A2518" s="6">
        <v>656998.0</v>
      </c>
      <c r="B2518" s="6">
        <v>656820.0</v>
      </c>
      <c r="C2518" s="14" t="str">
        <f>If(COUNTIF(DamReaches!$B$2:$B$346,"="&amp;A2518)&gt;0, "Yes", "No")</f>
        <v>No</v>
      </c>
    </row>
    <row r="2519">
      <c r="A2519" s="6">
        <v>656999.0</v>
      </c>
      <c r="B2519" s="6">
        <v>656899.0</v>
      </c>
      <c r="C2519" s="14" t="str">
        <f>If(COUNTIF(DamReaches!$B$2:$B$346,"="&amp;A2519)&gt;0, "Yes", "No")</f>
        <v>No</v>
      </c>
    </row>
    <row r="2520">
      <c r="A2520" s="6">
        <v>657000.0</v>
      </c>
      <c r="B2520" s="6">
        <v>656643.0</v>
      </c>
      <c r="C2520" s="14" t="str">
        <f>If(COUNTIF(DamReaches!$B$2:$B$346,"="&amp;A2520)&gt;0, "Yes", "No")</f>
        <v>No</v>
      </c>
    </row>
    <row r="2521">
      <c r="A2521" s="6">
        <v>657010.0</v>
      </c>
      <c r="B2521" s="6">
        <v>656959.0</v>
      </c>
      <c r="C2521" s="14" t="str">
        <f>If(COUNTIF(DamReaches!$B$2:$B$346,"="&amp;A2521)&gt;0, "Yes", "No")</f>
        <v>No</v>
      </c>
    </row>
    <row r="2522">
      <c r="A2522" s="6">
        <v>657011.0</v>
      </c>
      <c r="B2522" s="6">
        <v>656884.0</v>
      </c>
      <c r="C2522" s="14" t="str">
        <f>If(COUNTIF(DamReaches!$B$2:$B$346,"="&amp;A2522)&gt;0, "Yes", "No")</f>
        <v>No</v>
      </c>
    </row>
    <row r="2523">
      <c r="A2523" s="6">
        <v>657012.0</v>
      </c>
      <c r="B2523" s="6">
        <v>-1.0</v>
      </c>
      <c r="C2523" s="14" t="str">
        <f>If(COUNTIF(DamReaches!$B$2:$B$346,"="&amp;A2523)&gt;0, "Yes", "No")</f>
        <v>No</v>
      </c>
    </row>
    <row r="2524">
      <c r="A2524" s="6">
        <v>657013.0</v>
      </c>
      <c r="B2524" s="6">
        <v>656934.0</v>
      </c>
      <c r="C2524" s="14" t="str">
        <f>If(COUNTIF(DamReaches!$B$2:$B$346,"="&amp;A2524)&gt;0, "Yes", "No")</f>
        <v>No</v>
      </c>
    </row>
    <row r="2525">
      <c r="A2525" s="6">
        <v>657014.0</v>
      </c>
      <c r="B2525" s="6">
        <v>657013.0</v>
      </c>
      <c r="C2525" s="14" t="str">
        <f>If(COUNTIF(DamReaches!$B$2:$B$346,"="&amp;A2525)&gt;0, "Yes", "No")</f>
        <v>No</v>
      </c>
    </row>
    <row r="2526">
      <c r="A2526" s="6">
        <v>657015.0</v>
      </c>
      <c r="B2526" s="6">
        <v>657288.0</v>
      </c>
      <c r="C2526" s="14" t="str">
        <f>If(COUNTIF(DamReaches!$B$2:$B$346,"="&amp;A2526)&gt;0, "Yes", "No")</f>
        <v>No</v>
      </c>
    </row>
    <row r="2527">
      <c r="A2527" s="6">
        <v>657016.0</v>
      </c>
      <c r="B2527" s="6">
        <v>657039.0</v>
      </c>
      <c r="C2527" s="14" t="str">
        <f>If(COUNTIF(DamReaches!$B$2:$B$346,"="&amp;A2527)&gt;0, "Yes", "No")</f>
        <v>No</v>
      </c>
    </row>
    <row r="2528">
      <c r="A2528" s="6">
        <v>657017.0</v>
      </c>
      <c r="B2528" s="6">
        <v>657498.0</v>
      </c>
      <c r="C2528" s="14" t="str">
        <f>If(COUNTIF(DamReaches!$B$2:$B$346,"="&amp;A2528)&gt;0, "Yes", "No")</f>
        <v>No</v>
      </c>
    </row>
    <row r="2529">
      <c r="A2529" s="6">
        <v>657018.0</v>
      </c>
      <c r="B2529" s="6">
        <v>656968.0</v>
      </c>
      <c r="C2529" s="14" t="str">
        <f>If(COUNTIF(DamReaches!$B$2:$B$346,"="&amp;A2529)&gt;0, "Yes", "No")</f>
        <v>No</v>
      </c>
    </row>
    <row r="2530">
      <c r="A2530" s="6">
        <v>657019.0</v>
      </c>
      <c r="B2530" s="6">
        <v>656808.0</v>
      </c>
      <c r="C2530" s="14" t="str">
        <f>If(COUNTIF(DamReaches!$B$2:$B$346,"="&amp;A2530)&gt;0, "Yes", "No")</f>
        <v>No</v>
      </c>
    </row>
    <row r="2531">
      <c r="A2531" s="6">
        <v>657033.0</v>
      </c>
      <c r="B2531" s="6">
        <v>656585.0</v>
      </c>
      <c r="C2531" s="14" t="str">
        <f>If(COUNTIF(DamReaches!$B$2:$B$346,"="&amp;A2531)&gt;0, "Yes", "No")</f>
        <v>No</v>
      </c>
    </row>
    <row r="2532">
      <c r="A2532" s="6">
        <v>657034.0</v>
      </c>
      <c r="B2532" s="6">
        <v>656913.0</v>
      </c>
      <c r="C2532" s="14" t="str">
        <f>If(COUNTIF(DamReaches!$B$2:$B$346,"="&amp;A2532)&gt;0, "Yes", "No")</f>
        <v>No</v>
      </c>
    </row>
    <row r="2533">
      <c r="A2533" s="6">
        <v>657035.0</v>
      </c>
      <c r="B2533" s="6">
        <v>657155.0</v>
      </c>
      <c r="C2533" s="14" t="str">
        <f>If(COUNTIF(DamReaches!$B$2:$B$346,"="&amp;A2533)&gt;0, "Yes", "No")</f>
        <v>No</v>
      </c>
    </row>
    <row r="2534">
      <c r="A2534" s="6">
        <v>657036.0</v>
      </c>
      <c r="B2534" s="6">
        <v>-1.0</v>
      </c>
      <c r="C2534" s="14" t="str">
        <f>If(COUNTIF(DamReaches!$B$2:$B$346,"="&amp;A2534)&gt;0, "Yes", "No")</f>
        <v>No</v>
      </c>
    </row>
    <row r="2535">
      <c r="A2535" s="6">
        <v>657037.0</v>
      </c>
      <c r="B2535" s="6">
        <v>657013.0</v>
      </c>
      <c r="C2535" s="14" t="str">
        <f>If(COUNTIF(DamReaches!$B$2:$B$346,"="&amp;A2535)&gt;0, "Yes", "No")</f>
        <v>No</v>
      </c>
    </row>
    <row r="2536">
      <c r="A2536" s="6">
        <v>657038.0</v>
      </c>
      <c r="B2536" s="6">
        <v>657067.0</v>
      </c>
      <c r="C2536" s="14" t="str">
        <f>If(COUNTIF(DamReaches!$B$2:$B$346,"="&amp;A2536)&gt;0, "Yes", "No")</f>
        <v>No</v>
      </c>
    </row>
    <row r="2537">
      <c r="A2537" s="6">
        <v>657039.0</v>
      </c>
      <c r="B2537" s="6">
        <v>657067.0</v>
      </c>
      <c r="C2537" s="14" t="str">
        <f>If(COUNTIF(DamReaches!$B$2:$B$346,"="&amp;A2537)&gt;0, "Yes", "No")</f>
        <v>No</v>
      </c>
    </row>
    <row r="2538">
      <c r="A2538" s="6">
        <v>657040.0</v>
      </c>
      <c r="B2538" s="6">
        <v>657498.0</v>
      </c>
      <c r="C2538" s="14" t="str">
        <f>If(COUNTIF(DamReaches!$B$2:$B$346,"="&amp;A2538)&gt;0, "Yes", "No")</f>
        <v>No</v>
      </c>
    </row>
    <row r="2539">
      <c r="A2539" s="6">
        <v>657047.0</v>
      </c>
      <c r="B2539" s="6">
        <v>656616.0</v>
      </c>
      <c r="C2539" s="14" t="str">
        <f>If(COUNTIF(DamReaches!$B$2:$B$346,"="&amp;A2539)&gt;0, "Yes", "No")</f>
        <v>No</v>
      </c>
    </row>
    <row r="2540">
      <c r="A2540" s="6">
        <v>657048.0</v>
      </c>
      <c r="B2540" s="6">
        <v>656961.0</v>
      </c>
      <c r="C2540" s="14" t="str">
        <f>If(COUNTIF(DamReaches!$B$2:$B$346,"="&amp;A2540)&gt;0, "Yes", "No")</f>
        <v>No</v>
      </c>
    </row>
    <row r="2541">
      <c r="A2541" s="6">
        <v>657049.0</v>
      </c>
      <c r="B2541" s="6">
        <v>656998.0</v>
      </c>
      <c r="C2541" s="14" t="str">
        <f>If(COUNTIF(DamReaches!$B$2:$B$346,"="&amp;A2541)&gt;0, "Yes", "No")</f>
        <v>No</v>
      </c>
    </row>
    <row r="2542">
      <c r="A2542" s="6">
        <v>657050.0</v>
      </c>
      <c r="B2542" s="6">
        <v>657139.0</v>
      </c>
      <c r="C2542" s="14" t="str">
        <f>If(COUNTIF(DamReaches!$B$2:$B$346,"="&amp;A2542)&gt;0, "Yes", "No")</f>
        <v>No</v>
      </c>
    </row>
    <row r="2543">
      <c r="A2543" s="6">
        <v>657051.0</v>
      </c>
      <c r="B2543" s="6">
        <v>657089.0</v>
      </c>
      <c r="C2543" s="14" t="str">
        <f>If(COUNTIF(DamReaches!$B$2:$B$346,"="&amp;A2543)&gt;0, "Yes", "No")</f>
        <v>No</v>
      </c>
    </row>
    <row r="2544">
      <c r="A2544" s="6">
        <v>657052.0</v>
      </c>
      <c r="B2544" s="6">
        <v>657089.0</v>
      </c>
      <c r="C2544" s="14" t="str">
        <f>If(COUNTIF(DamReaches!$B$2:$B$346,"="&amp;A2544)&gt;0, "Yes", "No")</f>
        <v>No</v>
      </c>
    </row>
    <row r="2545">
      <c r="A2545" s="6">
        <v>657064.0</v>
      </c>
      <c r="B2545" s="6">
        <v>656920.0</v>
      </c>
      <c r="C2545" s="14" t="str">
        <f>If(COUNTIF(DamReaches!$B$2:$B$346,"="&amp;A2545)&gt;0, "Yes", "No")</f>
        <v>No</v>
      </c>
    </row>
    <row r="2546">
      <c r="A2546" s="6">
        <v>657065.0</v>
      </c>
      <c r="B2546" s="6">
        <v>657047.0</v>
      </c>
      <c r="C2546" s="14" t="str">
        <f>If(COUNTIF(DamReaches!$B$2:$B$346,"="&amp;A2546)&gt;0, "Yes", "No")</f>
        <v>No</v>
      </c>
    </row>
    <row r="2547">
      <c r="A2547" s="6">
        <v>657066.0</v>
      </c>
      <c r="B2547" s="6">
        <v>656924.0</v>
      </c>
      <c r="C2547" s="14" t="str">
        <f>If(COUNTIF(DamReaches!$B$2:$B$346,"="&amp;A2547)&gt;0, "Yes", "No")</f>
        <v>No</v>
      </c>
    </row>
    <row r="2548">
      <c r="A2548" s="6">
        <v>657067.0</v>
      </c>
      <c r="B2548" s="6">
        <v>657288.0</v>
      </c>
      <c r="C2548" s="14" t="str">
        <f>If(COUNTIF(DamReaches!$B$2:$B$346,"="&amp;A2548)&gt;0, "Yes", "No")</f>
        <v>No</v>
      </c>
    </row>
    <row r="2549">
      <c r="A2549" s="6">
        <v>657068.0</v>
      </c>
      <c r="B2549" s="6">
        <v>656983.0</v>
      </c>
      <c r="C2549" s="14" t="str">
        <f>If(COUNTIF(DamReaches!$B$2:$B$346,"="&amp;A2549)&gt;0, "Yes", "No")</f>
        <v>No</v>
      </c>
    </row>
    <row r="2550">
      <c r="A2550" s="6">
        <v>657069.0</v>
      </c>
      <c r="B2550" s="6">
        <v>657019.0</v>
      </c>
      <c r="C2550" s="14" t="str">
        <f>If(COUNTIF(DamReaches!$B$2:$B$346,"="&amp;A2550)&gt;0, "Yes", "No")</f>
        <v>No</v>
      </c>
    </row>
    <row r="2551">
      <c r="A2551" s="6">
        <v>657070.0</v>
      </c>
      <c r="B2551" s="6">
        <v>656984.0</v>
      </c>
      <c r="C2551" s="14" t="str">
        <f>If(COUNTIF(DamReaches!$B$2:$B$346,"="&amp;A2551)&gt;0, "Yes", "No")</f>
        <v>No</v>
      </c>
    </row>
    <row r="2552">
      <c r="A2552" s="6">
        <v>657083.0</v>
      </c>
      <c r="B2552" s="6">
        <v>656777.0</v>
      </c>
      <c r="C2552" s="14" t="str">
        <f>If(COUNTIF(DamReaches!$B$2:$B$346,"="&amp;A2552)&gt;0, "Yes", "No")</f>
        <v>No</v>
      </c>
    </row>
    <row r="2553">
      <c r="A2553" s="6">
        <v>657084.0</v>
      </c>
      <c r="B2553" s="6">
        <v>656871.0</v>
      </c>
      <c r="C2553" s="14" t="str">
        <f>If(COUNTIF(DamReaches!$B$2:$B$346,"="&amp;A2553)&gt;0, "Yes", "No")</f>
        <v>No</v>
      </c>
    </row>
    <row r="2554">
      <c r="A2554" s="6">
        <v>657085.0</v>
      </c>
      <c r="B2554" s="6">
        <v>657139.0</v>
      </c>
      <c r="C2554" s="14" t="str">
        <f>If(COUNTIF(DamReaches!$B$2:$B$346,"="&amp;A2554)&gt;0, "Yes", "No")</f>
        <v>No</v>
      </c>
    </row>
    <row r="2555">
      <c r="A2555" s="6">
        <v>657086.0</v>
      </c>
      <c r="B2555" s="6">
        <v>657087.0</v>
      </c>
      <c r="C2555" s="14" t="str">
        <f>If(COUNTIF(DamReaches!$B$2:$B$346,"="&amp;A2555)&gt;0, "Yes", "No")</f>
        <v>No</v>
      </c>
    </row>
    <row r="2556">
      <c r="A2556" s="6">
        <v>657087.0</v>
      </c>
      <c r="B2556" s="6">
        <v>657088.0</v>
      </c>
      <c r="C2556" s="14" t="str">
        <f>If(COUNTIF(DamReaches!$B$2:$B$346,"="&amp;A2556)&gt;0, "Yes", "No")</f>
        <v>No</v>
      </c>
    </row>
    <row r="2557">
      <c r="A2557" s="6">
        <v>657088.0</v>
      </c>
      <c r="B2557" s="6">
        <v>656999.0</v>
      </c>
      <c r="C2557" s="14" t="str">
        <f>If(COUNTIF(DamReaches!$B$2:$B$346,"="&amp;A2557)&gt;0, "Yes", "No")</f>
        <v>No</v>
      </c>
    </row>
    <row r="2558">
      <c r="A2558" s="6">
        <v>657089.0</v>
      </c>
      <c r="B2558" s="6">
        <v>657068.0</v>
      </c>
      <c r="C2558" s="14" t="str">
        <f>If(COUNTIF(DamReaches!$B$2:$B$346,"="&amp;A2558)&gt;0, "Yes", "No")</f>
        <v>No</v>
      </c>
    </row>
    <row r="2559">
      <c r="A2559" s="6">
        <v>657090.0</v>
      </c>
      <c r="B2559" s="6">
        <v>656914.0</v>
      </c>
      <c r="C2559" s="14" t="str">
        <f>If(COUNTIF(DamReaches!$B$2:$B$346,"="&amp;A2559)&gt;0, "Yes", "No")</f>
        <v>No</v>
      </c>
    </row>
    <row r="2560">
      <c r="A2560" s="6">
        <v>657091.0</v>
      </c>
      <c r="B2560" s="6">
        <v>656968.0</v>
      </c>
      <c r="C2560" s="14" t="str">
        <f>If(COUNTIF(DamReaches!$B$2:$B$346,"="&amp;A2560)&gt;0, "Yes", "No")</f>
        <v>No</v>
      </c>
    </row>
    <row r="2561">
      <c r="A2561" s="6">
        <v>657098.0</v>
      </c>
      <c r="B2561" s="6">
        <v>657300.0</v>
      </c>
      <c r="C2561" s="14" t="str">
        <f>If(COUNTIF(DamReaches!$B$2:$B$346,"="&amp;A2561)&gt;0, "Yes", "No")</f>
        <v>No</v>
      </c>
    </row>
    <row r="2562">
      <c r="A2562" s="6">
        <v>657099.0</v>
      </c>
      <c r="B2562" s="6">
        <v>657300.0</v>
      </c>
      <c r="C2562" s="14" t="str">
        <f>If(COUNTIF(DamReaches!$B$2:$B$346,"="&amp;A2562)&gt;0, "Yes", "No")</f>
        <v>No</v>
      </c>
    </row>
    <row r="2563">
      <c r="A2563" s="6">
        <v>657100.0</v>
      </c>
      <c r="B2563" s="6">
        <v>656854.0</v>
      </c>
      <c r="C2563" s="14" t="str">
        <f>If(COUNTIF(DamReaches!$B$2:$B$346,"="&amp;A2563)&gt;0, "Yes", "No")</f>
        <v>No</v>
      </c>
    </row>
    <row r="2564">
      <c r="A2564" s="6">
        <v>657101.0</v>
      </c>
      <c r="B2564" s="6">
        <v>656708.0</v>
      </c>
      <c r="C2564" s="14" t="str">
        <f>If(COUNTIF(DamReaches!$B$2:$B$346,"="&amp;A2564)&gt;0, "Yes", "No")</f>
        <v>No</v>
      </c>
    </row>
    <row r="2565">
      <c r="A2565" s="6">
        <v>657111.0</v>
      </c>
      <c r="B2565" s="6">
        <v>657148.0</v>
      </c>
      <c r="C2565" s="14" t="str">
        <f>If(COUNTIF(DamReaches!$B$2:$B$346,"="&amp;A2565)&gt;0, "Yes", "No")</f>
        <v>No</v>
      </c>
    </row>
    <row r="2566">
      <c r="A2566" s="6">
        <v>657112.0</v>
      </c>
      <c r="B2566" s="6">
        <v>657224.0</v>
      </c>
      <c r="C2566" s="14" t="str">
        <f>If(COUNTIF(DamReaches!$B$2:$B$346,"="&amp;A2566)&gt;0, "Yes", "No")</f>
        <v>No</v>
      </c>
    </row>
    <row r="2567">
      <c r="A2567" s="6">
        <v>657113.0</v>
      </c>
      <c r="B2567" s="6">
        <v>657037.0</v>
      </c>
      <c r="C2567" s="14" t="str">
        <f>If(COUNTIF(DamReaches!$B$2:$B$346,"="&amp;A2567)&gt;0, "Yes", "No")</f>
        <v>No</v>
      </c>
    </row>
    <row r="2568">
      <c r="A2568" s="6">
        <v>657114.0</v>
      </c>
      <c r="B2568" s="6">
        <v>656781.0</v>
      </c>
      <c r="C2568" s="14" t="str">
        <f>If(COUNTIF(DamReaches!$B$2:$B$346,"="&amp;A2568)&gt;0, "Yes", "No")</f>
        <v>No</v>
      </c>
    </row>
    <row r="2569">
      <c r="A2569" s="6">
        <v>657125.0</v>
      </c>
      <c r="B2569" s="6">
        <v>657113.0</v>
      </c>
      <c r="C2569" s="14" t="str">
        <f>If(COUNTIF(DamReaches!$B$2:$B$346,"="&amp;A2569)&gt;0, "Yes", "No")</f>
        <v>No</v>
      </c>
    </row>
    <row r="2570">
      <c r="A2570" s="6">
        <v>657126.0</v>
      </c>
      <c r="B2570" s="6">
        <v>657114.0</v>
      </c>
      <c r="C2570" s="14" t="str">
        <f>If(COUNTIF(DamReaches!$B$2:$B$346,"="&amp;A2570)&gt;0, "Yes", "No")</f>
        <v>No</v>
      </c>
    </row>
    <row r="2571">
      <c r="A2571" s="6">
        <v>657127.0</v>
      </c>
      <c r="B2571" s="6">
        <v>656984.0</v>
      </c>
      <c r="C2571" s="14" t="str">
        <f>If(COUNTIF(DamReaches!$B$2:$B$346,"="&amp;A2571)&gt;0, "Yes", "No")</f>
        <v>No</v>
      </c>
    </row>
    <row r="2572">
      <c r="A2572" s="6">
        <v>657135.0</v>
      </c>
      <c r="B2572" s="6">
        <v>657154.0</v>
      </c>
      <c r="C2572" s="14" t="str">
        <f>If(COUNTIF(DamReaches!$B$2:$B$346,"="&amp;A2572)&gt;0, "Yes", "No")</f>
        <v>No</v>
      </c>
    </row>
    <row r="2573">
      <c r="A2573" s="6">
        <v>657136.0</v>
      </c>
      <c r="B2573" s="6">
        <v>-1.0</v>
      </c>
      <c r="C2573" s="14" t="str">
        <f>If(COUNTIF(DamReaches!$B$2:$B$346,"="&amp;A2573)&gt;0, "Yes", "No")</f>
        <v>No</v>
      </c>
    </row>
    <row r="2574">
      <c r="A2574" s="6">
        <v>657137.0</v>
      </c>
      <c r="B2574" s="6">
        <v>657037.0</v>
      </c>
      <c r="C2574" s="14" t="str">
        <f>If(COUNTIF(DamReaches!$B$2:$B$346,"="&amp;A2574)&gt;0, "Yes", "No")</f>
        <v>No</v>
      </c>
    </row>
    <row r="2575">
      <c r="A2575" s="6">
        <v>657138.0</v>
      </c>
      <c r="B2575" s="6">
        <v>656964.0</v>
      </c>
      <c r="C2575" s="14" t="str">
        <f>If(COUNTIF(DamReaches!$B$2:$B$346,"="&amp;A2575)&gt;0, "Yes", "No")</f>
        <v>No</v>
      </c>
    </row>
    <row r="2576">
      <c r="A2576" s="6">
        <v>657139.0</v>
      </c>
      <c r="B2576" s="6">
        <v>657140.0</v>
      </c>
      <c r="C2576" s="14" t="str">
        <f>If(COUNTIF(DamReaches!$B$2:$B$346,"="&amp;A2576)&gt;0, "Yes", "No")</f>
        <v>No</v>
      </c>
    </row>
    <row r="2577">
      <c r="A2577" s="6">
        <v>657140.0</v>
      </c>
      <c r="B2577" s="6">
        <v>657087.0</v>
      </c>
      <c r="C2577" s="14" t="str">
        <f>If(COUNTIF(DamReaches!$B$2:$B$346,"="&amp;A2577)&gt;0, "Yes", "No")</f>
        <v>No</v>
      </c>
    </row>
    <row r="2578">
      <c r="A2578" s="6">
        <v>657141.0</v>
      </c>
      <c r="B2578" s="6">
        <v>656999.0</v>
      </c>
      <c r="C2578" s="14" t="str">
        <f>If(COUNTIF(DamReaches!$B$2:$B$346,"="&amp;A2578)&gt;0, "Yes", "No")</f>
        <v>No</v>
      </c>
    </row>
    <row r="2579">
      <c r="A2579" s="6">
        <v>657148.0</v>
      </c>
      <c r="B2579" s="6">
        <v>657224.0</v>
      </c>
      <c r="C2579" s="14" t="str">
        <f>If(COUNTIF(DamReaches!$B$2:$B$346,"="&amp;A2579)&gt;0, "Yes", "No")</f>
        <v>No</v>
      </c>
    </row>
    <row r="2580">
      <c r="A2580" s="6">
        <v>657149.0</v>
      </c>
      <c r="B2580" s="6">
        <v>657101.0</v>
      </c>
      <c r="C2580" s="14" t="str">
        <f>If(COUNTIF(DamReaches!$B$2:$B$346,"="&amp;A2580)&gt;0, "Yes", "No")</f>
        <v>No</v>
      </c>
    </row>
    <row r="2581">
      <c r="A2581" s="6">
        <v>657150.0</v>
      </c>
      <c r="B2581" s="6">
        <v>657101.0</v>
      </c>
      <c r="C2581" s="14" t="str">
        <f>If(COUNTIF(DamReaches!$B$2:$B$346,"="&amp;A2581)&gt;0, "Yes", "No")</f>
        <v>No</v>
      </c>
    </row>
    <row r="2582">
      <c r="A2582" s="6">
        <v>657151.0</v>
      </c>
      <c r="B2582" s="6">
        <v>657150.0</v>
      </c>
      <c r="C2582" s="14" t="str">
        <f>If(COUNTIF(DamReaches!$B$2:$B$346,"="&amp;A2582)&gt;0, "Yes", "No")</f>
        <v>Yes</v>
      </c>
    </row>
    <row r="2583">
      <c r="A2583" s="6">
        <v>657152.0</v>
      </c>
      <c r="B2583" s="6">
        <v>656638.0</v>
      </c>
      <c r="C2583" s="14" t="str">
        <f>If(COUNTIF(DamReaches!$B$2:$B$346,"="&amp;A2583)&gt;0, "Yes", "No")</f>
        <v>Yes</v>
      </c>
    </row>
    <row r="2584">
      <c r="A2584" s="6">
        <v>657153.0</v>
      </c>
      <c r="B2584" s="6">
        <v>656445.0</v>
      </c>
      <c r="C2584" s="14" t="str">
        <f>If(COUNTIF(DamReaches!$B$2:$B$346,"="&amp;A2584)&gt;0, "Yes", "No")</f>
        <v>No</v>
      </c>
    </row>
    <row r="2585">
      <c r="A2585" s="6">
        <v>657154.0</v>
      </c>
      <c r="B2585" s="6">
        <v>657066.0</v>
      </c>
      <c r="C2585" s="14" t="str">
        <f>If(COUNTIF(DamReaches!$B$2:$B$346,"="&amp;A2585)&gt;0, "Yes", "No")</f>
        <v>No</v>
      </c>
    </row>
    <row r="2586">
      <c r="A2586" s="6">
        <v>657155.0</v>
      </c>
      <c r="B2586" s="6">
        <v>657268.0</v>
      </c>
      <c r="C2586" s="14" t="str">
        <f>If(COUNTIF(DamReaches!$B$2:$B$346,"="&amp;A2586)&gt;0, "Yes", "No")</f>
        <v>No</v>
      </c>
    </row>
    <row r="2587">
      <c r="A2587" s="6">
        <v>657156.0</v>
      </c>
      <c r="B2587" s="6">
        <v>657187.0</v>
      </c>
      <c r="C2587" s="14" t="str">
        <f>If(COUNTIF(DamReaches!$B$2:$B$346,"="&amp;A2587)&gt;0, "Yes", "No")</f>
        <v>No</v>
      </c>
    </row>
    <row r="2588">
      <c r="A2588" s="6">
        <v>657157.0</v>
      </c>
      <c r="B2588" s="6">
        <v>657158.0</v>
      </c>
      <c r="C2588" s="14" t="str">
        <f>If(COUNTIF(DamReaches!$B$2:$B$346,"="&amp;A2588)&gt;0, "Yes", "No")</f>
        <v>No</v>
      </c>
    </row>
    <row r="2589">
      <c r="A2589" s="6">
        <v>657158.0</v>
      </c>
      <c r="B2589" s="6">
        <v>656727.0</v>
      </c>
      <c r="C2589" s="14" t="str">
        <f>If(COUNTIF(DamReaches!$B$2:$B$346,"="&amp;A2589)&gt;0, "Yes", "No")</f>
        <v>No</v>
      </c>
    </row>
    <row r="2590">
      <c r="A2590" s="6">
        <v>657159.0</v>
      </c>
      <c r="B2590" s="6">
        <v>657637.0</v>
      </c>
      <c r="C2590" s="14" t="str">
        <f>If(COUNTIF(DamReaches!$B$2:$B$346,"="&amp;A2590)&gt;0, "Yes", "No")</f>
        <v>No</v>
      </c>
    </row>
    <row r="2591">
      <c r="A2591" s="6">
        <v>657166.0</v>
      </c>
      <c r="B2591" s="6">
        <v>657034.0</v>
      </c>
      <c r="C2591" s="14" t="str">
        <f>If(COUNTIF(DamReaches!$B$2:$B$346,"="&amp;A2591)&gt;0, "Yes", "No")</f>
        <v>No</v>
      </c>
    </row>
    <row r="2592">
      <c r="A2592" s="6">
        <v>657167.0</v>
      </c>
      <c r="B2592" s="6">
        <v>656963.0</v>
      </c>
      <c r="C2592" s="14" t="str">
        <f>If(COUNTIF(DamReaches!$B$2:$B$346,"="&amp;A2592)&gt;0, "Yes", "No")</f>
        <v>No</v>
      </c>
    </row>
    <row r="2593">
      <c r="A2593" s="6">
        <v>657183.0</v>
      </c>
      <c r="B2593" s="6">
        <v>657373.0</v>
      </c>
      <c r="C2593" s="14" t="str">
        <f>If(COUNTIF(DamReaches!$B$2:$B$346,"="&amp;A2593)&gt;0, "Yes", "No")</f>
        <v>No</v>
      </c>
    </row>
    <row r="2594">
      <c r="A2594" s="6">
        <v>657184.0</v>
      </c>
      <c r="B2594" s="6">
        <v>656818.0</v>
      </c>
      <c r="C2594" s="14" t="str">
        <f>If(COUNTIF(DamReaches!$B$2:$B$346,"="&amp;A2594)&gt;0, "Yes", "No")</f>
        <v>No</v>
      </c>
    </row>
    <row r="2595">
      <c r="A2595" s="6">
        <v>657185.0</v>
      </c>
      <c r="B2595" s="6">
        <v>656981.0</v>
      </c>
      <c r="C2595" s="14" t="str">
        <f>If(COUNTIF(DamReaches!$B$2:$B$346,"="&amp;A2595)&gt;0, "Yes", "No")</f>
        <v>No</v>
      </c>
    </row>
    <row r="2596">
      <c r="A2596" s="6">
        <v>657186.0</v>
      </c>
      <c r="B2596" s="6">
        <v>657686.0</v>
      </c>
      <c r="C2596" s="14" t="str">
        <f>If(COUNTIF(DamReaches!$B$2:$B$346,"="&amp;A2596)&gt;0, "Yes", "No")</f>
        <v>No</v>
      </c>
    </row>
    <row r="2597">
      <c r="A2597" s="6">
        <v>657187.0</v>
      </c>
      <c r="B2597" s="6">
        <v>657686.0</v>
      </c>
      <c r="C2597" s="14" t="str">
        <f>If(COUNTIF(DamReaches!$B$2:$B$346,"="&amp;A2597)&gt;0, "Yes", "No")</f>
        <v>No</v>
      </c>
    </row>
    <row r="2598">
      <c r="A2598" s="6">
        <v>657188.0</v>
      </c>
      <c r="B2598" s="6">
        <v>657199.0</v>
      </c>
      <c r="C2598" s="14" t="str">
        <f>If(COUNTIF(DamReaches!$B$2:$B$346,"="&amp;A2598)&gt;0, "Yes", "No")</f>
        <v>No</v>
      </c>
    </row>
    <row r="2599">
      <c r="A2599" s="6">
        <v>657189.0</v>
      </c>
      <c r="B2599" s="6">
        <v>657190.0</v>
      </c>
      <c r="C2599" s="14" t="str">
        <f>If(COUNTIF(DamReaches!$B$2:$B$346,"="&amp;A2599)&gt;0, "Yes", "No")</f>
        <v>No</v>
      </c>
    </row>
    <row r="2600">
      <c r="A2600" s="6">
        <v>657190.0</v>
      </c>
      <c r="B2600" s="6">
        <v>657138.0</v>
      </c>
      <c r="C2600" s="14" t="str">
        <f>If(COUNTIF(DamReaches!$B$2:$B$346,"="&amp;A2600)&gt;0, "Yes", "No")</f>
        <v>No</v>
      </c>
    </row>
    <row r="2601">
      <c r="A2601" s="6">
        <v>657196.0</v>
      </c>
      <c r="B2601" s="6">
        <v>656960.0</v>
      </c>
      <c r="C2601" s="14" t="str">
        <f>If(COUNTIF(DamReaches!$B$2:$B$346,"="&amp;A2601)&gt;0, "Yes", "No")</f>
        <v>No</v>
      </c>
    </row>
    <row r="2602">
      <c r="A2602" s="6">
        <v>657197.0</v>
      </c>
      <c r="B2602" s="6">
        <v>656268.0</v>
      </c>
      <c r="C2602" s="14" t="str">
        <f>If(COUNTIF(DamReaches!$B$2:$B$346,"="&amp;A2602)&gt;0, "Yes", "No")</f>
        <v>No</v>
      </c>
    </row>
    <row r="2603">
      <c r="A2603" s="6">
        <v>657198.0</v>
      </c>
      <c r="B2603" s="6">
        <v>656979.0</v>
      </c>
      <c r="C2603" s="14" t="str">
        <f>If(COUNTIF(DamReaches!$B$2:$B$346,"="&amp;A2603)&gt;0, "Yes", "No")</f>
        <v>No</v>
      </c>
    </row>
    <row r="2604">
      <c r="A2604" s="6">
        <v>657199.0</v>
      </c>
      <c r="B2604" s="6">
        <v>657189.0</v>
      </c>
      <c r="C2604" s="14" t="str">
        <f>If(COUNTIF(DamReaches!$B$2:$B$346,"="&amp;A2604)&gt;0, "Yes", "No")</f>
        <v>No</v>
      </c>
    </row>
    <row r="2605">
      <c r="A2605" s="6">
        <v>657200.0</v>
      </c>
      <c r="B2605" s="6">
        <v>657068.0</v>
      </c>
      <c r="C2605" s="14" t="str">
        <f>If(COUNTIF(DamReaches!$B$2:$B$346,"="&amp;A2605)&gt;0, "Yes", "No")</f>
        <v>No</v>
      </c>
    </row>
    <row r="2606">
      <c r="A2606" s="6">
        <v>657213.0</v>
      </c>
      <c r="B2606" s="6">
        <v>656978.0</v>
      </c>
      <c r="C2606" s="14" t="str">
        <f>If(COUNTIF(DamReaches!$B$2:$B$346,"="&amp;A2606)&gt;0, "Yes", "No")</f>
        <v>No</v>
      </c>
    </row>
    <row r="2607">
      <c r="A2607" s="6">
        <v>657214.0</v>
      </c>
      <c r="B2607" s="6">
        <v>656496.0</v>
      </c>
      <c r="C2607" s="14" t="str">
        <f>If(COUNTIF(DamReaches!$B$2:$B$346,"="&amp;A2607)&gt;0, "Yes", "No")</f>
        <v>No</v>
      </c>
    </row>
    <row r="2608">
      <c r="A2608" s="6">
        <v>657215.0</v>
      </c>
      <c r="B2608" s="6">
        <v>657256.0</v>
      </c>
      <c r="C2608" s="14" t="str">
        <f>If(COUNTIF(DamReaches!$B$2:$B$346,"="&amp;A2608)&gt;0, "Yes", "No")</f>
        <v>No</v>
      </c>
    </row>
    <row r="2609">
      <c r="A2609" s="6">
        <v>657216.0</v>
      </c>
      <c r="B2609" s="6">
        <v>657114.0</v>
      </c>
      <c r="C2609" s="14" t="str">
        <f>If(COUNTIF(DamReaches!$B$2:$B$346,"="&amp;A2609)&gt;0, "Yes", "No")</f>
        <v>No</v>
      </c>
    </row>
    <row r="2610">
      <c r="A2610" s="6">
        <v>657217.0</v>
      </c>
      <c r="B2610" s="6">
        <v>657216.0</v>
      </c>
      <c r="C2610" s="14" t="str">
        <f>If(COUNTIF(DamReaches!$B$2:$B$346,"="&amp;A2610)&gt;0, "Yes", "No")</f>
        <v>No</v>
      </c>
    </row>
    <row r="2611">
      <c r="A2611" s="6">
        <v>657223.0</v>
      </c>
      <c r="B2611" s="6">
        <v>657328.0</v>
      </c>
      <c r="C2611" s="14" t="str">
        <f>If(COUNTIF(DamReaches!$B$2:$B$346,"="&amp;A2611)&gt;0, "Yes", "No")</f>
        <v>No</v>
      </c>
    </row>
    <row r="2612">
      <c r="A2612" s="6">
        <v>657224.0</v>
      </c>
      <c r="B2612" s="6">
        <v>657328.0</v>
      </c>
      <c r="C2612" s="14" t="str">
        <f>If(COUNTIF(DamReaches!$B$2:$B$346,"="&amp;A2612)&gt;0, "Yes", "No")</f>
        <v>No</v>
      </c>
    </row>
    <row r="2613">
      <c r="A2613" s="6">
        <v>657225.0</v>
      </c>
      <c r="B2613" s="6">
        <v>657149.0</v>
      </c>
      <c r="C2613" s="14" t="str">
        <f>If(COUNTIF(DamReaches!$B$2:$B$346,"="&amp;A2613)&gt;0, "Yes", "No")</f>
        <v>No</v>
      </c>
    </row>
    <row r="2614">
      <c r="A2614" s="6">
        <v>657226.0</v>
      </c>
      <c r="B2614" s="6">
        <v>657034.0</v>
      </c>
      <c r="C2614" s="14" t="str">
        <f>If(COUNTIF(DamReaches!$B$2:$B$346,"="&amp;A2614)&gt;0, "Yes", "No")</f>
        <v>No</v>
      </c>
    </row>
    <row r="2615">
      <c r="A2615" s="6">
        <v>657227.0</v>
      </c>
      <c r="B2615" s="6">
        <v>657084.0</v>
      </c>
      <c r="C2615" s="14" t="str">
        <f>If(COUNTIF(DamReaches!$B$2:$B$346,"="&amp;A2615)&gt;0, "Yes", "No")</f>
        <v>No</v>
      </c>
    </row>
    <row r="2616">
      <c r="A2616" s="6">
        <v>657228.0</v>
      </c>
      <c r="B2616" s="6">
        <v>656998.0</v>
      </c>
      <c r="C2616" s="14" t="str">
        <f>If(COUNTIF(DamReaches!$B$2:$B$346,"="&amp;A2616)&gt;0, "Yes", "No")</f>
        <v>No</v>
      </c>
    </row>
    <row r="2617">
      <c r="A2617" s="6">
        <v>657229.0</v>
      </c>
      <c r="B2617" s="6">
        <v>657138.0</v>
      </c>
      <c r="C2617" s="14" t="str">
        <f>If(COUNTIF(DamReaches!$B$2:$B$346,"="&amp;A2617)&gt;0, "Yes", "No")</f>
        <v>No</v>
      </c>
    </row>
    <row r="2618">
      <c r="A2618" s="6">
        <v>657238.0</v>
      </c>
      <c r="B2618" s="6">
        <v>657239.0</v>
      </c>
      <c r="C2618" s="14" t="str">
        <f>If(COUNTIF(DamReaches!$B$2:$B$346,"="&amp;A2618)&gt;0, "Yes", "No")</f>
        <v>No</v>
      </c>
    </row>
    <row r="2619">
      <c r="A2619" s="6">
        <v>657239.0</v>
      </c>
      <c r="B2619" s="6">
        <v>657227.0</v>
      </c>
      <c r="C2619" s="14" t="str">
        <f>If(COUNTIF(DamReaches!$B$2:$B$346,"="&amp;A2619)&gt;0, "Yes", "No")</f>
        <v>No</v>
      </c>
    </row>
    <row r="2620">
      <c r="A2620" s="6">
        <v>657240.0</v>
      </c>
      <c r="B2620" s="6">
        <v>657158.0</v>
      </c>
      <c r="C2620" s="14" t="str">
        <f>If(COUNTIF(DamReaches!$B$2:$B$346,"="&amp;A2620)&gt;0, "Yes", "No")</f>
        <v>No</v>
      </c>
    </row>
    <row r="2621">
      <c r="A2621" s="6">
        <v>657249.0</v>
      </c>
      <c r="B2621" s="6">
        <v>656473.0</v>
      </c>
      <c r="C2621" s="14" t="str">
        <f>If(COUNTIF(DamReaches!$B$2:$B$346,"="&amp;A2621)&gt;0, "Yes", "No")</f>
        <v>No</v>
      </c>
    </row>
    <row r="2622">
      <c r="A2622" s="6">
        <v>657250.0</v>
      </c>
      <c r="B2622" s="6">
        <v>657153.0</v>
      </c>
      <c r="C2622" s="14" t="str">
        <f>If(COUNTIF(DamReaches!$B$2:$B$346,"="&amp;A2622)&gt;0, "Yes", "No")</f>
        <v>No</v>
      </c>
    </row>
    <row r="2623">
      <c r="A2623" s="6">
        <v>657251.0</v>
      </c>
      <c r="B2623" s="6">
        <v>657167.0</v>
      </c>
      <c r="C2623" s="14" t="str">
        <f>If(COUNTIF(DamReaches!$B$2:$B$346,"="&amp;A2623)&gt;0, "Yes", "No")</f>
        <v>No</v>
      </c>
    </row>
    <row r="2624">
      <c r="A2624" s="6">
        <v>657252.0</v>
      </c>
      <c r="B2624" s="6">
        <v>657084.0</v>
      </c>
      <c r="C2624" s="14" t="str">
        <f>If(COUNTIF(DamReaches!$B$2:$B$346,"="&amp;A2624)&gt;0, "Yes", "No")</f>
        <v>No</v>
      </c>
    </row>
    <row r="2625">
      <c r="A2625" s="6">
        <v>657253.0</v>
      </c>
      <c r="B2625" s="6">
        <v>657199.0</v>
      </c>
      <c r="C2625" s="14" t="str">
        <f>If(COUNTIF(DamReaches!$B$2:$B$346,"="&amp;A2625)&gt;0, "Yes", "No")</f>
        <v>No</v>
      </c>
    </row>
    <row r="2626">
      <c r="A2626" s="6">
        <v>657254.0</v>
      </c>
      <c r="B2626" s="6">
        <v>657140.0</v>
      </c>
      <c r="C2626" s="14" t="str">
        <f>If(COUNTIF(DamReaches!$B$2:$B$346,"="&amp;A2626)&gt;0, "Yes", "No")</f>
        <v>No</v>
      </c>
    </row>
    <row r="2627">
      <c r="A2627" s="6">
        <v>657255.0</v>
      </c>
      <c r="B2627" s="6">
        <v>657200.0</v>
      </c>
      <c r="C2627" s="14" t="str">
        <f>If(COUNTIF(DamReaches!$B$2:$B$346,"="&amp;A2627)&gt;0, "Yes", "No")</f>
        <v>No</v>
      </c>
    </row>
    <row r="2628">
      <c r="A2628" s="6">
        <v>657256.0</v>
      </c>
      <c r="B2628" s="6">
        <v>657276.0</v>
      </c>
      <c r="C2628" s="14" t="str">
        <f>If(COUNTIF(DamReaches!$B$2:$B$346,"="&amp;A2628)&gt;0, "Yes", "No")</f>
        <v>No</v>
      </c>
    </row>
    <row r="2629">
      <c r="A2629" s="6">
        <v>657257.0</v>
      </c>
      <c r="B2629" s="6">
        <v>656916.0</v>
      </c>
      <c r="C2629" s="14" t="str">
        <f>If(COUNTIF(DamReaches!$B$2:$B$346,"="&amp;A2629)&gt;0, "Yes", "No")</f>
        <v>No</v>
      </c>
    </row>
    <row r="2630">
      <c r="A2630" s="6">
        <v>657267.0</v>
      </c>
      <c r="B2630" s="6">
        <v>657249.0</v>
      </c>
      <c r="C2630" s="14" t="str">
        <f>If(COUNTIF(DamReaches!$B$2:$B$346,"="&amp;A2630)&gt;0, "Yes", "No")</f>
        <v>No</v>
      </c>
    </row>
    <row r="2631">
      <c r="A2631" s="6">
        <v>657268.0</v>
      </c>
      <c r="B2631" s="6">
        <v>657286.0</v>
      </c>
      <c r="C2631" s="14" t="str">
        <f>If(COUNTIF(DamReaches!$B$2:$B$346,"="&amp;A2631)&gt;0, "Yes", "No")</f>
        <v>No</v>
      </c>
    </row>
    <row r="2632">
      <c r="A2632" s="6">
        <v>657269.0</v>
      </c>
      <c r="B2632" s="6">
        <v>657286.0</v>
      </c>
      <c r="C2632" s="14" t="str">
        <f>If(COUNTIF(DamReaches!$B$2:$B$346,"="&amp;A2632)&gt;0, "Yes", "No")</f>
        <v>No</v>
      </c>
    </row>
    <row r="2633">
      <c r="A2633" s="6">
        <v>657270.0</v>
      </c>
      <c r="B2633" s="6">
        <v>657039.0</v>
      </c>
      <c r="C2633" s="14" t="str">
        <f>If(COUNTIF(DamReaches!$B$2:$B$346,"="&amp;A2633)&gt;0, "Yes", "No")</f>
        <v>No</v>
      </c>
    </row>
    <row r="2634">
      <c r="A2634" s="6">
        <v>657271.0</v>
      </c>
      <c r="B2634" s="6">
        <v>657228.0</v>
      </c>
      <c r="C2634" s="14" t="str">
        <f>If(COUNTIF(DamReaches!$B$2:$B$346,"="&amp;A2634)&gt;0, "Yes", "No")</f>
        <v>No</v>
      </c>
    </row>
    <row r="2635">
      <c r="A2635" s="6">
        <v>657272.0</v>
      </c>
      <c r="B2635" s="6">
        <v>657271.0</v>
      </c>
      <c r="C2635" s="14" t="str">
        <f>If(COUNTIF(DamReaches!$B$2:$B$346,"="&amp;A2635)&gt;0, "Yes", "No")</f>
        <v>No</v>
      </c>
    </row>
    <row r="2636">
      <c r="A2636" s="6">
        <v>657273.0</v>
      </c>
      <c r="B2636" s="6">
        <v>657254.0</v>
      </c>
      <c r="C2636" s="14" t="str">
        <f>If(COUNTIF(DamReaches!$B$2:$B$346,"="&amp;A2636)&gt;0, "Yes", "No")</f>
        <v>No</v>
      </c>
    </row>
    <row r="2637">
      <c r="A2637" s="6">
        <v>657274.0</v>
      </c>
      <c r="B2637" s="6">
        <v>657000.0</v>
      </c>
      <c r="C2637" s="14" t="str">
        <f>If(COUNTIF(DamReaches!$B$2:$B$346,"="&amp;A2637)&gt;0, "Yes", "No")</f>
        <v>No</v>
      </c>
    </row>
    <row r="2638">
      <c r="A2638" s="6">
        <v>657275.0</v>
      </c>
      <c r="B2638" s="6">
        <v>657401.0</v>
      </c>
      <c r="C2638" s="14" t="str">
        <f>If(COUNTIF(DamReaches!$B$2:$B$346,"="&amp;A2638)&gt;0, "Yes", "No")</f>
        <v>No</v>
      </c>
    </row>
    <row r="2639">
      <c r="A2639" s="6">
        <v>657276.0</v>
      </c>
      <c r="B2639" s="6">
        <v>657401.0</v>
      </c>
      <c r="C2639" s="14" t="str">
        <f>If(COUNTIF(DamReaches!$B$2:$B$346,"="&amp;A2639)&gt;0, "Yes", "No")</f>
        <v>No</v>
      </c>
    </row>
    <row r="2640">
      <c r="A2640" s="6">
        <v>657277.0</v>
      </c>
      <c r="B2640" s="6">
        <v>657367.0</v>
      </c>
      <c r="C2640" s="14" t="str">
        <f>If(COUNTIF(DamReaches!$B$2:$B$346,"="&amp;A2640)&gt;0, "Yes", "No")</f>
        <v>No</v>
      </c>
    </row>
    <row r="2641">
      <c r="A2641" s="6">
        <v>657278.0</v>
      </c>
      <c r="B2641" s="6">
        <v>657091.0</v>
      </c>
      <c r="C2641" s="14" t="str">
        <f>If(COUNTIF(DamReaches!$B$2:$B$346,"="&amp;A2641)&gt;0, "Yes", "No")</f>
        <v>No</v>
      </c>
    </row>
    <row r="2642">
      <c r="A2642" s="6">
        <v>657279.0</v>
      </c>
      <c r="B2642" s="6">
        <v>657091.0</v>
      </c>
      <c r="C2642" s="14" t="str">
        <f>If(COUNTIF(DamReaches!$B$2:$B$346,"="&amp;A2642)&gt;0, "Yes", "No")</f>
        <v>No</v>
      </c>
    </row>
    <row r="2643">
      <c r="A2643" s="6">
        <v>657285.0</v>
      </c>
      <c r="B2643" s="6">
        <v>656445.0</v>
      </c>
      <c r="C2643" s="14" t="str">
        <f>If(COUNTIF(DamReaches!$B$2:$B$346,"="&amp;A2643)&gt;0, "Yes", "No")</f>
        <v>No</v>
      </c>
    </row>
    <row r="2644">
      <c r="A2644" s="6">
        <v>657286.0</v>
      </c>
      <c r="B2644" s="6">
        <v>657391.0</v>
      </c>
      <c r="C2644" s="14" t="str">
        <f>If(COUNTIF(DamReaches!$B$2:$B$346,"="&amp;A2644)&gt;0, "Yes", "No")</f>
        <v>No</v>
      </c>
    </row>
    <row r="2645">
      <c r="A2645" s="6">
        <v>657287.0</v>
      </c>
      <c r="B2645" s="6">
        <v>657113.0</v>
      </c>
      <c r="C2645" s="14" t="str">
        <f>If(COUNTIF(DamReaches!$B$2:$B$346,"="&amp;A2645)&gt;0, "Yes", "No")</f>
        <v>No</v>
      </c>
    </row>
    <row r="2646">
      <c r="A2646" s="6">
        <v>657288.0</v>
      </c>
      <c r="B2646" s="6">
        <v>657287.0</v>
      </c>
      <c r="C2646" s="14" t="str">
        <f>If(COUNTIF(DamReaches!$B$2:$B$346,"="&amp;A2646)&gt;0, "Yes", "No")</f>
        <v>No</v>
      </c>
    </row>
    <row r="2647">
      <c r="A2647" s="6">
        <v>657289.0</v>
      </c>
      <c r="B2647" s="6">
        <v>657187.0</v>
      </c>
      <c r="C2647" s="14" t="str">
        <f>If(COUNTIF(DamReaches!$B$2:$B$346,"="&amp;A2647)&gt;0, "Yes", "No")</f>
        <v>No</v>
      </c>
    </row>
    <row r="2648">
      <c r="A2648" s="6">
        <v>657290.0</v>
      </c>
      <c r="B2648" s="6">
        <v>657278.0</v>
      </c>
      <c r="C2648" s="14" t="str">
        <f>If(COUNTIF(DamReaches!$B$2:$B$346,"="&amp;A2648)&gt;0, "Yes", "No")</f>
        <v>No</v>
      </c>
    </row>
    <row r="2649">
      <c r="A2649" s="6">
        <v>657291.0</v>
      </c>
      <c r="B2649" s="6">
        <v>657278.0</v>
      </c>
      <c r="C2649" s="14" t="str">
        <f>If(COUNTIF(DamReaches!$B$2:$B$346,"="&amp;A2649)&gt;0, "Yes", "No")</f>
        <v>No</v>
      </c>
    </row>
    <row r="2650">
      <c r="A2650" s="6">
        <v>657292.0</v>
      </c>
      <c r="B2650" s="6">
        <v>657216.0</v>
      </c>
      <c r="C2650" s="14" t="str">
        <f>If(COUNTIF(DamReaches!$B$2:$B$346,"="&amp;A2650)&gt;0, "Yes", "No")</f>
        <v>No</v>
      </c>
    </row>
    <row r="2651">
      <c r="A2651" s="6">
        <v>657300.0</v>
      </c>
      <c r="B2651" s="6">
        <v>657345.0</v>
      </c>
      <c r="C2651" s="14" t="str">
        <f>If(COUNTIF(DamReaches!$B$2:$B$346,"="&amp;A2651)&gt;0, "Yes", "No")</f>
        <v>No</v>
      </c>
    </row>
    <row r="2652">
      <c r="A2652" s="6">
        <v>657301.0</v>
      </c>
      <c r="B2652" s="6">
        <v>656894.0</v>
      </c>
      <c r="C2652" s="14" t="str">
        <f>If(COUNTIF(DamReaches!$B$2:$B$346,"="&amp;A2652)&gt;0, "Yes", "No")</f>
        <v>No</v>
      </c>
    </row>
    <row r="2653">
      <c r="A2653" s="6">
        <v>657302.0</v>
      </c>
      <c r="B2653" s="6">
        <v>-1.0</v>
      </c>
      <c r="C2653" s="14" t="str">
        <f>If(COUNTIF(DamReaches!$B$2:$B$346,"="&amp;A2653)&gt;0, "Yes", "No")</f>
        <v>No</v>
      </c>
    </row>
    <row r="2654">
      <c r="A2654" s="6">
        <v>657303.0</v>
      </c>
      <c r="B2654" s="6">
        <v>657256.0</v>
      </c>
      <c r="C2654" s="14" t="str">
        <f>If(COUNTIF(DamReaches!$B$2:$B$346,"="&amp;A2654)&gt;0, "Yes", "No")</f>
        <v>No</v>
      </c>
    </row>
    <row r="2655">
      <c r="A2655" s="6">
        <v>657304.0</v>
      </c>
      <c r="B2655" s="6">
        <v>657303.0</v>
      </c>
      <c r="C2655" s="14" t="str">
        <f>If(COUNTIF(DamReaches!$B$2:$B$346,"="&amp;A2655)&gt;0, "Yes", "No")</f>
        <v>No</v>
      </c>
    </row>
    <row r="2656">
      <c r="A2656" s="6">
        <v>657305.0</v>
      </c>
      <c r="B2656" s="6">
        <v>657304.0</v>
      </c>
      <c r="C2656" s="14" t="str">
        <f>If(COUNTIF(DamReaches!$B$2:$B$346,"="&amp;A2656)&gt;0, "Yes", "No")</f>
        <v>No</v>
      </c>
    </row>
    <row r="2657">
      <c r="A2657" s="6">
        <v>657314.0</v>
      </c>
      <c r="B2657" s="6">
        <v>657047.0</v>
      </c>
      <c r="C2657" s="14" t="str">
        <f>If(COUNTIF(DamReaches!$B$2:$B$346,"="&amp;A2657)&gt;0, "Yes", "No")</f>
        <v>No</v>
      </c>
    </row>
    <row r="2658">
      <c r="A2658" s="6">
        <v>657315.0</v>
      </c>
      <c r="B2658" s="6">
        <v>657136.0</v>
      </c>
      <c r="C2658" s="14" t="str">
        <f>If(COUNTIF(DamReaches!$B$2:$B$346,"="&amp;A2658)&gt;0, "Yes", "No")</f>
        <v>No</v>
      </c>
    </row>
    <row r="2659">
      <c r="A2659" s="6">
        <v>657316.0</v>
      </c>
      <c r="B2659" s="6">
        <v>657274.0</v>
      </c>
      <c r="C2659" s="14" t="str">
        <f>If(COUNTIF(DamReaches!$B$2:$B$346,"="&amp;A2659)&gt;0, "Yes", "No")</f>
        <v>No</v>
      </c>
    </row>
    <row r="2660">
      <c r="A2660" s="6">
        <v>657328.0</v>
      </c>
      <c r="B2660" s="6">
        <v>657329.0</v>
      </c>
      <c r="C2660" s="14" t="str">
        <f>If(COUNTIF(DamReaches!$B$2:$B$346,"="&amp;A2660)&gt;0, "Yes", "No")</f>
        <v>No</v>
      </c>
    </row>
    <row r="2661">
      <c r="A2661" s="6">
        <v>657329.0</v>
      </c>
      <c r="B2661" s="6">
        <v>657373.0</v>
      </c>
      <c r="C2661" s="14" t="str">
        <f>If(COUNTIF(DamReaches!$B$2:$B$346,"="&amp;A2661)&gt;0, "Yes", "No")</f>
        <v>No</v>
      </c>
    </row>
    <row r="2662">
      <c r="A2662" s="6">
        <v>657330.0</v>
      </c>
      <c r="B2662" s="6">
        <v>657345.0</v>
      </c>
      <c r="C2662" s="14" t="str">
        <f>If(COUNTIF(DamReaches!$B$2:$B$346,"="&amp;A2662)&gt;0, "Yes", "No")</f>
        <v>No</v>
      </c>
    </row>
    <row r="2663">
      <c r="A2663" s="6">
        <v>657331.0</v>
      </c>
      <c r="B2663" s="6">
        <v>657289.0</v>
      </c>
      <c r="C2663" s="14" t="str">
        <f>If(COUNTIF(DamReaches!$B$2:$B$346,"="&amp;A2663)&gt;0, "Yes", "No")</f>
        <v>No</v>
      </c>
    </row>
    <row r="2664">
      <c r="A2664" s="6">
        <v>657332.0</v>
      </c>
      <c r="B2664" s="6">
        <v>657189.0</v>
      </c>
      <c r="C2664" s="14" t="str">
        <f>If(COUNTIF(DamReaches!$B$2:$B$346,"="&amp;A2664)&gt;0, "Yes", "No")</f>
        <v>No</v>
      </c>
    </row>
    <row r="2665">
      <c r="A2665" s="6">
        <v>657333.0</v>
      </c>
      <c r="B2665" s="6">
        <v>657274.0</v>
      </c>
      <c r="C2665" s="14" t="str">
        <f>If(COUNTIF(DamReaches!$B$2:$B$346,"="&amp;A2665)&gt;0, "Yes", "No")</f>
        <v>No</v>
      </c>
    </row>
    <row r="2666">
      <c r="A2666" s="6">
        <v>657334.0</v>
      </c>
      <c r="B2666" s="6">
        <v>657292.0</v>
      </c>
      <c r="C2666" s="14" t="str">
        <f>If(COUNTIF(DamReaches!$B$2:$B$346,"="&amp;A2666)&gt;0, "Yes", "No")</f>
        <v>No</v>
      </c>
    </row>
    <row r="2667">
      <c r="A2667" s="6">
        <v>657344.0</v>
      </c>
      <c r="B2667" s="6">
        <v>657249.0</v>
      </c>
      <c r="C2667" s="14" t="str">
        <f>If(COUNTIF(DamReaches!$B$2:$B$346,"="&amp;A2667)&gt;0, "Yes", "No")</f>
        <v>No</v>
      </c>
    </row>
    <row r="2668">
      <c r="A2668" s="6">
        <v>657345.0</v>
      </c>
      <c r="B2668" s="6">
        <v>657596.0</v>
      </c>
      <c r="C2668" s="14" t="str">
        <f>If(COUNTIF(DamReaches!$B$2:$B$346,"="&amp;A2668)&gt;0, "Yes", "No")</f>
        <v>No</v>
      </c>
    </row>
    <row r="2669">
      <c r="A2669" s="6">
        <v>657346.0</v>
      </c>
      <c r="B2669" s="6">
        <v>657331.0</v>
      </c>
      <c r="C2669" s="14" t="str">
        <f>If(COUNTIF(DamReaches!$B$2:$B$346,"="&amp;A2669)&gt;0, "Yes", "No")</f>
        <v>No</v>
      </c>
    </row>
    <row r="2670">
      <c r="A2670" s="6">
        <v>657347.0</v>
      </c>
      <c r="B2670" s="6">
        <v>657088.0</v>
      </c>
      <c r="C2670" s="14" t="str">
        <f>If(COUNTIF(DamReaches!$B$2:$B$346,"="&amp;A2670)&gt;0, "Yes", "No")</f>
        <v>No</v>
      </c>
    </row>
    <row r="2671">
      <c r="A2671" s="6">
        <v>657348.0</v>
      </c>
      <c r="B2671" s="6">
        <v>657279.0</v>
      </c>
      <c r="C2671" s="14" t="str">
        <f>If(COUNTIF(DamReaches!$B$2:$B$346,"="&amp;A2671)&gt;0, "Yes", "No")</f>
        <v>No</v>
      </c>
    </row>
    <row r="2672">
      <c r="A2672" s="6">
        <v>657361.0</v>
      </c>
      <c r="B2672" s="6">
        <v>656950.0</v>
      </c>
      <c r="C2672" s="14" t="str">
        <f>If(COUNTIF(DamReaches!$B$2:$B$346,"="&amp;A2672)&gt;0, "Yes", "No")</f>
        <v>No</v>
      </c>
    </row>
    <row r="2673">
      <c r="A2673" s="6">
        <v>657362.0</v>
      </c>
      <c r="B2673" s="6">
        <v>657200.0</v>
      </c>
      <c r="C2673" s="14" t="str">
        <f>If(COUNTIF(DamReaches!$B$2:$B$346,"="&amp;A2673)&gt;0, "Yes", "No")</f>
        <v>No</v>
      </c>
    </row>
    <row r="2674">
      <c r="A2674" s="6">
        <v>657363.0</v>
      </c>
      <c r="B2674" s="6">
        <v>657362.0</v>
      </c>
      <c r="C2674" s="14" t="str">
        <f>If(COUNTIF(DamReaches!$B$2:$B$346,"="&amp;A2674)&gt;0, "Yes", "No")</f>
        <v>No</v>
      </c>
    </row>
    <row r="2675">
      <c r="A2675" s="6">
        <v>657364.0</v>
      </c>
      <c r="B2675" s="6">
        <v>657276.0</v>
      </c>
      <c r="C2675" s="14" t="str">
        <f>If(COUNTIF(DamReaches!$B$2:$B$346,"="&amp;A2675)&gt;0, "Yes", "No")</f>
        <v>No</v>
      </c>
    </row>
    <row r="2676">
      <c r="A2676" s="6">
        <v>657365.0</v>
      </c>
      <c r="B2676" s="6">
        <v>657304.0</v>
      </c>
      <c r="C2676" s="14" t="str">
        <f>If(COUNTIF(DamReaches!$B$2:$B$346,"="&amp;A2676)&gt;0, "Yes", "No")</f>
        <v>No</v>
      </c>
    </row>
    <row r="2677">
      <c r="A2677" s="6">
        <v>657366.0</v>
      </c>
      <c r="B2677" s="6">
        <v>657365.0</v>
      </c>
      <c r="C2677" s="14" t="str">
        <f>If(COUNTIF(DamReaches!$B$2:$B$346,"="&amp;A2677)&gt;0, "Yes", "No")</f>
        <v>No</v>
      </c>
    </row>
    <row r="2678">
      <c r="A2678" s="6">
        <v>657367.0</v>
      </c>
      <c r="B2678" s="6">
        <v>657455.0</v>
      </c>
      <c r="C2678" s="14" t="str">
        <f>If(COUNTIF(DamReaches!$B$2:$B$346,"="&amp;A2678)&gt;0, "Yes", "No")</f>
        <v>No</v>
      </c>
    </row>
    <row r="2679">
      <c r="A2679" s="6">
        <v>657368.0</v>
      </c>
      <c r="B2679" s="6">
        <v>657292.0</v>
      </c>
      <c r="C2679" s="14" t="str">
        <f>If(COUNTIF(DamReaches!$B$2:$B$346,"="&amp;A2679)&gt;0, "Yes", "No")</f>
        <v>No</v>
      </c>
    </row>
    <row r="2680">
      <c r="A2680" s="6">
        <v>657373.0</v>
      </c>
      <c r="B2680" s="6">
        <v>657580.0</v>
      </c>
      <c r="C2680" s="14" t="str">
        <f>If(COUNTIF(DamReaches!$B$2:$B$346,"="&amp;A2680)&gt;0, "Yes", "No")</f>
        <v>No</v>
      </c>
    </row>
    <row r="2681">
      <c r="A2681" s="6">
        <v>657374.0</v>
      </c>
      <c r="B2681" s="6">
        <v>657580.0</v>
      </c>
      <c r="C2681" s="14" t="str">
        <f>If(COUNTIF(DamReaches!$B$2:$B$346,"="&amp;A2681)&gt;0, "Yes", "No")</f>
        <v>No</v>
      </c>
    </row>
    <row r="2682">
      <c r="A2682" s="6">
        <v>657375.0</v>
      </c>
      <c r="B2682" s="6">
        <v>656745.0</v>
      </c>
      <c r="C2682" s="14" t="str">
        <f>If(COUNTIF(DamReaches!$B$2:$B$346,"="&amp;A2682)&gt;0, "Yes", "No")</f>
        <v>No</v>
      </c>
    </row>
    <row r="2683">
      <c r="A2683" s="6">
        <v>657376.0</v>
      </c>
      <c r="B2683" s="6">
        <v>-1.0</v>
      </c>
      <c r="C2683" s="14" t="str">
        <f>If(COUNTIF(DamReaches!$B$2:$B$346,"="&amp;A2683)&gt;0, "Yes", "No")</f>
        <v>No</v>
      </c>
    </row>
    <row r="2684">
      <c r="A2684" s="6">
        <v>657377.0</v>
      </c>
      <c r="B2684" s="6">
        <v>657136.0</v>
      </c>
      <c r="C2684" s="14" t="str">
        <f>If(COUNTIF(DamReaches!$B$2:$B$346,"="&amp;A2684)&gt;0, "Yes", "No")</f>
        <v>No</v>
      </c>
    </row>
    <row r="2685">
      <c r="A2685" s="6">
        <v>657378.0</v>
      </c>
      <c r="B2685" s="6">
        <v>657368.0</v>
      </c>
      <c r="C2685" s="14" t="str">
        <f>If(COUNTIF(DamReaches!$B$2:$B$346,"="&amp;A2685)&gt;0, "Yes", "No")</f>
        <v>No</v>
      </c>
    </row>
    <row r="2686">
      <c r="A2686" s="6">
        <v>657388.0</v>
      </c>
      <c r="B2686" s="6">
        <v>657389.0</v>
      </c>
      <c r="C2686" s="14" t="str">
        <f>If(COUNTIF(DamReaches!$B$2:$B$346,"="&amp;A2686)&gt;0, "Yes", "No")</f>
        <v>No</v>
      </c>
    </row>
    <row r="2687">
      <c r="A2687" s="6">
        <v>657389.0</v>
      </c>
      <c r="B2687" s="6">
        <v>656960.0</v>
      </c>
      <c r="C2687" s="14" t="str">
        <f>If(COUNTIF(DamReaches!$B$2:$B$346,"="&amp;A2687)&gt;0, "Yes", "No")</f>
        <v>No</v>
      </c>
    </row>
    <row r="2688">
      <c r="A2688" s="6">
        <v>657390.0</v>
      </c>
      <c r="B2688" s="6">
        <v>657150.0</v>
      </c>
      <c r="C2688" s="14" t="str">
        <f>If(COUNTIF(DamReaches!$B$2:$B$346,"="&amp;A2688)&gt;0, "Yes", "No")</f>
        <v>No</v>
      </c>
    </row>
    <row r="2689">
      <c r="A2689" s="6">
        <v>657391.0</v>
      </c>
      <c r="B2689" s="6">
        <v>657400.0</v>
      </c>
      <c r="C2689" s="14" t="str">
        <f>If(COUNTIF(DamReaches!$B$2:$B$346,"="&amp;A2689)&gt;0, "Yes", "No")</f>
        <v>No</v>
      </c>
    </row>
    <row r="2690">
      <c r="A2690" s="6">
        <v>657392.0</v>
      </c>
      <c r="B2690" s="6">
        <v>657455.0</v>
      </c>
      <c r="C2690" s="14" t="str">
        <f>If(COUNTIF(DamReaches!$B$2:$B$346,"="&amp;A2690)&gt;0, "Yes", "No")</f>
        <v>No</v>
      </c>
    </row>
    <row r="2691">
      <c r="A2691" s="6">
        <v>657399.0</v>
      </c>
      <c r="B2691" s="6">
        <v>657185.0</v>
      </c>
      <c r="C2691" s="14" t="str">
        <f>If(COUNTIF(DamReaches!$B$2:$B$346,"="&amp;A2691)&gt;0, "Yes", "No")</f>
        <v>No</v>
      </c>
    </row>
    <row r="2692">
      <c r="A2692" s="6">
        <v>657400.0</v>
      </c>
      <c r="B2692" s="6">
        <v>657376.0</v>
      </c>
      <c r="C2692" s="14" t="str">
        <f>If(COUNTIF(DamReaches!$B$2:$B$346,"="&amp;A2692)&gt;0, "Yes", "No")</f>
        <v>No</v>
      </c>
    </row>
    <row r="2693">
      <c r="A2693" s="6">
        <v>657401.0</v>
      </c>
      <c r="B2693" s="6">
        <v>657468.0</v>
      </c>
      <c r="C2693" s="14" t="str">
        <f>If(COUNTIF(DamReaches!$B$2:$B$346,"="&amp;A2693)&gt;0, "Yes", "No")</f>
        <v>No</v>
      </c>
    </row>
    <row r="2694">
      <c r="A2694" s="6">
        <v>657402.0</v>
      </c>
      <c r="B2694" s="6">
        <v>657365.0</v>
      </c>
      <c r="C2694" s="14" t="str">
        <f>If(COUNTIF(DamReaches!$B$2:$B$346,"="&amp;A2694)&gt;0, "Yes", "No")</f>
        <v>No</v>
      </c>
    </row>
    <row r="2695">
      <c r="A2695" s="6">
        <v>657403.0</v>
      </c>
      <c r="B2695" s="6">
        <v>657402.0</v>
      </c>
      <c r="C2695" s="14" t="str">
        <f>If(COUNTIF(DamReaches!$B$2:$B$346,"="&amp;A2695)&gt;0, "Yes", "No")</f>
        <v>No</v>
      </c>
    </row>
    <row r="2696">
      <c r="A2696" s="6">
        <v>657407.0</v>
      </c>
      <c r="B2696" s="6">
        <v>656979.0</v>
      </c>
      <c r="C2696" s="14" t="str">
        <f>If(COUNTIF(DamReaches!$B$2:$B$346,"="&amp;A2696)&gt;0, "Yes", "No")</f>
        <v>No</v>
      </c>
    </row>
    <row r="2697">
      <c r="A2697" s="6">
        <v>657408.0</v>
      </c>
      <c r="B2697" s="6">
        <v>657240.0</v>
      </c>
      <c r="C2697" s="14" t="str">
        <f>If(COUNTIF(DamReaches!$B$2:$B$346,"="&amp;A2697)&gt;0, "Yes", "No")</f>
        <v>No</v>
      </c>
    </row>
    <row r="2698">
      <c r="A2698" s="6">
        <v>657423.0</v>
      </c>
      <c r="B2698" s="6">
        <v>657389.0</v>
      </c>
      <c r="C2698" s="14" t="str">
        <f>If(COUNTIF(DamReaches!$B$2:$B$346,"="&amp;A2698)&gt;0, "Yes", "No")</f>
        <v>No</v>
      </c>
    </row>
    <row r="2699">
      <c r="A2699" s="6">
        <v>657424.0</v>
      </c>
      <c r="B2699" s="6">
        <v>656777.0</v>
      </c>
      <c r="C2699" s="14" t="str">
        <f>If(COUNTIF(DamReaches!$B$2:$B$346,"="&amp;A2699)&gt;0, "Yes", "No")</f>
        <v>No</v>
      </c>
    </row>
    <row r="2700">
      <c r="A2700" s="6">
        <v>657425.0</v>
      </c>
      <c r="B2700" s="6">
        <v>657154.0</v>
      </c>
      <c r="C2700" s="14" t="str">
        <f>If(COUNTIF(DamReaches!$B$2:$B$346,"="&amp;A2700)&gt;0, "Yes", "No")</f>
        <v>No</v>
      </c>
    </row>
    <row r="2701">
      <c r="A2701" s="6">
        <v>657426.0</v>
      </c>
      <c r="B2701" s="6">
        <v>657289.0</v>
      </c>
      <c r="C2701" s="14" t="str">
        <f>If(COUNTIF(DamReaches!$B$2:$B$346,"="&amp;A2701)&gt;0, "Yes", "No")</f>
        <v>No</v>
      </c>
    </row>
    <row r="2702">
      <c r="A2702" s="6">
        <v>657427.0</v>
      </c>
      <c r="B2702" s="6">
        <v>657331.0</v>
      </c>
      <c r="C2702" s="14" t="str">
        <f>If(COUNTIF(DamReaches!$B$2:$B$346,"="&amp;A2702)&gt;0, "Yes", "No")</f>
        <v>No</v>
      </c>
    </row>
    <row r="2703">
      <c r="A2703" s="6">
        <v>657428.0</v>
      </c>
      <c r="B2703" s="6">
        <v>656874.0</v>
      </c>
      <c r="C2703" s="14" t="str">
        <f>If(COUNTIF(DamReaches!$B$2:$B$346,"="&amp;A2703)&gt;0, "Yes", "No")</f>
        <v>No</v>
      </c>
    </row>
    <row r="2704">
      <c r="A2704" s="6">
        <v>657429.0</v>
      </c>
      <c r="B2704" s="6">
        <v>657428.0</v>
      </c>
      <c r="C2704" s="14" t="str">
        <f>If(COUNTIF(DamReaches!$B$2:$B$346,"="&amp;A2704)&gt;0, "Yes", "No")</f>
        <v>No</v>
      </c>
    </row>
    <row r="2705">
      <c r="A2705" s="6">
        <v>657437.0</v>
      </c>
      <c r="B2705" s="6">
        <v>657390.0</v>
      </c>
      <c r="C2705" s="14" t="str">
        <f>If(COUNTIF(DamReaches!$B$2:$B$346,"="&amp;A2705)&gt;0, "Yes", "No")</f>
        <v>No</v>
      </c>
    </row>
    <row r="2706">
      <c r="A2706" s="6">
        <v>657438.0</v>
      </c>
      <c r="B2706" s="6">
        <v>657437.0</v>
      </c>
      <c r="C2706" s="14" t="str">
        <f>If(COUNTIF(DamReaches!$B$2:$B$346,"="&amp;A2706)&gt;0, "Yes", "No")</f>
        <v>Yes</v>
      </c>
    </row>
    <row r="2707">
      <c r="A2707" s="6">
        <v>657439.0</v>
      </c>
      <c r="B2707" s="6">
        <v>657302.0</v>
      </c>
      <c r="C2707" s="14" t="str">
        <f>If(COUNTIF(DamReaches!$B$2:$B$346,"="&amp;A2707)&gt;0, "Yes", "No")</f>
        <v>No</v>
      </c>
    </row>
    <row r="2708">
      <c r="A2708" s="6">
        <v>657440.0</v>
      </c>
      <c r="B2708" s="6">
        <v>657367.0</v>
      </c>
      <c r="C2708" s="14" t="str">
        <f>If(COUNTIF(DamReaches!$B$2:$B$346,"="&amp;A2708)&gt;0, "Yes", "No")</f>
        <v>No</v>
      </c>
    </row>
    <row r="2709">
      <c r="A2709" s="6">
        <v>657441.0</v>
      </c>
      <c r="B2709" s="6">
        <v>656914.0</v>
      </c>
      <c r="C2709" s="14" t="str">
        <f>If(COUNTIF(DamReaches!$B$2:$B$346,"="&amp;A2709)&gt;0, "Yes", "No")</f>
        <v>No</v>
      </c>
    </row>
    <row r="2710">
      <c r="A2710" s="6">
        <v>657451.0</v>
      </c>
      <c r="B2710" s="6">
        <v>656922.0</v>
      </c>
      <c r="C2710" s="14" t="str">
        <f>If(COUNTIF(DamReaches!$B$2:$B$346,"="&amp;A2710)&gt;0, "Yes", "No")</f>
        <v>No</v>
      </c>
    </row>
    <row r="2711">
      <c r="A2711" s="6">
        <v>657452.0</v>
      </c>
      <c r="B2711" s="6">
        <v>657153.0</v>
      </c>
      <c r="C2711" s="14" t="str">
        <f>If(COUNTIF(DamReaches!$B$2:$B$346,"="&amp;A2711)&gt;0, "Yes", "No")</f>
        <v>No</v>
      </c>
    </row>
    <row r="2712">
      <c r="A2712" s="6">
        <v>657453.0</v>
      </c>
      <c r="B2712" s="6">
        <v>657254.0</v>
      </c>
      <c r="C2712" s="14" t="str">
        <f>If(COUNTIF(DamReaches!$B$2:$B$346,"="&amp;A2712)&gt;0, "Yes", "No")</f>
        <v>No</v>
      </c>
    </row>
    <row r="2713">
      <c r="A2713" s="6">
        <v>657454.0</v>
      </c>
      <c r="B2713" s="6">
        <v>657500.0</v>
      </c>
      <c r="C2713" s="14" t="str">
        <f>If(COUNTIF(DamReaches!$B$2:$B$346,"="&amp;A2713)&gt;0, "Yes", "No")</f>
        <v>No</v>
      </c>
    </row>
    <row r="2714">
      <c r="A2714" s="6">
        <v>657455.0</v>
      </c>
      <c r="B2714" s="6">
        <v>657500.0</v>
      </c>
      <c r="C2714" s="14" t="str">
        <f>If(COUNTIF(DamReaches!$B$2:$B$346,"="&amp;A2714)&gt;0, "Yes", "No")</f>
        <v>No</v>
      </c>
    </row>
    <row r="2715">
      <c r="A2715" s="6">
        <v>657456.0</v>
      </c>
      <c r="B2715" s="6">
        <v>657441.0</v>
      </c>
      <c r="C2715" s="14" t="str">
        <f>If(COUNTIF(DamReaches!$B$2:$B$346,"="&amp;A2715)&gt;0, "Yes", "No")</f>
        <v>No</v>
      </c>
    </row>
    <row r="2716">
      <c r="A2716" s="6">
        <v>657464.0</v>
      </c>
      <c r="B2716" s="6">
        <v>657407.0</v>
      </c>
      <c r="C2716" s="14" t="str">
        <f>If(COUNTIF(DamReaches!$B$2:$B$346,"="&amp;A2716)&gt;0, "Yes", "No")</f>
        <v>No</v>
      </c>
    </row>
    <row r="2717">
      <c r="A2717" s="6">
        <v>657465.0</v>
      </c>
      <c r="B2717" s="6">
        <v>657167.0</v>
      </c>
      <c r="C2717" s="14" t="str">
        <f>If(COUNTIF(DamReaches!$B$2:$B$346,"="&amp;A2717)&gt;0, "Yes", "No")</f>
        <v>No</v>
      </c>
    </row>
    <row r="2718">
      <c r="A2718" s="6">
        <v>657466.0</v>
      </c>
      <c r="B2718" s="6">
        <v>657391.0</v>
      </c>
      <c r="C2718" s="14" t="str">
        <f>If(COUNTIF(DamReaches!$B$2:$B$346,"="&amp;A2718)&gt;0, "Yes", "No")</f>
        <v>No</v>
      </c>
    </row>
    <row r="2719">
      <c r="A2719" s="6">
        <v>657467.0</v>
      </c>
      <c r="B2719" s="6">
        <v>657637.0</v>
      </c>
      <c r="C2719" s="14" t="str">
        <f>If(COUNTIF(DamReaches!$B$2:$B$346,"="&amp;A2719)&gt;0, "Yes", "No")</f>
        <v>No</v>
      </c>
    </row>
    <row r="2720">
      <c r="A2720" s="6">
        <v>657468.0</v>
      </c>
      <c r="B2720" s="6">
        <v>657467.0</v>
      </c>
      <c r="C2720" s="14" t="str">
        <f>If(COUNTIF(DamReaches!$B$2:$B$346,"="&amp;A2720)&gt;0, "Yes", "No")</f>
        <v>No</v>
      </c>
    </row>
    <row r="2721">
      <c r="A2721" s="6">
        <v>657469.0</v>
      </c>
      <c r="B2721" s="6">
        <v>657488.0</v>
      </c>
      <c r="C2721" s="14" t="str">
        <f>If(COUNTIF(DamReaches!$B$2:$B$346,"="&amp;A2721)&gt;0, "Yes", "No")</f>
        <v>No</v>
      </c>
    </row>
    <row r="2722">
      <c r="A2722" s="6">
        <v>657470.0</v>
      </c>
      <c r="B2722" s="6">
        <v>657488.0</v>
      </c>
      <c r="C2722" s="14" t="str">
        <f>If(COUNTIF(DamReaches!$B$2:$B$346,"="&amp;A2722)&gt;0, "Yes", "No")</f>
        <v>No</v>
      </c>
    </row>
    <row r="2723">
      <c r="A2723" s="6">
        <v>657485.0</v>
      </c>
      <c r="B2723" s="6">
        <v>657314.0</v>
      </c>
      <c r="C2723" s="14" t="str">
        <f>If(COUNTIF(DamReaches!$B$2:$B$346,"="&amp;A2723)&gt;0, "Yes", "No")</f>
        <v>No</v>
      </c>
    </row>
    <row r="2724">
      <c r="A2724" s="6">
        <v>657486.0</v>
      </c>
      <c r="B2724" s="6">
        <v>657512.0</v>
      </c>
      <c r="C2724" s="14" t="str">
        <f>If(COUNTIF(DamReaches!$B$2:$B$346,"="&amp;A2724)&gt;0, "Yes", "No")</f>
        <v>No</v>
      </c>
    </row>
    <row r="2725">
      <c r="A2725" s="6">
        <v>657487.0</v>
      </c>
      <c r="B2725" s="6">
        <v>657428.0</v>
      </c>
      <c r="C2725" s="14" t="str">
        <f>If(COUNTIF(DamReaches!$B$2:$B$346,"="&amp;A2725)&gt;0, "Yes", "No")</f>
        <v>No</v>
      </c>
    </row>
    <row r="2726">
      <c r="A2726" s="6">
        <v>657488.0</v>
      </c>
      <c r="B2726" s="6">
        <v>657487.0</v>
      </c>
      <c r="C2726" s="14" t="str">
        <f>If(COUNTIF(DamReaches!$B$2:$B$346,"="&amp;A2726)&gt;0, "Yes", "No")</f>
        <v>No</v>
      </c>
    </row>
    <row r="2727">
      <c r="A2727" s="6">
        <v>657494.0</v>
      </c>
      <c r="B2727" s="6">
        <v>657066.0</v>
      </c>
      <c r="C2727" s="14" t="str">
        <f>If(COUNTIF(DamReaches!$B$2:$B$346,"="&amp;A2727)&gt;0, "Yes", "No")</f>
        <v>No</v>
      </c>
    </row>
    <row r="2728">
      <c r="A2728" s="6">
        <v>657495.0</v>
      </c>
      <c r="B2728" s="6">
        <v>657155.0</v>
      </c>
      <c r="C2728" s="14" t="str">
        <f>If(COUNTIF(DamReaches!$B$2:$B$346,"="&amp;A2728)&gt;0, "Yes", "No")</f>
        <v>No</v>
      </c>
    </row>
    <row r="2729">
      <c r="A2729" s="6">
        <v>657496.0</v>
      </c>
      <c r="B2729" s="6">
        <v>657240.0</v>
      </c>
      <c r="C2729" s="14" t="str">
        <f>If(COUNTIF(DamReaches!$B$2:$B$346,"="&amp;A2729)&gt;0, "Yes", "No")</f>
        <v>No</v>
      </c>
    </row>
    <row r="2730">
      <c r="A2730" s="6">
        <v>657497.0</v>
      </c>
      <c r="B2730" s="6">
        <v>657760.0</v>
      </c>
      <c r="C2730" s="14" t="str">
        <f>If(COUNTIF(DamReaches!$B$2:$B$346,"="&amp;A2730)&gt;0, "Yes", "No")</f>
        <v>No</v>
      </c>
    </row>
    <row r="2731">
      <c r="A2731" s="6">
        <v>657498.0</v>
      </c>
      <c r="B2731" s="6">
        <v>657760.0</v>
      </c>
      <c r="C2731" s="14" t="str">
        <f>If(COUNTIF(DamReaches!$B$2:$B$346,"="&amp;A2731)&gt;0, "Yes", "No")</f>
        <v>No</v>
      </c>
    </row>
    <row r="2732">
      <c r="A2732" s="6">
        <v>657499.0</v>
      </c>
      <c r="B2732" s="6">
        <v>657914.0</v>
      </c>
      <c r="C2732" s="14" t="str">
        <f>If(COUNTIF(DamReaches!$B$2:$B$346,"="&amp;A2732)&gt;0, "Yes", "No")</f>
        <v>No</v>
      </c>
    </row>
    <row r="2733">
      <c r="A2733" s="6">
        <v>657500.0</v>
      </c>
      <c r="B2733" s="6">
        <v>657914.0</v>
      </c>
      <c r="C2733" s="14" t="str">
        <f>If(COUNTIF(DamReaches!$B$2:$B$346,"="&amp;A2733)&gt;0, "Yes", "No")</f>
        <v>No</v>
      </c>
    </row>
    <row r="2734">
      <c r="A2734" s="6">
        <v>657509.0</v>
      </c>
      <c r="B2734" s="6">
        <v>657485.0</v>
      </c>
      <c r="C2734" s="14" t="str">
        <f>If(COUNTIF(DamReaches!$B$2:$B$346,"="&amp;A2734)&gt;0, "Yes", "No")</f>
        <v>No</v>
      </c>
    </row>
    <row r="2735">
      <c r="A2735" s="6">
        <v>657510.0</v>
      </c>
      <c r="B2735" s="6">
        <v>656745.0</v>
      </c>
      <c r="C2735" s="14" t="str">
        <f>If(COUNTIF(DamReaches!$B$2:$B$346,"="&amp;A2735)&gt;0, "Yes", "No")</f>
        <v>No</v>
      </c>
    </row>
    <row r="2736">
      <c r="A2736" s="6">
        <v>657511.0</v>
      </c>
      <c r="B2736" s="6">
        <v>656570.0</v>
      </c>
      <c r="C2736" s="14" t="str">
        <f>If(COUNTIF(DamReaches!$B$2:$B$346,"="&amp;A2736)&gt;0, "Yes", "No")</f>
        <v>Yes</v>
      </c>
    </row>
    <row r="2737">
      <c r="A2737" s="6">
        <v>657512.0</v>
      </c>
      <c r="B2737" s="6">
        <v>657437.0</v>
      </c>
      <c r="C2737" s="14" t="str">
        <f>If(COUNTIF(DamReaches!$B$2:$B$346,"="&amp;A2737)&gt;0, "Yes", "No")</f>
        <v>No</v>
      </c>
    </row>
    <row r="2738">
      <c r="A2738" s="6">
        <v>657513.0</v>
      </c>
      <c r="B2738" s="6">
        <v>-1.0</v>
      </c>
      <c r="C2738" s="14" t="str">
        <f>If(COUNTIF(DamReaches!$B$2:$B$346,"="&amp;A2738)&gt;0, "Yes", "No")</f>
        <v>No</v>
      </c>
    </row>
    <row r="2739">
      <c r="A2739" s="6">
        <v>657514.0</v>
      </c>
      <c r="B2739" s="6">
        <v>657279.0</v>
      </c>
      <c r="C2739" s="14" t="str">
        <f>If(COUNTIF(DamReaches!$B$2:$B$346,"="&amp;A2739)&gt;0, "Yes", "No")</f>
        <v>No</v>
      </c>
    </row>
    <row r="2740">
      <c r="A2740" s="6">
        <v>657515.0</v>
      </c>
      <c r="B2740" s="6">
        <v>657368.0</v>
      </c>
      <c r="C2740" s="14" t="str">
        <f>If(COUNTIF(DamReaches!$B$2:$B$346,"="&amp;A2740)&gt;0, "Yes", "No")</f>
        <v>No</v>
      </c>
    </row>
    <row r="2741">
      <c r="A2741" s="6">
        <v>657525.0</v>
      </c>
      <c r="B2741" s="6">
        <v>657526.0</v>
      </c>
      <c r="C2741" s="14" t="str">
        <f>If(COUNTIF(DamReaches!$B$2:$B$346,"="&amp;A2741)&gt;0, "Yes", "No")</f>
        <v>No</v>
      </c>
    </row>
    <row r="2742">
      <c r="A2742" s="6">
        <v>657526.0</v>
      </c>
      <c r="B2742" s="6">
        <v>657466.0</v>
      </c>
      <c r="C2742" s="14" t="str">
        <f>If(COUNTIF(DamReaches!$B$2:$B$346,"="&amp;A2742)&gt;0, "Yes", "No")</f>
        <v>No</v>
      </c>
    </row>
    <row r="2743">
      <c r="A2743" s="6">
        <v>657527.0</v>
      </c>
      <c r="B2743" s="6">
        <v>657853.0</v>
      </c>
      <c r="C2743" s="14" t="str">
        <f>If(COUNTIF(DamReaches!$B$2:$B$346,"="&amp;A2743)&gt;0, "Yes", "No")</f>
        <v>No</v>
      </c>
    </row>
    <row r="2744">
      <c r="A2744" s="6">
        <v>657528.0</v>
      </c>
      <c r="B2744" s="6">
        <v>657853.0</v>
      </c>
      <c r="C2744" s="14" t="str">
        <f>If(COUNTIF(DamReaches!$B$2:$B$346,"="&amp;A2744)&gt;0, "Yes", "No")</f>
        <v>No</v>
      </c>
    </row>
    <row r="2745">
      <c r="A2745" s="6">
        <v>657529.0</v>
      </c>
      <c r="B2745" s="6">
        <v>657019.0</v>
      </c>
      <c r="C2745" s="14" t="str">
        <f>If(COUNTIF(DamReaches!$B$2:$B$346,"="&amp;A2745)&gt;0, "Yes", "No")</f>
        <v>No</v>
      </c>
    </row>
    <row r="2746">
      <c r="A2746" s="6">
        <v>657530.0</v>
      </c>
      <c r="B2746" s="6">
        <v>657529.0</v>
      </c>
      <c r="C2746" s="14" t="str">
        <f>If(COUNTIF(DamReaches!$B$2:$B$346,"="&amp;A2746)&gt;0, "Yes", "No")</f>
        <v>No</v>
      </c>
    </row>
    <row r="2747">
      <c r="A2747" s="6">
        <v>657542.0</v>
      </c>
      <c r="B2747" s="6">
        <v>657467.0</v>
      </c>
      <c r="C2747" s="14" t="str">
        <f>If(COUNTIF(DamReaches!$B$2:$B$346,"="&amp;A2747)&gt;0, "Yes", "No")</f>
        <v>No</v>
      </c>
    </row>
    <row r="2748">
      <c r="A2748" s="6">
        <v>657543.0</v>
      </c>
      <c r="B2748" s="6">
        <v>657514.0</v>
      </c>
      <c r="C2748" s="14" t="str">
        <f>If(COUNTIF(DamReaches!$B$2:$B$346,"="&amp;A2748)&gt;0, "Yes", "No")</f>
        <v>No</v>
      </c>
    </row>
    <row r="2749">
      <c r="A2749" s="6">
        <v>657551.0</v>
      </c>
      <c r="B2749" s="6">
        <v>657552.0</v>
      </c>
      <c r="C2749" s="14" t="str">
        <f>If(COUNTIF(DamReaches!$B$2:$B$346,"="&amp;A2749)&gt;0, "Yes", "No")</f>
        <v>No</v>
      </c>
    </row>
    <row r="2750">
      <c r="A2750" s="6">
        <v>657552.0</v>
      </c>
      <c r="B2750" s="6">
        <v>657148.0</v>
      </c>
      <c r="C2750" s="14" t="str">
        <f>If(COUNTIF(DamReaches!$B$2:$B$346,"="&amp;A2750)&gt;0, "Yes", "No")</f>
        <v>No</v>
      </c>
    </row>
    <row r="2751">
      <c r="A2751" s="6">
        <v>657553.0</v>
      </c>
      <c r="B2751" s="6">
        <v>657596.0</v>
      </c>
      <c r="C2751" s="14" t="str">
        <f>If(COUNTIF(DamReaches!$B$2:$B$346,"="&amp;A2751)&gt;0, "Yes", "No")</f>
        <v>No</v>
      </c>
    </row>
    <row r="2752">
      <c r="A2752" s="6">
        <v>657554.0</v>
      </c>
      <c r="B2752" s="6">
        <v>657466.0</v>
      </c>
      <c r="C2752" s="14" t="str">
        <f>If(COUNTIF(DamReaches!$B$2:$B$346,"="&amp;A2752)&gt;0, "Yes", "No")</f>
        <v>No</v>
      </c>
    </row>
    <row r="2753">
      <c r="A2753" s="6">
        <v>657555.0</v>
      </c>
      <c r="B2753" s="6">
        <v>657441.0</v>
      </c>
      <c r="C2753" s="14" t="str">
        <f>If(COUNTIF(DamReaches!$B$2:$B$346,"="&amp;A2753)&gt;0, "Yes", "No")</f>
        <v>No</v>
      </c>
    </row>
    <row r="2754">
      <c r="A2754" s="6">
        <v>657556.0</v>
      </c>
      <c r="B2754" s="6">
        <v>657557.0</v>
      </c>
      <c r="C2754" s="14" t="str">
        <f>If(COUNTIF(DamReaches!$B$2:$B$346,"="&amp;A2754)&gt;0, "Yes", "No")</f>
        <v>No</v>
      </c>
    </row>
    <row r="2755">
      <c r="A2755" s="6">
        <v>657557.0</v>
      </c>
      <c r="B2755" s="6">
        <v>657514.0</v>
      </c>
      <c r="C2755" s="14" t="str">
        <f>If(COUNTIF(DamReaches!$B$2:$B$346,"="&amp;A2755)&gt;0, "Yes", "No")</f>
        <v>No</v>
      </c>
    </row>
    <row r="2756">
      <c r="A2756" s="6">
        <v>657558.0</v>
      </c>
      <c r="B2756" s="6">
        <v>657543.0</v>
      </c>
      <c r="C2756" s="14" t="str">
        <f>If(COUNTIF(DamReaches!$B$2:$B$346,"="&amp;A2756)&gt;0, "Yes", "No")</f>
        <v>No</v>
      </c>
    </row>
    <row r="2757">
      <c r="A2757" s="6">
        <v>657566.0</v>
      </c>
      <c r="B2757" s="6">
        <v>657967.0</v>
      </c>
      <c r="C2757" s="14" t="str">
        <f>If(COUNTIF(DamReaches!$B$2:$B$346,"="&amp;A2757)&gt;0, "Yes", "No")</f>
        <v>No</v>
      </c>
    </row>
    <row r="2758">
      <c r="A2758" s="6">
        <v>657567.0</v>
      </c>
      <c r="B2758" s="6">
        <v>657314.0</v>
      </c>
      <c r="C2758" s="14" t="str">
        <f>If(COUNTIF(DamReaches!$B$2:$B$346,"="&amp;A2758)&gt;0, "Yes", "No")</f>
        <v>No</v>
      </c>
    </row>
    <row r="2759">
      <c r="A2759" s="6">
        <v>657568.0</v>
      </c>
      <c r="B2759" s="6">
        <v>657582.0</v>
      </c>
      <c r="C2759" s="14" t="str">
        <f>If(COUNTIF(DamReaches!$B$2:$B$346,"="&amp;A2759)&gt;0, "Yes", "No")</f>
        <v>No</v>
      </c>
    </row>
    <row r="2760">
      <c r="A2760" s="6">
        <v>657569.0</v>
      </c>
      <c r="B2760" s="6">
        <v>657407.0</v>
      </c>
      <c r="C2760" s="14" t="str">
        <f>If(COUNTIF(DamReaches!$B$2:$B$346,"="&amp;A2760)&gt;0, "Yes", "No")</f>
        <v>No</v>
      </c>
    </row>
    <row r="2761">
      <c r="A2761" s="6">
        <v>657570.0</v>
      </c>
      <c r="B2761" s="6">
        <v>657251.0</v>
      </c>
      <c r="C2761" s="14" t="str">
        <f>If(COUNTIF(DamReaches!$B$2:$B$346,"="&amp;A2761)&gt;0, "Yes", "No")</f>
        <v>No</v>
      </c>
    </row>
    <row r="2762">
      <c r="A2762" s="6">
        <v>657571.0</v>
      </c>
      <c r="B2762" s="6">
        <v>657302.0</v>
      </c>
      <c r="C2762" s="14" t="str">
        <f>If(COUNTIF(DamReaches!$B$2:$B$346,"="&amp;A2762)&gt;0, "Yes", "No")</f>
        <v>No</v>
      </c>
    </row>
    <row r="2763">
      <c r="A2763" s="6">
        <v>657572.0</v>
      </c>
      <c r="B2763" s="6">
        <v>657287.0</v>
      </c>
      <c r="C2763" s="14" t="str">
        <f>If(COUNTIF(DamReaches!$B$2:$B$346,"="&amp;A2763)&gt;0, "Yes", "No")</f>
        <v>No</v>
      </c>
    </row>
    <row r="2764">
      <c r="A2764" s="6">
        <v>657573.0</v>
      </c>
      <c r="B2764" s="6">
        <v>657402.0</v>
      </c>
      <c r="C2764" s="14" t="str">
        <f>If(COUNTIF(DamReaches!$B$2:$B$346,"="&amp;A2764)&gt;0, "Yes", "No")</f>
        <v>No</v>
      </c>
    </row>
    <row r="2765">
      <c r="A2765" s="6">
        <v>657574.0</v>
      </c>
      <c r="B2765" s="6">
        <v>657515.0</v>
      </c>
      <c r="C2765" s="14" t="str">
        <f>If(COUNTIF(DamReaches!$B$2:$B$346,"="&amp;A2765)&gt;0, "Yes", "No")</f>
        <v>No</v>
      </c>
    </row>
    <row r="2766">
      <c r="A2766" s="6">
        <v>657575.0</v>
      </c>
      <c r="B2766" s="6">
        <v>657574.0</v>
      </c>
      <c r="C2766" s="14" t="str">
        <f>If(COUNTIF(DamReaches!$B$2:$B$346,"="&amp;A2766)&gt;0, "Yes", "No")</f>
        <v>No</v>
      </c>
    </row>
    <row r="2767">
      <c r="A2767" s="6">
        <v>657579.0</v>
      </c>
      <c r="B2767" s="6">
        <v>657329.0</v>
      </c>
      <c r="C2767" s="14" t="str">
        <f>If(COUNTIF(DamReaches!$B$2:$B$346,"="&amp;A2767)&gt;0, "Yes", "No")</f>
        <v>No</v>
      </c>
    </row>
    <row r="2768">
      <c r="A2768" s="6">
        <v>657580.0</v>
      </c>
      <c r="B2768" s="6">
        <v>657967.0</v>
      </c>
      <c r="C2768" s="14" t="str">
        <f>If(COUNTIF(DamReaches!$B$2:$B$346,"="&amp;A2768)&gt;0, "Yes", "No")</f>
        <v>No</v>
      </c>
    </row>
    <row r="2769">
      <c r="A2769" s="6">
        <v>657581.0</v>
      </c>
      <c r="B2769" s="6">
        <v>657485.0</v>
      </c>
      <c r="C2769" s="14" t="str">
        <f>If(COUNTIF(DamReaches!$B$2:$B$346,"="&amp;A2769)&gt;0, "Yes", "No")</f>
        <v>No</v>
      </c>
    </row>
    <row r="2770">
      <c r="A2770" s="6">
        <v>657582.0</v>
      </c>
      <c r="B2770" s="6">
        <v>657512.0</v>
      </c>
      <c r="C2770" s="14" t="str">
        <f>If(COUNTIF(DamReaches!$B$2:$B$346,"="&amp;A2770)&gt;0, "Yes", "No")</f>
        <v>No</v>
      </c>
    </row>
    <row r="2771">
      <c r="A2771" s="6">
        <v>657583.0</v>
      </c>
      <c r="B2771" s="6">
        <v>657569.0</v>
      </c>
      <c r="C2771" s="14" t="str">
        <f>If(COUNTIF(DamReaches!$B$2:$B$346,"="&amp;A2771)&gt;0, "Yes", "No")</f>
        <v>No</v>
      </c>
    </row>
    <row r="2772">
      <c r="A2772" s="6">
        <v>657584.0</v>
      </c>
      <c r="B2772" s="6">
        <v>657571.0</v>
      </c>
      <c r="C2772" s="14" t="str">
        <f>If(COUNTIF(DamReaches!$B$2:$B$346,"="&amp;A2772)&gt;0, "Yes", "No")</f>
        <v>No</v>
      </c>
    </row>
    <row r="2773">
      <c r="A2773" s="6">
        <v>657585.0</v>
      </c>
      <c r="B2773" s="6">
        <v>657586.0</v>
      </c>
      <c r="C2773" s="14" t="str">
        <f>If(COUNTIF(DamReaches!$B$2:$B$346,"="&amp;A2773)&gt;0, "Yes", "No")</f>
        <v>No</v>
      </c>
    </row>
    <row r="2774">
      <c r="A2774" s="6">
        <v>657586.0</v>
      </c>
      <c r="B2774" s="6">
        <v>657333.0</v>
      </c>
      <c r="C2774" s="14" t="str">
        <f>If(COUNTIF(DamReaches!$B$2:$B$346,"="&amp;A2774)&gt;0, "Yes", "No")</f>
        <v>No</v>
      </c>
    </row>
    <row r="2775">
      <c r="A2775" s="6">
        <v>657587.0</v>
      </c>
      <c r="B2775" s="6">
        <v>657333.0</v>
      </c>
      <c r="C2775" s="14" t="str">
        <f>If(COUNTIF(DamReaches!$B$2:$B$346,"="&amp;A2775)&gt;0, "Yes", "No")</f>
        <v>No</v>
      </c>
    </row>
    <row r="2776">
      <c r="A2776" s="6">
        <v>657595.0</v>
      </c>
      <c r="B2776" s="6">
        <v>657579.0</v>
      </c>
      <c r="C2776" s="14" t="str">
        <f>If(COUNTIF(DamReaches!$B$2:$B$346,"="&amp;A2776)&gt;0, "Yes", "No")</f>
        <v>No</v>
      </c>
    </row>
    <row r="2777">
      <c r="A2777" s="6">
        <v>657596.0</v>
      </c>
      <c r="B2777" s="6">
        <v>657613.0</v>
      </c>
      <c r="C2777" s="14" t="str">
        <f>If(COUNTIF(DamReaches!$B$2:$B$346,"="&amp;A2777)&gt;0, "Yes", "No")</f>
        <v>No</v>
      </c>
    </row>
    <row r="2778">
      <c r="A2778" s="6">
        <v>657597.0</v>
      </c>
      <c r="B2778" s="6">
        <v>657567.0</v>
      </c>
      <c r="C2778" s="14" t="str">
        <f>If(COUNTIF(DamReaches!$B$2:$B$346,"="&amp;A2778)&gt;0, "Yes", "No")</f>
        <v>No</v>
      </c>
    </row>
    <row r="2779">
      <c r="A2779" s="6">
        <v>657598.0</v>
      </c>
      <c r="B2779" s="6">
        <v>657597.0</v>
      </c>
      <c r="C2779" s="14" t="str">
        <f>If(COUNTIF(DamReaches!$B$2:$B$346,"="&amp;A2779)&gt;0, "Yes", "No")</f>
        <v>No</v>
      </c>
    </row>
    <row r="2780">
      <c r="A2780" s="6">
        <v>657599.0</v>
      </c>
      <c r="B2780" s="6">
        <v>657149.0</v>
      </c>
      <c r="C2780" s="14" t="str">
        <f>If(COUNTIF(DamReaches!$B$2:$B$346,"="&amp;A2780)&gt;0, "Yes", "No")</f>
        <v>Yes</v>
      </c>
    </row>
    <row r="2781">
      <c r="A2781" s="6">
        <v>657600.0</v>
      </c>
      <c r="B2781" s="6">
        <v>657586.0</v>
      </c>
      <c r="C2781" s="14" t="str">
        <f>If(COUNTIF(DamReaches!$B$2:$B$346,"="&amp;A2781)&gt;0, "Yes", "No")</f>
        <v>No</v>
      </c>
    </row>
    <row r="2782">
      <c r="A2782" s="6">
        <v>657601.0</v>
      </c>
      <c r="B2782" s="6">
        <v>657555.0</v>
      </c>
      <c r="C2782" s="14" t="str">
        <f>If(COUNTIF(DamReaches!$B$2:$B$346,"="&amp;A2782)&gt;0, "Yes", "No")</f>
        <v>No</v>
      </c>
    </row>
    <row r="2783">
      <c r="A2783" s="6">
        <v>657602.0</v>
      </c>
      <c r="B2783" s="6">
        <v>657574.0</v>
      </c>
      <c r="C2783" s="14" t="str">
        <f>If(COUNTIF(DamReaches!$B$2:$B$346,"="&amp;A2783)&gt;0, "Yes", "No")</f>
        <v>No</v>
      </c>
    </row>
    <row r="2784">
      <c r="A2784" s="6">
        <v>657613.0</v>
      </c>
      <c r="B2784" s="6">
        <v>657509.0</v>
      </c>
      <c r="C2784" s="14" t="str">
        <f>If(COUNTIF(DamReaches!$B$2:$B$346,"="&amp;A2784)&gt;0, "Yes", "No")</f>
        <v>Yes</v>
      </c>
    </row>
    <row r="2785">
      <c r="A2785" s="6">
        <v>657614.0</v>
      </c>
      <c r="B2785" s="6">
        <v>657376.0</v>
      </c>
      <c r="C2785" s="14" t="str">
        <f>If(COUNTIF(DamReaches!$B$2:$B$346,"="&amp;A2785)&gt;0, "Yes", "No")</f>
        <v>No</v>
      </c>
    </row>
    <row r="2786">
      <c r="A2786" s="6">
        <v>657615.0</v>
      </c>
      <c r="B2786" s="6">
        <v>657190.0</v>
      </c>
      <c r="C2786" s="14" t="str">
        <f>If(COUNTIF(DamReaches!$B$2:$B$346,"="&amp;A2786)&gt;0, "Yes", "No")</f>
        <v>No</v>
      </c>
    </row>
    <row r="2787">
      <c r="A2787" s="6">
        <v>657616.0</v>
      </c>
      <c r="B2787" s="6">
        <v>657557.0</v>
      </c>
      <c r="C2787" s="14" t="str">
        <f>If(COUNTIF(DamReaches!$B$2:$B$346,"="&amp;A2787)&gt;0, "Yes", "No")</f>
        <v>No</v>
      </c>
    </row>
    <row r="2788">
      <c r="A2788" s="6">
        <v>657621.0</v>
      </c>
      <c r="B2788" s="6">
        <v>657083.0</v>
      </c>
      <c r="C2788" s="14" t="str">
        <f>If(COUNTIF(DamReaches!$B$2:$B$346,"="&amp;A2788)&gt;0, "Yes", "No")</f>
        <v>No</v>
      </c>
    </row>
    <row r="2789">
      <c r="A2789" s="6">
        <v>657622.0</v>
      </c>
      <c r="B2789" s="6">
        <v>657390.0</v>
      </c>
      <c r="C2789" s="14" t="str">
        <f>If(COUNTIF(DamReaches!$B$2:$B$346,"="&amp;A2789)&gt;0, "Yes", "No")</f>
        <v>No</v>
      </c>
    </row>
    <row r="2790">
      <c r="A2790" s="6">
        <v>657623.0</v>
      </c>
      <c r="B2790" s="6">
        <v>656895.0</v>
      </c>
      <c r="C2790" s="14" t="str">
        <f>If(COUNTIF(DamReaches!$B$2:$B$346,"="&amp;A2790)&gt;0, "Yes", "No")</f>
        <v>No</v>
      </c>
    </row>
    <row r="2791">
      <c r="A2791" s="6">
        <v>657624.0</v>
      </c>
      <c r="B2791" s="6">
        <v>657571.0</v>
      </c>
      <c r="C2791" s="14" t="str">
        <f>If(COUNTIF(DamReaches!$B$2:$B$346,"="&amp;A2791)&gt;0, "Yes", "No")</f>
        <v>No</v>
      </c>
    </row>
    <row r="2792">
      <c r="A2792" s="6">
        <v>657625.0</v>
      </c>
      <c r="B2792" s="6">
        <v>657303.0</v>
      </c>
      <c r="C2792" s="14" t="str">
        <f>If(COUNTIF(DamReaches!$B$2:$B$346,"="&amp;A2792)&gt;0, "Yes", "No")</f>
        <v>No</v>
      </c>
    </row>
    <row r="2793">
      <c r="A2793" s="6">
        <v>657626.0</v>
      </c>
      <c r="B2793" s="6">
        <v>657543.0</v>
      </c>
      <c r="C2793" s="14" t="str">
        <f>If(COUNTIF(DamReaches!$B$2:$B$346,"="&amp;A2793)&gt;0, "Yes", "No")</f>
        <v>No</v>
      </c>
    </row>
    <row r="2794">
      <c r="A2794" s="6">
        <v>657635.0</v>
      </c>
      <c r="B2794" s="6">
        <v>657579.0</v>
      </c>
      <c r="C2794" s="14" t="str">
        <f>If(COUNTIF(DamReaches!$B$2:$B$346,"="&amp;A2794)&gt;0, "Yes", "No")</f>
        <v>No</v>
      </c>
    </row>
    <row r="2795">
      <c r="A2795" s="6">
        <v>657636.0</v>
      </c>
      <c r="B2795" s="6">
        <v>657268.0</v>
      </c>
      <c r="C2795" s="14" t="str">
        <f>If(COUNTIF(DamReaches!$B$2:$B$346,"="&amp;A2795)&gt;0, "Yes", "No")</f>
        <v>No</v>
      </c>
    </row>
    <row r="2796">
      <c r="A2796" s="6">
        <v>657637.0</v>
      </c>
      <c r="B2796" s="6">
        <v>657666.0</v>
      </c>
      <c r="C2796" s="14" t="str">
        <f>If(COUNTIF(DamReaches!$B$2:$B$346,"="&amp;A2796)&gt;0, "Yes", "No")</f>
        <v>No</v>
      </c>
    </row>
    <row r="2797">
      <c r="A2797" s="6">
        <v>657644.0</v>
      </c>
      <c r="B2797" s="6">
        <v>657509.0</v>
      </c>
      <c r="C2797" s="14" t="str">
        <f>If(COUNTIF(DamReaches!$B$2:$B$346,"="&amp;A2797)&gt;0, "Yes", "No")</f>
        <v>No</v>
      </c>
    </row>
    <row r="2798">
      <c r="A2798" s="6">
        <v>657645.0</v>
      </c>
      <c r="B2798" s="6">
        <v>657400.0</v>
      </c>
      <c r="C2798" s="14" t="str">
        <f>If(COUNTIF(DamReaches!$B$2:$B$346,"="&amp;A2798)&gt;0, "Yes", "No")</f>
        <v>No</v>
      </c>
    </row>
    <row r="2799">
      <c r="A2799" s="6">
        <v>657646.0</v>
      </c>
      <c r="B2799" s="6">
        <v>657271.0</v>
      </c>
      <c r="C2799" s="14" t="str">
        <f>If(COUNTIF(DamReaches!$B$2:$B$346,"="&amp;A2799)&gt;0, "Yes", "No")</f>
        <v>No</v>
      </c>
    </row>
    <row r="2800">
      <c r="A2800" s="6">
        <v>657657.0</v>
      </c>
      <c r="B2800" s="6">
        <v>657510.0</v>
      </c>
      <c r="C2800" s="14" t="str">
        <f>If(COUNTIF(DamReaches!$B$2:$B$346,"="&amp;A2800)&gt;0, "Yes", "No")</f>
        <v>No</v>
      </c>
    </row>
    <row r="2801">
      <c r="A2801" s="6">
        <v>657658.0</v>
      </c>
      <c r="B2801" s="6">
        <v>657083.0</v>
      </c>
      <c r="C2801" s="14" t="str">
        <f>If(COUNTIF(DamReaches!$B$2:$B$346,"="&amp;A2801)&gt;0, "Yes", "No")</f>
        <v>No</v>
      </c>
    </row>
    <row r="2802">
      <c r="A2802" s="6">
        <v>657659.0</v>
      </c>
      <c r="B2802" s="6">
        <v>657569.0</v>
      </c>
      <c r="C2802" s="14" t="str">
        <f>If(COUNTIF(DamReaches!$B$2:$B$346,"="&amp;A2802)&gt;0, "Yes", "No")</f>
        <v>No</v>
      </c>
    </row>
    <row r="2803">
      <c r="A2803" s="6">
        <v>657660.0</v>
      </c>
      <c r="B2803" s="6">
        <v>657239.0</v>
      </c>
      <c r="C2803" s="14" t="str">
        <f>If(COUNTIF(DamReaches!$B$2:$B$346,"="&amp;A2803)&gt;0, "Yes", "No")</f>
        <v>No</v>
      </c>
    </row>
    <row r="2804">
      <c r="A2804" s="6">
        <v>657661.0</v>
      </c>
      <c r="B2804" s="6">
        <v>657252.0</v>
      </c>
      <c r="C2804" s="14" t="str">
        <f>If(COUNTIF(DamReaches!$B$2:$B$346,"="&amp;A2804)&gt;0, "Yes", "No")</f>
        <v>No</v>
      </c>
    </row>
    <row r="2805">
      <c r="A2805" s="6">
        <v>657662.0</v>
      </c>
      <c r="B2805" s="6">
        <v>657661.0</v>
      </c>
      <c r="C2805" s="14" t="str">
        <f>If(COUNTIF(DamReaches!$B$2:$B$346,"="&amp;A2805)&gt;0, "Yes", "No")</f>
        <v>No</v>
      </c>
    </row>
    <row r="2806">
      <c r="A2806" s="6">
        <v>657663.0</v>
      </c>
      <c r="B2806" s="6">
        <v>657662.0</v>
      </c>
      <c r="C2806" s="14" t="str">
        <f>If(COUNTIF(DamReaches!$B$2:$B$346,"="&amp;A2806)&gt;0, "Yes", "No")</f>
        <v>No</v>
      </c>
    </row>
    <row r="2807">
      <c r="A2807" s="6">
        <v>657664.0</v>
      </c>
      <c r="B2807" s="6">
        <v>657572.0</v>
      </c>
      <c r="C2807" s="14" t="str">
        <f>If(COUNTIF(DamReaches!$B$2:$B$346,"="&amp;A2807)&gt;0, "Yes", "No")</f>
        <v>No</v>
      </c>
    </row>
    <row r="2808">
      <c r="A2808" s="6">
        <v>657665.0</v>
      </c>
      <c r="B2808" s="6">
        <v>657496.0</v>
      </c>
      <c r="C2808" s="14" t="str">
        <f>If(COUNTIF(DamReaches!$B$2:$B$346,"="&amp;A2808)&gt;0, "Yes", "No")</f>
        <v>No</v>
      </c>
    </row>
    <row r="2809">
      <c r="A2809" s="6">
        <v>657666.0</v>
      </c>
      <c r="B2809" s="6">
        <v>657665.0</v>
      </c>
      <c r="C2809" s="14" t="str">
        <f>If(COUNTIF(DamReaches!$B$2:$B$346,"="&amp;A2809)&gt;0, "Yes", "No")</f>
        <v>No</v>
      </c>
    </row>
    <row r="2810">
      <c r="A2810" s="6">
        <v>657667.0</v>
      </c>
      <c r="B2810" s="6">
        <v>657487.0</v>
      </c>
      <c r="C2810" s="14" t="str">
        <f>If(COUNTIF(DamReaches!$B$2:$B$346,"="&amp;A2810)&gt;0, "Yes", "No")</f>
        <v>No</v>
      </c>
    </row>
    <row r="2811">
      <c r="A2811" s="6">
        <v>657668.0</v>
      </c>
      <c r="B2811" s="6">
        <v>657667.0</v>
      </c>
      <c r="C2811" s="14" t="str">
        <f>If(COUNTIF(DamReaches!$B$2:$B$346,"="&amp;A2811)&gt;0, "Yes", "No")</f>
        <v>No</v>
      </c>
    </row>
    <row r="2812">
      <c r="A2812" s="6">
        <v>657675.0</v>
      </c>
      <c r="B2812" s="6">
        <v>657185.0</v>
      </c>
      <c r="C2812" s="14" t="str">
        <f>If(COUNTIF(DamReaches!$B$2:$B$346,"="&amp;A2812)&gt;0, "Yes", "No")</f>
        <v>No</v>
      </c>
    </row>
    <row r="2813">
      <c r="A2813" s="6">
        <v>657676.0</v>
      </c>
      <c r="B2813" s="6">
        <v>657228.0</v>
      </c>
      <c r="C2813" s="14" t="str">
        <f>If(COUNTIF(DamReaches!$B$2:$B$346,"="&amp;A2813)&gt;0, "Yes", "No")</f>
        <v>No</v>
      </c>
    </row>
    <row r="2814">
      <c r="A2814" s="6">
        <v>657685.0</v>
      </c>
      <c r="B2814" s="6">
        <v>657698.0</v>
      </c>
      <c r="C2814" s="14" t="str">
        <f>If(COUNTIF(DamReaches!$B$2:$B$346,"="&amp;A2814)&gt;0, "Yes", "No")</f>
        <v>No</v>
      </c>
    </row>
    <row r="2815">
      <c r="A2815" s="6">
        <v>657686.0</v>
      </c>
      <c r="B2815" s="6">
        <v>658002.0</v>
      </c>
      <c r="C2815" s="14" t="str">
        <f>If(COUNTIF(DamReaches!$B$2:$B$346,"="&amp;A2815)&gt;0, "Yes", "No")</f>
        <v>No</v>
      </c>
    </row>
    <row r="2816">
      <c r="A2816" s="6">
        <v>657687.0</v>
      </c>
      <c r="B2816" s="6">
        <v>657362.0</v>
      </c>
      <c r="C2816" s="14" t="str">
        <f>If(COUNTIF(DamReaches!$B$2:$B$346,"="&amp;A2816)&gt;0, "Yes", "No")</f>
        <v>No</v>
      </c>
    </row>
    <row r="2817">
      <c r="A2817" s="6">
        <v>657688.0</v>
      </c>
      <c r="B2817" s="6">
        <v>657558.0</v>
      </c>
      <c r="C2817" s="14" t="str">
        <f>If(COUNTIF(DamReaches!$B$2:$B$346,"="&amp;A2817)&gt;0, "Yes", "No")</f>
        <v>No</v>
      </c>
    </row>
    <row r="2818">
      <c r="A2818" s="6">
        <v>657689.0</v>
      </c>
      <c r="B2818" s="6">
        <v>657688.0</v>
      </c>
      <c r="C2818" s="14" t="str">
        <f>If(COUNTIF(DamReaches!$B$2:$B$346,"="&amp;A2818)&gt;0, "Yes", "No")</f>
        <v>No</v>
      </c>
    </row>
    <row r="2819">
      <c r="A2819" s="6">
        <v>657698.0</v>
      </c>
      <c r="B2819" s="6">
        <v>657774.0</v>
      </c>
      <c r="C2819" s="14" t="str">
        <f>If(COUNTIF(DamReaches!$B$2:$B$346,"="&amp;A2819)&gt;0, "Yes", "No")</f>
        <v>No</v>
      </c>
    </row>
    <row r="2820">
      <c r="A2820" s="6">
        <v>657699.0</v>
      </c>
      <c r="B2820" s="6">
        <v>657774.0</v>
      </c>
      <c r="C2820" s="14" t="str">
        <f>If(COUNTIF(DamReaches!$B$2:$B$346,"="&amp;A2820)&gt;0, "Yes", "No")</f>
        <v>No</v>
      </c>
    </row>
    <row r="2821">
      <c r="A2821" s="6">
        <v>657700.0</v>
      </c>
      <c r="B2821" s="6">
        <v>657687.0</v>
      </c>
      <c r="C2821" s="14" t="str">
        <f>If(COUNTIF(DamReaches!$B$2:$B$346,"="&amp;A2821)&gt;0, "Yes", "No")</f>
        <v>No</v>
      </c>
    </row>
    <row r="2822">
      <c r="A2822" s="6">
        <v>657701.0</v>
      </c>
      <c r="B2822" s="6">
        <v>657667.0</v>
      </c>
      <c r="C2822" s="14" t="str">
        <f>If(COUNTIF(DamReaches!$B$2:$B$346,"="&amp;A2822)&gt;0, "Yes", "No")</f>
        <v>No</v>
      </c>
    </row>
    <row r="2823">
      <c r="A2823" s="6">
        <v>657702.0</v>
      </c>
      <c r="B2823" s="6">
        <v>657688.0</v>
      </c>
      <c r="C2823" s="14" t="str">
        <f>If(COUNTIF(DamReaches!$B$2:$B$346,"="&amp;A2823)&gt;0, "Yes", "No")</f>
        <v>No</v>
      </c>
    </row>
    <row r="2824">
      <c r="A2824" s="6">
        <v>657713.0</v>
      </c>
      <c r="B2824" s="6">
        <v>656912.0</v>
      </c>
      <c r="C2824" s="14" t="str">
        <f>If(COUNTIF(DamReaches!$B$2:$B$346,"="&amp;A2824)&gt;0, "Yes", "No")</f>
        <v>No</v>
      </c>
    </row>
    <row r="2825">
      <c r="A2825" s="6">
        <v>657714.0</v>
      </c>
      <c r="B2825" s="6">
        <v>658002.0</v>
      </c>
      <c r="C2825" s="14" t="str">
        <f>If(COUNTIF(DamReaches!$B$2:$B$346,"="&amp;A2825)&gt;0, "Yes", "No")</f>
        <v>No</v>
      </c>
    </row>
    <row r="2826">
      <c r="A2826" s="6">
        <v>657715.0</v>
      </c>
      <c r="B2826" s="6">
        <v>657716.0</v>
      </c>
      <c r="C2826" s="14" t="str">
        <f>If(COUNTIF(DamReaches!$B$2:$B$346,"="&amp;A2826)&gt;0, "Yes", "No")</f>
        <v>No</v>
      </c>
    </row>
    <row r="2827">
      <c r="A2827" s="6">
        <v>657716.0</v>
      </c>
      <c r="B2827" s="6">
        <v>657687.0</v>
      </c>
      <c r="C2827" s="14" t="str">
        <f>If(COUNTIF(DamReaches!$B$2:$B$346,"="&amp;A2827)&gt;0, "Yes", "No")</f>
        <v>No</v>
      </c>
    </row>
    <row r="2828">
      <c r="A2828" s="6">
        <v>657717.0</v>
      </c>
      <c r="B2828" s="6">
        <v>657665.0</v>
      </c>
      <c r="C2828" s="14" t="str">
        <f>If(COUNTIF(DamReaches!$B$2:$B$346,"="&amp;A2828)&gt;0, "Yes", "No")</f>
        <v>No</v>
      </c>
    </row>
    <row r="2829">
      <c r="A2829" s="6">
        <v>657731.0</v>
      </c>
      <c r="B2829" s="6">
        <v>657902.0</v>
      </c>
      <c r="C2829" s="14" t="str">
        <f>If(COUNTIF(DamReaches!$B$2:$B$346,"="&amp;A2829)&gt;0, "Yes", "No")</f>
        <v>No</v>
      </c>
    </row>
    <row r="2830">
      <c r="A2830" s="6">
        <v>657732.0</v>
      </c>
      <c r="B2830" s="6">
        <v>657902.0</v>
      </c>
      <c r="C2830" s="14" t="str">
        <f>If(COUNTIF(DamReaches!$B$2:$B$346,"="&amp;A2830)&gt;0, "Yes", "No")</f>
        <v>No</v>
      </c>
    </row>
    <row r="2831">
      <c r="A2831" s="6">
        <v>657733.0</v>
      </c>
      <c r="B2831" s="6">
        <v>657622.0</v>
      </c>
      <c r="C2831" s="14" t="str">
        <f>If(COUNTIF(DamReaches!$B$2:$B$346,"="&amp;A2831)&gt;0, "Yes", "No")</f>
        <v>No</v>
      </c>
    </row>
    <row r="2832">
      <c r="A2832" s="6">
        <v>657734.0</v>
      </c>
      <c r="B2832" s="6">
        <v>657582.0</v>
      </c>
      <c r="C2832" s="14" t="str">
        <f>If(COUNTIF(DamReaches!$B$2:$B$346,"="&amp;A2832)&gt;0, "Yes", "No")</f>
        <v>No</v>
      </c>
    </row>
    <row r="2833">
      <c r="A2833" s="6">
        <v>657735.0</v>
      </c>
      <c r="B2833" s="6">
        <v>656894.0</v>
      </c>
      <c r="C2833" s="14" t="str">
        <f>If(COUNTIF(DamReaches!$B$2:$B$346,"="&amp;A2833)&gt;0, "Yes", "No")</f>
        <v>No</v>
      </c>
    </row>
    <row r="2834">
      <c r="A2834" s="6">
        <v>657736.0</v>
      </c>
      <c r="B2834" s="6">
        <v>657494.0</v>
      </c>
      <c r="C2834" s="14" t="str">
        <f>If(COUNTIF(DamReaches!$B$2:$B$346,"="&amp;A2834)&gt;0, "Yes", "No")</f>
        <v>No</v>
      </c>
    </row>
    <row r="2835">
      <c r="A2835" s="6">
        <v>657737.0</v>
      </c>
      <c r="B2835" s="6">
        <v>656897.0</v>
      </c>
      <c r="C2835" s="14" t="str">
        <f>If(COUNTIF(DamReaches!$B$2:$B$346,"="&amp;A2835)&gt;0, "Yes", "No")</f>
        <v>No</v>
      </c>
    </row>
    <row r="2836">
      <c r="A2836" s="6">
        <v>657738.0</v>
      </c>
      <c r="B2836" s="6">
        <v>657624.0</v>
      </c>
      <c r="C2836" s="14" t="str">
        <f>If(COUNTIF(DamReaches!$B$2:$B$346,"="&amp;A2836)&gt;0, "Yes", "No")</f>
        <v>No</v>
      </c>
    </row>
    <row r="2837">
      <c r="A2837" s="6">
        <v>657739.0</v>
      </c>
      <c r="B2837" s="6">
        <v>657625.0</v>
      </c>
      <c r="C2837" s="14" t="str">
        <f>If(COUNTIF(DamReaches!$B$2:$B$346,"="&amp;A2837)&gt;0, "Yes", "No")</f>
        <v>No</v>
      </c>
    </row>
    <row r="2838">
      <c r="A2838" s="6">
        <v>657740.0</v>
      </c>
      <c r="B2838" s="6">
        <v>657739.0</v>
      </c>
      <c r="C2838" s="14" t="str">
        <f>If(COUNTIF(DamReaches!$B$2:$B$346,"="&amp;A2838)&gt;0, "Yes", "No")</f>
        <v>No</v>
      </c>
    </row>
    <row r="2839">
      <c r="A2839" s="6">
        <v>657753.0</v>
      </c>
      <c r="B2839" s="6">
        <v>657713.0</v>
      </c>
      <c r="C2839" s="14" t="str">
        <f>If(COUNTIF(DamReaches!$B$2:$B$346,"="&amp;A2839)&gt;0, "Yes", "No")</f>
        <v>No</v>
      </c>
    </row>
    <row r="2840">
      <c r="A2840" s="6">
        <v>657754.0</v>
      </c>
      <c r="B2840" s="6">
        <v>657753.0</v>
      </c>
      <c r="C2840" s="14" t="str">
        <f>If(COUNTIF(DamReaches!$B$2:$B$346,"="&amp;A2840)&gt;0, "Yes", "No")</f>
        <v>No</v>
      </c>
    </row>
    <row r="2841">
      <c r="A2841" s="6">
        <v>657755.0</v>
      </c>
      <c r="B2841" s="6">
        <v>657754.0</v>
      </c>
      <c r="C2841" s="14" t="str">
        <f>If(COUNTIF(DamReaches!$B$2:$B$346,"="&amp;A2841)&gt;0, "Yes", "No")</f>
        <v>No</v>
      </c>
    </row>
    <row r="2842">
      <c r="A2842" s="6">
        <v>657756.0</v>
      </c>
      <c r="B2842" s="6">
        <v>657622.0</v>
      </c>
      <c r="C2842" s="14" t="str">
        <f>If(COUNTIF(DamReaches!$B$2:$B$346,"="&amp;A2842)&gt;0, "Yes", "No")</f>
        <v>No</v>
      </c>
    </row>
    <row r="2843">
      <c r="A2843" s="6">
        <v>657757.0</v>
      </c>
      <c r="B2843" s="6">
        <v>657526.0</v>
      </c>
      <c r="C2843" s="14" t="str">
        <f>If(COUNTIF(DamReaches!$B$2:$B$346,"="&amp;A2843)&gt;0, "Yes", "No")</f>
        <v>No</v>
      </c>
    </row>
    <row r="2844">
      <c r="A2844" s="6">
        <v>657758.0</v>
      </c>
      <c r="B2844" s="6">
        <v>657645.0</v>
      </c>
      <c r="C2844" s="14" t="str">
        <f>If(COUNTIF(DamReaches!$B$2:$B$346,"="&amp;A2844)&gt;0, "Yes", "No")</f>
        <v>No</v>
      </c>
    </row>
    <row r="2845">
      <c r="A2845" s="6">
        <v>657759.0</v>
      </c>
      <c r="B2845" s="6">
        <v>657625.0</v>
      </c>
      <c r="C2845" s="14" t="str">
        <f>If(COUNTIF(DamReaches!$B$2:$B$346,"="&amp;A2845)&gt;0, "Yes", "No")</f>
        <v>No</v>
      </c>
    </row>
    <row r="2846">
      <c r="A2846" s="6">
        <v>657760.0</v>
      </c>
      <c r="B2846" s="6">
        <v>657973.0</v>
      </c>
      <c r="C2846" s="14" t="str">
        <f>If(COUNTIF(DamReaches!$B$2:$B$346,"="&amp;A2846)&gt;0, "Yes", "No")</f>
        <v>No</v>
      </c>
    </row>
    <row r="2847">
      <c r="A2847" s="6">
        <v>657774.0</v>
      </c>
      <c r="B2847" s="6">
        <v>657786.0</v>
      </c>
      <c r="C2847" s="14" t="str">
        <f>If(COUNTIF(DamReaches!$B$2:$B$346,"="&amp;A2847)&gt;0, "Yes", "No")</f>
        <v>No</v>
      </c>
    </row>
    <row r="2848">
      <c r="A2848" s="6">
        <v>657775.0</v>
      </c>
      <c r="B2848" s="6">
        <v>657613.0</v>
      </c>
      <c r="C2848" s="14" t="str">
        <f>If(COUNTIF(DamReaches!$B$2:$B$346,"="&amp;A2848)&gt;0, "Yes", "No")</f>
        <v>No</v>
      </c>
    </row>
    <row r="2849">
      <c r="A2849" s="6">
        <v>657776.0</v>
      </c>
      <c r="B2849" s="6">
        <v>657452.0</v>
      </c>
      <c r="C2849" s="14" t="str">
        <f>If(COUNTIF(DamReaches!$B$2:$B$346,"="&amp;A2849)&gt;0, "Yes", "No")</f>
        <v>No</v>
      </c>
    </row>
    <row r="2850">
      <c r="A2850" s="6">
        <v>657777.0</v>
      </c>
      <c r="B2850" s="6">
        <v>657645.0</v>
      </c>
      <c r="C2850" s="14" t="str">
        <f>If(COUNTIF(DamReaches!$B$2:$B$346,"="&amp;A2850)&gt;0, "Yes", "No")</f>
        <v>No</v>
      </c>
    </row>
    <row r="2851">
      <c r="A2851" s="6">
        <v>657778.0</v>
      </c>
      <c r="B2851" s="6">
        <v>-1.0</v>
      </c>
      <c r="C2851" s="14" t="str">
        <f>If(COUNTIF(DamReaches!$B$2:$B$346,"="&amp;A2851)&gt;0, "Yes", "No")</f>
        <v>No</v>
      </c>
    </row>
    <row r="2852">
      <c r="A2852" s="6">
        <v>657779.0</v>
      </c>
      <c r="B2852" s="6">
        <v>657555.0</v>
      </c>
      <c r="C2852" s="14" t="str">
        <f>If(COUNTIF(DamReaches!$B$2:$B$346,"="&amp;A2852)&gt;0, "Yes", "No")</f>
        <v>No</v>
      </c>
    </row>
    <row r="2853">
      <c r="A2853" s="6">
        <v>657786.0</v>
      </c>
      <c r="B2853" s="6">
        <v>657787.0</v>
      </c>
      <c r="C2853" s="14" t="str">
        <f>If(COUNTIF(DamReaches!$B$2:$B$346,"="&amp;A2853)&gt;0, "Yes", "No")</f>
        <v>No</v>
      </c>
    </row>
    <row r="2854">
      <c r="A2854" s="6">
        <v>657787.0</v>
      </c>
      <c r="B2854" s="6">
        <v>657552.0</v>
      </c>
      <c r="C2854" s="14" t="str">
        <f>If(COUNTIF(DamReaches!$B$2:$B$346,"="&amp;A2854)&gt;0, "Yes", "No")</f>
        <v>No</v>
      </c>
    </row>
    <row r="2855">
      <c r="A2855" s="6">
        <v>657788.0</v>
      </c>
      <c r="B2855" s="6">
        <v>656896.0</v>
      </c>
      <c r="C2855" s="14" t="str">
        <f>If(COUNTIF(DamReaches!$B$2:$B$346,"="&amp;A2855)&gt;0, "Yes", "No")</f>
        <v>No</v>
      </c>
    </row>
    <row r="2856">
      <c r="A2856" s="6">
        <v>657789.0</v>
      </c>
      <c r="B2856" s="6">
        <v>657624.0</v>
      </c>
      <c r="C2856" s="14" t="str">
        <f>If(COUNTIF(DamReaches!$B$2:$B$346,"="&amp;A2856)&gt;0, "Yes", "No")</f>
        <v>No</v>
      </c>
    </row>
    <row r="2857">
      <c r="A2857" s="6">
        <v>657790.0</v>
      </c>
      <c r="B2857" s="6">
        <v>657813.0</v>
      </c>
      <c r="C2857" s="14" t="str">
        <f>If(COUNTIF(DamReaches!$B$2:$B$346,"="&amp;A2857)&gt;0, "Yes", "No")</f>
        <v>No</v>
      </c>
    </row>
    <row r="2858">
      <c r="A2858" s="6">
        <v>657791.0</v>
      </c>
      <c r="B2858" s="6">
        <v>657714.0</v>
      </c>
      <c r="C2858" s="14" t="str">
        <f>If(COUNTIF(DamReaches!$B$2:$B$346,"="&amp;A2858)&gt;0, "Yes", "No")</f>
        <v>No</v>
      </c>
    </row>
    <row r="2859">
      <c r="A2859" s="6">
        <v>657792.0</v>
      </c>
      <c r="B2859" s="6">
        <v>657739.0</v>
      </c>
      <c r="C2859" s="14" t="str">
        <f>If(COUNTIF(DamReaches!$B$2:$B$346,"="&amp;A2859)&gt;0, "Yes", "No")</f>
        <v>No</v>
      </c>
    </row>
    <row r="2860">
      <c r="A2860" s="6">
        <v>657793.0</v>
      </c>
      <c r="B2860" s="6">
        <v>657529.0</v>
      </c>
      <c r="C2860" s="14" t="str">
        <f>If(COUNTIF(DamReaches!$B$2:$B$346,"="&amp;A2860)&gt;0, "Yes", "No")</f>
        <v>No</v>
      </c>
    </row>
    <row r="2861">
      <c r="A2861" s="6">
        <v>657794.0</v>
      </c>
      <c r="B2861" s="6">
        <v>657793.0</v>
      </c>
      <c r="C2861" s="14" t="str">
        <f>If(COUNTIF(DamReaches!$B$2:$B$346,"="&amp;A2861)&gt;0, "Yes", "No")</f>
        <v>No</v>
      </c>
    </row>
    <row r="2862">
      <c r="A2862" s="6">
        <v>657811.0</v>
      </c>
      <c r="B2862" s="6">
        <v>657757.0</v>
      </c>
      <c r="C2862" s="14" t="str">
        <f>If(COUNTIF(DamReaches!$B$2:$B$346,"="&amp;A2862)&gt;0, "Yes", "No")</f>
        <v>No</v>
      </c>
    </row>
    <row r="2863">
      <c r="A2863" s="6">
        <v>657812.0</v>
      </c>
      <c r="B2863" s="6">
        <v>657778.0</v>
      </c>
      <c r="C2863" s="14" t="str">
        <f>If(COUNTIF(DamReaches!$B$2:$B$346,"="&amp;A2863)&gt;0, "Yes", "No")</f>
        <v>No</v>
      </c>
    </row>
    <row r="2864">
      <c r="A2864" s="6">
        <v>657813.0</v>
      </c>
      <c r="B2864" s="6">
        <v>657812.0</v>
      </c>
      <c r="C2864" s="14" t="str">
        <f>If(COUNTIF(DamReaches!$B$2:$B$346,"="&amp;A2864)&gt;0, "Yes", "No")</f>
        <v>No</v>
      </c>
    </row>
    <row r="2865">
      <c r="A2865" s="6">
        <v>657814.0</v>
      </c>
      <c r="B2865" s="6">
        <v>657714.0</v>
      </c>
      <c r="C2865" s="14" t="str">
        <f>If(COUNTIF(DamReaches!$B$2:$B$346,"="&amp;A2865)&gt;0, "Yes", "No")</f>
        <v>No</v>
      </c>
    </row>
    <row r="2866">
      <c r="A2866" s="6">
        <v>657828.0</v>
      </c>
      <c r="B2866" s="6">
        <v>657214.0</v>
      </c>
      <c r="C2866" s="14" t="str">
        <f>If(COUNTIF(DamReaches!$B$2:$B$346,"="&amp;A2866)&gt;0, "Yes", "No")</f>
        <v>No</v>
      </c>
    </row>
    <row r="2867">
      <c r="A2867" s="6">
        <v>657829.0</v>
      </c>
      <c r="B2867" s="6">
        <v>657814.0</v>
      </c>
      <c r="C2867" s="14" t="str">
        <f>If(COUNTIF(DamReaches!$B$2:$B$346,"="&amp;A2867)&gt;0, "Yes", "No")</f>
        <v>No</v>
      </c>
    </row>
    <row r="2868">
      <c r="A2868" s="6">
        <v>657830.0</v>
      </c>
      <c r="B2868" s="6">
        <v>657863.0</v>
      </c>
      <c r="C2868" s="14" t="str">
        <f>If(COUNTIF(DamReaches!$B$2:$B$346,"="&amp;A2868)&gt;0, "Yes", "No")</f>
        <v>No</v>
      </c>
    </row>
    <row r="2869">
      <c r="A2869" s="6">
        <v>657831.0</v>
      </c>
      <c r="B2869" s="6">
        <v>657646.0</v>
      </c>
      <c r="C2869" s="14" t="str">
        <f>If(COUNTIF(DamReaches!$B$2:$B$346,"="&amp;A2869)&gt;0, "Yes", "No")</f>
        <v>No</v>
      </c>
    </row>
    <row r="2870">
      <c r="A2870" s="6">
        <v>657832.0</v>
      </c>
      <c r="B2870" s="6">
        <v>657716.0</v>
      </c>
      <c r="C2870" s="14" t="str">
        <f>If(COUNTIF(DamReaches!$B$2:$B$346,"="&amp;A2870)&gt;0, "Yes", "No")</f>
        <v>No</v>
      </c>
    </row>
    <row r="2871">
      <c r="A2871" s="6">
        <v>657846.0</v>
      </c>
      <c r="B2871" s="6">
        <v>657786.0</v>
      </c>
      <c r="C2871" s="14" t="str">
        <f>If(COUNTIF(DamReaches!$B$2:$B$346,"="&amp;A2871)&gt;0, "Yes", "No")</f>
        <v>No</v>
      </c>
    </row>
    <row r="2872">
      <c r="A2872" s="6">
        <v>657847.0</v>
      </c>
      <c r="B2872" s="6">
        <v>657811.0</v>
      </c>
      <c r="C2872" s="14" t="str">
        <f>If(COUNTIF(DamReaches!$B$2:$B$346,"="&amp;A2872)&gt;0, "Yes", "No")</f>
        <v>No</v>
      </c>
    </row>
    <row r="2873">
      <c r="A2873" s="6">
        <v>657848.0</v>
      </c>
      <c r="B2873" s="6">
        <v>-1.0</v>
      </c>
      <c r="C2873" s="14" t="str">
        <f>If(COUNTIF(DamReaches!$B$2:$B$346,"="&amp;A2873)&gt;0, "Yes", "No")</f>
        <v>No</v>
      </c>
    </row>
    <row r="2874">
      <c r="A2874" s="6">
        <v>657849.0</v>
      </c>
      <c r="B2874" s="6">
        <v>657832.0</v>
      </c>
      <c r="C2874" s="14" t="str">
        <f>If(COUNTIF(DamReaches!$B$2:$B$346,"="&amp;A2874)&gt;0, "Yes", "No")</f>
        <v>No</v>
      </c>
    </row>
    <row r="2875">
      <c r="A2875" s="6">
        <v>657850.0</v>
      </c>
      <c r="B2875" s="6">
        <v>657912.0</v>
      </c>
      <c r="C2875" s="14" t="str">
        <f>If(COUNTIF(DamReaches!$B$2:$B$346,"="&amp;A2875)&gt;0, "Yes", "No")</f>
        <v>No</v>
      </c>
    </row>
    <row r="2876">
      <c r="A2876" s="6">
        <v>657851.0</v>
      </c>
      <c r="B2876" s="6">
        <v>657912.0</v>
      </c>
      <c r="C2876" s="14" t="str">
        <f>If(COUNTIF(DamReaches!$B$2:$B$346,"="&amp;A2876)&gt;0, "Yes", "No")</f>
        <v>No</v>
      </c>
    </row>
    <row r="2877">
      <c r="A2877" s="6">
        <v>657852.0</v>
      </c>
      <c r="B2877" s="6">
        <v>657496.0</v>
      </c>
      <c r="C2877" s="14" t="str">
        <f>If(COUNTIF(DamReaches!$B$2:$B$346,"="&amp;A2877)&gt;0, "Yes", "No")</f>
        <v>No</v>
      </c>
    </row>
    <row r="2878">
      <c r="A2878" s="6">
        <v>657853.0</v>
      </c>
      <c r="B2878" s="6">
        <v>657927.0</v>
      </c>
      <c r="C2878" s="14" t="str">
        <f>If(COUNTIF(DamReaches!$B$2:$B$346,"="&amp;A2878)&gt;0, "Yes", "No")</f>
        <v>No</v>
      </c>
    </row>
    <row r="2879">
      <c r="A2879" s="6">
        <v>657860.0</v>
      </c>
      <c r="B2879" s="6">
        <v>657734.0</v>
      </c>
      <c r="C2879" s="14" t="str">
        <f>If(COUNTIF(DamReaches!$B$2:$B$346,"="&amp;A2879)&gt;0, "Yes", "No")</f>
        <v>No</v>
      </c>
    </row>
    <row r="2880">
      <c r="A2880" s="6">
        <v>657861.0</v>
      </c>
      <c r="B2880" s="6">
        <v>657572.0</v>
      </c>
      <c r="C2880" s="14" t="str">
        <f>If(COUNTIF(DamReaches!$B$2:$B$346,"="&amp;A2880)&gt;0, "Yes", "No")</f>
        <v>No</v>
      </c>
    </row>
    <row r="2881">
      <c r="A2881" s="6">
        <v>657862.0</v>
      </c>
      <c r="B2881" s="6">
        <v>657814.0</v>
      </c>
      <c r="C2881" s="14" t="str">
        <f>If(COUNTIF(DamReaches!$B$2:$B$346,"="&amp;A2881)&gt;0, "Yes", "No")</f>
        <v>No</v>
      </c>
    </row>
    <row r="2882">
      <c r="A2882" s="6">
        <v>657863.0</v>
      </c>
      <c r="B2882" s="6">
        <v>657862.0</v>
      </c>
      <c r="C2882" s="14" t="str">
        <f>If(COUNTIF(DamReaches!$B$2:$B$346,"="&amp;A2882)&gt;0, "Yes", "No")</f>
        <v>No</v>
      </c>
    </row>
    <row r="2883">
      <c r="A2883" s="6">
        <v>657875.0</v>
      </c>
      <c r="B2883" s="6">
        <v>657860.0</v>
      </c>
      <c r="C2883" s="14" t="str">
        <f>If(COUNTIF(DamReaches!$B$2:$B$346,"="&amp;A2883)&gt;0, "Yes", "No")</f>
        <v>No</v>
      </c>
    </row>
    <row r="2884">
      <c r="A2884" s="6">
        <v>657876.0</v>
      </c>
      <c r="B2884" s="6">
        <v>657662.0</v>
      </c>
      <c r="C2884" s="14" t="str">
        <f>If(COUNTIF(DamReaches!$B$2:$B$346,"="&amp;A2884)&gt;0, "Yes", "No")</f>
        <v>No</v>
      </c>
    </row>
    <row r="2885">
      <c r="A2885" s="6">
        <v>657877.0</v>
      </c>
      <c r="B2885" s="6">
        <v>657861.0</v>
      </c>
      <c r="C2885" s="14" t="str">
        <f>If(COUNTIF(DamReaches!$B$2:$B$346,"="&amp;A2885)&gt;0, "Yes", "No")</f>
        <v>No</v>
      </c>
    </row>
    <row r="2886">
      <c r="A2886" s="6">
        <v>657889.0</v>
      </c>
      <c r="B2886" s="6">
        <v>657713.0</v>
      </c>
      <c r="C2886" s="14" t="str">
        <f>If(COUNTIF(DamReaches!$B$2:$B$346,"="&amp;A2886)&gt;0, "Yes", "No")</f>
        <v>No</v>
      </c>
    </row>
    <row r="2887">
      <c r="A2887" s="6">
        <v>657890.0</v>
      </c>
      <c r="B2887" s="6">
        <v>657738.0</v>
      </c>
      <c r="C2887" s="14" t="str">
        <f>If(COUNTIF(DamReaches!$B$2:$B$346,"="&amp;A2887)&gt;0, "Yes", "No")</f>
        <v>No</v>
      </c>
    </row>
    <row r="2888">
      <c r="A2888" s="6">
        <v>657891.0</v>
      </c>
      <c r="B2888" s="6">
        <v>657759.0</v>
      </c>
      <c r="C2888" s="14" t="str">
        <f>If(COUNTIF(DamReaches!$B$2:$B$346,"="&amp;A2888)&gt;0, "Yes", "No")</f>
        <v>No</v>
      </c>
    </row>
    <row r="2889">
      <c r="A2889" s="6">
        <v>657892.0</v>
      </c>
      <c r="B2889" s="6">
        <v>657973.0</v>
      </c>
      <c r="C2889" s="14" t="str">
        <f>If(COUNTIF(DamReaches!$B$2:$B$346,"="&amp;A2889)&gt;0, "Yes", "No")</f>
        <v>No</v>
      </c>
    </row>
    <row r="2890">
      <c r="A2890" s="6">
        <v>657902.0</v>
      </c>
      <c r="B2890" s="6">
        <v>658283.0</v>
      </c>
      <c r="C2890" s="14" t="str">
        <f>If(COUNTIF(DamReaches!$B$2:$B$346,"="&amp;A2890)&gt;0, "Yes", "No")</f>
        <v>No</v>
      </c>
    </row>
    <row r="2891">
      <c r="A2891" s="6">
        <v>657903.0</v>
      </c>
      <c r="B2891" s="6">
        <v>658283.0</v>
      </c>
      <c r="C2891" s="14" t="str">
        <f>If(COUNTIF(DamReaches!$B$2:$B$346,"="&amp;A2891)&gt;0, "Yes", "No")</f>
        <v>No</v>
      </c>
    </row>
    <row r="2892">
      <c r="A2892" s="6">
        <v>657904.0</v>
      </c>
      <c r="B2892" s="6">
        <v>657905.0</v>
      </c>
      <c r="C2892" s="14" t="str">
        <f>If(COUNTIF(DamReaches!$B$2:$B$346,"="&amp;A2892)&gt;0, "Yes", "No")</f>
        <v>No</v>
      </c>
    </row>
    <row r="2893">
      <c r="A2893" s="6">
        <v>657905.0</v>
      </c>
      <c r="B2893" s="6">
        <v>657852.0</v>
      </c>
      <c r="C2893" s="14" t="str">
        <f>If(COUNTIF(DamReaches!$B$2:$B$346,"="&amp;A2893)&gt;0, "Yes", "No")</f>
        <v>No</v>
      </c>
    </row>
    <row r="2894">
      <c r="A2894" s="6">
        <v>657906.0</v>
      </c>
      <c r="B2894" s="6">
        <v>657779.0</v>
      </c>
      <c r="C2894" s="14" t="str">
        <f>If(COUNTIF(DamReaches!$B$2:$B$346,"="&amp;A2894)&gt;0, "Yes", "No")</f>
        <v>No</v>
      </c>
    </row>
    <row r="2895">
      <c r="A2895" s="6">
        <v>657907.0</v>
      </c>
      <c r="B2895" s="6">
        <v>657515.0</v>
      </c>
      <c r="C2895" s="14" t="str">
        <f>If(COUNTIF(DamReaches!$B$2:$B$346,"="&amp;A2895)&gt;0, "Yes", "No")</f>
        <v>No</v>
      </c>
    </row>
    <row r="2896">
      <c r="A2896" s="6">
        <v>657911.0</v>
      </c>
      <c r="B2896" s="6">
        <v>657788.0</v>
      </c>
      <c r="C2896" s="14" t="str">
        <f>If(COUNTIF(DamReaches!$B$2:$B$346,"="&amp;A2896)&gt;0, "Yes", "No")</f>
        <v>No</v>
      </c>
    </row>
    <row r="2897">
      <c r="A2897" s="6">
        <v>657912.0</v>
      </c>
      <c r="B2897" s="6">
        <v>657913.0</v>
      </c>
      <c r="C2897" s="14" t="str">
        <f>If(COUNTIF(DamReaches!$B$2:$B$346,"="&amp;A2897)&gt;0, "Yes", "No")</f>
        <v>No</v>
      </c>
    </row>
    <row r="2898">
      <c r="A2898" s="6">
        <v>657913.0</v>
      </c>
      <c r="B2898" s="6">
        <v>657905.0</v>
      </c>
      <c r="C2898" s="14" t="str">
        <f>If(COUNTIF(DamReaches!$B$2:$B$346,"="&amp;A2898)&gt;0, "Yes", "No")</f>
        <v>No</v>
      </c>
    </row>
    <row r="2899">
      <c r="A2899" s="6">
        <v>657914.0</v>
      </c>
      <c r="B2899" s="6">
        <v>657944.0</v>
      </c>
      <c r="C2899" s="14" t="str">
        <f>If(COUNTIF(DamReaches!$B$2:$B$346,"="&amp;A2899)&gt;0, "Yes", "No")</f>
        <v>No</v>
      </c>
    </row>
    <row r="2900">
      <c r="A2900" s="6">
        <v>657924.0</v>
      </c>
      <c r="B2900" s="6">
        <v>657657.0</v>
      </c>
      <c r="C2900" s="14" t="str">
        <f>If(COUNTIF(DamReaches!$B$2:$B$346,"="&amp;A2900)&gt;0, "Yes", "No")</f>
        <v>No</v>
      </c>
    </row>
    <row r="2901">
      <c r="A2901" s="6">
        <v>657925.0</v>
      </c>
      <c r="B2901" s="6">
        <v>657778.0</v>
      </c>
      <c r="C2901" s="14" t="str">
        <f>If(COUNTIF(DamReaches!$B$2:$B$346,"="&amp;A2901)&gt;0, "Yes", "No")</f>
        <v>No</v>
      </c>
    </row>
    <row r="2902">
      <c r="A2902" s="6">
        <v>657926.0</v>
      </c>
      <c r="B2902" s="6">
        <v>657666.0</v>
      </c>
      <c r="C2902" s="14" t="str">
        <f>If(COUNTIF(DamReaches!$B$2:$B$346,"="&amp;A2902)&gt;0, "Yes", "No")</f>
        <v>No</v>
      </c>
    </row>
    <row r="2903">
      <c r="A2903" s="6">
        <v>657927.0</v>
      </c>
      <c r="B2903" s="6">
        <v>657974.0</v>
      </c>
      <c r="C2903" s="14" t="str">
        <f>If(COUNTIF(DamReaches!$B$2:$B$346,"="&amp;A2903)&gt;0, "Yes", "No")</f>
        <v>No</v>
      </c>
    </row>
    <row r="2904">
      <c r="A2904" s="6">
        <v>657928.0</v>
      </c>
      <c r="B2904" s="6">
        <v>657793.0</v>
      </c>
      <c r="C2904" s="14" t="str">
        <f>If(COUNTIF(DamReaches!$B$2:$B$346,"="&amp;A2904)&gt;0, "Yes", "No")</f>
        <v>No</v>
      </c>
    </row>
    <row r="2905">
      <c r="A2905" s="6">
        <v>657940.0</v>
      </c>
      <c r="B2905" s="6">
        <v>657733.0</v>
      </c>
      <c r="C2905" s="14" t="str">
        <f>If(COUNTIF(DamReaches!$B$2:$B$346,"="&amp;A2905)&gt;0, "Yes", "No")</f>
        <v>No</v>
      </c>
    </row>
    <row r="2906">
      <c r="A2906" s="6">
        <v>657941.0</v>
      </c>
      <c r="B2906" s="6">
        <v>657788.0</v>
      </c>
      <c r="C2906" s="14" t="str">
        <f>If(COUNTIF(DamReaches!$B$2:$B$346,"="&amp;A2906)&gt;0, "Yes", "No")</f>
        <v>No</v>
      </c>
    </row>
    <row r="2907">
      <c r="A2907" s="6">
        <v>657942.0</v>
      </c>
      <c r="B2907" s="6">
        <v>657862.0</v>
      </c>
      <c r="C2907" s="14" t="str">
        <f>If(COUNTIF(DamReaches!$B$2:$B$346,"="&amp;A2907)&gt;0, "Yes", "No")</f>
        <v>No</v>
      </c>
    </row>
    <row r="2908">
      <c r="A2908" s="6">
        <v>657943.0</v>
      </c>
      <c r="B2908" s="6">
        <v>657976.0</v>
      </c>
      <c r="C2908" s="14" t="str">
        <f>If(COUNTIF(DamReaches!$B$2:$B$346,"="&amp;A2908)&gt;0, "Yes", "No")</f>
        <v>No</v>
      </c>
    </row>
    <row r="2909">
      <c r="A2909" s="6">
        <v>657944.0</v>
      </c>
      <c r="B2909" s="6">
        <v>657976.0</v>
      </c>
      <c r="C2909" s="14" t="str">
        <f>If(COUNTIF(DamReaches!$B$2:$B$346,"="&amp;A2909)&gt;0, "Yes", "No")</f>
        <v>No</v>
      </c>
    </row>
    <row r="2910">
      <c r="A2910" s="6">
        <v>657945.0</v>
      </c>
      <c r="B2910" s="6">
        <v>657779.0</v>
      </c>
      <c r="C2910" s="14" t="str">
        <f>If(COUNTIF(DamReaches!$B$2:$B$346,"="&amp;A2910)&gt;0, "Yes", "No")</f>
        <v>No</v>
      </c>
    </row>
    <row r="2911">
      <c r="A2911" s="6">
        <v>657956.0</v>
      </c>
      <c r="B2911" s="6">
        <v>657567.0</v>
      </c>
      <c r="C2911" s="14" t="str">
        <f>If(COUNTIF(DamReaches!$B$2:$B$346,"="&amp;A2911)&gt;0, "Yes", "No")</f>
        <v>Yes</v>
      </c>
    </row>
    <row r="2912">
      <c r="A2912" s="6">
        <v>657957.0</v>
      </c>
      <c r="B2912" s="6">
        <v>657848.0</v>
      </c>
      <c r="C2912" s="14" t="str">
        <f>If(COUNTIF(DamReaches!$B$2:$B$346,"="&amp;A2912)&gt;0, "Yes", "No")</f>
        <v>No</v>
      </c>
    </row>
    <row r="2913">
      <c r="A2913" s="6">
        <v>657958.0</v>
      </c>
      <c r="B2913" s="6">
        <v>657701.0</v>
      </c>
      <c r="C2913" s="14" t="str">
        <f>If(COUNTIF(DamReaches!$B$2:$B$346,"="&amp;A2913)&gt;0, "Yes", "No")</f>
        <v>No</v>
      </c>
    </row>
    <row r="2914">
      <c r="A2914" s="6">
        <v>657959.0</v>
      </c>
      <c r="B2914" s="6">
        <v>657958.0</v>
      </c>
      <c r="C2914" s="14" t="str">
        <f>If(COUNTIF(DamReaches!$B$2:$B$346,"="&amp;A2914)&gt;0, "Yes", "No")</f>
        <v>No</v>
      </c>
    </row>
    <row r="2915">
      <c r="A2915" s="6">
        <v>657967.0</v>
      </c>
      <c r="B2915" s="6">
        <v>658324.0</v>
      </c>
      <c r="C2915" s="14" t="str">
        <f>If(COUNTIF(DamReaches!$B$2:$B$346,"="&amp;A2915)&gt;0, "Yes", "No")</f>
        <v>No</v>
      </c>
    </row>
    <row r="2916">
      <c r="A2916" s="6">
        <v>657968.0</v>
      </c>
      <c r="B2916" s="6">
        <v>658059.0</v>
      </c>
      <c r="C2916" s="14" t="str">
        <f>If(COUNTIF(DamReaches!$B$2:$B$346,"="&amp;A2916)&gt;0, "Yes", "No")</f>
        <v>No</v>
      </c>
    </row>
    <row r="2917">
      <c r="A2917" s="6">
        <v>657969.0</v>
      </c>
      <c r="B2917" s="6">
        <v>657735.0</v>
      </c>
      <c r="C2917" s="14" t="str">
        <f>If(COUNTIF(DamReaches!$B$2:$B$346,"="&amp;A2917)&gt;0, "Yes", "No")</f>
        <v>No</v>
      </c>
    </row>
    <row r="2918">
      <c r="A2918" s="6">
        <v>657970.0</v>
      </c>
      <c r="B2918" s="6">
        <v>657971.0</v>
      </c>
      <c r="C2918" s="14" t="str">
        <f>If(COUNTIF(DamReaches!$B$2:$B$346,"="&amp;A2918)&gt;0, "Yes", "No")</f>
        <v>No</v>
      </c>
    </row>
    <row r="2919">
      <c r="A2919" s="6">
        <v>657971.0</v>
      </c>
      <c r="B2919" s="6">
        <v>656981.0</v>
      </c>
      <c r="C2919" s="14" t="str">
        <f>If(COUNTIF(DamReaches!$B$2:$B$346,"="&amp;A2919)&gt;0, "Yes", "No")</f>
        <v>No</v>
      </c>
    </row>
    <row r="2920">
      <c r="A2920" s="6">
        <v>657972.0</v>
      </c>
      <c r="B2920" s="6">
        <v>657852.0</v>
      </c>
      <c r="C2920" s="14" t="str">
        <f>If(COUNTIF(DamReaches!$B$2:$B$346,"="&amp;A2920)&gt;0, "Yes", "No")</f>
        <v>No</v>
      </c>
    </row>
    <row r="2921">
      <c r="A2921" s="6">
        <v>657973.0</v>
      </c>
      <c r="B2921" s="6">
        <v>658004.0</v>
      </c>
      <c r="C2921" s="14" t="str">
        <f>If(COUNTIF(DamReaches!$B$2:$B$346,"="&amp;A2921)&gt;0, "Yes", "No")</f>
        <v>No</v>
      </c>
    </row>
    <row r="2922">
      <c r="A2922" s="6">
        <v>657974.0</v>
      </c>
      <c r="B2922" s="6">
        <v>658004.0</v>
      </c>
      <c r="C2922" s="14" t="str">
        <f>If(COUNTIF(DamReaches!$B$2:$B$346,"="&amp;A2922)&gt;0, "Yes", "No")</f>
        <v>No</v>
      </c>
    </row>
    <row r="2923">
      <c r="A2923" s="6">
        <v>657975.0</v>
      </c>
      <c r="B2923" s="6">
        <v>657927.0</v>
      </c>
      <c r="C2923" s="14" t="str">
        <f>If(COUNTIF(DamReaches!$B$2:$B$346,"="&amp;A2923)&gt;0, "Yes", "No")</f>
        <v>No</v>
      </c>
    </row>
    <row r="2924">
      <c r="A2924" s="6">
        <v>657976.0</v>
      </c>
      <c r="B2924" s="6">
        <v>657975.0</v>
      </c>
      <c r="C2924" s="14" t="str">
        <f>If(COUNTIF(DamReaches!$B$2:$B$346,"="&amp;A2924)&gt;0, "Yes", "No")</f>
        <v>No</v>
      </c>
    </row>
    <row r="2925">
      <c r="A2925" s="6">
        <v>657984.0</v>
      </c>
      <c r="B2925" s="6">
        <v>657757.0</v>
      </c>
      <c r="C2925" s="14" t="str">
        <f>If(COUNTIF(DamReaches!$B$2:$B$346,"="&amp;A2925)&gt;0, "Yes", "No")</f>
        <v>No</v>
      </c>
    </row>
    <row r="2926">
      <c r="A2926" s="6">
        <v>657985.0</v>
      </c>
      <c r="B2926" s="6">
        <v>657789.0</v>
      </c>
      <c r="C2926" s="14" t="str">
        <f>If(COUNTIF(DamReaches!$B$2:$B$346,"="&amp;A2926)&gt;0, "Yes", "No")</f>
        <v>No</v>
      </c>
    </row>
    <row r="2927">
      <c r="A2927" s="6">
        <v>657986.0</v>
      </c>
      <c r="B2927" s="6">
        <v>657812.0</v>
      </c>
      <c r="C2927" s="14" t="str">
        <f>If(COUNTIF(DamReaches!$B$2:$B$346,"="&amp;A2927)&gt;0, "Yes", "No")</f>
        <v>No</v>
      </c>
    </row>
    <row r="2928">
      <c r="A2928" s="6">
        <v>657987.0</v>
      </c>
      <c r="B2928" s="6">
        <v>657975.0</v>
      </c>
      <c r="C2928" s="14" t="str">
        <f>If(COUNTIF(DamReaches!$B$2:$B$346,"="&amp;A2928)&gt;0, "Yes", "No")</f>
        <v>No</v>
      </c>
    </row>
    <row r="2929">
      <c r="A2929" s="6">
        <v>657998.0</v>
      </c>
      <c r="B2929" s="6">
        <v>657969.0</v>
      </c>
      <c r="C2929" s="14" t="str">
        <f>If(COUNTIF(DamReaches!$B$2:$B$346,"="&amp;A2929)&gt;0, "Yes", "No")</f>
        <v>No</v>
      </c>
    </row>
    <row r="2930">
      <c r="A2930" s="6">
        <v>657999.0</v>
      </c>
      <c r="B2930" s="6">
        <v>657998.0</v>
      </c>
      <c r="C2930" s="14" t="str">
        <f>If(COUNTIF(DamReaches!$B$2:$B$346,"="&amp;A2930)&gt;0, "Yes", "No")</f>
        <v>No</v>
      </c>
    </row>
    <row r="2931">
      <c r="A2931" s="6">
        <v>658000.0</v>
      </c>
      <c r="B2931" s="6">
        <v>657494.0</v>
      </c>
      <c r="C2931" s="14" t="str">
        <f>If(COUNTIF(DamReaches!$B$2:$B$346,"="&amp;A2931)&gt;0, "Yes", "No")</f>
        <v>No</v>
      </c>
    </row>
    <row r="2932">
      <c r="A2932" s="6">
        <v>658001.0</v>
      </c>
      <c r="B2932" s="6">
        <v>657227.0</v>
      </c>
      <c r="C2932" s="14" t="str">
        <f>If(COUNTIF(DamReaches!$B$2:$B$346,"="&amp;A2932)&gt;0, "Yes", "No")</f>
        <v>No</v>
      </c>
    </row>
    <row r="2933">
      <c r="A2933" s="6">
        <v>658002.0</v>
      </c>
      <c r="B2933" s="6">
        <v>657877.0</v>
      </c>
      <c r="C2933" s="14" t="str">
        <f>If(COUNTIF(DamReaches!$B$2:$B$346,"="&amp;A2933)&gt;0, "Yes", "No")</f>
        <v>No</v>
      </c>
    </row>
    <row r="2934">
      <c r="A2934" s="6">
        <v>658003.0</v>
      </c>
      <c r="B2934" s="6">
        <v>658155.0</v>
      </c>
      <c r="C2934" s="14" t="str">
        <f>If(COUNTIF(DamReaches!$B$2:$B$346,"="&amp;A2934)&gt;0, "Yes", "No")</f>
        <v>No</v>
      </c>
    </row>
    <row r="2935">
      <c r="A2935" s="6">
        <v>658004.0</v>
      </c>
      <c r="B2935" s="6">
        <v>658502.0</v>
      </c>
      <c r="C2935" s="14" t="str">
        <f>If(COUNTIF(DamReaches!$B$2:$B$346,"="&amp;A2935)&gt;0, "Yes", "No")</f>
        <v>No</v>
      </c>
    </row>
    <row r="2936">
      <c r="A2936" s="6">
        <v>658005.0</v>
      </c>
      <c r="B2936" s="6">
        <v>657945.0</v>
      </c>
      <c r="C2936" s="14" t="str">
        <f>If(COUNTIF(DamReaches!$B$2:$B$346,"="&amp;A2936)&gt;0, "Yes", "No")</f>
        <v>No</v>
      </c>
    </row>
    <row r="2937">
      <c r="A2937" s="6">
        <v>658014.0</v>
      </c>
      <c r="B2937" s="6">
        <v>657510.0</v>
      </c>
      <c r="C2937" s="14" t="str">
        <f>If(COUNTIF(DamReaches!$B$2:$B$346,"="&amp;A2937)&gt;0, "Yes", "No")</f>
        <v>No</v>
      </c>
    </row>
    <row r="2938">
      <c r="A2938" s="6">
        <v>658015.0</v>
      </c>
      <c r="B2938" s="6">
        <v>657811.0</v>
      </c>
      <c r="C2938" s="14" t="str">
        <f>If(COUNTIF(DamReaches!$B$2:$B$346,"="&amp;A2938)&gt;0, "Yes", "No")</f>
        <v>No</v>
      </c>
    </row>
    <row r="2939">
      <c r="A2939" s="6">
        <v>658016.0</v>
      </c>
      <c r="B2939" s="6">
        <v>657813.0</v>
      </c>
      <c r="C2939" s="14" t="str">
        <f>If(COUNTIF(DamReaches!$B$2:$B$346,"="&amp;A2939)&gt;0, "Yes", "No")</f>
        <v>No</v>
      </c>
    </row>
    <row r="2940">
      <c r="A2940" s="6">
        <v>658017.0</v>
      </c>
      <c r="B2940" s="6">
        <v>657861.0</v>
      </c>
      <c r="C2940" s="14" t="str">
        <f>If(COUNTIF(DamReaches!$B$2:$B$346,"="&amp;A2940)&gt;0, "Yes", "No")</f>
        <v>No</v>
      </c>
    </row>
    <row r="2941">
      <c r="A2941" s="6">
        <v>658018.0</v>
      </c>
      <c r="B2941" s="6">
        <v>658270.0</v>
      </c>
      <c r="C2941" s="14" t="str">
        <f>If(COUNTIF(DamReaches!$B$2:$B$346,"="&amp;A2941)&gt;0, "Yes", "No")</f>
        <v>No</v>
      </c>
    </row>
    <row r="2942">
      <c r="A2942" s="6">
        <v>658019.0</v>
      </c>
      <c r="B2942" s="6">
        <v>658270.0</v>
      </c>
      <c r="C2942" s="14" t="str">
        <f>If(COUNTIF(DamReaches!$B$2:$B$346,"="&amp;A2942)&gt;0, "Yes", "No")</f>
        <v>No</v>
      </c>
    </row>
    <row r="2943">
      <c r="A2943" s="6">
        <v>658020.0</v>
      </c>
      <c r="B2943" s="6">
        <v>657558.0</v>
      </c>
      <c r="C2943" s="14" t="str">
        <f>If(COUNTIF(DamReaches!$B$2:$B$346,"="&amp;A2943)&gt;0, "Yes", "No")</f>
        <v>No</v>
      </c>
    </row>
    <row r="2944">
      <c r="A2944" s="6">
        <v>658021.0</v>
      </c>
      <c r="B2944" s="6">
        <v>658020.0</v>
      </c>
      <c r="C2944" s="14" t="str">
        <f>If(COUNTIF(DamReaches!$B$2:$B$346,"="&amp;A2944)&gt;0, "Yes", "No")</f>
        <v>No</v>
      </c>
    </row>
    <row r="2945">
      <c r="A2945" s="6">
        <v>658030.0</v>
      </c>
      <c r="B2945" s="6">
        <v>658091.0</v>
      </c>
      <c r="C2945" s="14" t="str">
        <f>If(COUNTIF(DamReaches!$B$2:$B$346,"="&amp;A2945)&gt;0, "Yes", "No")</f>
        <v>No</v>
      </c>
    </row>
    <row r="2946">
      <c r="A2946" s="6">
        <v>658031.0</v>
      </c>
      <c r="B2946" s="6">
        <v>657644.0</v>
      </c>
      <c r="C2946" s="14" t="str">
        <f>If(COUNTIF(DamReaches!$B$2:$B$346,"="&amp;A2946)&gt;0, "Yes", "No")</f>
        <v>No</v>
      </c>
    </row>
    <row r="2947">
      <c r="A2947" s="6">
        <v>658032.0</v>
      </c>
      <c r="B2947" s="6">
        <v>657969.0</v>
      </c>
      <c r="C2947" s="14" t="str">
        <f>If(COUNTIF(DamReaches!$B$2:$B$346,"="&amp;A2947)&gt;0, "Yes", "No")</f>
        <v>No</v>
      </c>
    </row>
    <row r="2948">
      <c r="A2948" s="6">
        <v>658033.0</v>
      </c>
      <c r="B2948" s="6">
        <v>-1.0</v>
      </c>
      <c r="C2948" s="14" t="str">
        <f>If(COUNTIF(DamReaches!$B$2:$B$346,"="&amp;A2948)&gt;0, "Yes", "No")</f>
        <v>No</v>
      </c>
    </row>
    <row r="2949">
      <c r="A2949" s="6">
        <v>658043.0</v>
      </c>
      <c r="B2949" s="6">
        <v>657597.0</v>
      </c>
      <c r="C2949" s="14" t="str">
        <f>If(COUNTIF(DamReaches!$B$2:$B$346,"="&amp;A2949)&gt;0, "Yes", "No")</f>
        <v>Yes</v>
      </c>
    </row>
    <row r="2950">
      <c r="A2950" s="6">
        <v>658044.0</v>
      </c>
      <c r="B2950" s="6">
        <v>657658.0</v>
      </c>
      <c r="C2950" s="14" t="str">
        <f>If(COUNTIF(DamReaches!$B$2:$B$346,"="&amp;A2950)&gt;0, "Yes", "No")</f>
        <v>No</v>
      </c>
    </row>
    <row r="2951">
      <c r="A2951" s="6">
        <v>658045.0</v>
      </c>
      <c r="B2951" s="6">
        <v>657985.0</v>
      </c>
      <c r="C2951" s="14" t="str">
        <f>If(COUNTIF(DamReaches!$B$2:$B$346,"="&amp;A2951)&gt;0, "Yes", "No")</f>
        <v>No</v>
      </c>
    </row>
    <row r="2952">
      <c r="A2952" s="6">
        <v>658046.0</v>
      </c>
      <c r="B2952" s="6">
        <v>658033.0</v>
      </c>
      <c r="C2952" s="14" t="str">
        <f>If(COUNTIF(DamReaches!$B$2:$B$346,"="&amp;A2952)&gt;0, "Yes", "No")</f>
        <v>No</v>
      </c>
    </row>
    <row r="2953">
      <c r="A2953" s="6">
        <v>658047.0</v>
      </c>
      <c r="B2953" s="6">
        <v>658064.0</v>
      </c>
      <c r="C2953" s="14" t="str">
        <f>If(COUNTIF(DamReaches!$B$2:$B$346,"="&amp;A2953)&gt;0, "Yes", "No")</f>
        <v>No</v>
      </c>
    </row>
    <row r="2954">
      <c r="A2954" s="6">
        <v>658048.0</v>
      </c>
      <c r="B2954" s="6">
        <v>657863.0</v>
      </c>
      <c r="C2954" s="14" t="str">
        <f>If(COUNTIF(DamReaches!$B$2:$B$346,"="&amp;A2954)&gt;0, "Yes", "No")</f>
        <v>No</v>
      </c>
    </row>
    <row r="2955">
      <c r="A2955" s="6">
        <v>658049.0</v>
      </c>
      <c r="B2955" s="6">
        <v>657646.0</v>
      </c>
      <c r="C2955" s="14" t="str">
        <f>If(COUNTIF(DamReaches!$B$2:$B$346,"="&amp;A2955)&gt;0, "Yes", "No")</f>
        <v>No</v>
      </c>
    </row>
    <row r="2956">
      <c r="A2956" s="6">
        <v>658050.0</v>
      </c>
      <c r="B2956" s="6">
        <v>657974.0</v>
      </c>
      <c r="C2956" s="14" t="str">
        <f>If(COUNTIF(DamReaches!$B$2:$B$346,"="&amp;A2956)&gt;0, "Yes", "No")</f>
        <v>No</v>
      </c>
    </row>
    <row r="2957">
      <c r="A2957" s="6">
        <v>658051.0</v>
      </c>
      <c r="B2957" s="6">
        <v>657945.0</v>
      </c>
      <c r="C2957" s="14" t="str">
        <f>If(COUNTIF(DamReaches!$B$2:$B$346,"="&amp;A2957)&gt;0, "Yes", "No")</f>
        <v>No</v>
      </c>
    </row>
    <row r="2958">
      <c r="A2958" s="6">
        <v>658058.0</v>
      </c>
      <c r="B2958" s="6">
        <v>657698.0</v>
      </c>
      <c r="C2958" s="14" t="str">
        <f>If(COUNTIF(DamReaches!$B$2:$B$346,"="&amp;A2958)&gt;0, "Yes", "No")</f>
        <v>No</v>
      </c>
    </row>
    <row r="2959">
      <c r="A2959" s="6">
        <v>658059.0</v>
      </c>
      <c r="B2959" s="6">
        <v>658014.0</v>
      </c>
      <c r="C2959" s="14" t="str">
        <f>If(COUNTIF(DamReaches!$B$2:$B$346,"="&amp;A2959)&gt;0, "Yes", "No")</f>
        <v>No</v>
      </c>
    </row>
    <row r="2960">
      <c r="A2960" s="6">
        <v>658060.0</v>
      </c>
      <c r="B2960" s="6">
        <v>656257.0</v>
      </c>
      <c r="C2960" s="14" t="str">
        <f>If(COUNTIF(DamReaches!$B$2:$B$346,"="&amp;A2960)&gt;0, "Yes", "No")</f>
        <v>No</v>
      </c>
    </row>
    <row r="2961">
      <c r="A2961" s="6">
        <v>658061.0</v>
      </c>
      <c r="B2961" s="6">
        <v>657659.0</v>
      </c>
      <c r="C2961" s="14" t="str">
        <f>If(COUNTIF(DamReaches!$B$2:$B$346,"="&amp;A2961)&gt;0, "Yes", "No")</f>
        <v>No</v>
      </c>
    </row>
    <row r="2962">
      <c r="A2962" s="6">
        <v>658062.0</v>
      </c>
      <c r="B2962" s="6">
        <v>658045.0</v>
      </c>
      <c r="C2962" s="14" t="str">
        <f>If(COUNTIF(DamReaches!$B$2:$B$346,"="&amp;A2962)&gt;0, "Yes", "No")</f>
        <v>No</v>
      </c>
    </row>
    <row r="2963">
      <c r="A2963" s="6">
        <v>658063.0</v>
      </c>
      <c r="B2963" s="6">
        <v>658016.0</v>
      </c>
      <c r="C2963" s="14" t="str">
        <f>If(COUNTIF(DamReaches!$B$2:$B$346,"="&amp;A2963)&gt;0, "Yes", "No")</f>
        <v>No</v>
      </c>
    </row>
    <row r="2964">
      <c r="A2964" s="6">
        <v>658064.0</v>
      </c>
      <c r="B2964" s="6">
        <v>658063.0</v>
      </c>
      <c r="C2964" s="14" t="str">
        <f>If(COUNTIF(DamReaches!$B$2:$B$346,"="&amp;A2964)&gt;0, "Yes", "No")</f>
        <v>No</v>
      </c>
    </row>
    <row r="2965">
      <c r="A2965" s="6">
        <v>658065.0</v>
      </c>
      <c r="B2965" s="6">
        <v>658017.0</v>
      </c>
      <c r="C2965" s="14" t="str">
        <f>If(COUNTIF(DamReaches!$B$2:$B$346,"="&amp;A2965)&gt;0, "Yes", "No")</f>
        <v>No</v>
      </c>
    </row>
    <row r="2966">
      <c r="A2966" s="6">
        <v>658066.0</v>
      </c>
      <c r="B2966" s="6">
        <v>657759.0</v>
      </c>
      <c r="C2966" s="14" t="str">
        <f>If(COUNTIF(DamReaches!$B$2:$B$346,"="&amp;A2966)&gt;0, "Yes", "No")</f>
        <v>No</v>
      </c>
    </row>
    <row r="2967">
      <c r="A2967" s="6">
        <v>658067.0</v>
      </c>
      <c r="B2967" s="6">
        <v>657958.0</v>
      </c>
      <c r="C2967" s="14" t="str">
        <f>If(COUNTIF(DamReaches!$B$2:$B$346,"="&amp;A2967)&gt;0, "Yes", "No")</f>
        <v>No</v>
      </c>
    </row>
    <row r="2968">
      <c r="A2968" s="6">
        <v>658068.0</v>
      </c>
      <c r="B2968" s="6">
        <v>657928.0</v>
      </c>
      <c r="C2968" s="14" t="str">
        <f>If(COUNTIF(DamReaches!$B$2:$B$346,"="&amp;A2968)&gt;0, "Yes", "No")</f>
        <v>No</v>
      </c>
    </row>
    <row r="2969">
      <c r="A2969" s="6">
        <v>658079.0</v>
      </c>
      <c r="B2969" s="6">
        <v>658051.0</v>
      </c>
      <c r="C2969" s="14" t="str">
        <f>If(COUNTIF(DamReaches!$B$2:$B$346,"="&amp;A2969)&gt;0, "Yes", "No")</f>
        <v>No</v>
      </c>
    </row>
    <row r="2970">
      <c r="A2970" s="6">
        <v>658090.0</v>
      </c>
      <c r="B2970" s="6">
        <v>658091.0</v>
      </c>
      <c r="C2970" s="14" t="str">
        <f>If(COUNTIF(DamReaches!$B$2:$B$346,"="&amp;A2970)&gt;0, "Yes", "No")</f>
        <v>No</v>
      </c>
    </row>
    <row r="2971">
      <c r="A2971" s="6">
        <v>658091.0</v>
      </c>
      <c r="B2971" s="6">
        <v>658324.0</v>
      </c>
      <c r="C2971" s="14" t="str">
        <f>If(COUNTIF(DamReaches!$B$2:$B$346,"="&amp;A2971)&gt;0, "Yes", "No")</f>
        <v>No</v>
      </c>
    </row>
    <row r="2972">
      <c r="A2972" s="6">
        <v>658092.0</v>
      </c>
      <c r="B2972" s="6">
        <v>657733.0</v>
      </c>
      <c r="C2972" s="14" t="str">
        <f>If(COUNTIF(DamReaches!$B$2:$B$346,"="&amp;A2972)&gt;0, "Yes", "No")</f>
        <v>No</v>
      </c>
    </row>
    <row r="2973">
      <c r="A2973" s="6">
        <v>658093.0</v>
      </c>
      <c r="B2973" s="6">
        <v>658236.0</v>
      </c>
      <c r="C2973" s="14" t="str">
        <f>If(COUNTIF(DamReaches!$B$2:$B$346,"="&amp;A2973)&gt;0, "Yes", "No")</f>
        <v>No</v>
      </c>
    </row>
    <row r="2974">
      <c r="A2974" s="6">
        <v>658094.0</v>
      </c>
      <c r="B2974" s="6">
        <v>657877.0</v>
      </c>
      <c r="C2974" s="14" t="str">
        <f>If(COUNTIF(DamReaches!$B$2:$B$346,"="&amp;A2974)&gt;0, "Yes", "No")</f>
        <v>No</v>
      </c>
    </row>
    <row r="2975">
      <c r="A2975" s="6">
        <v>658095.0</v>
      </c>
      <c r="B2975" s="6">
        <v>657944.0</v>
      </c>
      <c r="C2975" s="14" t="str">
        <f>If(COUNTIF(DamReaches!$B$2:$B$346,"="&amp;A2975)&gt;0, "Yes", "No")</f>
        <v>No</v>
      </c>
    </row>
    <row r="2976">
      <c r="A2976" s="6">
        <v>658096.0</v>
      </c>
      <c r="B2976" s="6">
        <v>658095.0</v>
      </c>
      <c r="C2976" s="14" t="str">
        <f>If(COUNTIF(DamReaches!$B$2:$B$346,"="&amp;A2976)&gt;0, "Yes", "No")</f>
        <v>No</v>
      </c>
    </row>
    <row r="2977">
      <c r="A2977" s="6">
        <v>658103.0</v>
      </c>
      <c r="B2977" s="6">
        <v>658307.0</v>
      </c>
      <c r="C2977" s="14" t="str">
        <f>If(COUNTIF(DamReaches!$B$2:$B$346,"="&amp;A2977)&gt;0, "Yes", "No")</f>
        <v>No</v>
      </c>
    </row>
    <row r="2978">
      <c r="A2978" s="6">
        <v>658104.0</v>
      </c>
      <c r="B2978" s="6">
        <v>658092.0</v>
      </c>
      <c r="C2978" s="14" t="str">
        <f>If(COUNTIF(DamReaches!$B$2:$B$346,"="&amp;A2978)&gt;0, "Yes", "No")</f>
        <v>No</v>
      </c>
    </row>
    <row r="2979">
      <c r="A2979" s="6">
        <v>658105.0</v>
      </c>
      <c r="B2979" s="6">
        <v>-1.0</v>
      </c>
      <c r="C2979" s="14" t="str">
        <f>If(COUNTIF(DamReaches!$B$2:$B$346,"="&amp;A2979)&gt;0, "Yes", "No")</f>
        <v>No</v>
      </c>
    </row>
    <row r="2980">
      <c r="A2980" s="6">
        <v>658106.0</v>
      </c>
      <c r="B2980" s="6">
        <v>657987.0</v>
      </c>
      <c r="C2980" s="14" t="str">
        <f>If(COUNTIF(DamReaches!$B$2:$B$346,"="&amp;A2980)&gt;0, "Yes", "No")</f>
        <v>No</v>
      </c>
    </row>
    <row r="2981">
      <c r="A2981" s="6">
        <v>658107.0</v>
      </c>
      <c r="B2981" s="6">
        <v>658196.0</v>
      </c>
      <c r="C2981" s="14" t="str">
        <f>If(COUNTIF(DamReaches!$B$2:$B$346,"="&amp;A2981)&gt;0, "Yes", "No")</f>
        <v>No</v>
      </c>
    </row>
    <row r="2982">
      <c r="A2982" s="6">
        <v>658108.0</v>
      </c>
      <c r="B2982" s="6">
        <v>658196.0</v>
      </c>
      <c r="C2982" s="14" t="str">
        <f>If(COUNTIF(DamReaches!$B$2:$B$346,"="&amp;A2982)&gt;0, "Yes", "No")</f>
        <v>No</v>
      </c>
    </row>
    <row r="2983">
      <c r="A2983" s="6">
        <v>658109.0</v>
      </c>
      <c r="B2983" s="6">
        <v>658067.0</v>
      </c>
      <c r="C2983" s="14" t="str">
        <f>If(COUNTIF(DamReaches!$B$2:$B$346,"="&amp;A2983)&gt;0, "Yes", "No")</f>
        <v>No</v>
      </c>
    </row>
    <row r="2984">
      <c r="A2984" s="6">
        <v>658121.0</v>
      </c>
      <c r="B2984" s="6">
        <v>657644.0</v>
      </c>
      <c r="C2984" s="14" t="str">
        <f>If(COUNTIF(DamReaches!$B$2:$B$346,"="&amp;A2984)&gt;0, "Yes", "No")</f>
        <v>No</v>
      </c>
    </row>
    <row r="2985">
      <c r="A2985" s="6">
        <v>658122.0</v>
      </c>
      <c r="B2985" s="6">
        <v>657971.0</v>
      </c>
      <c r="C2985" s="14" t="str">
        <f>If(COUNTIF(DamReaches!$B$2:$B$346,"="&amp;A2985)&gt;0, "Yes", "No")</f>
        <v>No</v>
      </c>
    </row>
    <row r="2986">
      <c r="A2986" s="6">
        <v>658123.0</v>
      </c>
      <c r="B2986" s="6">
        <v>658236.0</v>
      </c>
      <c r="C2986" s="14" t="str">
        <f>If(COUNTIF(DamReaches!$B$2:$B$346,"="&amp;A2986)&gt;0, "Yes", "No")</f>
        <v>No</v>
      </c>
    </row>
    <row r="2987">
      <c r="A2987" s="6">
        <v>658124.0</v>
      </c>
      <c r="B2987" s="6">
        <v>658123.0</v>
      </c>
      <c r="C2987" s="14" t="str">
        <f>If(COUNTIF(DamReaches!$B$2:$B$346,"="&amp;A2987)&gt;0, "Yes", "No")</f>
        <v>No</v>
      </c>
    </row>
    <row r="2988">
      <c r="A2988" s="6">
        <v>658125.0</v>
      </c>
      <c r="B2988" s="6">
        <v>-1.0</v>
      </c>
      <c r="C2988" s="14" t="str">
        <f>If(COUNTIF(DamReaches!$B$2:$B$346,"="&amp;A2988)&gt;0, "Yes", "No")</f>
        <v>No</v>
      </c>
    </row>
    <row r="2989">
      <c r="A2989" s="6">
        <v>658126.0</v>
      </c>
      <c r="B2989" s="6">
        <v>658017.0</v>
      </c>
      <c r="C2989" s="14" t="str">
        <f>If(COUNTIF(DamReaches!$B$2:$B$346,"="&amp;A2989)&gt;0, "Yes", "No")</f>
        <v>No</v>
      </c>
    </row>
    <row r="2990">
      <c r="A2990" s="6">
        <v>658127.0</v>
      </c>
      <c r="B2990" s="6">
        <v>657972.0</v>
      </c>
      <c r="C2990" s="14" t="str">
        <f>If(COUNTIF(DamReaches!$B$2:$B$346,"="&amp;A2990)&gt;0, "Yes", "No")</f>
        <v>No</v>
      </c>
    </row>
    <row r="2991">
      <c r="A2991" s="6">
        <v>658128.0</v>
      </c>
      <c r="B2991" s="6">
        <v>657701.0</v>
      </c>
      <c r="C2991" s="14" t="str">
        <f>If(COUNTIF(DamReaches!$B$2:$B$346,"="&amp;A2991)&gt;0, "Yes", "No")</f>
        <v>No</v>
      </c>
    </row>
    <row r="2992">
      <c r="A2992" s="6">
        <v>658138.0</v>
      </c>
      <c r="B2992" s="6">
        <v>658122.0</v>
      </c>
      <c r="C2992" s="14" t="str">
        <f>If(COUNTIF(DamReaches!$B$2:$B$346,"="&amp;A2992)&gt;0, "Yes", "No")</f>
        <v>No</v>
      </c>
    </row>
    <row r="2993">
      <c r="A2993" s="6">
        <v>658139.0</v>
      </c>
      <c r="B2993" s="6">
        <v>658373.0</v>
      </c>
      <c r="C2993" s="14" t="str">
        <f>If(COUNTIF(DamReaches!$B$2:$B$346,"="&amp;A2993)&gt;0, "Yes", "No")</f>
        <v>No</v>
      </c>
    </row>
    <row r="2994">
      <c r="A2994" s="6">
        <v>658140.0</v>
      </c>
      <c r="B2994" s="6">
        <v>658373.0</v>
      </c>
      <c r="C2994" s="14" t="str">
        <f>If(COUNTIF(DamReaches!$B$2:$B$346,"="&amp;A2994)&gt;0, "Yes", "No")</f>
        <v>No</v>
      </c>
    </row>
    <row r="2995">
      <c r="A2995" s="6">
        <v>658141.0</v>
      </c>
      <c r="B2995" s="6">
        <v>657928.0</v>
      </c>
      <c r="C2995" s="14" t="str">
        <f>If(COUNTIF(DamReaches!$B$2:$B$346,"="&amp;A2995)&gt;0, "Yes", "No")</f>
        <v>No</v>
      </c>
    </row>
    <row r="2996">
      <c r="A2996" s="6">
        <v>658142.0</v>
      </c>
      <c r="B2996" s="6">
        <v>658141.0</v>
      </c>
      <c r="C2996" s="14" t="str">
        <f>If(COUNTIF(DamReaches!$B$2:$B$346,"="&amp;A2996)&gt;0, "Yes", "No")</f>
        <v>No</v>
      </c>
    </row>
    <row r="2997">
      <c r="A2997" s="6">
        <v>658154.0</v>
      </c>
      <c r="B2997" s="6">
        <v>657789.0</v>
      </c>
      <c r="C2997" s="14" t="str">
        <f>If(COUNTIF(DamReaches!$B$2:$B$346,"="&amp;A2997)&gt;0, "Yes", "No")</f>
        <v>No</v>
      </c>
    </row>
    <row r="2998">
      <c r="A2998" s="6">
        <v>658155.0</v>
      </c>
      <c r="B2998" s="6">
        <v>658156.0</v>
      </c>
      <c r="C2998" s="14" t="str">
        <f>If(COUNTIF(DamReaches!$B$2:$B$346,"="&amp;A2998)&gt;0, "Yes", "No")</f>
        <v>No</v>
      </c>
    </row>
    <row r="2999">
      <c r="A2999" s="6">
        <v>658156.0</v>
      </c>
      <c r="B2999" s="6">
        <v>657832.0</v>
      </c>
      <c r="C2999" s="14" t="str">
        <f>If(COUNTIF(DamReaches!$B$2:$B$346,"="&amp;A2999)&gt;0, "Yes", "No")</f>
        <v>No</v>
      </c>
    </row>
    <row r="3000">
      <c r="A3000" s="6">
        <v>658157.0</v>
      </c>
      <c r="B3000" s="6">
        <v>658095.0</v>
      </c>
      <c r="C3000" s="14" t="str">
        <f>If(COUNTIF(DamReaches!$B$2:$B$346,"="&amp;A3000)&gt;0, "Yes", "No")</f>
        <v>No</v>
      </c>
    </row>
    <row r="3001">
      <c r="A3001" s="6">
        <v>658158.0</v>
      </c>
      <c r="B3001" s="6">
        <v>658157.0</v>
      </c>
      <c r="C3001" s="14" t="str">
        <f>If(COUNTIF(DamReaches!$B$2:$B$346,"="&amp;A3001)&gt;0, "Yes", "No")</f>
        <v>No</v>
      </c>
    </row>
    <row r="3002">
      <c r="A3002" s="6">
        <v>658159.0</v>
      </c>
      <c r="B3002" s="6">
        <v>658128.0</v>
      </c>
      <c r="C3002" s="14" t="str">
        <f>If(COUNTIF(DamReaches!$B$2:$B$346,"="&amp;A3002)&gt;0, "Yes", "No")</f>
        <v>No</v>
      </c>
    </row>
    <row r="3003">
      <c r="A3003" s="6">
        <v>658160.0</v>
      </c>
      <c r="B3003" s="6">
        <v>658020.0</v>
      </c>
      <c r="C3003" s="14" t="str">
        <f>If(COUNTIF(DamReaches!$B$2:$B$346,"="&amp;A3003)&gt;0, "Yes", "No")</f>
        <v>No</v>
      </c>
    </row>
    <row r="3004">
      <c r="A3004" s="6">
        <v>658170.0</v>
      </c>
      <c r="B3004" s="6">
        <v>657214.0</v>
      </c>
      <c r="C3004" s="14" t="str">
        <f>If(COUNTIF(DamReaches!$B$2:$B$346,"="&amp;A3004)&gt;0, "Yes", "No")</f>
        <v>No</v>
      </c>
    </row>
    <row r="3005">
      <c r="A3005" s="6">
        <v>658171.0</v>
      </c>
      <c r="B3005" s="6">
        <v>657998.0</v>
      </c>
      <c r="C3005" s="14" t="str">
        <f>If(COUNTIF(DamReaches!$B$2:$B$346,"="&amp;A3005)&gt;0, "Yes", "No")</f>
        <v>No</v>
      </c>
    </row>
    <row r="3006">
      <c r="A3006" s="6">
        <v>658172.0</v>
      </c>
      <c r="B3006" s="6">
        <v>658123.0</v>
      </c>
      <c r="C3006" s="14" t="str">
        <f>If(COUNTIF(DamReaches!$B$2:$B$346,"="&amp;A3006)&gt;0, "Yes", "No")</f>
        <v>No</v>
      </c>
    </row>
    <row r="3007">
      <c r="A3007" s="6">
        <v>658173.0</v>
      </c>
      <c r="B3007" s="6">
        <v>658172.0</v>
      </c>
      <c r="C3007" s="14" t="str">
        <f>If(COUNTIF(DamReaches!$B$2:$B$346,"="&amp;A3007)&gt;0, "Yes", "No")</f>
        <v>No</v>
      </c>
    </row>
    <row r="3008">
      <c r="A3008" s="6">
        <v>658174.0</v>
      </c>
      <c r="B3008" s="6">
        <v>658172.0</v>
      </c>
      <c r="C3008" s="14" t="str">
        <f>If(COUNTIF(DamReaches!$B$2:$B$346,"="&amp;A3008)&gt;0, "Yes", "No")</f>
        <v>No</v>
      </c>
    </row>
    <row r="3009">
      <c r="A3009" s="6">
        <v>658175.0</v>
      </c>
      <c r="B3009" s="6">
        <v>658174.0</v>
      </c>
      <c r="C3009" s="14" t="str">
        <f>If(COUNTIF(DamReaches!$B$2:$B$346,"="&amp;A3009)&gt;0, "Yes", "No")</f>
        <v>No</v>
      </c>
    </row>
    <row r="3010">
      <c r="A3010" s="6">
        <v>658176.0</v>
      </c>
      <c r="B3010" s="6">
        <v>657738.0</v>
      </c>
      <c r="C3010" s="14" t="str">
        <f>If(COUNTIF(DamReaches!$B$2:$B$346,"="&amp;A3010)&gt;0, "Yes", "No")</f>
        <v>No</v>
      </c>
    </row>
    <row r="3011">
      <c r="A3011" s="6">
        <v>658177.0</v>
      </c>
      <c r="B3011" s="6">
        <v>658125.0</v>
      </c>
      <c r="C3011" s="14" t="str">
        <f>If(COUNTIF(DamReaches!$B$2:$B$346,"="&amp;A3011)&gt;0, "Yes", "No")</f>
        <v>No</v>
      </c>
    </row>
    <row r="3012">
      <c r="A3012" s="6">
        <v>658178.0</v>
      </c>
      <c r="B3012" s="6">
        <v>658016.0</v>
      </c>
      <c r="C3012" s="14" t="str">
        <f>If(COUNTIF(DamReaches!$B$2:$B$346,"="&amp;A3012)&gt;0, "Yes", "No")</f>
        <v>No</v>
      </c>
    </row>
    <row r="3013">
      <c r="A3013" s="6">
        <v>658191.0</v>
      </c>
      <c r="B3013" s="6">
        <v>658307.0</v>
      </c>
      <c r="C3013" s="14" t="str">
        <f>If(COUNTIF(DamReaches!$B$2:$B$346,"="&amp;A3013)&gt;0, "Yes", "No")</f>
        <v>No</v>
      </c>
    </row>
    <row r="3014">
      <c r="A3014" s="6">
        <v>658192.0</v>
      </c>
      <c r="B3014" s="6">
        <v>657581.0</v>
      </c>
      <c r="C3014" s="14" t="str">
        <f>If(COUNTIF(DamReaches!$B$2:$B$346,"="&amp;A3014)&gt;0, "Yes", "No")</f>
        <v>No</v>
      </c>
    </row>
    <row r="3015">
      <c r="A3015" s="6">
        <v>658193.0</v>
      </c>
      <c r="B3015" s="6">
        <v>658194.0</v>
      </c>
      <c r="C3015" s="14" t="str">
        <f>If(COUNTIF(DamReaches!$B$2:$B$346,"="&amp;A3015)&gt;0, "Yes", "No")</f>
        <v>No</v>
      </c>
    </row>
    <row r="3016">
      <c r="A3016" s="6">
        <v>658194.0</v>
      </c>
      <c r="B3016" s="6">
        <v>657913.0</v>
      </c>
      <c r="C3016" s="14" t="str">
        <f>If(COUNTIF(DamReaches!$B$2:$B$346,"="&amp;A3016)&gt;0, "Yes", "No")</f>
        <v>No</v>
      </c>
    </row>
    <row r="3017">
      <c r="A3017" s="6">
        <v>658195.0</v>
      </c>
      <c r="B3017" s="6">
        <v>658502.0</v>
      </c>
      <c r="C3017" s="14" t="str">
        <f>If(COUNTIF(DamReaches!$B$2:$B$346,"="&amp;A3017)&gt;0, "Yes", "No")</f>
        <v>No</v>
      </c>
    </row>
    <row r="3018">
      <c r="A3018" s="6">
        <v>658196.0</v>
      </c>
      <c r="B3018" s="6">
        <v>658343.0</v>
      </c>
      <c r="C3018" s="14" t="str">
        <f>If(COUNTIF(DamReaches!$B$2:$B$346,"="&amp;A3018)&gt;0, "Yes", "No")</f>
        <v>No</v>
      </c>
    </row>
    <row r="3019">
      <c r="A3019" s="6">
        <v>658197.0</v>
      </c>
      <c r="B3019" s="6">
        <v>658343.0</v>
      </c>
      <c r="C3019" s="14" t="str">
        <f>If(COUNTIF(DamReaches!$B$2:$B$346,"="&amp;A3019)&gt;0, "Yes", "No")</f>
        <v>No</v>
      </c>
    </row>
    <row r="3020">
      <c r="A3020" s="6">
        <v>658209.0</v>
      </c>
      <c r="B3020" s="6">
        <v>657972.0</v>
      </c>
      <c r="C3020" s="14" t="str">
        <f>If(COUNTIF(DamReaches!$B$2:$B$346,"="&amp;A3020)&gt;0, "Yes", "No")</f>
        <v>No</v>
      </c>
    </row>
    <row r="3021">
      <c r="A3021" s="6">
        <v>658216.0</v>
      </c>
      <c r="B3021" s="6">
        <v>658014.0</v>
      </c>
      <c r="C3021" s="14" t="str">
        <f>If(COUNTIF(DamReaches!$B$2:$B$346,"="&amp;A3021)&gt;0, "Yes", "No")</f>
        <v>No</v>
      </c>
    </row>
    <row r="3022">
      <c r="A3022" s="6">
        <v>658217.0</v>
      </c>
      <c r="B3022" s="6">
        <v>658092.0</v>
      </c>
      <c r="C3022" s="14" t="str">
        <f>If(COUNTIF(DamReaches!$B$2:$B$346,"="&amp;A3022)&gt;0, "Yes", "No")</f>
        <v>No</v>
      </c>
    </row>
    <row r="3023">
      <c r="A3023" s="6">
        <v>658218.0</v>
      </c>
      <c r="B3023" s="6">
        <v>657911.0</v>
      </c>
      <c r="C3023" s="14" t="str">
        <f>If(COUNTIF(DamReaches!$B$2:$B$346,"="&amp;A3023)&gt;0, "Yes", "No")</f>
        <v>No</v>
      </c>
    </row>
    <row r="3024">
      <c r="A3024" s="6">
        <v>658219.0</v>
      </c>
      <c r="B3024" s="6">
        <v>658218.0</v>
      </c>
      <c r="C3024" s="14" t="str">
        <f>If(COUNTIF(DamReaches!$B$2:$B$346,"="&amp;A3024)&gt;0, "Yes", "No")</f>
        <v>No</v>
      </c>
    </row>
    <row r="3025">
      <c r="A3025" s="6">
        <v>658220.0</v>
      </c>
      <c r="B3025" s="6">
        <v>658068.0</v>
      </c>
      <c r="C3025" s="14" t="str">
        <f>If(COUNTIF(DamReaches!$B$2:$B$346,"="&amp;A3025)&gt;0, "Yes", "No")</f>
        <v>No</v>
      </c>
    </row>
    <row r="3026">
      <c r="A3026" s="6">
        <v>658233.0</v>
      </c>
      <c r="B3026" s="6">
        <v>658217.0</v>
      </c>
      <c r="C3026" s="14" t="str">
        <f>If(COUNTIF(DamReaches!$B$2:$B$346,"="&amp;A3026)&gt;0, "Yes", "No")</f>
        <v>No</v>
      </c>
    </row>
    <row r="3027">
      <c r="A3027" s="6">
        <v>658234.0</v>
      </c>
      <c r="B3027" s="6">
        <v>657736.0</v>
      </c>
      <c r="C3027" s="14" t="str">
        <f>If(COUNTIF(DamReaches!$B$2:$B$346,"="&amp;A3027)&gt;0, "Yes", "No")</f>
        <v>No</v>
      </c>
    </row>
    <row r="3028">
      <c r="A3028" s="6">
        <v>658235.0</v>
      </c>
      <c r="B3028" s="6">
        <v>657583.0</v>
      </c>
      <c r="C3028" s="14" t="str">
        <f>If(COUNTIF(DamReaches!$B$2:$B$346,"="&amp;A3028)&gt;0, "Yes", "No")</f>
        <v>No</v>
      </c>
    </row>
    <row r="3029">
      <c r="A3029" s="6">
        <v>658236.0</v>
      </c>
      <c r="B3029" s="6">
        <v>658499.0</v>
      </c>
      <c r="C3029" s="14" t="str">
        <f>If(COUNTIF(DamReaches!$B$2:$B$346,"="&amp;A3029)&gt;0, "Yes", "No")</f>
        <v>No</v>
      </c>
    </row>
    <row r="3030">
      <c r="A3030" s="6">
        <v>658237.0</v>
      </c>
      <c r="B3030" s="6">
        <v>658045.0</v>
      </c>
      <c r="C3030" s="14" t="str">
        <f>If(COUNTIF(DamReaches!$B$2:$B$346,"="&amp;A3030)&gt;0, "Yes", "No")</f>
        <v>No</v>
      </c>
    </row>
    <row r="3031">
      <c r="A3031" s="6">
        <v>658238.0</v>
      </c>
      <c r="B3031" s="6">
        <v>658157.0</v>
      </c>
      <c r="C3031" s="14" t="str">
        <f>If(COUNTIF(DamReaches!$B$2:$B$346,"="&amp;A3031)&gt;0, "Yes", "No")</f>
        <v>No</v>
      </c>
    </row>
    <row r="3032">
      <c r="A3032" s="6">
        <v>658250.0</v>
      </c>
      <c r="B3032" s="6">
        <v>657940.0</v>
      </c>
      <c r="C3032" s="14" t="str">
        <f>If(COUNTIF(DamReaches!$B$2:$B$346,"="&amp;A3032)&gt;0, "Yes", "No")</f>
        <v>No</v>
      </c>
    </row>
    <row r="3033">
      <c r="A3033" s="6">
        <v>658251.0</v>
      </c>
      <c r="B3033" s="6">
        <v>658033.0</v>
      </c>
      <c r="C3033" s="14" t="str">
        <f>If(COUNTIF(DamReaches!$B$2:$B$346,"="&amp;A3033)&gt;0, "Yes", "No")</f>
        <v>No</v>
      </c>
    </row>
    <row r="3034">
      <c r="A3034" s="6">
        <v>658252.0</v>
      </c>
      <c r="B3034" s="6">
        <v>658068.0</v>
      </c>
      <c r="C3034" s="14" t="str">
        <f>If(COUNTIF(DamReaches!$B$2:$B$346,"="&amp;A3034)&gt;0, "Yes", "No")</f>
        <v>No</v>
      </c>
    </row>
    <row r="3035">
      <c r="A3035" s="6">
        <v>658264.0</v>
      </c>
      <c r="B3035" s="6">
        <v>657658.0</v>
      </c>
      <c r="C3035" s="14" t="str">
        <f>If(COUNTIF(DamReaches!$B$2:$B$346,"="&amp;A3035)&gt;0, "Yes", "No")</f>
        <v>No</v>
      </c>
    </row>
    <row r="3036">
      <c r="A3036" s="6">
        <v>658265.0</v>
      </c>
      <c r="B3036" s="6">
        <v>658171.0</v>
      </c>
      <c r="C3036" s="14" t="str">
        <f>If(COUNTIF(DamReaches!$B$2:$B$346,"="&amp;A3036)&gt;0, "Yes", "No")</f>
        <v>No</v>
      </c>
    </row>
    <row r="3037">
      <c r="A3037" s="6">
        <v>658266.0</v>
      </c>
      <c r="B3037" s="6">
        <v>657452.0</v>
      </c>
      <c r="C3037" s="14" t="str">
        <f>If(COUNTIF(DamReaches!$B$2:$B$346,"="&amp;A3037)&gt;0, "Yes", "No")</f>
        <v>No</v>
      </c>
    </row>
    <row r="3038">
      <c r="A3038" s="6">
        <v>658267.0</v>
      </c>
      <c r="B3038" s="6">
        <v>658234.0</v>
      </c>
      <c r="C3038" s="14" t="str">
        <f>If(COUNTIF(DamReaches!$B$2:$B$346,"="&amp;A3038)&gt;0, "Yes", "No")</f>
        <v>No</v>
      </c>
    </row>
    <row r="3039">
      <c r="A3039" s="6">
        <v>658268.0</v>
      </c>
      <c r="B3039" s="6">
        <v>658237.0</v>
      </c>
      <c r="C3039" s="14" t="str">
        <f>If(COUNTIF(DamReaches!$B$2:$B$346,"="&amp;A3039)&gt;0, "Yes", "No")</f>
        <v>No</v>
      </c>
    </row>
    <row r="3040">
      <c r="A3040" s="6">
        <v>658269.0</v>
      </c>
      <c r="B3040" s="6">
        <v>658063.0</v>
      </c>
      <c r="C3040" s="14" t="str">
        <f>If(COUNTIF(DamReaches!$B$2:$B$346,"="&amp;A3040)&gt;0, "Yes", "No")</f>
        <v>No</v>
      </c>
    </row>
    <row r="3041">
      <c r="A3041" s="6">
        <v>658270.0</v>
      </c>
      <c r="B3041" s="6">
        <v>658374.0</v>
      </c>
      <c r="C3041" s="14" t="str">
        <f>If(COUNTIF(DamReaches!$B$2:$B$346,"="&amp;A3041)&gt;0, "Yes", "No")</f>
        <v>No</v>
      </c>
    </row>
    <row r="3042">
      <c r="A3042" s="6">
        <v>658271.0</v>
      </c>
      <c r="B3042" s="6">
        <v>658374.0</v>
      </c>
      <c r="C3042" s="14" t="str">
        <f>If(COUNTIF(DamReaches!$B$2:$B$346,"="&amp;A3042)&gt;0, "Yes", "No")</f>
        <v>No</v>
      </c>
    </row>
    <row r="3043">
      <c r="A3043" s="6">
        <v>658272.0</v>
      </c>
      <c r="B3043" s="6">
        <v>658155.0</v>
      </c>
      <c r="C3043" s="14" t="str">
        <f>If(COUNTIF(DamReaches!$B$2:$B$346,"="&amp;A3043)&gt;0, "Yes", "No")</f>
        <v>No</v>
      </c>
    </row>
    <row r="3044">
      <c r="A3044" s="6">
        <v>658281.0</v>
      </c>
      <c r="B3044" s="6">
        <v>658282.0</v>
      </c>
      <c r="C3044" s="14" t="str">
        <f>If(COUNTIF(DamReaches!$B$2:$B$346,"="&amp;A3044)&gt;0, "Yes", "No")</f>
        <v>No</v>
      </c>
    </row>
    <row r="3045">
      <c r="A3045" s="6">
        <v>658282.0</v>
      </c>
      <c r="B3045" s="6">
        <v>657787.0</v>
      </c>
      <c r="C3045" s="14" t="str">
        <f>If(COUNTIF(DamReaches!$B$2:$B$346,"="&amp;A3045)&gt;0, "Yes", "No")</f>
        <v>No</v>
      </c>
    </row>
    <row r="3046">
      <c r="A3046" s="6">
        <v>658283.0</v>
      </c>
      <c r="B3046" s="6">
        <v>658325.0</v>
      </c>
      <c r="C3046" s="14" t="str">
        <f>If(COUNTIF(DamReaches!$B$2:$B$346,"="&amp;A3046)&gt;0, "Yes", "No")</f>
        <v>No</v>
      </c>
    </row>
    <row r="3047">
      <c r="A3047" s="6">
        <v>658284.0</v>
      </c>
      <c r="B3047" s="6">
        <v>657940.0</v>
      </c>
      <c r="C3047" s="14" t="str">
        <f>If(COUNTIF(DamReaches!$B$2:$B$346,"="&amp;A3047)&gt;0, "Yes", "No")</f>
        <v>No</v>
      </c>
    </row>
    <row r="3048">
      <c r="A3048" s="6">
        <v>658285.0</v>
      </c>
      <c r="B3048" s="6">
        <v>658175.0</v>
      </c>
      <c r="C3048" s="14" t="str">
        <f>If(COUNTIF(DamReaches!$B$2:$B$346,"="&amp;A3048)&gt;0, "Yes", "No")</f>
        <v>No</v>
      </c>
    </row>
    <row r="3049">
      <c r="A3049" s="6">
        <v>658286.0</v>
      </c>
      <c r="B3049" s="6">
        <v>658268.0</v>
      </c>
      <c r="C3049" s="14" t="str">
        <f>If(COUNTIF(DamReaches!$B$2:$B$346,"="&amp;A3049)&gt;0, "Yes", "No")</f>
        <v>No</v>
      </c>
    </row>
    <row r="3050">
      <c r="A3050" s="6">
        <v>658287.0</v>
      </c>
      <c r="B3050" s="6">
        <v>658141.0</v>
      </c>
      <c r="C3050" s="14" t="str">
        <f>If(COUNTIF(DamReaches!$B$2:$B$346,"="&amp;A3050)&gt;0, "Yes", "No")</f>
        <v>No</v>
      </c>
    </row>
    <row r="3051">
      <c r="A3051" s="6">
        <v>658293.0</v>
      </c>
      <c r="B3051" s="6">
        <v>657735.0</v>
      </c>
      <c r="C3051" s="14" t="str">
        <f>If(COUNTIF(DamReaches!$B$2:$B$346,"="&amp;A3051)&gt;0, "Yes", "No")</f>
        <v>No</v>
      </c>
    </row>
    <row r="3052">
      <c r="A3052" s="6">
        <v>658294.0</v>
      </c>
      <c r="B3052" s="6">
        <v>658218.0</v>
      </c>
      <c r="C3052" s="14" t="str">
        <f>If(COUNTIF(DamReaches!$B$2:$B$346,"="&amp;A3052)&gt;0, "Yes", "No")</f>
        <v>No</v>
      </c>
    </row>
    <row r="3053">
      <c r="A3053" s="6">
        <v>658295.0</v>
      </c>
      <c r="B3053" s="6">
        <v>658105.0</v>
      </c>
      <c r="C3053" s="14" t="str">
        <f>If(COUNTIF(DamReaches!$B$2:$B$346,"="&amp;A3053)&gt;0, "Yes", "No")</f>
        <v>No</v>
      </c>
    </row>
    <row r="3054">
      <c r="A3054" s="6">
        <v>658296.0</v>
      </c>
      <c r="B3054" s="6">
        <v>658295.0</v>
      </c>
      <c r="C3054" s="14" t="str">
        <f>If(COUNTIF(DamReaches!$B$2:$B$346,"="&amp;A3054)&gt;0, "Yes", "No")</f>
        <v>No</v>
      </c>
    </row>
    <row r="3055">
      <c r="A3055" s="6">
        <v>658306.0</v>
      </c>
      <c r="B3055" s="6">
        <v>658793.0</v>
      </c>
      <c r="C3055" s="14" t="str">
        <f>If(COUNTIF(DamReaches!$B$2:$B$346,"="&amp;A3055)&gt;0, "Yes", "No")</f>
        <v>No</v>
      </c>
    </row>
    <row r="3056">
      <c r="A3056" s="6">
        <v>658307.0</v>
      </c>
      <c r="B3056" s="6">
        <v>658793.0</v>
      </c>
      <c r="C3056" s="14" t="str">
        <f>If(COUNTIF(DamReaches!$B$2:$B$346,"="&amp;A3056)&gt;0, "Yes", "No")</f>
        <v>No</v>
      </c>
    </row>
    <row r="3057">
      <c r="A3057" s="6">
        <v>658308.0</v>
      </c>
      <c r="B3057" s="6">
        <v>657754.0</v>
      </c>
      <c r="C3057" s="14" t="str">
        <f>If(COUNTIF(DamReaches!$B$2:$B$346,"="&amp;A3057)&gt;0, "Yes", "No")</f>
        <v>No</v>
      </c>
    </row>
    <row r="3058">
      <c r="A3058" s="6">
        <v>658309.0</v>
      </c>
      <c r="B3058" s="6">
        <v>658235.0</v>
      </c>
      <c r="C3058" s="14" t="str">
        <f>If(COUNTIF(DamReaches!$B$2:$B$346,"="&amp;A3058)&gt;0, "Yes", "No")</f>
        <v>No</v>
      </c>
    </row>
    <row r="3059">
      <c r="A3059" s="6">
        <v>658310.0</v>
      </c>
      <c r="B3059" s="6">
        <v>658272.0</v>
      </c>
      <c r="C3059" s="14" t="str">
        <f>If(COUNTIF(DamReaches!$B$2:$B$346,"="&amp;A3059)&gt;0, "Yes", "No")</f>
        <v>No</v>
      </c>
    </row>
    <row r="3060">
      <c r="A3060" s="6">
        <v>658311.0</v>
      </c>
      <c r="B3060" s="6">
        <v>658312.0</v>
      </c>
      <c r="C3060" s="14" t="str">
        <f>If(COUNTIF(DamReaches!$B$2:$B$346,"="&amp;A3060)&gt;0, "Yes", "No")</f>
        <v>No</v>
      </c>
    </row>
    <row r="3061">
      <c r="A3061" s="6">
        <v>658312.0</v>
      </c>
      <c r="B3061" s="6">
        <v>657468.0</v>
      </c>
      <c r="C3061" s="14" t="str">
        <f>If(COUNTIF(DamReaches!$B$2:$B$346,"="&amp;A3061)&gt;0, "Yes", "No")</f>
        <v>No</v>
      </c>
    </row>
    <row r="3062">
      <c r="A3062" s="6">
        <v>658313.0</v>
      </c>
      <c r="B3062" s="6">
        <v>658051.0</v>
      </c>
      <c r="C3062" s="14" t="str">
        <f>If(COUNTIF(DamReaches!$B$2:$B$346,"="&amp;A3062)&gt;0, "Yes", "No")</f>
        <v>No</v>
      </c>
    </row>
    <row r="3063">
      <c r="A3063" s="6">
        <v>658314.0</v>
      </c>
      <c r="B3063" s="6">
        <v>658313.0</v>
      </c>
      <c r="C3063" s="14" t="str">
        <f>If(COUNTIF(DamReaches!$B$2:$B$346,"="&amp;A3063)&gt;0, "Yes", "No")</f>
        <v>No</v>
      </c>
    </row>
    <row r="3064">
      <c r="A3064" s="6">
        <v>658322.0</v>
      </c>
      <c r="B3064" s="6">
        <v>658323.0</v>
      </c>
      <c r="C3064" s="14" t="str">
        <f>If(COUNTIF(DamReaches!$B$2:$B$346,"="&amp;A3064)&gt;0, "Yes", "No")</f>
        <v>No</v>
      </c>
    </row>
    <row r="3065">
      <c r="A3065" s="6">
        <v>658323.0</v>
      </c>
      <c r="B3065" s="6">
        <v>658597.0</v>
      </c>
      <c r="C3065" s="14" t="str">
        <f>If(COUNTIF(DamReaches!$B$2:$B$346,"="&amp;A3065)&gt;0, "Yes", "No")</f>
        <v>No</v>
      </c>
    </row>
    <row r="3066">
      <c r="A3066" s="6">
        <v>658324.0</v>
      </c>
      <c r="B3066" s="6">
        <v>658325.0</v>
      </c>
      <c r="C3066" s="14" t="str">
        <f>If(COUNTIF(DamReaches!$B$2:$B$346,"="&amp;A3066)&gt;0, "Yes", "No")</f>
        <v>No</v>
      </c>
    </row>
    <row r="3067">
      <c r="A3067" s="6">
        <v>658325.0</v>
      </c>
      <c r="B3067" s="6">
        <v>658479.0</v>
      </c>
      <c r="C3067" s="14" t="str">
        <f>If(COUNTIF(DamReaches!$B$2:$B$346,"="&amp;A3067)&gt;0, "Yes", "No")</f>
        <v>No</v>
      </c>
    </row>
    <row r="3068">
      <c r="A3068" s="6">
        <v>658326.0</v>
      </c>
      <c r="B3068" s="6">
        <v>658479.0</v>
      </c>
      <c r="C3068" s="14" t="str">
        <f>If(COUNTIF(DamReaches!$B$2:$B$346,"="&amp;A3068)&gt;0, "Yes", "No")</f>
        <v>No</v>
      </c>
    </row>
    <row r="3069">
      <c r="A3069" s="6">
        <v>658327.0</v>
      </c>
      <c r="B3069" s="6">
        <v>658216.0</v>
      </c>
      <c r="C3069" s="14" t="str">
        <f>If(COUNTIF(DamReaches!$B$2:$B$346,"="&amp;A3069)&gt;0, "Yes", "No")</f>
        <v>No</v>
      </c>
    </row>
    <row r="3070">
      <c r="A3070" s="6">
        <v>658328.0</v>
      </c>
      <c r="B3070" s="6">
        <v>658329.0</v>
      </c>
      <c r="C3070" s="14" t="str">
        <f>If(COUNTIF(DamReaches!$B$2:$B$346,"="&amp;A3070)&gt;0, "Yes", "No")</f>
        <v>No</v>
      </c>
    </row>
    <row r="3071">
      <c r="A3071" s="6">
        <v>658329.0</v>
      </c>
      <c r="B3071" s="6">
        <v>658310.0</v>
      </c>
      <c r="C3071" s="14" t="str">
        <f>If(COUNTIF(DamReaches!$B$2:$B$346,"="&amp;A3071)&gt;0, "Yes", "No")</f>
        <v>No</v>
      </c>
    </row>
    <row r="3072">
      <c r="A3072" s="6">
        <v>658340.0</v>
      </c>
      <c r="B3072" s="6">
        <v>658496.0</v>
      </c>
      <c r="C3072" s="14" t="str">
        <f>If(COUNTIF(DamReaches!$B$2:$B$346,"="&amp;A3072)&gt;0, "Yes", "No")</f>
        <v>No</v>
      </c>
    </row>
    <row r="3073">
      <c r="A3073" s="6">
        <v>658341.0</v>
      </c>
      <c r="B3073" s="6">
        <v>658264.0</v>
      </c>
      <c r="C3073" s="14" t="str">
        <f>If(COUNTIF(DamReaches!$B$2:$B$346,"="&amp;A3073)&gt;0, "Yes", "No")</f>
        <v>No</v>
      </c>
    </row>
    <row r="3074">
      <c r="A3074" s="6">
        <v>658342.0</v>
      </c>
      <c r="B3074" s="6">
        <v>658238.0</v>
      </c>
      <c r="C3074" s="14" t="str">
        <f>If(COUNTIF(DamReaches!$B$2:$B$346,"="&amp;A3074)&gt;0, "Yes", "No")</f>
        <v>No</v>
      </c>
    </row>
    <row r="3075">
      <c r="A3075" s="6">
        <v>658343.0</v>
      </c>
      <c r="B3075" s="6">
        <v>658342.0</v>
      </c>
      <c r="C3075" s="14" t="str">
        <f>If(COUNTIF(DamReaches!$B$2:$B$346,"="&amp;A3075)&gt;0, "Yes", "No")</f>
        <v>No</v>
      </c>
    </row>
    <row r="3076">
      <c r="A3076" s="6">
        <v>658344.0</v>
      </c>
      <c r="B3076" s="6">
        <v>658067.0</v>
      </c>
      <c r="C3076" s="14" t="str">
        <f>If(COUNTIF(DamReaches!$B$2:$B$346,"="&amp;A3076)&gt;0, "Yes", "No")</f>
        <v>No</v>
      </c>
    </row>
    <row r="3077">
      <c r="A3077" s="6">
        <v>658354.0</v>
      </c>
      <c r="B3077" s="6">
        <v>658496.0</v>
      </c>
      <c r="C3077" s="14" t="str">
        <f>If(COUNTIF(DamReaches!$B$2:$B$346,"="&amp;A3077)&gt;0, "Yes", "No")</f>
        <v>No</v>
      </c>
    </row>
    <row r="3078">
      <c r="A3078" s="6">
        <v>658355.0</v>
      </c>
      <c r="B3078" s="6">
        <v>657581.0</v>
      </c>
      <c r="C3078" s="14" t="str">
        <f>If(COUNTIF(DamReaches!$B$2:$B$346,"="&amp;A3078)&gt;0, "Yes", "No")</f>
        <v>No</v>
      </c>
    </row>
    <row r="3079">
      <c r="A3079" s="6">
        <v>658356.0</v>
      </c>
      <c r="B3079" s="6">
        <v>658122.0</v>
      </c>
      <c r="C3079" s="14" t="str">
        <f>If(COUNTIF(DamReaches!$B$2:$B$346,"="&amp;A3079)&gt;0, "Yes", "No")</f>
        <v>No</v>
      </c>
    </row>
    <row r="3080">
      <c r="A3080" s="6">
        <v>658357.0</v>
      </c>
      <c r="B3080" s="6">
        <v>658174.0</v>
      </c>
      <c r="C3080" s="14" t="str">
        <f>If(COUNTIF(DamReaches!$B$2:$B$346,"="&amp;A3080)&gt;0, "Yes", "No")</f>
        <v>No</v>
      </c>
    </row>
    <row r="3081">
      <c r="A3081" s="6">
        <v>658358.0</v>
      </c>
      <c r="B3081" s="6">
        <v>658175.0</v>
      </c>
      <c r="C3081" s="14" t="str">
        <f>If(COUNTIF(DamReaches!$B$2:$B$346,"="&amp;A3081)&gt;0, "Yes", "No")</f>
        <v>No</v>
      </c>
    </row>
    <row r="3082">
      <c r="A3082" s="6">
        <v>658359.0</v>
      </c>
      <c r="B3082" s="6">
        <v>657848.0</v>
      </c>
      <c r="C3082" s="14" t="str">
        <f>If(COUNTIF(DamReaches!$B$2:$B$346,"="&amp;A3082)&gt;0, "Yes", "No")</f>
        <v>No</v>
      </c>
    </row>
    <row r="3083">
      <c r="A3083" s="6">
        <v>658360.0</v>
      </c>
      <c r="B3083" s="6">
        <v>658272.0</v>
      </c>
      <c r="C3083" s="14" t="str">
        <f>If(COUNTIF(DamReaches!$B$2:$B$346,"="&amp;A3083)&gt;0, "Yes", "No")</f>
        <v>No</v>
      </c>
    </row>
    <row r="3084">
      <c r="A3084" s="6">
        <v>658361.0</v>
      </c>
      <c r="B3084" s="6">
        <v>658344.0</v>
      </c>
      <c r="C3084" s="14" t="str">
        <f>If(COUNTIF(DamReaches!$B$2:$B$346,"="&amp;A3084)&gt;0, "Yes", "No")</f>
        <v>No</v>
      </c>
    </row>
    <row r="3085">
      <c r="A3085" s="6">
        <v>658371.0</v>
      </c>
      <c r="B3085" s="6">
        <v>657911.0</v>
      </c>
      <c r="C3085" s="14" t="str">
        <f>If(COUNTIF(DamReaches!$B$2:$B$346,"="&amp;A3085)&gt;0, "Yes", "No")</f>
        <v>No</v>
      </c>
    </row>
    <row r="3086">
      <c r="A3086" s="6">
        <v>658372.0</v>
      </c>
      <c r="B3086" s="6">
        <v>658269.0</v>
      </c>
      <c r="C3086" s="14" t="str">
        <f>If(COUNTIF(DamReaches!$B$2:$B$346,"="&amp;A3086)&gt;0, "Yes", "No")</f>
        <v>No</v>
      </c>
    </row>
    <row r="3087">
      <c r="A3087" s="6">
        <v>658373.0</v>
      </c>
      <c r="B3087" s="6">
        <v>658415.0</v>
      </c>
      <c r="C3087" s="14" t="str">
        <f>If(COUNTIF(DamReaches!$B$2:$B$346,"="&amp;A3087)&gt;0, "Yes", "No")</f>
        <v>No</v>
      </c>
    </row>
    <row r="3088">
      <c r="A3088" s="6">
        <v>658374.0</v>
      </c>
      <c r="B3088" s="6">
        <v>658484.0</v>
      </c>
      <c r="C3088" s="14" t="str">
        <f>If(COUNTIF(DamReaches!$B$2:$B$346,"="&amp;A3088)&gt;0, "Yes", "No")</f>
        <v>No</v>
      </c>
    </row>
    <row r="3089">
      <c r="A3089" s="6">
        <v>658379.0</v>
      </c>
      <c r="B3089" s="6">
        <v>657659.0</v>
      </c>
      <c r="C3089" s="14" t="str">
        <f>If(COUNTIF(DamReaches!$B$2:$B$346,"="&amp;A3089)&gt;0, "Yes", "No")</f>
        <v>No</v>
      </c>
    </row>
    <row r="3090">
      <c r="A3090" s="6">
        <v>658380.0</v>
      </c>
      <c r="B3090" s="6">
        <v>658449.0</v>
      </c>
      <c r="C3090" s="14" t="str">
        <f>If(COUNTIF(DamReaches!$B$2:$B$346,"="&amp;A3090)&gt;0, "Yes", "No")</f>
        <v>No</v>
      </c>
    </row>
    <row r="3091">
      <c r="A3091" s="6">
        <v>658381.0</v>
      </c>
      <c r="B3091" s="6">
        <v>658194.0</v>
      </c>
      <c r="C3091" s="14" t="str">
        <f>If(COUNTIF(DamReaches!$B$2:$B$346,"="&amp;A3091)&gt;0, "Yes", "No")</f>
        <v>No</v>
      </c>
    </row>
    <row r="3092">
      <c r="A3092" s="6">
        <v>658382.0</v>
      </c>
      <c r="B3092" s="6">
        <v>658342.0</v>
      </c>
      <c r="C3092" s="14" t="str">
        <f>If(COUNTIF(DamReaches!$B$2:$B$346,"="&amp;A3092)&gt;0, "Yes", "No")</f>
        <v>No</v>
      </c>
    </row>
    <row r="3093">
      <c r="A3093" s="6">
        <v>658383.0</v>
      </c>
      <c r="B3093" s="6">
        <v>658287.0</v>
      </c>
      <c r="C3093" s="14" t="str">
        <f>If(COUNTIF(DamReaches!$B$2:$B$346,"="&amp;A3093)&gt;0, "Yes", "No")</f>
        <v>No</v>
      </c>
    </row>
    <row r="3094">
      <c r="A3094" s="6">
        <v>658394.0</v>
      </c>
      <c r="B3094" s="6">
        <v>658341.0</v>
      </c>
      <c r="C3094" s="14" t="str">
        <f>If(COUNTIF(DamReaches!$B$2:$B$346,"="&amp;A3094)&gt;0, "Yes", "No")</f>
        <v>No</v>
      </c>
    </row>
    <row r="3095">
      <c r="A3095" s="6">
        <v>658395.0</v>
      </c>
      <c r="B3095" s="6">
        <v>658237.0</v>
      </c>
      <c r="C3095" s="14" t="str">
        <f>If(COUNTIF(DamReaches!$B$2:$B$346,"="&amp;A3095)&gt;0, "Yes", "No")</f>
        <v>No</v>
      </c>
    </row>
    <row r="3096">
      <c r="A3096" s="6">
        <v>658396.0</v>
      </c>
      <c r="B3096" s="6">
        <v>658094.0</v>
      </c>
      <c r="C3096" s="14" t="str">
        <f>If(COUNTIF(DamReaches!$B$2:$B$346,"="&amp;A3096)&gt;0, "Yes", "No")</f>
        <v>No</v>
      </c>
    </row>
    <row r="3097">
      <c r="A3097" s="6">
        <v>658397.0</v>
      </c>
      <c r="B3097" s="6">
        <v>658383.0</v>
      </c>
      <c r="C3097" s="14" t="str">
        <f>If(COUNTIF(DamReaches!$B$2:$B$346,"="&amp;A3097)&gt;0, "Yes", "No")</f>
        <v>No</v>
      </c>
    </row>
    <row r="3098">
      <c r="A3098" s="6">
        <v>658406.0</v>
      </c>
      <c r="B3098" s="6">
        <v>658597.0</v>
      </c>
      <c r="C3098" s="14" t="str">
        <f>If(COUNTIF(DamReaches!$B$2:$B$346,"="&amp;A3098)&gt;0, "Yes", "No")</f>
        <v>No</v>
      </c>
    </row>
    <row r="3099">
      <c r="A3099" s="6">
        <v>658407.0</v>
      </c>
      <c r="B3099" s="6">
        <v>658192.0</v>
      </c>
      <c r="C3099" s="14" t="str">
        <f>If(COUNTIF(DamReaches!$B$2:$B$346,"="&amp;A3099)&gt;0, "Yes", "No")</f>
        <v>No</v>
      </c>
    </row>
    <row r="3100">
      <c r="A3100" s="6">
        <v>658408.0</v>
      </c>
      <c r="B3100" s="6">
        <v>658264.0</v>
      </c>
      <c r="C3100" s="14" t="str">
        <f>If(COUNTIF(DamReaches!$B$2:$B$346,"="&amp;A3100)&gt;0, "Yes", "No")</f>
        <v>No</v>
      </c>
    </row>
    <row r="3101">
      <c r="A3101" s="6">
        <v>658409.0</v>
      </c>
      <c r="B3101" s="6">
        <v>658001.0</v>
      </c>
      <c r="C3101" s="14" t="str">
        <f>If(COUNTIF(DamReaches!$B$2:$B$346,"="&amp;A3101)&gt;0, "Yes", "No")</f>
        <v>No</v>
      </c>
    </row>
    <row r="3102">
      <c r="A3102" s="6">
        <v>658410.0</v>
      </c>
      <c r="B3102" s="6">
        <v>657985.0</v>
      </c>
      <c r="C3102" s="14" t="str">
        <f>If(COUNTIF(DamReaches!$B$2:$B$346,"="&amp;A3102)&gt;0, "Yes", "No")</f>
        <v>No</v>
      </c>
    </row>
    <row r="3103">
      <c r="A3103" s="6">
        <v>658411.0</v>
      </c>
      <c r="B3103" s="6">
        <v>658412.0</v>
      </c>
      <c r="C3103" s="14" t="str">
        <f>If(COUNTIF(DamReaches!$B$2:$B$346,"="&amp;A3103)&gt;0, "Yes", "No")</f>
        <v>No</v>
      </c>
    </row>
    <row r="3104">
      <c r="A3104" s="6">
        <v>658412.0</v>
      </c>
      <c r="B3104" s="6">
        <v>-1.0</v>
      </c>
      <c r="C3104" s="14" t="str">
        <f>If(COUNTIF(DamReaches!$B$2:$B$346,"="&amp;A3104)&gt;0, "Yes", "No")</f>
        <v>No</v>
      </c>
    </row>
    <row r="3105">
      <c r="A3105" s="6">
        <v>658413.0</v>
      </c>
      <c r="B3105" s="6">
        <v>658359.0</v>
      </c>
      <c r="C3105" s="14" t="str">
        <f>If(COUNTIF(DamReaches!$B$2:$B$346,"="&amp;A3105)&gt;0, "Yes", "No")</f>
        <v>No</v>
      </c>
    </row>
    <row r="3106">
      <c r="A3106" s="6">
        <v>658414.0</v>
      </c>
      <c r="B3106" s="6">
        <v>658094.0</v>
      </c>
      <c r="C3106" s="14" t="str">
        <f>If(COUNTIF(DamReaches!$B$2:$B$346,"="&amp;A3106)&gt;0, "Yes", "No")</f>
        <v>No</v>
      </c>
    </row>
    <row r="3107">
      <c r="A3107" s="6">
        <v>658415.0</v>
      </c>
      <c r="B3107" s="6">
        <v>658467.0</v>
      </c>
      <c r="C3107" s="14" t="str">
        <f>If(COUNTIF(DamReaches!$B$2:$B$346,"="&amp;A3107)&gt;0, "Yes", "No")</f>
        <v>No</v>
      </c>
    </row>
    <row r="3108">
      <c r="A3108" s="6">
        <v>658416.0</v>
      </c>
      <c r="B3108" s="6">
        <v>658467.0</v>
      </c>
      <c r="C3108" s="14" t="str">
        <f>If(COUNTIF(DamReaches!$B$2:$B$346,"="&amp;A3108)&gt;0, "Yes", "No")</f>
        <v>No</v>
      </c>
    </row>
    <row r="3109">
      <c r="A3109" s="6">
        <v>658417.0</v>
      </c>
      <c r="B3109" s="6">
        <v>658310.0</v>
      </c>
      <c r="C3109" s="14" t="str">
        <f>If(COUNTIF(DamReaches!$B$2:$B$346,"="&amp;A3109)&gt;0, "Yes", "No")</f>
        <v>No</v>
      </c>
    </row>
    <row r="3110">
      <c r="A3110" s="6">
        <v>658418.0</v>
      </c>
      <c r="B3110" s="6">
        <v>658156.0</v>
      </c>
      <c r="C3110" s="14" t="str">
        <f>If(COUNTIF(DamReaches!$B$2:$B$346,"="&amp;A3110)&gt;0, "Yes", "No")</f>
        <v>No</v>
      </c>
    </row>
    <row r="3111">
      <c r="A3111" s="6">
        <v>658419.0</v>
      </c>
      <c r="B3111" s="6">
        <v>658420.0</v>
      </c>
      <c r="C3111" s="14" t="str">
        <f>If(COUNTIF(DamReaches!$B$2:$B$346,"="&amp;A3111)&gt;0, "Yes", "No")</f>
        <v>No</v>
      </c>
    </row>
    <row r="3112">
      <c r="A3112" s="6">
        <v>658420.0</v>
      </c>
      <c r="B3112" s="6">
        <v>658312.0</v>
      </c>
      <c r="C3112" s="14" t="str">
        <f>If(COUNTIF(DamReaches!$B$2:$B$346,"="&amp;A3112)&gt;0, "Yes", "No")</f>
        <v>No</v>
      </c>
    </row>
    <row r="3113">
      <c r="A3113" s="6">
        <v>658421.0</v>
      </c>
      <c r="B3113" s="6">
        <v>658382.0</v>
      </c>
      <c r="C3113" s="14" t="str">
        <f>If(COUNTIF(DamReaches!$B$2:$B$346,"="&amp;A3113)&gt;0, "Yes", "No")</f>
        <v>No</v>
      </c>
    </row>
    <row r="3114">
      <c r="A3114" s="6">
        <v>658422.0</v>
      </c>
      <c r="B3114" s="6">
        <v>658128.0</v>
      </c>
      <c r="C3114" s="14" t="str">
        <f>If(COUNTIF(DamReaches!$B$2:$B$346,"="&amp;A3114)&gt;0, "Yes", "No")</f>
        <v>No</v>
      </c>
    </row>
    <row r="3115">
      <c r="A3115" s="6">
        <v>658427.0</v>
      </c>
      <c r="B3115" s="6">
        <v>658428.0</v>
      </c>
      <c r="C3115" s="14" t="str">
        <f>If(COUNTIF(DamReaches!$B$2:$B$346,"="&amp;A3115)&gt;0, "Yes", "No")</f>
        <v>No</v>
      </c>
    </row>
    <row r="3116">
      <c r="A3116" s="6">
        <v>658428.0</v>
      </c>
      <c r="B3116" s="6">
        <v>658235.0</v>
      </c>
      <c r="C3116" s="14" t="str">
        <f>If(COUNTIF(DamReaches!$B$2:$B$346,"="&amp;A3116)&gt;0, "Yes", "No")</f>
        <v>No</v>
      </c>
    </row>
    <row r="3117">
      <c r="A3117" s="6">
        <v>658429.0</v>
      </c>
      <c r="B3117" s="6">
        <v>658519.0</v>
      </c>
      <c r="C3117" s="14" t="str">
        <f>If(COUNTIF(DamReaches!$B$2:$B$346,"="&amp;A3117)&gt;0, "Yes", "No")</f>
        <v>No</v>
      </c>
    </row>
    <row r="3118">
      <c r="A3118" s="6">
        <v>658430.0</v>
      </c>
      <c r="B3118" s="6">
        <v>658519.0</v>
      </c>
      <c r="C3118" s="14" t="str">
        <f>If(COUNTIF(DamReaches!$B$2:$B$346,"="&amp;A3118)&gt;0, "Yes", "No")</f>
        <v>No</v>
      </c>
    </row>
    <row r="3119">
      <c r="A3119" s="6">
        <v>658431.0</v>
      </c>
      <c r="B3119" s="6">
        <v>658422.0</v>
      </c>
      <c r="C3119" s="14" t="str">
        <f>If(COUNTIF(DamReaches!$B$2:$B$346,"="&amp;A3119)&gt;0, "Yes", "No")</f>
        <v>No</v>
      </c>
    </row>
    <row r="3120">
      <c r="A3120" s="6">
        <v>658442.0</v>
      </c>
      <c r="B3120" s="6">
        <v>658323.0</v>
      </c>
      <c r="C3120" s="14" t="str">
        <f>If(COUNTIF(DamReaches!$B$2:$B$346,"="&amp;A3120)&gt;0, "Yes", "No")</f>
        <v>No</v>
      </c>
    </row>
    <row r="3121">
      <c r="A3121" s="6">
        <v>658443.0</v>
      </c>
      <c r="B3121" s="6">
        <v>658267.0</v>
      </c>
      <c r="C3121" s="14" t="str">
        <f>If(COUNTIF(DamReaches!$B$2:$B$346,"="&amp;A3121)&gt;0, "Yes", "No")</f>
        <v>No</v>
      </c>
    </row>
    <row r="3122">
      <c r="A3122" s="6">
        <v>658444.0</v>
      </c>
      <c r="B3122" s="6">
        <v>658234.0</v>
      </c>
      <c r="C3122" s="14" t="str">
        <f>If(COUNTIF(DamReaches!$B$2:$B$346,"="&amp;A3122)&gt;0, "Yes", "No")</f>
        <v>No</v>
      </c>
    </row>
    <row r="3123">
      <c r="A3123" s="6">
        <v>658445.0</v>
      </c>
      <c r="B3123" s="6">
        <v>658428.0</v>
      </c>
      <c r="C3123" s="14" t="str">
        <f>If(COUNTIF(DamReaches!$B$2:$B$346,"="&amp;A3123)&gt;0, "Yes", "No")</f>
        <v>Yes</v>
      </c>
    </row>
    <row r="3124">
      <c r="A3124" s="6">
        <v>658446.0</v>
      </c>
      <c r="B3124" s="6">
        <v>658447.0</v>
      </c>
      <c r="C3124" s="14" t="str">
        <f>If(COUNTIF(DamReaches!$B$2:$B$346,"="&amp;A3124)&gt;0, "Yes", "No")</f>
        <v>No</v>
      </c>
    </row>
    <row r="3125">
      <c r="A3125" s="6">
        <v>658447.0</v>
      </c>
      <c r="B3125" s="6">
        <v>658499.0</v>
      </c>
      <c r="C3125" s="14" t="str">
        <f>If(COUNTIF(DamReaches!$B$2:$B$346,"="&amp;A3125)&gt;0, "Yes", "No")</f>
        <v>No</v>
      </c>
    </row>
    <row r="3126">
      <c r="A3126" s="6">
        <v>658448.0</v>
      </c>
      <c r="B3126" s="6">
        <v>658105.0</v>
      </c>
      <c r="C3126" s="14" t="str">
        <f>If(COUNTIF(DamReaches!$B$2:$B$346,"="&amp;A3126)&gt;0, "Yes", "No")</f>
        <v>No</v>
      </c>
    </row>
    <row r="3127">
      <c r="A3127" s="6">
        <v>658449.0</v>
      </c>
      <c r="B3127" s="6">
        <v>658468.0</v>
      </c>
      <c r="C3127" s="14" t="str">
        <f>If(COUNTIF(DamReaches!$B$2:$B$346,"="&amp;A3127)&gt;0, "Yes", "No")</f>
        <v>No</v>
      </c>
    </row>
    <row r="3128">
      <c r="A3128" s="6">
        <v>658450.0</v>
      </c>
      <c r="B3128" s="6">
        <v>658329.0</v>
      </c>
      <c r="C3128" s="14" t="str">
        <f>If(COUNTIF(DamReaches!$B$2:$B$346,"="&amp;A3128)&gt;0, "Yes", "No")</f>
        <v>No</v>
      </c>
    </row>
    <row r="3129">
      <c r="A3129" s="6">
        <v>658462.0</v>
      </c>
      <c r="B3129" s="6">
        <v>657753.0</v>
      </c>
      <c r="C3129" s="14" t="str">
        <f>If(COUNTIF(DamReaches!$B$2:$B$346,"="&amp;A3129)&gt;0, "Yes", "No")</f>
        <v>No</v>
      </c>
    </row>
    <row r="3130">
      <c r="A3130" s="6">
        <v>658463.0</v>
      </c>
      <c r="B3130" s="6">
        <v>657621.0</v>
      </c>
      <c r="C3130" s="14" t="str">
        <f>If(COUNTIF(DamReaches!$B$2:$B$346,"="&amp;A3130)&gt;0, "Yes", "No")</f>
        <v>No</v>
      </c>
    </row>
    <row r="3131">
      <c r="A3131" s="6">
        <v>658464.0</v>
      </c>
      <c r="B3131" s="6">
        <v>657734.0</v>
      </c>
      <c r="C3131" s="14" t="str">
        <f>If(COUNTIF(DamReaches!$B$2:$B$346,"="&amp;A3131)&gt;0, "Yes", "No")</f>
        <v>No</v>
      </c>
    </row>
    <row r="3132">
      <c r="A3132" s="6">
        <v>658465.0</v>
      </c>
      <c r="B3132" s="6">
        <v>658268.0</v>
      </c>
      <c r="C3132" s="14" t="str">
        <f>If(COUNTIF(DamReaches!$B$2:$B$346,"="&amp;A3132)&gt;0, "Yes", "No")</f>
        <v>No</v>
      </c>
    </row>
    <row r="3133">
      <c r="A3133" s="6">
        <v>658466.0</v>
      </c>
      <c r="B3133" s="6">
        <v>-1.0</v>
      </c>
      <c r="C3133" s="14" t="str">
        <f>If(COUNTIF(DamReaches!$B$2:$B$346,"="&amp;A3133)&gt;0, "Yes", "No")</f>
        <v>No</v>
      </c>
    </row>
    <row r="3134">
      <c r="A3134" s="6">
        <v>658467.0</v>
      </c>
      <c r="B3134" s="6">
        <v>658484.0</v>
      </c>
      <c r="C3134" s="14" t="str">
        <f>If(COUNTIF(DamReaches!$B$2:$B$346,"="&amp;A3134)&gt;0, "Yes", "No")</f>
        <v>No</v>
      </c>
    </row>
    <row r="3135">
      <c r="A3135" s="6">
        <v>658468.0</v>
      </c>
      <c r="B3135" s="6">
        <v>658450.0</v>
      </c>
      <c r="C3135" s="14" t="str">
        <f>If(COUNTIF(DamReaches!$B$2:$B$346,"="&amp;A3135)&gt;0, "Yes", "No")</f>
        <v>No</v>
      </c>
    </row>
    <row r="3136">
      <c r="A3136" s="6">
        <v>658479.0</v>
      </c>
      <c r="B3136" s="6">
        <v>658515.0</v>
      </c>
      <c r="C3136" s="14" t="str">
        <f>If(COUNTIF(DamReaches!$B$2:$B$346,"="&amp;A3136)&gt;0, "Yes", "No")</f>
        <v>No</v>
      </c>
    </row>
    <row r="3137">
      <c r="A3137" s="6">
        <v>658480.0</v>
      </c>
      <c r="B3137" s="6">
        <v>658171.0</v>
      </c>
      <c r="C3137" s="14" t="str">
        <f>If(COUNTIF(DamReaches!$B$2:$B$346,"="&amp;A3137)&gt;0, "Yes", "No")</f>
        <v>No</v>
      </c>
    </row>
    <row r="3138">
      <c r="A3138" s="6">
        <v>658481.0</v>
      </c>
      <c r="B3138" s="6">
        <v>657399.0</v>
      </c>
      <c r="C3138" s="14" t="str">
        <f>If(COUNTIF(DamReaches!$B$2:$B$346,"="&amp;A3138)&gt;0, "Yes", "No")</f>
        <v>No</v>
      </c>
    </row>
    <row r="3139">
      <c r="A3139" s="6">
        <v>658482.0</v>
      </c>
      <c r="B3139" s="6">
        <v>658359.0</v>
      </c>
      <c r="C3139" s="14" t="str">
        <f>If(COUNTIF(DamReaches!$B$2:$B$346,"="&amp;A3139)&gt;0, "Yes", "No")</f>
        <v>No</v>
      </c>
    </row>
    <row r="3140">
      <c r="A3140" s="6">
        <v>658483.0</v>
      </c>
      <c r="B3140" s="6">
        <v>658415.0</v>
      </c>
      <c r="C3140" s="14" t="str">
        <f>If(COUNTIF(DamReaches!$B$2:$B$346,"="&amp;A3140)&gt;0, "Yes", "No")</f>
        <v>No</v>
      </c>
    </row>
    <row r="3141">
      <c r="A3141" s="6">
        <v>658484.0</v>
      </c>
      <c r="B3141" s="6">
        <v>658449.0</v>
      </c>
      <c r="C3141" s="14" t="str">
        <f>If(COUNTIF(DamReaches!$B$2:$B$346,"="&amp;A3141)&gt;0, "Yes", "No")</f>
        <v>No</v>
      </c>
    </row>
    <row r="3142">
      <c r="A3142" s="6">
        <v>658485.0</v>
      </c>
      <c r="B3142" s="6">
        <v>658468.0</v>
      </c>
      <c r="C3142" s="14" t="str">
        <f>If(COUNTIF(DamReaches!$B$2:$B$346,"="&amp;A3142)&gt;0, "Yes", "No")</f>
        <v>No</v>
      </c>
    </row>
    <row r="3143">
      <c r="A3143" s="6">
        <v>658486.0</v>
      </c>
      <c r="B3143" s="6">
        <v>658381.0</v>
      </c>
      <c r="C3143" s="14" t="str">
        <f>If(COUNTIF(DamReaches!$B$2:$B$346,"="&amp;A3143)&gt;0, "Yes", "No")</f>
        <v>No</v>
      </c>
    </row>
    <row r="3144">
      <c r="A3144" s="6">
        <v>658487.0</v>
      </c>
      <c r="B3144" s="6">
        <v>658486.0</v>
      </c>
      <c r="C3144" s="14" t="str">
        <f>If(COUNTIF(DamReaches!$B$2:$B$346,"="&amp;A3144)&gt;0, "Yes", "No")</f>
        <v>No</v>
      </c>
    </row>
    <row r="3145">
      <c r="A3145" s="6">
        <v>658488.0</v>
      </c>
      <c r="B3145" s="6">
        <v>658344.0</v>
      </c>
      <c r="C3145" s="14" t="str">
        <f>If(COUNTIF(DamReaches!$B$2:$B$346,"="&amp;A3145)&gt;0, "Yes", "No")</f>
        <v>No</v>
      </c>
    </row>
    <row r="3146">
      <c r="A3146" s="6">
        <v>658489.0</v>
      </c>
      <c r="B3146" s="6">
        <v>658383.0</v>
      </c>
      <c r="C3146" s="14" t="str">
        <f>If(COUNTIF(DamReaches!$B$2:$B$346,"="&amp;A3146)&gt;0, "Yes", "No")</f>
        <v>No</v>
      </c>
    </row>
    <row r="3147">
      <c r="A3147" s="6">
        <v>658490.0</v>
      </c>
      <c r="B3147" s="6">
        <v>658489.0</v>
      </c>
      <c r="C3147" s="14" t="str">
        <f>If(COUNTIF(DamReaches!$B$2:$B$346,"="&amp;A3147)&gt;0, "Yes", "No")</f>
        <v>No</v>
      </c>
    </row>
    <row r="3148">
      <c r="A3148" s="6">
        <v>658496.0</v>
      </c>
      <c r="B3148" s="6">
        <v>658615.0</v>
      </c>
      <c r="C3148" s="14" t="str">
        <f>If(COUNTIF(DamReaches!$B$2:$B$346,"="&amp;A3148)&gt;0, "Yes", "No")</f>
        <v>No</v>
      </c>
    </row>
    <row r="3149">
      <c r="A3149" s="6">
        <v>658497.0</v>
      </c>
      <c r="B3149" s="6">
        <v>658407.0</v>
      </c>
      <c r="C3149" s="14" t="str">
        <f>If(COUNTIF(DamReaches!$B$2:$B$346,"="&amp;A3149)&gt;0, "Yes", "No")</f>
        <v>No</v>
      </c>
    </row>
    <row r="3150">
      <c r="A3150" s="6">
        <v>658498.0</v>
      </c>
      <c r="B3150" s="6">
        <v>658480.0</v>
      </c>
      <c r="C3150" s="14" t="str">
        <f>If(COUNTIF(DamReaches!$B$2:$B$346,"="&amp;A3150)&gt;0, "Yes", "No")</f>
        <v>No</v>
      </c>
    </row>
    <row r="3151">
      <c r="A3151" s="6">
        <v>658499.0</v>
      </c>
      <c r="B3151" s="6">
        <v>659256.0</v>
      </c>
      <c r="C3151" s="14" t="str">
        <f>If(COUNTIF(DamReaches!$B$2:$B$346,"="&amp;A3151)&gt;0, "Yes", "No")</f>
        <v>No</v>
      </c>
    </row>
    <row r="3152">
      <c r="A3152" s="6">
        <v>658500.0</v>
      </c>
      <c r="B3152" s="6">
        <v>658414.0</v>
      </c>
      <c r="C3152" s="14" t="str">
        <f>If(COUNTIF(DamReaches!$B$2:$B$346,"="&amp;A3152)&gt;0, "Yes", "No")</f>
        <v>No</v>
      </c>
    </row>
    <row r="3153">
      <c r="A3153" s="6">
        <v>658501.0</v>
      </c>
      <c r="B3153" s="6">
        <v>658500.0</v>
      </c>
      <c r="C3153" s="14" t="str">
        <f>If(COUNTIF(DamReaches!$B$2:$B$346,"="&amp;A3153)&gt;0, "Yes", "No")</f>
        <v>No</v>
      </c>
    </row>
    <row r="3154">
      <c r="A3154" s="6">
        <v>658502.0</v>
      </c>
      <c r="B3154" s="6">
        <v>658677.0</v>
      </c>
      <c r="C3154" s="14" t="str">
        <f>If(COUNTIF(DamReaches!$B$2:$B$346,"="&amp;A3154)&gt;0, "Yes", "No")</f>
        <v>No</v>
      </c>
    </row>
    <row r="3155">
      <c r="A3155" s="6">
        <v>658515.0</v>
      </c>
      <c r="B3155" s="6">
        <v>658615.0</v>
      </c>
      <c r="C3155" s="14" t="str">
        <f>If(COUNTIF(DamReaches!$B$2:$B$346,"="&amp;A3155)&gt;0, "Yes", "No")</f>
        <v>No</v>
      </c>
    </row>
    <row r="3156">
      <c r="A3156" s="6">
        <v>658516.0</v>
      </c>
      <c r="B3156" s="6">
        <v>657657.0</v>
      </c>
      <c r="C3156" s="14" t="str">
        <f>If(COUNTIF(DamReaches!$B$2:$B$346,"="&amp;A3156)&gt;0, "Yes", "No")</f>
        <v>No</v>
      </c>
    </row>
    <row r="3157">
      <c r="A3157" s="6">
        <v>658517.0</v>
      </c>
      <c r="B3157" s="6">
        <v>657583.0</v>
      </c>
      <c r="C3157" s="14" t="str">
        <f>If(COUNTIF(DamReaches!$B$2:$B$346,"="&amp;A3157)&gt;0, "Yes", "No")</f>
        <v>Yes</v>
      </c>
    </row>
    <row r="3158">
      <c r="A3158" s="6">
        <v>658518.0</v>
      </c>
      <c r="B3158" s="6">
        <v>658465.0</v>
      </c>
      <c r="C3158" s="14" t="str">
        <f>If(COUNTIF(DamReaches!$B$2:$B$346,"="&amp;A3158)&gt;0, "Yes", "No")</f>
        <v>No</v>
      </c>
    </row>
    <row r="3159">
      <c r="A3159" s="6">
        <v>658519.0</v>
      </c>
      <c r="B3159" s="6">
        <v>658581.0</v>
      </c>
      <c r="C3159" s="14" t="str">
        <f>If(COUNTIF(DamReaches!$B$2:$B$346,"="&amp;A3159)&gt;0, "Yes", "No")</f>
        <v>No</v>
      </c>
    </row>
    <row r="3160">
      <c r="A3160" s="6">
        <v>658520.0</v>
      </c>
      <c r="B3160" s="6">
        <v>658381.0</v>
      </c>
      <c r="C3160" s="14" t="str">
        <f>If(COUNTIF(DamReaches!$B$2:$B$346,"="&amp;A3160)&gt;0, "Yes", "No")</f>
        <v>No</v>
      </c>
    </row>
    <row r="3161">
      <c r="A3161" s="6">
        <v>658539.0</v>
      </c>
      <c r="B3161" s="6">
        <v>658448.0</v>
      </c>
      <c r="C3161" s="14" t="str">
        <f>If(COUNTIF(DamReaches!$B$2:$B$346,"="&amp;A3161)&gt;0, "Yes", "No")</f>
        <v>No</v>
      </c>
    </row>
    <row r="3162">
      <c r="A3162" s="6">
        <v>658540.0</v>
      </c>
      <c r="B3162" s="6">
        <v>658500.0</v>
      </c>
      <c r="C3162" s="14" t="str">
        <f>If(COUNTIF(DamReaches!$B$2:$B$346,"="&amp;A3162)&gt;0, "Yes", "No")</f>
        <v>No</v>
      </c>
    </row>
    <row r="3163">
      <c r="A3163" s="6">
        <v>658556.0</v>
      </c>
      <c r="B3163" s="6">
        <v>658763.0</v>
      </c>
      <c r="C3163" s="14" t="str">
        <f>If(COUNTIF(DamReaches!$B$2:$B$346,"="&amp;A3163)&gt;0, "Yes", "No")</f>
        <v>No</v>
      </c>
    </row>
    <row r="3164">
      <c r="A3164" s="6">
        <v>658557.0</v>
      </c>
      <c r="B3164" s="6">
        <v>658673.0</v>
      </c>
      <c r="C3164" s="14" t="str">
        <f>If(COUNTIF(DamReaches!$B$2:$B$346,"="&amp;A3164)&gt;0, "Yes", "No")</f>
        <v>No</v>
      </c>
    </row>
    <row r="3165">
      <c r="A3165" s="6">
        <v>658558.0</v>
      </c>
      <c r="B3165" s="6">
        <v>658462.0</v>
      </c>
      <c r="C3165" s="14" t="str">
        <f>If(COUNTIF(DamReaches!$B$2:$B$346,"="&amp;A3165)&gt;0, "Yes", "No")</f>
        <v>No</v>
      </c>
    </row>
    <row r="3166">
      <c r="A3166" s="6">
        <v>658559.0</v>
      </c>
      <c r="B3166" s="6">
        <v>657860.0</v>
      </c>
      <c r="C3166" s="14" t="str">
        <f>If(COUNTIF(DamReaches!$B$2:$B$346,"="&amp;A3166)&gt;0, "Yes", "No")</f>
        <v>Yes</v>
      </c>
    </row>
    <row r="3167">
      <c r="A3167" s="6">
        <v>658560.0</v>
      </c>
      <c r="B3167" s="6">
        <v>658125.0</v>
      </c>
      <c r="C3167" s="14" t="str">
        <f>If(COUNTIF(DamReaches!$B$2:$B$346,"="&amp;A3167)&gt;0, "Yes", "No")</f>
        <v>Yes</v>
      </c>
    </row>
    <row r="3168">
      <c r="A3168" s="6">
        <v>658561.0</v>
      </c>
      <c r="B3168" s="6">
        <v>658580.0</v>
      </c>
      <c r="C3168" s="14" t="str">
        <f>If(COUNTIF(DamReaches!$B$2:$B$346,"="&amp;A3168)&gt;0, "Yes", "No")</f>
        <v>No</v>
      </c>
    </row>
    <row r="3169">
      <c r="A3169" s="6">
        <v>658562.0</v>
      </c>
      <c r="B3169" s="6">
        <v>658486.0</v>
      </c>
      <c r="C3169" s="14" t="str">
        <f>If(COUNTIF(DamReaches!$B$2:$B$346,"="&amp;A3169)&gt;0, "Yes", "No")</f>
        <v>No</v>
      </c>
    </row>
    <row r="3170">
      <c r="A3170" s="6">
        <v>658563.0</v>
      </c>
      <c r="B3170" s="6">
        <v>658420.0</v>
      </c>
      <c r="C3170" s="14" t="str">
        <f>If(COUNTIF(DamReaches!$B$2:$B$346,"="&amp;A3170)&gt;0, "Yes", "No")</f>
        <v>No</v>
      </c>
    </row>
    <row r="3171">
      <c r="A3171" s="6">
        <v>658575.0</v>
      </c>
      <c r="B3171" s="6">
        <v>657736.0</v>
      </c>
      <c r="C3171" s="14" t="str">
        <f>If(COUNTIF(DamReaches!$B$2:$B$346,"="&amp;A3171)&gt;0, "Yes", "No")</f>
        <v>No</v>
      </c>
    </row>
    <row r="3172">
      <c r="A3172" s="6">
        <v>658576.0</v>
      </c>
      <c r="B3172" s="6">
        <v>659256.0</v>
      </c>
      <c r="C3172" s="14" t="str">
        <f>If(COUNTIF(DamReaches!$B$2:$B$346,"="&amp;A3172)&gt;0, "Yes", "No")</f>
        <v>No</v>
      </c>
    </row>
    <row r="3173">
      <c r="A3173" s="6">
        <v>658577.0</v>
      </c>
      <c r="B3173" s="6">
        <v>658576.0</v>
      </c>
      <c r="C3173" s="14" t="str">
        <f>If(COUNTIF(DamReaches!$B$2:$B$346,"="&amp;A3173)&gt;0, "Yes", "No")</f>
        <v>No</v>
      </c>
    </row>
    <row r="3174">
      <c r="A3174" s="6">
        <v>658578.0</v>
      </c>
      <c r="B3174" s="6">
        <v>658518.0</v>
      </c>
      <c r="C3174" s="14" t="str">
        <f>If(COUNTIF(DamReaches!$B$2:$B$346,"="&amp;A3174)&gt;0, "Yes", "No")</f>
        <v>No</v>
      </c>
    </row>
    <row r="3175">
      <c r="A3175" s="6">
        <v>658579.0</v>
      </c>
      <c r="B3175" s="6">
        <v>-1.0</v>
      </c>
      <c r="C3175" s="14" t="str">
        <f>If(COUNTIF(DamReaches!$B$2:$B$346,"="&amp;A3175)&gt;0, "Yes", "No")</f>
        <v>No</v>
      </c>
    </row>
    <row r="3176">
      <c r="A3176" s="6">
        <v>658580.0</v>
      </c>
      <c r="B3176" s="6">
        <v>658540.0</v>
      </c>
      <c r="C3176" s="14" t="str">
        <f>If(COUNTIF(DamReaches!$B$2:$B$346,"="&amp;A3176)&gt;0, "Yes", "No")</f>
        <v>No</v>
      </c>
    </row>
    <row r="3177">
      <c r="A3177" s="6">
        <v>658581.0</v>
      </c>
      <c r="B3177" s="6">
        <v>659231.0</v>
      </c>
      <c r="C3177" s="14" t="str">
        <f>If(COUNTIF(DamReaches!$B$2:$B$346,"="&amp;A3177)&gt;0, "Yes", "No")</f>
        <v>No</v>
      </c>
    </row>
    <row r="3178">
      <c r="A3178" s="6">
        <v>658582.0</v>
      </c>
      <c r="B3178" s="6">
        <v>659231.0</v>
      </c>
      <c r="C3178" s="14" t="str">
        <f>If(COUNTIF(DamReaches!$B$2:$B$346,"="&amp;A3178)&gt;0, "Yes", "No")</f>
        <v>No</v>
      </c>
    </row>
    <row r="3179">
      <c r="A3179" s="6">
        <v>658583.0</v>
      </c>
      <c r="B3179" s="6">
        <v>658563.0</v>
      </c>
      <c r="C3179" s="14" t="str">
        <f>If(COUNTIF(DamReaches!$B$2:$B$346,"="&amp;A3179)&gt;0, "Yes", "No")</f>
        <v>No</v>
      </c>
    </row>
    <row r="3180">
      <c r="A3180" s="6">
        <v>658584.0</v>
      </c>
      <c r="B3180" s="6">
        <v>658677.0</v>
      </c>
      <c r="C3180" s="14" t="str">
        <f>If(COUNTIF(DamReaches!$B$2:$B$346,"="&amp;A3180)&gt;0, "Yes", "No")</f>
        <v>No</v>
      </c>
    </row>
    <row r="3181">
      <c r="A3181" s="6">
        <v>658597.0</v>
      </c>
      <c r="B3181" s="6">
        <v>658630.0</v>
      </c>
      <c r="C3181" s="14" t="str">
        <f>If(COUNTIF(DamReaches!$B$2:$B$346,"="&amp;A3181)&gt;0, "Yes", "No")</f>
        <v>No</v>
      </c>
    </row>
    <row r="3182">
      <c r="A3182" s="6">
        <v>658598.0</v>
      </c>
      <c r="B3182" s="6">
        <v>658481.0</v>
      </c>
      <c r="C3182" s="14" t="str">
        <f>If(COUNTIF(DamReaches!$B$2:$B$346,"="&amp;A3182)&gt;0, "Yes", "No")</f>
        <v>No</v>
      </c>
    </row>
    <row r="3183">
      <c r="A3183" s="6">
        <v>658599.0</v>
      </c>
      <c r="B3183" s="6">
        <v>658295.0</v>
      </c>
      <c r="C3183" s="14" t="str">
        <f>If(COUNTIF(DamReaches!$B$2:$B$346,"="&amp;A3183)&gt;0, "Yes", "No")</f>
        <v>No</v>
      </c>
    </row>
    <row r="3184">
      <c r="A3184" s="6">
        <v>658600.0</v>
      </c>
      <c r="B3184" s="6">
        <v>658599.0</v>
      </c>
      <c r="C3184" s="14" t="str">
        <f>If(COUNTIF(DamReaches!$B$2:$B$346,"="&amp;A3184)&gt;0, "Yes", "No")</f>
        <v>No</v>
      </c>
    </row>
    <row r="3185">
      <c r="A3185" s="6">
        <v>658601.0</v>
      </c>
      <c r="B3185" s="6">
        <v>658581.0</v>
      </c>
      <c r="C3185" s="14" t="str">
        <f>If(COUNTIF(DamReaches!$B$2:$B$346,"="&amp;A3185)&gt;0, "Yes", "No")</f>
        <v>No</v>
      </c>
    </row>
    <row r="3186">
      <c r="A3186" s="6">
        <v>658602.0</v>
      </c>
      <c r="B3186" s="6">
        <v>658489.0</v>
      </c>
      <c r="C3186" s="14" t="str">
        <f>If(COUNTIF(DamReaches!$B$2:$B$346,"="&amp;A3186)&gt;0, "Yes", "No")</f>
        <v>No</v>
      </c>
    </row>
    <row r="3187">
      <c r="A3187" s="6">
        <v>658607.0</v>
      </c>
      <c r="B3187" s="6">
        <v>658059.0</v>
      </c>
      <c r="C3187" s="14" t="str">
        <f>If(COUNTIF(DamReaches!$B$2:$B$346,"="&amp;A3187)&gt;0, "Yes", "No")</f>
        <v>No</v>
      </c>
    </row>
    <row r="3188">
      <c r="A3188" s="6">
        <v>658608.0</v>
      </c>
      <c r="B3188" s="6">
        <v>658782.0</v>
      </c>
      <c r="C3188" s="14" t="str">
        <f>If(COUNTIF(DamReaches!$B$2:$B$346,"="&amp;A3188)&gt;0, "Yes", "No")</f>
        <v>No</v>
      </c>
    </row>
    <row r="3189">
      <c r="A3189" s="6">
        <v>658609.0</v>
      </c>
      <c r="B3189" s="6">
        <v>658520.0</v>
      </c>
      <c r="C3189" s="14" t="str">
        <f>If(COUNTIF(DamReaches!$B$2:$B$346,"="&amp;A3189)&gt;0, "Yes", "No")</f>
        <v>No</v>
      </c>
    </row>
    <row r="3190">
      <c r="A3190" s="6">
        <v>658615.0</v>
      </c>
      <c r="B3190" s="6">
        <v>658839.0</v>
      </c>
      <c r="C3190" s="14" t="str">
        <f>If(COUNTIF(DamReaches!$B$2:$B$346,"="&amp;A3190)&gt;0, "Yes", "No")</f>
        <v>No</v>
      </c>
    </row>
    <row r="3191">
      <c r="A3191" s="6">
        <v>658616.0</v>
      </c>
      <c r="B3191" s="6">
        <v>658839.0</v>
      </c>
      <c r="C3191" s="14" t="str">
        <f>If(COUNTIF(DamReaches!$B$2:$B$346,"="&amp;A3191)&gt;0, "Yes", "No")</f>
        <v>No</v>
      </c>
    </row>
    <row r="3192">
      <c r="A3192" s="6">
        <v>658617.0</v>
      </c>
      <c r="B3192" s="6">
        <v>658540.0</v>
      </c>
      <c r="C3192" s="14" t="str">
        <f>If(COUNTIF(DamReaches!$B$2:$B$346,"="&amp;A3192)&gt;0, "Yes", "No")</f>
        <v>No</v>
      </c>
    </row>
    <row r="3193">
      <c r="A3193" s="6">
        <v>658618.0</v>
      </c>
      <c r="B3193" s="6">
        <v>658450.0</v>
      </c>
      <c r="C3193" s="14" t="str">
        <f>If(COUNTIF(DamReaches!$B$2:$B$346,"="&amp;A3193)&gt;0, "Yes", "No")</f>
        <v>No</v>
      </c>
    </row>
    <row r="3194">
      <c r="A3194" s="6">
        <v>658630.0</v>
      </c>
      <c r="B3194" s="6">
        <v>658673.0</v>
      </c>
      <c r="C3194" s="14" t="str">
        <f>If(COUNTIF(DamReaches!$B$2:$B$346,"="&amp;A3194)&gt;0, "Yes", "No")</f>
        <v>No</v>
      </c>
    </row>
    <row r="3195">
      <c r="A3195" s="6">
        <v>658631.0</v>
      </c>
      <c r="B3195" s="6">
        <v>657399.0</v>
      </c>
      <c r="C3195" s="14" t="str">
        <f>If(COUNTIF(DamReaches!$B$2:$B$346,"="&amp;A3195)&gt;0, "Yes", "No")</f>
        <v>No</v>
      </c>
    </row>
    <row r="3196">
      <c r="A3196" s="6">
        <v>658632.0</v>
      </c>
      <c r="B3196" s="6">
        <v>658576.0</v>
      </c>
      <c r="C3196" s="14" t="str">
        <f>If(COUNTIF(DamReaches!$B$2:$B$346,"="&amp;A3196)&gt;0, "Yes", "No")</f>
        <v>No</v>
      </c>
    </row>
    <row r="3197">
      <c r="A3197" s="6">
        <v>658633.0</v>
      </c>
      <c r="B3197" s="6">
        <v>658634.0</v>
      </c>
      <c r="C3197" s="14" t="str">
        <f>If(COUNTIF(DamReaches!$B$2:$B$346,"="&amp;A3197)&gt;0, "Yes", "No")</f>
        <v>No</v>
      </c>
    </row>
    <row r="3198">
      <c r="A3198" s="6">
        <v>658634.0</v>
      </c>
      <c r="B3198" s="6">
        <v>658563.0</v>
      </c>
      <c r="C3198" s="14" t="str">
        <f>If(COUNTIF(DamReaches!$B$2:$B$346,"="&amp;A3198)&gt;0, "Yes", "No")</f>
        <v>No</v>
      </c>
    </row>
    <row r="3199">
      <c r="A3199" s="6">
        <v>658635.0</v>
      </c>
      <c r="B3199" s="6">
        <v>658583.0</v>
      </c>
      <c r="C3199" s="14" t="str">
        <f>If(COUNTIF(DamReaches!$B$2:$B$346,"="&amp;A3199)&gt;0, "Yes", "No")</f>
        <v>No</v>
      </c>
    </row>
    <row r="3200">
      <c r="A3200" s="6">
        <v>658636.0</v>
      </c>
      <c r="B3200" s="6">
        <v>658238.0</v>
      </c>
      <c r="C3200" s="14" t="str">
        <f>If(COUNTIF(DamReaches!$B$2:$B$346,"="&amp;A3200)&gt;0, "Yes", "No")</f>
        <v>No</v>
      </c>
    </row>
    <row r="3201">
      <c r="A3201" s="6">
        <v>658637.0</v>
      </c>
      <c r="B3201" s="6">
        <v>658488.0</v>
      </c>
      <c r="C3201" s="14" t="str">
        <f>If(COUNTIF(DamReaches!$B$2:$B$346,"="&amp;A3201)&gt;0, "Yes", "No")</f>
        <v>No</v>
      </c>
    </row>
    <row r="3202">
      <c r="A3202" s="6">
        <v>658645.0</v>
      </c>
      <c r="B3202" s="6">
        <v>658043.0</v>
      </c>
      <c r="C3202" s="14" t="str">
        <f>If(COUNTIF(DamReaches!$B$2:$B$346,"="&amp;A3202)&gt;0, "Yes", "No")</f>
        <v>Yes</v>
      </c>
    </row>
    <row r="3203">
      <c r="A3203" s="6">
        <v>658646.0</v>
      </c>
      <c r="B3203" s="6">
        <v>658580.0</v>
      </c>
      <c r="C3203" s="14" t="str">
        <f>If(COUNTIF(DamReaches!$B$2:$B$346,"="&amp;A3203)&gt;0, "Yes", "No")</f>
        <v>No</v>
      </c>
    </row>
    <row r="3204">
      <c r="A3204" s="6">
        <v>658647.0</v>
      </c>
      <c r="B3204" s="6">
        <v>658646.0</v>
      </c>
      <c r="C3204" s="14" t="str">
        <f>If(COUNTIF(DamReaches!$B$2:$B$346,"="&amp;A3204)&gt;0, "Yes", "No")</f>
        <v>No</v>
      </c>
    </row>
    <row r="3205">
      <c r="A3205" s="6">
        <v>658648.0</v>
      </c>
      <c r="B3205" s="6">
        <v>658287.0</v>
      </c>
      <c r="C3205" s="14" t="str">
        <f>If(COUNTIF(DamReaches!$B$2:$B$346,"="&amp;A3205)&gt;0, "Yes", "No")</f>
        <v>No</v>
      </c>
    </row>
    <row r="3206">
      <c r="A3206" s="6">
        <v>658655.0</v>
      </c>
      <c r="B3206" s="6">
        <v>658497.0</v>
      </c>
      <c r="C3206" s="14" t="str">
        <f>If(COUNTIF(DamReaches!$B$2:$B$346,"="&amp;A3206)&gt;0, "Yes", "No")</f>
        <v>No</v>
      </c>
    </row>
    <row r="3207">
      <c r="A3207" s="6">
        <v>658656.0</v>
      </c>
      <c r="B3207" s="6">
        <v>658192.0</v>
      </c>
      <c r="C3207" s="14" t="str">
        <f>If(COUNTIF(DamReaches!$B$2:$B$346,"="&amp;A3207)&gt;0, "Yes", "No")</f>
        <v>No</v>
      </c>
    </row>
    <row r="3208">
      <c r="A3208" s="6">
        <v>658657.0</v>
      </c>
      <c r="B3208" s="6">
        <v>657621.0</v>
      </c>
      <c r="C3208" s="14" t="str">
        <f>If(COUNTIF(DamReaches!$B$2:$B$346,"="&amp;A3208)&gt;0, "Yes", "No")</f>
        <v>No</v>
      </c>
    </row>
    <row r="3209">
      <c r="A3209" s="6">
        <v>658658.0</v>
      </c>
      <c r="B3209" s="6">
        <v>658578.0</v>
      </c>
      <c r="C3209" s="14" t="str">
        <f>If(COUNTIF(DamReaches!$B$2:$B$346,"="&amp;A3209)&gt;0, "Yes", "No")</f>
        <v>No</v>
      </c>
    </row>
    <row r="3210">
      <c r="A3210" s="6">
        <v>658659.0</v>
      </c>
      <c r="B3210" s="6">
        <v>658578.0</v>
      </c>
      <c r="C3210" s="14" t="str">
        <f>If(COUNTIF(DamReaches!$B$2:$B$346,"="&amp;A3210)&gt;0, "Yes", "No")</f>
        <v>No</v>
      </c>
    </row>
    <row r="3211">
      <c r="A3211" s="6">
        <v>658660.0</v>
      </c>
      <c r="B3211" s="6">
        <v>658636.0</v>
      </c>
      <c r="C3211" s="14" t="str">
        <f>If(COUNTIF(DamReaches!$B$2:$B$346,"="&amp;A3211)&gt;0, "Yes", "No")</f>
        <v>No</v>
      </c>
    </row>
    <row r="3212">
      <c r="A3212" s="6">
        <v>658661.0</v>
      </c>
      <c r="B3212" s="6">
        <v>658488.0</v>
      </c>
      <c r="C3212" s="14" t="str">
        <f>If(COUNTIF(DamReaches!$B$2:$B$346,"="&amp;A3212)&gt;0, "Yes", "No")</f>
        <v>No</v>
      </c>
    </row>
    <row r="3213">
      <c r="A3213" s="6">
        <v>658673.0</v>
      </c>
      <c r="B3213" s="6">
        <v>658731.0</v>
      </c>
      <c r="C3213" s="14" t="str">
        <f>If(COUNTIF(DamReaches!$B$2:$B$346,"="&amp;A3213)&gt;0, "Yes", "No")</f>
        <v>No</v>
      </c>
    </row>
    <row r="3214">
      <c r="A3214" s="6">
        <v>658674.0</v>
      </c>
      <c r="B3214" s="6">
        <v>658520.0</v>
      </c>
      <c r="C3214" s="14" t="str">
        <f>If(COUNTIF(DamReaches!$B$2:$B$346,"="&amp;A3214)&gt;0, "Yes", "No")</f>
        <v>No</v>
      </c>
    </row>
    <row r="3215">
      <c r="A3215" s="6">
        <v>658675.0</v>
      </c>
      <c r="B3215" s="6">
        <v>658066.0</v>
      </c>
      <c r="C3215" s="14" t="str">
        <f>If(COUNTIF(DamReaches!$B$2:$B$346,"="&amp;A3215)&gt;0, "Yes", "No")</f>
        <v>No</v>
      </c>
    </row>
    <row r="3216">
      <c r="A3216" s="6">
        <v>658676.0</v>
      </c>
      <c r="B3216" s="6">
        <v>658803.0</v>
      </c>
      <c r="C3216" s="14" t="str">
        <f>If(COUNTIF(DamReaches!$B$2:$B$346,"="&amp;A3216)&gt;0, "Yes", "No")</f>
        <v>No</v>
      </c>
    </row>
    <row r="3217">
      <c r="A3217" s="6">
        <v>658677.0</v>
      </c>
      <c r="B3217" s="6">
        <v>658803.0</v>
      </c>
      <c r="C3217" s="14" t="str">
        <f>If(COUNTIF(DamReaches!$B$2:$B$346,"="&amp;A3217)&gt;0, "Yes", "No")</f>
        <v>No</v>
      </c>
    </row>
    <row r="3218">
      <c r="A3218" s="6">
        <v>658680.0</v>
      </c>
      <c r="B3218" s="6">
        <v>657252.0</v>
      </c>
      <c r="C3218" s="14" t="str">
        <f>If(COUNTIF(DamReaches!$B$2:$B$346,"="&amp;A3218)&gt;0, "Yes", "No")</f>
        <v>No</v>
      </c>
    </row>
    <row r="3219">
      <c r="A3219" s="6">
        <v>658681.0</v>
      </c>
      <c r="B3219" s="6">
        <v>658599.0</v>
      </c>
      <c r="C3219" s="14" t="str">
        <f>If(COUNTIF(DamReaches!$B$2:$B$346,"="&amp;A3219)&gt;0, "Yes", "No")</f>
        <v>No</v>
      </c>
    </row>
    <row r="3220">
      <c r="A3220" s="6">
        <v>658692.0</v>
      </c>
      <c r="B3220" s="6">
        <v>658693.0</v>
      </c>
      <c r="C3220" s="14" t="str">
        <f>If(COUNTIF(DamReaches!$B$2:$B$346,"="&amp;A3220)&gt;0, "Yes", "No")</f>
        <v>No</v>
      </c>
    </row>
    <row r="3221">
      <c r="A3221" s="6">
        <v>658693.0</v>
      </c>
      <c r="B3221" s="6">
        <v>658763.0</v>
      </c>
      <c r="C3221" s="14" t="str">
        <f>If(COUNTIF(DamReaches!$B$2:$B$346,"="&amp;A3221)&gt;0, "Yes", "No")</f>
        <v>No</v>
      </c>
    </row>
    <row r="3222">
      <c r="A3222" s="6">
        <v>658694.0</v>
      </c>
      <c r="B3222" s="6">
        <v>658695.0</v>
      </c>
      <c r="C3222" s="14" t="str">
        <f>If(COUNTIF(DamReaches!$B$2:$B$346,"="&amp;A3222)&gt;0, "Yes", "No")</f>
        <v>No</v>
      </c>
    </row>
    <row r="3223">
      <c r="A3223" s="6">
        <v>658695.0</v>
      </c>
      <c r="B3223" s="6">
        <v>658516.0</v>
      </c>
      <c r="C3223" s="14" t="str">
        <f>If(COUNTIF(DamReaches!$B$2:$B$346,"="&amp;A3223)&gt;0, "Yes", "No")</f>
        <v>No</v>
      </c>
    </row>
    <row r="3224">
      <c r="A3224" s="6">
        <v>658696.0</v>
      </c>
      <c r="B3224" s="6">
        <v>658217.0</v>
      </c>
      <c r="C3224" s="14" t="str">
        <f>If(COUNTIF(DamReaches!$B$2:$B$346,"="&amp;A3224)&gt;0, "Yes", "No")</f>
        <v>No</v>
      </c>
    </row>
    <row r="3225">
      <c r="A3225" s="6">
        <v>658697.0</v>
      </c>
      <c r="B3225" s="6">
        <v>658768.0</v>
      </c>
      <c r="C3225" s="14" t="str">
        <f>If(COUNTIF(DamReaches!$B$2:$B$346,"="&amp;A3225)&gt;0, "Yes", "No")</f>
        <v>No</v>
      </c>
    </row>
    <row r="3226">
      <c r="A3226" s="6">
        <v>658698.0</v>
      </c>
      <c r="B3226" s="6">
        <v>658383.0</v>
      </c>
      <c r="C3226" s="14" t="str">
        <f>If(COUNTIF(DamReaches!$B$2:$B$346,"="&amp;A3226)&gt;0, "Yes", "No")</f>
        <v>No</v>
      </c>
    </row>
    <row r="3227">
      <c r="A3227" s="6">
        <v>658711.0</v>
      </c>
      <c r="B3227" s="6">
        <v>658712.0</v>
      </c>
      <c r="C3227" s="14" t="str">
        <f>If(COUNTIF(DamReaches!$B$2:$B$346,"="&amp;A3227)&gt;0, "Yes", "No")</f>
        <v>No</v>
      </c>
    </row>
    <row r="3228">
      <c r="A3228" s="6">
        <v>658712.0</v>
      </c>
      <c r="B3228" s="6">
        <v>658674.0</v>
      </c>
      <c r="C3228" s="14" t="str">
        <f>If(COUNTIF(DamReaches!$B$2:$B$346,"="&amp;A3228)&gt;0, "Yes", "No")</f>
        <v>No</v>
      </c>
    </row>
    <row r="3229">
      <c r="A3229" s="6">
        <v>658713.0</v>
      </c>
      <c r="B3229" s="6">
        <v>658066.0</v>
      </c>
      <c r="C3229" s="14" t="str">
        <f>If(COUNTIF(DamReaches!$B$2:$B$346,"="&amp;A3229)&gt;0, "Yes", "No")</f>
        <v>No</v>
      </c>
    </row>
    <row r="3230">
      <c r="A3230" s="6">
        <v>658714.0</v>
      </c>
      <c r="B3230" s="6">
        <v>658637.0</v>
      </c>
      <c r="C3230" s="14" t="str">
        <f>If(COUNTIF(DamReaches!$B$2:$B$346,"="&amp;A3230)&gt;0, "Yes", "No")</f>
        <v>No</v>
      </c>
    </row>
    <row r="3231">
      <c r="A3231" s="6">
        <v>658715.0</v>
      </c>
      <c r="B3231" s="6">
        <v>658714.0</v>
      </c>
      <c r="C3231" s="14" t="str">
        <f>If(COUNTIF(DamReaches!$B$2:$B$346,"="&amp;A3231)&gt;0, "Yes", "No")</f>
        <v>No</v>
      </c>
    </row>
    <row r="3232">
      <c r="A3232" s="6">
        <v>658731.0</v>
      </c>
      <c r="B3232" s="6">
        <v>658751.0</v>
      </c>
      <c r="C3232" s="14" t="str">
        <f>If(COUNTIF(DamReaches!$B$2:$B$346,"="&amp;A3232)&gt;0, "Yes", "No")</f>
        <v>No</v>
      </c>
    </row>
    <row r="3233">
      <c r="A3233" s="6">
        <v>658732.0</v>
      </c>
      <c r="B3233" s="6">
        <v>658043.0</v>
      </c>
      <c r="C3233" s="14" t="str">
        <f>If(COUNTIF(DamReaches!$B$2:$B$346,"="&amp;A3233)&gt;0, "Yes", "No")</f>
        <v>No</v>
      </c>
    </row>
    <row r="3234">
      <c r="A3234" s="6">
        <v>658733.0</v>
      </c>
      <c r="B3234" s="6">
        <v>658481.0</v>
      </c>
      <c r="C3234" s="14" t="str">
        <f>If(COUNTIF(DamReaches!$B$2:$B$346,"="&amp;A3234)&gt;0, "Yes", "No")</f>
        <v>No</v>
      </c>
    </row>
    <row r="3235">
      <c r="A3235" s="6">
        <v>658734.0</v>
      </c>
      <c r="B3235" s="6">
        <v>658447.0</v>
      </c>
      <c r="C3235" s="14" t="str">
        <f>If(COUNTIF(DamReaches!$B$2:$B$346,"="&amp;A3235)&gt;0, "Yes", "No")</f>
        <v>No</v>
      </c>
    </row>
    <row r="3236">
      <c r="A3236" s="6">
        <v>658735.0</v>
      </c>
      <c r="B3236" s="6">
        <v>658646.0</v>
      </c>
      <c r="C3236" s="14" t="str">
        <f>If(COUNTIF(DamReaches!$B$2:$B$346,"="&amp;A3236)&gt;0, "Yes", "No")</f>
        <v>No</v>
      </c>
    </row>
    <row r="3237">
      <c r="A3237" s="6">
        <v>658736.0</v>
      </c>
      <c r="B3237" s="6">
        <v>658712.0</v>
      </c>
      <c r="C3237" s="14" t="str">
        <f>If(COUNTIF(DamReaches!$B$2:$B$346,"="&amp;A3237)&gt;0, "Yes", "No")</f>
        <v>No</v>
      </c>
    </row>
    <row r="3238">
      <c r="A3238" s="6">
        <v>658737.0</v>
      </c>
      <c r="B3238" s="6">
        <v>658583.0</v>
      </c>
      <c r="C3238" s="14" t="str">
        <f>If(COUNTIF(DamReaches!$B$2:$B$346,"="&amp;A3238)&gt;0, "Yes", "No")</f>
        <v>No</v>
      </c>
    </row>
    <row r="3239">
      <c r="A3239" s="6">
        <v>658738.0</v>
      </c>
      <c r="B3239" s="6">
        <v>658713.0</v>
      </c>
      <c r="C3239" s="14" t="str">
        <f>If(COUNTIF(DamReaches!$B$2:$B$346,"="&amp;A3239)&gt;0, "Yes", "No")</f>
        <v>No</v>
      </c>
    </row>
    <row r="3240">
      <c r="A3240" s="6">
        <v>658751.0</v>
      </c>
      <c r="B3240" s="6">
        <v>658515.0</v>
      </c>
      <c r="C3240" s="14" t="str">
        <f>If(COUNTIF(DamReaches!$B$2:$B$346,"="&amp;A3240)&gt;0, "Yes", "No")</f>
        <v>No</v>
      </c>
    </row>
    <row r="3241">
      <c r="A3241" s="6">
        <v>658752.0</v>
      </c>
      <c r="B3241" s="6">
        <v>658655.0</v>
      </c>
      <c r="C3241" s="14" t="str">
        <f>If(COUNTIF(DamReaches!$B$2:$B$346,"="&amp;A3241)&gt;0, "Yes", "No")</f>
        <v>No</v>
      </c>
    </row>
    <row r="3242">
      <c r="A3242" s="6">
        <v>658753.0</v>
      </c>
      <c r="B3242" s="6">
        <v>658680.0</v>
      </c>
      <c r="C3242" s="14" t="str">
        <f>If(COUNTIF(DamReaches!$B$2:$B$346,"="&amp;A3242)&gt;0, "Yes", "No")</f>
        <v>No</v>
      </c>
    </row>
    <row r="3243">
      <c r="A3243" s="6">
        <v>658754.0</v>
      </c>
      <c r="B3243" s="6">
        <v>658617.0</v>
      </c>
      <c r="C3243" s="14" t="str">
        <f>If(COUNTIF(DamReaches!$B$2:$B$346,"="&amp;A3243)&gt;0, "Yes", "No")</f>
        <v>No</v>
      </c>
    </row>
    <row r="3244">
      <c r="A3244" s="6">
        <v>658755.0</v>
      </c>
      <c r="B3244" s="6">
        <v>658713.0</v>
      </c>
      <c r="C3244" s="14" t="str">
        <f>If(COUNTIF(DamReaches!$B$2:$B$346,"="&amp;A3244)&gt;0, "Yes", "No")</f>
        <v>No</v>
      </c>
    </row>
    <row r="3245">
      <c r="A3245" s="6">
        <v>658756.0</v>
      </c>
      <c r="B3245" s="6">
        <v>658382.0</v>
      </c>
      <c r="C3245" s="14" t="str">
        <f>If(COUNTIF(DamReaches!$B$2:$B$346,"="&amp;A3245)&gt;0, "Yes", "No")</f>
        <v>No</v>
      </c>
    </row>
    <row r="3246">
      <c r="A3246" s="6">
        <v>658757.0</v>
      </c>
      <c r="B3246" s="6">
        <v>658756.0</v>
      </c>
      <c r="C3246" s="14" t="str">
        <f>If(COUNTIF(DamReaches!$B$2:$B$346,"="&amp;A3246)&gt;0, "Yes", "No")</f>
        <v>No</v>
      </c>
    </row>
    <row r="3247">
      <c r="A3247" s="6">
        <v>658763.0</v>
      </c>
      <c r="B3247" s="6">
        <v>658884.0</v>
      </c>
      <c r="C3247" s="14" t="str">
        <f>If(COUNTIF(DamReaches!$B$2:$B$346,"="&amp;A3247)&gt;0, "Yes", "No")</f>
        <v>No</v>
      </c>
    </row>
    <row r="3248">
      <c r="A3248" s="6">
        <v>658764.0</v>
      </c>
      <c r="B3248" s="6">
        <v>658658.0</v>
      </c>
      <c r="C3248" s="14" t="str">
        <f>If(COUNTIF(DamReaches!$B$2:$B$346,"="&amp;A3248)&gt;0, "Yes", "No")</f>
        <v>No</v>
      </c>
    </row>
    <row r="3249">
      <c r="A3249" s="6">
        <v>658765.0</v>
      </c>
      <c r="B3249" s="6">
        <v>658269.0</v>
      </c>
      <c r="C3249" s="14" t="str">
        <f>If(COUNTIF(DamReaches!$B$2:$B$346,"="&amp;A3249)&gt;0, "Yes", "No")</f>
        <v>No</v>
      </c>
    </row>
    <row r="3250">
      <c r="A3250" s="6">
        <v>658766.0</v>
      </c>
      <c r="B3250" s="6">
        <v>658674.0</v>
      </c>
      <c r="C3250" s="14" t="str">
        <f>If(COUNTIF(DamReaches!$B$2:$B$346,"="&amp;A3250)&gt;0, "Yes", "No")</f>
        <v>No</v>
      </c>
    </row>
    <row r="3251">
      <c r="A3251" s="6">
        <v>658767.0</v>
      </c>
      <c r="B3251" s="6">
        <v>658755.0</v>
      </c>
      <c r="C3251" s="14" t="str">
        <f>If(COUNTIF(DamReaches!$B$2:$B$346,"="&amp;A3251)&gt;0, "Yes", "No")</f>
        <v>No</v>
      </c>
    </row>
    <row r="3252">
      <c r="A3252" s="6">
        <v>658768.0</v>
      </c>
      <c r="B3252" s="6">
        <v>658767.0</v>
      </c>
      <c r="C3252" s="14" t="str">
        <f>If(COUNTIF(DamReaches!$B$2:$B$346,"="&amp;A3252)&gt;0, "Yes", "No")</f>
        <v>No</v>
      </c>
    </row>
    <row r="3253">
      <c r="A3253" s="6">
        <v>658779.0</v>
      </c>
      <c r="B3253" s="6">
        <v>658693.0</v>
      </c>
      <c r="C3253" s="14" t="str">
        <f>If(COUNTIF(DamReaches!$B$2:$B$346,"="&amp;A3253)&gt;0, "Yes", "No")</f>
        <v>No</v>
      </c>
    </row>
    <row r="3254">
      <c r="A3254" s="6">
        <v>658780.0</v>
      </c>
      <c r="B3254" s="6">
        <v>658284.0</v>
      </c>
      <c r="C3254" s="14" t="str">
        <f>If(COUNTIF(DamReaches!$B$2:$B$346,"="&amp;A3254)&gt;0, "Yes", "No")</f>
        <v>No</v>
      </c>
    </row>
    <row r="3255">
      <c r="A3255" s="6">
        <v>658781.0</v>
      </c>
      <c r="B3255" s="6">
        <v>658559.0</v>
      </c>
      <c r="C3255" s="14" t="str">
        <f>If(COUNTIF(DamReaches!$B$2:$B$346,"="&amp;A3255)&gt;0, "Yes", "No")</f>
        <v>No</v>
      </c>
    </row>
    <row r="3256">
      <c r="A3256" s="6">
        <v>658782.0</v>
      </c>
      <c r="B3256" s="6">
        <v>658781.0</v>
      </c>
      <c r="C3256" s="14" t="str">
        <f>If(COUNTIF(DamReaches!$B$2:$B$346,"="&amp;A3256)&gt;0, "Yes", "No")</f>
        <v>No</v>
      </c>
    </row>
    <row r="3257">
      <c r="A3257" s="6">
        <v>658783.0</v>
      </c>
      <c r="B3257" s="6">
        <v>658782.0</v>
      </c>
      <c r="C3257" s="14" t="str">
        <f>If(COUNTIF(DamReaches!$B$2:$B$346,"="&amp;A3257)&gt;0, "Yes", "No")</f>
        <v>No</v>
      </c>
    </row>
    <row r="3258">
      <c r="A3258" s="6">
        <v>658793.0</v>
      </c>
      <c r="B3258" s="6">
        <v>658840.0</v>
      </c>
      <c r="C3258" s="14" t="str">
        <f>If(COUNTIF(DamReaches!$B$2:$B$346,"="&amp;A3258)&gt;0, "Yes", "No")</f>
        <v>No</v>
      </c>
    </row>
    <row r="3259">
      <c r="A3259" s="6">
        <v>658794.0</v>
      </c>
      <c r="B3259" s="6">
        <v>659023.0</v>
      </c>
      <c r="C3259" s="14" t="str">
        <f>If(COUNTIF(DamReaches!$B$2:$B$346,"="&amp;A3259)&gt;0, "Yes", "No")</f>
        <v>No</v>
      </c>
    </row>
    <row r="3260">
      <c r="A3260" s="6">
        <v>658795.0</v>
      </c>
      <c r="B3260" s="6">
        <v>658462.0</v>
      </c>
      <c r="C3260" s="14" t="str">
        <f>If(COUNTIF(DamReaches!$B$2:$B$346,"="&amp;A3260)&gt;0, "Yes", "No")</f>
        <v>No</v>
      </c>
    </row>
    <row r="3261">
      <c r="A3261" s="6">
        <v>658796.0</v>
      </c>
      <c r="B3261" s="6">
        <v>658783.0</v>
      </c>
      <c r="C3261" s="14" t="str">
        <f>If(COUNTIF(DamReaches!$B$2:$B$346,"="&amp;A3261)&gt;0, "Yes", "No")</f>
        <v>No</v>
      </c>
    </row>
    <row r="3262">
      <c r="A3262" s="6">
        <v>658797.0</v>
      </c>
      <c r="B3262" s="6">
        <v>658796.0</v>
      </c>
      <c r="C3262" s="14" t="str">
        <f>If(COUNTIF(DamReaches!$B$2:$B$346,"="&amp;A3262)&gt;0, "Yes", "No")</f>
        <v>No</v>
      </c>
    </row>
    <row r="3263">
      <c r="A3263" s="6">
        <v>658798.0</v>
      </c>
      <c r="B3263" s="6">
        <v>658797.0</v>
      </c>
      <c r="C3263" s="14" t="str">
        <f>If(COUNTIF(DamReaches!$B$2:$B$346,"="&amp;A3263)&gt;0, "Yes", "No")</f>
        <v>No</v>
      </c>
    </row>
    <row r="3264">
      <c r="A3264" s="6">
        <v>658799.0</v>
      </c>
      <c r="B3264" s="6">
        <v>658480.0</v>
      </c>
      <c r="C3264" s="14" t="str">
        <f>If(COUNTIF(DamReaches!$B$2:$B$346,"="&amp;A3264)&gt;0, "Yes", "No")</f>
        <v>No</v>
      </c>
    </row>
    <row r="3265">
      <c r="A3265" s="6">
        <v>658800.0</v>
      </c>
      <c r="B3265" s="6">
        <v>658658.0</v>
      </c>
      <c r="C3265" s="14" t="str">
        <f>If(COUNTIF(DamReaches!$B$2:$B$346,"="&amp;A3265)&gt;0, "Yes", "No")</f>
        <v>No</v>
      </c>
    </row>
    <row r="3266">
      <c r="A3266" s="6">
        <v>658801.0</v>
      </c>
      <c r="B3266" s="6">
        <v>659232.0</v>
      </c>
      <c r="C3266" s="14" t="str">
        <f>If(COUNTIF(DamReaches!$B$2:$B$346,"="&amp;A3266)&gt;0, "Yes", "No")</f>
        <v>No</v>
      </c>
    </row>
    <row r="3267">
      <c r="A3267" s="6">
        <v>658802.0</v>
      </c>
      <c r="B3267" s="6">
        <v>659232.0</v>
      </c>
      <c r="C3267" s="14" t="str">
        <f>If(COUNTIF(DamReaches!$B$2:$B$346,"="&amp;A3267)&gt;0, "Yes", "No")</f>
        <v>No</v>
      </c>
    </row>
    <row r="3268">
      <c r="A3268" s="6">
        <v>658803.0</v>
      </c>
      <c r="B3268" s="6">
        <v>658816.0</v>
      </c>
      <c r="C3268" s="14" t="str">
        <f>If(COUNTIF(DamReaches!$B$2:$B$346,"="&amp;A3268)&gt;0, "Yes", "No")</f>
        <v>No</v>
      </c>
    </row>
    <row r="3269">
      <c r="A3269" s="6">
        <v>658814.0</v>
      </c>
      <c r="B3269" s="6">
        <v>658695.0</v>
      </c>
      <c r="C3269" s="14" t="str">
        <f>If(COUNTIF(DamReaches!$B$2:$B$346,"="&amp;A3269)&gt;0, "Yes", "No")</f>
        <v>No</v>
      </c>
    </row>
    <row r="3270">
      <c r="A3270" s="6">
        <v>658815.0</v>
      </c>
      <c r="B3270" s="6">
        <v>658799.0</v>
      </c>
      <c r="C3270" s="14" t="str">
        <f>If(COUNTIF(DamReaches!$B$2:$B$346,"="&amp;A3270)&gt;0, "Yes", "No")</f>
        <v>No</v>
      </c>
    </row>
    <row r="3271">
      <c r="A3271" s="6">
        <v>658816.0</v>
      </c>
      <c r="B3271" s="6">
        <v>658768.0</v>
      </c>
      <c r="C3271" s="14" t="str">
        <f>If(COUNTIF(DamReaches!$B$2:$B$346,"="&amp;A3271)&gt;0, "Yes", "No")</f>
        <v>No</v>
      </c>
    </row>
    <row r="3272">
      <c r="A3272" s="6">
        <v>658817.0</v>
      </c>
      <c r="B3272" s="6">
        <v>658637.0</v>
      </c>
      <c r="C3272" s="14" t="str">
        <f>If(COUNTIF(DamReaches!$B$2:$B$346,"="&amp;A3272)&gt;0, "Yes", "No")</f>
        <v>No</v>
      </c>
    </row>
    <row r="3273">
      <c r="A3273" s="6">
        <v>658824.0</v>
      </c>
      <c r="B3273" s="6">
        <v>658815.0</v>
      </c>
      <c r="C3273" s="14" t="str">
        <f>If(COUNTIF(DamReaches!$B$2:$B$346,"="&amp;A3273)&gt;0, "Yes", "No")</f>
        <v>No</v>
      </c>
    </row>
    <row r="3274">
      <c r="A3274" s="6">
        <v>658825.0</v>
      </c>
      <c r="B3274" s="6">
        <v>658064.0</v>
      </c>
      <c r="C3274" s="14" t="str">
        <f>If(COUNTIF(DamReaches!$B$2:$B$346,"="&amp;A3274)&gt;0, "Yes", "No")</f>
        <v>No</v>
      </c>
    </row>
    <row r="3275">
      <c r="A3275" s="6">
        <v>658826.0</v>
      </c>
      <c r="B3275" s="6">
        <v>658817.0</v>
      </c>
      <c r="C3275" s="14" t="str">
        <f>If(COUNTIF(DamReaches!$B$2:$B$346,"="&amp;A3275)&gt;0, "Yes", "No")</f>
        <v>No</v>
      </c>
    </row>
    <row r="3276">
      <c r="A3276" s="6">
        <v>658827.0</v>
      </c>
      <c r="B3276" s="6">
        <v>658817.0</v>
      </c>
      <c r="C3276" s="14" t="str">
        <f>If(COUNTIF(DamReaches!$B$2:$B$346,"="&amp;A3276)&gt;0, "Yes", "No")</f>
        <v>No</v>
      </c>
    </row>
    <row r="3277">
      <c r="A3277" s="6">
        <v>658839.0</v>
      </c>
      <c r="B3277" s="6">
        <v>659068.0</v>
      </c>
      <c r="C3277" s="14" t="str">
        <f>If(COUNTIF(DamReaches!$B$2:$B$346,"="&amp;A3277)&gt;0, "Yes", "No")</f>
        <v>No</v>
      </c>
    </row>
    <row r="3278">
      <c r="A3278" s="6">
        <v>658840.0</v>
      </c>
      <c r="B3278" s="6">
        <v>659023.0</v>
      </c>
      <c r="C3278" s="14" t="str">
        <f>If(COUNTIF(DamReaches!$B$2:$B$346,"="&amp;A3278)&gt;0, "Yes", "No")</f>
        <v>No</v>
      </c>
    </row>
    <row r="3279">
      <c r="A3279" s="6">
        <v>658841.0</v>
      </c>
      <c r="B3279" s="6">
        <v>658887.0</v>
      </c>
      <c r="C3279" s="14" t="str">
        <f>If(COUNTIF(DamReaches!$B$2:$B$346,"="&amp;A3279)&gt;0, "Yes", "No")</f>
        <v>No</v>
      </c>
    </row>
    <row r="3280">
      <c r="A3280" s="6">
        <v>658842.0</v>
      </c>
      <c r="B3280" s="6">
        <v>658414.0</v>
      </c>
      <c r="C3280" s="14" t="str">
        <f>If(COUNTIF(DamReaches!$B$2:$B$346,"="&amp;A3280)&gt;0, "Yes", "No")</f>
        <v>No</v>
      </c>
    </row>
    <row r="3281">
      <c r="A3281" s="6">
        <v>658843.0</v>
      </c>
      <c r="B3281" s="6">
        <v>658714.0</v>
      </c>
      <c r="C3281" s="14" t="str">
        <f>If(COUNTIF(DamReaches!$B$2:$B$346,"="&amp;A3281)&gt;0, "Yes", "No")</f>
        <v>No</v>
      </c>
    </row>
    <row r="3282">
      <c r="A3282" s="6">
        <v>658844.0</v>
      </c>
      <c r="B3282" s="6">
        <v>658843.0</v>
      </c>
      <c r="C3282" s="14" t="str">
        <f>If(COUNTIF(DamReaches!$B$2:$B$346,"="&amp;A3282)&gt;0, "Yes", "No")</f>
        <v>No</v>
      </c>
    </row>
    <row r="3283">
      <c r="A3283" s="6">
        <v>658845.0</v>
      </c>
      <c r="B3283" s="6">
        <v>658844.0</v>
      </c>
      <c r="C3283" s="14" t="str">
        <f>If(COUNTIF(DamReaches!$B$2:$B$346,"="&amp;A3283)&gt;0, "Yes", "No")</f>
        <v>No</v>
      </c>
    </row>
    <row r="3284">
      <c r="A3284" s="6">
        <v>658849.0</v>
      </c>
      <c r="B3284" s="6">
        <v>658840.0</v>
      </c>
      <c r="C3284" s="14" t="str">
        <f>If(COUNTIF(DamReaches!$B$2:$B$346,"="&amp;A3284)&gt;0, "Yes", "No")</f>
        <v>No</v>
      </c>
    </row>
    <row r="3285">
      <c r="A3285" s="6">
        <v>658850.0</v>
      </c>
      <c r="B3285" s="6">
        <v>658814.0</v>
      </c>
      <c r="C3285" s="14" t="str">
        <f>If(COUNTIF(DamReaches!$B$2:$B$346,"="&amp;A3285)&gt;0, "Yes", "No")</f>
        <v>No</v>
      </c>
    </row>
    <row r="3286">
      <c r="A3286" s="6">
        <v>658851.0</v>
      </c>
      <c r="B3286" s="6">
        <v>658284.0</v>
      </c>
      <c r="C3286" s="14" t="str">
        <f>If(COUNTIF(DamReaches!$B$2:$B$346,"="&amp;A3286)&gt;0, "Yes", "No")</f>
        <v>No</v>
      </c>
    </row>
    <row r="3287">
      <c r="A3287" s="6">
        <v>658852.0</v>
      </c>
      <c r="B3287" s="6">
        <v>658559.0</v>
      </c>
      <c r="C3287" s="14" t="str">
        <f>If(COUNTIF(DamReaches!$B$2:$B$346,"="&amp;A3287)&gt;0, "Yes", "No")</f>
        <v>No</v>
      </c>
    </row>
    <row r="3288">
      <c r="A3288" s="6">
        <v>658853.0</v>
      </c>
      <c r="B3288" s="6">
        <v>658781.0</v>
      </c>
      <c r="C3288" s="14" t="str">
        <f>If(COUNTIF(DamReaches!$B$2:$B$346,"="&amp;A3288)&gt;0, "Yes", "No")</f>
        <v>No</v>
      </c>
    </row>
    <row r="3289">
      <c r="A3289" s="6">
        <v>658854.0</v>
      </c>
      <c r="B3289" s="6">
        <v>658903.0</v>
      </c>
      <c r="C3289" s="14" t="str">
        <f>If(COUNTIF(DamReaches!$B$2:$B$346,"="&amp;A3289)&gt;0, "Yes", "No")</f>
        <v>No</v>
      </c>
    </row>
    <row r="3290">
      <c r="A3290" s="6">
        <v>658855.0</v>
      </c>
      <c r="B3290" s="6">
        <v>658903.0</v>
      </c>
      <c r="C3290" s="14" t="str">
        <f>If(COUNTIF(DamReaches!$B$2:$B$346,"="&amp;A3290)&gt;0, "Yes", "No")</f>
        <v>No</v>
      </c>
    </row>
    <row r="3291">
      <c r="A3291" s="6">
        <v>658856.0</v>
      </c>
      <c r="B3291" s="6">
        <v>658448.0</v>
      </c>
      <c r="C3291" s="14" t="str">
        <f>If(COUNTIF(DamReaches!$B$2:$B$346,"="&amp;A3291)&gt;0, "Yes", "No")</f>
        <v>No</v>
      </c>
    </row>
    <row r="3292">
      <c r="A3292" s="6">
        <v>658857.0</v>
      </c>
      <c r="B3292" s="6">
        <v>658767.0</v>
      </c>
      <c r="C3292" s="14" t="str">
        <f>If(COUNTIF(DamReaches!$B$2:$B$346,"="&amp;A3292)&gt;0, "Yes", "No")</f>
        <v>No</v>
      </c>
    </row>
    <row r="3293">
      <c r="A3293" s="6">
        <v>658858.0</v>
      </c>
      <c r="B3293" s="6">
        <v>658422.0</v>
      </c>
      <c r="C3293" s="14" t="str">
        <f>If(COUNTIF(DamReaches!$B$2:$B$346,"="&amp;A3293)&gt;0, "Yes", "No")</f>
        <v>No</v>
      </c>
    </row>
    <row r="3294">
      <c r="A3294" s="6">
        <v>658859.0</v>
      </c>
      <c r="B3294" s="6">
        <v>658858.0</v>
      </c>
      <c r="C3294" s="14" t="str">
        <f>If(COUNTIF(DamReaches!$B$2:$B$346,"="&amp;A3294)&gt;0, "Yes", "No")</f>
        <v>No</v>
      </c>
    </row>
    <row r="3295">
      <c r="A3295" s="6">
        <v>658869.0</v>
      </c>
      <c r="B3295" s="6">
        <v>658797.0</v>
      </c>
      <c r="C3295" s="14" t="str">
        <f>If(COUNTIF(DamReaches!$B$2:$B$346,"="&amp;A3295)&gt;0, "Yes", "No")</f>
        <v>No</v>
      </c>
    </row>
    <row r="3296">
      <c r="A3296" s="6">
        <v>658870.0</v>
      </c>
      <c r="B3296" s="6">
        <v>658869.0</v>
      </c>
      <c r="C3296" s="14" t="str">
        <f>If(COUNTIF(DamReaches!$B$2:$B$346,"="&amp;A3296)&gt;0, "Yes", "No")</f>
        <v>No</v>
      </c>
    </row>
    <row r="3297">
      <c r="A3297" s="6">
        <v>658871.0</v>
      </c>
      <c r="B3297" s="6">
        <v>658887.0</v>
      </c>
      <c r="C3297" s="14" t="str">
        <f>If(COUNTIF(DamReaches!$B$2:$B$346,"="&amp;A3297)&gt;0, "Yes", "No")</f>
        <v>No</v>
      </c>
    </row>
    <row r="3298">
      <c r="A3298" s="6">
        <v>658872.0</v>
      </c>
      <c r="B3298" s="6">
        <v>657661.0</v>
      </c>
      <c r="C3298" s="14" t="str">
        <f>If(COUNTIF(DamReaches!$B$2:$B$346,"="&amp;A3298)&gt;0, "Yes", "No")</f>
        <v>No</v>
      </c>
    </row>
    <row r="3299">
      <c r="A3299" s="6">
        <v>658873.0</v>
      </c>
      <c r="B3299" s="6">
        <v>658872.0</v>
      </c>
      <c r="C3299" s="14" t="str">
        <f>If(COUNTIF(DamReaches!$B$2:$B$346,"="&amp;A3299)&gt;0, "Yes", "No")</f>
        <v>No</v>
      </c>
    </row>
    <row r="3300">
      <c r="A3300" s="6">
        <v>658874.0</v>
      </c>
      <c r="B3300" s="6">
        <v>658634.0</v>
      </c>
      <c r="C3300" s="14" t="str">
        <f>If(COUNTIF(DamReaches!$B$2:$B$346,"="&amp;A3300)&gt;0, "Yes", "No")</f>
        <v>No</v>
      </c>
    </row>
    <row r="3301">
      <c r="A3301" s="6">
        <v>658875.0</v>
      </c>
      <c r="B3301" s="6">
        <v>658816.0</v>
      </c>
      <c r="C3301" s="14" t="str">
        <f>If(COUNTIF(DamReaches!$B$2:$B$346,"="&amp;A3301)&gt;0, "Yes", "No")</f>
        <v>No</v>
      </c>
    </row>
    <row r="3302">
      <c r="A3302" s="6">
        <v>658884.0</v>
      </c>
      <c r="B3302" s="6">
        <v>658885.0</v>
      </c>
      <c r="C3302" s="14" t="str">
        <f>If(COUNTIF(DamReaches!$B$2:$B$346,"="&amp;A3302)&gt;0, "Yes", "No")</f>
        <v>No</v>
      </c>
    </row>
    <row r="3303">
      <c r="A3303" s="6">
        <v>658885.0</v>
      </c>
      <c r="B3303" s="6">
        <v>658630.0</v>
      </c>
      <c r="C3303" s="14" t="str">
        <f>If(COUNTIF(DamReaches!$B$2:$B$346,"="&amp;A3303)&gt;0, "Yes", "No")</f>
        <v>No</v>
      </c>
    </row>
    <row r="3304">
      <c r="A3304" s="6">
        <v>658886.0</v>
      </c>
      <c r="B3304" s="6">
        <v>658795.0</v>
      </c>
      <c r="C3304" s="14" t="str">
        <f>If(COUNTIF(DamReaches!$B$2:$B$346,"="&amp;A3304)&gt;0, "Yes", "No")</f>
        <v>No</v>
      </c>
    </row>
    <row r="3305">
      <c r="A3305" s="6">
        <v>658887.0</v>
      </c>
      <c r="B3305" s="6">
        <v>658924.0</v>
      </c>
      <c r="C3305" s="14" t="str">
        <f>If(COUNTIF(DamReaches!$B$2:$B$346,"="&amp;A3305)&gt;0, "Yes", "No")</f>
        <v>No</v>
      </c>
    </row>
    <row r="3306">
      <c r="A3306" s="6">
        <v>658888.0</v>
      </c>
      <c r="B3306" s="6">
        <v>658313.0</v>
      </c>
      <c r="C3306" s="14" t="str">
        <f>If(COUNTIF(DamReaches!$B$2:$B$346,"="&amp;A3306)&gt;0, "Yes", "No")</f>
        <v>No</v>
      </c>
    </row>
    <row r="3307">
      <c r="A3307" s="6">
        <v>658897.0</v>
      </c>
      <c r="B3307" s="6">
        <v>658898.0</v>
      </c>
      <c r="C3307" s="14" t="str">
        <f>If(COUNTIF(DamReaches!$B$2:$B$346,"="&amp;A3307)&gt;0, "Yes", "No")</f>
        <v>No</v>
      </c>
    </row>
    <row r="3308">
      <c r="A3308" s="6">
        <v>658898.0</v>
      </c>
      <c r="B3308" s="6">
        <v>658731.0</v>
      </c>
      <c r="C3308" s="14" t="str">
        <f>If(COUNTIF(DamReaches!$B$2:$B$346,"="&amp;A3308)&gt;0, "Yes", "No")</f>
        <v>No</v>
      </c>
    </row>
    <row r="3309">
      <c r="A3309" s="6">
        <v>658899.0</v>
      </c>
      <c r="B3309" s="6">
        <v>658814.0</v>
      </c>
      <c r="C3309" s="14" t="str">
        <f>If(COUNTIF(DamReaches!$B$2:$B$346,"="&amp;A3309)&gt;0, "Yes", "No")</f>
        <v>No</v>
      </c>
    </row>
    <row r="3310">
      <c r="A3310" s="6">
        <v>658900.0</v>
      </c>
      <c r="B3310" s="6">
        <v>658696.0</v>
      </c>
      <c r="C3310" s="14" t="str">
        <f>If(COUNTIF(DamReaches!$B$2:$B$346,"="&amp;A3310)&gt;0, "Yes", "No")</f>
        <v>No</v>
      </c>
    </row>
    <row r="3311">
      <c r="A3311" s="6">
        <v>658901.0</v>
      </c>
      <c r="B3311" s="6">
        <v>658696.0</v>
      </c>
      <c r="C3311" s="14" t="str">
        <f>If(COUNTIF(DamReaches!$B$2:$B$346,"="&amp;A3311)&gt;0, "Yes", "No")</f>
        <v>No</v>
      </c>
    </row>
    <row r="3312">
      <c r="A3312" s="6">
        <v>658902.0</v>
      </c>
      <c r="B3312" s="6">
        <v>658851.0</v>
      </c>
      <c r="C3312" s="14" t="str">
        <f>If(COUNTIF(DamReaches!$B$2:$B$346,"="&amp;A3312)&gt;0, "Yes", "No")</f>
        <v>No</v>
      </c>
    </row>
    <row r="3313">
      <c r="A3313" s="6">
        <v>658903.0</v>
      </c>
      <c r="B3313" s="6">
        <v>658904.0</v>
      </c>
      <c r="C3313" s="14" t="str">
        <f>If(COUNTIF(DamReaches!$B$2:$B$346,"="&amp;A3313)&gt;0, "Yes", "No")</f>
        <v>No</v>
      </c>
    </row>
    <row r="3314">
      <c r="A3314" s="6">
        <v>658904.0</v>
      </c>
      <c r="B3314" s="6">
        <v>658841.0</v>
      </c>
      <c r="C3314" s="14" t="str">
        <f>If(COUNTIF(DamReaches!$B$2:$B$346,"="&amp;A3314)&gt;0, "Yes", "No")</f>
        <v>No</v>
      </c>
    </row>
    <row r="3315">
      <c r="A3315" s="6">
        <v>658905.0</v>
      </c>
      <c r="B3315" s="6">
        <v>658906.0</v>
      </c>
      <c r="C3315" s="14" t="str">
        <f>If(COUNTIF(DamReaches!$B$2:$B$346,"="&amp;A3315)&gt;0, "Yes", "No")</f>
        <v>No</v>
      </c>
    </row>
    <row r="3316">
      <c r="A3316" s="6">
        <v>658906.0</v>
      </c>
      <c r="B3316" s="6">
        <v>658733.0</v>
      </c>
      <c r="C3316" s="14" t="str">
        <f>If(COUNTIF(DamReaches!$B$2:$B$346,"="&amp;A3316)&gt;0, "Yes", "No")</f>
        <v>No</v>
      </c>
    </row>
    <row r="3317">
      <c r="A3317" s="6">
        <v>658907.0</v>
      </c>
      <c r="B3317" s="6">
        <v>659026.0</v>
      </c>
      <c r="C3317" s="14" t="str">
        <f>If(COUNTIF(DamReaches!$B$2:$B$346,"="&amp;A3317)&gt;0, "Yes", "No")</f>
        <v>No</v>
      </c>
    </row>
    <row r="3318">
      <c r="A3318" s="6">
        <v>658908.0</v>
      </c>
      <c r="B3318" s="6">
        <v>657987.0</v>
      </c>
      <c r="C3318" s="14" t="str">
        <f>If(COUNTIF(DamReaches!$B$2:$B$346,"="&amp;A3318)&gt;0, "Yes", "No")</f>
        <v>No</v>
      </c>
    </row>
    <row r="3319">
      <c r="A3319" s="6">
        <v>658922.0</v>
      </c>
      <c r="B3319" s="6">
        <v>658884.0</v>
      </c>
      <c r="C3319" s="14" t="str">
        <f>If(COUNTIF(DamReaches!$B$2:$B$346,"="&amp;A3319)&gt;0, "Yes", "No")</f>
        <v>No</v>
      </c>
    </row>
    <row r="3320">
      <c r="A3320" s="6">
        <v>658923.0</v>
      </c>
      <c r="B3320" s="6">
        <v>658885.0</v>
      </c>
      <c r="C3320" s="14" t="str">
        <f>If(COUNTIF(DamReaches!$B$2:$B$346,"="&amp;A3320)&gt;0, "Yes", "No")</f>
        <v>No</v>
      </c>
    </row>
    <row r="3321">
      <c r="A3321" s="6">
        <v>658924.0</v>
      </c>
      <c r="B3321" s="6">
        <v>657251.0</v>
      </c>
      <c r="C3321" s="14" t="str">
        <f>If(COUNTIF(DamReaches!$B$2:$B$346,"="&amp;A3321)&gt;0, "Yes", "No")</f>
        <v>No</v>
      </c>
    </row>
    <row r="3322">
      <c r="A3322" s="6">
        <v>658925.0</v>
      </c>
      <c r="B3322" s="6">
        <v>658988.0</v>
      </c>
      <c r="C3322" s="14" t="str">
        <f>If(COUNTIF(DamReaches!$B$2:$B$346,"="&amp;A3322)&gt;0, "Yes", "No")</f>
        <v>No</v>
      </c>
    </row>
    <row r="3323">
      <c r="A3323" s="6">
        <v>658926.0</v>
      </c>
      <c r="B3323" s="6">
        <v>658617.0</v>
      </c>
      <c r="C3323" s="14" t="str">
        <f>If(COUNTIF(DamReaches!$B$2:$B$346,"="&amp;A3323)&gt;0, "Yes", "No")</f>
        <v>No</v>
      </c>
    </row>
    <row r="3324">
      <c r="A3324" s="6">
        <v>658927.0</v>
      </c>
      <c r="B3324" s="6">
        <v>659029.0</v>
      </c>
      <c r="C3324" s="14" t="str">
        <f>If(COUNTIF(DamReaches!$B$2:$B$346,"="&amp;A3324)&gt;0, "Yes", "No")</f>
        <v>No</v>
      </c>
    </row>
    <row r="3325">
      <c r="A3325" s="6">
        <v>658937.0</v>
      </c>
      <c r="B3325" s="6">
        <v>659133.0</v>
      </c>
      <c r="C3325" s="14" t="str">
        <f>If(COUNTIF(DamReaches!$B$2:$B$346,"="&amp;A3325)&gt;0, "Yes", "No")</f>
        <v>No</v>
      </c>
    </row>
    <row r="3326">
      <c r="A3326" s="6">
        <v>658938.0</v>
      </c>
      <c r="B3326" s="6">
        <v>659133.0</v>
      </c>
      <c r="C3326" s="14" t="str">
        <f>If(COUNTIF(DamReaches!$B$2:$B$346,"="&amp;A3326)&gt;0, "Yes", "No")</f>
        <v>No</v>
      </c>
    </row>
    <row r="3327">
      <c r="A3327" s="6">
        <v>658939.0</v>
      </c>
      <c r="B3327" s="6">
        <v>658857.0</v>
      </c>
      <c r="C3327" s="14" t="str">
        <f>If(COUNTIF(DamReaches!$B$2:$B$346,"="&amp;A3327)&gt;0, "Yes", "No")</f>
        <v>No</v>
      </c>
    </row>
    <row r="3328">
      <c r="A3328" s="6">
        <v>658940.0</v>
      </c>
      <c r="B3328" s="6">
        <v>658888.0</v>
      </c>
      <c r="C3328" s="14" t="str">
        <f>If(COUNTIF(DamReaches!$B$2:$B$346,"="&amp;A3328)&gt;0, "Yes", "No")</f>
        <v>No</v>
      </c>
    </row>
    <row r="3329">
      <c r="A3329" s="6">
        <v>658954.0</v>
      </c>
      <c r="B3329" s="6">
        <v>658001.0</v>
      </c>
      <c r="C3329" s="14" t="str">
        <f>If(COUNTIF(DamReaches!$B$2:$B$346,"="&amp;A3329)&gt;0, "Yes", "No")</f>
        <v>No</v>
      </c>
    </row>
    <row r="3330">
      <c r="A3330" s="6">
        <v>658964.0</v>
      </c>
      <c r="B3330" s="6">
        <v>658216.0</v>
      </c>
      <c r="C3330" s="14" t="str">
        <f>If(COUNTIF(DamReaches!$B$2:$B$346,"="&amp;A3330)&gt;0, "Yes", "No")</f>
        <v>No</v>
      </c>
    </row>
    <row r="3331">
      <c r="A3331" s="6">
        <v>658965.0</v>
      </c>
      <c r="B3331" s="6">
        <v>658902.0</v>
      </c>
      <c r="C3331" s="14" t="str">
        <f>If(COUNTIF(DamReaches!$B$2:$B$346,"="&amp;A3331)&gt;0, "Yes", "No")</f>
        <v>No</v>
      </c>
    </row>
    <row r="3332">
      <c r="A3332" s="6">
        <v>658966.0</v>
      </c>
      <c r="B3332" s="6">
        <v>658267.0</v>
      </c>
      <c r="C3332" s="14" t="str">
        <f>If(COUNTIF(DamReaches!$B$2:$B$346,"="&amp;A3332)&gt;0, "Yes", "No")</f>
        <v>No</v>
      </c>
    </row>
    <row r="3333">
      <c r="A3333" s="6">
        <v>658967.0</v>
      </c>
      <c r="B3333" s="6">
        <v>658874.0</v>
      </c>
      <c r="C3333" s="14" t="str">
        <f>If(COUNTIF(DamReaches!$B$2:$B$346,"="&amp;A3333)&gt;0, "Yes", "No")</f>
        <v>No</v>
      </c>
    </row>
    <row r="3334">
      <c r="A3334" s="6">
        <v>658968.0</v>
      </c>
      <c r="B3334" s="6">
        <v>659029.0</v>
      </c>
      <c r="C3334" s="14" t="str">
        <f>If(COUNTIF(DamReaches!$B$2:$B$346,"="&amp;A3334)&gt;0, "Yes", "No")</f>
        <v>No</v>
      </c>
    </row>
    <row r="3335">
      <c r="A3335" s="6">
        <v>658969.0</v>
      </c>
      <c r="B3335" s="6">
        <v>658968.0</v>
      </c>
      <c r="C3335" s="14" t="str">
        <f>If(COUNTIF(DamReaches!$B$2:$B$346,"="&amp;A3335)&gt;0, "Yes", "No")</f>
        <v>No</v>
      </c>
    </row>
    <row r="3336">
      <c r="A3336" s="6">
        <v>658982.0</v>
      </c>
      <c r="B3336" s="6">
        <v>658964.0</v>
      </c>
      <c r="C3336" s="14" t="str">
        <f>If(COUNTIF(DamReaches!$B$2:$B$346,"="&amp;A3336)&gt;0, "Yes", "No")</f>
        <v>No</v>
      </c>
    </row>
    <row r="3337">
      <c r="A3337" s="6">
        <v>658983.0</v>
      </c>
      <c r="B3337" s="6">
        <v>658965.0</v>
      </c>
      <c r="C3337" s="14" t="str">
        <f>If(COUNTIF(DamReaches!$B$2:$B$346,"="&amp;A3337)&gt;0, "Yes", "No")</f>
        <v>No</v>
      </c>
    </row>
    <row r="3338">
      <c r="A3338" s="6">
        <v>658984.0</v>
      </c>
      <c r="B3338" s="6">
        <v>658985.0</v>
      </c>
      <c r="C3338" s="14" t="str">
        <f>If(COUNTIF(DamReaches!$B$2:$B$346,"="&amp;A3338)&gt;0, "Yes", "No")</f>
        <v>No</v>
      </c>
    </row>
    <row r="3339">
      <c r="A3339" s="6">
        <v>658985.0</v>
      </c>
      <c r="B3339" s="6">
        <v>658872.0</v>
      </c>
      <c r="C3339" s="14" t="str">
        <f>If(COUNTIF(DamReaches!$B$2:$B$346,"="&amp;A3339)&gt;0, "Yes", "No")</f>
        <v>No</v>
      </c>
    </row>
    <row r="3340">
      <c r="A3340" s="6">
        <v>658986.0</v>
      </c>
      <c r="B3340" s="6">
        <v>659058.0</v>
      </c>
      <c r="C3340" s="14" t="str">
        <f>If(COUNTIF(DamReaches!$B$2:$B$346,"="&amp;A3340)&gt;0, "Yes", "No")</f>
        <v>No</v>
      </c>
    </row>
    <row r="3341">
      <c r="A3341" s="6">
        <v>658987.0</v>
      </c>
      <c r="B3341" s="6">
        <v>659058.0</v>
      </c>
      <c r="C3341" s="14" t="str">
        <f>If(COUNTIF(DamReaches!$B$2:$B$346,"="&amp;A3341)&gt;0, "Yes", "No")</f>
        <v>No</v>
      </c>
    </row>
    <row r="3342">
      <c r="A3342" s="6">
        <v>658988.0</v>
      </c>
      <c r="B3342" s="6">
        <v>659174.0</v>
      </c>
      <c r="C3342" s="14" t="str">
        <f>If(COUNTIF(DamReaches!$B$2:$B$346,"="&amp;A3342)&gt;0, "Yes", "No")</f>
        <v>No</v>
      </c>
    </row>
    <row r="3343">
      <c r="A3343" s="6">
        <v>658989.0</v>
      </c>
      <c r="B3343" s="6">
        <v>658988.0</v>
      </c>
      <c r="C3343" s="14" t="str">
        <f>If(COUNTIF(DamReaches!$B$2:$B$346,"="&amp;A3343)&gt;0, "Yes", "No")</f>
        <v>No</v>
      </c>
    </row>
    <row r="3344">
      <c r="A3344" s="6">
        <v>658990.0</v>
      </c>
      <c r="B3344" s="6">
        <v>658636.0</v>
      </c>
      <c r="C3344" s="14" t="str">
        <f>If(COUNTIF(DamReaches!$B$2:$B$346,"="&amp;A3344)&gt;0, "Yes", "No")</f>
        <v>No</v>
      </c>
    </row>
    <row r="3345">
      <c r="A3345" s="6">
        <v>659004.0</v>
      </c>
      <c r="B3345" s="6">
        <v>659068.0</v>
      </c>
      <c r="C3345" s="14" t="str">
        <f>If(COUNTIF(DamReaches!$B$2:$B$346,"="&amp;A3345)&gt;0, "Yes", "No")</f>
        <v>No</v>
      </c>
    </row>
    <row r="3346">
      <c r="A3346" s="6">
        <v>659005.0</v>
      </c>
      <c r="B3346" s="6">
        <v>659692.0</v>
      </c>
      <c r="C3346" s="14" t="str">
        <f>If(COUNTIF(DamReaches!$B$2:$B$346,"="&amp;A3346)&gt;0, "Yes", "No")</f>
        <v>No</v>
      </c>
    </row>
    <row r="3347">
      <c r="A3347" s="6">
        <v>659006.0</v>
      </c>
      <c r="B3347" s="6">
        <v>658954.0</v>
      </c>
      <c r="C3347" s="14" t="str">
        <f>If(COUNTIF(DamReaches!$B$2:$B$346,"="&amp;A3347)&gt;0, "Yes", "No")</f>
        <v>No</v>
      </c>
    </row>
    <row r="3348">
      <c r="A3348" s="6">
        <v>659007.0</v>
      </c>
      <c r="B3348" s="6">
        <v>659006.0</v>
      </c>
      <c r="C3348" s="14" t="str">
        <f>If(COUNTIF(DamReaches!$B$2:$B$346,"="&amp;A3348)&gt;0, "Yes", "No")</f>
        <v>No</v>
      </c>
    </row>
    <row r="3349">
      <c r="A3349" s="6">
        <v>659022.0</v>
      </c>
      <c r="B3349" s="6">
        <v>659035.0</v>
      </c>
      <c r="C3349" s="14" t="str">
        <f>If(COUNTIF(DamReaches!$B$2:$B$346,"="&amp;A3349)&gt;0, "Yes", "No")</f>
        <v>No</v>
      </c>
    </row>
    <row r="3350">
      <c r="A3350" s="6">
        <v>659023.0</v>
      </c>
      <c r="B3350" s="6">
        <v>659024.0</v>
      </c>
      <c r="C3350" s="14" t="str">
        <f>If(COUNTIF(DamReaches!$B$2:$B$346,"="&amp;A3350)&gt;0, "Yes", "No")</f>
        <v>No</v>
      </c>
    </row>
    <row r="3351">
      <c r="A3351" s="6">
        <v>659024.0</v>
      </c>
      <c r="B3351" s="6">
        <v>659025.0</v>
      </c>
      <c r="C3351" s="14" t="str">
        <f>If(COUNTIF(DamReaches!$B$2:$B$346,"="&amp;A3351)&gt;0, "Yes", "No")</f>
        <v>No</v>
      </c>
    </row>
    <row r="3352">
      <c r="A3352" s="6">
        <v>659025.0</v>
      </c>
      <c r="B3352" s="6">
        <v>658655.0</v>
      </c>
      <c r="C3352" s="14" t="str">
        <f>If(COUNTIF(DamReaches!$B$2:$B$346,"="&amp;A3352)&gt;0, "Yes", "No")</f>
        <v>No</v>
      </c>
    </row>
    <row r="3353">
      <c r="A3353" s="6">
        <v>659026.0</v>
      </c>
      <c r="B3353" s="6">
        <v>659227.0</v>
      </c>
      <c r="C3353" s="14" t="str">
        <f>If(COUNTIF(DamReaches!$B$2:$B$346,"="&amp;A3353)&gt;0, "Yes", "No")</f>
        <v>No</v>
      </c>
    </row>
    <row r="3354">
      <c r="A3354" s="6">
        <v>659027.0</v>
      </c>
      <c r="B3354" s="6">
        <v>658681.0</v>
      </c>
      <c r="C3354" s="14" t="str">
        <f>If(COUNTIF(DamReaches!$B$2:$B$346,"="&amp;A3354)&gt;0, "Yes", "No")</f>
        <v>No</v>
      </c>
    </row>
    <row r="3355">
      <c r="A3355" s="6">
        <v>659028.0</v>
      </c>
      <c r="B3355" s="6">
        <v>658875.0</v>
      </c>
      <c r="C3355" s="14" t="str">
        <f>If(COUNTIF(DamReaches!$B$2:$B$346,"="&amp;A3355)&gt;0, "Yes", "No")</f>
        <v>No</v>
      </c>
    </row>
    <row r="3356">
      <c r="A3356" s="6">
        <v>659029.0</v>
      </c>
      <c r="B3356" s="6">
        <v>659028.0</v>
      </c>
      <c r="C3356" s="14" t="str">
        <f>If(COUNTIF(DamReaches!$B$2:$B$346,"="&amp;A3356)&gt;0, "Yes", "No")</f>
        <v>No</v>
      </c>
    </row>
    <row r="3357">
      <c r="A3357" s="6">
        <v>659035.0</v>
      </c>
      <c r="B3357" s="6">
        <v>658898.0</v>
      </c>
      <c r="C3357" s="14" t="str">
        <f>If(COUNTIF(DamReaches!$B$2:$B$346,"="&amp;A3357)&gt;0, "Yes", "No")</f>
        <v>No</v>
      </c>
    </row>
    <row r="3358">
      <c r="A3358" s="6">
        <v>659036.0</v>
      </c>
      <c r="B3358" s="6">
        <v>656961.0</v>
      </c>
      <c r="C3358" s="14" t="str">
        <f>If(COUNTIF(DamReaches!$B$2:$B$346,"="&amp;A3358)&gt;0, "Yes", "No")</f>
        <v>No</v>
      </c>
    </row>
    <row r="3359">
      <c r="A3359" s="6">
        <v>659037.0</v>
      </c>
      <c r="B3359" s="6">
        <v>658783.0</v>
      </c>
      <c r="C3359" s="14" t="str">
        <f>If(COUNTIF(DamReaches!$B$2:$B$346,"="&amp;A3359)&gt;0, "Yes", "No")</f>
        <v>No</v>
      </c>
    </row>
    <row r="3360">
      <c r="A3360" s="6">
        <v>659038.0</v>
      </c>
      <c r="B3360" s="6">
        <v>658409.0</v>
      </c>
      <c r="C3360" s="14" t="str">
        <f>If(COUNTIF(DamReaches!$B$2:$B$346,"="&amp;A3360)&gt;0, "Yes", "No")</f>
        <v>No</v>
      </c>
    </row>
    <row r="3361">
      <c r="A3361" s="6">
        <v>659039.0</v>
      </c>
      <c r="B3361" s="6">
        <v>659261.0</v>
      </c>
      <c r="C3361" s="14" t="str">
        <f>If(COUNTIF(DamReaches!$B$2:$B$346,"="&amp;A3361)&gt;0, "Yes", "No")</f>
        <v>No</v>
      </c>
    </row>
    <row r="3362">
      <c r="A3362" s="6">
        <v>659040.0</v>
      </c>
      <c r="B3362" s="6">
        <v>658968.0</v>
      </c>
      <c r="C3362" s="14" t="str">
        <f>If(COUNTIF(DamReaches!$B$2:$B$346,"="&amp;A3362)&gt;0, "Yes", "No")</f>
        <v>No</v>
      </c>
    </row>
    <row r="3363">
      <c r="A3363" s="6">
        <v>659041.0</v>
      </c>
      <c r="B3363" s="6">
        <v>659040.0</v>
      </c>
      <c r="C3363" s="14" t="str">
        <f>If(COUNTIF(DamReaches!$B$2:$B$346,"="&amp;A3363)&gt;0, "Yes", "No")</f>
        <v>No</v>
      </c>
    </row>
    <row r="3364">
      <c r="A3364" s="6">
        <v>659057.0</v>
      </c>
      <c r="B3364" s="6">
        <v>658407.0</v>
      </c>
      <c r="C3364" s="14" t="str">
        <f>If(COUNTIF(DamReaches!$B$2:$B$346,"="&amp;A3364)&gt;0, "Yes", "No")</f>
        <v>No</v>
      </c>
    </row>
    <row r="3365">
      <c r="A3365" s="6">
        <v>659058.0</v>
      </c>
      <c r="B3365" s="6">
        <v>-1.0</v>
      </c>
      <c r="C3365" s="14" t="str">
        <f>If(COUNTIF(DamReaches!$B$2:$B$346,"="&amp;A3365)&gt;0, "Yes", "No")</f>
        <v>No</v>
      </c>
    </row>
    <row r="3366">
      <c r="A3366" s="6">
        <v>659059.0</v>
      </c>
      <c r="B3366" s="6">
        <v>659507.0</v>
      </c>
      <c r="C3366" s="14" t="str">
        <f>If(COUNTIF(DamReaches!$B$2:$B$346,"="&amp;A3366)&gt;0, "Yes", "No")</f>
        <v>No</v>
      </c>
    </row>
    <row r="3367">
      <c r="A3367" s="6">
        <v>659060.0</v>
      </c>
      <c r="B3367" s="6">
        <v>659074.0</v>
      </c>
      <c r="C3367" s="14" t="str">
        <f>If(COUNTIF(DamReaches!$B$2:$B$346,"="&amp;A3367)&gt;0, "Yes", "No")</f>
        <v>No</v>
      </c>
    </row>
    <row r="3368">
      <c r="A3368" s="6">
        <v>659061.0</v>
      </c>
      <c r="B3368" s="6">
        <v>659160.0</v>
      </c>
      <c r="C3368" s="14" t="str">
        <f>If(COUNTIF(DamReaches!$B$2:$B$346,"="&amp;A3368)&gt;0, "Yes", "No")</f>
        <v>No</v>
      </c>
    </row>
    <row r="3369">
      <c r="A3369" s="6">
        <v>659067.0</v>
      </c>
      <c r="B3369" s="6">
        <v>659087.0</v>
      </c>
      <c r="C3369" s="14" t="str">
        <f>If(COUNTIF(DamReaches!$B$2:$B$346,"="&amp;A3369)&gt;0, "Yes", "No")</f>
        <v>No</v>
      </c>
    </row>
    <row r="3370">
      <c r="A3370" s="6">
        <v>659068.0</v>
      </c>
      <c r="B3370" s="6">
        <v>659087.0</v>
      </c>
      <c r="C3370" s="14" t="str">
        <f>If(COUNTIF(DamReaches!$B$2:$B$346,"="&amp;A3370)&gt;0, "Yes", "No")</f>
        <v>No</v>
      </c>
    </row>
    <row r="3371">
      <c r="A3371" s="6">
        <v>659069.0</v>
      </c>
      <c r="B3371" s="6">
        <v>658900.0</v>
      </c>
      <c r="C3371" s="14" t="str">
        <f>If(COUNTIF(DamReaches!$B$2:$B$346,"="&amp;A3371)&gt;0, "Yes", "No")</f>
        <v>No</v>
      </c>
    </row>
    <row r="3372">
      <c r="A3372" s="6">
        <v>659070.0</v>
      </c>
      <c r="B3372" s="6">
        <v>658965.0</v>
      </c>
      <c r="C3372" s="14" t="str">
        <f>If(COUNTIF(DamReaches!$B$2:$B$346,"="&amp;A3372)&gt;0, "Yes", "No")</f>
        <v>No</v>
      </c>
    </row>
    <row r="3373">
      <c r="A3373" s="6">
        <v>659071.0</v>
      </c>
      <c r="B3373" s="6">
        <v>658796.0</v>
      </c>
      <c r="C3373" s="14" t="str">
        <f>If(COUNTIF(DamReaches!$B$2:$B$346,"="&amp;A3373)&gt;0, "Yes", "No")</f>
        <v>No</v>
      </c>
    </row>
    <row r="3374">
      <c r="A3374" s="6">
        <v>659072.0</v>
      </c>
      <c r="B3374" s="6">
        <v>658954.0</v>
      </c>
      <c r="C3374" s="14" t="str">
        <f>If(COUNTIF(DamReaches!$B$2:$B$346,"="&amp;A3374)&gt;0, "Yes", "No")</f>
        <v>No</v>
      </c>
    </row>
    <row r="3375">
      <c r="A3375" s="6">
        <v>659073.0</v>
      </c>
      <c r="B3375" s="6">
        <v>659507.0</v>
      </c>
      <c r="C3375" s="14" t="str">
        <f>If(COUNTIF(DamReaches!$B$2:$B$346,"="&amp;A3375)&gt;0, "Yes", "No")</f>
        <v>No</v>
      </c>
    </row>
    <row r="3376">
      <c r="A3376" s="6">
        <v>659074.0</v>
      </c>
      <c r="B3376" s="6">
        <v>659160.0</v>
      </c>
      <c r="C3376" s="14" t="str">
        <f>If(COUNTIF(DamReaches!$B$2:$B$346,"="&amp;A3376)&gt;0, "Yes", "No")</f>
        <v>No</v>
      </c>
    </row>
    <row r="3377">
      <c r="A3377" s="6">
        <v>659075.0</v>
      </c>
      <c r="B3377" s="6">
        <v>658874.0</v>
      </c>
      <c r="C3377" s="14" t="str">
        <f>If(COUNTIF(DamReaches!$B$2:$B$346,"="&amp;A3377)&gt;0, "Yes", "No")</f>
        <v>No</v>
      </c>
    </row>
    <row r="3378">
      <c r="A3378" s="6">
        <v>659076.0</v>
      </c>
      <c r="B3378" s="6">
        <v>658755.0</v>
      </c>
      <c r="C3378" s="14" t="str">
        <f>If(COUNTIF(DamReaches!$B$2:$B$346,"="&amp;A3378)&gt;0, "Yes", "No")</f>
        <v>No</v>
      </c>
    </row>
    <row r="3379">
      <c r="A3379" s="6">
        <v>659077.0</v>
      </c>
      <c r="B3379" s="6">
        <v>658857.0</v>
      </c>
      <c r="C3379" s="14" t="str">
        <f>If(COUNTIF(DamReaches!$B$2:$B$346,"="&amp;A3379)&gt;0, "Yes", "No")</f>
        <v>No</v>
      </c>
    </row>
    <row r="3380">
      <c r="A3380" s="6">
        <v>659078.0</v>
      </c>
      <c r="B3380" s="6">
        <v>659040.0</v>
      </c>
      <c r="C3380" s="14" t="str">
        <f>If(COUNTIF(DamReaches!$B$2:$B$346,"="&amp;A3380)&gt;0, "Yes", "No")</f>
        <v>No</v>
      </c>
    </row>
    <row r="3381">
      <c r="A3381" s="6">
        <v>659085.0</v>
      </c>
      <c r="B3381" s="6">
        <v>658282.0</v>
      </c>
      <c r="C3381" s="14" t="str">
        <f>If(COUNTIF(DamReaches!$B$2:$B$346,"="&amp;A3381)&gt;0, "Yes", "No")</f>
        <v>No</v>
      </c>
    </row>
    <row r="3382">
      <c r="A3382" s="6">
        <v>659086.0</v>
      </c>
      <c r="B3382" s="6">
        <v>659088.0</v>
      </c>
      <c r="C3382" s="14" t="str">
        <f>If(COUNTIF(DamReaches!$B$2:$B$346,"="&amp;A3382)&gt;0, "Yes", "No")</f>
        <v>No</v>
      </c>
    </row>
    <row r="3383">
      <c r="A3383" s="6">
        <v>659087.0</v>
      </c>
      <c r="B3383" s="6">
        <v>659088.0</v>
      </c>
      <c r="C3383" s="14" t="str">
        <f>If(COUNTIF(DamReaches!$B$2:$B$346,"="&amp;A3383)&gt;0, "Yes", "No")</f>
        <v>No</v>
      </c>
    </row>
    <row r="3384">
      <c r="A3384" s="6">
        <v>659088.0</v>
      </c>
      <c r="B3384" s="6">
        <v>659692.0</v>
      </c>
      <c r="C3384" s="14" t="str">
        <f>If(COUNTIF(DamReaches!$B$2:$B$346,"="&amp;A3384)&gt;0, "Yes", "No")</f>
        <v>No</v>
      </c>
    </row>
    <row r="3385">
      <c r="A3385" s="6">
        <v>659089.0</v>
      </c>
      <c r="B3385" s="6">
        <v>658869.0</v>
      </c>
      <c r="C3385" s="14" t="str">
        <f>If(COUNTIF(DamReaches!$B$2:$B$346,"="&amp;A3385)&gt;0, "Yes", "No")</f>
        <v>No</v>
      </c>
    </row>
    <row r="3386">
      <c r="A3386" s="6">
        <v>659099.0</v>
      </c>
      <c r="B3386" s="6">
        <v>658899.0</v>
      </c>
      <c r="C3386" s="14" t="str">
        <f>If(COUNTIF(DamReaches!$B$2:$B$346,"="&amp;A3386)&gt;0, "Yes", "No")</f>
        <v>No</v>
      </c>
    </row>
    <row r="3387">
      <c r="A3387" s="6">
        <v>659100.0</v>
      </c>
      <c r="B3387" s="6">
        <v>658657.0</v>
      </c>
      <c r="C3387" s="14" t="str">
        <f>If(COUNTIF(DamReaches!$B$2:$B$346,"="&amp;A3387)&gt;0, "Yes", "No")</f>
        <v>No</v>
      </c>
    </row>
    <row r="3388">
      <c r="A3388" s="6">
        <v>659101.0</v>
      </c>
      <c r="B3388" s="6">
        <v>658815.0</v>
      </c>
      <c r="C3388" s="14" t="str">
        <f>If(COUNTIF(DamReaches!$B$2:$B$346,"="&amp;A3388)&gt;0, "Yes", "No")</f>
        <v>No</v>
      </c>
    </row>
    <row r="3389">
      <c r="A3389" s="6">
        <v>659102.0</v>
      </c>
      <c r="B3389" s="6">
        <v>659101.0</v>
      </c>
      <c r="C3389" s="14" t="str">
        <f>If(COUNTIF(DamReaches!$B$2:$B$346,"="&amp;A3389)&gt;0, "Yes", "No")</f>
        <v>No</v>
      </c>
    </row>
    <row r="3390">
      <c r="A3390" s="6">
        <v>659103.0</v>
      </c>
      <c r="B3390" s="6">
        <v>658990.0</v>
      </c>
      <c r="C3390" s="14" t="str">
        <f>If(COUNTIF(DamReaches!$B$2:$B$346,"="&amp;A3390)&gt;0, "Yes", "No")</f>
        <v>No</v>
      </c>
    </row>
    <row r="3391">
      <c r="A3391" s="6">
        <v>659104.0</v>
      </c>
      <c r="B3391" s="6">
        <v>658756.0</v>
      </c>
      <c r="C3391" s="14" t="str">
        <f>If(COUNTIF(DamReaches!$B$2:$B$346,"="&amp;A3391)&gt;0, "Yes", "No")</f>
        <v>No</v>
      </c>
    </row>
    <row r="3392">
      <c r="A3392" s="6">
        <v>659115.0</v>
      </c>
      <c r="B3392" s="6">
        <v>658751.0</v>
      </c>
      <c r="C3392" s="14" t="str">
        <f>If(COUNTIF(DamReaches!$B$2:$B$346,"="&amp;A3392)&gt;0, "Yes", "No")</f>
        <v>No</v>
      </c>
    </row>
    <row r="3393">
      <c r="A3393" s="6">
        <v>659116.0</v>
      </c>
      <c r="B3393" s="6">
        <v>659004.0</v>
      </c>
      <c r="C3393" s="14" t="str">
        <f>If(COUNTIF(DamReaches!$B$2:$B$346,"="&amp;A3393)&gt;0, "Yes", "No")</f>
        <v>No</v>
      </c>
    </row>
    <row r="3394">
      <c r="A3394" s="6">
        <v>659117.0</v>
      </c>
      <c r="B3394" s="6">
        <v>658657.0</v>
      </c>
      <c r="C3394" s="14" t="str">
        <f>If(COUNTIF(DamReaches!$B$2:$B$346,"="&amp;A3394)&gt;0, "Yes", "No")</f>
        <v>Yes</v>
      </c>
    </row>
    <row r="3395">
      <c r="A3395" s="6">
        <v>659118.0</v>
      </c>
      <c r="B3395" s="6">
        <v>659174.0</v>
      </c>
      <c r="C3395" s="14" t="str">
        <f>If(COUNTIF(DamReaches!$B$2:$B$346,"="&amp;A3395)&gt;0, "Yes", "No")</f>
        <v>No</v>
      </c>
    </row>
    <row r="3396">
      <c r="A3396" s="6">
        <v>659119.0</v>
      </c>
      <c r="B3396" s="6">
        <v>659075.0</v>
      </c>
      <c r="C3396" s="14" t="str">
        <f>If(COUNTIF(DamReaches!$B$2:$B$346,"="&amp;A3396)&gt;0, "Yes", "No")</f>
        <v>No</v>
      </c>
    </row>
    <row r="3397">
      <c r="A3397" s="6">
        <v>659120.0</v>
      </c>
      <c r="B3397" s="6">
        <v>659104.0</v>
      </c>
      <c r="C3397" s="14" t="str">
        <f>If(COUNTIF(DamReaches!$B$2:$B$346,"="&amp;A3397)&gt;0, "Yes", "No")</f>
        <v>No</v>
      </c>
    </row>
    <row r="3398">
      <c r="A3398" s="6">
        <v>659121.0</v>
      </c>
      <c r="B3398" s="6">
        <v>658844.0</v>
      </c>
      <c r="C3398" s="14" t="str">
        <f>If(COUNTIF(DamReaches!$B$2:$B$346,"="&amp;A3398)&gt;0, "Yes", "No")</f>
        <v>No</v>
      </c>
    </row>
    <row r="3399">
      <c r="A3399" s="6">
        <v>659131.0</v>
      </c>
      <c r="B3399" s="6">
        <v>659069.0</v>
      </c>
      <c r="C3399" s="14" t="str">
        <f>If(COUNTIF(DamReaches!$B$2:$B$346,"="&amp;A3399)&gt;0, "Yes", "No")</f>
        <v>No</v>
      </c>
    </row>
    <row r="3400">
      <c r="A3400" s="6">
        <v>659132.0</v>
      </c>
      <c r="B3400" s="6">
        <v>658412.0</v>
      </c>
      <c r="C3400" s="14" t="str">
        <f>If(COUNTIF(DamReaches!$B$2:$B$346,"="&amp;A3400)&gt;0, "Yes", "No")</f>
        <v>No</v>
      </c>
    </row>
    <row r="3401">
      <c r="A3401" s="6">
        <v>659133.0</v>
      </c>
      <c r="B3401" s="6">
        <v>659317.0</v>
      </c>
      <c r="C3401" s="14" t="str">
        <f>If(COUNTIF(DamReaches!$B$2:$B$346,"="&amp;A3401)&gt;0, "Yes", "No")</f>
        <v>No</v>
      </c>
    </row>
    <row r="3402">
      <c r="A3402" s="6">
        <v>659134.0</v>
      </c>
      <c r="B3402" s="6">
        <v>658843.0</v>
      </c>
      <c r="C3402" s="14" t="str">
        <f>If(COUNTIF(DamReaches!$B$2:$B$346,"="&amp;A3402)&gt;0, "Yes", "No")</f>
        <v>No</v>
      </c>
    </row>
    <row r="3403">
      <c r="A3403" s="6">
        <v>659142.0</v>
      </c>
      <c r="B3403" s="6">
        <v>658900.0</v>
      </c>
      <c r="C3403" s="14" t="str">
        <f>If(COUNTIF(DamReaches!$B$2:$B$346,"="&amp;A3403)&gt;0, "Yes", "No")</f>
        <v>No</v>
      </c>
    </row>
    <row r="3404">
      <c r="A3404" s="6">
        <v>659143.0</v>
      </c>
      <c r="B3404" s="6">
        <v>658924.0</v>
      </c>
      <c r="C3404" s="14" t="str">
        <f>If(COUNTIF(DamReaches!$B$2:$B$346,"="&amp;A3404)&gt;0, "Yes", "No")</f>
        <v>No</v>
      </c>
    </row>
    <row r="3405">
      <c r="A3405" s="6">
        <v>659144.0</v>
      </c>
      <c r="B3405" s="6">
        <v>658465.0</v>
      </c>
      <c r="C3405" s="14" t="str">
        <f>If(COUNTIF(DamReaches!$B$2:$B$346,"="&amp;A3405)&gt;0, "Yes", "No")</f>
        <v>No</v>
      </c>
    </row>
    <row r="3406">
      <c r="A3406" s="6">
        <v>659145.0</v>
      </c>
      <c r="B3406" s="6">
        <v>658989.0</v>
      </c>
      <c r="C3406" s="14" t="str">
        <f>If(COUNTIF(DamReaches!$B$2:$B$346,"="&amp;A3406)&gt;0, "Yes", "No")</f>
        <v>No</v>
      </c>
    </row>
    <row r="3407">
      <c r="A3407" s="6">
        <v>659146.0</v>
      </c>
      <c r="B3407" s="6">
        <v>659145.0</v>
      </c>
      <c r="C3407" s="14" t="str">
        <f>If(COUNTIF(DamReaches!$B$2:$B$346,"="&amp;A3407)&gt;0, "Yes", "No")</f>
        <v>No</v>
      </c>
    </row>
    <row r="3408">
      <c r="A3408" s="6">
        <v>659147.0</v>
      </c>
      <c r="B3408" s="6">
        <v>659075.0</v>
      </c>
      <c r="C3408" s="14" t="str">
        <f>If(COUNTIF(DamReaches!$B$2:$B$346,"="&amp;A3408)&gt;0, "Yes", "No")</f>
        <v>No</v>
      </c>
    </row>
    <row r="3409">
      <c r="A3409" s="6">
        <v>659148.0</v>
      </c>
      <c r="B3409" s="6">
        <v>659028.0</v>
      </c>
      <c r="C3409" s="14" t="str">
        <f>If(COUNTIF(DamReaches!$B$2:$B$346,"="&amp;A3409)&gt;0, "Yes", "No")</f>
        <v>No</v>
      </c>
    </row>
    <row r="3410">
      <c r="A3410" s="6">
        <v>659156.0</v>
      </c>
      <c r="B3410" s="6">
        <v>659286.0</v>
      </c>
      <c r="C3410" s="14" t="str">
        <f>If(COUNTIF(DamReaches!$B$2:$B$346,"="&amp;A3410)&gt;0, "Yes", "No")</f>
        <v>No</v>
      </c>
    </row>
    <row r="3411">
      <c r="A3411" s="6">
        <v>659157.0</v>
      </c>
      <c r="B3411" s="6">
        <v>659024.0</v>
      </c>
      <c r="C3411" s="14" t="str">
        <f>If(COUNTIF(DamReaches!$B$2:$B$346,"="&amp;A3411)&gt;0, "Yes", "No")</f>
        <v>No</v>
      </c>
    </row>
    <row r="3412">
      <c r="A3412" s="6">
        <v>659158.0</v>
      </c>
      <c r="B3412" s="6">
        <v>658795.0</v>
      </c>
      <c r="C3412" s="14" t="str">
        <f>If(COUNTIF(DamReaches!$B$2:$B$346,"="&amp;A3412)&gt;0, "Yes", "No")</f>
        <v>No</v>
      </c>
    </row>
    <row r="3413">
      <c r="A3413" s="6">
        <v>659159.0</v>
      </c>
      <c r="B3413" s="6">
        <v>658926.0</v>
      </c>
      <c r="C3413" s="14" t="str">
        <f>If(COUNTIF(DamReaches!$B$2:$B$346,"="&amp;A3413)&gt;0, "Yes", "No")</f>
        <v>No</v>
      </c>
    </row>
    <row r="3414">
      <c r="A3414" s="6">
        <v>659160.0</v>
      </c>
      <c r="B3414" s="6">
        <v>659202.0</v>
      </c>
      <c r="C3414" s="14" t="str">
        <f>If(COUNTIF(DamReaches!$B$2:$B$346,"="&amp;A3414)&gt;0, "Yes", "No")</f>
        <v>No</v>
      </c>
    </row>
    <row r="3415">
      <c r="A3415" s="6">
        <v>659161.0</v>
      </c>
      <c r="B3415" s="6">
        <v>659147.0</v>
      </c>
      <c r="C3415" s="14" t="str">
        <f>If(COUNTIF(DamReaches!$B$2:$B$346,"="&amp;A3415)&gt;0, "Yes", "No")</f>
        <v>No</v>
      </c>
    </row>
    <row r="3416">
      <c r="A3416" s="6">
        <v>659162.0</v>
      </c>
      <c r="B3416" s="6">
        <v>659120.0</v>
      </c>
      <c r="C3416" s="14" t="str">
        <f>If(COUNTIF(DamReaches!$B$2:$B$346,"="&amp;A3416)&gt;0, "Yes", "No")</f>
        <v>No</v>
      </c>
    </row>
    <row r="3417">
      <c r="A3417" s="6">
        <v>659169.0</v>
      </c>
      <c r="B3417" s="6">
        <v>659158.0</v>
      </c>
      <c r="C3417" s="14" t="str">
        <f>If(COUNTIF(DamReaches!$B$2:$B$346,"="&amp;A3417)&gt;0, "Yes", "No")</f>
        <v>No</v>
      </c>
    </row>
    <row r="3418">
      <c r="A3418" s="6">
        <v>659170.0</v>
      </c>
      <c r="B3418" s="6">
        <v>659026.0</v>
      </c>
      <c r="C3418" s="14" t="str">
        <f>If(COUNTIF(DamReaches!$B$2:$B$346,"="&amp;A3418)&gt;0, "Yes", "No")</f>
        <v>No</v>
      </c>
    </row>
    <row r="3419">
      <c r="A3419" s="6">
        <v>659171.0</v>
      </c>
      <c r="B3419" s="6">
        <v>658681.0</v>
      </c>
      <c r="C3419" s="14" t="str">
        <f>If(COUNTIF(DamReaches!$B$2:$B$346,"="&amp;A3419)&gt;0, "Yes", "No")</f>
        <v>No</v>
      </c>
    </row>
    <row r="3420">
      <c r="A3420" s="6">
        <v>659172.0</v>
      </c>
      <c r="B3420" s="6">
        <v>659261.0</v>
      </c>
      <c r="C3420" s="14" t="str">
        <f>If(COUNTIF(DamReaches!$B$2:$B$346,"="&amp;A3420)&gt;0, "Yes", "No")</f>
        <v>No</v>
      </c>
    </row>
    <row r="3421">
      <c r="A3421" s="6">
        <v>659173.0</v>
      </c>
      <c r="B3421" s="6">
        <v>659058.0</v>
      </c>
      <c r="C3421" s="14" t="str">
        <f>If(COUNTIF(DamReaches!$B$2:$B$346,"="&amp;A3421)&gt;0, "Yes", "No")</f>
        <v>No</v>
      </c>
    </row>
    <row r="3422">
      <c r="A3422" s="6">
        <v>659174.0</v>
      </c>
      <c r="B3422" s="6">
        <v>659173.0</v>
      </c>
      <c r="C3422" s="14" t="str">
        <f>If(COUNTIF(DamReaches!$B$2:$B$346,"="&amp;A3422)&gt;0, "Yes", "No")</f>
        <v>No</v>
      </c>
    </row>
    <row r="3423">
      <c r="A3423" s="6">
        <v>659175.0</v>
      </c>
      <c r="B3423" s="6">
        <v>658989.0</v>
      </c>
      <c r="C3423" s="14" t="str">
        <f>If(COUNTIF(DamReaches!$B$2:$B$346,"="&amp;A3423)&gt;0, "Yes", "No")</f>
        <v>No</v>
      </c>
    </row>
    <row r="3424">
      <c r="A3424" s="6">
        <v>659176.0</v>
      </c>
      <c r="B3424" s="6">
        <v>659159.0</v>
      </c>
      <c r="C3424" s="14" t="str">
        <f>If(COUNTIF(DamReaches!$B$2:$B$346,"="&amp;A3424)&gt;0, "Yes", "No")</f>
        <v>No</v>
      </c>
    </row>
    <row r="3425">
      <c r="A3425" s="6">
        <v>659177.0</v>
      </c>
      <c r="B3425" s="6">
        <v>658926.0</v>
      </c>
      <c r="C3425" s="14" t="str">
        <f>If(COUNTIF(DamReaches!$B$2:$B$346,"="&amp;A3425)&gt;0, "Yes", "No")</f>
        <v>No</v>
      </c>
    </row>
    <row r="3426">
      <c r="A3426" s="6">
        <v>659178.0</v>
      </c>
      <c r="B3426" s="6">
        <v>659177.0</v>
      </c>
      <c r="C3426" s="14" t="str">
        <f>If(COUNTIF(DamReaches!$B$2:$B$346,"="&amp;A3426)&gt;0, "Yes", "No")</f>
        <v>No</v>
      </c>
    </row>
    <row r="3427">
      <c r="A3427" s="6">
        <v>659179.0</v>
      </c>
      <c r="B3427" s="6">
        <v>659076.0</v>
      </c>
      <c r="C3427" s="14" t="str">
        <f>If(COUNTIF(DamReaches!$B$2:$B$346,"="&amp;A3427)&gt;0, "Yes", "No")</f>
        <v>No</v>
      </c>
    </row>
    <row r="3428">
      <c r="A3428" s="6">
        <v>659180.0</v>
      </c>
      <c r="B3428" s="6">
        <v>658858.0</v>
      </c>
      <c r="C3428" s="14" t="str">
        <f>If(COUNTIF(DamReaches!$B$2:$B$346,"="&amp;A3428)&gt;0, "Yes", "No")</f>
        <v>No</v>
      </c>
    </row>
    <row r="3429">
      <c r="A3429" s="6">
        <v>659193.0</v>
      </c>
      <c r="B3429" s="6">
        <v>658851.0</v>
      </c>
      <c r="C3429" s="14" t="str">
        <f>If(COUNTIF(DamReaches!$B$2:$B$346,"="&amp;A3429)&gt;0, "Yes", "No")</f>
        <v>No</v>
      </c>
    </row>
    <row r="3430">
      <c r="A3430" s="6">
        <v>659194.0</v>
      </c>
      <c r="B3430" s="6">
        <v>658799.0</v>
      </c>
      <c r="C3430" s="14" t="str">
        <f>If(COUNTIF(DamReaches!$B$2:$B$346,"="&amp;A3430)&gt;0, "Yes", "No")</f>
        <v>No</v>
      </c>
    </row>
    <row r="3431">
      <c r="A3431" s="6">
        <v>659195.0</v>
      </c>
      <c r="B3431" s="6">
        <v>659288.0</v>
      </c>
      <c r="C3431" s="14" t="str">
        <f>If(COUNTIF(DamReaches!$B$2:$B$346,"="&amp;A3431)&gt;0, "Yes", "No")</f>
        <v>No</v>
      </c>
    </row>
    <row r="3432">
      <c r="A3432" s="6">
        <v>659196.0</v>
      </c>
      <c r="B3432" s="6">
        <v>659288.0</v>
      </c>
      <c r="C3432" s="14" t="str">
        <f>If(COUNTIF(DamReaches!$B$2:$B$346,"="&amp;A3432)&gt;0, "Yes", "No")</f>
        <v>No</v>
      </c>
    </row>
    <row r="3433">
      <c r="A3433" s="6">
        <v>659197.0</v>
      </c>
      <c r="B3433" s="6">
        <v>659227.0</v>
      </c>
      <c r="C3433" s="14" t="str">
        <f>If(COUNTIF(DamReaches!$B$2:$B$346,"="&amp;A3433)&gt;0, "Yes", "No")</f>
        <v>No</v>
      </c>
    </row>
    <row r="3434">
      <c r="A3434" s="6">
        <v>659198.0</v>
      </c>
      <c r="B3434" s="6">
        <v>658856.0</v>
      </c>
      <c r="C3434" s="14" t="str">
        <f>If(COUNTIF(DamReaches!$B$2:$B$346,"="&amp;A3434)&gt;0, "Yes", "No")</f>
        <v>No</v>
      </c>
    </row>
    <row r="3435">
      <c r="A3435" s="6">
        <v>659199.0</v>
      </c>
      <c r="B3435" s="6">
        <v>659177.0</v>
      </c>
      <c r="C3435" s="14" t="str">
        <f>If(COUNTIF(DamReaches!$B$2:$B$346,"="&amp;A3435)&gt;0, "Yes", "No")</f>
        <v>No</v>
      </c>
    </row>
    <row r="3436">
      <c r="A3436" s="6">
        <v>659200.0</v>
      </c>
      <c r="B3436" s="6">
        <v>659317.0</v>
      </c>
      <c r="C3436" s="14" t="str">
        <f>If(COUNTIF(DamReaches!$B$2:$B$346,"="&amp;A3436)&gt;0, "Yes", "No")</f>
        <v>No</v>
      </c>
    </row>
    <row r="3437">
      <c r="A3437" s="6">
        <v>659201.0</v>
      </c>
      <c r="B3437" s="6">
        <v>659357.0</v>
      </c>
      <c r="C3437" s="14" t="str">
        <f>If(COUNTIF(DamReaches!$B$2:$B$346,"="&amp;A3437)&gt;0, "Yes", "No")</f>
        <v>No</v>
      </c>
    </row>
    <row r="3438">
      <c r="A3438" s="6">
        <v>659202.0</v>
      </c>
      <c r="B3438" s="6">
        <v>659161.0</v>
      </c>
      <c r="C3438" s="14" t="str">
        <f>If(COUNTIF(DamReaches!$B$2:$B$346,"="&amp;A3438)&gt;0, "Yes", "No")</f>
        <v>No</v>
      </c>
    </row>
    <row r="3439">
      <c r="A3439" s="6">
        <v>659203.0</v>
      </c>
      <c r="B3439" s="6">
        <v>659078.0</v>
      </c>
      <c r="C3439" s="14" t="str">
        <f>If(COUNTIF(DamReaches!$B$2:$B$346,"="&amp;A3439)&gt;0, "Yes", "No")</f>
        <v>No</v>
      </c>
    </row>
    <row r="3440">
      <c r="A3440" s="6">
        <v>659204.0</v>
      </c>
      <c r="B3440" s="6">
        <v>659104.0</v>
      </c>
      <c r="C3440" s="14" t="str">
        <f>If(COUNTIF(DamReaches!$B$2:$B$346,"="&amp;A3440)&gt;0, "Yes", "No")</f>
        <v>No</v>
      </c>
    </row>
    <row r="3441">
      <c r="A3441" s="6">
        <v>659224.0</v>
      </c>
      <c r="B3441" s="6">
        <v>659225.0</v>
      </c>
      <c r="C3441" s="14" t="str">
        <f>If(COUNTIF(DamReaches!$B$2:$B$346,"="&amp;A3441)&gt;0, "Yes", "No")</f>
        <v>No</v>
      </c>
    </row>
    <row r="3442">
      <c r="A3442" s="6">
        <v>659225.0</v>
      </c>
      <c r="B3442" s="6">
        <v>659157.0</v>
      </c>
      <c r="C3442" s="14" t="str">
        <f>If(COUNTIF(DamReaches!$B$2:$B$346,"="&amp;A3442)&gt;0, "Yes", "No")</f>
        <v>No</v>
      </c>
    </row>
    <row r="3443">
      <c r="A3443" s="6">
        <v>659226.0</v>
      </c>
      <c r="B3443" s="6">
        <v>659100.0</v>
      </c>
      <c r="C3443" s="14" t="str">
        <f>If(COUNTIF(DamReaches!$B$2:$B$346,"="&amp;A3443)&gt;0, "Yes", "No")</f>
        <v>No</v>
      </c>
    </row>
    <row r="3444">
      <c r="A3444" s="6">
        <v>659227.0</v>
      </c>
      <c r="B3444" s="6">
        <v>659258.0</v>
      </c>
      <c r="C3444" s="14" t="str">
        <f>If(COUNTIF(DamReaches!$B$2:$B$346,"="&amp;A3444)&gt;0, "Yes", "No")</f>
        <v>No</v>
      </c>
    </row>
    <row r="3445">
      <c r="A3445" s="6">
        <v>659228.0</v>
      </c>
      <c r="B3445" s="6">
        <v>659198.0</v>
      </c>
      <c r="C3445" s="14" t="str">
        <f>If(COUNTIF(DamReaches!$B$2:$B$346,"="&amp;A3445)&gt;0, "Yes", "No")</f>
        <v>No</v>
      </c>
    </row>
    <row r="3446">
      <c r="A3446" s="6">
        <v>659229.0</v>
      </c>
      <c r="B3446" s="6">
        <v>659200.0</v>
      </c>
      <c r="C3446" s="14" t="str">
        <f>If(COUNTIF(DamReaches!$B$2:$B$346,"="&amp;A3446)&gt;0, "Yes", "No")</f>
        <v>No</v>
      </c>
    </row>
    <row r="3447">
      <c r="A3447" s="6">
        <v>659230.0</v>
      </c>
      <c r="B3447" s="6">
        <v>659229.0</v>
      </c>
      <c r="C3447" s="14" t="str">
        <f>If(COUNTIF(DamReaches!$B$2:$B$346,"="&amp;A3447)&gt;0, "Yes", "No")</f>
        <v>No</v>
      </c>
    </row>
    <row r="3448">
      <c r="A3448" s="6">
        <v>659231.0</v>
      </c>
      <c r="B3448" s="6">
        <v>659369.0</v>
      </c>
      <c r="C3448" s="14" t="str">
        <f>If(COUNTIF(DamReaches!$B$2:$B$346,"="&amp;A3448)&gt;0, "Yes", "No")</f>
        <v>No</v>
      </c>
    </row>
    <row r="3449">
      <c r="A3449" s="6">
        <v>659232.0</v>
      </c>
      <c r="B3449" s="6">
        <v>659265.0</v>
      </c>
      <c r="C3449" s="14" t="str">
        <f>If(COUNTIF(DamReaches!$B$2:$B$346,"="&amp;A3449)&gt;0, "Yes", "No")</f>
        <v>No</v>
      </c>
    </row>
    <row r="3450">
      <c r="A3450" s="6">
        <v>659240.0</v>
      </c>
      <c r="B3450" s="6">
        <v>659241.0</v>
      </c>
      <c r="C3450" s="14" t="str">
        <f>If(COUNTIF(DamReaches!$B$2:$B$346,"="&amp;A3450)&gt;0, "Yes", "No")</f>
        <v>No</v>
      </c>
    </row>
    <row r="3451">
      <c r="A3451" s="6">
        <v>659241.0</v>
      </c>
      <c r="B3451" s="6">
        <v>659286.0</v>
      </c>
      <c r="C3451" s="14" t="str">
        <f>If(COUNTIF(DamReaches!$B$2:$B$346,"="&amp;A3451)&gt;0, "Yes", "No")</f>
        <v>No</v>
      </c>
    </row>
    <row r="3452">
      <c r="A3452" s="6">
        <v>659242.0</v>
      </c>
      <c r="B3452" s="6">
        <v>659225.0</v>
      </c>
      <c r="C3452" s="14" t="str">
        <f>If(COUNTIF(DamReaches!$B$2:$B$346,"="&amp;A3452)&gt;0, "Yes", "No")</f>
        <v>No</v>
      </c>
    </row>
    <row r="3453">
      <c r="A3453" s="6">
        <v>659243.0</v>
      </c>
      <c r="B3453" s="6">
        <v>659199.0</v>
      </c>
      <c r="C3453" s="14" t="str">
        <f>If(COUNTIF(DamReaches!$B$2:$B$346,"="&amp;A3453)&gt;0, "Yes", "No")</f>
        <v>No</v>
      </c>
    </row>
    <row r="3454">
      <c r="A3454" s="6">
        <v>659244.0</v>
      </c>
      <c r="B3454" s="6">
        <v>659243.0</v>
      </c>
      <c r="C3454" s="14" t="str">
        <f>If(COUNTIF(DamReaches!$B$2:$B$346,"="&amp;A3454)&gt;0, "Yes", "No")</f>
        <v>No</v>
      </c>
    </row>
    <row r="3455">
      <c r="A3455" s="6">
        <v>659245.0</v>
      </c>
      <c r="B3455" s="6">
        <v>659265.0</v>
      </c>
      <c r="C3455" s="14" t="str">
        <f>If(COUNTIF(DamReaches!$B$2:$B$346,"="&amp;A3455)&gt;0, "Yes", "No")</f>
        <v>No</v>
      </c>
    </row>
    <row r="3456">
      <c r="A3456" s="6">
        <v>659246.0</v>
      </c>
      <c r="B3456" s="6">
        <v>659245.0</v>
      </c>
      <c r="C3456" s="14" t="str">
        <f>If(COUNTIF(DamReaches!$B$2:$B$346,"="&amp;A3456)&gt;0, "Yes", "No")</f>
        <v>No</v>
      </c>
    </row>
    <row r="3457">
      <c r="A3457" s="6">
        <v>659247.0</v>
      </c>
      <c r="B3457" s="6">
        <v>659078.0</v>
      </c>
      <c r="C3457" s="14" t="str">
        <f>If(COUNTIF(DamReaches!$B$2:$B$346,"="&amp;A3457)&gt;0, "Yes", "No")</f>
        <v>No</v>
      </c>
    </row>
    <row r="3458">
      <c r="A3458" s="6">
        <v>659248.0</v>
      </c>
      <c r="B3458" s="6">
        <v>659180.0</v>
      </c>
      <c r="C3458" s="14" t="str">
        <f>If(COUNTIF(DamReaches!$B$2:$B$346,"="&amp;A3458)&gt;0, "Yes", "No")</f>
        <v>No</v>
      </c>
    </row>
    <row r="3459">
      <c r="A3459" s="6">
        <v>659255.0</v>
      </c>
      <c r="B3459" s="6">
        <v>659158.0</v>
      </c>
      <c r="C3459" s="14" t="str">
        <f>If(COUNTIF(DamReaches!$B$2:$B$346,"="&amp;A3459)&gt;0, "Yes", "No")</f>
        <v>No</v>
      </c>
    </row>
    <row r="3460">
      <c r="A3460" s="6">
        <v>659256.0</v>
      </c>
      <c r="B3460" s="6">
        <v>659329.0</v>
      </c>
      <c r="C3460" s="14" t="str">
        <f>If(COUNTIF(DamReaches!$B$2:$B$346,"="&amp;A3460)&gt;0, "Yes", "No")</f>
        <v>No</v>
      </c>
    </row>
    <row r="3461">
      <c r="A3461" s="6">
        <v>659257.0</v>
      </c>
      <c r="B3461" s="6">
        <v>659329.0</v>
      </c>
      <c r="C3461" s="14" t="str">
        <f>If(COUNTIF(DamReaches!$B$2:$B$346,"="&amp;A3461)&gt;0, "Yes", "No")</f>
        <v>No</v>
      </c>
    </row>
    <row r="3462">
      <c r="A3462" s="6">
        <v>659258.0</v>
      </c>
      <c r="B3462" s="6">
        <v>659257.0</v>
      </c>
      <c r="C3462" s="14" t="str">
        <f>If(COUNTIF(DamReaches!$B$2:$B$346,"="&amp;A3462)&gt;0, "Yes", "No")</f>
        <v>No</v>
      </c>
    </row>
    <row r="3463">
      <c r="A3463" s="6">
        <v>659259.0</v>
      </c>
      <c r="B3463" s="6">
        <v>659132.0</v>
      </c>
      <c r="C3463" s="14" t="str">
        <f>If(COUNTIF(DamReaches!$B$2:$B$346,"="&amp;A3463)&gt;0, "Yes", "No")</f>
        <v>No</v>
      </c>
    </row>
    <row r="3464">
      <c r="A3464" s="6">
        <v>659260.0</v>
      </c>
      <c r="B3464" s="6">
        <v>659171.0</v>
      </c>
      <c r="C3464" s="14" t="str">
        <f>If(COUNTIF(DamReaches!$B$2:$B$346,"="&amp;A3464)&gt;0, "Yes", "No")</f>
        <v>No</v>
      </c>
    </row>
    <row r="3465">
      <c r="A3465" s="6">
        <v>659261.0</v>
      </c>
      <c r="B3465" s="6">
        <v>659260.0</v>
      </c>
      <c r="C3465" s="14" t="str">
        <f>If(COUNTIF(DamReaches!$B$2:$B$346,"="&amp;A3465)&gt;0, "Yes", "No")</f>
        <v>No</v>
      </c>
    </row>
    <row r="3466">
      <c r="A3466" s="6">
        <v>659262.0</v>
      </c>
      <c r="B3466" s="6">
        <v>659145.0</v>
      </c>
      <c r="C3466" s="14" t="str">
        <f>If(COUNTIF(DamReaches!$B$2:$B$346,"="&amp;A3466)&gt;0, "Yes", "No")</f>
        <v>No</v>
      </c>
    </row>
    <row r="3467">
      <c r="A3467" s="6">
        <v>659263.0</v>
      </c>
      <c r="B3467" s="6">
        <v>659199.0</v>
      </c>
      <c r="C3467" s="14" t="str">
        <f>If(COUNTIF(DamReaches!$B$2:$B$346,"="&amp;A3467)&gt;0, "Yes", "No")</f>
        <v>No</v>
      </c>
    </row>
    <row r="3468">
      <c r="A3468" s="6">
        <v>659264.0</v>
      </c>
      <c r="B3468" s="6">
        <v>659200.0</v>
      </c>
      <c r="C3468" s="14" t="str">
        <f>If(COUNTIF(DamReaches!$B$2:$B$346,"="&amp;A3468)&gt;0, "Yes", "No")</f>
        <v>No</v>
      </c>
    </row>
    <row r="3469">
      <c r="A3469" s="6">
        <v>659265.0</v>
      </c>
      <c r="B3469" s="6">
        <v>659357.0</v>
      </c>
      <c r="C3469" s="14" t="str">
        <f>If(COUNTIF(DamReaches!$B$2:$B$346,"="&amp;A3469)&gt;0, "Yes", "No")</f>
        <v>No</v>
      </c>
    </row>
    <row r="3470">
      <c r="A3470" s="6">
        <v>659266.0</v>
      </c>
      <c r="B3470" s="6">
        <v>659074.0</v>
      </c>
      <c r="C3470" s="14" t="str">
        <f>If(COUNTIF(DamReaches!$B$2:$B$346,"="&amp;A3470)&gt;0, "Yes", "No")</f>
        <v>No</v>
      </c>
    </row>
    <row r="3471">
      <c r="A3471" s="6">
        <v>659277.0</v>
      </c>
      <c r="B3471" s="6">
        <v>659025.0</v>
      </c>
      <c r="C3471" s="14" t="str">
        <f>If(COUNTIF(DamReaches!$B$2:$B$346,"="&amp;A3471)&gt;0, "Yes", "No")</f>
        <v>No</v>
      </c>
    </row>
    <row r="3472">
      <c r="A3472" s="6">
        <v>659278.0</v>
      </c>
      <c r="B3472" s="6">
        <v>659259.0</v>
      </c>
      <c r="C3472" s="14" t="str">
        <f>If(COUNTIF(DamReaches!$B$2:$B$346,"="&amp;A3472)&gt;0, "Yes", "No")</f>
        <v>No</v>
      </c>
    </row>
    <row r="3473">
      <c r="A3473" s="6">
        <v>659279.0</v>
      </c>
      <c r="B3473" s="6">
        <v>659262.0</v>
      </c>
      <c r="C3473" s="14" t="str">
        <f>If(COUNTIF(DamReaches!$B$2:$B$346,"="&amp;A3473)&gt;0, "Yes", "No")</f>
        <v>No</v>
      </c>
    </row>
    <row r="3474">
      <c r="A3474" s="6">
        <v>659286.0</v>
      </c>
      <c r="B3474" s="6">
        <v>659579.0</v>
      </c>
      <c r="C3474" s="14" t="str">
        <f>If(COUNTIF(DamReaches!$B$2:$B$346,"="&amp;A3474)&gt;0, "Yes", "No")</f>
        <v>No</v>
      </c>
    </row>
    <row r="3475">
      <c r="A3475" s="6">
        <v>659287.0</v>
      </c>
      <c r="B3475" s="6">
        <v>659035.0</v>
      </c>
      <c r="C3475" s="14" t="str">
        <f>If(COUNTIF(DamReaches!$B$2:$B$346,"="&amp;A3475)&gt;0, "Yes", "No")</f>
        <v>No</v>
      </c>
    </row>
    <row r="3476">
      <c r="A3476" s="6">
        <v>659288.0</v>
      </c>
      <c r="B3476" s="6">
        <v>659339.0</v>
      </c>
      <c r="C3476" s="14" t="str">
        <f>If(COUNTIF(DamReaches!$B$2:$B$346,"="&amp;A3476)&gt;0, "Yes", "No")</f>
        <v>No</v>
      </c>
    </row>
    <row r="3477">
      <c r="A3477" s="6">
        <v>659289.0</v>
      </c>
      <c r="B3477" s="6">
        <v>658841.0</v>
      </c>
      <c r="C3477" s="14" t="str">
        <f>If(COUNTIF(DamReaches!$B$2:$B$346,"="&amp;A3477)&gt;0, "Yes", "No")</f>
        <v>No</v>
      </c>
    </row>
    <row r="3478">
      <c r="A3478" s="6">
        <v>659290.0</v>
      </c>
      <c r="B3478" s="6">
        <v>659170.0</v>
      </c>
      <c r="C3478" s="14" t="str">
        <f>If(COUNTIF(DamReaches!$B$2:$B$346,"="&amp;A3478)&gt;0, "Yes", "No")</f>
        <v>No</v>
      </c>
    </row>
    <row r="3479">
      <c r="A3479" s="6">
        <v>659291.0</v>
      </c>
      <c r="B3479" s="6">
        <v>658046.0</v>
      </c>
      <c r="C3479" s="14" t="str">
        <f>If(COUNTIF(DamReaches!$B$2:$B$346,"="&amp;A3479)&gt;0, "Yes", "No")</f>
        <v>No</v>
      </c>
    </row>
    <row r="3480">
      <c r="A3480" s="6">
        <v>659292.0</v>
      </c>
      <c r="B3480" s="6">
        <v>659243.0</v>
      </c>
      <c r="C3480" s="14" t="str">
        <f>If(COUNTIF(DamReaches!$B$2:$B$346,"="&amp;A3480)&gt;0, "Yes", "No")</f>
        <v>No</v>
      </c>
    </row>
    <row r="3481">
      <c r="A3481" s="6">
        <v>659293.0</v>
      </c>
      <c r="B3481" s="6">
        <v>659871.0</v>
      </c>
      <c r="C3481" s="14" t="str">
        <f>If(COUNTIF(DamReaches!$B$2:$B$346,"="&amp;A3481)&gt;0, "Yes", "No")</f>
        <v>No</v>
      </c>
    </row>
    <row r="3482">
      <c r="A3482" s="6">
        <v>659306.0</v>
      </c>
      <c r="B3482" s="6">
        <v>658902.0</v>
      </c>
      <c r="C3482" s="14" t="str">
        <f>If(COUNTIF(DamReaches!$B$2:$B$346,"="&amp;A3482)&gt;0, "Yes", "No")</f>
        <v>No</v>
      </c>
    </row>
    <row r="3483">
      <c r="A3483" s="6">
        <v>659307.0</v>
      </c>
      <c r="B3483" s="6">
        <v>659339.0</v>
      </c>
      <c r="C3483" s="14" t="str">
        <f>If(COUNTIF(DamReaches!$B$2:$B$346,"="&amp;A3483)&gt;0, "Yes", "No")</f>
        <v>No</v>
      </c>
    </row>
    <row r="3484">
      <c r="A3484" s="6">
        <v>659308.0</v>
      </c>
      <c r="B3484" s="6">
        <v>658875.0</v>
      </c>
      <c r="C3484" s="14" t="str">
        <f>If(COUNTIF(DamReaches!$B$2:$B$346,"="&amp;A3484)&gt;0, "Yes", "No")</f>
        <v>No</v>
      </c>
    </row>
    <row r="3485">
      <c r="A3485" s="6">
        <v>659313.0</v>
      </c>
      <c r="B3485" s="6">
        <v>659143.0</v>
      </c>
      <c r="C3485" s="14" t="str">
        <f>If(COUNTIF(DamReaches!$B$2:$B$346,"="&amp;A3485)&gt;0, "Yes", "No")</f>
        <v>No</v>
      </c>
    </row>
    <row r="3486">
      <c r="A3486" s="6">
        <v>659314.0</v>
      </c>
      <c r="B3486" s="6">
        <v>658873.0</v>
      </c>
      <c r="C3486" s="14" t="str">
        <f>If(COUNTIF(DamReaches!$B$2:$B$346,"="&amp;A3486)&gt;0, "Yes", "No")</f>
        <v>No</v>
      </c>
    </row>
    <row r="3487">
      <c r="A3487" s="6">
        <v>659315.0</v>
      </c>
      <c r="B3487" s="6">
        <v>658873.0</v>
      </c>
      <c r="C3487" s="14" t="str">
        <f>If(COUNTIF(DamReaches!$B$2:$B$346,"="&amp;A3487)&gt;0, "Yes", "No")</f>
        <v>No</v>
      </c>
    </row>
    <row r="3488">
      <c r="A3488" s="6">
        <v>659316.0</v>
      </c>
      <c r="B3488" s="6">
        <v>659173.0</v>
      </c>
      <c r="C3488" s="14" t="str">
        <f>If(COUNTIF(DamReaches!$B$2:$B$346,"="&amp;A3488)&gt;0, "Yes", "No")</f>
        <v>No</v>
      </c>
    </row>
    <row r="3489">
      <c r="A3489" s="6">
        <v>659317.0</v>
      </c>
      <c r="B3489" s="6">
        <v>659367.0</v>
      </c>
      <c r="C3489" s="14" t="str">
        <f>If(COUNTIF(DamReaches!$B$2:$B$346,"="&amp;A3489)&gt;0, "Yes", "No")</f>
        <v>No</v>
      </c>
    </row>
    <row r="3490">
      <c r="A3490" s="6">
        <v>659329.0</v>
      </c>
      <c r="B3490" s="6">
        <v>659315.0</v>
      </c>
      <c r="C3490" s="14" t="str">
        <f>If(COUNTIF(DamReaches!$B$2:$B$346,"="&amp;A3490)&gt;0, "Yes", "No")</f>
        <v>No</v>
      </c>
    </row>
    <row r="3491">
      <c r="A3491" s="6">
        <v>659330.0</v>
      </c>
      <c r="B3491" s="6">
        <v>659132.0</v>
      </c>
      <c r="C3491" s="14" t="str">
        <f>If(COUNTIF(DamReaches!$B$2:$B$346,"="&amp;A3491)&gt;0, "Yes", "No")</f>
        <v>No</v>
      </c>
    </row>
    <row r="3492">
      <c r="A3492" s="6">
        <v>659331.0</v>
      </c>
      <c r="B3492" s="6">
        <v>659076.0</v>
      </c>
      <c r="C3492" s="14" t="str">
        <f>If(COUNTIF(DamReaches!$B$2:$B$346,"="&amp;A3492)&gt;0, "Yes", "No")</f>
        <v>No</v>
      </c>
    </row>
    <row r="3493">
      <c r="A3493" s="6">
        <v>659332.0</v>
      </c>
      <c r="B3493" s="6">
        <v>658888.0</v>
      </c>
      <c r="C3493" s="14" t="str">
        <f>If(COUNTIF(DamReaches!$B$2:$B$346,"="&amp;A3493)&gt;0, "Yes", "No")</f>
        <v>No</v>
      </c>
    </row>
    <row r="3494">
      <c r="A3494" s="6">
        <v>659339.0</v>
      </c>
      <c r="B3494" s="6">
        <v>658904.0</v>
      </c>
      <c r="C3494" s="14" t="str">
        <f>If(COUNTIF(DamReaches!$B$2:$B$346,"="&amp;A3494)&gt;0, "Yes", "No")</f>
        <v>No</v>
      </c>
    </row>
    <row r="3495">
      <c r="A3495" s="6">
        <v>659340.0</v>
      </c>
      <c r="B3495" s="6">
        <v>658251.0</v>
      </c>
      <c r="C3495" s="14" t="str">
        <f>If(COUNTIF(DamReaches!$B$2:$B$346,"="&amp;A3495)&gt;0, "Yes", "No")</f>
        <v>No</v>
      </c>
    </row>
    <row r="3496">
      <c r="A3496" s="6">
        <v>659341.0</v>
      </c>
      <c r="B3496" s="6">
        <v>659871.0</v>
      </c>
      <c r="C3496" s="14" t="str">
        <f>If(COUNTIF(DamReaches!$B$2:$B$346,"="&amp;A3496)&gt;0, "Yes", "No")</f>
        <v>No</v>
      </c>
    </row>
    <row r="3497">
      <c r="A3497" s="6">
        <v>659353.0</v>
      </c>
      <c r="B3497" s="6">
        <v>658899.0</v>
      </c>
      <c r="C3497" s="14" t="str">
        <f>If(COUNTIF(DamReaches!$B$2:$B$346,"="&amp;A3497)&gt;0, "Yes", "No")</f>
        <v>No</v>
      </c>
    </row>
    <row r="3498">
      <c r="A3498" s="6">
        <v>659354.0</v>
      </c>
      <c r="B3498" s="6">
        <v>659089.0</v>
      </c>
      <c r="C3498" s="14" t="str">
        <f>If(COUNTIF(DamReaches!$B$2:$B$346,"="&amp;A3498)&gt;0, "Yes", "No")</f>
        <v>No</v>
      </c>
    </row>
    <row r="3499">
      <c r="A3499" s="6">
        <v>659355.0</v>
      </c>
      <c r="B3499" s="6">
        <v>659038.0</v>
      </c>
      <c r="C3499" s="14" t="str">
        <f>If(COUNTIF(DamReaches!$B$2:$B$346,"="&amp;A3499)&gt;0, "Yes", "No")</f>
        <v>No</v>
      </c>
    </row>
    <row r="3500">
      <c r="A3500" s="6">
        <v>659356.0</v>
      </c>
      <c r="B3500" s="6">
        <v>659291.0</v>
      </c>
      <c r="C3500" s="14" t="str">
        <f>If(COUNTIF(DamReaches!$B$2:$B$346,"="&amp;A3500)&gt;0, "Yes", "No")</f>
        <v>No</v>
      </c>
    </row>
    <row r="3501">
      <c r="A3501" s="6">
        <v>659357.0</v>
      </c>
      <c r="B3501" s="6">
        <v>659369.0</v>
      </c>
      <c r="C3501" s="14" t="str">
        <f>If(COUNTIF(DamReaches!$B$2:$B$346,"="&amp;A3501)&gt;0, "Yes", "No")</f>
        <v>No</v>
      </c>
    </row>
    <row r="3502">
      <c r="A3502" s="6">
        <v>659358.0</v>
      </c>
      <c r="B3502" s="6">
        <v>659134.0</v>
      </c>
      <c r="C3502" s="14" t="str">
        <f>If(COUNTIF(DamReaches!$B$2:$B$346,"="&amp;A3502)&gt;0, "Yes", "No")</f>
        <v>No</v>
      </c>
    </row>
    <row r="3503">
      <c r="A3503" s="6">
        <v>659364.0</v>
      </c>
      <c r="B3503" s="6">
        <v>659004.0</v>
      </c>
      <c r="C3503" s="14" t="str">
        <f>If(COUNTIF(DamReaches!$B$2:$B$346,"="&amp;A3503)&gt;0, "Yes", "No")</f>
        <v>No</v>
      </c>
    </row>
    <row r="3504">
      <c r="A3504" s="6">
        <v>659365.0</v>
      </c>
      <c r="B3504" s="6">
        <v>659291.0</v>
      </c>
      <c r="C3504" s="14" t="str">
        <f>If(COUNTIF(DamReaches!$B$2:$B$346,"="&amp;A3504)&gt;0, "Yes", "No")</f>
        <v>No</v>
      </c>
    </row>
    <row r="3505">
      <c r="A3505" s="6">
        <v>659366.0</v>
      </c>
      <c r="B3505" s="6">
        <v>659260.0</v>
      </c>
      <c r="C3505" s="14" t="str">
        <f>If(COUNTIF(DamReaches!$B$2:$B$346,"="&amp;A3505)&gt;0, "Yes", "No")</f>
        <v>No</v>
      </c>
    </row>
    <row r="3506">
      <c r="A3506" s="6">
        <v>659367.0</v>
      </c>
      <c r="B3506" s="6">
        <v>659292.0</v>
      </c>
      <c r="C3506" s="14" t="str">
        <f>If(COUNTIF(DamReaches!$B$2:$B$346,"="&amp;A3506)&gt;0, "Yes", "No")</f>
        <v>No</v>
      </c>
    </row>
    <row r="3507">
      <c r="A3507" s="6">
        <v>659368.0</v>
      </c>
      <c r="B3507" s="6">
        <v>659573.0</v>
      </c>
      <c r="C3507" s="14" t="str">
        <f>If(COUNTIF(DamReaches!$B$2:$B$346,"="&amp;A3507)&gt;0, "Yes", "No")</f>
        <v>No</v>
      </c>
    </row>
    <row r="3508">
      <c r="A3508" s="6">
        <v>659369.0</v>
      </c>
      <c r="B3508" s="6">
        <v>659573.0</v>
      </c>
      <c r="C3508" s="14" t="str">
        <f>If(COUNTIF(DamReaches!$B$2:$B$346,"="&amp;A3508)&gt;0, "Yes", "No")</f>
        <v>No</v>
      </c>
    </row>
    <row r="3509">
      <c r="A3509" s="6">
        <v>659379.0</v>
      </c>
      <c r="B3509" s="6">
        <v>658680.0</v>
      </c>
      <c r="C3509" s="14" t="str">
        <f>If(COUNTIF(DamReaches!$B$2:$B$346,"="&amp;A3509)&gt;0, "Yes", "No")</f>
        <v>No</v>
      </c>
    </row>
    <row r="3510">
      <c r="A3510" s="6">
        <v>659380.0</v>
      </c>
      <c r="B3510" s="6">
        <v>659257.0</v>
      </c>
      <c r="C3510" s="14" t="str">
        <f>If(COUNTIF(DamReaches!$B$2:$B$346,"="&amp;A3510)&gt;0, "Yes", "No")</f>
        <v>No</v>
      </c>
    </row>
    <row r="3511">
      <c r="A3511" s="6">
        <v>659381.0</v>
      </c>
      <c r="B3511" s="6">
        <v>659159.0</v>
      </c>
      <c r="C3511" s="14" t="str">
        <f>If(COUNTIF(DamReaches!$B$2:$B$346,"="&amp;A3511)&gt;0, "Yes", "No")</f>
        <v>No</v>
      </c>
    </row>
    <row r="3512">
      <c r="A3512" s="6">
        <v>659382.0</v>
      </c>
      <c r="B3512" s="6">
        <v>659202.0</v>
      </c>
      <c r="C3512" s="14" t="str">
        <f>If(COUNTIF(DamReaches!$B$2:$B$346,"="&amp;A3512)&gt;0, "Yes", "No")</f>
        <v>No</v>
      </c>
    </row>
    <row r="3513">
      <c r="A3513" s="6">
        <v>659395.0</v>
      </c>
      <c r="B3513" s="6">
        <v>659396.0</v>
      </c>
      <c r="C3513" s="14" t="str">
        <f>If(COUNTIF(DamReaches!$B$2:$B$346,"="&amp;A3513)&gt;0, "Yes", "No")</f>
        <v>No</v>
      </c>
    </row>
    <row r="3514">
      <c r="A3514" s="6">
        <v>659396.0</v>
      </c>
      <c r="B3514" s="6">
        <v>659241.0</v>
      </c>
      <c r="C3514" s="14" t="str">
        <f>If(COUNTIF(DamReaches!$B$2:$B$346,"="&amp;A3514)&gt;0, "Yes", "No")</f>
        <v>No</v>
      </c>
    </row>
    <row r="3515">
      <c r="A3515" s="6">
        <v>659397.0</v>
      </c>
      <c r="B3515" s="6">
        <v>659134.0</v>
      </c>
      <c r="C3515" s="14" t="str">
        <f>If(COUNTIF(DamReaches!$B$2:$B$346,"="&amp;A3515)&gt;0, "Yes", "No")</f>
        <v>No</v>
      </c>
    </row>
    <row r="3516">
      <c r="A3516" s="6">
        <v>659410.0</v>
      </c>
      <c r="B3516" s="6">
        <v>659255.0</v>
      </c>
      <c r="C3516" s="14" t="str">
        <f>If(COUNTIF(DamReaches!$B$2:$B$346,"="&amp;A3516)&gt;0, "Yes", "No")</f>
        <v>No</v>
      </c>
    </row>
    <row r="3517">
      <c r="A3517" s="6">
        <v>659411.0</v>
      </c>
      <c r="B3517" s="6">
        <v>659255.0</v>
      </c>
      <c r="C3517" s="14" t="str">
        <f>If(COUNTIF(DamReaches!$B$2:$B$346,"="&amp;A3517)&gt;0, "Yes", "No")</f>
        <v>No</v>
      </c>
    </row>
    <row r="3518">
      <c r="A3518" s="6">
        <v>659412.0</v>
      </c>
      <c r="B3518" s="6">
        <v>658516.0</v>
      </c>
      <c r="C3518" s="14" t="str">
        <f>If(COUNTIF(DamReaches!$B$2:$B$346,"="&amp;A3518)&gt;0, "Yes", "No")</f>
        <v>No</v>
      </c>
    </row>
    <row r="3519">
      <c r="A3519" s="6">
        <v>659413.0</v>
      </c>
      <c r="B3519" s="6">
        <v>659508.0</v>
      </c>
      <c r="C3519" s="14" t="str">
        <f>If(COUNTIF(DamReaches!$B$2:$B$346,"="&amp;A3519)&gt;0, "Yes", "No")</f>
        <v>No</v>
      </c>
    </row>
    <row r="3520">
      <c r="A3520" s="6">
        <v>659414.0</v>
      </c>
      <c r="B3520" s="6">
        <v>659508.0</v>
      </c>
      <c r="C3520" s="14" t="str">
        <f>If(COUNTIF(DamReaches!$B$2:$B$346,"="&amp;A3520)&gt;0, "Yes", "No")</f>
        <v>No</v>
      </c>
    </row>
    <row r="3521">
      <c r="A3521" s="6">
        <v>659426.0</v>
      </c>
      <c r="B3521" s="6">
        <v>659101.0</v>
      </c>
      <c r="C3521" s="14" t="str">
        <f>If(COUNTIF(DamReaches!$B$2:$B$346,"="&amp;A3521)&gt;0, "Yes", "No")</f>
        <v>No</v>
      </c>
    </row>
    <row r="3522">
      <c r="A3522" s="6">
        <v>659427.0</v>
      </c>
      <c r="B3522" s="6">
        <v>658046.0</v>
      </c>
      <c r="C3522" s="14" t="str">
        <f>If(COUNTIF(DamReaches!$B$2:$B$346,"="&amp;A3522)&gt;0, "Yes", "No")</f>
        <v>No</v>
      </c>
    </row>
    <row r="3523">
      <c r="A3523" s="6">
        <v>659428.0</v>
      </c>
      <c r="B3523" s="6">
        <v>659367.0</v>
      </c>
      <c r="C3523" s="14" t="str">
        <f>If(COUNTIF(DamReaches!$B$2:$B$346,"="&amp;A3523)&gt;0, "Yes", "No")</f>
        <v>No</v>
      </c>
    </row>
    <row r="3524">
      <c r="A3524" s="6">
        <v>659429.0</v>
      </c>
      <c r="B3524" s="6">
        <v>659245.0</v>
      </c>
      <c r="C3524" s="14" t="str">
        <f>If(COUNTIF(DamReaches!$B$2:$B$346,"="&amp;A3524)&gt;0, "Yes", "No")</f>
        <v>No</v>
      </c>
    </row>
    <row r="3525">
      <c r="A3525" s="6">
        <v>659430.0</v>
      </c>
      <c r="B3525" s="6">
        <v>659429.0</v>
      </c>
      <c r="C3525" s="14" t="str">
        <f>If(COUNTIF(DamReaches!$B$2:$B$346,"="&amp;A3525)&gt;0, "Yes", "No")</f>
        <v>No</v>
      </c>
    </row>
    <row r="3526">
      <c r="A3526" s="6">
        <v>659431.0</v>
      </c>
      <c r="B3526" s="6">
        <v>659308.0</v>
      </c>
      <c r="C3526" s="14" t="str">
        <f>If(COUNTIF(DamReaches!$B$2:$B$346,"="&amp;A3526)&gt;0, "Yes", "No")</f>
        <v>No</v>
      </c>
    </row>
    <row r="3527">
      <c r="A3527" s="6">
        <v>659432.0</v>
      </c>
      <c r="B3527" s="6">
        <v>659358.0</v>
      </c>
      <c r="C3527" s="14" t="str">
        <f>If(COUNTIF(DamReaches!$B$2:$B$346,"="&amp;A3527)&gt;0, "Yes", "No")</f>
        <v>No</v>
      </c>
    </row>
    <row r="3528">
      <c r="A3528" s="6">
        <v>659444.0</v>
      </c>
      <c r="B3528" s="6">
        <v>659193.0</v>
      </c>
      <c r="C3528" s="14" t="str">
        <f>If(COUNTIF(DamReaches!$B$2:$B$346,"="&amp;A3528)&gt;0, "Yes", "No")</f>
        <v>No</v>
      </c>
    </row>
    <row r="3529">
      <c r="A3529" s="6">
        <v>659445.0</v>
      </c>
      <c r="B3529" s="6">
        <v>659427.0</v>
      </c>
      <c r="C3529" s="14" t="str">
        <f>If(COUNTIF(DamReaches!$B$2:$B$346,"="&amp;A3529)&gt;0, "Yes", "No")</f>
        <v>No</v>
      </c>
    </row>
    <row r="3530">
      <c r="A3530" s="6">
        <v>659446.0</v>
      </c>
      <c r="B3530" s="6">
        <v>659292.0</v>
      </c>
      <c r="C3530" s="14" t="str">
        <f>If(COUNTIF(DamReaches!$B$2:$B$346,"="&amp;A3530)&gt;0, "Yes", "No")</f>
        <v>No</v>
      </c>
    </row>
    <row r="3531">
      <c r="A3531" s="6">
        <v>659447.0</v>
      </c>
      <c r="B3531" s="6">
        <v>659161.0</v>
      </c>
      <c r="C3531" s="14" t="str">
        <f>If(COUNTIF(DamReaches!$B$2:$B$346,"="&amp;A3531)&gt;0, "Yes", "No")</f>
        <v>No</v>
      </c>
    </row>
    <row r="3532">
      <c r="A3532" s="6">
        <v>659448.0</v>
      </c>
      <c r="B3532" s="6">
        <v>659147.0</v>
      </c>
      <c r="C3532" s="14" t="str">
        <f>If(COUNTIF(DamReaches!$B$2:$B$346,"="&amp;A3532)&gt;0, "Yes", "No")</f>
        <v>No</v>
      </c>
    </row>
    <row r="3533">
      <c r="A3533" s="6">
        <v>659449.0</v>
      </c>
      <c r="B3533" s="6">
        <v>659180.0</v>
      </c>
      <c r="C3533" s="14" t="str">
        <f>If(COUNTIF(DamReaches!$B$2:$B$346,"="&amp;A3533)&gt;0, "Yes", "No")</f>
        <v>No</v>
      </c>
    </row>
    <row r="3534">
      <c r="A3534" s="6">
        <v>659459.0</v>
      </c>
      <c r="B3534" s="6">
        <v>658341.0</v>
      </c>
      <c r="C3534" s="14" t="str">
        <f>If(COUNTIF(DamReaches!$B$2:$B$346,"="&amp;A3534)&gt;0, "Yes", "No")</f>
        <v>No</v>
      </c>
    </row>
    <row r="3535">
      <c r="A3535" s="6">
        <v>659460.0</v>
      </c>
      <c r="B3535" s="6">
        <v>659258.0</v>
      </c>
      <c r="C3535" s="14" t="str">
        <f>If(COUNTIF(DamReaches!$B$2:$B$346,"="&amp;A3535)&gt;0, "Yes", "No")</f>
        <v>No</v>
      </c>
    </row>
    <row r="3536">
      <c r="A3536" s="6">
        <v>659461.0</v>
      </c>
      <c r="B3536" s="6">
        <v>659332.0</v>
      </c>
      <c r="C3536" s="14" t="str">
        <f>If(COUNTIF(DamReaches!$B$2:$B$346,"="&amp;A3536)&gt;0, "Yes", "No")</f>
        <v>No</v>
      </c>
    </row>
    <row r="3537">
      <c r="A3537" s="6">
        <v>659468.0</v>
      </c>
      <c r="B3537" s="6">
        <v>659643.0</v>
      </c>
      <c r="C3537" s="14" t="str">
        <f>If(COUNTIF(DamReaches!$B$2:$B$346,"="&amp;A3537)&gt;0, "Yes", "No")</f>
        <v>No</v>
      </c>
    </row>
    <row r="3538">
      <c r="A3538" s="6">
        <v>659469.0</v>
      </c>
      <c r="B3538" s="6">
        <v>659259.0</v>
      </c>
      <c r="C3538" s="14" t="str">
        <f>If(COUNTIF(DamReaches!$B$2:$B$346,"="&amp;A3538)&gt;0, "Yes", "No")</f>
        <v>No</v>
      </c>
    </row>
    <row r="3539">
      <c r="A3539" s="6">
        <v>659470.0</v>
      </c>
      <c r="B3539" s="6">
        <v>658990.0</v>
      </c>
      <c r="C3539" s="14" t="str">
        <f>If(COUNTIF(DamReaches!$B$2:$B$346,"="&amp;A3539)&gt;0, "Yes", "No")</f>
        <v>No</v>
      </c>
    </row>
    <row r="3540">
      <c r="A3540" s="6">
        <v>659478.0</v>
      </c>
      <c r="B3540" s="6">
        <v>659353.0</v>
      </c>
      <c r="C3540" s="14" t="str">
        <f>If(COUNTIF(DamReaches!$B$2:$B$346,"="&amp;A3540)&gt;0, "Yes", "No")</f>
        <v>No</v>
      </c>
    </row>
    <row r="3541">
      <c r="A3541" s="6">
        <v>659479.0</v>
      </c>
      <c r="B3541" s="6">
        <v>659100.0</v>
      </c>
      <c r="C3541" s="14" t="str">
        <f>If(COUNTIF(DamReaches!$B$2:$B$346,"="&amp;A3541)&gt;0, "Yes", "No")</f>
        <v>No</v>
      </c>
    </row>
    <row r="3542">
      <c r="A3542" s="6">
        <v>659480.0</v>
      </c>
      <c r="B3542" s="6">
        <v>659429.0</v>
      </c>
      <c r="C3542" s="14" t="str">
        <f>If(COUNTIF(DamReaches!$B$2:$B$346,"="&amp;A3542)&gt;0, "Yes", "No")</f>
        <v>No</v>
      </c>
    </row>
    <row r="3543">
      <c r="A3543" s="6">
        <v>659491.0</v>
      </c>
      <c r="B3543" s="6">
        <v>659069.0</v>
      </c>
      <c r="C3543" s="14" t="str">
        <f>If(COUNTIF(DamReaches!$B$2:$B$346,"="&amp;A3543)&gt;0, "Yes", "No")</f>
        <v>No</v>
      </c>
    </row>
    <row r="3544">
      <c r="A3544" s="6">
        <v>659492.0</v>
      </c>
      <c r="B3544" s="6">
        <v>659427.0</v>
      </c>
      <c r="C3544" s="14" t="str">
        <f>If(COUNTIF(DamReaches!$B$2:$B$346,"="&amp;A3544)&gt;0, "Yes", "No")</f>
        <v>No</v>
      </c>
    </row>
    <row r="3545">
      <c r="A3545" s="6">
        <v>659493.0</v>
      </c>
      <c r="B3545" s="6">
        <v>659428.0</v>
      </c>
      <c r="C3545" s="14" t="str">
        <f>If(COUNTIF(DamReaches!$B$2:$B$346,"="&amp;A3545)&gt;0, "Yes", "No")</f>
        <v>No</v>
      </c>
    </row>
    <row r="3546">
      <c r="A3546" s="6">
        <v>659505.0</v>
      </c>
      <c r="B3546" s="6">
        <v>659171.0</v>
      </c>
      <c r="C3546" s="14" t="str">
        <f>If(COUNTIF(DamReaches!$B$2:$B$346,"="&amp;A3546)&gt;0, "Yes", "No")</f>
        <v>No</v>
      </c>
    </row>
    <row r="3547">
      <c r="A3547" s="6">
        <v>659506.0</v>
      </c>
      <c r="B3547" s="6">
        <v>659480.0</v>
      </c>
      <c r="C3547" s="14" t="str">
        <f>If(COUNTIF(DamReaches!$B$2:$B$346,"="&amp;A3547)&gt;0, "Yes", "No")</f>
        <v>No</v>
      </c>
    </row>
    <row r="3548">
      <c r="A3548" s="6">
        <v>659507.0</v>
      </c>
      <c r="B3548" s="6">
        <v>659506.0</v>
      </c>
      <c r="C3548" s="14" t="str">
        <f>If(COUNTIF(DamReaches!$B$2:$B$346,"="&amp;A3548)&gt;0, "Yes", "No")</f>
        <v>No</v>
      </c>
    </row>
    <row r="3549">
      <c r="A3549" s="6">
        <v>659508.0</v>
      </c>
      <c r="B3549" s="6">
        <v>659746.0</v>
      </c>
      <c r="C3549" s="14" t="str">
        <f>If(COUNTIF(DamReaches!$B$2:$B$346,"="&amp;A3549)&gt;0, "Yes", "No")</f>
        <v>No</v>
      </c>
    </row>
    <row r="3550">
      <c r="A3550" s="6">
        <v>659509.0</v>
      </c>
      <c r="B3550" s="6">
        <v>659746.0</v>
      </c>
      <c r="C3550" s="14" t="str">
        <f>If(COUNTIF(DamReaches!$B$2:$B$346,"="&amp;A3550)&gt;0, "Yes", "No")</f>
        <v>No</v>
      </c>
    </row>
    <row r="3551">
      <c r="A3551" s="6">
        <v>659515.0</v>
      </c>
      <c r="B3551" s="6">
        <v>658497.0</v>
      </c>
      <c r="C3551" s="14" t="str">
        <f>If(COUNTIF(DamReaches!$B$2:$B$346,"="&amp;A3551)&gt;0, "Yes", "No")</f>
        <v>No</v>
      </c>
    </row>
    <row r="3552">
      <c r="A3552" s="6">
        <v>659516.0</v>
      </c>
      <c r="B3552" s="6">
        <v>659358.0</v>
      </c>
      <c r="C3552" s="14" t="str">
        <f>If(COUNTIF(DamReaches!$B$2:$B$346,"="&amp;A3552)&gt;0, "Yes", "No")</f>
        <v>No</v>
      </c>
    </row>
    <row r="3553">
      <c r="A3553" s="6">
        <v>659527.0</v>
      </c>
      <c r="B3553" s="6">
        <v>659643.0</v>
      </c>
      <c r="C3553" s="14" t="str">
        <f>If(COUNTIF(DamReaches!$B$2:$B$346,"="&amp;A3553)&gt;0, "Yes", "No")</f>
        <v>No</v>
      </c>
    </row>
    <row r="3554">
      <c r="A3554" s="6">
        <v>659528.0</v>
      </c>
      <c r="B3554" s="6">
        <v>659491.0</v>
      </c>
      <c r="C3554" s="14" t="str">
        <f>If(COUNTIF(DamReaches!$B$2:$B$346,"="&amp;A3554)&gt;0, "Yes", "No")</f>
        <v>No</v>
      </c>
    </row>
    <row r="3555">
      <c r="A3555" s="6">
        <v>659529.0</v>
      </c>
      <c r="B3555" s="6">
        <v>659695.0</v>
      </c>
      <c r="C3555" s="14" t="str">
        <f>If(COUNTIF(DamReaches!$B$2:$B$346,"="&amp;A3555)&gt;0, "Yes", "No")</f>
        <v>No</v>
      </c>
    </row>
    <row r="3556">
      <c r="A3556" s="6">
        <v>659530.0</v>
      </c>
      <c r="B3556" s="6">
        <v>659695.0</v>
      </c>
      <c r="C3556" s="14" t="str">
        <f>If(COUNTIF(DamReaches!$B$2:$B$346,"="&amp;A3556)&gt;0, "Yes", "No")</f>
        <v>No</v>
      </c>
    </row>
    <row r="3557">
      <c r="A3557" s="6">
        <v>659531.0</v>
      </c>
      <c r="B3557" s="6">
        <v>659262.0</v>
      </c>
      <c r="C3557" s="14" t="str">
        <f>If(COUNTIF(DamReaches!$B$2:$B$346,"="&amp;A3557)&gt;0, "Yes", "No")</f>
        <v>No</v>
      </c>
    </row>
    <row r="3558">
      <c r="A3558" s="6">
        <v>659532.0</v>
      </c>
      <c r="B3558" s="6">
        <v>659470.0</v>
      </c>
      <c r="C3558" s="14" t="str">
        <f>If(COUNTIF(DamReaches!$B$2:$B$346,"="&amp;A3558)&gt;0, "Yes", "No")</f>
        <v>No</v>
      </c>
    </row>
    <row r="3559">
      <c r="A3559" s="6">
        <v>659551.0</v>
      </c>
      <c r="B3559" s="6">
        <v>659193.0</v>
      </c>
      <c r="C3559" s="14" t="str">
        <f>If(COUNTIF(DamReaches!$B$2:$B$346,"="&amp;A3559)&gt;0, "Yes", "No")</f>
        <v>No</v>
      </c>
    </row>
    <row r="3560">
      <c r="A3560" s="6">
        <v>659552.0</v>
      </c>
      <c r="B3560" s="6">
        <v>659313.0</v>
      </c>
      <c r="C3560" s="14" t="str">
        <f>If(COUNTIF(DamReaches!$B$2:$B$346,"="&amp;A3560)&gt;0, "Yes", "No")</f>
        <v>No</v>
      </c>
    </row>
    <row r="3561">
      <c r="A3561" s="6">
        <v>659553.0</v>
      </c>
      <c r="B3561" s="6">
        <v>659460.0</v>
      </c>
      <c r="C3561" s="14" t="str">
        <f>If(COUNTIF(DamReaches!$B$2:$B$346,"="&amp;A3561)&gt;0, "Yes", "No")</f>
        <v>No</v>
      </c>
    </row>
    <row r="3562">
      <c r="A3562" s="6">
        <v>659554.0</v>
      </c>
      <c r="B3562" s="6">
        <v>659446.0</v>
      </c>
      <c r="C3562" s="14" t="str">
        <f>If(COUNTIF(DamReaches!$B$2:$B$346,"="&amp;A3562)&gt;0, "Yes", "No")</f>
        <v>No</v>
      </c>
    </row>
    <row r="3563">
      <c r="A3563" s="6">
        <v>659569.0</v>
      </c>
      <c r="B3563" s="6">
        <v>659057.0</v>
      </c>
      <c r="C3563" s="14" t="str">
        <f>If(COUNTIF(DamReaches!$B$2:$B$346,"="&amp;A3563)&gt;0, "Yes", "No")</f>
        <v>Yes</v>
      </c>
    </row>
    <row r="3564">
      <c r="A3564" s="6">
        <v>659570.0</v>
      </c>
      <c r="B3564" s="6">
        <v>659170.0</v>
      </c>
      <c r="C3564" s="14" t="str">
        <f>If(COUNTIF(DamReaches!$B$2:$B$346,"="&amp;A3564)&gt;0, "Yes", "No")</f>
        <v>No</v>
      </c>
    </row>
    <row r="3565">
      <c r="A3565" s="6">
        <v>659571.0</v>
      </c>
      <c r="B3565" s="6">
        <v>659469.0</v>
      </c>
      <c r="C3565" s="14" t="str">
        <f>If(COUNTIF(DamReaches!$B$2:$B$346,"="&amp;A3565)&gt;0, "Yes", "No")</f>
        <v>No</v>
      </c>
    </row>
    <row r="3566">
      <c r="A3566" s="6">
        <v>659572.0</v>
      </c>
      <c r="B3566" s="6">
        <v>658251.0</v>
      </c>
      <c r="C3566" s="14" t="str">
        <f>If(COUNTIF(DamReaches!$B$2:$B$346,"="&amp;A3566)&gt;0, "Yes", "No")</f>
        <v>No</v>
      </c>
    </row>
    <row r="3567">
      <c r="A3567" s="6">
        <v>659573.0</v>
      </c>
      <c r="B3567" s="6">
        <v>659782.0</v>
      </c>
      <c r="C3567" s="14" t="str">
        <f>If(COUNTIF(DamReaches!$B$2:$B$346,"="&amp;A3567)&gt;0, "Yes", "No")</f>
        <v>No</v>
      </c>
    </row>
    <row r="3568">
      <c r="A3568" s="6">
        <v>659574.0</v>
      </c>
      <c r="B3568" s="6">
        <v>659470.0</v>
      </c>
      <c r="C3568" s="14" t="str">
        <f>If(COUNTIF(DamReaches!$B$2:$B$346,"="&amp;A3568)&gt;0, "Yes", "No")</f>
        <v>No</v>
      </c>
    </row>
    <row r="3569">
      <c r="A3569" s="6">
        <v>659579.0</v>
      </c>
      <c r="B3569" s="6">
        <v>659814.0</v>
      </c>
      <c r="C3569" s="14" t="str">
        <f>If(COUNTIF(DamReaches!$B$2:$B$346,"="&amp;A3569)&gt;0, "Yes", "No")</f>
        <v>No</v>
      </c>
    </row>
    <row r="3570">
      <c r="A3570" s="6">
        <v>659580.0</v>
      </c>
      <c r="B3570" s="6">
        <v>659602.0</v>
      </c>
      <c r="C3570" s="14" t="str">
        <f>If(COUNTIF(DamReaches!$B$2:$B$346,"="&amp;A3570)&gt;0, "Yes", "No")</f>
        <v>No</v>
      </c>
    </row>
    <row r="3571">
      <c r="A3571" s="6">
        <v>659581.0</v>
      </c>
      <c r="B3571" s="6">
        <v>658964.0</v>
      </c>
      <c r="C3571" s="14" t="str">
        <f>If(COUNTIF(DamReaches!$B$2:$B$346,"="&amp;A3571)&gt;0, "Yes", "No")</f>
        <v>No</v>
      </c>
    </row>
    <row r="3572">
      <c r="A3572" s="6">
        <v>659582.0</v>
      </c>
      <c r="B3572" s="6">
        <v>659581.0</v>
      </c>
      <c r="C3572" s="14" t="str">
        <f>If(COUNTIF(DamReaches!$B$2:$B$346,"="&amp;A3572)&gt;0, "Yes", "No")</f>
        <v>No</v>
      </c>
    </row>
    <row r="3573">
      <c r="A3573" s="6">
        <v>659583.0</v>
      </c>
      <c r="B3573" s="6">
        <v>659089.0</v>
      </c>
      <c r="C3573" s="14" t="str">
        <f>If(COUNTIF(DamReaches!$B$2:$B$346,"="&amp;A3573)&gt;0, "Yes", "No")</f>
        <v>No</v>
      </c>
    </row>
    <row r="3574">
      <c r="A3574" s="6">
        <v>659584.0</v>
      </c>
      <c r="B3574" s="6">
        <v>659583.0</v>
      </c>
      <c r="C3574" s="14" t="str">
        <f>If(COUNTIF(DamReaches!$B$2:$B$346,"="&amp;A3574)&gt;0, "Yes", "No")</f>
        <v>No</v>
      </c>
    </row>
    <row r="3575">
      <c r="A3575" s="6">
        <v>659585.0</v>
      </c>
      <c r="B3575" s="6">
        <v>-1.0</v>
      </c>
      <c r="C3575" s="14" t="str">
        <f>If(COUNTIF(DamReaches!$B$2:$B$346,"="&amp;A3575)&gt;0, "Yes", "No")</f>
        <v>No</v>
      </c>
    </row>
    <row r="3576">
      <c r="A3576" s="6">
        <v>659586.0</v>
      </c>
      <c r="B3576" s="6">
        <v>659585.0</v>
      </c>
      <c r="C3576" s="14" t="str">
        <f>If(COUNTIF(DamReaches!$B$2:$B$346,"="&amp;A3576)&gt;0, "Yes", "No")</f>
        <v>No</v>
      </c>
    </row>
    <row r="3577">
      <c r="A3577" s="6">
        <v>659587.0</v>
      </c>
      <c r="B3577" s="6">
        <v>659607.0</v>
      </c>
      <c r="C3577" s="14" t="str">
        <f>If(COUNTIF(DamReaches!$B$2:$B$346,"="&amp;A3577)&gt;0, "Yes", "No")</f>
        <v>No</v>
      </c>
    </row>
    <row r="3578">
      <c r="A3578" s="6">
        <v>659588.0</v>
      </c>
      <c r="B3578" s="6">
        <v>659665.0</v>
      </c>
      <c r="C3578" s="14" t="str">
        <f>If(COUNTIF(DamReaches!$B$2:$B$346,"="&amp;A3578)&gt;0, "Yes", "No")</f>
        <v>No</v>
      </c>
    </row>
    <row r="3579">
      <c r="A3579" s="6">
        <v>659589.0</v>
      </c>
      <c r="B3579" s="6">
        <v>659609.0</v>
      </c>
      <c r="C3579" s="14" t="str">
        <f>If(COUNTIF(DamReaches!$B$2:$B$346,"="&amp;A3579)&gt;0, "Yes", "No")</f>
        <v>No</v>
      </c>
    </row>
    <row r="3580">
      <c r="A3580" s="6">
        <v>659590.0</v>
      </c>
      <c r="B3580" s="6">
        <v>659120.0</v>
      </c>
      <c r="C3580" s="14" t="str">
        <f>If(COUNTIF(DamReaches!$B$2:$B$346,"="&amp;A3580)&gt;0, "Yes", "No")</f>
        <v>No</v>
      </c>
    </row>
    <row r="3581">
      <c r="A3581" s="6">
        <v>659602.0</v>
      </c>
      <c r="B3581" s="6">
        <v>659527.0</v>
      </c>
      <c r="C3581" s="14" t="str">
        <f>If(COUNTIF(DamReaches!$B$2:$B$346,"="&amp;A3581)&gt;0, "Yes", "No")</f>
        <v>No</v>
      </c>
    </row>
    <row r="3582">
      <c r="A3582" s="6">
        <v>659603.0</v>
      </c>
      <c r="B3582" s="6">
        <v>658906.0</v>
      </c>
      <c r="C3582" s="14" t="str">
        <f>If(COUNTIF(DamReaches!$B$2:$B$346,"="&amp;A3582)&gt;0, "Yes", "No")</f>
        <v>No</v>
      </c>
    </row>
    <row r="3583">
      <c r="A3583" s="6">
        <v>659604.0</v>
      </c>
      <c r="B3583" s="6">
        <v>658733.0</v>
      </c>
      <c r="C3583" s="14" t="str">
        <f>If(COUNTIF(DamReaches!$B$2:$B$346,"="&amp;A3583)&gt;0, "Yes", "No")</f>
        <v>No</v>
      </c>
    </row>
    <row r="3584">
      <c r="A3584" s="6">
        <v>659605.0</v>
      </c>
      <c r="B3584" s="6">
        <v>659492.0</v>
      </c>
      <c r="C3584" s="14" t="str">
        <f>If(COUNTIF(DamReaches!$B$2:$B$346,"="&amp;A3584)&gt;0, "Yes", "No")</f>
        <v>No</v>
      </c>
    </row>
    <row r="3585">
      <c r="A3585" s="6">
        <v>659606.0</v>
      </c>
      <c r="B3585" s="6">
        <v>659572.0</v>
      </c>
      <c r="C3585" s="14" t="str">
        <f>If(COUNTIF(DamReaches!$B$2:$B$346,"="&amp;A3585)&gt;0, "Yes", "No")</f>
        <v>No</v>
      </c>
    </row>
    <row r="3586">
      <c r="A3586" s="6">
        <v>659607.0</v>
      </c>
      <c r="B3586" s="6">
        <v>659665.0</v>
      </c>
      <c r="C3586" s="14" t="str">
        <f>If(COUNTIF(DamReaches!$B$2:$B$346,"="&amp;A3586)&gt;0, "Yes", "No")</f>
        <v>No</v>
      </c>
    </row>
    <row r="3587">
      <c r="A3587" s="6">
        <v>659608.0</v>
      </c>
      <c r="B3587" s="6">
        <v>659506.0</v>
      </c>
      <c r="C3587" s="14" t="str">
        <f>If(COUNTIF(DamReaches!$B$2:$B$346,"="&amp;A3587)&gt;0, "Yes", "No")</f>
        <v>No</v>
      </c>
    </row>
    <row r="3588">
      <c r="A3588" s="6">
        <v>659609.0</v>
      </c>
      <c r="B3588" s="6">
        <v>659608.0</v>
      </c>
      <c r="C3588" s="14" t="str">
        <f>If(COUNTIF(DamReaches!$B$2:$B$346,"="&amp;A3588)&gt;0, "Yes", "No")</f>
        <v>No</v>
      </c>
    </row>
    <row r="3589">
      <c r="A3589" s="6">
        <v>659610.0</v>
      </c>
      <c r="B3589" s="6">
        <v>659590.0</v>
      </c>
      <c r="C3589" s="14" t="str">
        <f>If(COUNTIF(DamReaches!$B$2:$B$346,"="&amp;A3589)&gt;0, "Yes", "No")</f>
        <v>No</v>
      </c>
    </row>
    <row r="3590">
      <c r="A3590" s="6">
        <v>659611.0</v>
      </c>
      <c r="B3590" s="6">
        <v>659516.0</v>
      </c>
      <c r="C3590" s="14" t="str">
        <f>If(COUNTIF(DamReaches!$B$2:$B$346,"="&amp;A3590)&gt;0, "Yes", "No")</f>
        <v>No</v>
      </c>
    </row>
    <row r="3591">
      <c r="A3591" s="6">
        <v>659627.0</v>
      </c>
      <c r="B3591" s="6">
        <v>658856.0</v>
      </c>
      <c r="C3591" s="14" t="str">
        <f>If(COUNTIF(DamReaches!$B$2:$B$346,"="&amp;A3591)&gt;0, "Yes", "No")</f>
        <v>No</v>
      </c>
    </row>
    <row r="3592">
      <c r="A3592" s="6">
        <v>659628.0</v>
      </c>
      <c r="B3592" s="6">
        <v>659629.0</v>
      </c>
      <c r="C3592" s="14" t="str">
        <f>If(COUNTIF(DamReaches!$B$2:$B$346,"="&amp;A3592)&gt;0, "Yes", "No")</f>
        <v>No</v>
      </c>
    </row>
    <row r="3593">
      <c r="A3593" s="6">
        <v>659629.0</v>
      </c>
      <c r="B3593" s="6">
        <v>659531.0</v>
      </c>
      <c r="C3593" s="14" t="str">
        <f>If(COUNTIF(DamReaches!$B$2:$B$346,"="&amp;A3593)&gt;0, "Yes", "No")</f>
        <v>No</v>
      </c>
    </row>
    <row r="3594">
      <c r="A3594" s="6">
        <v>659630.0</v>
      </c>
      <c r="B3594" s="6">
        <v>659607.0</v>
      </c>
      <c r="C3594" s="14" t="str">
        <f>If(COUNTIF(DamReaches!$B$2:$B$346,"="&amp;A3594)&gt;0, "Yes", "No")</f>
        <v>No</v>
      </c>
    </row>
    <row r="3595">
      <c r="A3595" s="6">
        <v>659631.0</v>
      </c>
      <c r="B3595" s="6">
        <v>659611.0</v>
      </c>
      <c r="C3595" s="14" t="str">
        <f>If(COUNTIF(DamReaches!$B$2:$B$346,"="&amp;A3595)&gt;0, "Yes", "No")</f>
        <v>No</v>
      </c>
    </row>
    <row r="3596">
      <c r="A3596" s="6">
        <v>659643.0</v>
      </c>
      <c r="B3596" s="6">
        <v>659779.0</v>
      </c>
      <c r="C3596" s="14" t="str">
        <f>If(COUNTIF(DamReaches!$B$2:$B$346,"="&amp;A3596)&gt;0, "Yes", "No")</f>
        <v>No</v>
      </c>
    </row>
    <row r="3597">
      <c r="A3597" s="6">
        <v>659644.0</v>
      </c>
      <c r="B3597" s="6">
        <v>659313.0</v>
      </c>
      <c r="C3597" s="14" t="str">
        <f>If(COUNTIF(DamReaches!$B$2:$B$346,"="&amp;A3597)&gt;0, "Yes", "No")</f>
        <v>No</v>
      </c>
    </row>
    <row r="3598">
      <c r="A3598" s="6">
        <v>659645.0</v>
      </c>
      <c r="B3598" s="6">
        <v>659460.0</v>
      </c>
      <c r="C3598" s="14" t="str">
        <f>If(COUNTIF(DamReaches!$B$2:$B$346,"="&amp;A3598)&gt;0, "Yes", "No")</f>
        <v>No</v>
      </c>
    </row>
    <row r="3599">
      <c r="A3599" s="6">
        <v>659646.0</v>
      </c>
      <c r="B3599" s="6">
        <v>659627.0</v>
      </c>
      <c r="C3599" s="14" t="str">
        <f>If(COUNTIF(DamReaches!$B$2:$B$346,"="&amp;A3599)&gt;0, "Yes", "No")</f>
        <v>No</v>
      </c>
    </row>
    <row r="3600">
      <c r="A3600" s="6">
        <v>659647.0</v>
      </c>
      <c r="B3600" s="6">
        <v>659381.0</v>
      </c>
      <c r="C3600" s="14" t="str">
        <f>If(COUNTIF(DamReaches!$B$2:$B$346,"="&amp;A3600)&gt;0, "Yes", "No")</f>
        <v>No</v>
      </c>
    </row>
    <row r="3601">
      <c r="A3601" s="6">
        <v>659648.0</v>
      </c>
      <c r="B3601" s="6">
        <v>659782.0</v>
      </c>
      <c r="C3601" s="14" t="str">
        <f>If(COUNTIF(DamReaches!$B$2:$B$346,"="&amp;A3601)&gt;0, "Yes", "No")</f>
        <v>No</v>
      </c>
    </row>
    <row r="3602">
      <c r="A3602" s="6">
        <v>659649.0</v>
      </c>
      <c r="B3602" s="6">
        <v>659308.0</v>
      </c>
      <c r="C3602" s="14" t="str">
        <f>If(COUNTIF(DamReaches!$B$2:$B$346,"="&amp;A3602)&gt;0, "Yes", "No")</f>
        <v>No</v>
      </c>
    </row>
    <row r="3603">
      <c r="A3603" s="6">
        <v>659650.0</v>
      </c>
      <c r="B3603" s="6">
        <v>659649.0</v>
      </c>
      <c r="C3603" s="14" t="str">
        <f>If(COUNTIF(DamReaches!$B$2:$B$346,"="&amp;A3603)&gt;0, "Yes", "No")</f>
        <v>No</v>
      </c>
    </row>
    <row r="3604">
      <c r="A3604" s="6">
        <v>659651.0</v>
      </c>
      <c r="B3604" s="6">
        <v>659650.0</v>
      </c>
      <c r="C3604" s="14" t="str">
        <f>If(COUNTIF(DamReaches!$B$2:$B$346,"="&amp;A3604)&gt;0, "Yes", "No")</f>
        <v>No</v>
      </c>
    </row>
    <row r="3605">
      <c r="A3605" s="6">
        <v>659652.0</v>
      </c>
      <c r="B3605" s="6">
        <v>659590.0</v>
      </c>
      <c r="C3605" s="14" t="str">
        <f>If(COUNTIF(DamReaches!$B$2:$B$346,"="&amp;A3605)&gt;0, "Yes", "No")</f>
        <v>No</v>
      </c>
    </row>
    <row r="3606">
      <c r="A3606" s="6">
        <v>659661.0</v>
      </c>
      <c r="B3606" s="6">
        <v>659583.0</v>
      </c>
      <c r="C3606" s="14" t="str">
        <f>If(COUNTIF(DamReaches!$B$2:$B$346,"="&amp;A3606)&gt;0, "Yes", "No")</f>
        <v>No</v>
      </c>
    </row>
    <row r="3607">
      <c r="A3607" s="6">
        <v>659662.0</v>
      </c>
      <c r="B3607" s="6">
        <v>659661.0</v>
      </c>
      <c r="C3607" s="14" t="str">
        <f>If(COUNTIF(DamReaches!$B$2:$B$346,"="&amp;A3607)&gt;0, "Yes", "No")</f>
        <v>No</v>
      </c>
    </row>
    <row r="3608">
      <c r="A3608" s="6">
        <v>659663.0</v>
      </c>
      <c r="B3608" s="6">
        <v>659006.0</v>
      </c>
      <c r="C3608" s="14" t="str">
        <f>If(COUNTIF(DamReaches!$B$2:$B$346,"="&amp;A3608)&gt;0, "Yes", "No")</f>
        <v>No</v>
      </c>
    </row>
    <row r="3609">
      <c r="A3609" s="6">
        <v>659664.0</v>
      </c>
      <c r="B3609" s="6">
        <v>658984.0</v>
      </c>
      <c r="C3609" s="14" t="str">
        <f>If(COUNTIF(DamReaches!$B$2:$B$346,"="&amp;A3609)&gt;0, "Yes", "No")</f>
        <v>No</v>
      </c>
    </row>
    <row r="3610">
      <c r="A3610" s="6">
        <v>659665.0</v>
      </c>
      <c r="B3610" s="6">
        <v>659666.0</v>
      </c>
      <c r="C3610" s="14" t="str">
        <f>If(COUNTIF(DamReaches!$B$2:$B$346,"="&amp;A3610)&gt;0, "Yes", "No")</f>
        <v>No</v>
      </c>
    </row>
    <row r="3611">
      <c r="A3611" s="6">
        <v>659666.0</v>
      </c>
      <c r="B3611" s="6">
        <v>659381.0</v>
      </c>
      <c r="C3611" s="14" t="str">
        <f>If(COUNTIF(DamReaches!$B$2:$B$346,"="&amp;A3611)&gt;0, "Yes", "No")</f>
        <v>No</v>
      </c>
    </row>
    <row r="3612">
      <c r="A3612" s="6">
        <v>659667.0</v>
      </c>
      <c r="B3612" s="6">
        <v>659649.0</v>
      </c>
      <c r="C3612" s="14" t="str">
        <f>If(COUNTIF(DamReaches!$B$2:$B$346,"="&amp;A3612)&gt;0, "Yes", "No")</f>
        <v>No</v>
      </c>
    </row>
    <row r="3613">
      <c r="A3613" s="6">
        <v>659668.0</v>
      </c>
      <c r="B3613" s="6">
        <v>659650.0</v>
      </c>
      <c r="C3613" s="14" t="str">
        <f>If(COUNTIF(DamReaches!$B$2:$B$346,"="&amp;A3613)&gt;0, "Yes", "No")</f>
        <v>No</v>
      </c>
    </row>
    <row r="3614">
      <c r="A3614" s="6">
        <v>659669.0</v>
      </c>
      <c r="B3614" s="6">
        <v>659652.0</v>
      </c>
      <c r="C3614" s="14" t="str">
        <f>If(COUNTIF(DamReaches!$B$2:$B$346,"="&amp;A3614)&gt;0, "Yes", "No")</f>
        <v>No</v>
      </c>
    </row>
    <row r="3615">
      <c r="A3615" s="6">
        <v>659676.0</v>
      </c>
      <c r="B3615" s="6">
        <v>659579.0</v>
      </c>
      <c r="C3615" s="14" t="str">
        <f>If(COUNTIF(DamReaches!$B$2:$B$346,"="&amp;A3615)&gt;0, "Yes", "No")</f>
        <v>No</v>
      </c>
    </row>
    <row r="3616">
      <c r="A3616" s="6">
        <v>659677.0</v>
      </c>
      <c r="B3616" s="6">
        <v>659663.0</v>
      </c>
      <c r="C3616" s="14" t="str">
        <f>If(COUNTIF(DamReaches!$B$2:$B$346,"="&amp;A3616)&gt;0, "Yes", "No")</f>
        <v>No</v>
      </c>
    </row>
    <row r="3617">
      <c r="A3617" s="6">
        <v>659678.0</v>
      </c>
      <c r="B3617" s="6">
        <v>659492.0</v>
      </c>
      <c r="C3617" s="14" t="str">
        <f>If(COUNTIF(DamReaches!$B$2:$B$346,"="&amp;A3617)&gt;0, "Yes", "No")</f>
        <v>No</v>
      </c>
    </row>
    <row r="3618">
      <c r="A3618" s="6">
        <v>659679.0</v>
      </c>
      <c r="B3618" s="6">
        <v>659428.0</v>
      </c>
      <c r="C3618" s="14" t="str">
        <f>If(COUNTIF(DamReaches!$B$2:$B$346,"="&amp;A3618)&gt;0, "Yes", "No")</f>
        <v>No</v>
      </c>
    </row>
    <row r="3619">
      <c r="A3619" s="6">
        <v>659680.0</v>
      </c>
      <c r="B3619" s="6">
        <v>659574.0</v>
      </c>
      <c r="C3619" s="14" t="str">
        <f>If(COUNTIF(DamReaches!$B$2:$B$346,"="&amp;A3619)&gt;0, "Yes", "No")</f>
        <v>No</v>
      </c>
    </row>
    <row r="3620">
      <c r="A3620" s="6">
        <v>659690.0</v>
      </c>
      <c r="B3620" s="6">
        <v>659779.0</v>
      </c>
      <c r="C3620" s="14" t="str">
        <f>If(COUNTIF(DamReaches!$B$2:$B$346,"="&amp;A3620)&gt;0, "Yes", "No")</f>
        <v>No</v>
      </c>
    </row>
    <row r="3621">
      <c r="A3621" s="6">
        <v>659691.0</v>
      </c>
      <c r="B3621" s="6">
        <v>659738.0</v>
      </c>
      <c r="C3621" s="14" t="str">
        <f>If(COUNTIF(DamReaches!$B$2:$B$346,"="&amp;A3621)&gt;0, "Yes", "No")</f>
        <v>No</v>
      </c>
    </row>
    <row r="3622">
      <c r="A3622" s="6">
        <v>659692.0</v>
      </c>
      <c r="B3622" s="6">
        <v>659738.0</v>
      </c>
      <c r="C3622" s="14" t="str">
        <f>If(COUNTIF(DamReaches!$B$2:$B$346,"="&amp;A3622)&gt;0, "Yes", "No")</f>
        <v>No</v>
      </c>
    </row>
    <row r="3623">
      <c r="A3623" s="6">
        <v>659693.0</v>
      </c>
      <c r="B3623" s="6">
        <v>659226.0</v>
      </c>
      <c r="C3623" s="14" t="str">
        <f>If(COUNTIF(DamReaches!$B$2:$B$346,"="&amp;A3623)&gt;0, "Yes", "No")</f>
        <v>No</v>
      </c>
    </row>
    <row r="3624">
      <c r="A3624" s="6">
        <v>659694.0</v>
      </c>
      <c r="B3624" s="6">
        <v>659897.0</v>
      </c>
      <c r="C3624" s="14" t="str">
        <f>If(COUNTIF(DamReaches!$B$2:$B$346,"="&amp;A3624)&gt;0, "Yes", "No")</f>
        <v>No</v>
      </c>
    </row>
    <row r="3625">
      <c r="A3625" s="6">
        <v>659695.0</v>
      </c>
      <c r="B3625" s="6">
        <v>659897.0</v>
      </c>
      <c r="C3625" s="14" t="str">
        <f>If(COUNTIF(DamReaches!$B$2:$B$346,"="&amp;A3625)&gt;0, "Yes", "No")</f>
        <v>No</v>
      </c>
    </row>
    <row r="3626">
      <c r="A3626" s="6">
        <v>659696.0</v>
      </c>
      <c r="B3626" s="6">
        <v>659469.0</v>
      </c>
      <c r="C3626" s="14" t="str">
        <f>If(COUNTIF(DamReaches!$B$2:$B$346,"="&amp;A3626)&gt;0, "Yes", "No")</f>
        <v>No</v>
      </c>
    </row>
    <row r="3627">
      <c r="A3627" s="6">
        <v>659697.0</v>
      </c>
      <c r="B3627" s="6">
        <v>659605.0</v>
      </c>
      <c r="C3627" s="14" t="str">
        <f>If(COUNTIF(DamReaches!$B$2:$B$346,"="&amp;A3627)&gt;0, "Yes", "No")</f>
        <v>No</v>
      </c>
    </row>
    <row r="3628">
      <c r="A3628" s="6">
        <v>659708.0</v>
      </c>
      <c r="B3628" s="6">
        <v>659709.0</v>
      </c>
      <c r="C3628" s="14" t="str">
        <f>If(COUNTIF(DamReaches!$B$2:$B$346,"="&amp;A3628)&gt;0, "Yes", "No")</f>
        <v>No</v>
      </c>
    </row>
    <row r="3629">
      <c r="A3629" s="6">
        <v>659709.0</v>
      </c>
      <c r="B3629" s="6">
        <v>659157.0</v>
      </c>
      <c r="C3629" s="14" t="str">
        <f>If(COUNTIF(DamReaches!$B$2:$B$346,"="&amp;A3629)&gt;0, "Yes", "No")</f>
        <v>No</v>
      </c>
    </row>
    <row r="3630">
      <c r="A3630" s="6">
        <v>659710.0</v>
      </c>
      <c r="B3630" s="6">
        <v>-1.0</v>
      </c>
      <c r="C3630" s="14" t="str">
        <f>If(COUNTIF(DamReaches!$B$2:$B$346,"="&amp;A3630)&gt;0, "Yes", "No")</f>
        <v>No</v>
      </c>
    </row>
    <row r="3631">
      <c r="A3631" s="6">
        <v>659711.0</v>
      </c>
      <c r="B3631" s="6">
        <v>659629.0</v>
      </c>
      <c r="C3631" s="14" t="str">
        <f>If(COUNTIF(DamReaches!$B$2:$B$346,"="&amp;A3631)&gt;0, "Yes", "No")</f>
        <v>No</v>
      </c>
    </row>
    <row r="3632">
      <c r="A3632" s="6">
        <v>659712.0</v>
      </c>
      <c r="B3632" s="6">
        <v>659648.0</v>
      </c>
      <c r="C3632" s="14" t="str">
        <f>If(COUNTIF(DamReaches!$B$2:$B$346,"="&amp;A3632)&gt;0, "Yes", "No")</f>
        <v>No</v>
      </c>
    </row>
    <row r="3633">
      <c r="A3633" s="6">
        <v>659713.0</v>
      </c>
      <c r="B3633" s="6">
        <v>659480.0</v>
      </c>
      <c r="C3633" s="14" t="str">
        <f>If(COUNTIF(DamReaches!$B$2:$B$346,"="&amp;A3633)&gt;0, "Yes", "No")</f>
        <v>No</v>
      </c>
    </row>
    <row r="3634">
      <c r="A3634" s="6">
        <v>659714.0</v>
      </c>
      <c r="B3634" s="6">
        <v>659574.0</v>
      </c>
      <c r="C3634" s="14" t="str">
        <f>If(COUNTIF(DamReaches!$B$2:$B$346,"="&amp;A3634)&gt;0, "Yes", "No")</f>
        <v>No</v>
      </c>
    </row>
    <row r="3635">
      <c r="A3635" s="6">
        <v>659715.0</v>
      </c>
      <c r="B3635" s="6">
        <v>659714.0</v>
      </c>
      <c r="C3635" s="14" t="str">
        <f>If(COUNTIF(DamReaches!$B$2:$B$346,"="&amp;A3635)&gt;0, "Yes", "No")</f>
        <v>No</v>
      </c>
    </row>
    <row r="3636">
      <c r="A3636" s="6">
        <v>659716.0</v>
      </c>
      <c r="B3636" s="6">
        <v>659332.0</v>
      </c>
      <c r="C3636" s="14" t="str">
        <f>If(COUNTIF(DamReaches!$B$2:$B$346,"="&amp;A3636)&gt;0, "Yes", "No")</f>
        <v>No</v>
      </c>
    </row>
    <row r="3637">
      <c r="A3637" s="6">
        <v>659726.0</v>
      </c>
      <c r="B3637" s="6">
        <v>659760.0</v>
      </c>
      <c r="C3637" s="14" t="str">
        <f>If(COUNTIF(DamReaches!$B$2:$B$346,"="&amp;A3637)&gt;0, "Yes", "No")</f>
        <v>No</v>
      </c>
    </row>
    <row r="3638">
      <c r="A3638" s="6">
        <v>659727.0</v>
      </c>
      <c r="B3638" s="6">
        <v>659366.0</v>
      </c>
      <c r="C3638" s="14" t="str">
        <f>If(COUNTIF(DamReaches!$B$2:$B$346,"="&amp;A3638)&gt;0, "Yes", "No")</f>
        <v>No</v>
      </c>
    </row>
    <row r="3639">
      <c r="A3639" s="6">
        <v>659728.0</v>
      </c>
      <c r="B3639" s="6">
        <v>659713.0</v>
      </c>
      <c r="C3639" s="14" t="str">
        <f>If(COUNTIF(DamReaches!$B$2:$B$346,"="&amp;A3639)&gt;0, "Yes", "No")</f>
        <v>No</v>
      </c>
    </row>
    <row r="3640">
      <c r="A3640" s="6">
        <v>659729.0</v>
      </c>
      <c r="B3640" s="6">
        <v>659608.0</v>
      </c>
      <c r="C3640" s="14" t="str">
        <f>If(COUNTIF(DamReaches!$B$2:$B$346,"="&amp;A3640)&gt;0, "Yes", "No")</f>
        <v>No</v>
      </c>
    </row>
    <row r="3641">
      <c r="A3641" s="6">
        <v>659730.0</v>
      </c>
      <c r="B3641" s="6">
        <v>659609.0</v>
      </c>
      <c r="C3641" s="14" t="str">
        <f>If(COUNTIF(DamReaches!$B$2:$B$346,"="&amp;A3641)&gt;0, "Yes", "No")</f>
        <v>No</v>
      </c>
    </row>
    <row r="3642">
      <c r="A3642" s="6">
        <v>659735.0</v>
      </c>
      <c r="B3642" s="6">
        <v>659845.0</v>
      </c>
      <c r="C3642" s="14" t="str">
        <f>If(COUNTIF(DamReaches!$B$2:$B$346,"="&amp;A3642)&gt;0, "Yes", "No")</f>
        <v>Yes</v>
      </c>
    </row>
    <row r="3643">
      <c r="A3643" s="6">
        <v>659736.0</v>
      </c>
      <c r="B3643" s="6">
        <v>659804.0</v>
      </c>
      <c r="C3643" s="14" t="str">
        <f>If(COUNTIF(DamReaches!$B$2:$B$346,"="&amp;A3643)&gt;0, "Yes", "No")</f>
        <v>No</v>
      </c>
    </row>
    <row r="3644">
      <c r="A3644" s="6">
        <v>659737.0</v>
      </c>
      <c r="B3644" s="6">
        <v>659691.0</v>
      </c>
      <c r="C3644" s="14" t="str">
        <f>If(COUNTIF(DamReaches!$B$2:$B$346,"="&amp;A3644)&gt;0, "Yes", "No")</f>
        <v>No</v>
      </c>
    </row>
    <row r="3645">
      <c r="A3645" s="6">
        <v>659738.0</v>
      </c>
      <c r="B3645" s="6">
        <v>659709.0</v>
      </c>
      <c r="C3645" s="14" t="str">
        <f>If(COUNTIF(DamReaches!$B$2:$B$346,"="&amp;A3645)&gt;0, "Yes", "No")</f>
        <v>No</v>
      </c>
    </row>
    <row r="3646">
      <c r="A3646" s="6">
        <v>659739.0</v>
      </c>
      <c r="B3646" s="6">
        <v>659661.0</v>
      </c>
      <c r="C3646" s="14" t="str">
        <f>If(COUNTIF(DamReaches!$B$2:$B$346,"="&amp;A3646)&gt;0, "Yes", "No")</f>
        <v>No</v>
      </c>
    </row>
    <row r="3647">
      <c r="A3647" s="6">
        <v>659740.0</v>
      </c>
      <c r="B3647" s="6">
        <v>659663.0</v>
      </c>
      <c r="C3647" s="14" t="str">
        <f>If(COUNTIF(DamReaches!$B$2:$B$346,"="&amp;A3647)&gt;0, "Yes", "No")</f>
        <v>No</v>
      </c>
    </row>
    <row r="3648">
      <c r="A3648" s="6">
        <v>659741.0</v>
      </c>
      <c r="B3648" s="6">
        <v>659366.0</v>
      </c>
      <c r="C3648" s="14" t="str">
        <f>If(COUNTIF(DamReaches!$B$2:$B$346,"="&amp;A3648)&gt;0, "Yes", "No")</f>
        <v>No</v>
      </c>
    </row>
    <row r="3649">
      <c r="A3649" s="6">
        <v>659742.0</v>
      </c>
      <c r="B3649" s="6">
        <v>659935.0</v>
      </c>
      <c r="C3649" s="14" t="str">
        <f>If(COUNTIF(DamReaches!$B$2:$B$346,"="&amp;A3649)&gt;0, "Yes", "No")</f>
        <v>No</v>
      </c>
    </row>
    <row r="3650">
      <c r="A3650" s="6">
        <v>659743.0</v>
      </c>
      <c r="B3650" s="6">
        <v>659935.0</v>
      </c>
      <c r="C3650" s="14" t="str">
        <f>If(COUNTIF(DamReaches!$B$2:$B$346,"="&amp;A3650)&gt;0, "Yes", "No")</f>
        <v>No</v>
      </c>
    </row>
    <row r="3651">
      <c r="A3651" s="6">
        <v>659744.0</v>
      </c>
      <c r="B3651" s="6">
        <v>659531.0</v>
      </c>
      <c r="C3651" s="14" t="str">
        <f>If(COUNTIF(DamReaches!$B$2:$B$346,"="&amp;A3651)&gt;0, "Yes", "No")</f>
        <v>No</v>
      </c>
    </row>
    <row r="3652">
      <c r="A3652" s="6">
        <v>659745.0</v>
      </c>
      <c r="B3652" s="6">
        <v>659744.0</v>
      </c>
      <c r="C3652" s="14" t="str">
        <f>If(COUNTIF(DamReaches!$B$2:$B$346,"="&amp;A3652)&gt;0, "Yes", "No")</f>
        <v>No</v>
      </c>
    </row>
    <row r="3653">
      <c r="A3653" s="6">
        <v>659746.0</v>
      </c>
      <c r="B3653" s="6">
        <v>659870.0</v>
      </c>
      <c r="C3653" s="14" t="str">
        <f>If(COUNTIF(DamReaches!$B$2:$B$346,"="&amp;A3653)&gt;0, "Yes", "No")</f>
        <v>No</v>
      </c>
    </row>
    <row r="3654">
      <c r="A3654" s="6">
        <v>659759.0</v>
      </c>
      <c r="B3654" s="6">
        <v>659814.0</v>
      </c>
      <c r="C3654" s="14" t="str">
        <f>If(COUNTIF(DamReaches!$B$2:$B$346,"="&amp;A3654)&gt;0, "Yes", "No")</f>
        <v>No</v>
      </c>
    </row>
    <row r="3655">
      <c r="A3655" s="6">
        <v>659760.0</v>
      </c>
      <c r="B3655" s="6">
        <v>660086.0</v>
      </c>
      <c r="C3655" s="14" t="str">
        <f>If(COUNTIF(DamReaches!$B$2:$B$346,"="&amp;A3655)&gt;0, "Yes", "No")</f>
        <v>No</v>
      </c>
    </row>
    <row r="3656">
      <c r="A3656" s="6">
        <v>659761.0</v>
      </c>
      <c r="B3656" s="6">
        <v>659740.0</v>
      </c>
      <c r="C3656" s="14" t="str">
        <f>If(COUNTIF(DamReaches!$B$2:$B$346,"="&amp;A3656)&gt;0, "Yes", "No")</f>
        <v>No</v>
      </c>
    </row>
    <row r="3657">
      <c r="A3657" s="6">
        <v>659762.0</v>
      </c>
      <c r="B3657" s="6">
        <v>659572.0</v>
      </c>
      <c r="C3657" s="14" t="str">
        <f>If(COUNTIF(DamReaches!$B$2:$B$346,"="&amp;A3657)&gt;0, "Yes", "No")</f>
        <v>No</v>
      </c>
    </row>
    <row r="3658">
      <c r="A3658" s="6">
        <v>659763.0</v>
      </c>
      <c r="B3658" s="6">
        <v>659229.0</v>
      </c>
      <c r="C3658" s="14" t="str">
        <f>If(COUNTIF(DamReaches!$B$2:$B$346,"="&amp;A3658)&gt;0, "Yes", "No")</f>
        <v>No</v>
      </c>
    </row>
    <row r="3659">
      <c r="A3659" s="6">
        <v>659764.0</v>
      </c>
      <c r="B3659" s="6">
        <v>659516.0</v>
      </c>
      <c r="C3659" s="14" t="str">
        <f>If(COUNTIF(DamReaches!$B$2:$B$346,"="&amp;A3659)&gt;0, "Yes", "No")</f>
        <v>No</v>
      </c>
    </row>
    <row r="3660">
      <c r="A3660" s="6">
        <v>659778.0</v>
      </c>
      <c r="B3660" s="6">
        <v>659845.0</v>
      </c>
      <c r="C3660" s="14" t="str">
        <f>If(COUNTIF(DamReaches!$B$2:$B$346,"="&amp;A3660)&gt;0, "Yes", "No")</f>
        <v>No</v>
      </c>
    </row>
    <row r="3661">
      <c r="A3661" s="6">
        <v>659779.0</v>
      </c>
      <c r="B3661" s="6">
        <v>659780.0</v>
      </c>
      <c r="C3661" s="14" t="str">
        <f>If(COUNTIF(DamReaches!$B$2:$B$346,"="&amp;A3661)&gt;0, "Yes", "No")</f>
        <v>No</v>
      </c>
    </row>
    <row r="3662">
      <c r="A3662" s="6">
        <v>659780.0</v>
      </c>
      <c r="B3662" s="6">
        <v>659804.0</v>
      </c>
      <c r="C3662" s="14" t="str">
        <f>If(COUNTIF(DamReaches!$B$2:$B$346,"="&amp;A3662)&gt;0, "Yes", "No")</f>
        <v>No</v>
      </c>
    </row>
    <row r="3663">
      <c r="A3663" s="6">
        <v>659781.0</v>
      </c>
      <c r="B3663" s="6">
        <v>659446.0</v>
      </c>
      <c r="C3663" s="14" t="str">
        <f>If(COUNTIF(DamReaches!$B$2:$B$346,"="&amp;A3663)&gt;0, "Yes", "No")</f>
        <v>No</v>
      </c>
    </row>
    <row r="3664">
      <c r="A3664" s="6">
        <v>659782.0</v>
      </c>
      <c r="B3664" s="6">
        <v>659763.0</v>
      </c>
      <c r="C3664" s="14" t="str">
        <f>If(COUNTIF(DamReaches!$B$2:$B$346,"="&amp;A3664)&gt;0, "Yes", "No")</f>
        <v>No</v>
      </c>
    </row>
    <row r="3665">
      <c r="A3665" s="6">
        <v>659790.0</v>
      </c>
      <c r="B3665" s="6">
        <v>659581.0</v>
      </c>
      <c r="C3665" s="14" t="str">
        <f>If(COUNTIF(DamReaches!$B$2:$B$346,"="&amp;A3665)&gt;0, "Yes", "No")</f>
        <v>No</v>
      </c>
    </row>
    <row r="3666">
      <c r="A3666" s="6">
        <v>659791.0</v>
      </c>
      <c r="B3666" s="6">
        <v>659762.0</v>
      </c>
      <c r="C3666" s="14" t="str">
        <f>If(COUNTIF(DamReaches!$B$2:$B$346,"="&amp;A3666)&gt;0, "Yes", "No")</f>
        <v>No</v>
      </c>
    </row>
    <row r="3667">
      <c r="A3667" s="6">
        <v>659792.0</v>
      </c>
      <c r="B3667" s="6">
        <v>659808.0</v>
      </c>
      <c r="C3667" s="14" t="str">
        <f>If(COUNTIF(DamReaches!$B$2:$B$346,"="&amp;A3667)&gt;0, "Yes", "No")</f>
        <v>No</v>
      </c>
    </row>
    <row r="3668">
      <c r="A3668" s="6">
        <v>659793.0</v>
      </c>
      <c r="B3668" s="6">
        <v>659808.0</v>
      </c>
      <c r="C3668" s="14" t="str">
        <f>If(COUNTIF(DamReaches!$B$2:$B$346,"="&amp;A3668)&gt;0, "Yes", "No")</f>
        <v>No</v>
      </c>
    </row>
    <row r="3669">
      <c r="A3669" s="6">
        <v>659803.0</v>
      </c>
      <c r="B3669" s="6">
        <v>659780.0</v>
      </c>
      <c r="C3669" s="14" t="str">
        <f>If(COUNTIF(DamReaches!$B$2:$B$346,"="&amp;A3669)&gt;0, "Yes", "No")</f>
        <v>No</v>
      </c>
    </row>
    <row r="3670">
      <c r="A3670" s="6">
        <v>659804.0</v>
      </c>
      <c r="B3670" s="6">
        <v>659691.0</v>
      </c>
      <c r="C3670" s="14" t="str">
        <f>If(COUNTIF(DamReaches!$B$2:$B$346,"="&amp;A3670)&gt;0, "Yes", "No")</f>
        <v>No</v>
      </c>
    </row>
    <row r="3671">
      <c r="A3671" s="6">
        <v>659805.0</v>
      </c>
      <c r="B3671" s="6">
        <v>659806.0</v>
      </c>
      <c r="C3671" s="14" t="str">
        <f>If(COUNTIF(DamReaches!$B$2:$B$346,"="&amp;A3671)&gt;0, "Yes", "No")</f>
        <v>No</v>
      </c>
    </row>
    <row r="3672">
      <c r="A3672" s="6">
        <v>659806.0</v>
      </c>
      <c r="B3672" s="6">
        <v>659781.0</v>
      </c>
      <c r="C3672" s="14" t="str">
        <f>If(COUNTIF(DamReaches!$B$2:$B$346,"="&amp;A3672)&gt;0, "Yes", "No")</f>
        <v>No</v>
      </c>
    </row>
    <row r="3673">
      <c r="A3673" s="6">
        <v>659807.0</v>
      </c>
      <c r="B3673" s="6">
        <v>659872.0</v>
      </c>
      <c r="C3673" s="14" t="str">
        <f>If(COUNTIF(DamReaches!$B$2:$B$346,"="&amp;A3673)&gt;0, "Yes", "No")</f>
        <v>No</v>
      </c>
    </row>
    <row r="3674">
      <c r="A3674" s="6">
        <v>659808.0</v>
      </c>
      <c r="B3674" s="6">
        <v>659872.0</v>
      </c>
      <c r="C3674" s="14" t="str">
        <f>If(COUNTIF(DamReaches!$B$2:$B$346,"="&amp;A3674)&gt;0, "Yes", "No")</f>
        <v>No</v>
      </c>
    </row>
    <row r="3675">
      <c r="A3675" s="6">
        <v>659814.0</v>
      </c>
      <c r="B3675" s="6">
        <v>659844.0</v>
      </c>
      <c r="C3675" s="14" t="str">
        <f>If(COUNTIF(DamReaches!$B$2:$B$346,"="&amp;A3675)&gt;0, "Yes", "No")</f>
        <v>No</v>
      </c>
    </row>
    <row r="3676">
      <c r="A3676" s="6">
        <v>659815.0</v>
      </c>
      <c r="B3676" s="6">
        <v>659778.0</v>
      </c>
      <c r="C3676" s="14" t="str">
        <f>If(COUNTIF(DamReaches!$B$2:$B$346,"="&amp;A3676)&gt;0, "Yes", "No")</f>
        <v>No</v>
      </c>
    </row>
    <row r="3677">
      <c r="A3677" s="6">
        <v>659816.0</v>
      </c>
      <c r="B3677" s="6">
        <v>659664.0</v>
      </c>
      <c r="C3677" s="14" t="str">
        <f>If(COUNTIF(DamReaches!$B$2:$B$346,"="&amp;A3677)&gt;0, "Yes", "No")</f>
        <v>No</v>
      </c>
    </row>
    <row r="3678">
      <c r="A3678" s="6">
        <v>659817.0</v>
      </c>
      <c r="B3678" s="6">
        <v>659315.0</v>
      </c>
      <c r="C3678" s="14" t="str">
        <f>If(COUNTIF(DamReaches!$B$2:$B$346,"="&amp;A3678)&gt;0, "Yes", "No")</f>
        <v>No</v>
      </c>
    </row>
    <row r="3679">
      <c r="A3679" s="6">
        <v>659818.0</v>
      </c>
      <c r="B3679" s="6">
        <v>659806.0</v>
      </c>
      <c r="C3679" s="14" t="str">
        <f>If(COUNTIF(DamReaches!$B$2:$B$346,"="&amp;A3679)&gt;0, "Yes", "No")</f>
        <v>No</v>
      </c>
    </row>
    <row r="3680">
      <c r="A3680" s="6">
        <v>659819.0</v>
      </c>
      <c r="B3680" s="6">
        <v>659611.0</v>
      </c>
      <c r="C3680" s="14" t="str">
        <f>If(COUNTIF(DamReaches!$B$2:$B$346,"="&amp;A3680)&gt;0, "Yes", "No")</f>
        <v>No</v>
      </c>
    </row>
    <row r="3681">
      <c r="A3681" s="6">
        <v>659829.0</v>
      </c>
      <c r="B3681" s="6">
        <v>659277.0</v>
      </c>
      <c r="C3681" s="14" t="str">
        <f>If(COUNTIF(DamReaches!$B$2:$B$346,"="&amp;A3681)&gt;0, "Yes", "No")</f>
        <v>No</v>
      </c>
    </row>
    <row r="3682">
      <c r="A3682" s="6">
        <v>659830.0</v>
      </c>
      <c r="B3682" s="6">
        <v>659984.0</v>
      </c>
      <c r="C3682" s="14" t="str">
        <f>If(COUNTIF(DamReaches!$B$2:$B$346,"="&amp;A3682)&gt;0, "Yes", "No")</f>
        <v>No</v>
      </c>
    </row>
    <row r="3683">
      <c r="A3683" s="6">
        <v>659831.0</v>
      </c>
      <c r="B3683" s="6">
        <v>659984.0</v>
      </c>
      <c r="C3683" s="14" t="str">
        <f>If(COUNTIF(DamReaches!$B$2:$B$346,"="&amp;A3683)&gt;0, "Yes", "No")</f>
        <v>No</v>
      </c>
    </row>
    <row r="3684">
      <c r="A3684" s="6">
        <v>659832.0</v>
      </c>
      <c r="B3684" s="6">
        <v>659833.0</v>
      </c>
      <c r="C3684" s="14" t="str">
        <f>If(COUNTIF(DamReaches!$B$2:$B$346,"="&amp;A3684)&gt;0, "Yes", "No")</f>
        <v>No</v>
      </c>
    </row>
    <row r="3685">
      <c r="A3685" s="6">
        <v>659833.0</v>
      </c>
      <c r="B3685" s="6">
        <v>658985.0</v>
      </c>
      <c r="C3685" s="14" t="str">
        <f>If(COUNTIF(DamReaches!$B$2:$B$346,"="&amp;A3685)&gt;0, "Yes", "No")</f>
        <v>No</v>
      </c>
    </row>
    <row r="3686">
      <c r="A3686" s="6">
        <v>659834.0</v>
      </c>
      <c r="B3686" s="6">
        <v>659716.0</v>
      </c>
      <c r="C3686" s="14" t="str">
        <f>If(COUNTIF(DamReaches!$B$2:$B$346,"="&amp;A3686)&gt;0, "Yes", "No")</f>
        <v>No</v>
      </c>
    </row>
    <row r="3687">
      <c r="A3687" s="6">
        <v>659835.0</v>
      </c>
      <c r="B3687" s="6">
        <v>659819.0</v>
      </c>
      <c r="C3687" s="14" t="str">
        <f>If(COUNTIF(DamReaches!$B$2:$B$346,"="&amp;A3687)&gt;0, "Yes", "No")</f>
        <v>No</v>
      </c>
    </row>
    <row r="3688">
      <c r="A3688" s="6">
        <v>659844.0</v>
      </c>
      <c r="B3688" s="6">
        <v>659815.0</v>
      </c>
      <c r="C3688" s="14" t="str">
        <f>If(COUNTIF(DamReaches!$B$2:$B$346,"="&amp;A3688)&gt;0, "Yes", "No")</f>
        <v>No</v>
      </c>
    </row>
    <row r="3689">
      <c r="A3689" s="6">
        <v>659845.0</v>
      </c>
      <c r="B3689" s="6">
        <v>659602.0</v>
      </c>
      <c r="C3689" s="14" t="str">
        <f>If(COUNTIF(DamReaches!$B$2:$B$346,"="&amp;A3689)&gt;0, "Yes", "No")</f>
        <v>No</v>
      </c>
    </row>
    <row r="3690">
      <c r="A3690" s="6">
        <v>659846.0</v>
      </c>
      <c r="B3690" s="6">
        <v>659491.0</v>
      </c>
      <c r="C3690" s="14" t="str">
        <f>If(COUNTIF(DamReaches!$B$2:$B$346,"="&amp;A3690)&gt;0, "Yes", "No")</f>
        <v>No</v>
      </c>
    </row>
    <row r="3691">
      <c r="A3691" s="6">
        <v>659847.0</v>
      </c>
      <c r="B3691" s="6">
        <v>660086.0</v>
      </c>
      <c r="C3691" s="14" t="str">
        <f>If(COUNTIF(DamReaches!$B$2:$B$346,"="&amp;A3691)&gt;0, "Yes", "No")</f>
        <v>No</v>
      </c>
    </row>
    <row r="3692">
      <c r="A3692" s="6">
        <v>659848.0</v>
      </c>
      <c r="B3692" s="6">
        <v>659727.0</v>
      </c>
      <c r="C3692" s="14" t="str">
        <f>If(COUNTIF(DamReaches!$B$2:$B$346,"="&amp;A3692)&gt;0, "Yes", "No")</f>
        <v>No</v>
      </c>
    </row>
    <row r="3693">
      <c r="A3693" s="6">
        <v>659849.0</v>
      </c>
      <c r="B3693" s="6">
        <v>659648.0</v>
      </c>
      <c r="C3693" s="14" t="str">
        <f>If(COUNTIF(DamReaches!$B$2:$B$346,"="&amp;A3693)&gt;0, "Yes", "No")</f>
        <v>No</v>
      </c>
    </row>
    <row r="3694">
      <c r="A3694" s="6">
        <v>659850.0</v>
      </c>
      <c r="B3694" s="6">
        <v>659713.0</v>
      </c>
      <c r="C3694" s="14" t="str">
        <f>If(COUNTIF(DamReaches!$B$2:$B$346,"="&amp;A3694)&gt;0, "Yes", "No")</f>
        <v>No</v>
      </c>
    </row>
    <row r="3695">
      <c r="A3695" s="6">
        <v>659851.0</v>
      </c>
      <c r="B3695" s="6">
        <v>659937.0</v>
      </c>
      <c r="C3695" s="14" t="str">
        <f>If(COUNTIF(DamReaches!$B$2:$B$346,"="&amp;A3695)&gt;0, "Yes", "No")</f>
        <v>No</v>
      </c>
    </row>
    <row r="3696">
      <c r="A3696" s="6">
        <v>659852.0</v>
      </c>
      <c r="B3696" s="6">
        <v>659912.0</v>
      </c>
      <c r="C3696" s="14" t="str">
        <f>If(COUNTIF(DamReaches!$B$2:$B$346,"="&amp;A3696)&gt;0, "Yes", "No")</f>
        <v>No</v>
      </c>
    </row>
    <row r="3697">
      <c r="A3697" s="6">
        <v>659865.0</v>
      </c>
      <c r="B3697" s="6">
        <v>659478.0</v>
      </c>
      <c r="C3697" s="14" t="str">
        <f>If(COUNTIF(DamReaches!$B$2:$B$346,"="&amp;A3697)&gt;0, "Yes", "No")</f>
        <v>No</v>
      </c>
    </row>
    <row r="3698">
      <c r="A3698" s="6">
        <v>659866.0</v>
      </c>
      <c r="B3698" s="6">
        <v>659865.0</v>
      </c>
      <c r="C3698" s="14" t="str">
        <f>If(COUNTIF(DamReaches!$B$2:$B$346,"="&amp;A3698)&gt;0, "Yes", "No")</f>
        <v>No</v>
      </c>
    </row>
    <row r="3699">
      <c r="A3699" s="6">
        <v>659867.0</v>
      </c>
      <c r="B3699" s="6">
        <v>659585.0</v>
      </c>
      <c r="C3699" s="14" t="str">
        <f>If(COUNTIF(DamReaches!$B$2:$B$346,"="&amp;A3699)&gt;0, "Yes", "No")</f>
        <v>No</v>
      </c>
    </row>
    <row r="3700">
      <c r="A3700" s="6">
        <v>659868.0</v>
      </c>
      <c r="B3700" s="6">
        <v>659867.0</v>
      </c>
      <c r="C3700" s="14" t="str">
        <f>If(COUNTIF(DamReaches!$B$2:$B$346,"="&amp;A3700)&gt;0, "Yes", "No")</f>
        <v>No</v>
      </c>
    </row>
    <row r="3701">
      <c r="A3701" s="6">
        <v>659869.0</v>
      </c>
      <c r="B3701" s="6">
        <v>659868.0</v>
      </c>
      <c r="C3701" s="14" t="str">
        <f>If(COUNTIF(DamReaches!$B$2:$B$346,"="&amp;A3701)&gt;0, "Yes", "No")</f>
        <v>No</v>
      </c>
    </row>
    <row r="3702">
      <c r="A3702" s="6">
        <v>659870.0</v>
      </c>
      <c r="B3702" s="6">
        <v>659911.0</v>
      </c>
      <c r="C3702" s="14" t="str">
        <f>If(COUNTIF(DamReaches!$B$2:$B$346,"="&amp;A3702)&gt;0, "Yes", "No")</f>
        <v>No</v>
      </c>
    </row>
    <row r="3703">
      <c r="A3703" s="6">
        <v>659871.0</v>
      </c>
      <c r="B3703" s="6">
        <v>659968.0</v>
      </c>
      <c r="C3703" s="14" t="str">
        <f>If(COUNTIF(DamReaches!$B$2:$B$346,"="&amp;A3703)&gt;0, "Yes", "No")</f>
        <v>No</v>
      </c>
    </row>
    <row r="3704">
      <c r="A3704" s="6">
        <v>659872.0</v>
      </c>
      <c r="B3704" s="6">
        <v>659937.0</v>
      </c>
      <c r="C3704" s="14" t="str">
        <f>If(COUNTIF(DamReaches!$B$2:$B$346,"="&amp;A3704)&gt;0, "Yes", "No")</f>
        <v>No</v>
      </c>
    </row>
    <row r="3705">
      <c r="A3705" s="6">
        <v>659873.0</v>
      </c>
      <c r="B3705" s="6">
        <v>659912.0</v>
      </c>
      <c r="C3705" s="14" t="str">
        <f>If(COUNTIF(DamReaches!$B$2:$B$346,"="&amp;A3705)&gt;0, "Yes", "No")</f>
        <v>No</v>
      </c>
    </row>
    <row r="3706">
      <c r="A3706" s="6">
        <v>659893.0</v>
      </c>
      <c r="B3706" s="6">
        <v>659829.0</v>
      </c>
      <c r="C3706" s="14" t="str">
        <f>If(COUNTIF(DamReaches!$B$2:$B$346,"="&amp;A3706)&gt;0, "Yes", "No")</f>
        <v>No</v>
      </c>
    </row>
    <row r="3707">
      <c r="A3707" s="6">
        <v>659894.0</v>
      </c>
      <c r="B3707" s="6">
        <v>659846.0</v>
      </c>
      <c r="C3707" s="14" t="str">
        <f>If(COUNTIF(DamReaches!$B$2:$B$346,"="&amp;A3707)&gt;0, "Yes", "No")</f>
        <v>No</v>
      </c>
    </row>
    <row r="3708">
      <c r="A3708" s="6">
        <v>659895.0</v>
      </c>
      <c r="B3708" s="6">
        <v>659528.0</v>
      </c>
      <c r="C3708" s="14" t="str">
        <f>If(COUNTIF(DamReaches!$B$2:$B$346,"="&amp;A3708)&gt;0, "Yes", "No")</f>
        <v>No</v>
      </c>
    </row>
    <row r="3709">
      <c r="A3709" s="6">
        <v>659896.0</v>
      </c>
      <c r="B3709" s="6">
        <v>659983.0</v>
      </c>
      <c r="C3709" s="14" t="str">
        <f>If(COUNTIF(DamReaches!$B$2:$B$346,"="&amp;A3709)&gt;0, "Yes", "No")</f>
        <v>No</v>
      </c>
    </row>
    <row r="3710">
      <c r="A3710" s="6">
        <v>659897.0</v>
      </c>
      <c r="B3710" s="6">
        <v>659983.0</v>
      </c>
      <c r="C3710" s="14" t="str">
        <f>If(COUNTIF(DamReaches!$B$2:$B$346,"="&amp;A3710)&gt;0, "Yes", "No")</f>
        <v>No</v>
      </c>
    </row>
    <row r="3711">
      <c r="A3711" s="6">
        <v>659898.0</v>
      </c>
      <c r="B3711" s="6">
        <v>659908.0</v>
      </c>
      <c r="C3711" s="14" t="str">
        <f>If(COUNTIF(DamReaches!$B$2:$B$346,"="&amp;A3711)&gt;0, "Yes", "No")</f>
        <v>No</v>
      </c>
    </row>
    <row r="3712">
      <c r="A3712" s="6">
        <v>659906.0</v>
      </c>
      <c r="B3712" s="6">
        <v>659803.0</v>
      </c>
      <c r="C3712" s="14" t="str">
        <f>If(COUNTIF(DamReaches!$B$2:$B$346,"="&amp;A3712)&gt;0, "Yes", "No")</f>
        <v>No</v>
      </c>
    </row>
    <row r="3713">
      <c r="A3713" s="6">
        <v>659907.0</v>
      </c>
      <c r="B3713" s="6">
        <v>658518.0</v>
      </c>
      <c r="C3713" s="14" t="str">
        <f>If(COUNTIF(DamReaches!$B$2:$B$346,"="&amp;A3713)&gt;0, "Yes", "No")</f>
        <v>No</v>
      </c>
    </row>
    <row r="3714">
      <c r="A3714" s="6">
        <v>659908.0</v>
      </c>
      <c r="B3714" s="6">
        <v>659868.0</v>
      </c>
      <c r="C3714" s="14" t="str">
        <f>If(COUNTIF(DamReaches!$B$2:$B$346,"="&amp;A3714)&gt;0, "Yes", "No")</f>
        <v>No</v>
      </c>
    </row>
    <row r="3715">
      <c r="A3715" s="6">
        <v>659909.0</v>
      </c>
      <c r="B3715" s="6">
        <v>659910.0</v>
      </c>
      <c r="C3715" s="14" t="str">
        <f>If(COUNTIF(DamReaches!$B$2:$B$346,"="&amp;A3715)&gt;0, "Yes", "No")</f>
        <v>No</v>
      </c>
    </row>
    <row r="3716">
      <c r="A3716" s="6">
        <v>659910.0</v>
      </c>
      <c r="B3716" s="6">
        <v>659763.0</v>
      </c>
      <c r="C3716" s="14" t="str">
        <f>If(COUNTIF(DamReaches!$B$2:$B$346,"="&amp;A3716)&gt;0, "Yes", "No")</f>
        <v>No</v>
      </c>
    </row>
    <row r="3717">
      <c r="A3717" s="6">
        <v>659911.0</v>
      </c>
      <c r="B3717" s="6">
        <v>659730.0</v>
      </c>
      <c r="C3717" s="14" t="str">
        <f>If(COUNTIF(DamReaches!$B$2:$B$346,"="&amp;A3717)&gt;0, "Yes", "No")</f>
        <v>No</v>
      </c>
    </row>
    <row r="3718">
      <c r="A3718" s="6">
        <v>659912.0</v>
      </c>
      <c r="B3718" s="6">
        <v>659913.0</v>
      </c>
      <c r="C3718" s="14" t="str">
        <f>If(COUNTIF(DamReaches!$B$2:$B$346,"="&amp;A3718)&gt;0, "Yes", "No")</f>
        <v>No</v>
      </c>
    </row>
    <row r="3719">
      <c r="A3719" s="6">
        <v>659913.0</v>
      </c>
      <c r="B3719" s="6">
        <v>659667.0</v>
      </c>
      <c r="C3719" s="14" t="str">
        <f>If(COUNTIF(DamReaches!$B$2:$B$346,"="&amp;A3719)&gt;0, "Yes", "No")</f>
        <v>No</v>
      </c>
    </row>
    <row r="3720">
      <c r="A3720" s="6">
        <v>659929.0</v>
      </c>
      <c r="B3720" s="6">
        <v>659528.0</v>
      </c>
      <c r="C3720" s="14" t="str">
        <f>If(COUNTIF(DamReaches!$B$2:$B$346,"="&amp;A3720)&gt;0, "Yes", "No")</f>
        <v>No</v>
      </c>
    </row>
    <row r="3721">
      <c r="A3721" s="6">
        <v>659930.0</v>
      </c>
      <c r="B3721" s="6">
        <v>659760.0</v>
      </c>
      <c r="C3721" s="14" t="str">
        <f>If(COUNTIF(DamReaches!$B$2:$B$346,"="&amp;A3721)&gt;0, "Yes", "No")</f>
        <v>No</v>
      </c>
    </row>
    <row r="3722">
      <c r="A3722" s="6">
        <v>659931.0</v>
      </c>
      <c r="B3722" s="6">
        <v>659932.0</v>
      </c>
      <c r="C3722" s="14" t="str">
        <f>If(COUNTIF(DamReaches!$B$2:$B$346,"="&amp;A3722)&gt;0, "Yes", "No")</f>
        <v>No</v>
      </c>
    </row>
    <row r="3723">
      <c r="A3723" s="6">
        <v>659932.0</v>
      </c>
      <c r="B3723" s="6">
        <v>660047.0</v>
      </c>
      <c r="C3723" s="14" t="str">
        <f>If(COUNTIF(DamReaches!$B$2:$B$346,"="&amp;A3723)&gt;0, "Yes", "No")</f>
        <v>No</v>
      </c>
    </row>
    <row r="3724">
      <c r="A3724" s="6">
        <v>659933.0</v>
      </c>
      <c r="B3724" s="6">
        <v>660047.0</v>
      </c>
      <c r="C3724" s="14" t="str">
        <f>If(COUNTIF(DamReaches!$B$2:$B$346,"="&amp;A3724)&gt;0, "Yes", "No")</f>
        <v>No</v>
      </c>
    </row>
    <row r="3725">
      <c r="A3725" s="6">
        <v>659934.0</v>
      </c>
      <c r="B3725" s="6">
        <v>659627.0</v>
      </c>
      <c r="C3725" s="14" t="str">
        <f>If(COUNTIF(DamReaches!$B$2:$B$346,"="&amp;A3725)&gt;0, "Yes", "No")</f>
        <v>No</v>
      </c>
    </row>
    <row r="3726">
      <c r="A3726" s="6">
        <v>659935.0</v>
      </c>
      <c r="B3726" s="6">
        <v>659848.0</v>
      </c>
      <c r="C3726" s="14" t="str">
        <f>If(COUNTIF(DamReaches!$B$2:$B$346,"="&amp;A3726)&gt;0, "Yes", "No")</f>
        <v>No</v>
      </c>
    </row>
    <row r="3727">
      <c r="A3727" s="6">
        <v>659936.0</v>
      </c>
      <c r="B3727" s="6">
        <v>659968.0</v>
      </c>
      <c r="C3727" s="14" t="str">
        <f>If(COUNTIF(DamReaches!$B$2:$B$346,"="&amp;A3727)&gt;0, "Yes", "No")</f>
        <v>No</v>
      </c>
    </row>
    <row r="3728">
      <c r="A3728" s="6">
        <v>659937.0</v>
      </c>
      <c r="B3728" s="6">
        <v>659936.0</v>
      </c>
      <c r="C3728" s="14" t="str">
        <f>If(COUNTIF(DamReaches!$B$2:$B$346,"="&amp;A3728)&gt;0, "Yes", "No")</f>
        <v>No</v>
      </c>
    </row>
    <row r="3729">
      <c r="A3729" s="6">
        <v>659951.0</v>
      </c>
      <c r="B3729" s="6">
        <v>659198.0</v>
      </c>
      <c r="C3729" s="14" t="str">
        <f>If(COUNTIF(DamReaches!$B$2:$B$346,"="&amp;A3729)&gt;0, "Yes", "No")</f>
        <v>No</v>
      </c>
    </row>
    <row r="3730">
      <c r="A3730" s="6">
        <v>659952.0</v>
      </c>
      <c r="B3730" s="6">
        <v>659951.0</v>
      </c>
      <c r="C3730" s="14" t="str">
        <f>If(COUNTIF(DamReaches!$B$2:$B$346,"="&amp;A3730)&gt;0, "Yes", "No")</f>
        <v>No</v>
      </c>
    </row>
    <row r="3731">
      <c r="A3731" s="6">
        <v>659953.0</v>
      </c>
      <c r="B3731" s="6">
        <v>659743.0</v>
      </c>
      <c r="C3731" s="14" t="str">
        <f>If(COUNTIF(DamReaches!$B$2:$B$346,"="&amp;A3731)&gt;0, "Yes", "No")</f>
        <v>No</v>
      </c>
    </row>
    <row r="3732">
      <c r="A3732" s="6">
        <v>659963.0</v>
      </c>
      <c r="B3732" s="6">
        <v>659929.0</v>
      </c>
      <c r="C3732" s="14" t="str">
        <f>If(COUNTIF(DamReaches!$B$2:$B$346,"="&amp;A3732)&gt;0, "Yes", "No")</f>
        <v>No</v>
      </c>
    </row>
    <row r="3733">
      <c r="A3733" s="6">
        <v>659964.0</v>
      </c>
      <c r="B3733" s="6">
        <v>659603.0</v>
      </c>
      <c r="C3733" s="14" t="str">
        <f>If(COUNTIF(DamReaches!$B$2:$B$346,"="&amp;A3733)&gt;0, "Yes", "No")</f>
        <v>No</v>
      </c>
    </row>
    <row r="3734">
      <c r="A3734" s="6">
        <v>659965.0</v>
      </c>
      <c r="B3734" s="6">
        <v>659910.0</v>
      </c>
      <c r="C3734" s="14" t="str">
        <f>If(COUNTIF(DamReaches!$B$2:$B$346,"="&amp;A3734)&gt;0, "Yes", "No")</f>
        <v>No</v>
      </c>
    </row>
    <row r="3735">
      <c r="A3735" s="6">
        <v>659966.0</v>
      </c>
      <c r="B3735" s="6">
        <v>659911.0</v>
      </c>
      <c r="C3735" s="14" t="str">
        <f>If(COUNTIF(DamReaches!$B$2:$B$346,"="&amp;A3735)&gt;0, "Yes", "No")</f>
        <v>No</v>
      </c>
    </row>
    <row r="3736">
      <c r="A3736" s="6">
        <v>659967.0</v>
      </c>
      <c r="B3736" s="6">
        <v>659870.0</v>
      </c>
      <c r="C3736" s="14" t="str">
        <f>If(COUNTIF(DamReaches!$B$2:$B$346,"="&amp;A3736)&gt;0, "Yes", "No")</f>
        <v>No</v>
      </c>
    </row>
    <row r="3737">
      <c r="A3737" s="6">
        <v>659968.0</v>
      </c>
      <c r="B3737" s="6">
        <v>659967.0</v>
      </c>
      <c r="C3737" s="14" t="str">
        <f>If(COUNTIF(DamReaches!$B$2:$B$346,"="&amp;A3737)&gt;0, "Yes", "No")</f>
        <v>No</v>
      </c>
    </row>
    <row r="3738">
      <c r="A3738" s="6">
        <v>659969.0</v>
      </c>
      <c r="B3738" s="6">
        <v>659834.0</v>
      </c>
      <c r="C3738" s="14" t="str">
        <f>If(COUNTIF(DamReaches!$B$2:$B$346,"="&amp;A3738)&gt;0, "Yes", "No")</f>
        <v>No</v>
      </c>
    </row>
    <row r="3739">
      <c r="A3739" s="6">
        <v>659970.0</v>
      </c>
      <c r="B3739" s="6">
        <v>659969.0</v>
      </c>
      <c r="C3739" s="14" t="str">
        <f>If(COUNTIF(DamReaches!$B$2:$B$346,"="&amp;A3739)&gt;0, "Yes", "No")</f>
        <v>No</v>
      </c>
    </row>
    <row r="3740">
      <c r="A3740" s="6">
        <v>659980.0</v>
      </c>
      <c r="B3740" s="6">
        <v>659396.0</v>
      </c>
      <c r="C3740" s="14" t="str">
        <f>If(COUNTIF(DamReaches!$B$2:$B$346,"="&amp;A3740)&gt;0, "Yes", "No")</f>
        <v>No</v>
      </c>
    </row>
    <row r="3741">
      <c r="A3741" s="6">
        <v>659981.0</v>
      </c>
      <c r="B3741" s="6">
        <v>659893.0</v>
      </c>
      <c r="C3741" s="14" t="str">
        <f>If(COUNTIF(DamReaches!$B$2:$B$346,"="&amp;A3741)&gt;0, "Yes", "No")</f>
        <v>No</v>
      </c>
    </row>
    <row r="3742">
      <c r="A3742" s="6">
        <v>659982.0</v>
      </c>
      <c r="B3742" s="6">
        <v>659693.0</v>
      </c>
      <c r="C3742" s="14" t="str">
        <f>If(COUNTIF(DamReaches!$B$2:$B$346,"="&amp;A3742)&gt;0, "Yes", "No")</f>
        <v>No</v>
      </c>
    </row>
    <row r="3743">
      <c r="A3743" s="6">
        <v>659983.0</v>
      </c>
      <c r="B3743" s="6">
        <v>660139.0</v>
      </c>
      <c r="C3743" s="14" t="str">
        <f>If(COUNTIF(DamReaches!$B$2:$B$346,"="&amp;A3743)&gt;0, "Yes", "No")</f>
        <v>No</v>
      </c>
    </row>
    <row r="3744">
      <c r="A3744" s="6">
        <v>659984.0</v>
      </c>
      <c r="B3744" s="6">
        <v>660001.0</v>
      </c>
      <c r="C3744" s="14" t="str">
        <f>If(COUNTIF(DamReaches!$B$2:$B$346,"="&amp;A3744)&gt;0, "Yes", "No")</f>
        <v>No</v>
      </c>
    </row>
    <row r="3745">
      <c r="A3745" s="6">
        <v>659985.0</v>
      </c>
      <c r="B3745" s="6">
        <v>660001.0</v>
      </c>
      <c r="C3745" s="14" t="str">
        <f>If(COUNTIF(DamReaches!$B$2:$B$346,"="&amp;A3745)&gt;0, "Yes", "No")</f>
        <v>No</v>
      </c>
    </row>
    <row r="3746">
      <c r="A3746" s="6">
        <v>659986.0</v>
      </c>
      <c r="B3746" s="6">
        <v>658409.0</v>
      </c>
      <c r="C3746" s="14" t="str">
        <f>If(COUNTIF(DamReaches!$B$2:$B$346,"="&amp;A3746)&gt;0, "Yes", "No")</f>
        <v>No</v>
      </c>
    </row>
    <row r="3747">
      <c r="A3747" s="6">
        <v>659987.0</v>
      </c>
      <c r="B3747" s="6">
        <v>659988.0</v>
      </c>
      <c r="C3747" s="14" t="str">
        <f>If(COUNTIF(DamReaches!$B$2:$B$346,"="&amp;A3747)&gt;0, "Yes", "No")</f>
        <v>No</v>
      </c>
    </row>
    <row r="3748">
      <c r="A3748" s="6">
        <v>659988.0</v>
      </c>
      <c r="B3748" s="6">
        <v>659989.0</v>
      </c>
      <c r="C3748" s="14" t="str">
        <f>If(COUNTIF(DamReaches!$B$2:$B$346,"="&amp;A3748)&gt;0, "Yes", "No")</f>
        <v>No</v>
      </c>
    </row>
    <row r="3749">
      <c r="A3749" s="6">
        <v>659989.0</v>
      </c>
      <c r="B3749" s="6">
        <v>659873.0</v>
      </c>
      <c r="C3749" s="14" t="str">
        <f>If(COUNTIF(DamReaches!$B$2:$B$346,"="&amp;A3749)&gt;0, "Yes", "No")</f>
        <v>No</v>
      </c>
    </row>
    <row r="3750">
      <c r="A3750" s="6">
        <v>659990.0</v>
      </c>
      <c r="B3750" s="6">
        <v>659873.0</v>
      </c>
      <c r="C3750" s="14" t="str">
        <f>If(COUNTIF(DamReaches!$B$2:$B$346,"="&amp;A3750)&gt;0, "Yes", "No")</f>
        <v>No</v>
      </c>
    </row>
    <row r="3751">
      <c r="A3751" s="6">
        <v>659991.0</v>
      </c>
      <c r="B3751" s="6">
        <v>660007.0</v>
      </c>
      <c r="C3751" s="14" t="str">
        <f>If(COUNTIF(DamReaches!$B$2:$B$346,"="&amp;A3751)&gt;0, "Yes", "No")</f>
        <v>No</v>
      </c>
    </row>
    <row r="3752">
      <c r="A3752" s="6">
        <v>659999.0</v>
      </c>
      <c r="B3752" s="6">
        <v>659815.0</v>
      </c>
      <c r="C3752" s="14" t="str">
        <f>If(COUNTIF(DamReaches!$B$2:$B$346,"="&amp;A3752)&gt;0, "Yes", "No")</f>
        <v>No</v>
      </c>
    </row>
    <row r="3753">
      <c r="A3753" s="6">
        <v>660000.0</v>
      </c>
      <c r="B3753" s="6">
        <v>659411.0</v>
      </c>
      <c r="C3753" s="14" t="str">
        <f>If(COUNTIF(DamReaches!$B$2:$B$346,"="&amp;A3753)&gt;0, "Yes", "No")</f>
        <v>No</v>
      </c>
    </row>
    <row r="3754">
      <c r="A3754" s="6">
        <v>660001.0</v>
      </c>
      <c r="B3754" s="6">
        <v>659932.0</v>
      </c>
      <c r="C3754" s="14" t="str">
        <f>If(COUNTIF(DamReaches!$B$2:$B$346,"="&amp;A3754)&gt;0, "Yes", "No")</f>
        <v>No</v>
      </c>
    </row>
    <row r="3755">
      <c r="A3755" s="6">
        <v>660002.0</v>
      </c>
      <c r="B3755" s="6">
        <v>659743.0</v>
      </c>
      <c r="C3755" s="14" t="str">
        <f>If(COUNTIF(DamReaches!$B$2:$B$346,"="&amp;A3755)&gt;0, "Yes", "No")</f>
        <v>No</v>
      </c>
    </row>
    <row r="3756">
      <c r="A3756" s="6">
        <v>660003.0</v>
      </c>
      <c r="B3756" s="6">
        <v>659647.0</v>
      </c>
      <c r="C3756" s="14" t="str">
        <f>If(COUNTIF(DamReaches!$B$2:$B$346,"="&amp;A3756)&gt;0, "Yes", "No")</f>
        <v>No</v>
      </c>
    </row>
    <row r="3757">
      <c r="A3757" s="6">
        <v>660004.0</v>
      </c>
      <c r="B3757" s="6">
        <v>660003.0</v>
      </c>
      <c r="C3757" s="14" t="str">
        <f>If(COUNTIF(DamReaches!$B$2:$B$346,"="&amp;A3757)&gt;0, "Yes", "No")</f>
        <v>No</v>
      </c>
    </row>
    <row r="3758">
      <c r="A3758" s="6">
        <v>660005.0</v>
      </c>
      <c r="B3758" s="6">
        <v>660035.0</v>
      </c>
      <c r="C3758" s="14" t="str">
        <f>If(COUNTIF(DamReaches!$B$2:$B$346,"="&amp;A3758)&gt;0, "Yes", "No")</f>
        <v>No</v>
      </c>
    </row>
    <row r="3759">
      <c r="A3759" s="6">
        <v>660006.0</v>
      </c>
      <c r="B3759" s="6">
        <v>660160.0</v>
      </c>
      <c r="C3759" s="14" t="str">
        <f>If(COUNTIF(DamReaches!$B$2:$B$346,"="&amp;A3759)&gt;0, "Yes", "No")</f>
        <v>No</v>
      </c>
    </row>
    <row r="3760">
      <c r="A3760" s="6">
        <v>660007.0</v>
      </c>
      <c r="B3760" s="6">
        <v>660160.0</v>
      </c>
      <c r="C3760" s="14" t="str">
        <f>If(COUNTIF(DamReaches!$B$2:$B$346,"="&amp;A3760)&gt;0, "Yes", "No")</f>
        <v>No</v>
      </c>
    </row>
    <row r="3761">
      <c r="A3761" s="6">
        <v>660008.0</v>
      </c>
      <c r="B3761" s="6">
        <v>660007.0</v>
      </c>
      <c r="C3761" s="14" t="str">
        <f>If(COUNTIF(DamReaches!$B$2:$B$346,"="&amp;A3761)&gt;0, "Yes", "No")</f>
        <v>No</v>
      </c>
    </row>
    <row r="3762">
      <c r="A3762" s="6">
        <v>660009.0</v>
      </c>
      <c r="B3762" s="6">
        <v>660008.0</v>
      </c>
      <c r="C3762" s="14" t="str">
        <f>If(COUNTIF(DamReaches!$B$2:$B$346,"="&amp;A3762)&gt;0, "Yes", "No")</f>
        <v>No</v>
      </c>
    </row>
    <row r="3763">
      <c r="A3763" s="6">
        <v>660010.0</v>
      </c>
      <c r="B3763" s="6">
        <v>660024.0</v>
      </c>
      <c r="C3763" s="14" t="str">
        <f>If(COUNTIF(DamReaches!$B$2:$B$346,"="&amp;A3763)&gt;0, "Yes", "No")</f>
        <v>No</v>
      </c>
    </row>
    <row r="3764">
      <c r="A3764" s="6">
        <v>660011.0</v>
      </c>
      <c r="B3764" s="6">
        <v>659716.0</v>
      </c>
      <c r="C3764" s="14" t="str">
        <f>If(COUNTIF(DamReaches!$B$2:$B$346,"="&amp;A3764)&gt;0, "Yes", "No")</f>
        <v>No</v>
      </c>
    </row>
    <row r="3765">
      <c r="A3765" s="6">
        <v>660012.0</v>
      </c>
      <c r="B3765" s="6">
        <v>659819.0</v>
      </c>
      <c r="C3765" s="14" t="str">
        <f>If(COUNTIF(DamReaches!$B$2:$B$346,"="&amp;A3765)&gt;0, "Yes", "No")</f>
        <v>No</v>
      </c>
    </row>
    <row r="3766">
      <c r="A3766" s="6">
        <v>660020.0</v>
      </c>
      <c r="B3766" s="6">
        <v>659790.0</v>
      </c>
      <c r="C3766" s="14" t="str">
        <f>If(COUNTIF(DamReaches!$B$2:$B$346,"="&amp;A3766)&gt;0, "Yes", "No")</f>
        <v>No</v>
      </c>
    </row>
    <row r="3767">
      <c r="A3767" s="6">
        <v>660021.0</v>
      </c>
      <c r="B3767" s="6">
        <v>659817.0</v>
      </c>
      <c r="C3767" s="14" t="str">
        <f>If(COUNTIF(DamReaches!$B$2:$B$346,"="&amp;A3767)&gt;0, "Yes", "No")</f>
        <v>No</v>
      </c>
    </row>
    <row r="3768">
      <c r="A3768" s="6">
        <v>660022.0</v>
      </c>
      <c r="B3768" s="6">
        <v>660008.0</v>
      </c>
      <c r="C3768" s="14" t="str">
        <f>If(COUNTIF(DamReaches!$B$2:$B$346,"="&amp;A3768)&gt;0, "Yes", "No")</f>
        <v>No</v>
      </c>
    </row>
    <row r="3769">
      <c r="A3769" s="6">
        <v>660023.0</v>
      </c>
      <c r="B3769" s="6">
        <v>660037.0</v>
      </c>
      <c r="C3769" s="14" t="str">
        <f>If(COUNTIF(DamReaches!$B$2:$B$346,"="&amp;A3769)&gt;0, "Yes", "No")</f>
        <v>No</v>
      </c>
    </row>
    <row r="3770">
      <c r="A3770" s="6">
        <v>660024.0</v>
      </c>
      <c r="B3770" s="6">
        <v>660037.0</v>
      </c>
      <c r="C3770" s="14" t="str">
        <f>If(COUNTIF(DamReaches!$B$2:$B$346,"="&amp;A3770)&gt;0, "Yes", "No")</f>
        <v>No</v>
      </c>
    </row>
    <row r="3771">
      <c r="A3771" s="6">
        <v>660025.0</v>
      </c>
      <c r="B3771" s="6">
        <v>660012.0</v>
      </c>
      <c r="C3771" s="14" t="str">
        <f>If(COUNTIF(DamReaches!$B$2:$B$346,"="&amp;A3771)&gt;0, "Yes", "No")</f>
        <v>No</v>
      </c>
    </row>
    <row r="3772">
      <c r="A3772" s="6">
        <v>660030.0</v>
      </c>
      <c r="B3772" s="6">
        <v>659693.0</v>
      </c>
      <c r="C3772" s="14" t="str">
        <f>If(COUNTIF(DamReaches!$B$2:$B$346,"="&amp;A3772)&gt;0, "Yes", "No")</f>
        <v>No</v>
      </c>
    </row>
    <row r="3773">
      <c r="A3773" s="6">
        <v>660031.0</v>
      </c>
      <c r="B3773" s="6">
        <v>659846.0</v>
      </c>
      <c r="C3773" s="14" t="str">
        <f>If(COUNTIF(DamReaches!$B$2:$B$346,"="&amp;A3773)&gt;0, "Yes", "No")</f>
        <v>No</v>
      </c>
    </row>
    <row r="3774">
      <c r="A3774" s="6">
        <v>660032.0</v>
      </c>
      <c r="B3774" s="6">
        <v>659986.0</v>
      </c>
      <c r="C3774" s="14" t="str">
        <f>If(COUNTIF(DamReaches!$B$2:$B$346,"="&amp;A3774)&gt;0, "Yes", "No")</f>
        <v>No</v>
      </c>
    </row>
    <row r="3775">
      <c r="A3775" s="6">
        <v>660033.0</v>
      </c>
      <c r="B3775" s="6">
        <v>660140.0</v>
      </c>
      <c r="C3775" s="14" t="str">
        <f>If(COUNTIF(DamReaches!$B$2:$B$346,"="&amp;A3775)&gt;0, "Yes", "No")</f>
        <v>No</v>
      </c>
    </row>
    <row r="3776">
      <c r="A3776" s="6">
        <v>660034.0</v>
      </c>
      <c r="B3776" s="6">
        <v>660140.0</v>
      </c>
      <c r="C3776" s="14" t="str">
        <f>If(COUNTIF(DamReaches!$B$2:$B$346,"="&amp;A3776)&gt;0, "Yes", "No")</f>
        <v>No</v>
      </c>
    </row>
    <row r="3777">
      <c r="A3777" s="6">
        <v>660035.0</v>
      </c>
      <c r="B3777" s="6">
        <v>659988.0</v>
      </c>
      <c r="C3777" s="14" t="str">
        <f>If(COUNTIF(DamReaches!$B$2:$B$346,"="&amp;A3777)&gt;0, "Yes", "No")</f>
        <v>No</v>
      </c>
    </row>
    <row r="3778">
      <c r="A3778" s="6">
        <v>660036.0</v>
      </c>
      <c r="B3778" s="6">
        <v>660022.0</v>
      </c>
      <c r="C3778" s="14" t="str">
        <f>If(COUNTIF(DamReaches!$B$2:$B$346,"="&amp;A3778)&gt;0, "Yes", "No")</f>
        <v>No</v>
      </c>
    </row>
    <row r="3779">
      <c r="A3779" s="6">
        <v>660037.0</v>
      </c>
      <c r="B3779" s="6">
        <v>660036.0</v>
      </c>
      <c r="C3779" s="14" t="str">
        <f>If(COUNTIF(DamReaches!$B$2:$B$346,"="&amp;A3779)&gt;0, "Yes", "No")</f>
        <v>No</v>
      </c>
    </row>
    <row r="3780">
      <c r="A3780" s="6">
        <v>660045.0</v>
      </c>
      <c r="B3780" s="6">
        <v>659411.0</v>
      </c>
      <c r="C3780" s="14" t="str">
        <f>If(COUNTIF(DamReaches!$B$2:$B$346,"="&amp;A3780)&gt;0, "Yes", "No")</f>
        <v>No</v>
      </c>
    </row>
    <row r="3781">
      <c r="A3781" s="6">
        <v>660046.0</v>
      </c>
      <c r="B3781" s="6">
        <v>660045.0</v>
      </c>
      <c r="C3781" s="14" t="str">
        <f>If(COUNTIF(DamReaches!$B$2:$B$346,"="&amp;A3781)&gt;0, "Yes", "No")</f>
        <v>No</v>
      </c>
    </row>
    <row r="3782">
      <c r="A3782" s="6">
        <v>660047.0</v>
      </c>
      <c r="B3782" s="6">
        <v>660099.0</v>
      </c>
      <c r="C3782" s="14" t="str">
        <f>If(COUNTIF(DamReaches!$B$2:$B$346,"="&amp;A3782)&gt;0, "Yes", "No")</f>
        <v>No</v>
      </c>
    </row>
    <row r="3783">
      <c r="A3783" s="6">
        <v>660048.0</v>
      </c>
      <c r="B3783" s="6">
        <v>659710.0</v>
      </c>
      <c r="C3783" s="14" t="str">
        <f>If(COUNTIF(DamReaches!$B$2:$B$346,"="&amp;A3783)&gt;0, "Yes", "No")</f>
        <v>No</v>
      </c>
    </row>
    <row r="3784">
      <c r="A3784" s="6">
        <v>660049.0</v>
      </c>
      <c r="B3784" s="6">
        <v>659967.0</v>
      </c>
      <c r="C3784" s="14" t="str">
        <f>If(COUNTIF(DamReaches!$B$2:$B$346,"="&amp;A3784)&gt;0, "Yes", "No")</f>
        <v>No</v>
      </c>
    </row>
    <row r="3785">
      <c r="A3785" s="6">
        <v>660050.0</v>
      </c>
      <c r="B3785" s="6">
        <v>660067.0</v>
      </c>
      <c r="C3785" s="14" t="str">
        <f>If(COUNTIF(DamReaches!$B$2:$B$346,"="&amp;A3785)&gt;0, "Yes", "No")</f>
        <v>No</v>
      </c>
    </row>
    <row r="3786">
      <c r="A3786" s="6">
        <v>660051.0</v>
      </c>
      <c r="B3786" s="6">
        <v>660012.0</v>
      </c>
      <c r="C3786" s="14" t="str">
        <f>If(COUNTIF(DamReaches!$B$2:$B$346,"="&amp;A3786)&gt;0, "Yes", "No")</f>
        <v>No</v>
      </c>
    </row>
    <row r="3787">
      <c r="A3787" s="6">
        <v>660058.0</v>
      </c>
      <c r="B3787" s="6">
        <v>659664.0</v>
      </c>
      <c r="C3787" s="14" t="str">
        <f>If(COUNTIF(DamReaches!$B$2:$B$346,"="&amp;A3787)&gt;0, "Yes", "No")</f>
        <v>No</v>
      </c>
    </row>
    <row r="3788">
      <c r="A3788" s="6">
        <v>660059.0</v>
      </c>
      <c r="B3788" s="6">
        <v>659571.0</v>
      </c>
      <c r="C3788" s="14" t="str">
        <f>If(COUNTIF(DamReaches!$B$2:$B$346,"="&amp;A3788)&gt;0, "Yes", "No")</f>
        <v>No</v>
      </c>
    </row>
    <row r="3789">
      <c r="A3789" s="6">
        <v>660060.0</v>
      </c>
      <c r="B3789" s="6">
        <v>659848.0</v>
      </c>
      <c r="C3789" s="14" t="str">
        <f>If(COUNTIF(DamReaches!$B$2:$B$346,"="&amp;A3789)&gt;0, "Yes", "No")</f>
        <v>No</v>
      </c>
    </row>
    <row r="3790">
      <c r="A3790" s="6">
        <v>660061.0</v>
      </c>
      <c r="B3790" s="6">
        <v>659666.0</v>
      </c>
      <c r="C3790" s="14" t="str">
        <f>If(COUNTIF(DamReaches!$B$2:$B$346,"="&amp;A3790)&gt;0, "Yes", "No")</f>
        <v>No</v>
      </c>
    </row>
    <row r="3791">
      <c r="A3791" s="6">
        <v>660062.0</v>
      </c>
      <c r="B3791" s="6">
        <v>659781.0</v>
      </c>
      <c r="C3791" s="14" t="str">
        <f>If(COUNTIF(DamReaches!$B$2:$B$346,"="&amp;A3791)&gt;0, "Yes", "No")</f>
        <v>No</v>
      </c>
    </row>
    <row r="3792">
      <c r="A3792" s="6">
        <v>660063.0</v>
      </c>
      <c r="B3792" s="6">
        <v>659849.0</v>
      </c>
      <c r="C3792" s="14" t="str">
        <f>If(COUNTIF(DamReaches!$B$2:$B$346,"="&amp;A3792)&gt;0, "Yes", "No")</f>
        <v>No</v>
      </c>
    </row>
    <row r="3793">
      <c r="A3793" s="6">
        <v>660064.0</v>
      </c>
      <c r="B3793" s="6">
        <v>660063.0</v>
      </c>
      <c r="C3793" s="14" t="str">
        <f>If(COUNTIF(DamReaches!$B$2:$B$346,"="&amp;A3793)&gt;0, "Yes", "No")</f>
        <v>No</v>
      </c>
    </row>
    <row r="3794">
      <c r="A3794" s="6">
        <v>660065.0</v>
      </c>
      <c r="B3794" s="6">
        <v>660066.0</v>
      </c>
      <c r="C3794" s="14" t="str">
        <f>If(COUNTIF(DamReaches!$B$2:$B$346,"="&amp;A3794)&gt;0, "Yes", "No")</f>
        <v>No</v>
      </c>
    </row>
    <row r="3795">
      <c r="A3795" s="6">
        <v>660066.0</v>
      </c>
      <c r="B3795" s="6">
        <v>660067.0</v>
      </c>
      <c r="C3795" s="14" t="str">
        <f>If(COUNTIF(DamReaches!$B$2:$B$346,"="&amp;A3795)&gt;0, "Yes", "No")</f>
        <v>No</v>
      </c>
    </row>
    <row r="3796">
      <c r="A3796" s="6">
        <v>660067.0</v>
      </c>
      <c r="B3796" s="6">
        <v>660385.0</v>
      </c>
      <c r="C3796" s="14" t="str">
        <f>If(COUNTIF(DamReaches!$B$2:$B$346,"="&amp;A3796)&gt;0, "Yes", "No")</f>
        <v>No</v>
      </c>
    </row>
    <row r="3797">
      <c r="A3797" s="6">
        <v>660068.0</v>
      </c>
      <c r="B3797" s="6">
        <v>660385.0</v>
      </c>
      <c r="C3797" s="14" t="str">
        <f>If(COUNTIF(DamReaches!$B$2:$B$346,"="&amp;A3797)&gt;0, "Yes", "No")</f>
        <v>No</v>
      </c>
    </row>
    <row r="3798">
      <c r="A3798" s="6">
        <v>660085.0</v>
      </c>
      <c r="B3798" s="6">
        <v>660139.0</v>
      </c>
      <c r="C3798" s="14" t="str">
        <f>If(COUNTIF(DamReaches!$B$2:$B$346,"="&amp;A3798)&gt;0, "Yes", "No")</f>
        <v>No</v>
      </c>
    </row>
    <row r="3799">
      <c r="A3799" s="6">
        <v>660086.0</v>
      </c>
      <c r="B3799" s="6">
        <v>660085.0</v>
      </c>
      <c r="C3799" s="14" t="str">
        <f>If(COUNTIF(DamReaches!$B$2:$B$346,"="&amp;A3799)&gt;0, "Yes", "No")</f>
        <v>No</v>
      </c>
    </row>
    <row r="3800">
      <c r="A3800" s="6">
        <v>660099.0</v>
      </c>
      <c r="B3800" s="6">
        <v>660264.0</v>
      </c>
      <c r="C3800" s="14" t="str">
        <f>If(COUNTIF(DamReaches!$B$2:$B$346,"="&amp;A3800)&gt;0, "Yes", "No")</f>
        <v>No</v>
      </c>
    </row>
    <row r="3801">
      <c r="A3801" s="6">
        <v>660100.0</v>
      </c>
      <c r="B3801" s="6">
        <v>659762.0</v>
      </c>
      <c r="C3801" s="14" t="str">
        <f>If(COUNTIF(DamReaches!$B$2:$B$346,"="&amp;A3801)&gt;0, "Yes", "No")</f>
        <v>No</v>
      </c>
    </row>
    <row r="3802">
      <c r="A3802" s="6">
        <v>660101.0</v>
      </c>
      <c r="B3802" s="6">
        <v>660049.0</v>
      </c>
      <c r="C3802" s="14" t="str">
        <f>If(COUNTIF(DamReaches!$B$2:$B$346,"="&amp;A3802)&gt;0, "Yes", "No")</f>
        <v>No</v>
      </c>
    </row>
    <row r="3803">
      <c r="A3803" s="6">
        <v>660102.0</v>
      </c>
      <c r="B3803" s="6">
        <v>659969.0</v>
      </c>
      <c r="C3803" s="14" t="str">
        <f>If(COUNTIF(DamReaches!$B$2:$B$346,"="&amp;A3803)&gt;0, "Yes", "No")</f>
        <v>No</v>
      </c>
    </row>
    <row r="3804">
      <c r="A3804" s="6">
        <v>660103.0</v>
      </c>
      <c r="B3804" s="6">
        <v>660102.0</v>
      </c>
      <c r="C3804" s="14" t="str">
        <f>If(COUNTIF(DamReaches!$B$2:$B$346,"="&amp;A3804)&gt;0, "Yes", "No")</f>
        <v>No</v>
      </c>
    </row>
    <row r="3805">
      <c r="A3805" s="6">
        <v>660107.0</v>
      </c>
      <c r="B3805" s="6">
        <v>659833.0</v>
      </c>
      <c r="C3805" s="14" t="str">
        <f>If(COUNTIF(DamReaches!$B$2:$B$346,"="&amp;A3805)&gt;0, "Yes", "No")</f>
        <v>No</v>
      </c>
    </row>
    <row r="3806">
      <c r="A3806" s="6">
        <v>660108.0</v>
      </c>
      <c r="B3806" s="6">
        <v>660021.0</v>
      </c>
      <c r="C3806" s="14" t="str">
        <f>If(COUNTIF(DamReaches!$B$2:$B$346,"="&amp;A3806)&gt;0, "Yes", "No")</f>
        <v>No</v>
      </c>
    </row>
    <row r="3807">
      <c r="A3807" s="6">
        <v>660109.0</v>
      </c>
      <c r="B3807" s="6">
        <v>660003.0</v>
      </c>
      <c r="C3807" s="14" t="str">
        <f>If(COUNTIF(DamReaches!$B$2:$B$346,"="&amp;A3807)&gt;0, "Yes", "No")</f>
        <v>No</v>
      </c>
    </row>
    <row r="3808">
      <c r="A3808" s="6">
        <v>660110.0</v>
      </c>
      <c r="B3808" s="6">
        <v>659849.0</v>
      </c>
      <c r="C3808" s="14" t="str">
        <f>If(COUNTIF(DamReaches!$B$2:$B$346,"="&amp;A3808)&gt;0, "Yes", "No")</f>
        <v>No</v>
      </c>
    </row>
    <row r="3809">
      <c r="A3809" s="6">
        <v>660111.0</v>
      </c>
      <c r="B3809" s="6">
        <v>659913.0</v>
      </c>
      <c r="C3809" s="14" t="str">
        <f>If(COUNTIF(DamReaches!$B$2:$B$346,"="&amp;A3809)&gt;0, "Yes", "No")</f>
        <v>No</v>
      </c>
    </row>
    <row r="3810">
      <c r="A3810" s="6">
        <v>660125.0</v>
      </c>
      <c r="B3810" s="6">
        <v>659727.0</v>
      </c>
      <c r="C3810" s="14" t="str">
        <f>If(COUNTIF(DamReaches!$B$2:$B$346,"="&amp;A3810)&gt;0, "Yes", "No")</f>
        <v>No</v>
      </c>
    </row>
    <row r="3811">
      <c r="A3811" s="6">
        <v>660126.0</v>
      </c>
      <c r="B3811" s="6">
        <v>660066.0</v>
      </c>
      <c r="C3811" s="14" t="str">
        <f>If(COUNTIF(DamReaches!$B$2:$B$346,"="&amp;A3811)&gt;0, "Yes", "No")</f>
        <v>No</v>
      </c>
    </row>
    <row r="3812">
      <c r="A3812" s="6">
        <v>660127.0</v>
      </c>
      <c r="B3812" s="6">
        <v>659667.0</v>
      </c>
      <c r="C3812" s="14" t="str">
        <f>If(COUNTIF(DamReaches!$B$2:$B$346,"="&amp;A3812)&gt;0, "Yes", "No")</f>
        <v>No</v>
      </c>
    </row>
    <row r="3813">
      <c r="A3813" s="6">
        <v>660128.0</v>
      </c>
      <c r="B3813" s="6">
        <v>660024.0</v>
      </c>
      <c r="C3813" s="14" t="str">
        <f>If(COUNTIF(DamReaches!$B$2:$B$346,"="&amp;A3813)&gt;0, "Yes", "No")</f>
        <v>No</v>
      </c>
    </row>
    <row r="3814">
      <c r="A3814" s="6">
        <v>660129.0</v>
      </c>
      <c r="B3814" s="6">
        <v>660128.0</v>
      </c>
      <c r="C3814" s="14" t="str">
        <f>If(COUNTIF(DamReaches!$B$2:$B$346,"="&amp;A3814)&gt;0, "Yes", "No")</f>
        <v>No</v>
      </c>
    </row>
    <row r="3815">
      <c r="A3815" s="6">
        <v>660138.0</v>
      </c>
      <c r="B3815" s="6">
        <v>660218.0</v>
      </c>
      <c r="C3815" s="14" t="str">
        <f>If(COUNTIF(DamReaches!$B$2:$B$346,"="&amp;A3815)&gt;0, "Yes", "No")</f>
        <v>No</v>
      </c>
    </row>
    <row r="3816">
      <c r="A3816" s="6">
        <v>660139.0</v>
      </c>
      <c r="B3816" s="6">
        <v>660218.0</v>
      </c>
      <c r="C3816" s="14" t="str">
        <f>If(COUNTIF(DamReaches!$B$2:$B$346,"="&amp;A3816)&gt;0, "Yes", "No")</f>
        <v>No</v>
      </c>
    </row>
    <row r="3817">
      <c r="A3817" s="6">
        <v>660140.0</v>
      </c>
      <c r="B3817" s="6">
        <v>660291.0</v>
      </c>
      <c r="C3817" s="14" t="str">
        <f>If(COUNTIF(DamReaches!$B$2:$B$346,"="&amp;A3817)&gt;0, "Yes", "No")</f>
        <v>No</v>
      </c>
    </row>
    <row r="3818">
      <c r="A3818" s="6">
        <v>660141.0</v>
      </c>
      <c r="B3818" s="6">
        <v>659605.0</v>
      </c>
      <c r="C3818" s="14" t="str">
        <f>If(COUNTIF(DamReaches!$B$2:$B$346,"="&amp;A3818)&gt;0, "Yes", "No")</f>
        <v>No</v>
      </c>
    </row>
    <row r="3819">
      <c r="A3819" s="6">
        <v>660142.0</v>
      </c>
      <c r="B3819" s="6">
        <v>660125.0</v>
      </c>
      <c r="C3819" s="14" t="str">
        <f>If(COUNTIF(DamReaches!$B$2:$B$346,"="&amp;A3819)&gt;0, "Yes", "No")</f>
        <v>No</v>
      </c>
    </row>
    <row r="3820">
      <c r="A3820" s="6">
        <v>660143.0</v>
      </c>
      <c r="B3820" s="6">
        <v>660060.0</v>
      </c>
      <c r="C3820" s="14" t="str">
        <f>If(COUNTIF(DamReaches!$B$2:$B$346,"="&amp;A3820)&gt;0, "Yes", "No")</f>
        <v>No</v>
      </c>
    </row>
    <row r="3821">
      <c r="A3821" s="6">
        <v>660144.0</v>
      </c>
      <c r="B3821" s="6">
        <v>659936.0</v>
      </c>
      <c r="C3821" s="14" t="str">
        <f>If(COUNTIF(DamReaches!$B$2:$B$346,"="&amp;A3821)&gt;0, "Yes", "No")</f>
        <v>No</v>
      </c>
    </row>
    <row r="3822">
      <c r="A3822" s="6">
        <v>660156.0</v>
      </c>
      <c r="B3822" s="6">
        <v>659057.0</v>
      </c>
      <c r="C3822" s="14" t="str">
        <f>If(COUNTIF(DamReaches!$B$2:$B$346,"="&amp;A3822)&gt;0, "Yes", "No")</f>
        <v>Yes</v>
      </c>
    </row>
    <row r="3823">
      <c r="A3823" s="6">
        <v>660157.0</v>
      </c>
      <c r="B3823" s="6">
        <v>659951.0</v>
      </c>
      <c r="C3823" s="14" t="str">
        <f>If(COUNTIF(DamReaches!$B$2:$B$346,"="&amp;A3823)&gt;0, "Yes", "No")</f>
        <v>No</v>
      </c>
    </row>
    <row r="3824">
      <c r="A3824" s="6">
        <v>660158.0</v>
      </c>
      <c r="B3824" s="6">
        <v>659908.0</v>
      </c>
      <c r="C3824" s="14" t="str">
        <f>If(COUNTIF(DamReaches!$B$2:$B$346,"="&amp;A3824)&gt;0, "Yes", "No")</f>
        <v>No</v>
      </c>
    </row>
    <row r="3825">
      <c r="A3825" s="6">
        <v>660159.0</v>
      </c>
      <c r="B3825" s="6">
        <v>660127.0</v>
      </c>
      <c r="C3825" s="14" t="str">
        <f>If(COUNTIF(DamReaches!$B$2:$B$346,"="&amp;A3825)&gt;0, "Yes", "No")</f>
        <v>No</v>
      </c>
    </row>
    <row r="3826">
      <c r="A3826" s="6">
        <v>660160.0</v>
      </c>
      <c r="B3826" s="6">
        <v>660127.0</v>
      </c>
      <c r="C3826" s="14" t="str">
        <f>If(COUNTIF(DamReaches!$B$2:$B$346,"="&amp;A3826)&gt;0, "Yes", "No")</f>
        <v>No</v>
      </c>
    </row>
    <row r="3827">
      <c r="A3827" s="6">
        <v>660169.0</v>
      </c>
      <c r="B3827" s="6">
        <v>659226.0</v>
      </c>
      <c r="C3827" s="14" t="str">
        <f>If(COUNTIF(DamReaches!$B$2:$B$346,"="&amp;A3827)&gt;0, "Yes", "No")</f>
        <v>No</v>
      </c>
    </row>
    <row r="3828">
      <c r="A3828" s="6">
        <v>660170.0</v>
      </c>
      <c r="B3828" s="6">
        <v>659571.0</v>
      </c>
      <c r="C3828" s="14" t="str">
        <f>If(COUNTIF(DamReaches!$B$2:$B$346,"="&amp;A3828)&gt;0, "Yes", "No")</f>
        <v>No</v>
      </c>
    </row>
    <row r="3829">
      <c r="A3829" s="6">
        <v>660171.0</v>
      </c>
      <c r="B3829" s="6">
        <v>660172.0</v>
      </c>
      <c r="C3829" s="14" t="str">
        <f>If(COUNTIF(DamReaches!$B$2:$B$346,"="&amp;A3829)&gt;0, "Yes", "No")</f>
        <v>No</v>
      </c>
    </row>
    <row r="3830">
      <c r="A3830" s="6">
        <v>660172.0</v>
      </c>
      <c r="B3830" s="6">
        <v>660035.0</v>
      </c>
      <c r="C3830" s="14" t="str">
        <f>If(COUNTIF(DamReaches!$B$2:$B$346,"="&amp;A3830)&gt;0, "Yes", "No")</f>
        <v>No</v>
      </c>
    </row>
    <row r="3831">
      <c r="A3831" s="6">
        <v>660173.0</v>
      </c>
      <c r="B3831" s="6">
        <v>659714.0</v>
      </c>
      <c r="C3831" s="14" t="str">
        <f>If(COUNTIF(DamReaches!$B$2:$B$346,"="&amp;A3831)&gt;0, "Yes", "No")</f>
        <v>No</v>
      </c>
    </row>
    <row r="3832">
      <c r="A3832" s="6">
        <v>660174.0</v>
      </c>
      <c r="B3832" s="6">
        <v>660173.0</v>
      </c>
      <c r="C3832" s="14" t="str">
        <f>If(COUNTIF(DamReaches!$B$2:$B$346,"="&amp;A3832)&gt;0, "Yes", "No")</f>
        <v>No</v>
      </c>
    </row>
    <row r="3833">
      <c r="A3833" s="6">
        <v>660175.0</v>
      </c>
      <c r="B3833" s="6">
        <v>659652.0</v>
      </c>
      <c r="C3833" s="14" t="str">
        <f>If(COUNTIF(DamReaches!$B$2:$B$346,"="&amp;A3833)&gt;0, "Yes", "No")</f>
        <v>No</v>
      </c>
    </row>
    <row r="3834">
      <c r="A3834" s="6">
        <v>660188.0</v>
      </c>
      <c r="B3834" s="6">
        <v>659844.0</v>
      </c>
      <c r="C3834" s="14" t="str">
        <f>If(COUNTIF(DamReaches!$B$2:$B$346,"="&amp;A3834)&gt;0, "Yes", "No")</f>
        <v>No</v>
      </c>
    </row>
    <row r="3835">
      <c r="A3835" s="6">
        <v>660189.0</v>
      </c>
      <c r="B3835" s="6">
        <v>660190.0</v>
      </c>
      <c r="C3835" s="14" t="str">
        <f>If(COUNTIF(DamReaches!$B$2:$B$346,"="&amp;A3835)&gt;0, "Yes", "No")</f>
        <v>No</v>
      </c>
    </row>
    <row r="3836">
      <c r="A3836" s="6">
        <v>660190.0</v>
      </c>
      <c r="B3836" s="6">
        <v>660099.0</v>
      </c>
      <c r="C3836" s="14" t="str">
        <f>If(COUNTIF(DamReaches!$B$2:$B$346,"="&amp;A3836)&gt;0, "Yes", "No")</f>
        <v>No</v>
      </c>
    </row>
    <row r="3837">
      <c r="A3837" s="6">
        <v>660191.0</v>
      </c>
      <c r="B3837" s="6">
        <v>660141.0</v>
      </c>
      <c r="C3837" s="14" t="str">
        <f>If(COUNTIF(DamReaches!$B$2:$B$346,"="&amp;A3837)&gt;0, "Yes", "No")</f>
        <v>No</v>
      </c>
    </row>
    <row r="3838">
      <c r="A3838" s="6">
        <v>660192.0</v>
      </c>
      <c r="B3838" s="6">
        <v>660049.0</v>
      </c>
      <c r="C3838" s="14" t="str">
        <f>If(COUNTIF(DamReaches!$B$2:$B$346,"="&amp;A3838)&gt;0, "Yes", "No")</f>
        <v>No</v>
      </c>
    </row>
    <row r="3839">
      <c r="A3839" s="6">
        <v>660193.0</v>
      </c>
      <c r="B3839" s="6">
        <v>660172.0</v>
      </c>
      <c r="C3839" s="14" t="str">
        <f>If(COUNTIF(DamReaches!$B$2:$B$346,"="&amp;A3839)&gt;0, "Yes", "No")</f>
        <v>No</v>
      </c>
    </row>
    <row r="3840">
      <c r="A3840" s="6">
        <v>660202.0</v>
      </c>
      <c r="B3840" s="6">
        <v>659690.0</v>
      </c>
      <c r="C3840" s="14" t="str">
        <f>If(COUNTIF(DamReaches!$B$2:$B$346,"="&amp;A3840)&gt;0, "Yes", "No")</f>
        <v>No</v>
      </c>
    </row>
    <row r="3841">
      <c r="A3841" s="6">
        <v>660203.0</v>
      </c>
      <c r="B3841" s="6">
        <v>660189.0</v>
      </c>
      <c r="C3841" s="14" t="str">
        <f>If(COUNTIF(DamReaches!$B$2:$B$346,"="&amp;A3841)&gt;0, "Yes", "No")</f>
        <v>No</v>
      </c>
    </row>
    <row r="3842">
      <c r="A3842" s="6">
        <v>660204.0</v>
      </c>
      <c r="B3842" s="6">
        <v>660190.0</v>
      </c>
      <c r="C3842" s="14" t="str">
        <f>If(COUNTIF(DamReaches!$B$2:$B$346,"="&amp;A3842)&gt;0, "Yes", "No")</f>
        <v>No</v>
      </c>
    </row>
    <row r="3843">
      <c r="A3843" s="6">
        <v>660205.0</v>
      </c>
      <c r="B3843" s="6">
        <v>660158.0</v>
      </c>
      <c r="C3843" s="14" t="str">
        <f>If(COUNTIF(DamReaches!$B$2:$B$346,"="&amp;A3843)&gt;0, "Yes", "No")</f>
        <v>No</v>
      </c>
    </row>
    <row r="3844">
      <c r="A3844" s="6">
        <v>660206.0</v>
      </c>
      <c r="B3844" s="6">
        <v>660110.0</v>
      </c>
      <c r="C3844" s="14" t="str">
        <f>If(COUNTIF(DamReaches!$B$2:$B$346,"="&amp;A3844)&gt;0, "Yes", "No")</f>
        <v>No</v>
      </c>
    </row>
    <row r="3845">
      <c r="A3845" s="6">
        <v>660207.0</v>
      </c>
      <c r="B3845" s="6">
        <v>660051.0</v>
      </c>
      <c r="C3845" s="14" t="str">
        <f>If(COUNTIF(DamReaches!$B$2:$B$346,"="&amp;A3845)&gt;0, "Yes", "No")</f>
        <v>No</v>
      </c>
    </row>
    <row r="3846">
      <c r="A3846" s="6">
        <v>660215.0</v>
      </c>
      <c r="B3846" s="6">
        <v>660216.0</v>
      </c>
      <c r="C3846" s="14" t="str">
        <f>If(COUNTIF(DamReaches!$B$2:$B$346,"="&amp;A3846)&gt;0, "Yes", "No")</f>
        <v>No</v>
      </c>
    </row>
    <row r="3847">
      <c r="A3847" s="6">
        <v>660216.0</v>
      </c>
      <c r="B3847" s="6">
        <v>659778.0</v>
      </c>
      <c r="C3847" s="14" t="str">
        <f>If(COUNTIF(DamReaches!$B$2:$B$346,"="&amp;A3847)&gt;0, "Yes", "No")</f>
        <v>No</v>
      </c>
    </row>
    <row r="3848">
      <c r="A3848" s="6">
        <v>660217.0</v>
      </c>
      <c r="B3848" s="6">
        <v>660045.0</v>
      </c>
      <c r="C3848" s="14" t="str">
        <f>If(COUNTIF(DamReaches!$B$2:$B$346,"="&amp;A3848)&gt;0, "Yes", "No")</f>
        <v>No</v>
      </c>
    </row>
    <row r="3849">
      <c r="A3849" s="6">
        <v>660218.0</v>
      </c>
      <c r="B3849" s="6">
        <v>660275.0</v>
      </c>
      <c r="C3849" s="14" t="str">
        <f>If(COUNTIF(DamReaches!$B$2:$B$346,"="&amp;A3849)&gt;0, "Yes", "No")</f>
        <v>No</v>
      </c>
    </row>
    <row r="3850">
      <c r="A3850" s="6">
        <v>660219.0</v>
      </c>
      <c r="B3850" s="6">
        <v>660275.0</v>
      </c>
      <c r="C3850" s="14" t="str">
        <f>If(COUNTIF(DamReaches!$B$2:$B$346,"="&amp;A3850)&gt;0, "Yes", "No")</f>
        <v>No</v>
      </c>
    </row>
    <row r="3851">
      <c r="A3851" s="6">
        <v>660220.0</v>
      </c>
      <c r="B3851" s="6">
        <v>660189.0</v>
      </c>
      <c r="C3851" s="14" t="str">
        <f>If(COUNTIF(DamReaches!$B$2:$B$346,"="&amp;A3851)&gt;0, "Yes", "No")</f>
        <v>No</v>
      </c>
    </row>
    <row r="3852">
      <c r="A3852" s="6">
        <v>660221.0</v>
      </c>
      <c r="B3852" s="6">
        <v>660107.0</v>
      </c>
      <c r="C3852" s="14" t="str">
        <f>If(COUNTIF(DamReaches!$B$2:$B$346,"="&amp;A3852)&gt;0, "Yes", "No")</f>
        <v>No</v>
      </c>
    </row>
    <row r="3853">
      <c r="A3853" s="6">
        <v>660222.0</v>
      </c>
      <c r="B3853" s="6">
        <v>660205.0</v>
      </c>
      <c r="C3853" s="14" t="str">
        <f>If(COUNTIF(DamReaches!$B$2:$B$346,"="&amp;A3853)&gt;0, "Yes", "No")</f>
        <v>No</v>
      </c>
    </row>
    <row r="3854">
      <c r="A3854" s="6">
        <v>660223.0</v>
      </c>
      <c r="B3854" s="6">
        <v>660062.0</v>
      </c>
      <c r="C3854" s="14" t="str">
        <f>If(COUNTIF(DamReaches!$B$2:$B$346,"="&amp;A3854)&gt;0, "Yes", "No")</f>
        <v>No</v>
      </c>
    </row>
    <row r="3855">
      <c r="A3855" s="6">
        <v>660224.0</v>
      </c>
      <c r="B3855" s="6">
        <v>660159.0</v>
      </c>
      <c r="C3855" s="14" t="str">
        <f>If(COUNTIF(DamReaches!$B$2:$B$346,"="&amp;A3855)&gt;0, "Yes", "No")</f>
        <v>No</v>
      </c>
    </row>
    <row r="3856">
      <c r="A3856" s="6">
        <v>660225.0</v>
      </c>
      <c r="B3856" s="6">
        <v>660226.0</v>
      </c>
      <c r="C3856" s="14" t="str">
        <f>If(COUNTIF(DamReaches!$B$2:$B$346,"="&amp;A3856)&gt;0, "Yes", "No")</f>
        <v>No</v>
      </c>
    </row>
    <row r="3857">
      <c r="A3857" s="6">
        <v>660226.0</v>
      </c>
      <c r="B3857" s="6">
        <v>660207.0</v>
      </c>
      <c r="C3857" s="14" t="str">
        <f>If(COUNTIF(DamReaches!$B$2:$B$346,"="&amp;A3857)&gt;0, "Yes", "No")</f>
        <v>No</v>
      </c>
    </row>
    <row r="3858">
      <c r="A3858" s="6">
        <v>660227.0</v>
      </c>
      <c r="B3858" s="6">
        <v>660051.0</v>
      </c>
      <c r="C3858" s="14" t="str">
        <f>If(COUNTIF(DamReaches!$B$2:$B$346,"="&amp;A3858)&gt;0, "Yes", "No")</f>
        <v>No</v>
      </c>
    </row>
    <row r="3859">
      <c r="A3859" s="6">
        <v>660241.0</v>
      </c>
      <c r="B3859" s="6">
        <v>660264.0</v>
      </c>
      <c r="C3859" s="14" t="str">
        <f>If(COUNTIF(DamReaches!$B$2:$B$346,"="&amp;A3859)&gt;0, "Yes", "No")</f>
        <v>No</v>
      </c>
    </row>
    <row r="3860">
      <c r="A3860" s="6">
        <v>660242.0</v>
      </c>
      <c r="B3860" s="6">
        <v>659730.0</v>
      </c>
      <c r="C3860" s="14" t="str">
        <f>If(COUNTIF(DamReaches!$B$2:$B$346,"="&amp;A3860)&gt;0, "Yes", "No")</f>
        <v>No</v>
      </c>
    </row>
    <row r="3861">
      <c r="A3861" s="6">
        <v>660251.0</v>
      </c>
      <c r="B3861" s="6">
        <v>660216.0</v>
      </c>
      <c r="C3861" s="14" t="str">
        <f>If(COUNTIF(DamReaches!$B$2:$B$346,"="&amp;A3861)&gt;0, "Yes", "No")</f>
        <v>No</v>
      </c>
    </row>
    <row r="3862">
      <c r="A3862" s="6">
        <v>660252.0</v>
      </c>
      <c r="B3862" s="6">
        <v>659647.0</v>
      </c>
      <c r="C3862" s="14" t="str">
        <f>If(COUNTIF(DamReaches!$B$2:$B$346,"="&amp;A3862)&gt;0, "Yes", "No")</f>
        <v>No</v>
      </c>
    </row>
    <row r="3863">
      <c r="A3863" s="6">
        <v>660253.0</v>
      </c>
      <c r="B3863" s="6">
        <v>660242.0</v>
      </c>
      <c r="C3863" s="14" t="str">
        <f>If(COUNTIF(DamReaches!$B$2:$B$346,"="&amp;A3863)&gt;0, "Yes", "No")</f>
        <v>No</v>
      </c>
    </row>
    <row r="3864">
      <c r="A3864" s="6">
        <v>660254.0</v>
      </c>
      <c r="B3864" s="6">
        <v>660207.0</v>
      </c>
      <c r="C3864" s="14" t="str">
        <f>If(COUNTIF(DamReaches!$B$2:$B$346,"="&amp;A3864)&gt;0, "Yes", "No")</f>
        <v>No</v>
      </c>
    </row>
    <row r="3865">
      <c r="A3865" s="6">
        <v>660262.0</v>
      </c>
      <c r="B3865" s="6">
        <v>659515.0</v>
      </c>
      <c r="C3865" s="14" t="str">
        <f>If(COUNTIF(DamReaches!$B$2:$B$346,"="&amp;A3865)&gt;0, "Yes", "No")</f>
        <v>Yes</v>
      </c>
    </row>
    <row r="3866">
      <c r="A3866" s="6">
        <v>660263.0</v>
      </c>
      <c r="B3866" s="6">
        <v>659929.0</v>
      </c>
      <c r="C3866" s="14" t="str">
        <f>If(COUNTIF(DamReaches!$B$2:$B$346,"="&amp;A3866)&gt;0, "Yes", "No")</f>
        <v>No</v>
      </c>
    </row>
    <row r="3867">
      <c r="A3867" s="6">
        <v>660264.0</v>
      </c>
      <c r="B3867" s="6">
        <v>660277.0</v>
      </c>
      <c r="C3867" s="14" t="str">
        <f>If(COUNTIF(DamReaches!$B$2:$B$346,"="&amp;A3867)&gt;0, "Yes", "No")</f>
        <v>No</v>
      </c>
    </row>
    <row r="3868">
      <c r="A3868" s="6">
        <v>660265.0</v>
      </c>
      <c r="B3868" s="6">
        <v>658984.0</v>
      </c>
      <c r="C3868" s="14" t="str">
        <f>If(COUNTIF(DamReaches!$B$2:$B$346,"="&amp;A3868)&gt;0, "Yes", "No")</f>
        <v>No</v>
      </c>
    </row>
    <row r="3869">
      <c r="A3869" s="6">
        <v>660273.0</v>
      </c>
      <c r="B3869" s="6">
        <v>660217.0</v>
      </c>
      <c r="C3869" s="14" t="str">
        <f>If(COUNTIF(DamReaches!$B$2:$B$346,"="&amp;A3869)&gt;0, "Yes", "No")</f>
        <v>No</v>
      </c>
    </row>
    <row r="3870">
      <c r="A3870" s="6">
        <v>660274.0</v>
      </c>
      <c r="B3870" s="6">
        <v>659865.0</v>
      </c>
      <c r="C3870" s="14" t="str">
        <f>If(COUNTIF(DamReaches!$B$2:$B$346,"="&amp;A3870)&gt;0, "Yes", "No")</f>
        <v>No</v>
      </c>
    </row>
    <row r="3871">
      <c r="A3871" s="6">
        <v>660275.0</v>
      </c>
      <c r="B3871" s="6">
        <v>660479.0</v>
      </c>
      <c r="C3871" s="14" t="str">
        <f>If(COUNTIF(DamReaches!$B$2:$B$346,"="&amp;A3871)&gt;0, "Yes", "No")</f>
        <v>No</v>
      </c>
    </row>
    <row r="3872">
      <c r="A3872" s="6">
        <v>660276.0</v>
      </c>
      <c r="B3872" s="6">
        <v>660479.0</v>
      </c>
      <c r="C3872" s="14" t="str">
        <f>If(COUNTIF(DamReaches!$B$2:$B$346,"="&amp;A3872)&gt;0, "Yes", "No")</f>
        <v>No</v>
      </c>
    </row>
    <row r="3873">
      <c r="A3873" s="6">
        <v>660277.0</v>
      </c>
      <c r="B3873" s="6">
        <v>660278.0</v>
      </c>
      <c r="C3873" s="14" t="str">
        <f>If(COUNTIF(DamReaches!$B$2:$B$346,"="&amp;A3873)&gt;0, "Yes", "No")</f>
        <v>No</v>
      </c>
    </row>
    <row r="3874">
      <c r="A3874" s="6">
        <v>660278.0</v>
      </c>
      <c r="B3874" s="6">
        <v>659143.0</v>
      </c>
      <c r="C3874" s="14" t="str">
        <f>If(COUNTIF(DamReaches!$B$2:$B$346,"="&amp;A3874)&gt;0, "Yes", "No")</f>
        <v>No</v>
      </c>
    </row>
    <row r="3875">
      <c r="A3875" s="6">
        <v>660279.0</v>
      </c>
      <c r="B3875" s="6">
        <v>659710.0</v>
      </c>
      <c r="C3875" s="14" t="str">
        <f>If(COUNTIF(DamReaches!$B$2:$B$346,"="&amp;A3875)&gt;0, "Yes", "No")</f>
        <v>No</v>
      </c>
    </row>
    <row r="3876">
      <c r="A3876" s="6">
        <v>660280.0</v>
      </c>
      <c r="B3876" s="6">
        <v>660063.0</v>
      </c>
      <c r="C3876" s="14" t="str">
        <f>If(COUNTIF(DamReaches!$B$2:$B$346,"="&amp;A3876)&gt;0, "Yes", "No")</f>
        <v>No</v>
      </c>
    </row>
    <row r="3877">
      <c r="A3877" s="6">
        <v>660281.0</v>
      </c>
      <c r="B3877" s="6">
        <v>660280.0</v>
      </c>
      <c r="C3877" s="14" t="str">
        <f>If(COUNTIF(DamReaches!$B$2:$B$346,"="&amp;A3877)&gt;0, "Yes", "No")</f>
        <v>No</v>
      </c>
    </row>
    <row r="3878">
      <c r="A3878" s="6">
        <v>660282.0</v>
      </c>
      <c r="B3878" s="6">
        <v>660102.0</v>
      </c>
      <c r="C3878" s="14" t="str">
        <f>If(COUNTIF(DamReaches!$B$2:$B$346,"="&amp;A3878)&gt;0, "Yes", "No")</f>
        <v>No</v>
      </c>
    </row>
    <row r="3879">
      <c r="A3879" s="6">
        <v>660287.0</v>
      </c>
      <c r="B3879" s="6">
        <v>660217.0</v>
      </c>
      <c r="C3879" s="14" t="str">
        <f>If(COUNTIF(DamReaches!$B$2:$B$346,"="&amp;A3879)&gt;0, "Yes", "No")</f>
        <v>No</v>
      </c>
    </row>
    <row r="3880">
      <c r="A3880" s="6">
        <v>660288.0</v>
      </c>
      <c r="B3880" s="6">
        <v>660274.0</v>
      </c>
      <c r="C3880" s="14" t="str">
        <f>If(COUNTIF(DamReaches!$B$2:$B$346,"="&amp;A3880)&gt;0, "Yes", "No")</f>
        <v>No</v>
      </c>
    </row>
    <row r="3881">
      <c r="A3881" s="6">
        <v>660289.0</v>
      </c>
      <c r="B3881" s="6">
        <v>660263.0</v>
      </c>
      <c r="C3881" s="14" t="str">
        <f>If(COUNTIF(DamReaches!$B$2:$B$346,"="&amp;A3881)&gt;0, "Yes", "No")</f>
        <v>No</v>
      </c>
    </row>
    <row r="3882">
      <c r="A3882" s="6">
        <v>660290.0</v>
      </c>
      <c r="B3882" s="6">
        <v>659817.0</v>
      </c>
      <c r="C3882" s="14" t="str">
        <f>If(COUNTIF(DamReaches!$B$2:$B$346,"="&amp;A3882)&gt;0, "Yes", "No")</f>
        <v>No</v>
      </c>
    </row>
    <row r="3883">
      <c r="A3883" s="6">
        <v>660291.0</v>
      </c>
      <c r="B3883" s="6">
        <v>660290.0</v>
      </c>
      <c r="C3883" s="14" t="str">
        <f>If(COUNTIF(DamReaches!$B$2:$B$346,"="&amp;A3883)&gt;0, "Yes", "No")</f>
        <v>No</v>
      </c>
    </row>
    <row r="3884">
      <c r="A3884" s="6">
        <v>660292.0</v>
      </c>
      <c r="B3884" s="6">
        <v>660125.0</v>
      </c>
      <c r="C3884" s="14" t="str">
        <f>If(COUNTIF(DamReaches!$B$2:$B$346,"="&amp;A3884)&gt;0, "Yes", "No")</f>
        <v>No</v>
      </c>
    </row>
    <row r="3885">
      <c r="A3885" s="6">
        <v>660293.0</v>
      </c>
      <c r="B3885" s="6">
        <v>-1.0</v>
      </c>
      <c r="C3885" s="14" t="str">
        <f>If(COUNTIF(DamReaches!$B$2:$B$346,"="&amp;A3885)&gt;0, "Yes", "No")</f>
        <v>No</v>
      </c>
    </row>
    <row r="3886">
      <c r="A3886" s="6">
        <v>660294.0</v>
      </c>
      <c r="B3886" s="6">
        <v>660252.0</v>
      </c>
      <c r="C3886" s="14" t="str">
        <f>If(COUNTIF(DamReaches!$B$2:$B$346,"="&amp;A3886)&gt;0, "Yes", "No")</f>
        <v>No</v>
      </c>
    </row>
    <row r="3887">
      <c r="A3887" s="6">
        <v>660295.0</v>
      </c>
      <c r="B3887" s="6">
        <v>660193.0</v>
      </c>
      <c r="C3887" s="14" t="str">
        <f>If(COUNTIF(DamReaches!$B$2:$B$346,"="&amp;A3887)&gt;0, "Yes", "No")</f>
        <v>No</v>
      </c>
    </row>
    <row r="3888">
      <c r="A3888" s="6">
        <v>660296.0</v>
      </c>
      <c r="B3888" s="6">
        <v>660022.0</v>
      </c>
      <c r="C3888" s="14" t="str">
        <f>If(COUNTIF(DamReaches!$B$2:$B$346,"="&amp;A3888)&gt;0, "Yes", "No")</f>
        <v>No</v>
      </c>
    </row>
    <row r="3889">
      <c r="A3889" s="6">
        <v>660297.0</v>
      </c>
      <c r="B3889" s="6">
        <v>660175.0</v>
      </c>
      <c r="C3889" s="14" t="str">
        <f>If(COUNTIF(DamReaches!$B$2:$B$346,"="&amp;A3889)&gt;0, "Yes", "No")</f>
        <v>No</v>
      </c>
    </row>
    <row r="3890">
      <c r="A3890" s="6">
        <v>660306.0</v>
      </c>
      <c r="B3890" s="6">
        <v>660273.0</v>
      </c>
      <c r="C3890" s="14" t="str">
        <f>If(COUNTIF(DamReaches!$B$2:$B$346,"="&amp;A3890)&gt;0, "Yes", "No")</f>
        <v>No</v>
      </c>
    </row>
    <row r="3891">
      <c r="A3891" s="6">
        <v>660307.0</v>
      </c>
      <c r="B3891" s="6">
        <v>660191.0</v>
      </c>
      <c r="C3891" s="14" t="str">
        <f>If(COUNTIF(DamReaches!$B$2:$B$346,"="&amp;A3891)&gt;0, "Yes", "No")</f>
        <v>No</v>
      </c>
    </row>
    <row r="3892">
      <c r="A3892" s="6">
        <v>660308.0</v>
      </c>
      <c r="B3892" s="6">
        <v>659934.0</v>
      </c>
      <c r="C3892" s="14" t="str">
        <f>If(COUNTIF(DamReaches!$B$2:$B$346,"="&amp;A3892)&gt;0, "Yes", "No")</f>
        <v>No</v>
      </c>
    </row>
    <row r="3893">
      <c r="A3893" s="6">
        <v>660309.0</v>
      </c>
      <c r="B3893" s="6">
        <v>660292.0</v>
      </c>
      <c r="C3893" s="14" t="str">
        <f>If(COUNTIF(DamReaches!$B$2:$B$346,"="&amp;A3893)&gt;0, "Yes", "No")</f>
        <v>No</v>
      </c>
    </row>
    <row r="3894">
      <c r="A3894" s="6">
        <v>660310.0</v>
      </c>
      <c r="B3894" s="6">
        <v>660311.0</v>
      </c>
      <c r="C3894" s="14" t="str">
        <f>If(COUNTIF(DamReaches!$B$2:$B$346,"="&amp;A3894)&gt;0, "Yes", "No")</f>
        <v>No</v>
      </c>
    </row>
    <row r="3895">
      <c r="A3895" s="6">
        <v>660311.0</v>
      </c>
      <c r="B3895" s="6">
        <v>660110.0</v>
      </c>
      <c r="C3895" s="14" t="str">
        <f>If(COUNTIF(DamReaches!$B$2:$B$346,"="&amp;A3895)&gt;0, "Yes", "No")</f>
        <v>No</v>
      </c>
    </row>
    <row r="3896">
      <c r="A3896" s="6">
        <v>660312.0</v>
      </c>
      <c r="B3896" s="6">
        <v>659989.0</v>
      </c>
      <c r="C3896" s="14" t="str">
        <f>If(COUNTIF(DamReaches!$B$2:$B$346,"="&amp;A3896)&gt;0, "Yes", "No")</f>
        <v>No</v>
      </c>
    </row>
    <row r="3897">
      <c r="A3897" s="6">
        <v>660313.0</v>
      </c>
      <c r="B3897" s="6">
        <v>660159.0</v>
      </c>
      <c r="C3897" s="14" t="str">
        <f>If(COUNTIF(DamReaches!$B$2:$B$346,"="&amp;A3897)&gt;0, "Yes", "No")</f>
        <v>No</v>
      </c>
    </row>
    <row r="3898">
      <c r="A3898" s="6">
        <v>660314.0</v>
      </c>
      <c r="B3898" s="6">
        <v>660282.0</v>
      </c>
      <c r="C3898" s="14" t="str">
        <f>If(COUNTIF(DamReaches!$B$2:$B$346,"="&amp;A3898)&gt;0, "Yes", "No")</f>
        <v>No</v>
      </c>
    </row>
    <row r="3899">
      <c r="A3899" s="6">
        <v>660315.0</v>
      </c>
      <c r="B3899" s="6">
        <v>660314.0</v>
      </c>
      <c r="C3899" s="14" t="str">
        <f>If(COUNTIF(DamReaches!$B$2:$B$346,"="&amp;A3899)&gt;0, "Yes", "No")</f>
        <v>No</v>
      </c>
    </row>
    <row r="3900">
      <c r="A3900" s="6">
        <v>660321.0</v>
      </c>
      <c r="B3900" s="6">
        <v>660263.0</v>
      </c>
      <c r="C3900" s="14" t="str">
        <f>If(COUNTIF(DamReaches!$B$2:$B$346,"="&amp;A3900)&gt;0, "Yes", "No")</f>
        <v>No</v>
      </c>
    </row>
    <row r="3901">
      <c r="A3901" s="6">
        <v>660322.0</v>
      </c>
      <c r="B3901" s="6">
        <v>660321.0</v>
      </c>
      <c r="C3901" s="14" t="str">
        <f>If(COUNTIF(DamReaches!$B$2:$B$346,"="&amp;A3901)&gt;0, "Yes", "No")</f>
        <v>No</v>
      </c>
    </row>
    <row r="3902">
      <c r="A3902" s="6">
        <v>660323.0</v>
      </c>
      <c r="B3902" s="6">
        <v>660664.0</v>
      </c>
      <c r="C3902" s="14" t="str">
        <f>If(COUNTIF(DamReaches!$B$2:$B$346,"="&amp;A3902)&gt;0, "Yes", "No")</f>
        <v>No</v>
      </c>
    </row>
    <row r="3903">
      <c r="A3903" s="6">
        <v>660324.0</v>
      </c>
      <c r="B3903" s="6">
        <v>660664.0</v>
      </c>
      <c r="C3903" s="14" t="str">
        <f>If(COUNTIF(DamReaches!$B$2:$B$346,"="&amp;A3903)&gt;0, "Yes", "No")</f>
        <v>No</v>
      </c>
    </row>
    <row r="3904">
      <c r="A3904" s="6">
        <v>660325.0</v>
      </c>
      <c r="B3904" s="6">
        <v>659740.0</v>
      </c>
      <c r="C3904" s="14" t="str">
        <f>If(COUNTIF(DamReaches!$B$2:$B$346,"="&amp;A3904)&gt;0, "Yes", "No")</f>
        <v>No</v>
      </c>
    </row>
    <row r="3905">
      <c r="A3905" s="6">
        <v>660326.0</v>
      </c>
      <c r="B3905" s="6">
        <v>660058.0</v>
      </c>
      <c r="C3905" s="14" t="str">
        <f>If(COUNTIF(DamReaches!$B$2:$B$346,"="&amp;A3905)&gt;0, "Yes", "No")</f>
        <v>No</v>
      </c>
    </row>
    <row r="3906">
      <c r="A3906" s="6">
        <v>660327.0</v>
      </c>
      <c r="B3906" s="6">
        <v>660002.0</v>
      </c>
      <c r="C3906" s="14" t="str">
        <f>If(COUNTIF(DamReaches!$B$2:$B$346,"="&amp;A3906)&gt;0, "Yes", "No")</f>
        <v>No</v>
      </c>
    </row>
    <row r="3907">
      <c r="A3907" s="6">
        <v>660328.0</v>
      </c>
      <c r="B3907" s="6">
        <v>660294.0</v>
      </c>
      <c r="C3907" s="14" t="str">
        <f>If(COUNTIF(DamReaches!$B$2:$B$346,"="&amp;A3907)&gt;0, "Yes", "No")</f>
        <v>No</v>
      </c>
    </row>
    <row r="3908">
      <c r="A3908" s="6">
        <v>660329.0</v>
      </c>
      <c r="B3908" s="6">
        <v>660111.0</v>
      </c>
      <c r="C3908" s="14" t="str">
        <f>If(COUNTIF(DamReaches!$B$2:$B$346,"="&amp;A3908)&gt;0, "Yes", "No")</f>
        <v>No</v>
      </c>
    </row>
    <row r="3909">
      <c r="A3909" s="6">
        <v>660330.0</v>
      </c>
      <c r="B3909" s="6">
        <v>660175.0</v>
      </c>
      <c r="C3909" s="14" t="str">
        <f>If(COUNTIF(DamReaches!$B$2:$B$346,"="&amp;A3909)&gt;0, "Yes", "No")</f>
        <v>No</v>
      </c>
    </row>
    <row r="3910">
      <c r="A3910" s="6">
        <v>660340.0</v>
      </c>
      <c r="B3910" s="6">
        <v>660287.0</v>
      </c>
      <c r="C3910" s="14" t="str">
        <f>If(COUNTIF(DamReaches!$B$2:$B$346,"="&amp;A3910)&gt;0, "Yes", "No")</f>
        <v>No</v>
      </c>
    </row>
    <row r="3911">
      <c r="A3911" s="6">
        <v>660341.0</v>
      </c>
      <c r="B3911" s="6">
        <v>659982.0</v>
      </c>
      <c r="C3911" s="14" t="str">
        <f>If(COUNTIF(DamReaches!$B$2:$B$346,"="&amp;A3911)&gt;0, "Yes", "No")</f>
        <v>No</v>
      </c>
    </row>
    <row r="3912">
      <c r="A3912" s="6">
        <v>660342.0</v>
      </c>
      <c r="B3912" s="6">
        <v>660158.0</v>
      </c>
      <c r="C3912" s="14" t="str">
        <f>If(COUNTIF(DamReaches!$B$2:$B$346,"="&amp;A3912)&gt;0, "Yes", "No")</f>
        <v>No</v>
      </c>
    </row>
    <row r="3913">
      <c r="A3913" s="6">
        <v>660343.0</v>
      </c>
      <c r="B3913" s="6">
        <v>659834.0</v>
      </c>
      <c r="C3913" s="14" t="str">
        <f>If(COUNTIF(DamReaches!$B$2:$B$346,"="&amp;A3913)&gt;0, "Yes", "No")</f>
        <v>No</v>
      </c>
    </row>
    <row r="3914">
      <c r="A3914" s="6">
        <v>660355.0</v>
      </c>
      <c r="B3914" s="6">
        <v>660100.0</v>
      </c>
      <c r="C3914" s="14" t="str">
        <f>If(COUNTIF(DamReaches!$B$2:$B$346,"="&amp;A3914)&gt;0, "Yes", "No")</f>
        <v>No</v>
      </c>
    </row>
    <row r="3915">
      <c r="A3915" s="6">
        <v>660356.0</v>
      </c>
      <c r="B3915" s="6">
        <v>660060.0</v>
      </c>
      <c r="C3915" s="14" t="str">
        <f>If(COUNTIF(DamReaches!$B$2:$B$346,"="&amp;A3915)&gt;0, "Yes", "No")</f>
        <v>No</v>
      </c>
    </row>
    <row r="3916">
      <c r="A3916" s="6">
        <v>660357.0</v>
      </c>
      <c r="B3916" s="6">
        <v>660826.0</v>
      </c>
      <c r="C3916" s="14" t="str">
        <f>If(COUNTIF(DamReaches!$B$2:$B$346,"="&amp;A3916)&gt;0, "Yes", "No")</f>
        <v>No</v>
      </c>
    </row>
    <row r="3917">
      <c r="A3917" s="6">
        <v>660358.0</v>
      </c>
      <c r="B3917" s="6">
        <v>660826.0</v>
      </c>
      <c r="C3917" s="14" t="str">
        <f>If(COUNTIF(DamReaches!$B$2:$B$346,"="&amp;A3917)&gt;0, "Yes", "No")</f>
        <v>No</v>
      </c>
    </row>
    <row r="3918">
      <c r="A3918" s="6">
        <v>660359.0</v>
      </c>
      <c r="B3918" s="6">
        <v>660111.0</v>
      </c>
      <c r="C3918" s="14" t="str">
        <f>If(COUNTIF(DamReaches!$B$2:$B$346,"="&amp;A3918)&gt;0, "Yes", "No")</f>
        <v>No</v>
      </c>
    </row>
    <row r="3919">
      <c r="A3919" s="6">
        <v>660360.0</v>
      </c>
      <c r="B3919" s="6">
        <v>660313.0</v>
      </c>
      <c r="C3919" s="14" t="str">
        <f>If(COUNTIF(DamReaches!$B$2:$B$346,"="&amp;A3919)&gt;0, "Yes", "No")</f>
        <v>No</v>
      </c>
    </row>
    <row r="3920">
      <c r="A3920" s="6">
        <v>660361.0</v>
      </c>
      <c r="B3920" s="6">
        <v>660173.0</v>
      </c>
      <c r="C3920" s="14" t="str">
        <f>If(COUNTIF(DamReaches!$B$2:$B$346,"="&amp;A3920)&gt;0, "Yes", "No")</f>
        <v>No</v>
      </c>
    </row>
    <row r="3921">
      <c r="A3921" s="6">
        <v>660362.0</v>
      </c>
      <c r="B3921" s="6">
        <v>660361.0</v>
      </c>
      <c r="C3921" s="14" t="str">
        <f>If(COUNTIF(DamReaches!$B$2:$B$346,"="&amp;A3921)&gt;0, "Yes", "No")</f>
        <v>No</v>
      </c>
    </row>
    <row r="3922">
      <c r="A3922" s="6">
        <v>660374.0</v>
      </c>
      <c r="B3922" s="6">
        <v>660202.0</v>
      </c>
      <c r="C3922" s="14" t="str">
        <f>If(COUNTIF(DamReaches!$B$2:$B$346,"="&amp;A3922)&gt;0, "Yes", "No")</f>
        <v>No</v>
      </c>
    </row>
    <row r="3923">
      <c r="A3923" s="6">
        <v>660375.0</v>
      </c>
      <c r="B3923" s="6">
        <v>659737.0</v>
      </c>
      <c r="C3923" s="14" t="str">
        <f>If(COUNTIF(DamReaches!$B$2:$B$346,"="&amp;A3923)&gt;0, "Yes", "No")</f>
        <v>No</v>
      </c>
    </row>
    <row r="3924">
      <c r="A3924" s="6">
        <v>660376.0</v>
      </c>
      <c r="B3924" s="6">
        <v>660144.0</v>
      </c>
      <c r="C3924" s="14" t="str">
        <f>If(COUNTIF(DamReaches!$B$2:$B$346,"="&amp;A3924)&gt;0, "Yes", "No")</f>
        <v>No</v>
      </c>
    </row>
    <row r="3925">
      <c r="A3925" s="6">
        <v>660384.0</v>
      </c>
      <c r="B3925" s="6">
        <v>659527.0</v>
      </c>
      <c r="C3925" s="14" t="str">
        <f>If(COUNTIF(DamReaches!$B$2:$B$346,"="&amp;A3925)&gt;0, "Yes", "No")</f>
        <v>No</v>
      </c>
    </row>
    <row r="3926">
      <c r="A3926" s="6">
        <v>660385.0</v>
      </c>
      <c r="B3926" s="6">
        <v>660448.0</v>
      </c>
      <c r="C3926" s="14" t="str">
        <f>If(COUNTIF(DamReaches!$B$2:$B$346,"="&amp;A3926)&gt;0, "Yes", "No")</f>
        <v>No</v>
      </c>
    </row>
    <row r="3927">
      <c r="A3927" s="6">
        <v>660386.0</v>
      </c>
      <c r="B3927" s="6">
        <v>660282.0</v>
      </c>
      <c r="C3927" s="14" t="str">
        <f>If(COUNTIF(DamReaches!$B$2:$B$346,"="&amp;A3927)&gt;0, "Yes", "No")</f>
        <v>No</v>
      </c>
    </row>
    <row r="3928">
      <c r="A3928" s="6">
        <v>660392.0</v>
      </c>
      <c r="B3928" s="6">
        <v>660085.0</v>
      </c>
      <c r="C3928" s="14" t="str">
        <f>If(COUNTIF(DamReaches!$B$2:$B$346,"="&amp;A3928)&gt;0, "Yes", "No")</f>
        <v>No</v>
      </c>
    </row>
    <row r="3929">
      <c r="A3929" s="6">
        <v>660393.0</v>
      </c>
      <c r="B3929" s="6">
        <v>660204.0</v>
      </c>
      <c r="C3929" s="14" t="str">
        <f>If(COUNTIF(DamReaches!$B$2:$B$346,"="&amp;A3929)&gt;0, "Yes", "No")</f>
        <v>No</v>
      </c>
    </row>
    <row r="3930">
      <c r="A3930" s="6">
        <v>660394.0</v>
      </c>
      <c r="B3930" s="6">
        <v>660204.0</v>
      </c>
      <c r="C3930" s="14" t="str">
        <f>If(COUNTIF(DamReaches!$B$2:$B$346,"="&amp;A3930)&gt;0, "Yes", "No")</f>
        <v>No</v>
      </c>
    </row>
    <row r="3931">
      <c r="A3931" s="6">
        <v>660395.0</v>
      </c>
      <c r="B3931" s="6">
        <v>660141.0</v>
      </c>
      <c r="C3931" s="14" t="str">
        <f>If(COUNTIF(DamReaches!$B$2:$B$346,"="&amp;A3931)&gt;0, "Yes", "No")</f>
        <v>No</v>
      </c>
    </row>
    <row r="3932">
      <c r="A3932" s="6">
        <v>660396.0</v>
      </c>
      <c r="B3932" s="6">
        <v>660328.0</v>
      </c>
      <c r="C3932" s="14" t="str">
        <f>If(COUNTIF(DamReaches!$B$2:$B$346,"="&amp;A3932)&gt;0, "Yes", "No")</f>
        <v>No</v>
      </c>
    </row>
    <row r="3933">
      <c r="A3933" s="6">
        <v>660397.0</v>
      </c>
      <c r="B3933" s="6">
        <v>660297.0</v>
      </c>
      <c r="C3933" s="14" t="str">
        <f>If(COUNTIF(DamReaches!$B$2:$B$346,"="&amp;A3933)&gt;0, "Yes", "No")</f>
        <v>No</v>
      </c>
    </row>
    <row r="3934">
      <c r="A3934" s="6">
        <v>660398.0</v>
      </c>
      <c r="B3934" s="6">
        <v>660397.0</v>
      </c>
      <c r="C3934" s="14" t="str">
        <f>If(COUNTIF(DamReaches!$B$2:$B$346,"="&amp;A3934)&gt;0, "Yes", "No")</f>
        <v>No</v>
      </c>
    </row>
    <row r="3935">
      <c r="A3935" s="6">
        <v>660399.0</v>
      </c>
      <c r="B3935" s="6">
        <v>660314.0</v>
      </c>
      <c r="C3935" s="14" t="str">
        <f>If(COUNTIF(DamReaches!$B$2:$B$346,"="&amp;A3935)&gt;0, "Yes", "No")</f>
        <v>No</v>
      </c>
    </row>
    <row r="3936">
      <c r="A3936" s="6">
        <v>660405.0</v>
      </c>
      <c r="B3936" s="6">
        <v>660062.0</v>
      </c>
      <c r="C3936" s="14" t="str">
        <f>If(COUNTIF(DamReaches!$B$2:$B$346,"="&amp;A3936)&gt;0, "Yes", "No")</f>
        <v>No</v>
      </c>
    </row>
    <row r="3937">
      <c r="A3937" s="6">
        <v>660415.0</v>
      </c>
      <c r="B3937" s="6">
        <v>659038.0</v>
      </c>
      <c r="C3937" s="14" t="str">
        <f>If(COUNTIF(DamReaches!$B$2:$B$346,"="&amp;A3937)&gt;0, "Yes", "No")</f>
        <v>No</v>
      </c>
    </row>
    <row r="3938">
      <c r="A3938" s="6">
        <v>660416.0</v>
      </c>
      <c r="B3938" s="6">
        <v>660396.0</v>
      </c>
      <c r="C3938" s="14" t="str">
        <f>If(COUNTIF(DamReaches!$B$2:$B$346,"="&amp;A3938)&gt;0, "Yes", "No")</f>
        <v>No</v>
      </c>
    </row>
    <row r="3939">
      <c r="A3939" s="6">
        <v>660429.0</v>
      </c>
      <c r="B3939" s="6">
        <v>660273.0</v>
      </c>
      <c r="C3939" s="14" t="str">
        <f>If(COUNTIF(DamReaches!$B$2:$B$346,"="&amp;A3939)&gt;0, "Yes", "No")</f>
        <v>No</v>
      </c>
    </row>
    <row r="3940">
      <c r="A3940" s="6">
        <v>660430.0</v>
      </c>
      <c r="B3940" s="6">
        <v>659790.0</v>
      </c>
      <c r="C3940" s="14" t="str">
        <f>If(COUNTIF(DamReaches!$B$2:$B$346,"="&amp;A3940)&gt;0, "Yes", "No")</f>
        <v>No</v>
      </c>
    </row>
    <row r="3941">
      <c r="A3941" s="6">
        <v>660431.0</v>
      </c>
      <c r="B3941" s="6">
        <v>660289.0</v>
      </c>
      <c r="C3941" s="14" t="str">
        <f>If(COUNTIF(DamReaches!$B$2:$B$346,"="&amp;A3941)&gt;0, "Yes", "No")</f>
        <v>No</v>
      </c>
    </row>
    <row r="3942">
      <c r="A3942" s="6">
        <v>660432.0</v>
      </c>
      <c r="B3942" s="6">
        <v>660392.0</v>
      </c>
      <c r="C3942" s="14" t="str">
        <f>If(COUNTIF(DamReaches!$B$2:$B$346,"="&amp;A3942)&gt;0, "Yes", "No")</f>
        <v>No</v>
      </c>
    </row>
    <row r="3943">
      <c r="A3943" s="6">
        <v>660433.0</v>
      </c>
      <c r="B3943" s="6">
        <v>660355.0</v>
      </c>
      <c r="C3943" s="14" t="str">
        <f>If(COUNTIF(DamReaches!$B$2:$B$346,"="&amp;A3943)&gt;0, "Yes", "No")</f>
        <v>No</v>
      </c>
    </row>
    <row r="3944">
      <c r="A3944" s="6">
        <v>660434.0</v>
      </c>
      <c r="B3944" s="6">
        <v>-1.0</v>
      </c>
      <c r="C3944" s="14" t="str">
        <f>If(COUNTIF(DamReaches!$B$2:$B$346,"="&amp;A3944)&gt;0, "Yes", "No")</f>
        <v>No</v>
      </c>
    </row>
    <row r="3945">
      <c r="A3945" s="6">
        <v>660435.0</v>
      </c>
      <c r="B3945" s="6">
        <v>660416.0</v>
      </c>
      <c r="C3945" s="14" t="str">
        <f>If(COUNTIF(DamReaches!$B$2:$B$346,"="&amp;A3945)&gt;0, "Yes", "No")</f>
        <v>No</v>
      </c>
    </row>
    <row r="3946">
      <c r="A3946" s="6">
        <v>660436.0</v>
      </c>
      <c r="B3946" s="6">
        <v>660242.0</v>
      </c>
      <c r="C3946" s="14" t="str">
        <f>If(COUNTIF(DamReaches!$B$2:$B$346,"="&amp;A3946)&gt;0, "Yes", "No")</f>
        <v>No</v>
      </c>
    </row>
    <row r="3947">
      <c r="A3947" s="6">
        <v>660437.0</v>
      </c>
      <c r="B3947" s="6">
        <v>660313.0</v>
      </c>
      <c r="C3947" s="14" t="str">
        <f>If(COUNTIF(DamReaches!$B$2:$B$346,"="&amp;A3947)&gt;0, "Yes", "No")</f>
        <v>No</v>
      </c>
    </row>
    <row r="3948">
      <c r="A3948" s="6">
        <v>660438.0</v>
      </c>
      <c r="B3948" s="6">
        <v>660397.0</v>
      </c>
      <c r="C3948" s="14" t="str">
        <f>If(COUNTIF(DamReaches!$B$2:$B$346,"="&amp;A3948)&gt;0, "Yes", "No")</f>
        <v>No</v>
      </c>
    </row>
    <row r="3949">
      <c r="A3949" s="6">
        <v>660439.0</v>
      </c>
      <c r="B3949" s="6">
        <v>660226.0</v>
      </c>
      <c r="C3949" s="14" t="str">
        <f>If(COUNTIF(DamReaches!$B$2:$B$346,"="&amp;A3949)&gt;0, "Yes", "No")</f>
        <v>No</v>
      </c>
    </row>
    <row r="3950">
      <c r="A3950" s="6">
        <v>660446.0</v>
      </c>
      <c r="B3950" s="6">
        <v>660326.0</v>
      </c>
      <c r="C3950" s="14" t="str">
        <f>If(COUNTIF(DamReaches!$B$2:$B$346,"="&amp;A3950)&gt;0, "Yes", "No")</f>
        <v>No</v>
      </c>
    </row>
    <row r="3951">
      <c r="A3951" s="6">
        <v>660447.0</v>
      </c>
      <c r="B3951" s="6">
        <v>-1.0</v>
      </c>
      <c r="C3951" s="14" t="str">
        <f>If(COUNTIF(DamReaches!$B$2:$B$346,"="&amp;A3951)&gt;0, "Yes", "No")</f>
        <v>No</v>
      </c>
    </row>
    <row r="3952">
      <c r="A3952" s="6">
        <v>660448.0</v>
      </c>
      <c r="B3952" s="6">
        <v>660193.0</v>
      </c>
      <c r="C3952" s="14" t="str">
        <f>If(COUNTIF(DamReaches!$B$2:$B$346,"="&amp;A3952)&gt;0, "Yes", "No")</f>
        <v>No</v>
      </c>
    </row>
    <row r="3953">
      <c r="A3953" s="6">
        <v>660461.0</v>
      </c>
      <c r="B3953" s="6">
        <v>660241.0</v>
      </c>
      <c r="C3953" s="14" t="str">
        <f>If(COUNTIF(DamReaches!$B$2:$B$346,"="&amp;A3953)&gt;0, "Yes", "No")</f>
        <v>No</v>
      </c>
    </row>
    <row r="3954">
      <c r="A3954" s="6">
        <v>660462.0</v>
      </c>
      <c r="B3954" s="6">
        <v>660170.0</v>
      </c>
      <c r="C3954" s="14" t="str">
        <f>If(COUNTIF(DamReaches!$B$2:$B$346,"="&amp;A3954)&gt;0, "Yes", "No")</f>
        <v>No</v>
      </c>
    </row>
    <row r="3955">
      <c r="A3955" s="6">
        <v>660463.0</v>
      </c>
      <c r="B3955" s="6">
        <v>660395.0</v>
      </c>
      <c r="C3955" s="14" t="str">
        <f>If(COUNTIF(DamReaches!$B$2:$B$346,"="&amp;A3955)&gt;0, "Yes", "No")</f>
        <v>No</v>
      </c>
    </row>
    <row r="3956">
      <c r="A3956" s="6">
        <v>660476.0</v>
      </c>
      <c r="B3956" s="6">
        <v>660590.0</v>
      </c>
      <c r="C3956" s="14" t="str">
        <f>If(COUNTIF(DamReaches!$B$2:$B$346,"="&amp;A3956)&gt;0, "Yes", "No")</f>
        <v>No</v>
      </c>
    </row>
    <row r="3957">
      <c r="A3957" s="6">
        <v>660477.0</v>
      </c>
      <c r="B3957" s="6">
        <v>660590.0</v>
      </c>
      <c r="C3957" s="14" t="str">
        <f>If(COUNTIF(DamReaches!$B$2:$B$346,"="&amp;A3957)&gt;0, "Yes", "No")</f>
        <v>No</v>
      </c>
    </row>
    <row r="3958">
      <c r="A3958" s="6">
        <v>660478.0</v>
      </c>
      <c r="B3958" s="6">
        <v>660321.0</v>
      </c>
      <c r="C3958" s="14" t="str">
        <f>If(COUNTIF(DamReaches!$B$2:$B$346,"="&amp;A3958)&gt;0, "Yes", "No")</f>
        <v>No</v>
      </c>
    </row>
    <row r="3959">
      <c r="A3959" s="6">
        <v>660479.0</v>
      </c>
      <c r="B3959" s="6">
        <v>660478.0</v>
      </c>
      <c r="C3959" s="14" t="str">
        <f>If(COUNTIF(DamReaches!$B$2:$B$346,"="&amp;A3959)&gt;0, "Yes", "No")</f>
        <v>No</v>
      </c>
    </row>
    <row r="3960">
      <c r="A3960" s="6">
        <v>660480.0</v>
      </c>
      <c r="B3960" s="6">
        <v>660291.0</v>
      </c>
      <c r="C3960" s="14" t="str">
        <f>If(COUNTIF(DamReaches!$B$2:$B$346,"="&amp;A3960)&gt;0, "Yes", "No")</f>
        <v>No</v>
      </c>
    </row>
    <row r="3961">
      <c r="A3961" s="6">
        <v>660481.0</v>
      </c>
      <c r="B3961" s="6">
        <v>660480.0</v>
      </c>
      <c r="C3961" s="14" t="str">
        <f>If(COUNTIF(DamReaches!$B$2:$B$346,"="&amp;A3961)&gt;0, "Yes", "No")</f>
        <v>No</v>
      </c>
    </row>
    <row r="3962">
      <c r="A3962" s="6">
        <v>660482.0</v>
      </c>
      <c r="B3962" s="6">
        <v>660463.0</v>
      </c>
      <c r="C3962" s="14" t="str">
        <f>If(COUNTIF(DamReaches!$B$2:$B$346,"="&amp;A3962)&gt;0, "Yes", "No")</f>
        <v>No</v>
      </c>
    </row>
    <row r="3963">
      <c r="A3963" s="6">
        <v>660483.0</v>
      </c>
      <c r="B3963" s="6">
        <v>660484.0</v>
      </c>
      <c r="C3963" s="14" t="str">
        <f>If(COUNTIF(DamReaches!$B$2:$B$346,"="&amp;A3963)&gt;0, "Yes", "No")</f>
        <v>No</v>
      </c>
    </row>
    <row r="3964">
      <c r="A3964" s="6">
        <v>660484.0</v>
      </c>
      <c r="B3964" s="6">
        <v>660311.0</v>
      </c>
      <c r="C3964" s="14" t="str">
        <f>If(COUNTIF(DamReaches!$B$2:$B$346,"="&amp;A3964)&gt;0, "Yes", "No")</f>
        <v>No</v>
      </c>
    </row>
    <row r="3965">
      <c r="A3965" s="6">
        <v>660485.0</v>
      </c>
      <c r="B3965" s="6">
        <v>660280.0</v>
      </c>
      <c r="C3965" s="14" t="str">
        <f>If(COUNTIF(DamReaches!$B$2:$B$346,"="&amp;A3965)&gt;0, "Yes", "No")</f>
        <v>No</v>
      </c>
    </row>
    <row r="3966">
      <c r="A3966" s="6">
        <v>660502.0</v>
      </c>
      <c r="B3966" s="6">
        <v>660274.0</v>
      </c>
      <c r="C3966" s="14" t="str">
        <f>If(COUNTIF(DamReaches!$B$2:$B$346,"="&amp;A3966)&gt;0, "Yes", "No")</f>
        <v>No</v>
      </c>
    </row>
    <row r="3967">
      <c r="A3967" s="6">
        <v>660503.0</v>
      </c>
      <c r="B3967" s="6">
        <v>660502.0</v>
      </c>
      <c r="C3967" s="14" t="str">
        <f>If(COUNTIF(DamReaches!$B$2:$B$346,"="&amp;A3967)&gt;0, "Yes", "No")</f>
        <v>No</v>
      </c>
    </row>
    <row r="3968">
      <c r="A3968" s="6">
        <v>660504.0</v>
      </c>
      <c r="B3968" s="6">
        <v>660241.0</v>
      </c>
      <c r="C3968" s="14" t="str">
        <f>If(COUNTIF(DamReaches!$B$2:$B$346,"="&amp;A3968)&gt;0, "Yes", "No")</f>
        <v>No</v>
      </c>
    </row>
    <row r="3969">
      <c r="A3969" s="6">
        <v>660505.0</v>
      </c>
      <c r="B3969" s="6">
        <v>660278.0</v>
      </c>
      <c r="C3969" s="14" t="str">
        <f>If(COUNTIF(DamReaches!$B$2:$B$346,"="&amp;A3969)&gt;0, "Yes", "No")</f>
        <v>No</v>
      </c>
    </row>
    <row r="3970">
      <c r="A3970" s="6">
        <v>660506.0</v>
      </c>
      <c r="B3970" s="6">
        <v>659603.0</v>
      </c>
      <c r="C3970" s="14" t="str">
        <f>If(COUNTIF(DamReaches!$B$2:$B$346,"="&amp;A3970)&gt;0, "Yes", "No")</f>
        <v>No</v>
      </c>
    </row>
    <row r="3971">
      <c r="A3971" s="6">
        <v>660507.0</v>
      </c>
      <c r="B3971" s="6">
        <v>660506.0</v>
      </c>
      <c r="C3971" s="14" t="str">
        <f>If(COUNTIF(DamReaches!$B$2:$B$346,"="&amp;A3971)&gt;0, "Yes", "No")</f>
        <v>No</v>
      </c>
    </row>
    <row r="3972">
      <c r="A3972" s="6">
        <v>660508.0</v>
      </c>
      <c r="B3972" s="6">
        <v>-1.0</v>
      </c>
      <c r="C3972" s="14" t="str">
        <f>If(COUNTIF(DamReaches!$B$2:$B$346,"="&amp;A3972)&gt;0, "Yes", "No")</f>
        <v>No</v>
      </c>
    </row>
    <row r="3973">
      <c r="A3973" s="6">
        <v>660509.0</v>
      </c>
      <c r="B3973" s="6">
        <v>659867.0</v>
      </c>
      <c r="C3973" s="14" t="str">
        <f>If(COUNTIF(DamReaches!$B$2:$B$346,"="&amp;A3973)&gt;0, "Yes", "No")</f>
        <v>No</v>
      </c>
    </row>
    <row r="3974">
      <c r="A3974" s="6">
        <v>660510.0</v>
      </c>
      <c r="B3974" s="6">
        <v>660205.0</v>
      </c>
      <c r="C3974" s="14" t="str">
        <f>If(COUNTIF(DamReaches!$B$2:$B$346,"="&amp;A3974)&gt;0, "Yes", "No")</f>
        <v>No</v>
      </c>
    </row>
    <row r="3975">
      <c r="A3975" s="6">
        <v>660511.0</v>
      </c>
      <c r="B3975" s="6">
        <v>660436.0</v>
      </c>
      <c r="C3975" s="14" t="str">
        <f>If(COUNTIF(DamReaches!$B$2:$B$346,"="&amp;A3975)&gt;0, "Yes", "No")</f>
        <v>No</v>
      </c>
    </row>
    <row r="3976">
      <c r="A3976" s="6">
        <v>660512.0</v>
      </c>
      <c r="B3976" s="6">
        <v>660437.0</v>
      </c>
      <c r="C3976" s="14" t="str">
        <f>If(COUNTIF(DamReaches!$B$2:$B$346,"="&amp;A3976)&gt;0, "Yes", "No")</f>
        <v>No</v>
      </c>
    </row>
    <row r="3977">
      <c r="A3977" s="6">
        <v>660513.0</v>
      </c>
      <c r="B3977" s="6">
        <v>660439.0</v>
      </c>
      <c r="C3977" s="14" t="str">
        <f>If(COUNTIF(DamReaches!$B$2:$B$346,"="&amp;A3977)&gt;0, "Yes", "No")</f>
        <v>No</v>
      </c>
    </row>
    <row r="3978">
      <c r="A3978" s="6">
        <v>660514.0</v>
      </c>
      <c r="B3978" s="6">
        <v>660439.0</v>
      </c>
      <c r="C3978" s="14" t="str">
        <f>If(COUNTIF(DamReaches!$B$2:$B$346,"="&amp;A3978)&gt;0, "Yes", "No")</f>
        <v>No</v>
      </c>
    </row>
    <row r="3979">
      <c r="A3979" s="6">
        <v>660521.0</v>
      </c>
      <c r="B3979" s="6">
        <v>659829.0</v>
      </c>
      <c r="C3979" s="14" t="str">
        <f>If(COUNTIF(DamReaches!$B$2:$B$346,"="&amp;A3979)&gt;0, "Yes", "No")</f>
        <v>No</v>
      </c>
    </row>
    <row r="3980">
      <c r="A3980" s="6">
        <v>660522.0</v>
      </c>
      <c r="B3980" s="6">
        <v>660292.0</v>
      </c>
      <c r="C3980" s="14" t="str">
        <f>If(COUNTIF(DamReaches!$B$2:$B$346,"="&amp;A3980)&gt;0, "Yes", "No")</f>
        <v>No</v>
      </c>
    </row>
    <row r="3981">
      <c r="A3981" s="6">
        <v>660523.0</v>
      </c>
      <c r="B3981" s="6">
        <v>660002.0</v>
      </c>
      <c r="C3981" s="14" t="str">
        <f>If(COUNTIF(DamReaches!$B$2:$B$346,"="&amp;A3981)&gt;0, "Yes", "No")</f>
        <v>No</v>
      </c>
    </row>
    <row r="3982">
      <c r="A3982" s="6">
        <v>660524.0</v>
      </c>
      <c r="B3982" s="6">
        <v>660405.0</v>
      </c>
      <c r="C3982" s="14" t="str">
        <f>If(COUNTIF(DamReaches!$B$2:$B$346,"="&amp;A3982)&gt;0, "Yes", "No")</f>
        <v>No</v>
      </c>
    </row>
    <row r="3983">
      <c r="A3983" s="6">
        <v>660525.0</v>
      </c>
      <c r="B3983" s="6">
        <v>660386.0</v>
      </c>
      <c r="C3983" s="14" t="str">
        <f>If(COUNTIF(DamReaches!$B$2:$B$346,"="&amp;A3983)&gt;0, "Yes", "No")</f>
        <v>No</v>
      </c>
    </row>
    <row r="3984">
      <c r="A3984" s="6">
        <v>660532.0</v>
      </c>
      <c r="B3984" s="6">
        <v>660431.0</v>
      </c>
      <c r="C3984" s="14" t="str">
        <f>If(COUNTIF(DamReaches!$B$2:$B$346,"="&amp;A3984)&gt;0, "Yes", "No")</f>
        <v>No</v>
      </c>
    </row>
    <row r="3985">
      <c r="A3985" s="6">
        <v>660533.0</v>
      </c>
      <c r="B3985" s="6">
        <v>660021.0</v>
      </c>
      <c r="C3985" s="14" t="str">
        <f>If(COUNTIF(DamReaches!$B$2:$B$346,"="&amp;A3985)&gt;0, "Yes", "No")</f>
        <v>No</v>
      </c>
    </row>
    <row r="3986">
      <c r="A3986" s="6">
        <v>660534.0</v>
      </c>
      <c r="B3986" s="6">
        <v>660157.0</v>
      </c>
      <c r="C3986" s="14" t="str">
        <f>If(COUNTIF(DamReaches!$B$2:$B$346,"="&amp;A3986)&gt;0, "Yes", "No")</f>
        <v>No</v>
      </c>
    </row>
    <row r="3987">
      <c r="A3987" s="6">
        <v>660535.0</v>
      </c>
      <c r="B3987" s="6">
        <v>660297.0</v>
      </c>
      <c r="C3987" s="14" t="str">
        <f>If(COUNTIF(DamReaches!$B$2:$B$346,"="&amp;A3987)&gt;0, "Yes", "No")</f>
        <v>No</v>
      </c>
    </row>
    <row r="3988">
      <c r="A3988" s="6">
        <v>660536.0</v>
      </c>
      <c r="B3988" s="6">
        <v>660386.0</v>
      </c>
      <c r="C3988" s="14" t="str">
        <f>If(COUNTIF(DamReaches!$B$2:$B$346,"="&amp;A3988)&gt;0, "Yes", "No")</f>
        <v>No</v>
      </c>
    </row>
    <row r="3989">
      <c r="A3989" s="6">
        <v>660546.0</v>
      </c>
      <c r="B3989" s="6">
        <v>660396.0</v>
      </c>
      <c r="C3989" s="14" t="str">
        <f>If(COUNTIF(DamReaches!$B$2:$B$346,"="&amp;A3989)&gt;0, "Yes", "No")</f>
        <v>No</v>
      </c>
    </row>
    <row r="3990">
      <c r="A3990" s="6">
        <v>660547.0</v>
      </c>
      <c r="B3990" s="6">
        <v>660437.0</v>
      </c>
      <c r="C3990" s="14" t="str">
        <f>If(COUNTIF(DamReaches!$B$2:$B$346,"="&amp;A3990)&gt;0, "Yes", "No")</f>
        <v>No</v>
      </c>
    </row>
    <row r="3991">
      <c r="A3991" s="6">
        <v>660548.0</v>
      </c>
      <c r="B3991" s="6">
        <v>660361.0</v>
      </c>
      <c r="C3991" s="14" t="str">
        <f>If(COUNTIF(DamReaches!$B$2:$B$346,"="&amp;A3991)&gt;0, "Yes", "No")</f>
        <v>No</v>
      </c>
    </row>
    <row r="3992">
      <c r="A3992" s="6">
        <v>660549.0</v>
      </c>
      <c r="B3992" s="6">
        <v>660548.0</v>
      </c>
      <c r="C3992" s="14" t="str">
        <f>If(COUNTIF(DamReaches!$B$2:$B$346,"="&amp;A3992)&gt;0, "Yes", "No")</f>
        <v>No</v>
      </c>
    </row>
    <row r="3993">
      <c r="A3993" s="6">
        <v>660560.0</v>
      </c>
      <c r="B3993" s="6">
        <v>660480.0</v>
      </c>
      <c r="C3993" s="14" t="str">
        <f>If(COUNTIF(DamReaches!$B$2:$B$346,"="&amp;A3993)&gt;0, "Yes", "No")</f>
        <v>No</v>
      </c>
    </row>
    <row r="3994">
      <c r="A3994" s="6">
        <v>660561.0</v>
      </c>
      <c r="B3994" s="6">
        <v>660447.0</v>
      </c>
      <c r="C3994" s="14" t="str">
        <f>If(COUNTIF(DamReaches!$B$2:$B$346,"="&amp;A3994)&gt;0, "Yes", "No")</f>
        <v>No</v>
      </c>
    </row>
    <row r="3995">
      <c r="A3995" s="6">
        <v>660567.0</v>
      </c>
      <c r="B3995" s="6">
        <v>660431.0</v>
      </c>
      <c r="C3995" s="14" t="str">
        <f>If(COUNTIF(DamReaches!$B$2:$B$346,"="&amp;A3995)&gt;0, "Yes", "No")</f>
        <v>No</v>
      </c>
    </row>
    <row r="3996">
      <c r="A3996" s="6">
        <v>660568.0</v>
      </c>
      <c r="B3996" s="6">
        <v>660569.0</v>
      </c>
      <c r="C3996" s="14" t="str">
        <f>If(COUNTIF(DamReaches!$B$2:$B$346,"="&amp;A3996)&gt;0, "Yes", "No")</f>
        <v>No</v>
      </c>
    </row>
    <row r="3997">
      <c r="A3997" s="6">
        <v>660569.0</v>
      </c>
      <c r="B3997" s="6">
        <v>660100.0</v>
      </c>
      <c r="C3997" s="14" t="str">
        <f>If(COUNTIF(DamReaches!$B$2:$B$346,"="&amp;A3997)&gt;0, "Yes", "No")</f>
        <v>No</v>
      </c>
    </row>
    <row r="3998">
      <c r="A3998" s="6">
        <v>660570.0</v>
      </c>
      <c r="B3998" s="6">
        <v>660571.0</v>
      </c>
      <c r="C3998" s="14" t="str">
        <f>If(COUNTIF(DamReaches!$B$2:$B$346,"="&amp;A3998)&gt;0, "Yes", "No")</f>
        <v>No</v>
      </c>
    </row>
    <row r="3999">
      <c r="A3999" s="6">
        <v>660571.0</v>
      </c>
      <c r="B3999" s="6">
        <v>660448.0</v>
      </c>
      <c r="C3999" s="14" t="str">
        <f>If(COUNTIF(DamReaches!$B$2:$B$346,"="&amp;A3999)&gt;0, "Yes", "No")</f>
        <v>No</v>
      </c>
    </row>
    <row r="4000">
      <c r="A4000" s="6">
        <v>660582.0</v>
      </c>
      <c r="B4000" s="6">
        <v>659478.0</v>
      </c>
      <c r="C4000" s="14" t="str">
        <f>If(COUNTIF(DamReaches!$B$2:$B$346,"="&amp;A4000)&gt;0, "Yes", "No")</f>
        <v>No</v>
      </c>
    </row>
    <row r="4001">
      <c r="A4001" s="6">
        <v>660583.0</v>
      </c>
      <c r="B4001" s="6">
        <v>660169.0</v>
      </c>
      <c r="C4001" s="14" t="str">
        <f>If(COUNTIF(DamReaches!$B$2:$B$346,"="&amp;A4001)&gt;0, "Yes", "No")</f>
        <v>No</v>
      </c>
    </row>
    <row r="4002">
      <c r="A4002" s="6">
        <v>660584.0</v>
      </c>
      <c r="B4002" s="6">
        <v>660665.0</v>
      </c>
      <c r="C4002" s="14" t="str">
        <f>If(COUNTIF(DamReaches!$B$2:$B$346,"="&amp;A4002)&gt;0, "Yes", "No")</f>
        <v>No</v>
      </c>
    </row>
    <row r="4003">
      <c r="A4003" s="6">
        <v>660585.0</v>
      </c>
      <c r="B4003" s="6">
        <v>660665.0</v>
      </c>
      <c r="C4003" s="14" t="str">
        <f>If(COUNTIF(DamReaches!$B$2:$B$346,"="&amp;A4003)&gt;0, "Yes", "No")</f>
        <v>No</v>
      </c>
    </row>
    <row r="4004">
      <c r="A4004" s="6">
        <v>660586.0</v>
      </c>
      <c r="B4004" s="6">
        <v>660252.0</v>
      </c>
      <c r="C4004" s="14" t="str">
        <f>If(COUNTIF(DamReaches!$B$2:$B$346,"="&amp;A4004)&gt;0, "Yes", "No")</f>
        <v>No</v>
      </c>
    </row>
    <row r="4005">
      <c r="A4005" s="6">
        <v>660587.0</v>
      </c>
      <c r="B4005" s="6">
        <v>660525.0</v>
      </c>
      <c r="C4005" s="14" t="str">
        <f>If(COUNTIF(DamReaches!$B$2:$B$346,"="&amp;A4005)&gt;0, "Yes", "No")</f>
        <v>No</v>
      </c>
    </row>
    <row r="4006">
      <c r="A4006" s="6">
        <v>660590.0</v>
      </c>
      <c r="B4006" s="6">
        <v>660384.0</v>
      </c>
      <c r="C4006" s="14" t="str">
        <f>If(COUNTIF(DamReaches!$B$2:$B$346,"="&amp;A4006)&gt;0, "Yes", "No")</f>
        <v>No</v>
      </c>
    </row>
    <row r="4007">
      <c r="A4007" s="6">
        <v>660591.0</v>
      </c>
      <c r="B4007" s="6">
        <v>659515.0</v>
      </c>
      <c r="C4007" s="14" t="str">
        <f>If(COUNTIF(DamReaches!$B$2:$B$346,"="&amp;A4007)&gt;0, "Yes", "No")</f>
        <v>No</v>
      </c>
    </row>
    <row r="4008">
      <c r="A4008" s="6">
        <v>660592.0</v>
      </c>
      <c r="B4008" s="6">
        <v>660447.0</v>
      </c>
      <c r="C4008" s="14" t="str">
        <f>If(COUNTIF(DamReaches!$B$2:$B$346,"="&amp;A4008)&gt;0, "Yes", "No")</f>
        <v>No</v>
      </c>
    </row>
    <row r="4009">
      <c r="A4009" s="6">
        <v>660593.0</v>
      </c>
      <c r="B4009" s="6">
        <v>660586.0</v>
      </c>
      <c r="C4009" s="14" t="str">
        <f>If(COUNTIF(DamReaches!$B$2:$B$346,"="&amp;A4009)&gt;0, "Yes", "No")</f>
        <v>No</v>
      </c>
    </row>
    <row r="4010">
      <c r="A4010" s="6">
        <v>660594.0</v>
      </c>
      <c r="B4010" s="6">
        <v>660595.0</v>
      </c>
      <c r="C4010" s="14" t="str">
        <f>If(COUNTIF(DamReaches!$B$2:$B$346,"="&amp;A4010)&gt;0, "Yes", "No")</f>
        <v>No</v>
      </c>
    </row>
    <row r="4011">
      <c r="A4011" s="6">
        <v>660595.0</v>
      </c>
      <c r="B4011" s="6">
        <v>660485.0</v>
      </c>
      <c r="C4011" s="14" t="str">
        <f>If(COUNTIF(DamReaches!$B$2:$B$346,"="&amp;A4011)&gt;0, "Yes", "No")</f>
        <v>No</v>
      </c>
    </row>
    <row r="4012">
      <c r="A4012" s="6">
        <v>660596.0</v>
      </c>
      <c r="B4012" s="6">
        <v>660597.0</v>
      </c>
      <c r="C4012" s="14" t="str">
        <f>If(COUNTIF(DamReaches!$B$2:$B$346,"="&amp;A4012)&gt;0, "Yes", "No")</f>
        <v>No</v>
      </c>
    </row>
    <row r="4013">
      <c r="A4013" s="6">
        <v>660597.0</v>
      </c>
      <c r="B4013" s="6">
        <v>660144.0</v>
      </c>
      <c r="C4013" s="14" t="str">
        <f>If(COUNTIF(DamReaches!$B$2:$B$346,"="&amp;A4013)&gt;0, "Yes", "No")</f>
        <v>No</v>
      </c>
    </row>
    <row r="4014">
      <c r="A4014" s="6">
        <v>660605.0</v>
      </c>
      <c r="B4014" s="6">
        <v>659803.0</v>
      </c>
      <c r="C4014" s="14" t="str">
        <f>If(COUNTIF(DamReaches!$B$2:$B$346,"="&amp;A4014)&gt;0, "Yes", "No")</f>
        <v>No</v>
      </c>
    </row>
    <row r="4015">
      <c r="A4015" s="6">
        <v>660606.0</v>
      </c>
      <c r="B4015" s="6">
        <v>660591.0</v>
      </c>
      <c r="C4015" s="14" t="str">
        <f>If(COUNTIF(DamReaches!$B$2:$B$346,"="&amp;A4015)&gt;0, "Yes", "No")</f>
        <v>No</v>
      </c>
    </row>
    <row r="4016">
      <c r="A4016" s="6">
        <v>660607.0</v>
      </c>
      <c r="B4016" s="6">
        <v>660355.0</v>
      </c>
      <c r="C4016" s="14" t="str">
        <f>If(COUNTIF(DamReaches!$B$2:$B$346,"="&amp;A4016)&gt;0, "Yes", "No")</f>
        <v>No</v>
      </c>
    </row>
    <row r="4017">
      <c r="A4017" s="6">
        <v>660608.0</v>
      </c>
      <c r="B4017" s="6">
        <v>660592.0</v>
      </c>
      <c r="C4017" s="14" t="str">
        <f>If(COUNTIF(DamReaches!$B$2:$B$346,"="&amp;A4017)&gt;0, "Yes", "No")</f>
        <v>No</v>
      </c>
    </row>
    <row r="4018">
      <c r="A4018" s="6">
        <v>660621.0</v>
      </c>
      <c r="B4018" s="6">
        <v>660478.0</v>
      </c>
      <c r="C4018" s="14" t="str">
        <f>If(COUNTIF(DamReaches!$B$2:$B$346,"="&amp;A4018)&gt;0, "Yes", "No")</f>
        <v>No</v>
      </c>
    </row>
    <row r="4019">
      <c r="A4019" s="6">
        <v>660622.0</v>
      </c>
      <c r="B4019" s="6">
        <v>660506.0</v>
      </c>
      <c r="C4019" s="14" t="str">
        <f>If(COUNTIF(DamReaches!$B$2:$B$346,"="&amp;A4019)&gt;0, "Yes", "No")</f>
        <v>No</v>
      </c>
    </row>
    <row r="4020">
      <c r="A4020" s="6">
        <v>660623.0</v>
      </c>
      <c r="B4020" s="6">
        <v>660265.0</v>
      </c>
      <c r="C4020" s="14" t="str">
        <f>If(COUNTIF(DamReaches!$B$2:$B$346,"="&amp;A4020)&gt;0, "Yes", "No")</f>
        <v>No</v>
      </c>
    </row>
    <row r="4021">
      <c r="A4021" s="6">
        <v>660624.0</v>
      </c>
      <c r="B4021" s="6">
        <v>-1.0</v>
      </c>
      <c r="C4021" s="14" t="str">
        <f>If(COUNTIF(DamReaches!$B$2:$B$346,"="&amp;A4021)&gt;0, "Yes", "No")</f>
        <v>No</v>
      </c>
    </row>
    <row r="4022">
      <c r="A4022" s="6">
        <v>660625.0</v>
      </c>
      <c r="B4022" s="6">
        <v>660434.0</v>
      </c>
      <c r="C4022" s="14" t="str">
        <f>If(COUNTIF(DamReaches!$B$2:$B$346,"="&amp;A4022)&gt;0, "Yes", "No")</f>
        <v>No</v>
      </c>
    </row>
    <row r="4023">
      <c r="A4023" s="6">
        <v>660636.0</v>
      </c>
      <c r="B4023" s="6">
        <v>660446.0</v>
      </c>
      <c r="C4023" s="14" t="str">
        <f>If(COUNTIF(DamReaches!$B$2:$B$346,"="&amp;A4023)&gt;0, "Yes", "No")</f>
        <v>No</v>
      </c>
    </row>
    <row r="4024">
      <c r="A4024" s="6">
        <v>660637.0</v>
      </c>
      <c r="B4024" s="6">
        <v>660484.0</v>
      </c>
      <c r="C4024" s="14" t="str">
        <f>If(COUNTIF(DamReaches!$B$2:$B$346,"="&amp;A4024)&gt;0, "Yes", "No")</f>
        <v>No</v>
      </c>
    </row>
    <row r="4025">
      <c r="A4025" s="6">
        <v>660645.0</v>
      </c>
      <c r="B4025" s="6">
        <v>660521.0</v>
      </c>
      <c r="C4025" s="14" t="str">
        <f>If(COUNTIF(DamReaches!$B$2:$B$346,"="&amp;A4025)&gt;0, "Yes", "No")</f>
        <v>No</v>
      </c>
    </row>
    <row r="4026">
      <c r="A4026" s="6">
        <v>660646.0</v>
      </c>
      <c r="B4026" s="6">
        <v>660621.0</v>
      </c>
      <c r="C4026" s="14" t="str">
        <f>If(COUNTIF(DamReaches!$B$2:$B$346,"="&amp;A4026)&gt;0, "Yes", "No")</f>
        <v>No</v>
      </c>
    </row>
    <row r="4027">
      <c r="A4027" s="6">
        <v>660647.0</v>
      </c>
      <c r="B4027" s="6">
        <v>660290.0</v>
      </c>
      <c r="C4027" s="14" t="str">
        <f>If(COUNTIF(DamReaches!$B$2:$B$346,"="&amp;A4027)&gt;0, "Yes", "No")</f>
        <v>No</v>
      </c>
    </row>
    <row r="4028">
      <c r="A4028" s="6">
        <v>660648.0</v>
      </c>
      <c r="B4028" s="6">
        <v>-1.0</v>
      </c>
      <c r="C4028" s="14" t="str">
        <f>If(COUNTIF(DamReaches!$B$2:$B$346,"="&amp;A4028)&gt;0, "Yes", "No")</f>
        <v>No</v>
      </c>
    </row>
    <row r="4029">
      <c r="A4029" s="6">
        <v>660649.0</v>
      </c>
      <c r="B4029" s="6">
        <v>660637.0</v>
      </c>
      <c r="C4029" s="14" t="str">
        <f>If(COUNTIF(DamReaches!$B$2:$B$346,"="&amp;A4029)&gt;0, "Yes", "No")</f>
        <v>No</v>
      </c>
    </row>
    <row r="4030">
      <c r="A4030" s="6">
        <v>660650.0</v>
      </c>
      <c r="B4030" s="6">
        <v>660595.0</v>
      </c>
      <c r="C4030" s="14" t="str">
        <f>If(COUNTIF(DamReaches!$B$2:$B$346,"="&amp;A4030)&gt;0, "Yes", "No")</f>
        <v>No</v>
      </c>
    </row>
    <row r="4031">
      <c r="A4031" s="6">
        <v>660662.0</v>
      </c>
      <c r="B4031" s="6">
        <v>660202.0</v>
      </c>
      <c r="C4031" s="14" t="str">
        <f>If(COUNTIF(DamReaches!$B$2:$B$346,"="&amp;A4031)&gt;0, "Yes", "No")</f>
        <v>No</v>
      </c>
    </row>
    <row r="4032">
      <c r="A4032" s="6">
        <v>660663.0</v>
      </c>
      <c r="B4032" s="6">
        <v>660502.0</v>
      </c>
      <c r="C4032" s="14" t="str">
        <f>If(COUNTIF(DamReaches!$B$2:$B$346,"="&amp;A4032)&gt;0, "Yes", "No")</f>
        <v>No</v>
      </c>
    </row>
    <row r="4033">
      <c r="A4033" s="6">
        <v>660664.0</v>
      </c>
      <c r="B4033" s="6">
        <v>660725.0</v>
      </c>
      <c r="C4033" s="14" t="str">
        <f>If(COUNTIF(DamReaches!$B$2:$B$346,"="&amp;A4033)&gt;0, "Yes", "No")</f>
        <v>No</v>
      </c>
    </row>
    <row r="4034">
      <c r="A4034" s="6">
        <v>660665.0</v>
      </c>
      <c r="B4034" s="6">
        <v>660725.0</v>
      </c>
      <c r="C4034" s="14" t="str">
        <f>If(COUNTIF(DamReaches!$B$2:$B$346,"="&amp;A4034)&gt;0, "Yes", "No")</f>
        <v>No</v>
      </c>
    </row>
    <row r="4035">
      <c r="A4035" s="6">
        <v>660666.0</v>
      </c>
      <c r="B4035" s="6">
        <v>659744.0</v>
      </c>
      <c r="C4035" s="14" t="str">
        <f>If(COUNTIF(DamReaches!$B$2:$B$346,"="&amp;A4035)&gt;0, "Yes", "No")</f>
        <v>No</v>
      </c>
    </row>
    <row r="4036">
      <c r="A4036" s="6">
        <v>660667.0</v>
      </c>
      <c r="B4036" s="6">
        <v>660416.0</v>
      </c>
      <c r="C4036" s="14" t="str">
        <f>If(COUNTIF(DamReaches!$B$2:$B$346,"="&amp;A4036)&gt;0, "Yes", "No")</f>
        <v>No</v>
      </c>
    </row>
    <row r="4037">
      <c r="A4037" s="6">
        <v>660668.0</v>
      </c>
      <c r="B4037" s="6">
        <v>660405.0</v>
      </c>
      <c r="C4037" s="14" t="str">
        <f>If(COUNTIF(DamReaches!$B$2:$B$346,"="&amp;A4037)&gt;0, "Yes", "No")</f>
        <v>No</v>
      </c>
    </row>
    <row r="4038">
      <c r="A4038" s="6">
        <v>660669.0</v>
      </c>
      <c r="B4038" s="6">
        <v>660668.0</v>
      </c>
      <c r="C4038" s="14" t="str">
        <f>If(COUNTIF(DamReaches!$B$2:$B$346,"="&amp;A4038)&gt;0, "Yes", "No")</f>
        <v>No</v>
      </c>
    </row>
    <row r="4039">
      <c r="A4039" s="6">
        <v>660670.0</v>
      </c>
      <c r="B4039" s="6">
        <v>660485.0</v>
      </c>
      <c r="C4039" s="14" t="str">
        <f>If(COUNTIF(DamReaches!$B$2:$B$346,"="&amp;A4039)&gt;0, "Yes", "No")</f>
        <v>No</v>
      </c>
    </row>
    <row r="4040">
      <c r="A4040" s="6">
        <v>660681.0</v>
      </c>
      <c r="B4040" s="6">
        <v>660276.0</v>
      </c>
      <c r="C4040" s="14" t="str">
        <f>If(COUNTIF(DamReaches!$B$2:$B$346,"="&amp;A4040)&gt;0, "Yes", "No")</f>
        <v>No</v>
      </c>
    </row>
    <row r="4041">
      <c r="A4041" s="6">
        <v>660682.0</v>
      </c>
      <c r="B4041" s="6">
        <v>660681.0</v>
      </c>
      <c r="C4041" s="14" t="str">
        <f>If(COUNTIF(DamReaches!$B$2:$B$346,"="&amp;A4041)&gt;0, "Yes", "No")</f>
        <v>No</v>
      </c>
    </row>
    <row r="4042">
      <c r="A4042" s="6">
        <v>660683.0</v>
      </c>
      <c r="B4042" s="6">
        <v>660724.0</v>
      </c>
      <c r="C4042" s="14" t="str">
        <f>If(COUNTIF(DamReaches!$B$2:$B$346,"="&amp;A4042)&gt;0, "Yes", "No")</f>
        <v>No</v>
      </c>
    </row>
    <row r="4043">
      <c r="A4043" s="6">
        <v>660684.0</v>
      </c>
      <c r="B4043" s="6">
        <v>660191.0</v>
      </c>
      <c r="C4043" s="14" t="str">
        <f>If(COUNTIF(DamReaches!$B$2:$B$346,"="&amp;A4043)&gt;0, "Yes", "No")</f>
        <v>No</v>
      </c>
    </row>
    <row r="4044">
      <c r="A4044" s="6">
        <v>660685.0</v>
      </c>
      <c r="B4044" s="6">
        <v>660547.0</v>
      </c>
      <c r="C4044" s="14" t="str">
        <f>If(COUNTIF(DamReaches!$B$2:$B$346,"="&amp;A4044)&gt;0, "Yes", "No")</f>
        <v>No</v>
      </c>
    </row>
    <row r="4045">
      <c r="A4045" s="6">
        <v>660697.0</v>
      </c>
      <c r="B4045" s="6">
        <v>660591.0</v>
      </c>
      <c r="C4045" s="14" t="str">
        <f>If(COUNTIF(DamReaches!$B$2:$B$346,"="&amp;A4045)&gt;0, "Yes", "No")</f>
        <v>No</v>
      </c>
    </row>
    <row r="4046">
      <c r="A4046" s="6">
        <v>660698.0</v>
      </c>
      <c r="B4046" s="6">
        <v>660663.0</v>
      </c>
      <c r="C4046" s="14" t="str">
        <f>If(COUNTIF(DamReaches!$B$2:$B$346,"="&amp;A4046)&gt;0, "Yes", "No")</f>
        <v>No</v>
      </c>
    </row>
    <row r="4047">
      <c r="A4047" s="6">
        <v>660699.0</v>
      </c>
      <c r="B4047" s="6">
        <v>660700.0</v>
      </c>
      <c r="C4047" s="14" t="str">
        <f>If(COUNTIF(DamReaches!$B$2:$B$346,"="&amp;A4047)&gt;0, "Yes", "No")</f>
        <v>No</v>
      </c>
    </row>
    <row r="4048">
      <c r="A4048" s="6">
        <v>660700.0</v>
      </c>
      <c r="B4048" s="6">
        <v>660647.0</v>
      </c>
      <c r="C4048" s="14" t="str">
        <f>If(COUNTIF(DamReaches!$B$2:$B$346,"="&amp;A4048)&gt;0, "Yes", "No")</f>
        <v>No</v>
      </c>
    </row>
    <row r="4049">
      <c r="A4049" s="6">
        <v>660701.0</v>
      </c>
      <c r="B4049" s="6">
        <v>660327.0</v>
      </c>
      <c r="C4049" s="14" t="str">
        <f>If(COUNTIF(DamReaches!$B$2:$B$346,"="&amp;A4049)&gt;0, "Yes", "No")</f>
        <v>No</v>
      </c>
    </row>
    <row r="4050">
      <c r="A4050" s="6">
        <v>660702.0</v>
      </c>
      <c r="B4050" s="6">
        <v>660625.0</v>
      </c>
      <c r="C4050" s="14" t="str">
        <f>If(COUNTIF(DamReaches!$B$2:$B$346,"="&amp;A4050)&gt;0, "Yes", "No")</f>
        <v>No</v>
      </c>
    </row>
    <row r="4051">
      <c r="A4051" s="6">
        <v>660703.0</v>
      </c>
      <c r="B4051" s="6">
        <v>660294.0</v>
      </c>
      <c r="C4051" s="14" t="str">
        <f>If(COUNTIF(DamReaches!$B$2:$B$346,"="&amp;A4051)&gt;0, "Yes", "No")</f>
        <v>No</v>
      </c>
    </row>
    <row r="4052">
      <c r="A4052" s="6">
        <v>660704.0</v>
      </c>
      <c r="B4052" s="6">
        <v>660825.0</v>
      </c>
      <c r="C4052" s="14" t="str">
        <f>If(COUNTIF(DamReaches!$B$2:$B$346,"="&amp;A4052)&gt;0, "Yes", "No")</f>
        <v>No</v>
      </c>
    </row>
    <row r="4053">
      <c r="A4053" s="6">
        <v>660705.0</v>
      </c>
      <c r="B4053" s="6">
        <v>660128.0</v>
      </c>
      <c r="C4053" s="14" t="str">
        <f>If(COUNTIF(DamReaches!$B$2:$B$346,"="&amp;A4053)&gt;0, "Yes", "No")</f>
        <v>No</v>
      </c>
    </row>
    <row r="4054">
      <c r="A4054" s="6">
        <v>660714.0</v>
      </c>
      <c r="B4054" s="6">
        <v>660681.0</v>
      </c>
      <c r="C4054" s="14" t="str">
        <f>If(COUNTIF(DamReaches!$B$2:$B$346,"="&amp;A4054)&gt;0, "Yes", "No")</f>
        <v>No</v>
      </c>
    </row>
    <row r="4055">
      <c r="A4055" s="6">
        <v>660715.0</v>
      </c>
      <c r="B4055" s="6">
        <v>660392.0</v>
      </c>
      <c r="C4055" s="14" t="str">
        <f>If(COUNTIF(DamReaches!$B$2:$B$346,"="&amp;A4055)&gt;0, "Yes", "No")</f>
        <v>No</v>
      </c>
    </row>
    <row r="4056">
      <c r="A4056" s="6">
        <v>660716.0</v>
      </c>
      <c r="B4056" s="6">
        <v>660724.0</v>
      </c>
      <c r="C4056" s="14" t="str">
        <f>If(COUNTIF(DamReaches!$B$2:$B$346,"="&amp;A4056)&gt;0, "Yes", "No")</f>
        <v>No</v>
      </c>
    </row>
    <row r="4057">
      <c r="A4057" s="6">
        <v>660717.0</v>
      </c>
      <c r="B4057" s="6">
        <v>659934.0</v>
      </c>
      <c r="C4057" s="14" t="str">
        <f>If(COUNTIF(DamReaches!$B$2:$B$346,"="&amp;A4057)&gt;0, "Yes", "No")</f>
        <v>No</v>
      </c>
    </row>
    <row r="4058">
      <c r="A4058" s="6">
        <v>660718.0</v>
      </c>
      <c r="B4058" s="6">
        <v>660702.0</v>
      </c>
      <c r="C4058" s="14" t="str">
        <f>If(COUNTIF(DamReaches!$B$2:$B$346,"="&amp;A4058)&gt;0, "Yes", "No")</f>
        <v>No</v>
      </c>
    </row>
    <row r="4059">
      <c r="A4059" s="6">
        <v>660724.0</v>
      </c>
      <c r="B4059" s="6">
        <v>660981.0</v>
      </c>
      <c r="C4059" s="14" t="str">
        <f>If(COUNTIF(DamReaches!$B$2:$B$346,"="&amp;A4059)&gt;0, "Yes", "No")</f>
        <v>No</v>
      </c>
    </row>
    <row r="4060">
      <c r="A4060" s="6">
        <v>660725.0</v>
      </c>
      <c r="B4060" s="6">
        <v>660981.0</v>
      </c>
      <c r="C4060" s="14" t="str">
        <f>If(COUNTIF(DamReaches!$B$2:$B$346,"="&amp;A4060)&gt;0, "Yes", "No")</f>
        <v>No</v>
      </c>
    </row>
    <row r="4061">
      <c r="A4061" s="6">
        <v>660726.0</v>
      </c>
      <c r="B4061" s="6">
        <v>660277.0</v>
      </c>
      <c r="C4061" s="14" t="str">
        <f>If(COUNTIF(DamReaches!$B$2:$B$346,"="&amp;A4061)&gt;0, "Yes", "No")</f>
        <v>No</v>
      </c>
    </row>
    <row r="4062">
      <c r="A4062" s="6">
        <v>660727.0</v>
      </c>
      <c r="B4062" s="6">
        <v>660622.0</v>
      </c>
      <c r="C4062" s="14" t="str">
        <f>If(COUNTIF(DamReaches!$B$2:$B$346,"="&amp;A4062)&gt;0, "Yes", "No")</f>
        <v>No</v>
      </c>
    </row>
    <row r="4063">
      <c r="A4063" s="6">
        <v>660728.0</v>
      </c>
      <c r="B4063" s="6">
        <v>660534.0</v>
      </c>
      <c r="C4063" s="14" t="str">
        <f>If(COUNTIF(DamReaches!$B$2:$B$346,"="&amp;A4063)&gt;0, "Yes", "No")</f>
        <v>No</v>
      </c>
    </row>
    <row r="4064">
      <c r="A4064" s="6">
        <v>660729.0</v>
      </c>
      <c r="B4064" s="6">
        <v>660547.0</v>
      </c>
      <c r="C4064" s="14" t="str">
        <f>If(COUNTIF(DamReaches!$B$2:$B$346,"="&amp;A4064)&gt;0, "Yes", "No")</f>
        <v>No</v>
      </c>
    </row>
    <row r="4065">
      <c r="A4065" s="6">
        <v>660730.0</v>
      </c>
      <c r="B4065" s="6">
        <v>660525.0</v>
      </c>
      <c r="C4065" s="14" t="str">
        <f>If(COUNTIF(DamReaches!$B$2:$B$346,"="&amp;A4065)&gt;0, "Yes", "No")</f>
        <v>No</v>
      </c>
    </row>
    <row r="4066">
      <c r="A4066" s="6">
        <v>660737.0</v>
      </c>
      <c r="B4066" s="6">
        <v>660697.0</v>
      </c>
      <c r="C4066" s="14" t="str">
        <f>If(COUNTIF(DamReaches!$B$2:$B$346,"="&amp;A4066)&gt;0, "Yes", "No")</f>
        <v>No</v>
      </c>
    </row>
    <row r="4067">
      <c r="A4067" s="6">
        <v>660738.0</v>
      </c>
      <c r="B4067" s="6">
        <v>660739.0</v>
      </c>
      <c r="C4067" s="14" t="str">
        <f>If(COUNTIF(DamReaches!$B$2:$B$346,"="&amp;A4067)&gt;0, "Yes", "No")</f>
        <v>No</v>
      </c>
    </row>
    <row r="4068">
      <c r="A4068" s="6">
        <v>660739.0</v>
      </c>
      <c r="B4068" s="6">
        <v>660325.0</v>
      </c>
      <c r="C4068" s="14" t="str">
        <f>If(COUNTIF(DamReaches!$B$2:$B$346,"="&amp;A4068)&gt;0, "Yes", "No")</f>
        <v>No</v>
      </c>
    </row>
    <row r="4069">
      <c r="A4069" s="6">
        <v>660740.0</v>
      </c>
      <c r="B4069" s="6">
        <v>660569.0</v>
      </c>
      <c r="C4069" s="14" t="str">
        <f>If(COUNTIF(DamReaches!$B$2:$B$346,"="&amp;A4069)&gt;0, "Yes", "No")</f>
        <v>No</v>
      </c>
    </row>
    <row r="4070">
      <c r="A4070" s="6">
        <v>660741.0</v>
      </c>
      <c r="B4070" s="6">
        <v>660648.0</v>
      </c>
      <c r="C4070" s="14" t="str">
        <f>If(COUNTIF(DamReaches!$B$2:$B$346,"="&amp;A4070)&gt;0, "Yes", "No")</f>
        <v>No</v>
      </c>
    </row>
    <row r="4071">
      <c r="A4071" s="6">
        <v>660742.0</v>
      </c>
      <c r="B4071" s="6">
        <v>660650.0</v>
      </c>
      <c r="C4071" s="14" t="str">
        <f>If(COUNTIF(DamReaches!$B$2:$B$346,"="&amp;A4071)&gt;0, "Yes", "No")</f>
        <v>No</v>
      </c>
    </row>
    <row r="4072">
      <c r="A4072" s="6">
        <v>660743.0</v>
      </c>
      <c r="B4072" s="6">
        <v>660847.0</v>
      </c>
      <c r="C4072" s="14" t="str">
        <f>If(COUNTIF(DamReaches!$B$2:$B$346,"="&amp;A4072)&gt;0, "Yes", "No")</f>
        <v>No</v>
      </c>
    </row>
    <row r="4073">
      <c r="A4073" s="6">
        <v>660744.0</v>
      </c>
      <c r="B4073" s="6">
        <v>660436.0</v>
      </c>
      <c r="C4073" s="14" t="str">
        <f>If(COUNTIF(DamReaches!$B$2:$B$346,"="&amp;A4073)&gt;0, "Yes", "No")</f>
        <v>No</v>
      </c>
    </row>
    <row r="4074">
      <c r="A4074" s="6">
        <v>660745.0</v>
      </c>
      <c r="B4074" s="6">
        <v>660597.0</v>
      </c>
      <c r="C4074" s="14" t="str">
        <f>If(COUNTIF(DamReaches!$B$2:$B$346,"="&amp;A4074)&gt;0, "Yes", "No")</f>
        <v>No</v>
      </c>
    </row>
    <row r="4075">
      <c r="A4075" s="6">
        <v>660746.0</v>
      </c>
      <c r="B4075" s="6">
        <v>660705.0</v>
      </c>
      <c r="C4075" s="14" t="str">
        <f>If(COUNTIF(DamReaches!$B$2:$B$346,"="&amp;A4075)&gt;0, "Yes", "No")</f>
        <v>No</v>
      </c>
    </row>
    <row r="4076">
      <c r="A4076" s="6">
        <v>660747.0</v>
      </c>
      <c r="B4076" s="6">
        <v>660730.0</v>
      </c>
      <c r="C4076" s="14" t="str">
        <f>If(COUNTIF(DamReaches!$B$2:$B$346,"="&amp;A4076)&gt;0, "Yes", "No")</f>
        <v>No</v>
      </c>
    </row>
    <row r="4077">
      <c r="A4077" s="6">
        <v>660761.0</v>
      </c>
      <c r="B4077" s="6">
        <v>659690.0</v>
      </c>
      <c r="C4077" s="14" t="str">
        <f>If(COUNTIF(DamReaches!$B$2:$B$346,"="&amp;A4077)&gt;0, "Yes", "No")</f>
        <v>No</v>
      </c>
    </row>
    <row r="4078">
      <c r="A4078" s="6">
        <v>660762.0</v>
      </c>
      <c r="B4078" s="6">
        <v>660325.0</v>
      </c>
      <c r="C4078" s="14" t="str">
        <f>If(COUNTIF(DamReaches!$B$2:$B$346,"="&amp;A4078)&gt;0, "Yes", "No")</f>
        <v>No</v>
      </c>
    </row>
    <row r="4079">
      <c r="A4079" s="6">
        <v>660763.0</v>
      </c>
      <c r="B4079" s="6">
        <v>660607.0</v>
      </c>
      <c r="C4079" s="14" t="str">
        <f>If(COUNTIF(DamReaches!$B$2:$B$346,"="&amp;A4079)&gt;0, "Yes", "No")</f>
        <v>No</v>
      </c>
    </row>
    <row r="4080">
      <c r="A4080" s="6">
        <v>660764.0</v>
      </c>
      <c r="B4080" s="6">
        <v>660434.0</v>
      </c>
      <c r="C4080" s="14" t="str">
        <f>If(COUNTIF(DamReaches!$B$2:$B$346,"="&amp;A4080)&gt;0, "Yes", "No")</f>
        <v>No</v>
      </c>
    </row>
    <row r="4081">
      <c r="A4081" s="6">
        <v>660765.0</v>
      </c>
      <c r="B4081" s="6">
        <v>660825.0</v>
      </c>
      <c r="C4081" s="14" t="str">
        <f>If(COUNTIF(DamReaches!$B$2:$B$346,"="&amp;A4081)&gt;0, "Yes", "No")</f>
        <v>No</v>
      </c>
    </row>
    <row r="4082">
      <c r="A4082" s="6">
        <v>660766.0</v>
      </c>
      <c r="B4082" s="6">
        <v>660036.0</v>
      </c>
      <c r="C4082" s="14" t="str">
        <f>If(COUNTIF(DamReaches!$B$2:$B$346,"="&amp;A4082)&gt;0, "Yes", "No")</f>
        <v>No</v>
      </c>
    </row>
    <row r="4083">
      <c r="A4083" s="6">
        <v>660776.0</v>
      </c>
      <c r="B4083" s="6">
        <v>660287.0</v>
      </c>
      <c r="C4083" s="14" t="str">
        <f>If(COUNTIF(DamReaches!$B$2:$B$346,"="&amp;A4083)&gt;0, "Yes", "No")</f>
        <v>No</v>
      </c>
    </row>
    <row r="4084">
      <c r="A4084" s="6">
        <v>660777.0</v>
      </c>
      <c r="B4084" s="6">
        <v>660289.0</v>
      </c>
      <c r="C4084" s="14" t="str">
        <f>If(COUNTIF(DamReaches!$B$2:$B$346,"="&amp;A4084)&gt;0, "Yes", "No")</f>
        <v>No</v>
      </c>
    </row>
    <row r="4085">
      <c r="A4085" s="6">
        <v>660778.0</v>
      </c>
      <c r="B4085" s="6">
        <v>660342.0</v>
      </c>
      <c r="C4085" s="14" t="str">
        <f>If(COUNTIF(DamReaches!$B$2:$B$346,"="&amp;A4085)&gt;0, "Yes", "No")</f>
        <v>No</v>
      </c>
    </row>
    <row r="4086">
      <c r="A4086" s="6">
        <v>660779.0</v>
      </c>
      <c r="B4086" s="6">
        <v>660824.0</v>
      </c>
      <c r="C4086" s="14" t="str">
        <f>If(COUNTIF(DamReaches!$B$2:$B$346,"="&amp;A4086)&gt;0, "Yes", "No")</f>
        <v>No</v>
      </c>
    </row>
    <row r="4087">
      <c r="A4087" s="6">
        <v>660780.0</v>
      </c>
      <c r="B4087" s="6">
        <v>660744.0</v>
      </c>
      <c r="C4087" s="14" t="str">
        <f>If(COUNTIF(DamReaches!$B$2:$B$346,"="&amp;A4087)&gt;0, "Yes", "No")</f>
        <v>No</v>
      </c>
    </row>
    <row r="4088">
      <c r="A4088" s="6">
        <v>660781.0</v>
      </c>
      <c r="B4088" s="6">
        <v>660730.0</v>
      </c>
      <c r="C4088" s="14" t="str">
        <f>If(COUNTIF(DamReaches!$B$2:$B$346,"="&amp;A4088)&gt;0, "Yes", "No")</f>
        <v>No</v>
      </c>
    </row>
    <row r="4089">
      <c r="A4089" s="6">
        <v>660794.0</v>
      </c>
      <c r="B4089" s="6">
        <v>660810.0</v>
      </c>
      <c r="C4089" s="14" t="str">
        <f>If(COUNTIF(DamReaches!$B$2:$B$346,"="&amp;A4089)&gt;0, "Yes", "No")</f>
        <v>No</v>
      </c>
    </row>
    <row r="4090">
      <c r="A4090" s="6">
        <v>660795.0</v>
      </c>
      <c r="B4090" s="6">
        <v>660714.0</v>
      </c>
      <c r="C4090" s="14" t="str">
        <f>If(COUNTIF(DamReaches!$B$2:$B$346,"="&amp;A4090)&gt;0, "Yes", "No")</f>
        <v>No</v>
      </c>
    </row>
    <row r="4091">
      <c r="A4091" s="6">
        <v>660796.0</v>
      </c>
      <c r="B4091" s="6">
        <v>660647.0</v>
      </c>
      <c r="C4091" s="14" t="str">
        <f>If(COUNTIF(DamReaches!$B$2:$B$346,"="&amp;A4091)&gt;0, "Yes", "No")</f>
        <v>No</v>
      </c>
    </row>
    <row r="4092">
      <c r="A4092" s="6">
        <v>660797.0</v>
      </c>
      <c r="B4092" s="6">
        <v>660798.0</v>
      </c>
      <c r="C4092" s="14" t="str">
        <f>If(COUNTIF(DamReaches!$B$2:$B$346,"="&amp;A4092)&gt;0, "Yes", "No")</f>
        <v>No</v>
      </c>
    </row>
    <row r="4093">
      <c r="A4093" s="6">
        <v>660798.0</v>
      </c>
      <c r="B4093" s="6">
        <v>660463.0</v>
      </c>
      <c r="C4093" s="14" t="str">
        <f>If(COUNTIF(DamReaches!$B$2:$B$346,"="&amp;A4093)&gt;0, "Yes", "No")</f>
        <v>No</v>
      </c>
    </row>
    <row r="4094">
      <c r="A4094" s="6">
        <v>660799.0</v>
      </c>
      <c r="B4094" s="6">
        <v>660395.0</v>
      </c>
      <c r="C4094" s="14" t="str">
        <f>If(COUNTIF(DamReaches!$B$2:$B$346,"="&amp;A4094)&gt;0, "Yes", "No")</f>
        <v>No</v>
      </c>
    </row>
    <row r="4095">
      <c r="A4095" s="6">
        <v>660800.0</v>
      </c>
      <c r="B4095" s="6">
        <v>660327.0</v>
      </c>
      <c r="C4095" s="14" t="str">
        <f>If(COUNTIF(DamReaches!$B$2:$B$346,"="&amp;A4095)&gt;0, "Yes", "No")</f>
        <v>No</v>
      </c>
    </row>
    <row r="4096">
      <c r="A4096" s="6">
        <v>660801.0</v>
      </c>
      <c r="B4096" s="6">
        <v>660745.0</v>
      </c>
      <c r="C4096" s="14" t="str">
        <f>If(COUNTIF(DamReaches!$B$2:$B$346,"="&amp;A4096)&gt;0, "Yes", "No")</f>
        <v>No</v>
      </c>
    </row>
    <row r="4097">
      <c r="A4097" s="6">
        <v>660802.0</v>
      </c>
      <c r="B4097" s="6">
        <v>660745.0</v>
      </c>
      <c r="C4097" s="14" t="str">
        <f>If(COUNTIF(DamReaches!$B$2:$B$346,"="&amp;A4097)&gt;0, "Yes", "No")</f>
        <v>No</v>
      </c>
    </row>
    <row r="4098">
      <c r="A4098" s="6">
        <v>660810.0</v>
      </c>
      <c r="B4098" s="6">
        <v>660761.0</v>
      </c>
      <c r="C4098" s="14" t="str">
        <f>If(COUNTIF(DamReaches!$B$2:$B$346,"="&amp;A4098)&gt;0, "Yes", "No")</f>
        <v>No</v>
      </c>
    </row>
    <row r="4099">
      <c r="A4099" s="6">
        <v>660811.0</v>
      </c>
      <c r="B4099" s="6">
        <v>659277.0</v>
      </c>
      <c r="C4099" s="14" t="str">
        <f>If(COUNTIF(DamReaches!$B$2:$B$346,"="&amp;A4099)&gt;0, "Yes", "No")</f>
        <v>Yes</v>
      </c>
    </row>
    <row r="4100">
      <c r="A4100" s="6">
        <v>660812.0</v>
      </c>
      <c r="B4100" s="6">
        <v>660823.0</v>
      </c>
      <c r="C4100" s="14" t="str">
        <f>If(COUNTIF(DamReaches!$B$2:$B$346,"="&amp;A4100)&gt;0, "Yes", "No")</f>
        <v>No</v>
      </c>
    </row>
    <row r="4101">
      <c r="A4101" s="6">
        <v>660813.0</v>
      </c>
      <c r="B4101" s="6">
        <v>660814.0</v>
      </c>
      <c r="C4101" s="14" t="str">
        <f>If(COUNTIF(DamReaches!$B$2:$B$346,"="&amp;A4101)&gt;0, "Yes", "No")</f>
        <v>No</v>
      </c>
    </row>
    <row r="4102">
      <c r="A4102" s="6">
        <v>660814.0</v>
      </c>
      <c r="B4102" s="6">
        <v>660328.0</v>
      </c>
      <c r="C4102" s="14" t="str">
        <f>If(COUNTIF(DamReaches!$B$2:$B$346,"="&amp;A4102)&gt;0, "Yes", "No")</f>
        <v>No</v>
      </c>
    </row>
    <row r="4103">
      <c r="A4103" s="6">
        <v>660815.0</v>
      </c>
      <c r="B4103" s="6">
        <v>660780.0</v>
      </c>
      <c r="C4103" s="14" t="str">
        <f>If(COUNTIF(DamReaches!$B$2:$B$346,"="&amp;A4103)&gt;0, "Yes", "No")</f>
        <v>No</v>
      </c>
    </row>
    <row r="4104">
      <c r="A4104" s="6">
        <v>660816.0</v>
      </c>
      <c r="B4104" s="6">
        <v>660953.0</v>
      </c>
      <c r="C4104" s="14" t="str">
        <f>If(COUNTIF(DamReaches!$B$2:$B$346,"="&amp;A4104)&gt;0, "Yes", "No")</f>
        <v>No</v>
      </c>
    </row>
    <row r="4105">
      <c r="A4105" s="6">
        <v>660823.0</v>
      </c>
      <c r="B4105" s="6">
        <v>660715.0</v>
      </c>
      <c r="C4105" s="14" t="str">
        <f>If(COUNTIF(DamReaches!$B$2:$B$346,"="&amp;A4105)&gt;0, "Yes", "No")</f>
        <v>No</v>
      </c>
    </row>
    <row r="4106">
      <c r="A4106" s="6">
        <v>660824.0</v>
      </c>
      <c r="B4106" s="6">
        <v>660670.0</v>
      </c>
      <c r="C4106" s="14" t="str">
        <f>If(COUNTIF(DamReaches!$B$2:$B$346,"="&amp;A4106)&gt;0, "Yes", "No")</f>
        <v>No</v>
      </c>
    </row>
    <row r="4107">
      <c r="A4107" s="6">
        <v>660825.0</v>
      </c>
      <c r="B4107" s="6">
        <v>660827.0</v>
      </c>
      <c r="C4107" s="14" t="str">
        <f>If(COUNTIF(DamReaches!$B$2:$B$346,"="&amp;A4107)&gt;0, "Yes", "No")</f>
        <v>No</v>
      </c>
    </row>
    <row r="4108">
      <c r="A4108" s="6">
        <v>660826.0</v>
      </c>
      <c r="B4108" s="6">
        <v>660827.0</v>
      </c>
      <c r="C4108" s="14" t="str">
        <f>If(COUNTIF(DamReaches!$B$2:$B$346,"="&amp;A4108)&gt;0, "Yes", "No")</f>
        <v>No</v>
      </c>
    </row>
    <row r="4109">
      <c r="A4109" s="6">
        <v>660827.0</v>
      </c>
      <c r="B4109" s="6">
        <v>661232.0</v>
      </c>
      <c r="C4109" s="14" t="str">
        <f>If(COUNTIF(DamReaches!$B$2:$B$346,"="&amp;A4109)&gt;0, "Yes", "No")</f>
        <v>No</v>
      </c>
    </row>
    <row r="4110">
      <c r="A4110" s="6">
        <v>660828.0</v>
      </c>
      <c r="B4110" s="6">
        <v>660988.0</v>
      </c>
      <c r="C4110" s="14" t="str">
        <f>If(COUNTIF(DamReaches!$B$2:$B$346,"="&amp;A4110)&gt;0, "Yes", "No")</f>
        <v>No</v>
      </c>
    </row>
    <row r="4111">
      <c r="A4111" s="6">
        <v>660829.0</v>
      </c>
      <c r="B4111" s="6">
        <v>660988.0</v>
      </c>
      <c r="C4111" s="14" t="str">
        <f>If(COUNTIF(DamReaches!$B$2:$B$346,"="&amp;A4111)&gt;0, "Yes", "No")</f>
        <v>No</v>
      </c>
    </row>
    <row r="4112">
      <c r="A4112" s="6">
        <v>660830.0</v>
      </c>
      <c r="B4112" s="6">
        <v>660705.0</v>
      </c>
      <c r="C4112" s="14" t="str">
        <f>If(COUNTIF(DamReaches!$B$2:$B$346,"="&amp;A4112)&gt;0, "Yes", "No")</f>
        <v>No</v>
      </c>
    </row>
    <row r="4113">
      <c r="A4113" s="6">
        <v>660841.0</v>
      </c>
      <c r="B4113" s="6">
        <v>660169.0</v>
      </c>
      <c r="C4113" s="14" t="str">
        <f>If(COUNTIF(DamReaches!$B$2:$B$346,"="&amp;A4113)&gt;0, "Yes", "No")</f>
        <v>No</v>
      </c>
    </row>
    <row r="4114">
      <c r="A4114" s="6">
        <v>660842.0</v>
      </c>
      <c r="B4114" s="6">
        <v>660726.0</v>
      </c>
      <c r="C4114" s="14" t="str">
        <f>If(COUNTIF(DamReaches!$B$2:$B$346,"="&amp;A4114)&gt;0, "Yes", "No")</f>
        <v>No</v>
      </c>
    </row>
    <row r="4115">
      <c r="A4115" s="6">
        <v>660843.0</v>
      </c>
      <c r="B4115" s="6">
        <v>660739.0</v>
      </c>
      <c r="C4115" s="14" t="str">
        <f>If(COUNTIF(DamReaches!$B$2:$B$346,"="&amp;A4115)&gt;0, "Yes", "No")</f>
        <v>No</v>
      </c>
    </row>
    <row r="4116">
      <c r="A4116" s="6">
        <v>660844.0</v>
      </c>
      <c r="B4116" s="6">
        <v>660307.0</v>
      </c>
      <c r="C4116" s="14" t="str">
        <f>If(COUNTIF(DamReaches!$B$2:$B$346,"="&amp;A4116)&gt;0, "Yes", "No")</f>
        <v>No</v>
      </c>
    </row>
    <row r="4117">
      <c r="A4117" s="6">
        <v>660845.0</v>
      </c>
      <c r="B4117" s="6">
        <v>660607.0</v>
      </c>
      <c r="C4117" s="14" t="str">
        <f>If(COUNTIF(DamReaches!$B$2:$B$346,"="&amp;A4117)&gt;0, "Yes", "No")</f>
        <v>No</v>
      </c>
    </row>
    <row r="4118">
      <c r="A4118" s="6">
        <v>660846.0</v>
      </c>
      <c r="B4118" s="6">
        <v>660666.0</v>
      </c>
      <c r="C4118" s="14" t="str">
        <f>If(COUNTIF(DamReaches!$B$2:$B$346,"="&amp;A4118)&gt;0, "Yes", "No")</f>
        <v>No</v>
      </c>
    </row>
    <row r="4119">
      <c r="A4119" s="6">
        <v>660847.0</v>
      </c>
      <c r="B4119" s="6">
        <v>660881.0</v>
      </c>
      <c r="C4119" s="14" t="str">
        <f>If(COUNTIF(DamReaches!$B$2:$B$346,"="&amp;A4119)&gt;0, "Yes", "No")</f>
        <v>No</v>
      </c>
    </row>
    <row r="4120">
      <c r="A4120" s="6">
        <v>660848.0</v>
      </c>
      <c r="B4120" s="6">
        <v>660747.0</v>
      </c>
      <c r="C4120" s="14" t="str">
        <f>If(COUNTIF(DamReaches!$B$2:$B$346,"="&amp;A4120)&gt;0, "Yes", "No")</f>
        <v>No</v>
      </c>
    </row>
    <row r="4121">
      <c r="A4121" s="6">
        <v>660858.0</v>
      </c>
      <c r="B4121" s="6">
        <v>660276.0</v>
      </c>
      <c r="C4121" s="14" t="str">
        <f>If(COUNTIF(DamReaches!$B$2:$B$346,"="&amp;A4121)&gt;0, "Yes", "No")</f>
        <v>No</v>
      </c>
    </row>
    <row r="4122">
      <c r="A4122" s="6">
        <v>660859.0</v>
      </c>
      <c r="B4122" s="6">
        <v>660875.0</v>
      </c>
      <c r="C4122" s="14" t="str">
        <f>If(COUNTIF(DamReaches!$B$2:$B$346,"="&amp;A4122)&gt;0, "Yes", "No")</f>
        <v>No</v>
      </c>
    </row>
    <row r="4123">
      <c r="A4123" s="6">
        <v>660860.0</v>
      </c>
      <c r="B4123" s="6">
        <v>660800.0</v>
      </c>
      <c r="C4123" s="14" t="str">
        <f>If(COUNTIF(DamReaches!$B$2:$B$346,"="&amp;A4123)&gt;0, "Yes", "No")</f>
        <v>No</v>
      </c>
    </row>
    <row r="4124">
      <c r="A4124" s="6">
        <v>660870.0</v>
      </c>
      <c r="B4124" s="6">
        <v>660871.0</v>
      </c>
      <c r="C4124" s="14" t="str">
        <f>If(COUNTIF(DamReaches!$B$2:$B$346,"="&amp;A4124)&gt;0, "Yes", "No")</f>
        <v>No</v>
      </c>
    </row>
    <row r="4125">
      <c r="A4125" s="6">
        <v>660871.0</v>
      </c>
      <c r="B4125" s="6">
        <v>660384.0</v>
      </c>
      <c r="C4125" s="14" t="str">
        <f>If(COUNTIF(DamReaches!$B$2:$B$346,"="&amp;A4125)&gt;0, "Yes", "No")</f>
        <v>No</v>
      </c>
    </row>
    <row r="4126">
      <c r="A4126" s="6">
        <v>660872.0</v>
      </c>
      <c r="B4126" s="6">
        <v>660058.0</v>
      </c>
      <c r="C4126" s="14" t="str">
        <f>If(COUNTIF(DamReaches!$B$2:$B$346,"="&amp;A4126)&gt;0, "Yes", "No")</f>
        <v>Yes</v>
      </c>
    </row>
    <row r="4127">
      <c r="A4127" s="6">
        <v>660873.0</v>
      </c>
      <c r="B4127" s="6">
        <v>660872.0</v>
      </c>
      <c r="C4127" s="14" t="str">
        <f>If(COUNTIF(DamReaches!$B$2:$B$346,"="&amp;A4127)&gt;0, "Yes", "No")</f>
        <v>No</v>
      </c>
    </row>
    <row r="4128">
      <c r="A4128" s="6">
        <v>660874.0</v>
      </c>
      <c r="B4128" s="6">
        <v>661009.0</v>
      </c>
      <c r="C4128" s="14" t="str">
        <f>If(COUNTIF(DamReaches!$B$2:$B$346,"="&amp;A4128)&gt;0, "Yes", "No")</f>
        <v>No</v>
      </c>
    </row>
    <row r="4129">
      <c r="A4129" s="6">
        <v>660875.0</v>
      </c>
      <c r="B4129" s="6">
        <v>661009.0</v>
      </c>
      <c r="C4129" s="14" t="str">
        <f>If(COUNTIF(DamReaches!$B$2:$B$346,"="&amp;A4129)&gt;0, "Yes", "No")</f>
        <v>No</v>
      </c>
    </row>
    <row r="4130">
      <c r="A4130" s="6">
        <v>660876.0</v>
      </c>
      <c r="B4130" s="6">
        <v>-1.0</v>
      </c>
      <c r="C4130" s="14" t="str">
        <f>If(COUNTIF(DamReaches!$B$2:$B$346,"="&amp;A4130)&gt;0, "Yes", "No")</f>
        <v>No</v>
      </c>
    </row>
    <row r="4131">
      <c r="A4131" s="6">
        <v>660877.0</v>
      </c>
      <c r="B4131" s="6">
        <v>660764.0</v>
      </c>
      <c r="C4131" s="14" t="str">
        <f>If(COUNTIF(DamReaches!$B$2:$B$346,"="&amp;A4131)&gt;0, "Yes", "No")</f>
        <v>No</v>
      </c>
    </row>
    <row r="4132">
      <c r="A4132" s="6">
        <v>660878.0</v>
      </c>
      <c r="B4132" s="6">
        <v>660877.0</v>
      </c>
      <c r="C4132" s="14" t="str">
        <f>If(COUNTIF(DamReaches!$B$2:$B$346,"="&amp;A4132)&gt;0, "Yes", "No")</f>
        <v>No</v>
      </c>
    </row>
    <row r="4133">
      <c r="A4133" s="6">
        <v>660879.0</v>
      </c>
      <c r="B4133" s="6">
        <v>660650.0</v>
      </c>
      <c r="C4133" s="14" t="str">
        <f>If(COUNTIF(DamReaches!$B$2:$B$346,"="&amp;A4133)&gt;0, "Yes", "No")</f>
        <v>No</v>
      </c>
    </row>
    <row r="4134">
      <c r="A4134" s="6">
        <v>660880.0</v>
      </c>
      <c r="B4134" s="6">
        <v>660824.0</v>
      </c>
      <c r="C4134" s="14" t="str">
        <f>If(COUNTIF(DamReaches!$B$2:$B$346,"="&amp;A4134)&gt;0, "Yes", "No")</f>
        <v>No</v>
      </c>
    </row>
    <row r="4135">
      <c r="A4135" s="6">
        <v>660881.0</v>
      </c>
      <c r="B4135" s="6">
        <v>660880.0</v>
      </c>
      <c r="C4135" s="14" t="str">
        <f>If(COUNTIF(DamReaches!$B$2:$B$346,"="&amp;A4135)&gt;0, "Yes", "No")</f>
        <v>No</v>
      </c>
    </row>
    <row r="4136">
      <c r="A4136" s="6">
        <v>660890.0</v>
      </c>
      <c r="B4136" s="6">
        <v>660810.0</v>
      </c>
      <c r="C4136" s="14" t="str">
        <f>If(COUNTIF(DamReaches!$B$2:$B$346,"="&amp;A4136)&gt;0, "Yes", "No")</f>
        <v>No</v>
      </c>
    </row>
    <row r="4137">
      <c r="A4137" s="6">
        <v>660891.0</v>
      </c>
      <c r="B4137" s="6">
        <v>660521.0</v>
      </c>
      <c r="C4137" s="14" t="str">
        <f>If(COUNTIF(DamReaches!$B$2:$B$346,"="&amp;A4137)&gt;0, "Yes", "No")</f>
        <v>No</v>
      </c>
    </row>
    <row r="4138">
      <c r="A4138" s="6">
        <v>660892.0</v>
      </c>
      <c r="B4138" s="6">
        <v>660796.0</v>
      </c>
      <c r="C4138" s="14" t="str">
        <f>If(COUNTIF(DamReaches!$B$2:$B$346,"="&amp;A4138)&gt;0, "Yes", "No")</f>
        <v>No</v>
      </c>
    </row>
    <row r="4139">
      <c r="A4139" s="6">
        <v>660893.0</v>
      </c>
      <c r="B4139" s="6">
        <v>-1.0</v>
      </c>
      <c r="C4139" s="14" t="str">
        <f>If(COUNTIF(DamReaches!$B$2:$B$346,"="&amp;A4139)&gt;0, "Yes", "No")</f>
        <v>No</v>
      </c>
    </row>
    <row r="4140">
      <c r="A4140" s="6">
        <v>660900.0</v>
      </c>
      <c r="B4140" s="6">
        <v>660901.0</v>
      </c>
      <c r="C4140" s="14" t="str">
        <f>If(COUNTIF(DamReaches!$B$2:$B$346,"="&amp;A4140)&gt;0, "Yes", "No")</f>
        <v>No</v>
      </c>
    </row>
    <row r="4141">
      <c r="A4141" s="6">
        <v>660901.0</v>
      </c>
      <c r="B4141" s="6">
        <v>660936.0</v>
      </c>
      <c r="C4141" s="14" t="str">
        <f>If(COUNTIF(DamReaches!$B$2:$B$346,"="&amp;A4141)&gt;0, "Yes", "No")</f>
        <v>No</v>
      </c>
    </row>
    <row r="4142">
      <c r="A4142" s="6">
        <v>660902.0</v>
      </c>
      <c r="B4142" s="6">
        <v>660936.0</v>
      </c>
      <c r="C4142" s="14" t="str">
        <f>If(COUNTIF(DamReaches!$B$2:$B$346,"="&amp;A4142)&gt;0, "Yes", "No")</f>
        <v>No</v>
      </c>
    </row>
    <row r="4143">
      <c r="A4143" s="6">
        <v>660903.0</v>
      </c>
      <c r="B4143" s="6">
        <v>661019.0</v>
      </c>
      <c r="C4143" s="14" t="str">
        <f>If(COUNTIF(DamReaches!$B$2:$B$346,"="&amp;A4143)&gt;0, "Yes", "No")</f>
        <v>No</v>
      </c>
    </row>
    <row r="4144">
      <c r="A4144" s="6">
        <v>660904.0</v>
      </c>
      <c r="B4144" s="6">
        <v>660726.0</v>
      </c>
      <c r="C4144" s="14" t="str">
        <f>If(COUNTIF(DamReaches!$B$2:$B$346,"="&amp;A4144)&gt;0, "Yes", "No")</f>
        <v>No</v>
      </c>
    </row>
    <row r="4145">
      <c r="A4145" s="6">
        <v>660905.0</v>
      </c>
      <c r="B4145" s="6">
        <v>660717.0</v>
      </c>
      <c r="C4145" s="14" t="str">
        <f>If(COUNTIF(DamReaches!$B$2:$B$346,"="&amp;A4145)&gt;0, "Yes", "No")</f>
        <v>No</v>
      </c>
    </row>
    <row r="4146">
      <c r="A4146" s="6">
        <v>660906.0</v>
      </c>
      <c r="B4146" s="6">
        <v>660624.0</v>
      </c>
      <c r="C4146" s="14" t="str">
        <f>If(COUNTIF(DamReaches!$B$2:$B$346,"="&amp;A4146)&gt;0, "Yes", "No")</f>
        <v>No</v>
      </c>
    </row>
    <row r="4147">
      <c r="A4147" s="6">
        <v>660907.0</v>
      </c>
      <c r="B4147" s="6">
        <v>660877.0</v>
      </c>
      <c r="C4147" s="14" t="str">
        <f>If(COUNTIF(DamReaches!$B$2:$B$346,"="&amp;A4147)&gt;0, "Yes", "No")</f>
        <v>No</v>
      </c>
    </row>
    <row r="4148">
      <c r="A4148" s="6">
        <v>660908.0</v>
      </c>
      <c r="B4148" s="6">
        <v>660744.0</v>
      </c>
      <c r="C4148" s="14" t="str">
        <f>If(COUNTIF(DamReaches!$B$2:$B$346,"="&amp;A4148)&gt;0, "Yes", "No")</f>
        <v>No</v>
      </c>
    </row>
    <row r="4149">
      <c r="A4149" s="6">
        <v>660915.0</v>
      </c>
      <c r="B4149" s="6">
        <v>659737.0</v>
      </c>
      <c r="C4149" s="14" t="str">
        <f>If(COUNTIF(DamReaches!$B$2:$B$346,"="&amp;A4149)&gt;0, "Yes", "No")</f>
        <v>No</v>
      </c>
    </row>
    <row r="4150">
      <c r="A4150" s="6">
        <v>660916.0</v>
      </c>
      <c r="B4150" s="6">
        <v>660842.0</v>
      </c>
      <c r="C4150" s="14" t="str">
        <f>If(COUNTIF(DamReaches!$B$2:$B$346,"="&amp;A4150)&gt;0, "Yes", "No")</f>
        <v>No</v>
      </c>
    </row>
    <row r="4151">
      <c r="A4151" s="6">
        <v>660917.0</v>
      </c>
      <c r="B4151" s="6">
        <v>660625.0</v>
      </c>
      <c r="C4151" s="14" t="str">
        <f>If(COUNTIF(DamReaches!$B$2:$B$346,"="&amp;A4151)&gt;0, "Yes", "No")</f>
        <v>No</v>
      </c>
    </row>
    <row r="4152">
      <c r="A4152" s="6">
        <v>660918.0</v>
      </c>
      <c r="B4152" s="6">
        <v>660586.0</v>
      </c>
      <c r="C4152" s="14" t="str">
        <f>If(COUNTIF(DamReaches!$B$2:$B$346,"="&amp;A4152)&gt;0, "Yes", "No")</f>
        <v>No</v>
      </c>
    </row>
    <row r="4153">
      <c r="A4153" s="6">
        <v>660919.0</v>
      </c>
      <c r="B4153" s="6">
        <v>660920.0</v>
      </c>
      <c r="C4153" s="14" t="str">
        <f>If(COUNTIF(DamReaches!$B$2:$B$346,"="&amp;A4153)&gt;0, "Yes", "No")</f>
        <v>No</v>
      </c>
    </row>
    <row r="4154">
      <c r="A4154" s="6">
        <v>660920.0</v>
      </c>
      <c r="B4154" s="6">
        <v>660571.0</v>
      </c>
      <c r="C4154" s="14" t="str">
        <f>If(COUNTIF(DamReaches!$B$2:$B$346,"="&amp;A4154)&gt;0, "Yes", "No")</f>
        <v>No</v>
      </c>
    </row>
    <row r="4155">
      <c r="A4155" s="6">
        <v>660921.0</v>
      </c>
      <c r="B4155" s="6">
        <v>660729.0</v>
      </c>
      <c r="C4155" s="14" t="str">
        <f>If(COUNTIF(DamReaches!$B$2:$B$346,"="&amp;A4155)&gt;0, "Yes", "No")</f>
        <v>No</v>
      </c>
    </row>
    <row r="4156">
      <c r="A4156" s="6">
        <v>660922.0</v>
      </c>
      <c r="B4156" s="6">
        <v>660548.0</v>
      </c>
      <c r="C4156" s="14" t="str">
        <f>If(COUNTIF(DamReaches!$B$2:$B$346,"="&amp;A4156)&gt;0, "Yes", "No")</f>
        <v>No</v>
      </c>
    </row>
    <row r="4157">
      <c r="A4157" s="6">
        <v>660923.0</v>
      </c>
      <c r="B4157" s="6">
        <v>660922.0</v>
      </c>
      <c r="C4157" s="14" t="str">
        <f>If(COUNTIF(DamReaches!$B$2:$B$346,"="&amp;A4157)&gt;0, "Yes", "No")</f>
        <v>No</v>
      </c>
    </row>
    <row r="4158">
      <c r="A4158" s="6">
        <v>660933.0</v>
      </c>
      <c r="B4158" s="6">
        <v>660761.0</v>
      </c>
      <c r="C4158" s="14" t="str">
        <f>If(COUNTIF(DamReaches!$B$2:$B$346,"="&amp;A4158)&gt;0, "Yes", "No")</f>
        <v>No</v>
      </c>
    </row>
    <row r="4159">
      <c r="A4159" s="6">
        <v>660934.0</v>
      </c>
      <c r="B4159" s="6">
        <v>660933.0</v>
      </c>
      <c r="C4159" s="14" t="str">
        <f>If(COUNTIF(DamReaches!$B$2:$B$346,"="&amp;A4159)&gt;0, "Yes", "No")</f>
        <v>No</v>
      </c>
    </row>
    <row r="4160">
      <c r="A4160" s="6">
        <v>660935.0</v>
      </c>
      <c r="B4160" s="6">
        <v>660823.0</v>
      </c>
      <c r="C4160" s="14" t="str">
        <f>If(COUNTIF(DamReaches!$B$2:$B$346,"="&amp;A4160)&gt;0, "Yes", "No")</f>
        <v>No</v>
      </c>
    </row>
    <row r="4161">
      <c r="A4161" s="6">
        <v>660936.0</v>
      </c>
      <c r="B4161" s="6">
        <v>661019.0</v>
      </c>
      <c r="C4161" s="14" t="str">
        <f>If(COUNTIF(DamReaches!$B$2:$B$346,"="&amp;A4161)&gt;0, "Yes", "No")</f>
        <v>No</v>
      </c>
    </row>
    <row r="4162">
      <c r="A4162" s="6">
        <v>660937.0</v>
      </c>
      <c r="B4162" s="6">
        <v>660796.0</v>
      </c>
      <c r="C4162" s="14" t="str">
        <f>If(COUNTIF(DamReaches!$B$2:$B$346,"="&amp;A4162)&gt;0, "Yes", "No")</f>
        <v>No</v>
      </c>
    </row>
    <row r="4163">
      <c r="A4163" s="6">
        <v>660938.0</v>
      </c>
      <c r="B4163" s="6">
        <v>660939.0</v>
      </c>
      <c r="C4163" s="14" t="str">
        <f>If(COUNTIF(DamReaches!$B$2:$B$346,"="&amp;A4163)&gt;0, "Yes", "No")</f>
        <v>No</v>
      </c>
    </row>
    <row r="4164">
      <c r="A4164" s="6">
        <v>660939.0</v>
      </c>
      <c r="B4164" s="6">
        <v>660798.0</v>
      </c>
      <c r="C4164" s="14" t="str">
        <f>If(COUNTIF(DamReaches!$B$2:$B$346,"="&amp;A4164)&gt;0, "Yes", "No")</f>
        <v>No</v>
      </c>
    </row>
    <row r="4165">
      <c r="A4165" s="6">
        <v>660948.0</v>
      </c>
      <c r="B4165" s="6">
        <v>660890.0</v>
      </c>
      <c r="C4165" s="14" t="str">
        <f>If(COUNTIF(DamReaches!$B$2:$B$346,"="&amp;A4165)&gt;0, "Yes", "No")</f>
        <v>No</v>
      </c>
    </row>
    <row r="4166">
      <c r="A4166" s="6">
        <v>660949.0</v>
      </c>
      <c r="B4166" s="6">
        <v>660430.0</v>
      </c>
      <c r="C4166" s="14" t="str">
        <f>If(COUNTIF(DamReaches!$B$2:$B$346,"="&amp;A4166)&gt;0, "Yes", "No")</f>
        <v>No</v>
      </c>
    </row>
    <row r="4167">
      <c r="A4167" s="6">
        <v>660950.0</v>
      </c>
      <c r="B4167" s="6">
        <v>660880.0</v>
      </c>
      <c r="C4167" s="14" t="str">
        <f>If(COUNTIF(DamReaches!$B$2:$B$346,"="&amp;A4167)&gt;0, "Yes", "No")</f>
        <v>No</v>
      </c>
    </row>
    <row r="4168">
      <c r="A4168" s="6">
        <v>660951.0</v>
      </c>
      <c r="B4168" s="6">
        <v>660920.0</v>
      </c>
      <c r="C4168" s="14" t="str">
        <f>If(COUNTIF(DamReaches!$B$2:$B$346,"="&amp;A4168)&gt;0, "Yes", "No")</f>
        <v>No</v>
      </c>
    </row>
    <row r="4169">
      <c r="A4169" s="6">
        <v>660952.0</v>
      </c>
      <c r="B4169" s="6">
        <v>660921.0</v>
      </c>
      <c r="C4169" s="14" t="str">
        <f>If(COUNTIF(DamReaches!$B$2:$B$346,"="&amp;A4169)&gt;0, "Yes", "No")</f>
        <v>No</v>
      </c>
    </row>
    <row r="4170">
      <c r="A4170" s="6">
        <v>660953.0</v>
      </c>
      <c r="B4170" s="6">
        <v>660952.0</v>
      </c>
      <c r="C4170" s="14" t="str">
        <f>If(COUNTIF(DamReaches!$B$2:$B$346,"="&amp;A4170)&gt;0, "Yes", "No")</f>
        <v>No</v>
      </c>
    </row>
    <row r="4171">
      <c r="A4171" s="6">
        <v>660962.0</v>
      </c>
      <c r="B4171" s="6">
        <v>661036.0</v>
      </c>
      <c r="C4171" s="14" t="str">
        <f>If(COUNTIF(DamReaches!$B$2:$B$346,"="&amp;A4171)&gt;0, "Yes", "No")</f>
        <v>No</v>
      </c>
    </row>
    <row r="4172">
      <c r="A4172" s="6">
        <v>660963.0</v>
      </c>
      <c r="B4172" s="6">
        <v>661036.0</v>
      </c>
      <c r="C4172" s="14" t="str">
        <f>If(COUNTIF(DamReaches!$B$2:$B$346,"="&amp;A4172)&gt;0, "Yes", "No")</f>
        <v>No</v>
      </c>
    </row>
    <row r="4173">
      <c r="A4173" s="6">
        <v>660964.0</v>
      </c>
      <c r="B4173" s="6">
        <v>660891.0</v>
      </c>
      <c r="C4173" s="14" t="str">
        <f>If(COUNTIF(DamReaches!$B$2:$B$346,"="&amp;A4173)&gt;0, "Yes", "No")</f>
        <v>No</v>
      </c>
    </row>
    <row r="4174">
      <c r="A4174" s="6">
        <v>660965.0</v>
      </c>
      <c r="B4174" s="6">
        <v>660663.0</v>
      </c>
      <c r="C4174" s="14" t="str">
        <f>If(COUNTIF(DamReaches!$B$2:$B$346,"="&amp;A4174)&gt;0, "Yes", "No")</f>
        <v>No</v>
      </c>
    </row>
    <row r="4175">
      <c r="A4175" s="6">
        <v>660966.0</v>
      </c>
      <c r="B4175" s="6">
        <v>660714.0</v>
      </c>
      <c r="C4175" s="14" t="str">
        <f>If(COUNTIF(DamReaches!$B$2:$B$346,"="&amp;A4175)&gt;0, "Yes", "No")</f>
        <v>No</v>
      </c>
    </row>
    <row r="4176">
      <c r="A4176" s="6">
        <v>660967.0</v>
      </c>
      <c r="B4176" s="6">
        <v>660446.0</v>
      </c>
      <c r="C4176" s="14" t="str">
        <f>If(COUNTIF(DamReaches!$B$2:$B$346,"="&amp;A4176)&gt;0, "Yes", "No")</f>
        <v>No</v>
      </c>
    </row>
    <row r="4177">
      <c r="A4177" s="6">
        <v>660968.0</v>
      </c>
      <c r="B4177" s="6">
        <v>660342.0</v>
      </c>
      <c r="C4177" s="14" t="str">
        <f>If(COUNTIF(DamReaches!$B$2:$B$346,"="&amp;A4177)&gt;0, "Yes", "No")</f>
        <v>No</v>
      </c>
    </row>
    <row r="4178">
      <c r="A4178" s="6">
        <v>660969.0</v>
      </c>
      <c r="B4178" s="6">
        <v>660666.0</v>
      </c>
      <c r="C4178" s="14" t="str">
        <f>If(COUNTIF(DamReaches!$B$2:$B$346,"="&amp;A4178)&gt;0, "Yes", "No")</f>
        <v>No</v>
      </c>
    </row>
    <row r="4179">
      <c r="A4179" s="6">
        <v>660970.0</v>
      </c>
      <c r="B4179" s="6">
        <v>660668.0</v>
      </c>
      <c r="C4179" s="14" t="str">
        <f>If(COUNTIF(DamReaches!$B$2:$B$346,"="&amp;A4179)&gt;0, "Yes", "No")</f>
        <v>No</v>
      </c>
    </row>
    <row r="4180">
      <c r="A4180" s="6">
        <v>660981.0</v>
      </c>
      <c r="B4180" s="6">
        <v>660982.0</v>
      </c>
      <c r="C4180" s="14" t="str">
        <f>If(COUNTIF(DamReaches!$B$2:$B$346,"="&amp;A4180)&gt;0, "Yes", "No")</f>
        <v>No</v>
      </c>
    </row>
    <row r="4181">
      <c r="A4181" s="6">
        <v>660982.0</v>
      </c>
      <c r="B4181" s="6">
        <v>660983.0</v>
      </c>
      <c r="C4181" s="14" t="str">
        <f>If(COUNTIF(DamReaches!$B$2:$B$346,"="&amp;A4181)&gt;0, "Yes", "No")</f>
        <v>No</v>
      </c>
    </row>
    <row r="4182">
      <c r="A4182" s="6">
        <v>660983.0</v>
      </c>
      <c r="B4182" s="6">
        <v>660901.0</v>
      </c>
      <c r="C4182" s="14" t="str">
        <f>If(COUNTIF(DamReaches!$B$2:$B$346,"="&amp;A4182)&gt;0, "Yes", "No")</f>
        <v>No</v>
      </c>
    </row>
    <row r="4183">
      <c r="A4183" s="6">
        <v>660984.0</v>
      </c>
      <c r="B4183" s="6">
        <v>661007.0</v>
      </c>
      <c r="C4183" s="14" t="str">
        <f>If(COUNTIF(DamReaches!$B$2:$B$346,"="&amp;A4183)&gt;0, "Yes", "No")</f>
        <v>No</v>
      </c>
    </row>
    <row r="4184">
      <c r="A4184" s="6">
        <v>660985.0</v>
      </c>
      <c r="B4184" s="6">
        <v>660916.0</v>
      </c>
      <c r="C4184" s="14" t="str">
        <f>If(COUNTIF(DamReaches!$B$2:$B$346,"="&amp;A4184)&gt;0, "Yes", "No")</f>
        <v>No</v>
      </c>
    </row>
    <row r="4185">
      <c r="A4185" s="6">
        <v>660986.0</v>
      </c>
      <c r="B4185" s="6">
        <v>660969.0</v>
      </c>
      <c r="C4185" s="14" t="str">
        <f>If(COUNTIF(DamReaches!$B$2:$B$346,"="&amp;A4185)&gt;0, "Yes", "No")</f>
        <v>No</v>
      </c>
    </row>
    <row r="4186">
      <c r="A4186" s="6">
        <v>660987.0</v>
      </c>
      <c r="B4186" s="6">
        <v>660970.0</v>
      </c>
      <c r="C4186" s="14" t="str">
        <f>If(COUNTIF(DamReaches!$B$2:$B$346,"="&amp;A4186)&gt;0, "Yes", "No")</f>
        <v>No</v>
      </c>
    </row>
    <row r="4187">
      <c r="A4187" s="6">
        <v>660988.0</v>
      </c>
      <c r="B4187" s="6">
        <v>661057.0</v>
      </c>
      <c r="C4187" s="14" t="str">
        <f>If(COUNTIF(DamReaches!$B$2:$B$346,"="&amp;A4187)&gt;0, "Yes", "No")</f>
        <v>No</v>
      </c>
    </row>
    <row r="4188">
      <c r="A4188" s="6">
        <v>660989.0</v>
      </c>
      <c r="B4188" s="6">
        <v>661057.0</v>
      </c>
      <c r="C4188" s="14" t="str">
        <f>If(COUNTIF(DamReaches!$B$2:$B$346,"="&amp;A4188)&gt;0, "Yes", "No")</f>
        <v>No</v>
      </c>
    </row>
    <row r="4189">
      <c r="A4189" s="6">
        <v>660990.0</v>
      </c>
      <c r="B4189" s="6">
        <v>660747.0</v>
      </c>
      <c r="C4189" s="14" t="str">
        <f>If(COUNTIF(DamReaches!$B$2:$B$346,"="&amp;A4189)&gt;0, "Yes", "No")</f>
        <v>No</v>
      </c>
    </row>
    <row r="4190">
      <c r="A4190" s="6">
        <v>661004.0</v>
      </c>
      <c r="B4190" s="6">
        <v>660933.0</v>
      </c>
      <c r="C4190" s="14" t="str">
        <f>If(COUNTIF(DamReaches!$B$2:$B$346,"="&amp;A4190)&gt;0, "Yes", "No")</f>
        <v>No</v>
      </c>
    </row>
    <row r="4191">
      <c r="A4191" s="6">
        <v>661005.0</v>
      </c>
      <c r="B4191" s="6">
        <v>660697.0</v>
      </c>
      <c r="C4191" s="14" t="str">
        <f>If(COUNTIF(DamReaches!$B$2:$B$346,"="&amp;A4191)&gt;0, "Yes", "No")</f>
        <v>No</v>
      </c>
    </row>
    <row r="4192">
      <c r="A4192" s="6">
        <v>661006.0</v>
      </c>
      <c r="B4192" s="6">
        <v>660776.0</v>
      </c>
      <c r="C4192" s="14" t="str">
        <f>If(COUNTIF(DamReaches!$B$2:$B$346,"="&amp;A4192)&gt;0, "Yes", "No")</f>
        <v>No</v>
      </c>
    </row>
    <row r="4193">
      <c r="A4193" s="6">
        <v>661007.0</v>
      </c>
      <c r="B4193" s="6">
        <v>660916.0</v>
      </c>
      <c r="C4193" s="14" t="str">
        <f>If(COUNTIF(DamReaches!$B$2:$B$346,"="&amp;A4193)&gt;0, "Yes", "No")</f>
        <v>No</v>
      </c>
    </row>
    <row r="4194">
      <c r="A4194" s="6">
        <v>661008.0</v>
      </c>
      <c r="B4194" s="6">
        <v>660937.0</v>
      </c>
      <c r="C4194" s="14" t="str">
        <f>If(COUNTIF(DamReaches!$B$2:$B$346,"="&amp;A4194)&gt;0, "Yes", "No")</f>
        <v>No</v>
      </c>
    </row>
    <row r="4195">
      <c r="A4195" s="6">
        <v>661009.0</v>
      </c>
      <c r="B4195" s="6">
        <v>661008.0</v>
      </c>
      <c r="C4195" s="14" t="str">
        <f>If(COUNTIF(DamReaches!$B$2:$B$346,"="&amp;A4195)&gt;0, "Yes", "No")</f>
        <v>No</v>
      </c>
    </row>
    <row r="4196">
      <c r="A4196" s="6">
        <v>661010.0</v>
      </c>
      <c r="B4196" s="6">
        <v>660170.0</v>
      </c>
      <c r="C4196" s="14" t="str">
        <f>If(COUNTIF(DamReaches!$B$2:$B$346,"="&amp;A4196)&gt;0, "Yes", "No")</f>
        <v>No</v>
      </c>
    </row>
    <row r="4197">
      <c r="A4197" s="6">
        <v>661011.0</v>
      </c>
      <c r="B4197" s="6">
        <v>660561.0</v>
      </c>
      <c r="C4197" s="14" t="str">
        <f>If(COUNTIF(DamReaches!$B$2:$B$346,"="&amp;A4197)&gt;0, "Yes", "No")</f>
        <v>No</v>
      </c>
    </row>
    <row r="4198">
      <c r="A4198" s="6">
        <v>661012.0</v>
      </c>
      <c r="B4198" s="6">
        <v>660969.0</v>
      </c>
      <c r="C4198" s="14" t="str">
        <f>If(COUNTIF(DamReaches!$B$2:$B$346,"="&amp;A4198)&gt;0, "Yes", "No")</f>
        <v>No</v>
      </c>
    </row>
    <row r="4199">
      <c r="A4199" s="6">
        <v>661013.0</v>
      </c>
      <c r="B4199" s="6">
        <v>660951.0</v>
      </c>
      <c r="C4199" s="14" t="str">
        <f>If(COUNTIF(DamReaches!$B$2:$B$346,"="&amp;A4199)&gt;0, "Yes", "No")</f>
        <v>No</v>
      </c>
    </row>
    <row r="4200">
      <c r="A4200" s="6">
        <v>661014.0</v>
      </c>
      <c r="B4200" s="6">
        <v>660729.0</v>
      </c>
      <c r="C4200" s="14" t="str">
        <f>If(COUNTIF(DamReaches!$B$2:$B$346,"="&amp;A4200)&gt;0, "Yes", "No")</f>
        <v>No</v>
      </c>
    </row>
    <row r="4201">
      <c r="A4201" s="6">
        <v>661019.0</v>
      </c>
      <c r="B4201" s="6">
        <v>661050.0</v>
      </c>
      <c r="C4201" s="14" t="str">
        <f>If(COUNTIF(DamReaches!$B$2:$B$346,"="&amp;A4201)&gt;0, "Yes", "No")</f>
        <v>No</v>
      </c>
    </row>
    <row r="4202">
      <c r="A4202" s="6">
        <v>661020.0</v>
      </c>
      <c r="B4202" s="6">
        <v>660717.0</v>
      </c>
      <c r="C4202" s="14" t="str">
        <f>If(COUNTIF(DamReaches!$B$2:$B$346,"="&amp;A4202)&gt;0, "Yes", "No")</f>
        <v>No</v>
      </c>
    </row>
    <row r="4203">
      <c r="A4203" s="6">
        <v>661021.0</v>
      </c>
      <c r="B4203" s="6">
        <v>660780.0</v>
      </c>
      <c r="C4203" s="14" t="str">
        <f>If(COUNTIF(DamReaches!$B$2:$B$346,"="&amp;A4203)&gt;0, "Yes", "No")</f>
        <v>No</v>
      </c>
    </row>
    <row r="4204">
      <c r="A4204" s="6">
        <v>661022.0</v>
      </c>
      <c r="B4204" s="6">
        <v>660951.0</v>
      </c>
      <c r="C4204" s="14" t="str">
        <f>If(COUNTIF(DamReaches!$B$2:$B$346,"="&amp;A4204)&gt;0, "Yes", "No")</f>
        <v>No</v>
      </c>
    </row>
    <row r="4205">
      <c r="A4205" s="6">
        <v>661036.0</v>
      </c>
      <c r="B4205" s="6">
        <v>660871.0</v>
      </c>
      <c r="C4205" s="14" t="str">
        <f>If(COUNTIF(DamReaches!$B$2:$B$346,"="&amp;A4205)&gt;0, "Yes", "No")</f>
        <v>No</v>
      </c>
    </row>
    <row r="4206">
      <c r="A4206" s="6">
        <v>661037.0</v>
      </c>
      <c r="B4206" s="6">
        <v>660841.0</v>
      </c>
      <c r="C4206" s="14" t="str">
        <f>If(COUNTIF(DamReaches!$B$2:$B$346,"="&amp;A4206)&gt;0, "Yes", "No")</f>
        <v>No</v>
      </c>
    </row>
    <row r="4207">
      <c r="A4207" s="6">
        <v>661038.0</v>
      </c>
      <c r="B4207" s="6">
        <v>660814.0</v>
      </c>
      <c r="C4207" s="14" t="str">
        <f>If(COUNTIF(DamReaches!$B$2:$B$346,"="&amp;A4207)&gt;0, "Yes", "No")</f>
        <v>No</v>
      </c>
    </row>
    <row r="4208">
      <c r="A4208" s="6">
        <v>661039.0</v>
      </c>
      <c r="B4208" s="6">
        <v>660953.0</v>
      </c>
      <c r="C4208" s="14" t="str">
        <f>If(COUNTIF(DamReaches!$B$2:$B$346,"="&amp;A4208)&gt;0, "Yes", "No")</f>
        <v>No</v>
      </c>
    </row>
    <row r="4209">
      <c r="A4209" s="6">
        <v>661047.0</v>
      </c>
      <c r="B4209" s="6">
        <v>661208.0</v>
      </c>
      <c r="C4209" s="14" t="str">
        <f>If(COUNTIF(DamReaches!$B$2:$B$346,"="&amp;A4209)&gt;0, "Yes", "No")</f>
        <v>No</v>
      </c>
    </row>
    <row r="4210">
      <c r="A4210" s="6">
        <v>661048.0</v>
      </c>
      <c r="B4210" s="6">
        <v>661208.0</v>
      </c>
      <c r="C4210" s="14" t="str">
        <f>If(COUNTIF(DamReaches!$B$2:$B$346,"="&amp;A4210)&gt;0, "Yes", "No")</f>
        <v>No</v>
      </c>
    </row>
    <row r="4211">
      <c r="A4211" s="6">
        <v>661049.0</v>
      </c>
      <c r="B4211" s="6">
        <v>660891.0</v>
      </c>
      <c r="C4211" s="14" t="str">
        <f>If(COUNTIF(DamReaches!$B$2:$B$346,"="&amp;A4211)&gt;0, "Yes", "No")</f>
        <v>No</v>
      </c>
    </row>
    <row r="4212">
      <c r="A4212" s="6">
        <v>661050.0</v>
      </c>
      <c r="B4212" s="6">
        <v>661051.0</v>
      </c>
      <c r="C4212" s="14" t="str">
        <f>If(COUNTIF(DamReaches!$B$2:$B$346,"="&amp;A4212)&gt;0, "Yes", "No")</f>
        <v>No</v>
      </c>
    </row>
    <row r="4213">
      <c r="A4213" s="6">
        <v>661051.0</v>
      </c>
      <c r="B4213" s="6">
        <v>661007.0</v>
      </c>
      <c r="C4213" s="14" t="str">
        <f>If(COUNTIF(DamReaches!$B$2:$B$346,"="&amp;A4213)&gt;0, "Yes", "No")</f>
        <v>No</v>
      </c>
    </row>
    <row r="4214">
      <c r="A4214" s="6">
        <v>661052.0</v>
      </c>
      <c r="B4214" s="6">
        <v>660684.0</v>
      </c>
      <c r="C4214" s="14" t="str">
        <f>If(COUNTIF(DamReaches!$B$2:$B$346,"="&amp;A4214)&gt;0, "Yes", "No")</f>
        <v>No</v>
      </c>
    </row>
    <row r="4215">
      <c r="A4215" s="6">
        <v>661053.0</v>
      </c>
      <c r="B4215" s="6">
        <v>661012.0</v>
      </c>
      <c r="C4215" s="14" t="str">
        <f>If(COUNTIF(DamReaches!$B$2:$B$346,"="&amp;A4215)&gt;0, "Yes", "No")</f>
        <v>No</v>
      </c>
    </row>
    <row r="4216">
      <c r="A4216" s="6">
        <v>661054.0</v>
      </c>
      <c r="B4216" s="6">
        <v>660970.0</v>
      </c>
      <c r="C4216" s="14" t="str">
        <f>If(COUNTIF(DamReaches!$B$2:$B$346,"="&amp;A4216)&gt;0, "Yes", "No")</f>
        <v>No</v>
      </c>
    </row>
    <row r="4217">
      <c r="A4217" s="6">
        <v>661055.0</v>
      </c>
      <c r="B4217" s="6">
        <v>660670.0</v>
      </c>
      <c r="C4217" s="14" t="str">
        <f>If(COUNTIF(DamReaches!$B$2:$B$346,"="&amp;A4217)&gt;0, "Yes", "No")</f>
        <v>No</v>
      </c>
    </row>
    <row r="4218">
      <c r="A4218" s="6">
        <v>661056.0</v>
      </c>
      <c r="B4218" s="6">
        <v>661342.0</v>
      </c>
      <c r="C4218" s="14" t="str">
        <f>If(COUNTIF(DamReaches!$B$2:$B$346,"="&amp;A4218)&gt;0, "Yes", "No")</f>
        <v>No</v>
      </c>
    </row>
    <row r="4219">
      <c r="A4219" s="6">
        <v>661057.0</v>
      </c>
      <c r="B4219" s="6">
        <v>661342.0</v>
      </c>
      <c r="C4219" s="14" t="str">
        <f>If(COUNTIF(DamReaches!$B$2:$B$346,"="&amp;A4219)&gt;0, "Yes", "No")</f>
        <v>No</v>
      </c>
    </row>
    <row r="4220">
      <c r="A4220" s="6">
        <v>661058.0</v>
      </c>
      <c r="B4220" s="6">
        <v>660922.0</v>
      </c>
      <c r="C4220" s="14" t="str">
        <f>If(COUNTIF(DamReaches!$B$2:$B$346,"="&amp;A4220)&gt;0, "Yes", "No")</f>
        <v>No</v>
      </c>
    </row>
    <row r="4221">
      <c r="A4221" s="6">
        <v>661059.0</v>
      </c>
      <c r="B4221" s="6">
        <v>661058.0</v>
      </c>
      <c r="C4221" s="14" t="str">
        <f>If(COUNTIF(DamReaches!$B$2:$B$346,"="&amp;A4221)&gt;0, "Yes", "No")</f>
        <v>No</v>
      </c>
    </row>
    <row r="4222">
      <c r="A4222" s="6">
        <v>661060.0</v>
      </c>
      <c r="B4222" s="6">
        <v>661059.0</v>
      </c>
      <c r="C4222" s="14" t="str">
        <f>If(COUNTIF(DamReaches!$B$2:$B$346,"="&amp;A4222)&gt;0, "Yes", "No")</f>
        <v>No</v>
      </c>
    </row>
    <row r="4223">
      <c r="A4223" s="6">
        <v>661077.0</v>
      </c>
      <c r="B4223" s="6">
        <v>660800.0</v>
      </c>
      <c r="C4223" s="14" t="str">
        <f>If(COUNTIF(DamReaches!$B$2:$B$346,"="&amp;A4223)&gt;0, "Yes", "No")</f>
        <v>No</v>
      </c>
    </row>
    <row r="4224">
      <c r="A4224" s="6">
        <v>661078.0</v>
      </c>
      <c r="B4224" s="6">
        <v>661059.0</v>
      </c>
      <c r="C4224" s="14" t="str">
        <f>If(COUNTIF(DamReaches!$B$2:$B$346,"="&amp;A4224)&gt;0, "Yes", "No")</f>
        <v>No</v>
      </c>
    </row>
    <row r="4225">
      <c r="A4225" s="6">
        <v>661084.0</v>
      </c>
      <c r="B4225" s="6">
        <v>659986.0</v>
      </c>
      <c r="C4225" s="14" t="str">
        <f>If(COUNTIF(DamReaches!$B$2:$B$346,"="&amp;A4225)&gt;0, "Yes", "No")</f>
        <v>No</v>
      </c>
    </row>
    <row r="4226">
      <c r="A4226" s="6">
        <v>661085.0</v>
      </c>
      <c r="B4226" s="6">
        <v>660763.0</v>
      </c>
      <c r="C4226" s="14" t="str">
        <f>If(COUNTIF(DamReaches!$B$2:$B$346,"="&amp;A4226)&gt;0, "Yes", "No")</f>
        <v>No</v>
      </c>
    </row>
    <row r="4227">
      <c r="A4227" s="6">
        <v>661086.0</v>
      </c>
      <c r="B4227" s="6">
        <v>660637.0</v>
      </c>
      <c r="C4227" s="14" t="str">
        <f>If(COUNTIF(DamReaches!$B$2:$B$346,"="&amp;A4227)&gt;0, "Yes", "No")</f>
        <v>No</v>
      </c>
    </row>
    <row r="4228">
      <c r="A4228" s="6">
        <v>661097.0</v>
      </c>
      <c r="B4228" s="6">
        <v>660890.0</v>
      </c>
      <c r="C4228" s="14" t="str">
        <f>If(COUNTIF(DamReaches!$B$2:$B$346,"="&amp;A4228)&gt;0, "Yes", "No")</f>
        <v>No</v>
      </c>
    </row>
    <row r="4229">
      <c r="A4229" s="6">
        <v>661098.0</v>
      </c>
      <c r="B4229" s="6">
        <v>661004.0</v>
      </c>
      <c r="C4229" s="14" t="str">
        <f>If(COUNTIF(DamReaches!$B$2:$B$346,"="&amp;A4229)&gt;0, "Yes", "No")</f>
        <v>No</v>
      </c>
    </row>
    <row r="4230">
      <c r="A4230" s="6">
        <v>661099.0</v>
      </c>
      <c r="B4230" s="6">
        <v>659893.0</v>
      </c>
      <c r="C4230" s="14" t="str">
        <f>If(COUNTIF(DamReaches!$B$2:$B$346,"="&amp;A4230)&gt;0, "Yes", "No")</f>
        <v>No</v>
      </c>
    </row>
    <row r="4231">
      <c r="A4231" s="6">
        <v>661100.0</v>
      </c>
      <c r="B4231" s="6">
        <v>661099.0</v>
      </c>
      <c r="C4231" s="14" t="str">
        <f>If(COUNTIF(DamReaches!$B$2:$B$346,"="&amp;A4231)&gt;0, "Yes", "No")</f>
        <v>No</v>
      </c>
    </row>
    <row r="4232">
      <c r="A4232" s="6">
        <v>661101.0</v>
      </c>
      <c r="B4232" s="6">
        <v>659982.0</v>
      </c>
      <c r="C4232" s="14" t="str">
        <f>If(COUNTIF(DamReaches!$B$2:$B$346,"="&amp;A4232)&gt;0, "Yes", "No")</f>
        <v>No</v>
      </c>
    </row>
    <row r="4233">
      <c r="A4233" s="6">
        <v>661102.0</v>
      </c>
      <c r="B4233" s="6">
        <v>660843.0</v>
      </c>
      <c r="C4233" s="14" t="str">
        <f>If(COUNTIF(DamReaches!$B$2:$B$346,"="&amp;A4233)&gt;0, "Yes", "No")</f>
        <v>No</v>
      </c>
    </row>
    <row r="4234">
      <c r="A4234" s="6">
        <v>661103.0</v>
      </c>
      <c r="B4234" s="6">
        <v>661077.0</v>
      </c>
      <c r="C4234" s="14" t="str">
        <f>If(COUNTIF(DamReaches!$B$2:$B$346,"="&amp;A4234)&gt;0, "Yes", "No")</f>
        <v>No</v>
      </c>
    </row>
    <row r="4235">
      <c r="A4235" s="6">
        <v>661104.0</v>
      </c>
      <c r="B4235" s="6">
        <v>660968.0</v>
      </c>
      <c r="C4235" s="14" t="str">
        <f>If(COUNTIF(DamReaches!$B$2:$B$346,"="&amp;A4235)&gt;0, "Yes", "No")</f>
        <v>No</v>
      </c>
    </row>
    <row r="4236">
      <c r="A4236" s="6">
        <v>661105.0</v>
      </c>
      <c r="B4236" s="6">
        <v>661078.0</v>
      </c>
      <c r="C4236" s="14" t="str">
        <f>If(COUNTIF(DamReaches!$B$2:$B$346,"="&amp;A4236)&gt;0, "Yes", "No")</f>
        <v>No</v>
      </c>
    </row>
    <row r="4237">
      <c r="A4237" s="6">
        <v>661106.0</v>
      </c>
      <c r="B4237" s="6">
        <v>661105.0</v>
      </c>
      <c r="C4237" s="14" t="str">
        <f>If(COUNTIF(DamReaches!$B$2:$B$346,"="&amp;A4237)&gt;0, "Yes", "No")</f>
        <v>No</v>
      </c>
    </row>
    <row r="4238">
      <c r="A4238" s="6">
        <v>661114.0</v>
      </c>
      <c r="B4238" s="6">
        <v>661115.0</v>
      </c>
      <c r="C4238" s="14" t="str">
        <f>If(COUNTIF(DamReaches!$B$2:$B$346,"="&amp;A4238)&gt;0, "Yes", "No")</f>
        <v>No</v>
      </c>
    </row>
    <row r="4239">
      <c r="A4239" s="6">
        <v>661115.0</v>
      </c>
      <c r="B4239" s="6">
        <v>661097.0</v>
      </c>
      <c r="C4239" s="14" t="str">
        <f>If(COUNTIF(DamReaches!$B$2:$B$346,"="&amp;A4239)&gt;0, "Yes", "No")</f>
        <v>No</v>
      </c>
    </row>
    <row r="4240">
      <c r="A4240" s="6">
        <v>661116.0</v>
      </c>
      <c r="B4240" s="6">
        <v>660858.0</v>
      </c>
      <c r="C4240" s="14" t="str">
        <f>If(COUNTIF(DamReaches!$B$2:$B$346,"="&amp;A4240)&gt;0, "Yes", "No")</f>
        <v>No</v>
      </c>
    </row>
    <row r="4241">
      <c r="A4241" s="6">
        <v>661117.0</v>
      </c>
      <c r="B4241" s="6">
        <v>660845.0</v>
      </c>
      <c r="C4241" s="14" t="str">
        <f>If(COUNTIF(DamReaches!$B$2:$B$346,"="&amp;A4241)&gt;0, "Yes", "No")</f>
        <v>No</v>
      </c>
    </row>
    <row r="4242">
      <c r="A4242" s="6">
        <v>661118.0</v>
      </c>
      <c r="B4242" s="6">
        <v>660764.0</v>
      </c>
      <c r="C4242" s="14" t="str">
        <f>If(COUNTIF(DamReaches!$B$2:$B$346,"="&amp;A4242)&gt;0, "Yes", "No")</f>
        <v>No</v>
      </c>
    </row>
    <row r="4243">
      <c r="A4243" s="6">
        <v>661119.0</v>
      </c>
      <c r="B4243" s="6">
        <v>661232.0</v>
      </c>
      <c r="C4243" s="14" t="str">
        <f>If(COUNTIF(DamReaches!$B$2:$B$346,"="&amp;A4243)&gt;0, "Yes", "No")</f>
        <v>No</v>
      </c>
    </row>
    <row r="4244">
      <c r="A4244" s="6">
        <v>661120.0</v>
      </c>
      <c r="B4244" s="6">
        <v>661121.0</v>
      </c>
      <c r="C4244" s="14" t="str">
        <f>If(COUNTIF(DamReaches!$B$2:$B$346,"="&amp;A4244)&gt;0, "Yes", "No")</f>
        <v>No</v>
      </c>
    </row>
    <row r="4245">
      <c r="A4245" s="6">
        <v>661121.0</v>
      </c>
      <c r="B4245" s="6">
        <v>660830.0</v>
      </c>
      <c r="C4245" s="14" t="str">
        <f>If(COUNTIF(DamReaches!$B$2:$B$346,"="&amp;A4245)&gt;0, "Yes", "No")</f>
        <v>No</v>
      </c>
    </row>
    <row r="4246">
      <c r="A4246" s="6">
        <v>661122.0</v>
      </c>
      <c r="B4246" s="6">
        <v>661058.0</v>
      </c>
      <c r="C4246" s="14" t="str">
        <f>If(COUNTIF(DamReaches!$B$2:$B$346,"="&amp;A4246)&gt;0, "Yes", "No")</f>
        <v>No</v>
      </c>
    </row>
    <row r="4247">
      <c r="A4247" s="6">
        <v>661136.0</v>
      </c>
      <c r="B4247" s="6">
        <v>661004.0</v>
      </c>
      <c r="C4247" s="14" t="str">
        <f>If(COUNTIF(DamReaches!$B$2:$B$346,"="&amp;A4247)&gt;0, "Yes", "No")</f>
        <v>No</v>
      </c>
    </row>
    <row r="4248">
      <c r="A4248" s="6">
        <v>661137.0</v>
      </c>
      <c r="B4248" s="6">
        <v>660702.0</v>
      </c>
      <c r="C4248" s="14" t="str">
        <f>If(COUNTIF(DamReaches!$B$2:$B$346,"="&amp;A4248)&gt;0, "Yes", "No")</f>
        <v>No</v>
      </c>
    </row>
    <row r="4249">
      <c r="A4249" s="6">
        <v>661138.0</v>
      </c>
      <c r="B4249" s="6">
        <v>661012.0</v>
      </c>
      <c r="C4249" s="14" t="str">
        <f>If(COUNTIF(DamReaches!$B$2:$B$346,"="&amp;A4249)&gt;0, "Yes", "No")</f>
        <v>No</v>
      </c>
    </row>
    <row r="4250">
      <c r="A4250" s="6">
        <v>661139.0</v>
      </c>
      <c r="B4250" s="6">
        <v>661119.0</v>
      </c>
      <c r="C4250" s="14" t="str">
        <f>If(COUNTIF(DamReaches!$B$2:$B$346,"="&amp;A4250)&gt;0, "Yes", "No")</f>
        <v>No</v>
      </c>
    </row>
    <row r="4251">
      <c r="A4251" s="6">
        <v>661140.0</v>
      </c>
      <c r="B4251" s="6">
        <v>661014.0</v>
      </c>
      <c r="C4251" s="14" t="str">
        <f>If(COUNTIF(DamReaches!$B$2:$B$346,"="&amp;A4251)&gt;0, "Yes", "No")</f>
        <v>No</v>
      </c>
    </row>
    <row r="4252">
      <c r="A4252" s="6">
        <v>661147.0</v>
      </c>
      <c r="B4252" s="6">
        <v>661227.0</v>
      </c>
      <c r="C4252" s="14" t="str">
        <f>If(COUNTIF(DamReaches!$B$2:$B$346,"="&amp;A4252)&gt;0, "Yes", "No")</f>
        <v>No</v>
      </c>
    </row>
    <row r="4253">
      <c r="A4253" s="6">
        <v>661148.0</v>
      </c>
      <c r="B4253" s="6">
        <v>661227.0</v>
      </c>
      <c r="C4253" s="14" t="str">
        <f>If(COUNTIF(DamReaches!$B$2:$B$346,"="&amp;A4253)&gt;0, "Yes", "No")</f>
        <v>No</v>
      </c>
    </row>
    <row r="4254">
      <c r="A4254" s="6">
        <v>661149.0</v>
      </c>
      <c r="B4254" s="6">
        <v>660265.0</v>
      </c>
      <c r="C4254" s="14" t="str">
        <f>If(COUNTIF(DamReaches!$B$2:$B$346,"="&amp;A4254)&gt;0, "Yes", "No")</f>
        <v>No</v>
      </c>
    </row>
    <row r="4255">
      <c r="A4255" s="6">
        <v>661150.0</v>
      </c>
      <c r="B4255" s="6">
        <v>660968.0</v>
      </c>
      <c r="C4255" s="14" t="str">
        <f>If(COUNTIF(DamReaches!$B$2:$B$346,"="&amp;A4255)&gt;0, "Yes", "No")</f>
        <v>No</v>
      </c>
    </row>
    <row r="4256">
      <c r="A4256" s="6">
        <v>661151.0</v>
      </c>
      <c r="B4256" s="6">
        <v>661138.0</v>
      </c>
      <c r="C4256" s="14" t="str">
        <f>If(COUNTIF(DamReaches!$B$2:$B$346,"="&amp;A4256)&gt;0, "Yes", "No")</f>
        <v>No</v>
      </c>
    </row>
    <row r="4257">
      <c r="A4257" s="6">
        <v>661152.0</v>
      </c>
      <c r="B4257" s="6">
        <v>661054.0</v>
      </c>
      <c r="C4257" s="14" t="str">
        <f>If(COUNTIF(DamReaches!$B$2:$B$346,"="&amp;A4257)&gt;0, "Yes", "No")</f>
        <v>No</v>
      </c>
    </row>
    <row r="4258">
      <c r="A4258" s="6">
        <v>661153.0</v>
      </c>
      <c r="B4258" s="6">
        <v>660881.0</v>
      </c>
      <c r="C4258" s="14" t="str">
        <f>If(COUNTIF(DamReaches!$B$2:$B$346,"="&amp;A4258)&gt;0, "Yes", "No")</f>
        <v>No</v>
      </c>
    </row>
    <row r="4259">
      <c r="A4259" s="6">
        <v>661154.0</v>
      </c>
      <c r="B4259" s="6">
        <v>661119.0</v>
      </c>
      <c r="C4259" s="14" t="str">
        <f>If(COUNTIF(DamReaches!$B$2:$B$346,"="&amp;A4259)&gt;0, "Yes", "No")</f>
        <v>No</v>
      </c>
    </row>
    <row r="4260">
      <c r="A4260" s="6">
        <v>661155.0</v>
      </c>
      <c r="B4260" s="6">
        <v>660921.0</v>
      </c>
      <c r="C4260" s="14" t="str">
        <f>If(COUNTIF(DamReaches!$B$2:$B$346,"="&amp;A4260)&gt;0, "Yes", "No")</f>
        <v>No</v>
      </c>
    </row>
    <row r="4261">
      <c r="A4261" s="6">
        <v>661163.0</v>
      </c>
      <c r="B4261" s="6">
        <v>659353.0</v>
      </c>
      <c r="C4261" s="14" t="str">
        <f>If(COUNTIF(DamReaches!$B$2:$B$346,"="&amp;A4261)&gt;0, "Yes", "No")</f>
        <v>No</v>
      </c>
    </row>
    <row r="4262">
      <c r="A4262" s="6">
        <v>661164.0</v>
      </c>
      <c r="B4262" s="6">
        <v>661011.0</v>
      </c>
      <c r="C4262" s="14" t="str">
        <f>If(COUNTIF(DamReaches!$B$2:$B$346,"="&amp;A4262)&gt;0, "Yes", "No")</f>
        <v>No</v>
      </c>
    </row>
    <row r="4263">
      <c r="A4263" s="6">
        <v>661165.0</v>
      </c>
      <c r="B4263" s="6">
        <v>661150.0</v>
      </c>
      <c r="C4263" s="14" t="str">
        <f>If(COUNTIF(DamReaches!$B$2:$B$346,"="&amp;A4263)&gt;0, "Yes", "No")</f>
        <v>No</v>
      </c>
    </row>
    <row r="4264">
      <c r="A4264" s="6">
        <v>661166.0</v>
      </c>
      <c r="B4264" s="6">
        <v>661138.0</v>
      </c>
      <c r="C4264" s="14" t="str">
        <f>If(COUNTIF(DamReaches!$B$2:$B$346,"="&amp;A4264)&gt;0, "Yes", "No")</f>
        <v>No</v>
      </c>
    </row>
    <row r="4265">
      <c r="A4265" s="6">
        <v>661167.0</v>
      </c>
      <c r="B4265" s="6">
        <v>661038.0</v>
      </c>
      <c r="C4265" s="14" t="str">
        <f>If(COUNTIF(DamReaches!$B$2:$B$346,"="&amp;A4265)&gt;0, "Yes", "No")</f>
        <v>No</v>
      </c>
    </row>
    <row r="4266">
      <c r="A4266" s="6">
        <v>661168.0</v>
      </c>
      <c r="B4266" s="6">
        <v>661105.0</v>
      </c>
      <c r="C4266" s="14" t="str">
        <f>If(COUNTIF(DamReaches!$B$2:$B$346,"="&amp;A4266)&gt;0, "Yes", "No")</f>
        <v>No</v>
      </c>
    </row>
    <row r="4267">
      <c r="A4267" s="6">
        <v>661169.0</v>
      </c>
      <c r="B4267" s="6">
        <v>661168.0</v>
      </c>
      <c r="C4267" s="14" t="str">
        <f>If(COUNTIF(DamReaches!$B$2:$B$346,"="&amp;A4267)&gt;0, "Yes", "No")</f>
        <v>No</v>
      </c>
    </row>
    <row r="4268">
      <c r="A4268" s="6">
        <v>661181.0</v>
      </c>
      <c r="B4268" s="6">
        <v>661101.0</v>
      </c>
      <c r="C4268" s="14" t="str">
        <f>If(COUNTIF(DamReaches!$B$2:$B$346,"="&amp;A4268)&gt;0, "Yes", "No")</f>
        <v>No</v>
      </c>
    </row>
    <row r="4269">
      <c r="A4269" s="6">
        <v>661182.0</v>
      </c>
      <c r="B4269" s="6">
        <v>661101.0</v>
      </c>
      <c r="C4269" s="14" t="str">
        <f>If(COUNTIF(DamReaches!$B$2:$B$346,"="&amp;A4269)&gt;0, "Yes", "No")</f>
        <v>No</v>
      </c>
    </row>
    <row r="4270">
      <c r="A4270" s="6">
        <v>661183.0</v>
      </c>
      <c r="B4270" s="6">
        <v>661013.0</v>
      </c>
      <c r="C4270" s="14" t="str">
        <f>If(COUNTIF(DamReaches!$B$2:$B$346,"="&amp;A4270)&gt;0, "Yes", "No")</f>
        <v>No</v>
      </c>
    </row>
    <row r="4271">
      <c r="A4271" s="6">
        <v>661189.0</v>
      </c>
      <c r="B4271" s="6">
        <v>660952.0</v>
      </c>
      <c r="C4271" s="14" t="str">
        <f>If(COUNTIF(DamReaches!$B$2:$B$346,"="&amp;A4271)&gt;0, "Yes", "No")</f>
        <v>No</v>
      </c>
    </row>
    <row r="4272">
      <c r="A4272" s="6">
        <v>661190.0</v>
      </c>
      <c r="B4272" s="6">
        <v>661168.0</v>
      </c>
      <c r="C4272" s="14" t="str">
        <f>If(COUNTIF(DamReaches!$B$2:$B$346,"="&amp;A4272)&gt;0, "Yes", "No")</f>
        <v>No</v>
      </c>
    </row>
    <row r="4273">
      <c r="A4273" s="6">
        <v>661208.0</v>
      </c>
      <c r="B4273" s="6">
        <v>661209.0</v>
      </c>
      <c r="C4273" s="14" t="str">
        <f>If(COUNTIF(DamReaches!$B$2:$B$346,"="&amp;A4273)&gt;0, "Yes", "No")</f>
        <v>No</v>
      </c>
    </row>
    <row r="4274">
      <c r="A4274" s="6">
        <v>661209.0</v>
      </c>
      <c r="B4274" s="6">
        <v>661049.0</v>
      </c>
      <c r="C4274" s="14" t="str">
        <f>If(COUNTIF(DamReaches!$B$2:$B$346,"="&amp;A4274)&gt;0, "Yes", "No")</f>
        <v>No</v>
      </c>
    </row>
    <row r="4275">
      <c r="A4275" s="6">
        <v>661210.0</v>
      </c>
      <c r="B4275" s="6">
        <v>660949.0</v>
      </c>
      <c r="C4275" s="14" t="str">
        <f>If(COUNTIF(DamReaches!$B$2:$B$346,"="&amp;A4275)&gt;0, "Yes", "No")</f>
        <v>No</v>
      </c>
    </row>
    <row r="4276">
      <c r="A4276" s="6">
        <v>661211.0</v>
      </c>
      <c r="B4276" s="6">
        <v>660983.0</v>
      </c>
      <c r="C4276" s="14" t="str">
        <f>If(COUNTIF(DamReaches!$B$2:$B$346,"="&amp;A4276)&gt;0, "Yes", "No")</f>
        <v>No</v>
      </c>
    </row>
    <row r="4277">
      <c r="A4277" s="6">
        <v>661212.0</v>
      </c>
      <c r="B4277" s="6">
        <v>660799.0</v>
      </c>
      <c r="C4277" s="14" t="str">
        <f>If(COUNTIF(DamReaches!$B$2:$B$346,"="&amp;A4277)&gt;0, "Yes", "No")</f>
        <v>No</v>
      </c>
    </row>
    <row r="4278">
      <c r="A4278" s="6">
        <v>661213.0</v>
      </c>
      <c r="B4278" s="6">
        <v>-1.0</v>
      </c>
      <c r="C4278" s="14" t="str">
        <f>If(COUNTIF(DamReaches!$B$2:$B$346,"="&amp;A4278)&gt;0, "Yes", "No")</f>
        <v>Yes</v>
      </c>
    </row>
    <row r="4279">
      <c r="A4279" s="6">
        <v>661214.0</v>
      </c>
      <c r="B4279" s="6">
        <v>661150.0</v>
      </c>
      <c r="C4279" s="14" t="str">
        <f>If(COUNTIF(DamReaches!$B$2:$B$346,"="&amp;A4279)&gt;0, "Yes", "No")</f>
        <v>No</v>
      </c>
    </row>
    <row r="4280">
      <c r="A4280" s="6">
        <v>661215.0</v>
      </c>
      <c r="B4280" s="6">
        <v>661216.0</v>
      </c>
      <c r="C4280" s="14" t="str">
        <f>If(COUNTIF(DamReaches!$B$2:$B$346,"="&amp;A4280)&gt;0, "Yes", "No")</f>
        <v>No</v>
      </c>
    </row>
    <row r="4281">
      <c r="A4281" s="6">
        <v>661216.0</v>
      </c>
      <c r="B4281" s="6">
        <v>661140.0</v>
      </c>
      <c r="C4281" s="14" t="str">
        <f>If(COUNTIF(DamReaches!$B$2:$B$346,"="&amp;A4281)&gt;0, "Yes", "No")</f>
        <v>No</v>
      </c>
    </row>
    <row r="4282">
      <c r="A4282" s="6">
        <v>661227.0</v>
      </c>
      <c r="B4282" s="6">
        <v>660982.0</v>
      </c>
      <c r="C4282" s="14" t="str">
        <f>If(COUNTIF(DamReaches!$B$2:$B$346,"="&amp;A4282)&gt;0, "Yes", "No")</f>
        <v>No</v>
      </c>
    </row>
    <row r="4283">
      <c r="A4283" s="6">
        <v>661228.0</v>
      </c>
      <c r="B4283" s="6">
        <v>661051.0</v>
      </c>
      <c r="C4283" s="14" t="str">
        <f>If(COUNTIF(DamReaches!$B$2:$B$346,"="&amp;A4283)&gt;0, "Yes", "No")</f>
        <v>No</v>
      </c>
    </row>
    <row r="4284">
      <c r="A4284" s="6">
        <v>661229.0</v>
      </c>
      <c r="B4284" s="6">
        <v>660741.0</v>
      </c>
      <c r="C4284" s="14" t="str">
        <f>If(COUNTIF(DamReaches!$B$2:$B$346,"="&amp;A4284)&gt;0, "Yes", "No")</f>
        <v>No</v>
      </c>
    </row>
    <row r="4285">
      <c r="A4285" s="6">
        <v>661230.0</v>
      </c>
      <c r="B4285" s="6">
        <v>661021.0</v>
      </c>
      <c r="C4285" s="14" t="str">
        <f>If(COUNTIF(DamReaches!$B$2:$B$346,"="&amp;A4285)&gt;0, "Yes", "No")</f>
        <v>No</v>
      </c>
    </row>
    <row r="4286">
      <c r="A4286" s="6">
        <v>661231.0</v>
      </c>
      <c r="B4286" s="6">
        <v>661139.0</v>
      </c>
      <c r="C4286" s="14" t="str">
        <f>If(COUNTIF(DamReaches!$B$2:$B$346,"="&amp;A4286)&gt;0, "Yes", "No")</f>
        <v>No</v>
      </c>
    </row>
    <row r="4287">
      <c r="A4287" s="6">
        <v>661232.0</v>
      </c>
      <c r="B4287" s="6">
        <v>661251.0</v>
      </c>
      <c r="C4287" s="14" t="str">
        <f>If(COUNTIF(DamReaches!$B$2:$B$346,"="&amp;A4287)&gt;0, "Yes", "No")</f>
        <v>No</v>
      </c>
    </row>
    <row r="4288">
      <c r="A4288" s="6">
        <v>661233.0</v>
      </c>
      <c r="B4288" s="6">
        <v>661183.0</v>
      </c>
      <c r="C4288" s="14" t="str">
        <f>If(COUNTIF(DamReaches!$B$2:$B$346,"="&amp;A4288)&gt;0, "Yes", "No")</f>
        <v>No</v>
      </c>
    </row>
    <row r="4289">
      <c r="A4289" s="6">
        <v>661234.0</v>
      </c>
      <c r="B4289" s="6">
        <v>661233.0</v>
      </c>
      <c r="C4289" s="14" t="str">
        <f>If(COUNTIF(DamReaches!$B$2:$B$346,"="&amp;A4289)&gt;0, "Yes", "No")</f>
        <v>No</v>
      </c>
    </row>
    <row r="4290">
      <c r="A4290" s="6">
        <v>661249.0</v>
      </c>
      <c r="B4290" s="6">
        <v>661005.0</v>
      </c>
      <c r="C4290" s="14" t="str">
        <f>If(COUNTIF(DamReaches!$B$2:$B$346,"="&amp;A4290)&gt;0, "Yes", "No")</f>
        <v>No</v>
      </c>
    </row>
    <row r="4291">
      <c r="A4291" s="6">
        <v>661250.0</v>
      </c>
      <c r="B4291" s="6">
        <v>661139.0</v>
      </c>
      <c r="C4291" s="14" t="str">
        <f>If(COUNTIF(DamReaches!$B$2:$B$346,"="&amp;A4291)&gt;0, "Yes", "No")</f>
        <v>No</v>
      </c>
    </row>
    <row r="4292">
      <c r="A4292" s="6">
        <v>661251.0</v>
      </c>
      <c r="B4292" s="6">
        <v>661013.0</v>
      </c>
      <c r="C4292" s="14" t="str">
        <f>If(COUNTIF(DamReaches!$B$2:$B$346,"="&amp;A4292)&gt;0, "Yes", "No")</f>
        <v>No</v>
      </c>
    </row>
    <row r="4293">
      <c r="A4293" s="6">
        <v>661252.0</v>
      </c>
      <c r="B4293" s="6">
        <v>661121.0</v>
      </c>
      <c r="C4293" s="14" t="str">
        <f>If(COUNTIF(DamReaches!$B$2:$B$346,"="&amp;A4293)&gt;0, "Yes", "No")</f>
        <v>No</v>
      </c>
    </row>
    <row r="4294">
      <c r="A4294" s="6">
        <v>661263.0</v>
      </c>
      <c r="B4294" s="6">
        <v>661264.0</v>
      </c>
      <c r="C4294" s="14" t="str">
        <f>If(COUNTIF(DamReaches!$B$2:$B$346,"="&amp;A4294)&gt;0, "Yes", "No")</f>
        <v>No</v>
      </c>
    </row>
    <row r="4295">
      <c r="A4295" s="6">
        <v>661264.0</v>
      </c>
      <c r="B4295" s="6">
        <v>661055.0</v>
      </c>
      <c r="C4295" s="14" t="str">
        <f>If(COUNTIF(DamReaches!$B$2:$B$346,"="&amp;A4295)&gt;0, "Yes", "No")</f>
        <v>No</v>
      </c>
    </row>
    <row r="4296">
      <c r="A4296" s="6">
        <v>661265.0</v>
      </c>
      <c r="B4296" s="6">
        <v>661251.0</v>
      </c>
      <c r="C4296" s="14" t="str">
        <f>If(COUNTIF(DamReaches!$B$2:$B$346,"="&amp;A4296)&gt;0, "Yes", "No")</f>
        <v>No</v>
      </c>
    </row>
    <row r="4297">
      <c r="A4297" s="6">
        <v>661266.0</v>
      </c>
      <c r="B4297" s="6">
        <v>660830.0</v>
      </c>
      <c r="C4297" s="14" t="str">
        <f>If(COUNTIF(DamReaches!$B$2:$B$346,"="&amp;A4297)&gt;0, "Yes", "No")</f>
        <v>No</v>
      </c>
    </row>
    <row r="4298">
      <c r="A4298" s="6">
        <v>661281.0</v>
      </c>
      <c r="B4298" s="6">
        <v>660621.0</v>
      </c>
      <c r="C4298" s="14" t="str">
        <f>If(COUNTIF(DamReaches!$B$2:$B$346,"="&amp;A4298)&gt;0, "Yes", "No")</f>
        <v>No</v>
      </c>
    </row>
    <row r="4299">
      <c r="A4299" s="6">
        <v>661282.0</v>
      </c>
      <c r="B4299" s="6">
        <v>660715.0</v>
      </c>
      <c r="C4299" s="14" t="str">
        <f>If(COUNTIF(DamReaches!$B$2:$B$346,"="&amp;A4299)&gt;0, "Yes", "No")</f>
        <v>No</v>
      </c>
    </row>
    <row r="4300">
      <c r="A4300" s="6">
        <v>661290.0</v>
      </c>
      <c r="B4300" s="6">
        <v>661098.0</v>
      </c>
      <c r="C4300" s="14" t="str">
        <f>If(COUNTIF(DamReaches!$B$2:$B$346,"="&amp;A4300)&gt;0, "Yes", "No")</f>
        <v>No</v>
      </c>
    </row>
    <row r="4301">
      <c r="A4301" s="6">
        <v>661291.0</v>
      </c>
      <c r="B4301" s="6">
        <v>661181.0</v>
      </c>
      <c r="C4301" s="14" t="str">
        <f>If(COUNTIF(DamReaches!$B$2:$B$346,"="&amp;A4301)&gt;0, "Yes", "No")</f>
        <v>No</v>
      </c>
    </row>
    <row r="4302">
      <c r="A4302" s="6">
        <v>661292.0</v>
      </c>
      <c r="B4302" s="6">
        <v>661181.0</v>
      </c>
      <c r="C4302" s="14" t="str">
        <f>If(COUNTIF(DamReaches!$B$2:$B$346,"="&amp;A4302)&gt;0, "Yes", "No")</f>
        <v>No</v>
      </c>
    </row>
    <row r="4303">
      <c r="A4303" s="6">
        <v>661293.0</v>
      </c>
      <c r="B4303" s="6">
        <v>661077.0</v>
      </c>
      <c r="C4303" s="14" t="str">
        <f>If(COUNTIF(DamReaches!$B$2:$B$346,"="&amp;A4303)&gt;0, "Yes", "No")</f>
        <v>No</v>
      </c>
    </row>
    <row r="4304">
      <c r="A4304" s="6">
        <v>661303.0</v>
      </c>
      <c r="B4304" s="6">
        <v>661115.0</v>
      </c>
      <c r="C4304" s="14" t="str">
        <f>If(COUNTIF(DamReaches!$B$2:$B$346,"="&amp;A4304)&gt;0, "Yes", "No")</f>
        <v>No</v>
      </c>
    </row>
    <row r="4305">
      <c r="A4305" s="6">
        <v>661304.0</v>
      </c>
      <c r="B4305" s="6">
        <v>661228.0</v>
      </c>
      <c r="C4305" s="14" t="str">
        <f>If(COUNTIF(DamReaches!$B$2:$B$346,"="&amp;A4305)&gt;0, "Yes", "No")</f>
        <v>No</v>
      </c>
    </row>
    <row r="4306">
      <c r="A4306" s="6">
        <v>661305.0</v>
      </c>
      <c r="B4306" s="6">
        <v>660842.0</v>
      </c>
      <c r="C4306" s="14" t="str">
        <f>If(COUNTIF(DamReaches!$B$2:$B$346,"="&amp;A4306)&gt;0, "Yes", "No")</f>
        <v>No</v>
      </c>
    </row>
    <row r="4307">
      <c r="A4307" s="6">
        <v>661306.0</v>
      </c>
      <c r="B4307" s="6">
        <v>660684.0</v>
      </c>
      <c r="C4307" s="14" t="str">
        <f>If(COUNTIF(DamReaches!$B$2:$B$346,"="&amp;A4307)&gt;0, "Yes", "No")</f>
        <v>No</v>
      </c>
    </row>
    <row r="4308">
      <c r="A4308" s="6">
        <v>661307.0</v>
      </c>
      <c r="B4308" s="6">
        <v>661038.0</v>
      </c>
      <c r="C4308" s="14" t="str">
        <f>If(COUNTIF(DamReaches!$B$2:$B$346,"="&amp;A4308)&gt;0, "Yes", "No")</f>
        <v>No</v>
      </c>
    </row>
    <row r="4309">
      <c r="A4309" s="6">
        <v>661308.0</v>
      </c>
      <c r="B4309" s="6">
        <v>661054.0</v>
      </c>
      <c r="C4309" s="14" t="str">
        <f>If(COUNTIF(DamReaches!$B$2:$B$346,"="&amp;A4309)&gt;0, "Yes", "No")</f>
        <v>No</v>
      </c>
    </row>
    <row r="4310">
      <c r="A4310" s="6">
        <v>661309.0</v>
      </c>
      <c r="B4310" s="6">
        <v>660847.0</v>
      </c>
      <c r="C4310" s="14" t="str">
        <f>If(COUNTIF(DamReaches!$B$2:$B$346,"="&amp;A4310)&gt;0, "Yes", "No")</f>
        <v>No</v>
      </c>
    </row>
    <row r="4311">
      <c r="A4311" s="6">
        <v>661310.0</v>
      </c>
      <c r="B4311" s="6">
        <v>661014.0</v>
      </c>
      <c r="C4311" s="14" t="str">
        <f>If(COUNTIF(DamReaches!$B$2:$B$346,"="&amp;A4311)&gt;0, "Yes", "No")</f>
        <v>No</v>
      </c>
    </row>
    <row r="4312">
      <c r="A4312" s="6">
        <v>661319.0</v>
      </c>
      <c r="B4312" s="6">
        <v>661097.0</v>
      </c>
      <c r="C4312" s="14" t="str">
        <f>If(COUNTIF(DamReaches!$B$2:$B$346,"="&amp;A4312)&gt;0, "Yes", "No")</f>
        <v>No</v>
      </c>
    </row>
    <row r="4313">
      <c r="A4313" s="6">
        <v>661320.0</v>
      </c>
      <c r="B4313" s="6">
        <v>661282.0</v>
      </c>
      <c r="C4313" s="14" t="str">
        <f>If(COUNTIF(DamReaches!$B$2:$B$346,"="&amp;A4313)&gt;0, "Yes", "No")</f>
        <v>No</v>
      </c>
    </row>
    <row r="4314">
      <c r="A4314" s="6">
        <v>661321.0</v>
      </c>
      <c r="B4314" s="6">
        <v>661304.0</v>
      </c>
      <c r="C4314" s="14" t="str">
        <f>If(COUNTIF(DamReaches!$B$2:$B$346,"="&amp;A4314)&gt;0, "Yes", "No")</f>
        <v>No</v>
      </c>
    </row>
    <row r="4315">
      <c r="A4315" s="6">
        <v>661322.0</v>
      </c>
      <c r="B4315" s="6">
        <v>660326.0</v>
      </c>
      <c r="C4315" s="14" t="str">
        <f>If(COUNTIF(DamReaches!$B$2:$B$346,"="&amp;A4315)&gt;0, "Yes", "No")</f>
        <v>No</v>
      </c>
    </row>
    <row r="4316">
      <c r="A4316" s="6">
        <v>661323.0</v>
      </c>
      <c r="B4316" s="6">
        <v>660700.0</v>
      </c>
      <c r="C4316" s="14" t="str">
        <f>If(COUNTIF(DamReaches!$B$2:$B$346,"="&amp;A4316)&gt;0, "Yes", "No")</f>
        <v>No</v>
      </c>
    </row>
    <row r="4317">
      <c r="A4317" s="6">
        <v>661324.0</v>
      </c>
      <c r="B4317" s="6">
        <v>661409.0</v>
      </c>
      <c r="C4317" s="14" t="str">
        <f>If(COUNTIF(DamReaches!$B$2:$B$346,"="&amp;A4317)&gt;0, "Yes", "No")</f>
        <v>No</v>
      </c>
    </row>
    <row r="4318">
      <c r="A4318" s="6">
        <v>661325.0</v>
      </c>
      <c r="B4318" s="6">
        <v>661409.0</v>
      </c>
      <c r="C4318" s="14" t="str">
        <f>If(COUNTIF(DamReaches!$B$2:$B$346,"="&amp;A4318)&gt;0, "Yes", "No")</f>
        <v>No</v>
      </c>
    </row>
    <row r="4319">
      <c r="A4319" s="6">
        <v>661326.0</v>
      </c>
      <c r="B4319" s="6">
        <v>661307.0</v>
      </c>
      <c r="C4319" s="14" t="str">
        <f>If(COUNTIF(DamReaches!$B$2:$B$346,"="&amp;A4319)&gt;0, "Yes", "No")</f>
        <v>No</v>
      </c>
    </row>
    <row r="4320">
      <c r="A4320" s="6">
        <v>661337.0</v>
      </c>
      <c r="B4320" s="6">
        <v>661338.0</v>
      </c>
      <c r="C4320" s="14" t="str">
        <f>If(COUNTIF(DamReaches!$B$2:$B$346,"="&amp;A4320)&gt;0, "Yes", "No")</f>
        <v>No</v>
      </c>
    </row>
    <row r="4321">
      <c r="A4321" s="6">
        <v>661338.0</v>
      </c>
      <c r="B4321" s="6">
        <v>660430.0</v>
      </c>
      <c r="C4321" s="14" t="str">
        <f>If(COUNTIF(DamReaches!$B$2:$B$346,"="&amp;A4321)&gt;0, "Yes", "No")</f>
        <v>No</v>
      </c>
    </row>
    <row r="4322">
      <c r="A4322" s="6">
        <v>661339.0</v>
      </c>
      <c r="B4322" s="6">
        <v>660858.0</v>
      </c>
      <c r="C4322" s="14" t="str">
        <f>If(COUNTIF(DamReaches!$B$2:$B$346,"="&amp;A4322)&gt;0, "Yes", "No")</f>
        <v>No</v>
      </c>
    </row>
    <row r="4323">
      <c r="A4323" s="6">
        <v>661340.0</v>
      </c>
      <c r="B4323" s="6">
        <v>660741.0</v>
      </c>
      <c r="C4323" s="14" t="str">
        <f>If(COUNTIF(DamReaches!$B$2:$B$346,"="&amp;A4323)&gt;0, "Yes", "No")</f>
        <v>No</v>
      </c>
    </row>
    <row r="4324">
      <c r="A4324" s="6">
        <v>661341.0</v>
      </c>
      <c r="B4324" s="6">
        <v>661183.0</v>
      </c>
      <c r="C4324" s="14" t="str">
        <f>If(COUNTIF(DamReaches!$B$2:$B$346,"="&amp;A4324)&gt;0, "Yes", "No")</f>
        <v>No</v>
      </c>
    </row>
    <row r="4325">
      <c r="A4325" s="6">
        <v>661342.0</v>
      </c>
      <c r="B4325" s="6">
        <v>661356.0</v>
      </c>
      <c r="C4325" s="14" t="str">
        <f>If(COUNTIF(DamReaches!$B$2:$B$346,"="&amp;A4325)&gt;0, "Yes", "No")</f>
        <v>No</v>
      </c>
    </row>
    <row r="4326">
      <c r="A4326" s="6">
        <v>661343.0</v>
      </c>
      <c r="B4326" s="6">
        <v>661140.0</v>
      </c>
      <c r="C4326" s="14" t="str">
        <f>If(COUNTIF(DamReaches!$B$2:$B$346,"="&amp;A4326)&gt;0, "Yes", "No")</f>
        <v>No</v>
      </c>
    </row>
    <row r="4327">
      <c r="A4327" s="6">
        <v>661355.0</v>
      </c>
      <c r="B4327" s="6">
        <v>661307.0</v>
      </c>
      <c r="C4327" s="14" t="str">
        <f>If(COUNTIF(DamReaches!$B$2:$B$346,"="&amp;A4327)&gt;0, "Yes", "No")</f>
        <v>No</v>
      </c>
    </row>
    <row r="4328">
      <c r="A4328" s="6">
        <v>661356.0</v>
      </c>
      <c r="B4328" s="6">
        <v>661233.0</v>
      </c>
      <c r="C4328" s="14" t="str">
        <f>If(COUNTIF(DamReaches!$B$2:$B$346,"="&amp;A4328)&gt;0, "Yes", "No")</f>
        <v>No</v>
      </c>
    </row>
    <row r="4329">
      <c r="A4329" s="6">
        <v>661357.0</v>
      </c>
      <c r="B4329" s="6">
        <v>661356.0</v>
      </c>
      <c r="C4329" s="14" t="str">
        <f>If(COUNTIF(DamReaches!$B$2:$B$346,"="&amp;A4329)&gt;0, "Yes", "No")</f>
        <v>No</v>
      </c>
    </row>
    <row r="4330">
      <c r="A4330" s="6">
        <v>661358.0</v>
      </c>
      <c r="B4330" s="6">
        <v>661384.0</v>
      </c>
      <c r="C4330" s="14" t="str">
        <f>If(COUNTIF(DamReaches!$B$2:$B$346,"="&amp;A4330)&gt;0, "Yes", "No")</f>
        <v>No</v>
      </c>
    </row>
    <row r="4331">
      <c r="A4331" s="6">
        <v>661377.0</v>
      </c>
      <c r="B4331" s="6">
        <v>661303.0</v>
      </c>
      <c r="C4331" s="14" t="str">
        <f>If(COUNTIF(DamReaches!$B$2:$B$346,"="&amp;A4331)&gt;0, "Yes", "No")</f>
        <v>No</v>
      </c>
    </row>
    <row r="4332">
      <c r="A4332" s="6">
        <v>661378.0</v>
      </c>
      <c r="B4332" s="6">
        <v>661339.0</v>
      </c>
      <c r="C4332" s="14" t="str">
        <f>If(COUNTIF(DamReaches!$B$2:$B$346,"="&amp;A4332)&gt;0, "Yes", "No")</f>
        <v>No</v>
      </c>
    </row>
    <row r="4333">
      <c r="A4333" s="6">
        <v>661379.0</v>
      </c>
      <c r="B4333" s="6">
        <v>660307.0</v>
      </c>
      <c r="C4333" s="14" t="str">
        <f>If(COUNTIF(DamReaches!$B$2:$B$346,"="&amp;A4333)&gt;0, "Yes", "No")</f>
        <v>No</v>
      </c>
    </row>
    <row r="4334">
      <c r="A4334" s="6">
        <v>661380.0</v>
      </c>
      <c r="B4334" s="6">
        <v>661011.0</v>
      </c>
      <c r="C4334" s="14" t="str">
        <f>If(COUNTIF(DamReaches!$B$2:$B$346,"="&amp;A4334)&gt;0, "Yes", "No")</f>
        <v>No</v>
      </c>
    </row>
    <row r="4335">
      <c r="A4335" s="6">
        <v>661381.0</v>
      </c>
      <c r="B4335" s="6">
        <v>661309.0</v>
      </c>
      <c r="C4335" s="14" t="str">
        <f>If(COUNTIF(DamReaches!$B$2:$B$346,"="&amp;A4335)&gt;0, "Yes", "No")</f>
        <v>No</v>
      </c>
    </row>
    <row r="4336">
      <c r="A4336" s="6">
        <v>661382.0</v>
      </c>
      <c r="B4336" s="6">
        <v>661265.0</v>
      </c>
      <c r="C4336" s="14" t="str">
        <f>If(COUNTIF(DamReaches!$B$2:$B$346,"="&amp;A4336)&gt;0, "Yes", "No")</f>
        <v>No</v>
      </c>
    </row>
    <row r="4337">
      <c r="A4337" s="6">
        <v>661383.0</v>
      </c>
      <c r="B4337" s="6">
        <v>661357.0</v>
      </c>
      <c r="C4337" s="14" t="str">
        <f>If(COUNTIF(DamReaches!$B$2:$B$346,"="&amp;A4337)&gt;0, "Yes", "No")</f>
        <v>No</v>
      </c>
    </row>
    <row r="4338">
      <c r="A4338" s="6">
        <v>661384.0</v>
      </c>
      <c r="B4338" s="6">
        <v>661383.0</v>
      </c>
      <c r="C4338" s="14" t="str">
        <f>If(COUNTIF(DamReaches!$B$2:$B$346,"="&amp;A4338)&gt;0, "Yes", "No")</f>
        <v>No</v>
      </c>
    </row>
    <row r="4339">
      <c r="A4339" s="6">
        <v>661393.0</v>
      </c>
      <c r="B4339" s="6">
        <v>661538.0</v>
      </c>
      <c r="C4339" s="14" t="str">
        <f>If(COUNTIF(DamReaches!$B$2:$B$346,"="&amp;A4339)&gt;0, "Yes", "No")</f>
        <v>No</v>
      </c>
    </row>
    <row r="4340">
      <c r="A4340" s="6">
        <v>661394.0</v>
      </c>
      <c r="B4340" s="6">
        <v>661538.0</v>
      </c>
      <c r="C4340" s="14" t="str">
        <f>If(COUNTIF(DamReaches!$B$2:$B$346,"="&amp;A4340)&gt;0, "Yes", "No")</f>
        <v>No</v>
      </c>
    </row>
    <row r="4341">
      <c r="A4341" s="6">
        <v>661395.0</v>
      </c>
      <c r="B4341" s="6">
        <v>661078.0</v>
      </c>
      <c r="C4341" s="14" t="str">
        <f>If(COUNTIF(DamReaches!$B$2:$B$346,"="&amp;A4341)&gt;0, "Yes", "No")</f>
        <v>No</v>
      </c>
    </row>
    <row r="4342">
      <c r="A4342" s="6">
        <v>661399.0</v>
      </c>
      <c r="B4342" s="6">
        <v>660776.0</v>
      </c>
      <c r="C4342" s="14" t="str">
        <f>If(COUNTIF(DamReaches!$B$2:$B$346,"="&amp;A4342)&gt;0, "Yes", "No")</f>
        <v>No</v>
      </c>
    </row>
    <row r="4343">
      <c r="A4343" s="6">
        <v>661400.0</v>
      </c>
      <c r="B4343" s="6">
        <v>661292.0</v>
      </c>
      <c r="C4343" s="14" t="str">
        <f>If(COUNTIF(DamReaches!$B$2:$B$346,"="&amp;A4343)&gt;0, "Yes", "No")</f>
        <v>No</v>
      </c>
    </row>
    <row r="4344">
      <c r="A4344" s="6">
        <v>661401.0</v>
      </c>
      <c r="B4344" s="6">
        <v>661322.0</v>
      </c>
      <c r="C4344" s="14" t="str">
        <f>If(COUNTIF(DamReaches!$B$2:$B$346,"="&amp;A4344)&gt;0, "Yes", "No")</f>
        <v>No</v>
      </c>
    </row>
    <row r="4345">
      <c r="A4345" s="6">
        <v>661402.0</v>
      </c>
      <c r="B4345" s="6">
        <v>661189.0</v>
      </c>
      <c r="C4345" s="14" t="str">
        <f>If(COUNTIF(DamReaches!$B$2:$B$346,"="&amp;A4345)&gt;0, "Yes", "No")</f>
        <v>No</v>
      </c>
    </row>
    <row r="4346">
      <c r="A4346" s="6">
        <v>661407.0</v>
      </c>
      <c r="B4346" s="6">
        <v>660964.0</v>
      </c>
      <c r="C4346" s="14" t="str">
        <f>If(COUNTIF(DamReaches!$B$2:$B$346,"="&amp;A4346)&gt;0, "Yes", "No")</f>
        <v>No</v>
      </c>
    </row>
    <row r="4347">
      <c r="A4347" s="6">
        <v>661408.0</v>
      </c>
      <c r="B4347" s="6">
        <v>661407.0</v>
      </c>
      <c r="C4347" s="14" t="str">
        <f>If(COUNTIF(DamReaches!$B$2:$B$346,"="&amp;A4347)&gt;0, "Yes", "No")</f>
        <v>No</v>
      </c>
    </row>
    <row r="4348">
      <c r="A4348" s="6">
        <v>661409.0</v>
      </c>
      <c r="B4348" s="6">
        <v>-1.0</v>
      </c>
      <c r="C4348" s="14" t="str">
        <f>If(COUNTIF(DamReaches!$B$2:$B$346,"="&amp;A4348)&gt;0, "Yes", "No")</f>
        <v>No</v>
      </c>
    </row>
    <row r="4349">
      <c r="A4349" s="6">
        <v>661417.0</v>
      </c>
      <c r="B4349" s="6">
        <v>661581.0</v>
      </c>
      <c r="C4349" s="14" t="str">
        <f>If(COUNTIF(DamReaches!$B$2:$B$346,"="&amp;A4349)&gt;0, "Yes", "No")</f>
        <v>No</v>
      </c>
    </row>
    <row r="4350">
      <c r="A4350" s="6">
        <v>661418.0</v>
      </c>
      <c r="B4350" s="6">
        <v>661099.0</v>
      </c>
      <c r="C4350" s="14" t="str">
        <f>If(COUNTIF(DamReaches!$B$2:$B$346,"="&amp;A4350)&gt;0, "Yes", "No")</f>
        <v>No</v>
      </c>
    </row>
    <row r="4351">
      <c r="A4351" s="6">
        <v>661419.0</v>
      </c>
      <c r="B4351" s="6">
        <v>660624.0</v>
      </c>
      <c r="C4351" s="14" t="str">
        <f>If(COUNTIF(DamReaches!$B$2:$B$346,"="&amp;A4351)&gt;0, "Yes", "No")</f>
        <v>No</v>
      </c>
    </row>
    <row r="4352">
      <c r="A4352" s="6">
        <v>661420.0</v>
      </c>
      <c r="B4352" s="6">
        <v>661308.0</v>
      </c>
      <c r="C4352" s="14" t="str">
        <f>If(COUNTIF(DamReaches!$B$2:$B$346,"="&amp;A4352)&gt;0, "Yes", "No")</f>
        <v>No</v>
      </c>
    </row>
    <row r="4353">
      <c r="A4353" s="6">
        <v>661421.0</v>
      </c>
      <c r="B4353" s="6">
        <v>661055.0</v>
      </c>
      <c r="C4353" s="14" t="str">
        <f>If(COUNTIF(DamReaches!$B$2:$B$346,"="&amp;A4353)&gt;0, "Yes", "No")</f>
        <v>No</v>
      </c>
    </row>
    <row r="4354">
      <c r="A4354" s="6">
        <v>661422.0</v>
      </c>
      <c r="B4354" s="6">
        <v>661357.0</v>
      </c>
      <c r="C4354" s="14" t="str">
        <f>If(COUNTIF(DamReaches!$B$2:$B$346,"="&amp;A4354)&gt;0, "Yes", "No")</f>
        <v>No</v>
      </c>
    </row>
    <row r="4355">
      <c r="A4355" s="6">
        <v>661423.0</v>
      </c>
      <c r="B4355" s="6">
        <v>661266.0</v>
      </c>
      <c r="C4355" s="14" t="str">
        <f>If(COUNTIF(DamReaches!$B$2:$B$346,"="&amp;A4355)&gt;0, "Yes", "No")</f>
        <v>No</v>
      </c>
    </row>
    <row r="4356">
      <c r="A4356" s="6">
        <v>661432.0</v>
      </c>
      <c r="B4356" s="6">
        <v>661210.0</v>
      </c>
      <c r="C4356" s="14" t="str">
        <f>If(COUNTIF(DamReaches!$B$2:$B$346,"="&amp;A4356)&gt;0, "Yes", "No")</f>
        <v>No</v>
      </c>
    </row>
    <row r="4357">
      <c r="A4357" s="6">
        <v>661444.0</v>
      </c>
      <c r="B4357" s="6">
        <v>661481.0</v>
      </c>
      <c r="C4357" s="14" t="str">
        <f>If(COUNTIF(DamReaches!$B$2:$B$346,"="&amp;A4357)&gt;0, "Yes", "No")</f>
        <v>No</v>
      </c>
    </row>
    <row r="4358">
      <c r="A4358" s="6">
        <v>661445.0</v>
      </c>
      <c r="B4358" s="6">
        <v>661418.0</v>
      </c>
      <c r="C4358" s="14" t="str">
        <f>If(COUNTIF(DamReaches!$B$2:$B$346,"="&amp;A4358)&gt;0, "Yes", "No")</f>
        <v>No</v>
      </c>
    </row>
    <row r="4359">
      <c r="A4359" s="6">
        <v>661446.0</v>
      </c>
      <c r="B4359" s="6">
        <v>661445.0</v>
      </c>
      <c r="C4359" s="14" t="str">
        <f>If(COUNTIF(DamReaches!$B$2:$B$346,"="&amp;A4359)&gt;0, "Yes", "No")</f>
        <v>No</v>
      </c>
    </row>
    <row r="4360">
      <c r="A4360" s="6">
        <v>661447.0</v>
      </c>
      <c r="B4360" s="6">
        <v>661050.0</v>
      </c>
      <c r="C4360" s="14" t="str">
        <f>If(COUNTIF(DamReaches!$B$2:$B$346,"="&amp;A4360)&gt;0, "Yes", "No")</f>
        <v>No</v>
      </c>
    </row>
    <row r="4361">
      <c r="A4361" s="6">
        <v>661448.0</v>
      </c>
      <c r="B4361" s="6">
        <v>661322.0</v>
      </c>
      <c r="C4361" s="14" t="str">
        <f>If(COUNTIF(DamReaches!$B$2:$B$346,"="&amp;A4361)&gt;0, "Yes", "No")</f>
        <v>No</v>
      </c>
    </row>
    <row r="4362">
      <c r="A4362" s="6">
        <v>661449.0</v>
      </c>
      <c r="B4362" s="6">
        <v>661021.0</v>
      </c>
      <c r="C4362" s="14" t="str">
        <f>If(COUNTIF(DamReaches!$B$2:$B$346,"="&amp;A4362)&gt;0, "Yes", "No")</f>
        <v>No</v>
      </c>
    </row>
    <row r="4363">
      <c r="A4363" s="6">
        <v>661450.0</v>
      </c>
      <c r="B4363" s="6">
        <v>661216.0</v>
      </c>
      <c r="C4363" s="14" t="str">
        <f>If(COUNTIF(DamReaches!$B$2:$B$346,"="&amp;A4363)&gt;0, "Yes", "No")</f>
        <v>No</v>
      </c>
    </row>
    <row r="4364">
      <c r="A4364" s="6">
        <v>661467.0</v>
      </c>
      <c r="B4364" s="6">
        <v>661399.0</v>
      </c>
      <c r="C4364" s="14" t="str">
        <f>If(COUNTIF(DamReaches!$B$2:$B$346,"="&amp;A4364)&gt;0, "Yes", "No")</f>
        <v>No</v>
      </c>
    </row>
    <row r="4365">
      <c r="A4365" s="6">
        <v>661468.0</v>
      </c>
      <c r="B4365" s="6">
        <v>661467.0</v>
      </c>
      <c r="C4365" s="14" t="str">
        <f>If(COUNTIF(DamReaches!$B$2:$B$346,"="&amp;A4365)&gt;0, "Yes", "No")</f>
        <v>No</v>
      </c>
    </row>
    <row r="4366">
      <c r="A4366" s="6">
        <v>661469.0</v>
      </c>
      <c r="B4366" s="6">
        <v>660622.0</v>
      </c>
      <c r="C4366" s="14" t="str">
        <f>If(COUNTIF(DamReaches!$B$2:$B$346,"="&amp;A4366)&gt;0, "Yes", "No")</f>
        <v>No</v>
      </c>
    </row>
    <row r="4367">
      <c r="A4367" s="6">
        <v>661470.0</v>
      </c>
      <c r="B4367" s="6">
        <v>660939.0</v>
      </c>
      <c r="C4367" s="14" t="str">
        <f>If(COUNTIF(DamReaches!$B$2:$B$346,"="&amp;A4367)&gt;0, "Yes", "No")</f>
        <v>No</v>
      </c>
    </row>
    <row r="4368">
      <c r="A4368" s="6">
        <v>661471.0</v>
      </c>
      <c r="B4368" s="6">
        <v>660845.0</v>
      </c>
      <c r="C4368" s="14" t="str">
        <f>If(COUNTIF(DamReaches!$B$2:$B$346,"="&amp;A4368)&gt;0, "Yes", "No")</f>
        <v>No</v>
      </c>
    </row>
    <row r="4369">
      <c r="A4369" s="6">
        <v>661472.0</v>
      </c>
      <c r="B4369" s="6">
        <v>661421.0</v>
      </c>
      <c r="C4369" s="14" t="str">
        <f>If(COUNTIF(DamReaches!$B$2:$B$346,"="&amp;A4369)&gt;0, "Yes", "No")</f>
        <v>No</v>
      </c>
    </row>
    <row r="4370">
      <c r="A4370" s="6">
        <v>661473.0</v>
      </c>
      <c r="B4370" s="6">
        <v>661450.0</v>
      </c>
      <c r="C4370" s="14" t="str">
        <f>If(COUNTIF(DamReaches!$B$2:$B$346,"="&amp;A4370)&gt;0, "Yes", "No")</f>
        <v>No</v>
      </c>
    </row>
    <row r="4371">
      <c r="A4371" s="6">
        <v>661474.0</v>
      </c>
      <c r="B4371" s="6">
        <v>661395.0</v>
      </c>
      <c r="C4371" s="14" t="str">
        <f>If(COUNTIF(DamReaches!$B$2:$B$346,"="&amp;A4371)&gt;0, "Yes", "No")</f>
        <v>No</v>
      </c>
    </row>
    <row r="4372">
      <c r="A4372" s="6">
        <v>661481.0</v>
      </c>
      <c r="B4372" s="6">
        <v>661303.0</v>
      </c>
      <c r="C4372" s="14" t="str">
        <f>If(COUNTIF(DamReaches!$B$2:$B$346,"="&amp;A4372)&gt;0, "Yes", "No")</f>
        <v>No</v>
      </c>
    </row>
    <row r="4373">
      <c r="A4373" s="6">
        <v>661482.0</v>
      </c>
      <c r="B4373" s="6">
        <v>661049.0</v>
      </c>
      <c r="C4373" s="14" t="str">
        <f>If(COUNTIF(DamReaches!$B$2:$B$346,"="&amp;A4373)&gt;0, "Yes", "No")</f>
        <v>No</v>
      </c>
    </row>
    <row r="4374">
      <c r="A4374" s="6">
        <v>661483.0</v>
      </c>
      <c r="B4374" s="6">
        <v>661304.0</v>
      </c>
      <c r="C4374" s="14" t="str">
        <f>If(COUNTIF(DamReaches!$B$2:$B$346,"="&amp;A4374)&gt;0, "Yes", "No")</f>
        <v>No</v>
      </c>
    </row>
    <row r="4375">
      <c r="A4375" s="6">
        <v>661484.0</v>
      </c>
      <c r="B4375" s="6">
        <v>661020.0</v>
      </c>
      <c r="C4375" s="14" t="str">
        <f>If(COUNTIF(DamReaches!$B$2:$B$346,"="&amp;A4375)&gt;0, "Yes", "No")</f>
        <v>No</v>
      </c>
    </row>
    <row r="4376">
      <c r="A4376" s="6">
        <v>661485.0</v>
      </c>
      <c r="B4376" s="6">
        <v>660561.0</v>
      </c>
      <c r="C4376" s="14" t="str">
        <f>If(COUNTIF(DamReaches!$B$2:$B$346,"="&amp;A4376)&gt;0, "Yes", "No")</f>
        <v>No</v>
      </c>
    </row>
    <row r="4377">
      <c r="A4377" s="6">
        <v>661486.0</v>
      </c>
      <c r="B4377" s="6">
        <v>661309.0</v>
      </c>
      <c r="C4377" s="14" t="str">
        <f>If(COUNTIF(DamReaches!$B$2:$B$346,"="&amp;A4377)&gt;0, "Yes", "No")</f>
        <v>No</v>
      </c>
    </row>
    <row r="4378">
      <c r="A4378" s="6">
        <v>661487.0</v>
      </c>
      <c r="B4378" s="6">
        <v>661449.0</v>
      </c>
      <c r="C4378" s="14" t="str">
        <f>If(COUNTIF(DamReaches!$B$2:$B$346,"="&amp;A4378)&gt;0, "Yes", "No")</f>
        <v>No</v>
      </c>
    </row>
    <row r="4379">
      <c r="A4379" s="6">
        <v>661488.0</v>
      </c>
      <c r="B4379" s="6">
        <v>661189.0</v>
      </c>
      <c r="C4379" s="14" t="str">
        <f>If(COUNTIF(DamReaches!$B$2:$B$346,"="&amp;A4379)&gt;0, "Yes", "No")</f>
        <v>No</v>
      </c>
    </row>
    <row r="4380">
      <c r="A4380" s="6">
        <v>661489.0</v>
      </c>
      <c r="B4380" s="6">
        <v>661266.0</v>
      </c>
      <c r="C4380" s="14" t="str">
        <f>If(COUNTIF(DamReaches!$B$2:$B$346,"="&amp;A4380)&gt;0, "Yes", "No")</f>
        <v>No</v>
      </c>
    </row>
    <row r="4381">
      <c r="A4381" s="6">
        <v>661508.0</v>
      </c>
      <c r="B4381" s="6">
        <v>661509.0</v>
      </c>
      <c r="C4381" s="14" t="str">
        <f>If(COUNTIF(DamReaches!$B$2:$B$346,"="&amp;A4381)&gt;0, "Yes", "No")</f>
        <v>No</v>
      </c>
    </row>
    <row r="4382">
      <c r="A4382" s="6">
        <v>661509.0</v>
      </c>
      <c r="B4382" s="6">
        <v>661581.0</v>
      </c>
      <c r="C4382" s="14" t="str">
        <f>If(COUNTIF(DamReaches!$B$2:$B$346,"="&amp;A4382)&gt;0, "Yes", "No")</f>
        <v>No</v>
      </c>
    </row>
    <row r="4383">
      <c r="A4383" s="6">
        <v>661510.0</v>
      </c>
      <c r="B4383" s="6">
        <v>661481.0</v>
      </c>
      <c r="C4383" s="14" t="str">
        <f>If(COUNTIF(DamReaches!$B$2:$B$346,"="&amp;A4383)&gt;0, "Yes", "No")</f>
        <v>No</v>
      </c>
    </row>
    <row r="4384">
      <c r="A4384" s="6">
        <v>661511.0</v>
      </c>
      <c r="B4384" s="6">
        <v>661084.0</v>
      </c>
      <c r="C4384" s="14" t="str">
        <f>If(COUNTIF(DamReaches!$B$2:$B$346,"="&amp;A4384)&gt;0, "Yes", "No")</f>
        <v>No</v>
      </c>
    </row>
    <row r="4385">
      <c r="A4385" s="6">
        <v>661512.0</v>
      </c>
      <c r="B4385" s="6">
        <v>660534.0</v>
      </c>
      <c r="C4385" s="14" t="str">
        <f>If(COUNTIF(DamReaches!$B$2:$B$346,"="&amp;A4385)&gt;0, "Yes", "No")</f>
        <v>No</v>
      </c>
    </row>
    <row r="4386">
      <c r="A4386" s="6">
        <v>661513.0</v>
      </c>
      <c r="B4386" s="6">
        <v>661485.0</v>
      </c>
      <c r="C4386" s="14" t="str">
        <f>If(COUNTIF(DamReaches!$B$2:$B$346,"="&amp;A4386)&gt;0, "Yes", "No")</f>
        <v>No</v>
      </c>
    </row>
    <row r="4387">
      <c r="A4387" s="6">
        <v>661514.0</v>
      </c>
      <c r="B4387" s="6">
        <v>661395.0</v>
      </c>
      <c r="C4387" s="14" t="str">
        <f>If(COUNTIF(DamReaches!$B$2:$B$346,"="&amp;A4387)&gt;0, "Yes", "No")</f>
        <v>No</v>
      </c>
    </row>
    <row r="4388">
      <c r="A4388" s="6">
        <v>661515.0</v>
      </c>
      <c r="B4388" s="6">
        <v>661474.0</v>
      </c>
      <c r="C4388" s="14" t="str">
        <f>If(COUNTIF(DamReaches!$B$2:$B$346,"="&amp;A4388)&gt;0, "Yes", "No")</f>
        <v>No</v>
      </c>
    </row>
    <row r="4389">
      <c r="A4389" s="6">
        <v>661529.0</v>
      </c>
      <c r="B4389" s="6">
        <v>661509.0</v>
      </c>
      <c r="C4389" s="14" t="str">
        <f>If(COUNTIF(DamReaches!$B$2:$B$346,"="&amp;A4389)&gt;0, "Yes", "No")</f>
        <v>No</v>
      </c>
    </row>
    <row r="4390">
      <c r="A4390" s="6">
        <v>661530.0</v>
      </c>
      <c r="B4390" s="6">
        <v>661338.0</v>
      </c>
      <c r="C4390" s="14" t="str">
        <f>If(COUNTIF(DamReaches!$B$2:$B$346,"="&amp;A4390)&gt;0, "Yes", "No")</f>
        <v>No</v>
      </c>
    </row>
    <row r="4391">
      <c r="A4391" s="6">
        <v>661531.0</v>
      </c>
      <c r="B4391" s="6">
        <v>661282.0</v>
      </c>
      <c r="C4391" s="14" t="str">
        <f>If(COUNTIF(DamReaches!$B$2:$B$346,"="&amp;A4391)&gt;0, "Yes", "No")</f>
        <v>No</v>
      </c>
    </row>
    <row r="4392">
      <c r="A4392" s="6">
        <v>661532.0</v>
      </c>
      <c r="B4392" s="6">
        <v>661102.0</v>
      </c>
      <c r="C4392" s="14" t="str">
        <f>If(COUNTIF(DamReaches!$B$2:$B$346,"="&amp;A4392)&gt;0, "Yes", "No")</f>
        <v>No</v>
      </c>
    </row>
    <row r="4393">
      <c r="A4393" s="6">
        <v>661533.0</v>
      </c>
      <c r="B4393" s="6">
        <v>661401.0</v>
      </c>
      <c r="C4393" s="14" t="str">
        <f>If(COUNTIF(DamReaches!$B$2:$B$346,"="&amp;A4393)&gt;0, "Yes", "No")</f>
        <v>No</v>
      </c>
    </row>
    <row r="4394">
      <c r="A4394" s="6">
        <v>661534.0</v>
      </c>
      <c r="B4394" s="6">
        <v>660937.0</v>
      </c>
      <c r="C4394" s="14" t="str">
        <f>If(COUNTIF(DamReaches!$B$2:$B$346,"="&amp;A4394)&gt;0, "Yes", "No")</f>
        <v>No</v>
      </c>
    </row>
    <row r="4395">
      <c r="A4395" s="6">
        <v>661535.0</v>
      </c>
      <c r="B4395" s="6">
        <v>660648.0</v>
      </c>
      <c r="C4395" s="14" t="str">
        <f>If(COUNTIF(DamReaches!$B$2:$B$346,"="&amp;A4395)&gt;0, "Yes", "No")</f>
        <v>No</v>
      </c>
    </row>
    <row r="4396">
      <c r="A4396" s="6">
        <v>661536.0</v>
      </c>
      <c r="B4396" s="6">
        <v>661537.0</v>
      </c>
      <c r="C4396" s="14" t="str">
        <f>If(COUNTIF(DamReaches!$B$2:$B$346,"="&amp;A4396)&gt;0, "Yes", "No")</f>
        <v>No</v>
      </c>
    </row>
    <row r="4397">
      <c r="A4397" s="6">
        <v>661537.0</v>
      </c>
      <c r="B4397" s="6">
        <v>661486.0</v>
      </c>
      <c r="C4397" s="14" t="str">
        <f>If(COUNTIF(DamReaches!$B$2:$B$346,"="&amp;A4397)&gt;0, "Yes", "No")</f>
        <v>No</v>
      </c>
    </row>
    <row r="4398">
      <c r="A4398" s="6">
        <v>661538.0</v>
      </c>
      <c r="B4398" s="6">
        <v>661693.0</v>
      </c>
      <c r="C4398" s="14" t="str">
        <f>If(COUNTIF(DamReaches!$B$2:$B$346,"="&amp;A4398)&gt;0, "Yes", "No")</f>
        <v>No</v>
      </c>
    </row>
    <row r="4399">
      <c r="A4399" s="6">
        <v>661539.0</v>
      </c>
      <c r="B4399" s="6">
        <v>661693.0</v>
      </c>
      <c r="C4399" s="14" t="str">
        <f>If(COUNTIF(DamReaches!$B$2:$B$346,"="&amp;A4399)&gt;0, "Yes", "No")</f>
        <v>No</v>
      </c>
    </row>
    <row r="4400">
      <c r="A4400" s="6">
        <v>661540.0</v>
      </c>
      <c r="B4400" s="6">
        <v>661341.0</v>
      </c>
      <c r="C4400" s="14" t="str">
        <f>If(COUNTIF(DamReaches!$B$2:$B$346,"="&amp;A4400)&gt;0, "Yes", "No")</f>
        <v>No</v>
      </c>
    </row>
    <row r="4401">
      <c r="A4401" s="6">
        <v>661552.0</v>
      </c>
      <c r="B4401" s="6">
        <v>661319.0</v>
      </c>
      <c r="C4401" s="14" t="str">
        <f>If(COUNTIF(DamReaches!$B$2:$B$346,"="&amp;A4401)&gt;0, "Yes", "No")</f>
        <v>No</v>
      </c>
    </row>
    <row r="4402">
      <c r="A4402" s="6">
        <v>661553.0</v>
      </c>
      <c r="B4402" s="6">
        <v>660737.0</v>
      </c>
      <c r="C4402" s="14" t="str">
        <f>If(COUNTIF(DamReaches!$B$2:$B$346,"="&amp;A4402)&gt;0, "Yes", "No")</f>
        <v>Yes</v>
      </c>
    </row>
    <row r="4403">
      <c r="A4403" s="6">
        <v>661554.0</v>
      </c>
      <c r="B4403" s="6">
        <v>660843.0</v>
      </c>
      <c r="C4403" s="14" t="str">
        <f>If(COUNTIF(DamReaches!$B$2:$B$346,"="&amp;A4403)&gt;0, "Yes", "No")</f>
        <v>No</v>
      </c>
    </row>
    <row r="4404">
      <c r="A4404" s="6">
        <v>661555.0</v>
      </c>
      <c r="B4404" s="6">
        <v>661449.0</v>
      </c>
      <c r="C4404" s="14" t="str">
        <f>If(COUNTIF(DamReaches!$B$2:$B$346,"="&amp;A4404)&gt;0, "Yes", "No")</f>
        <v>No</v>
      </c>
    </row>
    <row r="4405">
      <c r="A4405" s="6">
        <v>661556.0</v>
      </c>
      <c r="B4405" s="6">
        <v>661402.0</v>
      </c>
      <c r="C4405" s="14" t="str">
        <f>If(COUNTIF(DamReaches!$B$2:$B$346,"="&amp;A4405)&gt;0, "Yes", "No")</f>
        <v>No</v>
      </c>
    </row>
    <row r="4406">
      <c r="A4406" s="6">
        <v>661557.0</v>
      </c>
      <c r="B4406" s="6">
        <v>661556.0</v>
      </c>
      <c r="C4406" s="14" t="str">
        <f>If(COUNTIF(DamReaches!$B$2:$B$346,"="&amp;A4406)&gt;0, "Yes", "No")</f>
        <v>No</v>
      </c>
    </row>
    <row r="4407">
      <c r="A4407" s="6">
        <v>661567.0</v>
      </c>
      <c r="B4407" s="6">
        <v>660841.0</v>
      </c>
      <c r="C4407" s="14" t="str">
        <f>If(COUNTIF(DamReaches!$B$2:$B$346,"="&amp;A4407)&gt;0, "Yes", "No")</f>
        <v>No</v>
      </c>
    </row>
    <row r="4408">
      <c r="A4408" s="6">
        <v>661568.0</v>
      </c>
      <c r="B4408" s="6">
        <v>661569.0</v>
      </c>
      <c r="C4408" s="14" t="str">
        <f>If(COUNTIF(DamReaches!$B$2:$B$346,"="&amp;A4408)&gt;0, "Yes", "No")</f>
        <v>No</v>
      </c>
    </row>
    <row r="4409">
      <c r="A4409" s="6">
        <v>661569.0</v>
      </c>
      <c r="B4409" s="6">
        <v>661211.0</v>
      </c>
      <c r="C4409" s="14" t="str">
        <f>If(COUNTIF(DamReaches!$B$2:$B$346,"="&amp;A4409)&gt;0, "Yes", "No")</f>
        <v>Yes</v>
      </c>
    </row>
    <row r="4410">
      <c r="A4410" s="6">
        <v>661570.0</v>
      </c>
      <c r="B4410" s="6">
        <v>661341.0</v>
      </c>
      <c r="C4410" s="14" t="str">
        <f>If(COUNTIF(DamReaches!$B$2:$B$346,"="&amp;A4410)&gt;0, "Yes", "No")</f>
        <v>No</v>
      </c>
    </row>
    <row r="4411">
      <c r="A4411" s="6">
        <v>661581.0</v>
      </c>
      <c r="B4411" s="6">
        <v>661510.0</v>
      </c>
      <c r="C4411" s="14" t="str">
        <f>If(COUNTIF(DamReaches!$B$2:$B$346,"="&amp;A4411)&gt;0, "Yes", "No")</f>
        <v>No</v>
      </c>
    </row>
    <row r="4412">
      <c r="A4412" s="6">
        <v>661582.0</v>
      </c>
      <c r="B4412" s="6">
        <v>661583.0</v>
      </c>
      <c r="C4412" s="14" t="str">
        <f>If(COUNTIF(DamReaches!$B$2:$B$346,"="&amp;A4412)&gt;0, "Yes", "No")</f>
        <v>No</v>
      </c>
    </row>
    <row r="4413">
      <c r="A4413" s="6">
        <v>661583.0</v>
      </c>
      <c r="B4413" s="6">
        <v>661209.0</v>
      </c>
      <c r="C4413" s="14" t="str">
        <f>If(COUNTIF(DamReaches!$B$2:$B$346,"="&amp;A4413)&gt;0, "Yes", "No")</f>
        <v>No</v>
      </c>
    </row>
    <row r="4414">
      <c r="A4414" s="6">
        <v>661584.0</v>
      </c>
      <c r="B4414" s="6">
        <v>661482.0</v>
      </c>
      <c r="C4414" s="14" t="str">
        <f>If(COUNTIF(DamReaches!$B$2:$B$346,"="&amp;A4414)&gt;0, "Yes", "No")</f>
        <v>No</v>
      </c>
    </row>
    <row r="4415">
      <c r="A4415" s="6">
        <v>661585.0</v>
      </c>
      <c r="B4415" s="6">
        <v>661281.0</v>
      </c>
      <c r="C4415" s="14" t="str">
        <f>If(COUNTIF(DamReaches!$B$2:$B$346,"="&amp;A4415)&gt;0, "Yes", "No")</f>
        <v>Yes</v>
      </c>
    </row>
    <row r="4416">
      <c r="A4416" s="6">
        <v>661586.0</v>
      </c>
      <c r="B4416" s="6">
        <v>660905.0</v>
      </c>
      <c r="C4416" s="14" t="str">
        <f>If(COUNTIF(DamReaches!$B$2:$B$346,"="&amp;A4416)&gt;0, "Yes", "No")</f>
        <v>Yes</v>
      </c>
    </row>
    <row r="4417">
      <c r="A4417" s="6">
        <v>661587.0</v>
      </c>
      <c r="B4417" s="6">
        <v>661380.0</v>
      </c>
      <c r="C4417" s="14" t="str">
        <f>If(COUNTIF(DamReaches!$B$2:$B$346,"="&amp;A4417)&gt;0, "Yes", "No")</f>
        <v>No</v>
      </c>
    </row>
    <row r="4418">
      <c r="A4418" s="6">
        <v>661588.0</v>
      </c>
      <c r="B4418" s="6">
        <v>661587.0</v>
      </c>
      <c r="C4418" s="14" t="str">
        <f>If(COUNTIF(DamReaches!$B$2:$B$346,"="&amp;A4418)&gt;0, "Yes", "No")</f>
        <v>No</v>
      </c>
    </row>
    <row r="4419">
      <c r="A4419" s="6">
        <v>661589.0</v>
      </c>
      <c r="B4419" s="6">
        <v>661264.0</v>
      </c>
      <c r="C4419" s="14" t="str">
        <f>If(COUNTIF(DamReaches!$B$2:$B$346,"="&amp;A4419)&gt;0, "Yes", "No")</f>
        <v>No</v>
      </c>
    </row>
    <row r="4420">
      <c r="A4420" s="6">
        <v>661590.0</v>
      </c>
      <c r="B4420" s="6">
        <v>661384.0</v>
      </c>
      <c r="C4420" s="14" t="str">
        <f>If(COUNTIF(DamReaches!$B$2:$B$346,"="&amp;A4420)&gt;0, "Yes", "No")</f>
        <v>No</v>
      </c>
    </row>
    <row r="4421">
      <c r="A4421" s="6">
        <v>661591.0</v>
      </c>
      <c r="B4421" s="6">
        <v>661423.0</v>
      </c>
      <c r="C4421" s="14" t="str">
        <f>If(COUNTIF(DamReaches!$B$2:$B$346,"="&amp;A4421)&gt;0, "Yes", "No")</f>
        <v>No</v>
      </c>
    </row>
    <row r="4422">
      <c r="A4422" s="6">
        <v>661592.0</v>
      </c>
      <c r="B4422" s="6">
        <v>661591.0</v>
      </c>
      <c r="C4422" s="14" t="str">
        <f>If(COUNTIF(DamReaches!$B$2:$B$346,"="&amp;A4422)&gt;0, "Yes", "No")</f>
        <v>No</v>
      </c>
    </row>
    <row r="4423">
      <c r="A4423" s="6">
        <v>661599.0</v>
      </c>
      <c r="B4423" s="6">
        <v>661228.0</v>
      </c>
      <c r="C4423" s="14" t="str">
        <f>If(COUNTIF(DamReaches!$B$2:$B$346,"="&amp;A4423)&gt;0, "Yes", "No")</f>
        <v>No</v>
      </c>
    </row>
    <row r="4424">
      <c r="A4424" s="6">
        <v>661600.0</v>
      </c>
      <c r="B4424" s="6">
        <v>661085.0</v>
      </c>
      <c r="C4424" s="14" t="str">
        <f>If(COUNTIF(DamReaches!$B$2:$B$346,"="&amp;A4424)&gt;0, "Yes", "No")</f>
        <v>No</v>
      </c>
    </row>
    <row r="4425">
      <c r="A4425" s="6">
        <v>661601.0</v>
      </c>
      <c r="B4425" s="6">
        <v>661486.0</v>
      </c>
      <c r="C4425" s="14" t="str">
        <f>If(COUNTIF(DamReaches!$B$2:$B$346,"="&amp;A4425)&gt;0, "Yes", "No")</f>
        <v>No</v>
      </c>
    </row>
    <row r="4426">
      <c r="A4426" s="6">
        <v>661607.0</v>
      </c>
      <c r="B4426" s="6">
        <v>661281.0</v>
      </c>
      <c r="C4426" s="14" t="str">
        <f>If(COUNTIF(DamReaches!$B$2:$B$346,"="&amp;A4426)&gt;0, "Yes", "No")</f>
        <v>No</v>
      </c>
    </row>
    <row r="4427">
      <c r="A4427" s="6">
        <v>661608.0</v>
      </c>
      <c r="B4427" s="6">
        <v>661535.0</v>
      </c>
      <c r="C4427" s="14" t="str">
        <f>If(COUNTIF(DamReaches!$B$2:$B$346,"="&amp;A4427)&gt;0, "Yes", "No")</f>
        <v>No</v>
      </c>
    </row>
    <row r="4428">
      <c r="A4428" s="6">
        <v>661609.0</v>
      </c>
      <c r="B4428" s="6">
        <v>661589.0</v>
      </c>
      <c r="C4428" s="14" t="str">
        <f>If(COUNTIF(DamReaches!$B$2:$B$346,"="&amp;A4428)&gt;0, "Yes", "No")</f>
        <v>No</v>
      </c>
    </row>
    <row r="4429">
      <c r="A4429" s="6">
        <v>661610.0</v>
      </c>
      <c r="B4429" s="6">
        <v>661265.0</v>
      </c>
      <c r="C4429" s="14" t="str">
        <f>If(COUNTIF(DamReaches!$B$2:$B$346,"="&amp;A4429)&gt;0, "Yes", "No")</f>
        <v>No</v>
      </c>
    </row>
    <row r="4430">
      <c r="A4430" s="6">
        <v>661615.0</v>
      </c>
      <c r="B4430" s="6">
        <v>661005.0</v>
      </c>
      <c r="C4430" s="14" t="str">
        <f>If(COUNTIF(DamReaches!$B$2:$B$346,"="&amp;A4430)&gt;0, "Yes", "No")</f>
        <v>No</v>
      </c>
    </row>
    <row r="4431">
      <c r="A4431" s="6">
        <v>661616.0</v>
      </c>
      <c r="B4431" s="6">
        <v>661399.0</v>
      </c>
      <c r="C4431" s="14" t="str">
        <f>If(COUNTIF(DamReaches!$B$2:$B$346,"="&amp;A4431)&gt;0, "Yes", "No")</f>
        <v>No</v>
      </c>
    </row>
    <row r="4432">
      <c r="A4432" s="6">
        <v>661617.0</v>
      </c>
      <c r="B4432" s="6">
        <v>661610.0</v>
      </c>
      <c r="C4432" s="14" t="str">
        <f>If(COUNTIF(DamReaches!$B$2:$B$346,"="&amp;A4432)&gt;0, "Yes", "No")</f>
        <v>No</v>
      </c>
    </row>
    <row r="4433">
      <c r="A4433" s="6">
        <v>661625.0</v>
      </c>
      <c r="B4433" s="6">
        <v>661529.0</v>
      </c>
      <c r="C4433" s="14" t="str">
        <f>If(COUNTIF(DamReaches!$B$2:$B$346,"="&amp;A4433)&gt;0, "Yes", "No")</f>
        <v>No</v>
      </c>
    </row>
    <row r="4434">
      <c r="A4434" s="6">
        <v>661626.0</v>
      </c>
      <c r="B4434" s="6">
        <v>661020.0</v>
      </c>
      <c r="C4434" s="14" t="str">
        <f>If(COUNTIF(DamReaches!$B$2:$B$346,"="&amp;A4434)&gt;0, "Yes", "No")</f>
        <v>No</v>
      </c>
    </row>
    <row r="4435">
      <c r="A4435" s="6">
        <v>661627.0</v>
      </c>
      <c r="B4435" s="6">
        <v>661308.0</v>
      </c>
      <c r="C4435" s="14" t="str">
        <f>If(COUNTIF(DamReaches!$B$2:$B$346,"="&amp;A4435)&gt;0, "Yes", "No")</f>
        <v>No</v>
      </c>
    </row>
    <row r="4436">
      <c r="A4436" s="6">
        <v>661628.0</v>
      </c>
      <c r="B4436" s="6">
        <v>661589.0</v>
      </c>
      <c r="C4436" s="14" t="str">
        <f>If(COUNTIF(DamReaches!$B$2:$B$346,"="&amp;A4436)&gt;0, "Yes", "No")</f>
        <v>No</v>
      </c>
    </row>
    <row r="4437">
      <c r="A4437" s="6">
        <v>661635.0</v>
      </c>
      <c r="B4437" s="6">
        <v>661319.0</v>
      </c>
      <c r="C4437" s="14" t="str">
        <f>If(COUNTIF(DamReaches!$B$2:$B$346,"="&amp;A4437)&gt;0, "Yes", "No")</f>
        <v>No</v>
      </c>
    </row>
    <row r="4438">
      <c r="A4438" s="6">
        <v>661636.0</v>
      </c>
      <c r="B4438" s="6">
        <v>660966.0</v>
      </c>
      <c r="C4438" s="14" t="str">
        <f>If(COUNTIF(DamReaches!$B$2:$B$346,"="&amp;A4438)&gt;0, "Yes", "No")</f>
        <v>No</v>
      </c>
    </row>
    <row r="4439">
      <c r="A4439" s="6">
        <v>661637.0</v>
      </c>
      <c r="B4439" s="6">
        <v>660740.0</v>
      </c>
      <c r="C4439" s="14" t="str">
        <f>If(COUNTIF(DamReaches!$B$2:$B$346,"="&amp;A4439)&gt;0, "Yes", "No")</f>
        <v>No</v>
      </c>
    </row>
    <row r="4440">
      <c r="A4440" s="6">
        <v>661638.0</v>
      </c>
      <c r="B4440" s="6">
        <v>661421.0</v>
      </c>
      <c r="C4440" s="14" t="str">
        <f>If(COUNTIF(DamReaches!$B$2:$B$346,"="&amp;A4440)&gt;0, "Yes", "No")</f>
        <v>No</v>
      </c>
    </row>
    <row r="4441">
      <c r="A4441" s="6">
        <v>661639.0</v>
      </c>
      <c r="B4441" s="6">
        <v>661640.0</v>
      </c>
      <c r="C4441" s="14" t="str">
        <f>If(COUNTIF(DamReaches!$B$2:$B$346,"="&amp;A4441)&gt;0, "Yes", "No")</f>
        <v>No</v>
      </c>
    </row>
    <row r="4442">
      <c r="A4442" s="6">
        <v>661640.0</v>
      </c>
      <c r="B4442" s="6">
        <v>661555.0</v>
      </c>
      <c r="C4442" s="14" t="str">
        <f>If(COUNTIF(DamReaches!$B$2:$B$346,"="&amp;A4442)&gt;0, "Yes", "No")</f>
        <v>No</v>
      </c>
    </row>
    <row r="4443">
      <c r="A4443" s="6">
        <v>661658.0</v>
      </c>
      <c r="B4443" s="6">
        <v>661292.0</v>
      </c>
      <c r="C4443" s="14" t="str">
        <f>If(COUNTIF(DamReaches!$B$2:$B$346,"="&amp;A4443)&gt;0, "Yes", "No")</f>
        <v>No</v>
      </c>
    </row>
    <row r="4444">
      <c r="A4444" s="6">
        <v>661659.0</v>
      </c>
      <c r="B4444" s="6">
        <v>661306.0</v>
      </c>
      <c r="C4444" s="14" t="str">
        <f>If(COUNTIF(DamReaches!$B$2:$B$346,"="&amp;A4444)&gt;0, "Yes", "No")</f>
        <v>No</v>
      </c>
    </row>
    <row r="4445">
      <c r="A4445" s="6">
        <v>661660.0</v>
      </c>
      <c r="B4445" s="6">
        <v>661556.0</v>
      </c>
      <c r="C4445" s="14" t="str">
        <f>If(COUNTIF(DamReaches!$B$2:$B$346,"="&amp;A4445)&gt;0, "Yes", "No")</f>
        <v>No</v>
      </c>
    </row>
    <row r="4446">
      <c r="A4446" s="6">
        <v>661661.0</v>
      </c>
      <c r="B4446" s="6">
        <v>661474.0</v>
      </c>
      <c r="C4446" s="14" t="str">
        <f>If(COUNTIF(DamReaches!$B$2:$B$346,"="&amp;A4446)&gt;0, "Yes", "No")</f>
        <v>No</v>
      </c>
    </row>
    <row r="4447">
      <c r="A4447" s="6">
        <v>661672.0</v>
      </c>
      <c r="B4447" s="6">
        <v>660965.0</v>
      </c>
      <c r="C4447" s="14" t="str">
        <f>If(COUNTIF(DamReaches!$B$2:$B$346,"="&amp;A4447)&gt;0, "Yes", "No")</f>
        <v>No</v>
      </c>
    </row>
    <row r="4448">
      <c r="A4448" s="6">
        <v>661673.0</v>
      </c>
      <c r="B4448" s="6">
        <v>660872.0</v>
      </c>
      <c r="C4448" s="14" t="str">
        <f>If(COUNTIF(DamReaches!$B$2:$B$346,"="&amp;A4448)&gt;0, "Yes", "No")</f>
        <v>No</v>
      </c>
    </row>
    <row r="4449">
      <c r="A4449" s="6">
        <v>661674.0</v>
      </c>
      <c r="B4449" s="6">
        <v>661534.0</v>
      </c>
      <c r="C4449" s="14" t="str">
        <f>If(COUNTIF(DamReaches!$B$2:$B$346,"="&amp;A4449)&gt;0, "Yes", "No")</f>
        <v>No</v>
      </c>
    </row>
    <row r="4450">
      <c r="A4450" s="6">
        <v>661675.0</v>
      </c>
      <c r="B4450" s="6">
        <v>661008.0</v>
      </c>
      <c r="C4450" s="14" t="str">
        <f>If(COUNTIF(DamReaches!$B$2:$B$346,"="&amp;A4450)&gt;0, "Yes", "No")</f>
        <v>No</v>
      </c>
    </row>
    <row r="4451">
      <c r="A4451" s="6">
        <v>661676.0</v>
      </c>
      <c r="B4451" s="6">
        <v>660763.0</v>
      </c>
      <c r="C4451" s="14" t="str">
        <f>If(COUNTIF(DamReaches!$B$2:$B$346,"="&amp;A4451)&gt;0, "Yes", "No")</f>
        <v>No</v>
      </c>
    </row>
    <row r="4452">
      <c r="A4452" s="6">
        <v>661677.0</v>
      </c>
      <c r="B4452" s="6">
        <v>660157.0</v>
      </c>
      <c r="C4452" s="14" t="str">
        <f>If(COUNTIF(DamReaches!$B$2:$B$346,"="&amp;A4452)&gt;0, "Yes", "No")</f>
        <v>No</v>
      </c>
    </row>
    <row r="4453">
      <c r="A4453" s="6">
        <v>661678.0</v>
      </c>
      <c r="B4453" s="6">
        <v>661940.0</v>
      </c>
      <c r="C4453" s="14" t="str">
        <f>If(COUNTIF(DamReaches!$B$2:$B$346,"="&amp;A4453)&gt;0, "Yes", "No")</f>
        <v>No</v>
      </c>
    </row>
    <row r="4454">
      <c r="A4454" s="6">
        <v>661679.0</v>
      </c>
      <c r="B4454" s="6">
        <v>661940.0</v>
      </c>
      <c r="C4454" s="14" t="str">
        <f>If(COUNTIF(DamReaches!$B$2:$B$346,"="&amp;A4454)&gt;0, "Yes", "No")</f>
        <v>No</v>
      </c>
    </row>
    <row r="4455">
      <c r="A4455" s="6">
        <v>661688.0</v>
      </c>
      <c r="B4455" s="6">
        <v>661529.0</v>
      </c>
      <c r="C4455" s="14" t="str">
        <f>If(COUNTIF(DamReaches!$B$2:$B$346,"="&amp;A4455)&gt;0, "Yes", "No")</f>
        <v>No</v>
      </c>
    </row>
    <row r="4456">
      <c r="A4456" s="6">
        <v>661689.0</v>
      </c>
      <c r="B4456" s="6">
        <v>660569.0</v>
      </c>
      <c r="C4456" s="14" t="str">
        <f>If(COUNTIF(DamReaches!$B$2:$B$346,"="&amp;A4456)&gt;0, "Yes", "No")</f>
        <v>Yes</v>
      </c>
    </row>
    <row r="4457">
      <c r="A4457" s="6">
        <v>661690.0</v>
      </c>
      <c r="B4457" s="6">
        <v>660592.0</v>
      </c>
      <c r="C4457" s="14" t="str">
        <f>If(COUNTIF(DamReaches!$B$2:$B$346,"="&amp;A4457)&gt;0, "Yes", "No")</f>
        <v>No</v>
      </c>
    </row>
    <row r="4458">
      <c r="A4458" s="6">
        <v>661691.0</v>
      </c>
      <c r="B4458" s="6">
        <v>661485.0</v>
      </c>
      <c r="C4458" s="14" t="str">
        <f>If(COUNTIF(DamReaches!$B$2:$B$346,"="&amp;A4458)&gt;0, "Yes", "No")</f>
        <v>No</v>
      </c>
    </row>
    <row r="4459">
      <c r="A4459" s="6">
        <v>661692.0</v>
      </c>
      <c r="B4459" s="6">
        <v>661537.0</v>
      </c>
      <c r="C4459" s="14" t="str">
        <f>If(COUNTIF(DamReaches!$B$2:$B$346,"="&amp;A4459)&gt;0, "Yes", "No")</f>
        <v>No</v>
      </c>
    </row>
    <row r="4460">
      <c r="A4460" s="6">
        <v>661693.0</v>
      </c>
      <c r="B4460" s="6">
        <v>661700.0</v>
      </c>
      <c r="C4460" s="14" t="str">
        <f>If(COUNTIF(DamReaches!$B$2:$B$346,"="&amp;A4460)&gt;0, "Yes", "No")</f>
        <v>No</v>
      </c>
    </row>
    <row r="4461">
      <c r="A4461" s="6">
        <v>661694.0</v>
      </c>
      <c r="B4461" s="6">
        <v>661591.0</v>
      </c>
      <c r="C4461" s="14" t="str">
        <f>If(COUNTIF(DamReaches!$B$2:$B$346,"="&amp;A4461)&gt;0, "Yes", "No")</f>
        <v>No</v>
      </c>
    </row>
    <row r="4462">
      <c r="A4462" s="6">
        <v>661699.0</v>
      </c>
      <c r="B4462" s="6">
        <v>661616.0</v>
      </c>
      <c r="C4462" s="14" t="str">
        <f>If(COUNTIF(DamReaches!$B$2:$B$346,"="&amp;A4462)&gt;0, "Yes", "No")</f>
        <v>No</v>
      </c>
    </row>
    <row r="4463">
      <c r="A4463" s="6">
        <v>661700.0</v>
      </c>
      <c r="B4463" s="6">
        <v>661555.0</v>
      </c>
      <c r="C4463" s="14" t="str">
        <f>If(COUNTIF(DamReaches!$B$2:$B$346,"="&amp;A4463)&gt;0, "Yes", "No")</f>
        <v>No</v>
      </c>
    </row>
    <row r="4464">
      <c r="A4464" s="6">
        <v>661712.0</v>
      </c>
      <c r="B4464" s="6">
        <v>-1.0</v>
      </c>
      <c r="C4464" s="14" t="str">
        <f>If(COUNTIF(DamReaches!$B$2:$B$346,"="&amp;A4464)&gt;0, "Yes", "No")</f>
        <v>No</v>
      </c>
    </row>
    <row r="4465">
      <c r="A4465" s="6">
        <v>661713.0</v>
      </c>
      <c r="B4465" s="6">
        <v>661692.0</v>
      </c>
      <c r="C4465" s="14" t="str">
        <f>If(COUNTIF(DamReaches!$B$2:$B$346,"="&amp;A4465)&gt;0, "Yes", "No")</f>
        <v>No</v>
      </c>
    </row>
    <row r="4466">
      <c r="A4466" s="6">
        <v>661723.0</v>
      </c>
      <c r="B4466" s="6">
        <v>661583.0</v>
      </c>
      <c r="C4466" s="14" t="str">
        <f>If(COUNTIF(DamReaches!$B$2:$B$346,"="&amp;A4466)&gt;0, "Yes", "No")</f>
        <v>No</v>
      </c>
    </row>
    <row r="4467">
      <c r="A4467" s="6">
        <v>661724.0</v>
      </c>
      <c r="B4467" s="6">
        <v>661380.0</v>
      </c>
      <c r="C4467" s="14" t="str">
        <f>If(COUNTIF(DamReaches!$B$2:$B$346,"="&amp;A4467)&gt;0, "Yes", "No")</f>
        <v>No</v>
      </c>
    </row>
    <row r="4468">
      <c r="A4468" s="6">
        <v>661725.0</v>
      </c>
      <c r="B4468" s="6">
        <v>661402.0</v>
      </c>
      <c r="C4468" s="14" t="str">
        <f>If(COUNTIF(DamReaches!$B$2:$B$346,"="&amp;A4468)&gt;0, "Yes", "No")</f>
        <v>No</v>
      </c>
    </row>
    <row r="4469">
      <c r="A4469" s="6">
        <v>661740.0</v>
      </c>
      <c r="B4469" s="6">
        <v>661510.0</v>
      </c>
      <c r="C4469" s="14" t="str">
        <f>If(COUNTIF(DamReaches!$B$2:$B$346,"="&amp;A4469)&gt;0, "Yes", "No")</f>
        <v>No</v>
      </c>
    </row>
    <row r="4470">
      <c r="A4470" s="6">
        <v>661741.0</v>
      </c>
      <c r="B4470" s="6">
        <v>661635.0</v>
      </c>
      <c r="C4470" s="14" t="str">
        <f>If(COUNTIF(DamReaches!$B$2:$B$346,"="&amp;A4470)&gt;0, "Yes", "No")</f>
        <v>No</v>
      </c>
    </row>
    <row r="4471">
      <c r="A4471" s="6">
        <v>661742.0</v>
      </c>
      <c r="B4471" s="6">
        <v>661741.0</v>
      </c>
      <c r="C4471" s="14" t="str">
        <f>If(COUNTIF(DamReaches!$B$2:$B$346,"="&amp;A4471)&gt;0, "Yes", "No")</f>
        <v>No</v>
      </c>
    </row>
    <row r="4472">
      <c r="A4472" s="6">
        <v>661743.0</v>
      </c>
      <c r="B4472" s="6">
        <v>660737.0</v>
      </c>
      <c r="C4472" s="14" t="str">
        <f>If(COUNTIF(DamReaches!$B$2:$B$346,"="&amp;A4472)&gt;0, "Yes", "No")</f>
        <v>Yes</v>
      </c>
    </row>
    <row r="4473">
      <c r="A4473" s="6">
        <v>661744.0</v>
      </c>
      <c r="B4473" s="6">
        <v>660965.0</v>
      </c>
      <c r="C4473" s="14" t="str">
        <f>If(COUNTIF(DamReaches!$B$2:$B$346,"="&amp;A4473)&gt;0, "Yes", "No")</f>
        <v>No</v>
      </c>
    </row>
    <row r="4474">
      <c r="A4474" s="6">
        <v>661745.0</v>
      </c>
      <c r="B4474" s="6">
        <v>661211.0</v>
      </c>
      <c r="C4474" s="14" t="str">
        <f>If(COUNTIF(DamReaches!$B$2:$B$346,"="&amp;A4474)&gt;0, "Yes", "No")</f>
        <v>No</v>
      </c>
    </row>
    <row r="4475">
      <c r="A4475" s="6">
        <v>661746.0</v>
      </c>
      <c r="B4475" s="6">
        <v>661887.0</v>
      </c>
      <c r="C4475" s="14" t="str">
        <f>If(COUNTIF(DamReaches!$B$2:$B$346,"="&amp;A4475)&gt;0, "Yes", "No")</f>
        <v>No</v>
      </c>
    </row>
    <row r="4476">
      <c r="A4476" s="6">
        <v>661747.0</v>
      </c>
      <c r="B4476" s="6">
        <v>661887.0</v>
      </c>
      <c r="C4476" s="14" t="str">
        <f>If(COUNTIF(DamReaches!$B$2:$B$346,"="&amp;A4476)&gt;0, "Yes", "No")</f>
        <v>No</v>
      </c>
    </row>
    <row r="4477">
      <c r="A4477" s="6">
        <v>661748.0</v>
      </c>
      <c r="B4477" s="6">
        <v>662055.0</v>
      </c>
      <c r="C4477" s="14" t="str">
        <f>If(COUNTIF(DamReaches!$B$2:$B$346,"="&amp;A4477)&gt;0, "Yes", "No")</f>
        <v>No</v>
      </c>
    </row>
    <row r="4478">
      <c r="A4478" s="6">
        <v>661749.0</v>
      </c>
      <c r="B4478" s="6">
        <v>662055.0</v>
      </c>
      <c r="C4478" s="14" t="str">
        <f>If(COUNTIF(DamReaches!$B$2:$B$346,"="&amp;A4478)&gt;0, "Yes", "No")</f>
        <v>No</v>
      </c>
    </row>
    <row r="4479">
      <c r="A4479" s="6">
        <v>661752.0</v>
      </c>
      <c r="B4479" s="6">
        <v>661989.0</v>
      </c>
      <c r="C4479" s="14" t="str">
        <f>If(COUNTIF(DamReaches!$B$2:$B$346,"="&amp;A4479)&gt;0, "Yes", "No")</f>
        <v>No</v>
      </c>
    </row>
    <row r="4480">
      <c r="A4480" s="6">
        <v>661753.0</v>
      </c>
      <c r="B4480" s="6">
        <v>661723.0</v>
      </c>
      <c r="C4480" s="14" t="str">
        <f>If(COUNTIF(DamReaches!$B$2:$B$346,"="&amp;A4480)&gt;0, "Yes", "No")</f>
        <v>No</v>
      </c>
    </row>
    <row r="4481">
      <c r="A4481" s="6">
        <v>661754.0</v>
      </c>
      <c r="B4481" s="6">
        <v>661658.0</v>
      </c>
      <c r="C4481" s="14" t="str">
        <f>If(COUNTIF(DamReaches!$B$2:$B$346,"="&amp;A4481)&gt;0, "Yes", "No")</f>
        <v>No</v>
      </c>
    </row>
    <row r="4482">
      <c r="A4482" s="6">
        <v>661755.0</v>
      </c>
      <c r="B4482" s="6">
        <v>661010.0</v>
      </c>
      <c r="C4482" s="14" t="str">
        <f>If(COUNTIF(DamReaches!$B$2:$B$346,"="&amp;A4482)&gt;0, "Yes", "No")</f>
        <v>No</v>
      </c>
    </row>
    <row r="4483">
      <c r="A4483" s="6">
        <v>661756.0</v>
      </c>
      <c r="B4483" s="6">
        <v>660740.0</v>
      </c>
      <c r="C4483" s="14" t="str">
        <f>If(COUNTIF(DamReaches!$B$2:$B$346,"="&amp;A4483)&gt;0, "Yes", "No")</f>
        <v>No</v>
      </c>
    </row>
    <row r="4484">
      <c r="A4484" s="6">
        <v>661757.0</v>
      </c>
      <c r="B4484" s="6">
        <v>661677.0</v>
      </c>
      <c r="C4484" s="14" t="str">
        <f>If(COUNTIF(DamReaches!$B$2:$B$346,"="&amp;A4484)&gt;0, "Yes", "No")</f>
        <v>No</v>
      </c>
    </row>
    <row r="4485">
      <c r="A4485" s="6">
        <v>661758.0</v>
      </c>
      <c r="B4485" s="6">
        <v>-1.0</v>
      </c>
      <c r="C4485" s="14" t="str">
        <f>If(COUNTIF(DamReaches!$B$2:$B$346,"="&amp;A4485)&gt;0, "Yes", "No")</f>
        <v>No</v>
      </c>
    </row>
    <row r="4486">
      <c r="A4486" s="6">
        <v>661759.0</v>
      </c>
      <c r="B4486" s="6">
        <v>661423.0</v>
      </c>
      <c r="C4486" s="14" t="str">
        <f>If(COUNTIF(DamReaches!$B$2:$B$346,"="&amp;A4486)&gt;0, "Yes", "No")</f>
        <v>No</v>
      </c>
    </row>
    <row r="4487">
      <c r="A4487" s="6">
        <v>661771.0</v>
      </c>
      <c r="B4487" s="6">
        <v>660964.0</v>
      </c>
      <c r="C4487" s="14" t="str">
        <f>If(COUNTIF(DamReaches!$B$2:$B$346,"="&amp;A4487)&gt;0, "Yes", "No")</f>
        <v>No</v>
      </c>
    </row>
    <row r="4488">
      <c r="A4488" s="6">
        <v>661772.0</v>
      </c>
      <c r="B4488" s="6">
        <v>661773.0</v>
      </c>
      <c r="C4488" s="14" t="str">
        <f>If(COUNTIF(DamReaches!$B$2:$B$346,"="&amp;A4488)&gt;0, "Yes", "No")</f>
        <v>No</v>
      </c>
    </row>
    <row r="4489">
      <c r="A4489" s="6">
        <v>661773.0</v>
      </c>
      <c r="B4489" s="6">
        <v>661712.0</v>
      </c>
      <c r="C4489" s="14" t="str">
        <f>If(COUNTIF(DamReaches!$B$2:$B$346,"="&amp;A4489)&gt;0, "Yes", "No")</f>
        <v>No</v>
      </c>
    </row>
    <row r="4490">
      <c r="A4490" s="6">
        <v>661781.0</v>
      </c>
      <c r="B4490" s="6">
        <v>661098.0</v>
      </c>
      <c r="C4490" s="14" t="str">
        <f>If(COUNTIF(DamReaches!$B$2:$B$346,"="&amp;A4490)&gt;0, "Yes", "No")</f>
        <v>No</v>
      </c>
    </row>
    <row r="4491">
      <c r="A4491" s="6">
        <v>661782.0</v>
      </c>
      <c r="B4491" s="6">
        <v>661407.0</v>
      </c>
      <c r="C4491" s="14" t="str">
        <f>If(COUNTIF(DamReaches!$B$2:$B$346,"="&amp;A4491)&gt;0, "Yes", "No")</f>
        <v>No</v>
      </c>
    </row>
    <row r="4492">
      <c r="A4492" s="6">
        <v>661783.0</v>
      </c>
      <c r="B4492" s="6">
        <v>661782.0</v>
      </c>
      <c r="C4492" s="14" t="str">
        <f>If(COUNTIF(DamReaches!$B$2:$B$346,"="&amp;A4492)&gt;0, "Yes", "No")</f>
        <v>No</v>
      </c>
    </row>
    <row r="4493">
      <c r="A4493" s="6">
        <v>661784.0</v>
      </c>
      <c r="B4493" s="6">
        <v>661672.0</v>
      </c>
      <c r="C4493" s="14" t="str">
        <f>If(COUNTIF(DamReaches!$B$2:$B$346,"="&amp;A4493)&gt;0, "Yes", "No")</f>
        <v>No</v>
      </c>
    </row>
    <row r="4494">
      <c r="A4494" s="6">
        <v>661785.0</v>
      </c>
      <c r="B4494" s="6">
        <v>661754.0</v>
      </c>
      <c r="C4494" s="14" t="str">
        <f>If(COUNTIF(DamReaches!$B$2:$B$346,"="&amp;A4494)&gt;0, "Yes", "No")</f>
        <v>No</v>
      </c>
    </row>
    <row r="4495">
      <c r="A4495" s="6">
        <v>661786.0</v>
      </c>
      <c r="B4495" s="6">
        <v>661636.0</v>
      </c>
      <c r="C4495" s="14" t="str">
        <f>If(COUNTIF(DamReaches!$B$2:$B$346,"="&amp;A4495)&gt;0, "Yes", "No")</f>
        <v>No</v>
      </c>
    </row>
    <row r="4496">
      <c r="A4496" s="6">
        <v>661787.0</v>
      </c>
      <c r="B4496" s="6">
        <v>661675.0</v>
      </c>
      <c r="C4496" s="14" t="str">
        <f>If(COUNTIF(DamReaches!$B$2:$B$346,"="&amp;A4496)&gt;0, "Yes", "No")</f>
        <v>No</v>
      </c>
    </row>
    <row r="4497">
      <c r="A4497" s="6">
        <v>661788.0</v>
      </c>
      <c r="B4497" s="6">
        <v>-1.0</v>
      </c>
      <c r="C4497" s="14" t="str">
        <f>If(COUNTIF(DamReaches!$B$2:$B$346,"="&amp;A4497)&gt;0, "Yes", "No")</f>
        <v>No</v>
      </c>
    </row>
    <row r="4498">
      <c r="A4498" s="6">
        <v>661789.0</v>
      </c>
      <c r="B4498" s="6">
        <v>661450.0</v>
      </c>
      <c r="C4498" s="14" t="str">
        <f>If(COUNTIF(DamReaches!$B$2:$B$346,"="&amp;A4498)&gt;0, "Yes", "No")</f>
        <v>No</v>
      </c>
    </row>
    <row r="4499">
      <c r="A4499" s="6">
        <v>661790.0</v>
      </c>
      <c r="B4499" s="6">
        <v>661789.0</v>
      </c>
      <c r="C4499" s="14" t="str">
        <f>If(COUNTIF(DamReaches!$B$2:$B$346,"="&amp;A4499)&gt;0, "Yes", "No")</f>
        <v>No</v>
      </c>
    </row>
    <row r="4500">
      <c r="A4500" s="6">
        <v>661791.0</v>
      </c>
      <c r="B4500" s="6">
        <v>661694.0</v>
      </c>
      <c r="C4500" s="14" t="str">
        <f>If(COUNTIF(DamReaches!$B$2:$B$346,"="&amp;A4500)&gt;0, "Yes", "No")</f>
        <v>No</v>
      </c>
    </row>
    <row r="4501">
      <c r="A4501" s="6">
        <v>661794.0</v>
      </c>
      <c r="B4501" s="6">
        <v>661741.0</v>
      </c>
      <c r="C4501" s="14" t="str">
        <f>If(COUNTIF(DamReaches!$B$2:$B$346,"="&amp;A4501)&gt;0, "Yes", "No")</f>
        <v>No</v>
      </c>
    </row>
    <row r="4502">
      <c r="A4502" s="6">
        <v>661795.0</v>
      </c>
      <c r="B4502" s="6">
        <v>661445.0</v>
      </c>
      <c r="C4502" s="14" t="str">
        <f>If(COUNTIF(DamReaches!$B$2:$B$346,"="&amp;A4502)&gt;0, "Yes", "No")</f>
        <v>No</v>
      </c>
    </row>
    <row r="4503">
      <c r="A4503" s="6">
        <v>661796.0</v>
      </c>
      <c r="B4503" s="6">
        <v>661795.0</v>
      </c>
      <c r="C4503" s="14" t="str">
        <f>If(COUNTIF(DamReaches!$B$2:$B$346,"="&amp;A4503)&gt;0, "Yes", "No")</f>
        <v>No</v>
      </c>
    </row>
    <row r="4504">
      <c r="A4504" s="6">
        <v>661797.0</v>
      </c>
      <c r="B4504" s="6">
        <v>660905.0</v>
      </c>
      <c r="C4504" s="14" t="str">
        <f>If(COUNTIF(DamReaches!$B$2:$B$346,"="&amp;A4504)&gt;0, "Yes", "No")</f>
        <v>No</v>
      </c>
    </row>
    <row r="4505">
      <c r="A4505" s="6">
        <v>661798.0</v>
      </c>
      <c r="B4505" s="6">
        <v>661610.0</v>
      </c>
      <c r="C4505" s="14" t="str">
        <f>If(COUNTIF(DamReaches!$B$2:$B$346,"="&amp;A4505)&gt;0, "Yes", "No")</f>
        <v>No</v>
      </c>
    </row>
    <row r="4506">
      <c r="A4506" s="6">
        <v>661799.0</v>
      </c>
      <c r="B4506" s="6">
        <v>661570.0</v>
      </c>
      <c r="C4506" s="14" t="str">
        <f>If(COUNTIF(DamReaches!$B$2:$B$346,"="&amp;A4506)&gt;0, "Yes", "No")</f>
        <v>No</v>
      </c>
    </row>
    <row r="4507">
      <c r="A4507" s="6">
        <v>661814.0</v>
      </c>
      <c r="B4507" s="6">
        <v>661723.0</v>
      </c>
      <c r="C4507" s="14" t="str">
        <f>If(COUNTIF(DamReaches!$B$2:$B$346,"="&amp;A4507)&gt;0, "Yes", "No")</f>
        <v>No</v>
      </c>
    </row>
    <row r="4508">
      <c r="A4508" s="6">
        <v>661815.0</v>
      </c>
      <c r="B4508" s="6">
        <v>661616.0</v>
      </c>
      <c r="C4508" s="14" t="str">
        <f>If(COUNTIF(DamReaches!$B$2:$B$346,"="&amp;A4508)&gt;0, "Yes", "No")</f>
        <v>No</v>
      </c>
    </row>
    <row r="4509">
      <c r="A4509" s="6">
        <v>661816.0</v>
      </c>
      <c r="B4509" s="6">
        <v>661512.0</v>
      </c>
      <c r="C4509" s="14" t="str">
        <f>If(COUNTIF(DamReaches!$B$2:$B$346,"="&amp;A4509)&gt;0, "Yes", "No")</f>
        <v>No</v>
      </c>
    </row>
    <row r="4510">
      <c r="A4510" s="6">
        <v>661817.0</v>
      </c>
      <c r="B4510" s="6">
        <v>661587.0</v>
      </c>
      <c r="C4510" s="14" t="str">
        <f>If(COUNTIF(DamReaches!$B$2:$B$346,"="&amp;A4510)&gt;0, "Yes", "No")</f>
        <v>No</v>
      </c>
    </row>
    <row r="4511">
      <c r="A4511" s="6">
        <v>661818.0</v>
      </c>
      <c r="B4511" s="6">
        <v>661692.0</v>
      </c>
      <c r="C4511" s="14" t="str">
        <f>If(COUNTIF(DamReaches!$B$2:$B$346,"="&amp;A4511)&gt;0, "Yes", "No")</f>
        <v>No</v>
      </c>
    </row>
    <row r="4512">
      <c r="A4512" s="6">
        <v>661819.0</v>
      </c>
      <c r="B4512" s="6">
        <v>661570.0</v>
      </c>
      <c r="C4512" s="14" t="str">
        <f>If(COUNTIF(DamReaches!$B$2:$B$346,"="&amp;A4512)&gt;0, "Yes", "No")</f>
        <v>No</v>
      </c>
    </row>
    <row r="4513">
      <c r="A4513" s="6">
        <v>661820.0</v>
      </c>
      <c r="B4513" s="6">
        <v>661694.0</v>
      </c>
      <c r="C4513" s="14" t="str">
        <f>If(COUNTIF(DamReaches!$B$2:$B$346,"="&amp;A4513)&gt;0, "Yes", "No")</f>
        <v>No</v>
      </c>
    </row>
    <row r="4514">
      <c r="A4514" s="6">
        <v>661830.0</v>
      </c>
      <c r="B4514" s="6">
        <v>660966.0</v>
      </c>
      <c r="C4514" s="14" t="str">
        <f>If(COUNTIF(DamReaches!$B$2:$B$346,"="&amp;A4514)&gt;0, "Yes", "No")</f>
        <v>No</v>
      </c>
    </row>
    <row r="4515">
      <c r="A4515" s="6">
        <v>661831.0</v>
      </c>
      <c r="B4515" s="6">
        <v>661830.0</v>
      </c>
      <c r="C4515" s="14" t="str">
        <f>If(COUNTIF(DamReaches!$B$2:$B$346,"="&amp;A4515)&gt;0, "Yes", "No")</f>
        <v>No</v>
      </c>
    </row>
    <row r="4516">
      <c r="A4516" s="6">
        <v>661832.0</v>
      </c>
      <c r="B4516" s="6">
        <v>662013.0</v>
      </c>
      <c r="C4516" s="14" t="str">
        <f>If(COUNTIF(DamReaches!$B$2:$B$346,"="&amp;A4516)&gt;0, "Yes", "No")</f>
        <v>No</v>
      </c>
    </row>
    <row r="4517">
      <c r="A4517" s="6">
        <v>661833.0</v>
      </c>
      <c r="B4517" s="6">
        <v>662013.0</v>
      </c>
      <c r="C4517" s="14" t="str">
        <f>If(COUNTIF(DamReaches!$B$2:$B$346,"="&amp;A4517)&gt;0, "Yes", "No")</f>
        <v>No</v>
      </c>
    </row>
    <row r="4518">
      <c r="A4518" s="6">
        <v>661834.0</v>
      </c>
      <c r="B4518" s="6">
        <v>661640.0</v>
      </c>
      <c r="C4518" s="14" t="str">
        <f>If(COUNTIF(DamReaches!$B$2:$B$346,"="&amp;A4518)&gt;0, "Yes", "No")</f>
        <v>No</v>
      </c>
    </row>
    <row r="4519">
      <c r="A4519" s="6">
        <v>661835.0</v>
      </c>
      <c r="B4519" s="6">
        <v>661789.0</v>
      </c>
      <c r="C4519" s="14" t="str">
        <f>If(COUNTIF(DamReaches!$B$2:$B$346,"="&amp;A4519)&gt;0, "Yes", "No")</f>
        <v>No</v>
      </c>
    </row>
    <row r="4520">
      <c r="A4520" s="6">
        <v>661838.0</v>
      </c>
      <c r="B4520" s="6">
        <v>661672.0</v>
      </c>
      <c r="C4520" s="14" t="str">
        <f>If(COUNTIF(DamReaches!$B$2:$B$346,"="&amp;A4520)&gt;0, "Yes", "No")</f>
        <v>No</v>
      </c>
    </row>
    <row r="4521">
      <c r="A4521" s="6">
        <v>661839.0</v>
      </c>
      <c r="B4521" s="6">
        <v>661636.0</v>
      </c>
      <c r="C4521" s="14" t="str">
        <f>If(COUNTIF(DamReaches!$B$2:$B$346,"="&amp;A4521)&gt;0, "Yes", "No")</f>
        <v>No</v>
      </c>
    </row>
    <row r="4522">
      <c r="A4522" s="6">
        <v>661840.0</v>
      </c>
      <c r="B4522" s="6">
        <v>661690.0</v>
      </c>
      <c r="C4522" s="14" t="str">
        <f>If(COUNTIF(DamReaches!$B$2:$B$346,"="&amp;A4522)&gt;0, "Yes", "No")</f>
        <v>No</v>
      </c>
    </row>
    <row r="4523">
      <c r="A4523" s="6">
        <v>661849.0</v>
      </c>
      <c r="B4523" s="6">
        <v>661740.0</v>
      </c>
      <c r="C4523" s="14" t="str">
        <f>If(COUNTIF(DamReaches!$B$2:$B$346,"="&amp;A4523)&gt;0, "Yes", "No")</f>
        <v>No</v>
      </c>
    </row>
    <row r="4524">
      <c r="A4524" s="6">
        <v>661850.0</v>
      </c>
      <c r="B4524" s="6">
        <v>661607.0</v>
      </c>
      <c r="C4524" s="14" t="str">
        <f>If(COUNTIF(DamReaches!$B$2:$B$346,"="&amp;A4524)&gt;0, "Yes", "No")</f>
        <v>No</v>
      </c>
    </row>
    <row r="4525">
      <c r="A4525" s="6">
        <v>661851.0</v>
      </c>
      <c r="B4525" s="6">
        <v>661470.0</v>
      </c>
      <c r="C4525" s="14" t="str">
        <f>If(COUNTIF(DamReaches!$B$2:$B$346,"="&amp;A4525)&gt;0, "Yes", "No")</f>
        <v>No</v>
      </c>
    </row>
    <row r="4526">
      <c r="A4526" s="6">
        <v>661852.0</v>
      </c>
      <c r="B4526" s="6">
        <v>662203.0</v>
      </c>
      <c r="C4526" s="14" t="str">
        <f>If(COUNTIF(DamReaches!$B$2:$B$346,"="&amp;A4526)&gt;0, "Yes", "No")</f>
        <v>No</v>
      </c>
    </row>
    <row r="4527">
      <c r="A4527" s="6">
        <v>661853.0</v>
      </c>
      <c r="B4527" s="6">
        <v>662203.0</v>
      </c>
      <c r="C4527" s="14" t="str">
        <f>If(COUNTIF(DamReaches!$B$2:$B$346,"="&amp;A4527)&gt;0, "Yes", "No")</f>
        <v>No</v>
      </c>
    </row>
    <row r="4528">
      <c r="A4528" s="6">
        <v>661854.0</v>
      </c>
      <c r="B4528" s="6">
        <v>661540.0</v>
      </c>
      <c r="C4528" s="14" t="str">
        <f>If(COUNTIF(DamReaches!$B$2:$B$346,"="&amp;A4528)&gt;0, "Yes", "No")</f>
        <v>No</v>
      </c>
    </row>
    <row r="4529">
      <c r="A4529" s="6">
        <v>661855.0</v>
      </c>
      <c r="B4529" s="6">
        <v>661835.0</v>
      </c>
      <c r="C4529" s="14" t="str">
        <f>If(COUNTIF(DamReaches!$B$2:$B$346,"="&amp;A4529)&gt;0, "Yes", "No")</f>
        <v>No</v>
      </c>
    </row>
    <row r="4530">
      <c r="A4530" s="6">
        <v>661870.0</v>
      </c>
      <c r="B4530" s="6">
        <v>661482.0</v>
      </c>
      <c r="C4530" s="14" t="str">
        <f>If(COUNTIF(DamReaches!$B$2:$B$346,"="&amp;A4530)&gt;0, "Yes", "No")</f>
        <v>No</v>
      </c>
    </row>
    <row r="4531">
      <c r="A4531" s="6">
        <v>661871.0</v>
      </c>
      <c r="B4531" s="6">
        <v>661569.0</v>
      </c>
      <c r="C4531" s="14" t="str">
        <f>If(COUNTIF(DamReaches!$B$2:$B$346,"="&amp;A4531)&gt;0, "Yes", "No")</f>
        <v>No</v>
      </c>
    </row>
    <row r="4532">
      <c r="A4532" s="6">
        <v>661872.0</v>
      </c>
      <c r="B4532" s="6">
        <v>661677.0</v>
      </c>
      <c r="C4532" s="14" t="str">
        <f>If(COUNTIF(DamReaches!$B$2:$B$346,"="&amp;A4532)&gt;0, "Yes", "No")</f>
        <v>No</v>
      </c>
    </row>
    <row r="4533">
      <c r="A4533" s="6">
        <v>661873.0</v>
      </c>
      <c r="B4533" s="6">
        <v>661928.0</v>
      </c>
      <c r="C4533" s="14" t="str">
        <f>If(COUNTIF(DamReaches!$B$2:$B$346,"="&amp;A4533)&gt;0, "Yes", "No")</f>
        <v>No</v>
      </c>
    </row>
    <row r="4534">
      <c r="A4534" s="6">
        <v>661874.0</v>
      </c>
      <c r="B4534" s="6">
        <v>661875.0</v>
      </c>
      <c r="C4534" s="14" t="str">
        <f>If(COUNTIF(DamReaches!$B$2:$B$346,"="&amp;A4534)&gt;0, "Yes", "No")</f>
        <v>No</v>
      </c>
    </row>
    <row r="4535">
      <c r="A4535" s="6">
        <v>661875.0</v>
      </c>
      <c r="B4535" s="6">
        <v>661855.0</v>
      </c>
      <c r="C4535" s="14" t="str">
        <f>If(COUNTIF(DamReaches!$B$2:$B$346,"="&amp;A4535)&gt;0, "Yes", "No")</f>
        <v>No</v>
      </c>
    </row>
    <row r="4536">
      <c r="A4536" s="6">
        <v>661876.0</v>
      </c>
      <c r="B4536" s="6">
        <v>661488.0</v>
      </c>
      <c r="C4536" s="14" t="str">
        <f>If(COUNTIF(DamReaches!$B$2:$B$346,"="&amp;A4536)&gt;0, "Yes", "No")</f>
        <v>No</v>
      </c>
    </row>
    <row r="4537">
      <c r="A4537" s="6">
        <v>661885.0</v>
      </c>
      <c r="B4537" s="6">
        <v>661659.0</v>
      </c>
      <c r="C4537" s="14" t="str">
        <f>If(COUNTIF(DamReaches!$B$2:$B$346,"="&amp;A4537)&gt;0, "Yes", "No")</f>
        <v>No</v>
      </c>
    </row>
    <row r="4538">
      <c r="A4538" s="6">
        <v>661886.0</v>
      </c>
      <c r="B4538" s="6">
        <v>661928.0</v>
      </c>
      <c r="C4538" s="14" t="str">
        <f>If(COUNTIF(DamReaches!$B$2:$B$346,"="&amp;A4538)&gt;0, "Yes", "No")</f>
        <v>No</v>
      </c>
    </row>
    <row r="4539">
      <c r="A4539" s="6">
        <v>661887.0</v>
      </c>
      <c r="B4539" s="6">
        <v>661886.0</v>
      </c>
      <c r="C4539" s="14" t="str">
        <f>If(COUNTIF(DamReaches!$B$2:$B$346,"="&amp;A4539)&gt;0, "Yes", "No")</f>
        <v>No</v>
      </c>
    </row>
    <row r="4540">
      <c r="A4540" s="6">
        <v>661905.0</v>
      </c>
      <c r="B4540" s="6">
        <v>661432.0</v>
      </c>
      <c r="C4540" s="14" t="str">
        <f>If(COUNTIF(DamReaches!$B$2:$B$346,"="&amp;A4540)&gt;0, "Yes", "No")</f>
        <v>No</v>
      </c>
    </row>
    <row r="4541">
      <c r="A4541" s="6">
        <v>661906.0</v>
      </c>
      <c r="B4541" s="6">
        <v>661745.0</v>
      </c>
      <c r="C4541" s="14" t="str">
        <f>If(COUNTIF(DamReaches!$B$2:$B$346,"="&amp;A4541)&gt;0, "Yes", "No")</f>
        <v>No</v>
      </c>
    </row>
    <row r="4542">
      <c r="A4542" s="6">
        <v>661907.0</v>
      </c>
      <c r="B4542" s="6">
        <v>661906.0</v>
      </c>
      <c r="C4542" s="14" t="str">
        <f>If(COUNTIF(DamReaches!$B$2:$B$346,"="&amp;A4542)&gt;0, "Yes", "No")</f>
        <v>No</v>
      </c>
    </row>
    <row r="4543">
      <c r="A4543" s="6">
        <v>661908.0</v>
      </c>
      <c r="B4543" s="6">
        <v>661907.0</v>
      </c>
      <c r="C4543" s="14" t="str">
        <f>If(COUNTIF(DamReaches!$B$2:$B$346,"="&amp;A4543)&gt;0, "Yes", "No")</f>
        <v>No</v>
      </c>
    </row>
    <row r="4544">
      <c r="A4544" s="6">
        <v>661909.0</v>
      </c>
      <c r="B4544" s="6">
        <v>661910.0</v>
      </c>
      <c r="C4544" s="14" t="str">
        <f>If(COUNTIF(DamReaches!$B$2:$B$346,"="&amp;A4544)&gt;0, "Yes", "No")</f>
        <v>No</v>
      </c>
    </row>
    <row r="4545">
      <c r="A4545" s="6">
        <v>661910.0</v>
      </c>
      <c r="B4545" s="6">
        <v>661469.0</v>
      </c>
      <c r="C4545" s="14" t="str">
        <f>If(COUNTIF(DamReaches!$B$2:$B$346,"="&amp;A4545)&gt;0, "Yes", "No")</f>
        <v>No</v>
      </c>
    </row>
    <row r="4546">
      <c r="A4546" s="6">
        <v>661911.0</v>
      </c>
      <c r="B4546" s="6">
        <v>661010.0</v>
      </c>
      <c r="C4546" s="14" t="str">
        <f>If(COUNTIF(DamReaches!$B$2:$B$346,"="&amp;A4546)&gt;0, "Yes", "No")</f>
        <v>No</v>
      </c>
    </row>
    <row r="4547">
      <c r="A4547" s="6">
        <v>661912.0</v>
      </c>
      <c r="B4547" s="6">
        <v>661659.0</v>
      </c>
      <c r="C4547" s="14" t="str">
        <f>If(COUNTIF(DamReaches!$B$2:$B$346,"="&amp;A4547)&gt;0, "Yes", "No")</f>
        <v>No</v>
      </c>
    </row>
    <row r="4548">
      <c r="A4548" s="6">
        <v>661922.0</v>
      </c>
      <c r="B4548" s="6">
        <v>661625.0</v>
      </c>
      <c r="C4548" s="14" t="str">
        <f>If(COUNTIF(DamReaches!$B$2:$B$346,"="&amp;A4548)&gt;0, "Yes", "No")</f>
        <v>No</v>
      </c>
    </row>
    <row r="4549">
      <c r="A4549" s="6">
        <v>661923.0</v>
      </c>
      <c r="B4549" s="6">
        <v>661625.0</v>
      </c>
      <c r="C4549" s="14" t="str">
        <f>If(COUNTIF(DamReaches!$B$2:$B$346,"="&amp;A4549)&gt;0, "Yes", "No")</f>
        <v>No</v>
      </c>
    </row>
    <row r="4550">
      <c r="A4550" s="6">
        <v>661924.0</v>
      </c>
      <c r="B4550" s="6">
        <v>661673.0</v>
      </c>
      <c r="C4550" s="14" t="str">
        <f>If(COUNTIF(DamReaches!$B$2:$B$346,"="&amp;A4550)&gt;0, "Yes", "No")</f>
        <v>No</v>
      </c>
    </row>
    <row r="4551">
      <c r="A4551" s="6">
        <v>661925.0</v>
      </c>
      <c r="B4551" s="6">
        <v>662167.0</v>
      </c>
      <c r="C4551" s="14" t="str">
        <f>If(COUNTIF(DamReaches!$B$2:$B$346,"="&amp;A4551)&gt;0, "Yes", "No")</f>
        <v>No</v>
      </c>
    </row>
    <row r="4552">
      <c r="A4552" s="6">
        <v>661926.0</v>
      </c>
      <c r="B4552" s="6">
        <v>-1.0</v>
      </c>
      <c r="C4552" s="14" t="str">
        <f>If(COUNTIF(DamReaches!$B$2:$B$346,"="&amp;A4552)&gt;0, "Yes", "No")</f>
        <v>No</v>
      </c>
    </row>
    <row r="4553">
      <c r="A4553" s="6">
        <v>661927.0</v>
      </c>
      <c r="B4553" s="6">
        <v>661926.0</v>
      </c>
      <c r="C4553" s="14" t="str">
        <f>If(COUNTIF(DamReaches!$B$2:$B$346,"="&amp;A4553)&gt;0, "Yes", "No")</f>
        <v>No</v>
      </c>
    </row>
    <row r="4554">
      <c r="A4554" s="6">
        <v>661928.0</v>
      </c>
      <c r="B4554" s="6">
        <v>662014.0</v>
      </c>
      <c r="C4554" s="14" t="str">
        <f>If(COUNTIF(DamReaches!$B$2:$B$346,"="&amp;A4554)&gt;0, "Yes", "No")</f>
        <v>No</v>
      </c>
    </row>
    <row r="4555">
      <c r="A4555" s="6">
        <v>661929.0</v>
      </c>
      <c r="B4555" s="6">
        <v>661875.0</v>
      </c>
      <c r="C4555" s="14" t="str">
        <f>If(COUNTIF(DamReaches!$B$2:$B$346,"="&amp;A4555)&gt;0, "Yes", "No")</f>
        <v>No</v>
      </c>
    </row>
    <row r="4556">
      <c r="A4556" s="6">
        <v>661938.0</v>
      </c>
      <c r="B4556" s="6">
        <v>661084.0</v>
      </c>
      <c r="C4556" s="14" t="str">
        <f>If(COUNTIF(DamReaches!$B$2:$B$346,"="&amp;A4556)&gt;0, "Yes", "No")</f>
        <v>No</v>
      </c>
    </row>
    <row r="4557">
      <c r="A4557" s="6">
        <v>661939.0</v>
      </c>
      <c r="B4557" s="6">
        <v>661927.0</v>
      </c>
      <c r="C4557" s="14" t="str">
        <f>If(COUNTIF(DamReaches!$B$2:$B$346,"="&amp;A4557)&gt;0, "Yes", "No")</f>
        <v>No</v>
      </c>
    </row>
    <row r="4558">
      <c r="A4558" s="6">
        <v>661940.0</v>
      </c>
      <c r="B4558" s="6">
        <v>661939.0</v>
      </c>
      <c r="C4558" s="14" t="str">
        <f>If(COUNTIF(DamReaches!$B$2:$B$346,"="&amp;A4558)&gt;0, "Yes", "No")</f>
        <v>No</v>
      </c>
    </row>
    <row r="4559">
      <c r="A4559" s="6">
        <v>661946.0</v>
      </c>
      <c r="B4559" s="6">
        <v>661740.0</v>
      </c>
      <c r="C4559" s="14" t="str">
        <f>If(COUNTIF(DamReaches!$B$2:$B$346,"="&amp;A4559)&gt;0, "Yes", "No")</f>
        <v>No</v>
      </c>
    </row>
    <row r="4560">
      <c r="A4560" s="6">
        <v>661947.0</v>
      </c>
      <c r="B4560" s="6">
        <v>661467.0</v>
      </c>
      <c r="C4560" s="14" t="str">
        <f>If(COUNTIF(DamReaches!$B$2:$B$346,"="&amp;A4560)&gt;0, "Yes", "No")</f>
        <v>No</v>
      </c>
    </row>
    <row r="4561">
      <c r="A4561" s="6">
        <v>661948.0</v>
      </c>
      <c r="B4561" s="6">
        <v>661949.0</v>
      </c>
      <c r="C4561" s="14" t="str">
        <f>If(COUNTIF(DamReaches!$B$2:$B$346,"="&amp;A4561)&gt;0, "Yes", "No")</f>
        <v>Yes</v>
      </c>
    </row>
    <row r="4562">
      <c r="A4562" s="6">
        <v>661949.0</v>
      </c>
      <c r="B4562" s="6">
        <v>662036.0</v>
      </c>
      <c r="C4562" s="14" t="str">
        <f>If(COUNTIF(DamReaches!$B$2:$B$346,"="&amp;A4562)&gt;0, "Yes", "No")</f>
        <v>No</v>
      </c>
    </row>
    <row r="4563">
      <c r="A4563" s="6">
        <v>661950.0</v>
      </c>
      <c r="B4563" s="6">
        <v>661951.0</v>
      </c>
      <c r="C4563" s="14" t="str">
        <f>If(COUNTIF(DamReaches!$B$2:$B$346,"="&amp;A4563)&gt;0, "Yes", "No")</f>
        <v>No</v>
      </c>
    </row>
    <row r="4564">
      <c r="A4564" s="6">
        <v>661951.0</v>
      </c>
      <c r="B4564" s="6">
        <v>661401.0</v>
      </c>
      <c r="C4564" s="14" t="str">
        <f>If(COUNTIF(DamReaches!$B$2:$B$346,"="&amp;A4564)&gt;0, "Yes", "No")</f>
        <v>No</v>
      </c>
    </row>
    <row r="4565">
      <c r="A4565" s="6">
        <v>661952.0</v>
      </c>
      <c r="B4565" s="6">
        <v>661973.0</v>
      </c>
      <c r="C4565" s="14" t="str">
        <f>If(COUNTIF(DamReaches!$B$2:$B$346,"="&amp;A4565)&gt;0, "Yes", "No")</f>
        <v>No</v>
      </c>
    </row>
    <row r="4566">
      <c r="A4566" s="6">
        <v>661953.0</v>
      </c>
      <c r="B4566" s="6">
        <v>661383.0</v>
      </c>
      <c r="C4566" s="14" t="str">
        <f>If(COUNTIF(DamReaches!$B$2:$B$346,"="&amp;A4566)&gt;0, "Yes", "No")</f>
        <v>No</v>
      </c>
    </row>
    <row r="4567">
      <c r="A4567" s="6">
        <v>661970.0</v>
      </c>
      <c r="B4567" s="6">
        <v>661907.0</v>
      </c>
      <c r="C4567" s="14" t="str">
        <f>If(COUNTIF(DamReaches!$B$2:$B$346,"="&amp;A4567)&gt;0, "Yes", "No")</f>
        <v>No</v>
      </c>
    </row>
    <row r="4568">
      <c r="A4568" s="6">
        <v>661971.0</v>
      </c>
      <c r="B4568" s="6">
        <v>661949.0</v>
      </c>
      <c r="C4568" s="14" t="str">
        <f>If(COUNTIF(DamReaches!$B$2:$B$346,"="&amp;A4568)&gt;0, "Yes", "No")</f>
        <v>No</v>
      </c>
    </row>
    <row r="4569">
      <c r="A4569" s="6">
        <v>661972.0</v>
      </c>
      <c r="B4569" s="6">
        <v>661512.0</v>
      </c>
      <c r="C4569" s="14" t="str">
        <f>If(COUNTIF(DamReaches!$B$2:$B$346,"="&amp;A4569)&gt;0, "Yes", "No")</f>
        <v>No</v>
      </c>
    </row>
    <row r="4570">
      <c r="A4570" s="6">
        <v>661973.0</v>
      </c>
      <c r="B4570" s="6">
        <v>662039.0</v>
      </c>
      <c r="C4570" s="14" t="str">
        <f>If(COUNTIF(DamReaches!$B$2:$B$346,"="&amp;A4570)&gt;0, "Yes", "No")</f>
        <v>No</v>
      </c>
    </row>
    <row r="4571">
      <c r="A4571" s="6">
        <v>661974.0</v>
      </c>
      <c r="B4571" s="6">
        <v>662014.0</v>
      </c>
      <c r="C4571" s="14" t="str">
        <f>If(COUNTIF(DamReaches!$B$2:$B$346,"="&amp;A4571)&gt;0, "Yes", "No")</f>
        <v>No</v>
      </c>
    </row>
    <row r="4572">
      <c r="A4572" s="6">
        <v>661975.0</v>
      </c>
      <c r="B4572" s="6">
        <v>661700.0</v>
      </c>
      <c r="C4572" s="14" t="str">
        <f>If(COUNTIF(DamReaches!$B$2:$B$346,"="&amp;A4572)&gt;0, "Yes", "No")</f>
        <v>No</v>
      </c>
    </row>
    <row r="4573">
      <c r="A4573" s="6">
        <v>661976.0</v>
      </c>
      <c r="B4573" s="6">
        <v>661994.0</v>
      </c>
      <c r="C4573" s="14" t="str">
        <f>If(COUNTIF(DamReaches!$B$2:$B$346,"="&amp;A4573)&gt;0, "Yes", "No")</f>
        <v>No</v>
      </c>
    </row>
    <row r="4574">
      <c r="A4574" s="6">
        <v>661989.0</v>
      </c>
      <c r="B4574" s="6">
        <v>662031.0</v>
      </c>
      <c r="C4574" s="14" t="str">
        <f>If(COUNTIF(DamReaches!$B$2:$B$346,"="&amp;A4574)&gt;0, "Yes", "No")</f>
        <v>No</v>
      </c>
    </row>
    <row r="4575">
      <c r="A4575" s="6">
        <v>661990.0</v>
      </c>
      <c r="B4575" s="6">
        <v>660949.0</v>
      </c>
      <c r="C4575" s="14" t="str">
        <f>If(COUNTIF(DamReaches!$B$2:$B$346,"="&amp;A4575)&gt;0, "Yes", "No")</f>
        <v>No</v>
      </c>
    </row>
    <row r="4576">
      <c r="A4576" s="6">
        <v>661991.0</v>
      </c>
      <c r="B4576" s="6">
        <v>661910.0</v>
      </c>
      <c r="C4576" s="14" t="str">
        <f>If(COUNTIF(DamReaches!$B$2:$B$346,"="&amp;A4576)&gt;0, "Yes", "No")</f>
        <v>No</v>
      </c>
    </row>
    <row r="4577">
      <c r="A4577" s="6">
        <v>661992.0</v>
      </c>
      <c r="B4577" s="6">
        <v>660623.0</v>
      </c>
      <c r="C4577" s="14" t="str">
        <f>If(COUNTIF(DamReaches!$B$2:$B$346,"="&amp;A4577)&gt;0, "Yes", "No")</f>
        <v>No</v>
      </c>
    </row>
    <row r="4578">
      <c r="A4578" s="6">
        <v>661993.0</v>
      </c>
      <c r="B4578" s="6">
        <v>661972.0</v>
      </c>
      <c r="C4578" s="14" t="str">
        <f>If(COUNTIF(DamReaches!$B$2:$B$346,"="&amp;A4578)&gt;0, "Yes", "No")</f>
        <v>No</v>
      </c>
    </row>
    <row r="4579">
      <c r="A4579" s="6">
        <v>661994.0</v>
      </c>
      <c r="B4579" s="6">
        <v>662015.0</v>
      </c>
      <c r="C4579" s="14" t="str">
        <f>If(COUNTIF(DamReaches!$B$2:$B$346,"="&amp;A4579)&gt;0, "Yes", "No")</f>
        <v>No</v>
      </c>
    </row>
    <row r="4580">
      <c r="A4580" s="6">
        <v>661995.0</v>
      </c>
      <c r="B4580" s="6">
        <v>661835.0</v>
      </c>
      <c r="C4580" s="14" t="str">
        <f>If(COUNTIF(DamReaches!$B$2:$B$346,"="&amp;A4580)&gt;0, "Yes", "No")</f>
        <v>No</v>
      </c>
    </row>
    <row r="4581">
      <c r="A4581" s="6">
        <v>662009.0</v>
      </c>
      <c r="B4581" s="6">
        <v>661830.0</v>
      </c>
      <c r="C4581" s="14" t="str">
        <f>If(COUNTIF(DamReaches!$B$2:$B$346,"="&amp;A4581)&gt;0, "Yes", "No")</f>
        <v>No</v>
      </c>
    </row>
    <row r="4582">
      <c r="A4582" s="6">
        <v>662010.0</v>
      </c>
      <c r="B4582" s="6">
        <v>661991.0</v>
      </c>
      <c r="C4582" s="14" t="str">
        <f>If(COUNTIF(DamReaches!$B$2:$B$346,"="&amp;A4582)&gt;0, "Yes", "No")</f>
        <v>No</v>
      </c>
    </row>
    <row r="4583">
      <c r="A4583" s="6">
        <v>662011.0</v>
      </c>
      <c r="B4583" s="6">
        <v>660623.0</v>
      </c>
      <c r="C4583" s="14" t="str">
        <f>If(COUNTIF(DamReaches!$B$2:$B$346,"="&amp;A4583)&gt;0, "Yes", "No")</f>
        <v>No</v>
      </c>
    </row>
    <row r="4584">
      <c r="A4584" s="6">
        <v>662012.0</v>
      </c>
      <c r="B4584" s="6">
        <v>661085.0</v>
      </c>
      <c r="C4584" s="14" t="str">
        <f>If(COUNTIF(DamReaches!$B$2:$B$346,"="&amp;A4584)&gt;0, "Yes", "No")</f>
        <v>Yes</v>
      </c>
    </row>
    <row r="4585">
      <c r="A4585" s="6">
        <v>662013.0</v>
      </c>
      <c r="B4585" s="6">
        <v>662108.0</v>
      </c>
      <c r="C4585" s="14" t="str">
        <f>If(COUNTIF(DamReaches!$B$2:$B$346,"="&amp;A4585)&gt;0, "Yes", "No")</f>
        <v>No</v>
      </c>
    </row>
    <row r="4586">
      <c r="A4586" s="6">
        <v>662014.0</v>
      </c>
      <c r="B4586" s="6">
        <v>662108.0</v>
      </c>
      <c r="C4586" s="14" t="str">
        <f>If(COUNTIF(DamReaches!$B$2:$B$346,"="&amp;A4586)&gt;0, "Yes", "No")</f>
        <v>No</v>
      </c>
    </row>
    <row r="4587">
      <c r="A4587" s="6">
        <v>662015.0</v>
      </c>
      <c r="B4587" s="6">
        <v>661975.0</v>
      </c>
      <c r="C4587" s="14" t="str">
        <f>If(COUNTIF(DamReaches!$B$2:$B$346,"="&amp;A4587)&gt;0, "Yes", "No")</f>
        <v>No</v>
      </c>
    </row>
    <row r="4588">
      <c r="A4588" s="6">
        <v>662016.0</v>
      </c>
      <c r="B4588" s="6">
        <v>661725.0</v>
      </c>
      <c r="C4588" s="14" t="str">
        <f>If(COUNTIF(DamReaches!$B$2:$B$346,"="&amp;A4588)&gt;0, "Yes", "No")</f>
        <v>No</v>
      </c>
    </row>
    <row r="4589">
      <c r="A4589" s="6">
        <v>662017.0</v>
      </c>
      <c r="B4589" s="6">
        <v>662016.0</v>
      </c>
      <c r="C4589" s="14" t="str">
        <f>If(COUNTIF(DamReaches!$B$2:$B$346,"="&amp;A4589)&gt;0, "Yes", "No")</f>
        <v>No</v>
      </c>
    </row>
    <row r="4590">
      <c r="A4590" s="6">
        <v>662031.0</v>
      </c>
      <c r="B4590" s="6">
        <v>661635.0</v>
      </c>
      <c r="C4590" s="14" t="str">
        <f>If(COUNTIF(DamReaches!$B$2:$B$346,"="&amp;A4590)&gt;0, "Yes", "No")</f>
        <v>No</v>
      </c>
    </row>
    <row r="4591">
      <c r="A4591" s="6">
        <v>662032.0</v>
      </c>
      <c r="B4591" s="6">
        <v>661794.0</v>
      </c>
      <c r="C4591" s="14" t="str">
        <f>If(COUNTIF(DamReaches!$B$2:$B$346,"="&amp;A4591)&gt;0, "Yes", "No")</f>
        <v>No</v>
      </c>
    </row>
    <row r="4592">
      <c r="A4592" s="6">
        <v>662033.0</v>
      </c>
      <c r="B4592" s="6">
        <v>661771.0</v>
      </c>
      <c r="C4592" s="14" t="str">
        <f>If(COUNTIF(DamReaches!$B$2:$B$346,"="&amp;A4592)&gt;0, "Yes", "No")</f>
        <v>No</v>
      </c>
    </row>
    <row r="4593">
      <c r="A4593" s="6">
        <v>662034.0</v>
      </c>
      <c r="B4593" s="6">
        <v>661782.0</v>
      </c>
      <c r="C4593" s="14" t="str">
        <f>If(COUNTIF(DamReaches!$B$2:$B$346,"="&amp;A4593)&gt;0, "Yes", "No")</f>
        <v>No</v>
      </c>
    </row>
    <row r="4594">
      <c r="A4594" s="6">
        <v>662035.0</v>
      </c>
      <c r="B4594" s="6">
        <v>661795.0</v>
      </c>
      <c r="C4594" s="14" t="str">
        <f>If(COUNTIF(DamReaches!$B$2:$B$346,"="&amp;A4594)&gt;0, "Yes", "No")</f>
        <v>No</v>
      </c>
    </row>
    <row r="4595">
      <c r="A4595" s="6">
        <v>662036.0</v>
      </c>
      <c r="B4595" s="6">
        <v>661991.0</v>
      </c>
      <c r="C4595" s="14" t="str">
        <f>If(COUNTIF(DamReaches!$B$2:$B$346,"="&amp;A4595)&gt;0, "Yes", "No")</f>
        <v>No</v>
      </c>
    </row>
    <row r="4596">
      <c r="A4596" s="6">
        <v>662037.0</v>
      </c>
      <c r="B4596" s="6">
        <v>661675.0</v>
      </c>
      <c r="C4596" s="14" t="str">
        <f>If(COUNTIF(DamReaches!$B$2:$B$346,"="&amp;A4596)&gt;0, "Yes", "No")</f>
        <v>No</v>
      </c>
    </row>
    <row r="4597">
      <c r="A4597" s="6">
        <v>662038.0</v>
      </c>
      <c r="B4597" s="6">
        <v>661939.0</v>
      </c>
      <c r="C4597" s="14" t="str">
        <f>If(COUNTIF(DamReaches!$B$2:$B$346,"="&amp;A4597)&gt;0, "Yes", "No")</f>
        <v>No</v>
      </c>
    </row>
    <row r="4598">
      <c r="A4598" s="6">
        <v>662039.0</v>
      </c>
      <c r="B4598" s="6">
        <v>662038.0</v>
      </c>
      <c r="C4598" s="14" t="str">
        <f>If(COUNTIF(DamReaches!$B$2:$B$346,"="&amp;A4598)&gt;0, "Yes", "No")</f>
        <v>No</v>
      </c>
    </row>
    <row r="4599">
      <c r="A4599" s="6">
        <v>662040.0</v>
      </c>
      <c r="B4599" s="6">
        <v>662039.0</v>
      </c>
      <c r="C4599" s="14" t="str">
        <f>If(COUNTIF(DamReaches!$B$2:$B$346,"="&amp;A4599)&gt;0, "Yes", "No")</f>
        <v>No</v>
      </c>
    </row>
    <row r="4600">
      <c r="A4600" s="6">
        <v>662041.0</v>
      </c>
      <c r="B4600" s="6">
        <v>661820.0</v>
      </c>
      <c r="C4600" s="14" t="str">
        <f>If(COUNTIF(DamReaches!$B$2:$B$346,"="&amp;A4600)&gt;0, "Yes", "No")</f>
        <v>No</v>
      </c>
    </row>
    <row r="4601">
      <c r="A4601" s="6">
        <v>662053.0</v>
      </c>
      <c r="B4601" s="6">
        <v>661745.0</v>
      </c>
      <c r="C4601" s="14" t="str">
        <f>If(COUNTIF(DamReaches!$B$2:$B$346,"="&amp;A4601)&gt;0, "Yes", "No")</f>
        <v>No</v>
      </c>
    </row>
    <row r="4602">
      <c r="A4602" s="6">
        <v>662054.0</v>
      </c>
      <c r="B4602" s="6">
        <v>661973.0</v>
      </c>
      <c r="C4602" s="14" t="str">
        <f>If(COUNTIF(DamReaches!$B$2:$B$346,"="&amp;A4602)&gt;0, "Yes", "No")</f>
        <v>No</v>
      </c>
    </row>
    <row r="4603">
      <c r="A4603" s="6">
        <v>662055.0</v>
      </c>
      <c r="B4603" s="6">
        <v>662069.0</v>
      </c>
      <c r="C4603" s="14" t="str">
        <f>If(COUNTIF(DamReaches!$B$2:$B$346,"="&amp;A4603)&gt;0, "Yes", "No")</f>
        <v>No</v>
      </c>
    </row>
    <row r="4604">
      <c r="A4604" s="6">
        <v>662067.0</v>
      </c>
      <c r="B4604" s="6">
        <v>662040.0</v>
      </c>
      <c r="C4604" s="14" t="str">
        <f>If(COUNTIF(DamReaches!$B$2:$B$346,"="&amp;A4604)&gt;0, "Yes", "No")</f>
        <v>No</v>
      </c>
    </row>
    <row r="4605">
      <c r="A4605" s="6">
        <v>662068.0</v>
      </c>
      <c r="B4605" s="6">
        <v>661886.0</v>
      </c>
      <c r="C4605" s="14" t="str">
        <f>If(COUNTIF(DamReaches!$B$2:$B$346,"="&amp;A4605)&gt;0, "Yes", "No")</f>
        <v>No</v>
      </c>
    </row>
    <row r="4606">
      <c r="A4606" s="6">
        <v>662069.0</v>
      </c>
      <c r="B4606" s="6">
        <v>662068.0</v>
      </c>
      <c r="C4606" s="14" t="str">
        <f>If(COUNTIF(DamReaches!$B$2:$B$346,"="&amp;A4606)&gt;0, "Yes", "No")</f>
        <v>No</v>
      </c>
    </row>
    <row r="4607">
      <c r="A4607" s="6">
        <v>662070.0</v>
      </c>
      <c r="B4607" s="6">
        <v>662513.0</v>
      </c>
      <c r="C4607" s="14" t="str">
        <f>If(COUNTIF(DamReaches!$B$2:$B$346,"="&amp;A4607)&gt;0, "Yes", "No")</f>
        <v>No</v>
      </c>
    </row>
    <row r="4608">
      <c r="A4608" s="6">
        <v>662071.0</v>
      </c>
      <c r="B4608" s="6">
        <v>662513.0</v>
      </c>
      <c r="C4608" s="14" t="str">
        <f>If(COUNTIF(DamReaches!$B$2:$B$346,"="&amp;A4608)&gt;0, "Yes", "No")</f>
        <v>No</v>
      </c>
    </row>
    <row r="4609">
      <c r="A4609" s="6">
        <v>662072.0</v>
      </c>
      <c r="B4609" s="6">
        <v>661818.0</v>
      </c>
      <c r="C4609" s="14" t="str">
        <f>If(COUNTIF(DamReaches!$B$2:$B$346,"="&amp;A4609)&gt;0, "Yes", "No")</f>
        <v>No</v>
      </c>
    </row>
    <row r="4610">
      <c r="A4610" s="6">
        <v>662073.0</v>
      </c>
      <c r="B4610" s="6">
        <v>661854.0</v>
      </c>
      <c r="C4610" s="14" t="str">
        <f>If(COUNTIF(DamReaches!$B$2:$B$346,"="&amp;A4610)&gt;0, "Yes", "No")</f>
        <v>No</v>
      </c>
    </row>
    <row r="4611">
      <c r="A4611" s="6">
        <v>662074.0</v>
      </c>
      <c r="B4611" s="6">
        <v>661855.0</v>
      </c>
      <c r="C4611" s="14" t="str">
        <f>If(COUNTIF(DamReaches!$B$2:$B$346,"="&amp;A4611)&gt;0, "Yes", "No")</f>
        <v>No</v>
      </c>
    </row>
    <row r="4612">
      <c r="A4612" s="6">
        <v>662075.0</v>
      </c>
      <c r="B4612" s="6">
        <v>661995.0</v>
      </c>
      <c r="C4612" s="14" t="str">
        <f>If(COUNTIF(DamReaches!$B$2:$B$346,"="&amp;A4612)&gt;0, "Yes", "No")</f>
        <v>No</v>
      </c>
    </row>
    <row r="4613">
      <c r="A4613" s="6">
        <v>662076.0</v>
      </c>
      <c r="B4613" s="6">
        <v>661725.0</v>
      </c>
      <c r="C4613" s="14" t="str">
        <f>If(COUNTIF(DamReaches!$B$2:$B$346,"="&amp;A4613)&gt;0, "Yes", "No")</f>
        <v>No</v>
      </c>
    </row>
    <row r="4614">
      <c r="A4614" s="6">
        <v>662077.0</v>
      </c>
      <c r="B4614" s="6">
        <v>662041.0</v>
      </c>
      <c r="C4614" s="14" t="str">
        <f>If(COUNTIF(DamReaches!$B$2:$B$346,"="&amp;A4614)&gt;0, "Yes", "No")</f>
        <v>No</v>
      </c>
    </row>
    <row r="4615">
      <c r="A4615" s="6">
        <v>662086.0</v>
      </c>
      <c r="B4615" s="6">
        <v>661990.0</v>
      </c>
      <c r="C4615" s="14" t="str">
        <f>If(COUNTIF(DamReaches!$B$2:$B$346,"="&amp;A4615)&gt;0, "Yes", "No")</f>
        <v>No</v>
      </c>
    </row>
    <row r="4616">
      <c r="A4616" s="6">
        <v>662087.0</v>
      </c>
      <c r="B4616" s="6">
        <v>661773.0</v>
      </c>
      <c r="C4616" s="14" t="str">
        <f>If(COUNTIF(DamReaches!$B$2:$B$346,"="&amp;A4616)&gt;0, "Yes", "No")</f>
        <v>No</v>
      </c>
    </row>
    <row r="4617">
      <c r="A4617" s="6">
        <v>662088.0</v>
      </c>
      <c r="B4617" s="6">
        <v>662123.0</v>
      </c>
      <c r="C4617" s="14" t="str">
        <f>If(COUNTIF(DamReaches!$B$2:$B$346,"="&amp;A4617)&gt;0, "Yes", "No")</f>
        <v>No</v>
      </c>
    </row>
    <row r="4618">
      <c r="A4618" s="6">
        <v>662089.0</v>
      </c>
      <c r="B4618" s="6">
        <v>661994.0</v>
      </c>
      <c r="C4618" s="14" t="str">
        <f>If(COUNTIF(DamReaches!$B$2:$B$346,"="&amp;A4618)&gt;0, "Yes", "No")</f>
        <v>No</v>
      </c>
    </row>
    <row r="4619">
      <c r="A4619" s="6">
        <v>662090.0</v>
      </c>
      <c r="B4619" s="6">
        <v>662089.0</v>
      </c>
      <c r="C4619" s="14" t="str">
        <f>If(COUNTIF(DamReaches!$B$2:$B$346,"="&amp;A4619)&gt;0, "Yes", "No")</f>
        <v>No</v>
      </c>
    </row>
    <row r="4620">
      <c r="A4620" s="6">
        <v>662105.0</v>
      </c>
      <c r="B4620" s="6">
        <v>661906.0</v>
      </c>
      <c r="C4620" s="14" t="str">
        <f>If(COUNTIF(DamReaches!$B$2:$B$346,"="&amp;A4620)&gt;0, "Yes", "No")</f>
        <v>No</v>
      </c>
    </row>
    <row r="4621">
      <c r="A4621" s="6">
        <v>662106.0</v>
      </c>
      <c r="B4621" s="6">
        <v>661306.0</v>
      </c>
      <c r="C4621" s="14" t="str">
        <f>If(COUNTIF(DamReaches!$B$2:$B$346,"="&amp;A4621)&gt;0, "Yes", "No")</f>
        <v>No</v>
      </c>
    </row>
    <row r="4622">
      <c r="A4622" s="6">
        <v>662107.0</v>
      </c>
      <c r="B4622" s="6">
        <v>-1.0</v>
      </c>
      <c r="C4622" s="14" t="str">
        <f>If(COUNTIF(DamReaches!$B$2:$B$346,"="&amp;A4622)&gt;0, "Yes", "No")</f>
        <v>No</v>
      </c>
    </row>
    <row r="4623">
      <c r="A4623" s="6">
        <v>662108.0</v>
      </c>
      <c r="B4623" s="6">
        <v>662144.0</v>
      </c>
      <c r="C4623" s="14" t="str">
        <f>If(COUNTIF(DamReaches!$B$2:$B$346,"="&amp;A4623)&gt;0, "Yes", "No")</f>
        <v>No</v>
      </c>
    </row>
    <row r="4624">
      <c r="A4624" s="6">
        <v>662109.0</v>
      </c>
      <c r="B4624" s="6">
        <v>662069.0</v>
      </c>
      <c r="C4624" s="14" t="str">
        <f>If(COUNTIF(DamReaches!$B$2:$B$346,"="&amp;A4624)&gt;0, "Yes", "No")</f>
        <v>No</v>
      </c>
    </row>
    <row r="4625">
      <c r="A4625" s="6">
        <v>662110.0</v>
      </c>
      <c r="B4625" s="6">
        <v>662109.0</v>
      </c>
      <c r="C4625" s="14" t="str">
        <f>If(COUNTIF(DamReaches!$B$2:$B$346,"="&amp;A4625)&gt;0, "Yes", "No")</f>
        <v>No</v>
      </c>
    </row>
    <row r="4626">
      <c r="A4626" s="6">
        <v>662111.0</v>
      </c>
      <c r="B4626" s="6">
        <v>662072.0</v>
      </c>
      <c r="C4626" s="14" t="str">
        <f>If(COUNTIF(DamReaches!$B$2:$B$346,"="&amp;A4626)&gt;0, "Yes", "No")</f>
        <v>No</v>
      </c>
    </row>
    <row r="4627">
      <c r="A4627" s="6">
        <v>662121.0</v>
      </c>
      <c r="B4627" s="6">
        <v>661924.0</v>
      </c>
      <c r="C4627" s="14" t="str">
        <f>If(COUNTIF(DamReaches!$B$2:$B$346,"="&amp;A4627)&gt;0, "Yes", "No")</f>
        <v>Yes</v>
      </c>
    </row>
    <row r="4628">
      <c r="A4628" s="6">
        <v>662122.0</v>
      </c>
      <c r="B4628" s="6">
        <v>661600.0</v>
      </c>
      <c r="C4628" s="14" t="str">
        <f>If(COUNTIF(DamReaches!$B$2:$B$346,"="&amp;A4628)&gt;0, "Yes", "No")</f>
        <v>No</v>
      </c>
    </row>
    <row r="4629">
      <c r="A4629" s="6">
        <v>662123.0</v>
      </c>
      <c r="B4629" s="6">
        <v>662170.0</v>
      </c>
      <c r="C4629" s="14" t="str">
        <f>If(COUNTIF(DamReaches!$B$2:$B$346,"="&amp;A4629)&gt;0, "Yes", "No")</f>
        <v>No</v>
      </c>
    </row>
    <row r="4630">
      <c r="A4630" s="6">
        <v>662124.0</v>
      </c>
      <c r="B4630" s="6">
        <v>662170.0</v>
      </c>
      <c r="C4630" s="14" t="str">
        <f>If(COUNTIF(DamReaches!$B$2:$B$346,"="&amp;A4630)&gt;0, "Yes", "No")</f>
        <v>No</v>
      </c>
    </row>
    <row r="4631">
      <c r="A4631" s="6">
        <v>662125.0</v>
      </c>
      <c r="B4631" s="6">
        <v>662259.0</v>
      </c>
      <c r="C4631" s="14" t="str">
        <f>If(COUNTIF(DamReaches!$B$2:$B$346,"="&amp;A4631)&gt;0, "Yes", "No")</f>
        <v>No</v>
      </c>
    </row>
    <row r="4632">
      <c r="A4632" s="6">
        <v>662126.0</v>
      </c>
      <c r="B4632" s="6">
        <v>662089.0</v>
      </c>
      <c r="C4632" s="14" t="str">
        <f>If(COUNTIF(DamReaches!$B$2:$B$346,"="&amp;A4632)&gt;0, "Yes", "No")</f>
        <v>No</v>
      </c>
    </row>
    <row r="4633">
      <c r="A4633" s="6">
        <v>662127.0</v>
      </c>
      <c r="B4633" s="6">
        <v>662073.0</v>
      </c>
      <c r="C4633" s="14" t="str">
        <f>If(COUNTIF(DamReaches!$B$2:$B$346,"="&amp;A4633)&gt;0, "Yes", "No")</f>
        <v>No</v>
      </c>
    </row>
    <row r="4634">
      <c r="A4634" s="6">
        <v>662138.0</v>
      </c>
      <c r="B4634" s="6">
        <v>661794.0</v>
      </c>
      <c r="C4634" s="14" t="str">
        <f>If(COUNTIF(DamReaches!$B$2:$B$346,"="&amp;A4634)&gt;0, "Yes", "No")</f>
        <v>No</v>
      </c>
    </row>
    <row r="4635">
      <c r="A4635" s="6">
        <v>662139.0</v>
      </c>
      <c r="B4635" s="6">
        <v>661418.0</v>
      </c>
      <c r="C4635" s="14" t="str">
        <f>If(COUNTIF(DamReaches!$B$2:$B$346,"="&amp;A4635)&gt;0, "Yes", "No")</f>
        <v>No</v>
      </c>
    </row>
    <row r="4636">
      <c r="A4636" s="6">
        <v>662140.0</v>
      </c>
      <c r="B4636" s="6">
        <v>660875.0</v>
      </c>
      <c r="C4636" s="14" t="str">
        <f>If(COUNTIF(DamReaches!$B$2:$B$346,"="&amp;A4636)&gt;0, "Yes", "No")</f>
        <v>Yes</v>
      </c>
    </row>
    <row r="4637">
      <c r="A4637" s="6">
        <v>662141.0</v>
      </c>
      <c r="B4637" s="6">
        <v>661626.0</v>
      </c>
      <c r="C4637" s="14" t="str">
        <f>If(COUNTIF(DamReaches!$B$2:$B$346,"="&amp;A4637)&gt;0, "Yes", "No")</f>
        <v>No</v>
      </c>
    </row>
    <row r="4638">
      <c r="A4638" s="6">
        <v>662142.0</v>
      </c>
      <c r="B4638" s="6">
        <v>-1.0</v>
      </c>
      <c r="C4638" s="14" t="str">
        <f>If(COUNTIF(DamReaches!$B$2:$B$346,"="&amp;A4638)&gt;0, "Yes", "No")</f>
        <v>No</v>
      </c>
    </row>
    <row r="4639">
      <c r="A4639" s="6">
        <v>662143.0</v>
      </c>
      <c r="B4639" s="6">
        <v>662123.0</v>
      </c>
      <c r="C4639" s="14" t="str">
        <f>If(COUNTIF(DamReaches!$B$2:$B$346,"="&amp;A4639)&gt;0, "Yes", "No")</f>
        <v>No</v>
      </c>
    </row>
    <row r="4640">
      <c r="A4640" s="6">
        <v>662144.0</v>
      </c>
      <c r="B4640" s="6">
        <v>662143.0</v>
      </c>
      <c r="C4640" s="14" t="str">
        <f>If(COUNTIF(DamReaches!$B$2:$B$346,"="&amp;A4640)&gt;0, "Yes", "No")</f>
        <v>No</v>
      </c>
    </row>
    <row r="4641">
      <c r="A4641" s="6">
        <v>662145.0</v>
      </c>
      <c r="B4641" s="6">
        <v>662259.0</v>
      </c>
      <c r="C4641" s="14" t="str">
        <f>If(COUNTIF(DamReaches!$B$2:$B$346,"="&amp;A4641)&gt;0, "Yes", "No")</f>
        <v>No</v>
      </c>
    </row>
    <row r="4642">
      <c r="A4642" s="6">
        <v>662146.0</v>
      </c>
      <c r="B4642" s="6">
        <v>662126.0</v>
      </c>
      <c r="C4642" s="14" t="str">
        <f>If(COUNTIF(DamReaches!$B$2:$B$346,"="&amp;A4642)&gt;0, "Yes", "No")</f>
        <v>No</v>
      </c>
    </row>
    <row r="4643">
      <c r="A4643" s="6">
        <v>662147.0</v>
      </c>
      <c r="B4643" s="6">
        <v>662146.0</v>
      </c>
      <c r="C4643" s="14" t="str">
        <f>If(COUNTIF(DamReaches!$B$2:$B$346,"="&amp;A4643)&gt;0, "Yes", "No")</f>
        <v>No</v>
      </c>
    </row>
    <row r="4644">
      <c r="A4644" s="6">
        <v>662148.0</v>
      </c>
      <c r="B4644" s="6">
        <v>661540.0</v>
      </c>
      <c r="C4644" s="14" t="str">
        <f>If(COUNTIF(DamReaches!$B$2:$B$346,"="&amp;A4644)&gt;0, "Yes", "No")</f>
        <v>No</v>
      </c>
    </row>
    <row r="4645">
      <c r="A4645" s="6">
        <v>662164.0</v>
      </c>
      <c r="B4645" s="6">
        <v>662032.0</v>
      </c>
      <c r="C4645" s="14" t="str">
        <f>If(COUNTIF(DamReaches!$B$2:$B$346,"="&amp;A4645)&gt;0, "Yes", "No")</f>
        <v>No</v>
      </c>
    </row>
    <row r="4646">
      <c r="A4646" s="6">
        <v>662165.0</v>
      </c>
      <c r="B4646" s="6">
        <v>661600.0</v>
      </c>
      <c r="C4646" s="14" t="str">
        <f>If(COUNTIF(DamReaches!$B$2:$B$346,"="&amp;A4646)&gt;0, "Yes", "No")</f>
        <v>No</v>
      </c>
    </row>
    <row r="4647">
      <c r="A4647" s="6">
        <v>662166.0</v>
      </c>
      <c r="B4647" s="6">
        <v>661712.0</v>
      </c>
      <c r="C4647" s="14" t="str">
        <f>If(COUNTIF(DamReaches!$B$2:$B$346,"="&amp;A4647)&gt;0, "Yes", "No")</f>
        <v>No</v>
      </c>
    </row>
    <row r="4648">
      <c r="A4648" s="6">
        <v>662167.0</v>
      </c>
      <c r="B4648" s="6">
        <v>662166.0</v>
      </c>
      <c r="C4648" s="14" t="str">
        <f>If(COUNTIF(DamReaches!$B$2:$B$346,"="&amp;A4648)&gt;0, "Yes", "No")</f>
        <v>No</v>
      </c>
    </row>
    <row r="4649">
      <c r="A4649" s="6">
        <v>662168.0</v>
      </c>
      <c r="B4649" s="6">
        <v>662167.0</v>
      </c>
      <c r="C4649" s="14" t="str">
        <f>If(COUNTIF(DamReaches!$B$2:$B$346,"="&amp;A4649)&gt;0, "Yes", "No")</f>
        <v>No</v>
      </c>
    </row>
    <row r="4650">
      <c r="A4650" s="6">
        <v>662169.0</v>
      </c>
      <c r="B4650" s="6">
        <v>662067.0</v>
      </c>
      <c r="C4650" s="14" t="str">
        <f>If(COUNTIF(DamReaches!$B$2:$B$346,"="&amp;A4650)&gt;0, "Yes", "No")</f>
        <v>No</v>
      </c>
    </row>
    <row r="4651">
      <c r="A4651" s="6">
        <v>662170.0</v>
      </c>
      <c r="B4651" s="6">
        <v>662169.0</v>
      </c>
      <c r="C4651" s="14" t="str">
        <f>If(COUNTIF(DamReaches!$B$2:$B$346,"="&amp;A4651)&gt;0, "Yes", "No")</f>
        <v>No</v>
      </c>
    </row>
    <row r="4652">
      <c r="A4652" s="6">
        <v>662171.0</v>
      </c>
      <c r="B4652" s="6">
        <v>662146.0</v>
      </c>
      <c r="C4652" s="14" t="str">
        <f>If(COUNTIF(DamReaches!$B$2:$B$346,"="&amp;A4652)&gt;0, "Yes", "No")</f>
        <v>No</v>
      </c>
    </row>
    <row r="4653">
      <c r="A4653" s="6">
        <v>662172.0</v>
      </c>
      <c r="B4653" s="6">
        <v>662171.0</v>
      </c>
      <c r="C4653" s="14" t="str">
        <f>If(COUNTIF(DamReaches!$B$2:$B$346,"="&amp;A4653)&gt;0, "Yes", "No")</f>
        <v>No</v>
      </c>
    </row>
    <row r="4654">
      <c r="A4654" s="6">
        <v>662173.0</v>
      </c>
      <c r="B4654" s="6">
        <v>662041.0</v>
      </c>
      <c r="C4654" s="14" t="str">
        <f>If(COUNTIF(DamReaches!$B$2:$B$346,"="&amp;A4654)&gt;0, "Yes", "No")</f>
        <v>No</v>
      </c>
    </row>
    <row r="4655">
      <c r="A4655" s="6">
        <v>662179.0</v>
      </c>
      <c r="B4655" s="6">
        <v>661814.0</v>
      </c>
      <c r="C4655" s="14" t="str">
        <f>If(COUNTIF(DamReaches!$B$2:$B$346,"="&amp;A4655)&gt;0, "Yes", "No")</f>
        <v>No</v>
      </c>
    </row>
    <row r="4656">
      <c r="A4656" s="6">
        <v>662180.0</v>
      </c>
      <c r="B4656" s="6">
        <v>661947.0</v>
      </c>
      <c r="C4656" s="14" t="str">
        <f>If(COUNTIF(DamReaches!$B$2:$B$346,"="&amp;A4656)&gt;0, "Yes", "No")</f>
        <v>No</v>
      </c>
    </row>
    <row r="4657">
      <c r="A4657" s="6">
        <v>662181.0</v>
      </c>
      <c r="B4657" s="6">
        <v>661470.0</v>
      </c>
      <c r="C4657" s="14" t="str">
        <f>If(COUNTIF(DamReaches!$B$2:$B$346,"="&amp;A4657)&gt;0, "Yes", "No")</f>
        <v>No</v>
      </c>
    </row>
    <row r="4658">
      <c r="A4658" s="6">
        <v>662182.0</v>
      </c>
      <c r="B4658" s="6">
        <v>661637.0</v>
      </c>
      <c r="C4658" s="14" t="str">
        <f>If(COUNTIF(DamReaches!$B$2:$B$346,"="&amp;A4658)&gt;0, "Yes", "No")</f>
        <v>No</v>
      </c>
    </row>
    <row r="4659">
      <c r="A4659" s="6">
        <v>662183.0</v>
      </c>
      <c r="B4659" s="6">
        <v>661927.0</v>
      </c>
      <c r="C4659" s="14" t="str">
        <f>If(COUNTIF(DamReaches!$B$2:$B$346,"="&amp;A4659)&gt;0, "Yes", "No")</f>
        <v>No</v>
      </c>
    </row>
    <row r="4660">
      <c r="A4660" s="6">
        <v>662184.0</v>
      </c>
      <c r="B4660" s="6">
        <v>661818.0</v>
      </c>
      <c r="C4660" s="14" t="str">
        <f>If(COUNTIF(DamReaches!$B$2:$B$346,"="&amp;A4660)&gt;0, "Yes", "No")</f>
        <v>No</v>
      </c>
    </row>
    <row r="4661">
      <c r="A4661" s="6">
        <v>662185.0</v>
      </c>
      <c r="B4661" s="6">
        <v>662076.0</v>
      </c>
      <c r="C4661" s="14" t="str">
        <f>If(COUNTIF(DamReaches!$B$2:$B$346,"="&amp;A4661)&gt;0, "Yes", "No")</f>
        <v>No</v>
      </c>
    </row>
    <row r="4662">
      <c r="A4662" s="6">
        <v>662186.0</v>
      </c>
      <c r="B4662" s="6">
        <v>662185.0</v>
      </c>
      <c r="C4662" s="14" t="str">
        <f>If(COUNTIF(DamReaches!$B$2:$B$346,"="&amp;A4662)&gt;0, "Yes", "No")</f>
        <v>No</v>
      </c>
    </row>
    <row r="4663">
      <c r="A4663" s="6">
        <v>662187.0</v>
      </c>
      <c r="B4663" s="6">
        <v>661820.0</v>
      </c>
      <c r="C4663" s="14" t="str">
        <f>If(COUNTIF(DamReaches!$B$2:$B$346,"="&amp;A4663)&gt;0, "Yes", "No")</f>
        <v>No</v>
      </c>
    </row>
    <row r="4664">
      <c r="A4664" s="6">
        <v>662196.0</v>
      </c>
      <c r="B4664" s="6">
        <v>662031.0</v>
      </c>
      <c r="C4664" s="14" t="str">
        <f>If(COUNTIF(DamReaches!$B$2:$B$346,"="&amp;A4664)&gt;0, "Yes", "No")</f>
        <v>No</v>
      </c>
    </row>
    <row r="4665">
      <c r="A4665" s="6">
        <v>662197.0</v>
      </c>
      <c r="B4665" s="6">
        <v>661990.0</v>
      </c>
      <c r="C4665" s="14" t="str">
        <f>If(COUNTIF(DamReaches!$B$2:$B$346,"="&amp;A4665)&gt;0, "Yes", "No")</f>
        <v>No</v>
      </c>
    </row>
    <row r="4666">
      <c r="A4666" s="6">
        <v>662198.0</v>
      </c>
      <c r="B4666" s="6">
        <v>661786.0</v>
      </c>
      <c r="C4666" s="14" t="str">
        <f>If(COUNTIF(DamReaches!$B$2:$B$346,"="&amp;A4666)&gt;0, "Yes", "No")</f>
        <v>No</v>
      </c>
    </row>
    <row r="4667">
      <c r="A4667" s="6">
        <v>662199.0</v>
      </c>
      <c r="B4667" s="6">
        <v>661673.0</v>
      </c>
      <c r="C4667" s="14" t="str">
        <f>If(COUNTIF(DamReaches!$B$2:$B$346,"="&amp;A4667)&gt;0, "Yes", "No")</f>
        <v>No</v>
      </c>
    </row>
    <row r="4668">
      <c r="A4668" s="6">
        <v>662200.0</v>
      </c>
      <c r="B4668" s="6">
        <v>660107.0</v>
      </c>
      <c r="C4668" s="14" t="str">
        <f>If(COUNTIF(DamReaches!$B$2:$B$346,"="&amp;A4668)&gt;0, "Yes", "No")</f>
        <v>Yes</v>
      </c>
    </row>
    <row r="4669">
      <c r="A4669" s="6">
        <v>662201.0</v>
      </c>
      <c r="B4669" s="6">
        <v>662144.0</v>
      </c>
      <c r="C4669" s="14" t="str">
        <f>If(COUNTIF(DamReaches!$B$2:$B$346,"="&amp;A4669)&gt;0, "Yes", "No")</f>
        <v>No</v>
      </c>
    </row>
    <row r="4670">
      <c r="A4670" s="6">
        <v>662202.0</v>
      </c>
      <c r="B4670" s="6">
        <v>662110.0</v>
      </c>
      <c r="C4670" s="14" t="str">
        <f>If(COUNTIF(DamReaches!$B$2:$B$346,"="&amp;A4670)&gt;0, "Yes", "No")</f>
        <v>No</v>
      </c>
    </row>
    <row r="4671">
      <c r="A4671" s="6">
        <v>662203.0</v>
      </c>
      <c r="B4671" s="6">
        <v>662202.0</v>
      </c>
      <c r="C4671" s="14" t="str">
        <f>If(COUNTIF(DamReaches!$B$2:$B$346,"="&amp;A4671)&gt;0, "Yes", "No")</f>
        <v>No</v>
      </c>
    </row>
    <row r="4672">
      <c r="A4672" s="6">
        <v>662204.0</v>
      </c>
      <c r="B4672" s="6">
        <v>662145.0</v>
      </c>
      <c r="C4672" s="14" t="str">
        <f>If(COUNTIF(DamReaches!$B$2:$B$346,"="&amp;A4672)&gt;0, "Yes", "No")</f>
        <v>No</v>
      </c>
    </row>
    <row r="4673">
      <c r="A4673" s="6">
        <v>662205.0</v>
      </c>
      <c r="B4673" s="6">
        <v>662204.0</v>
      </c>
      <c r="C4673" s="14" t="str">
        <f>If(COUNTIF(DamReaches!$B$2:$B$346,"="&amp;A4673)&gt;0, "Yes", "No")</f>
        <v>No</v>
      </c>
    </row>
    <row r="4674">
      <c r="A4674" s="6">
        <v>662206.0</v>
      </c>
      <c r="B4674" s="6">
        <v>662016.0</v>
      </c>
      <c r="C4674" s="14" t="str">
        <f>If(COUNTIF(DamReaches!$B$2:$B$346,"="&amp;A4674)&gt;0, "Yes", "No")</f>
        <v>No</v>
      </c>
    </row>
    <row r="4675">
      <c r="A4675" s="6">
        <v>662226.0</v>
      </c>
      <c r="B4675" s="6">
        <v>661744.0</v>
      </c>
      <c r="C4675" s="14" t="str">
        <f>If(COUNTIF(DamReaches!$B$2:$B$346,"="&amp;A4675)&gt;0, "Yes", "No")</f>
        <v>Yes</v>
      </c>
    </row>
    <row r="4676">
      <c r="A4676" s="6">
        <v>662227.0</v>
      </c>
      <c r="B4676" s="6">
        <v>662198.0</v>
      </c>
      <c r="C4676" s="14" t="str">
        <f>If(COUNTIF(DamReaches!$B$2:$B$346,"="&amp;A4676)&gt;0, "Yes", "No")</f>
        <v>No</v>
      </c>
    </row>
    <row r="4677">
      <c r="A4677" s="6">
        <v>662228.0</v>
      </c>
      <c r="B4677" s="6">
        <v>662227.0</v>
      </c>
      <c r="C4677" s="14" t="str">
        <f>If(COUNTIF(DamReaches!$B$2:$B$346,"="&amp;A4677)&gt;0, "Yes", "No")</f>
        <v>No</v>
      </c>
    </row>
    <row r="4678">
      <c r="A4678" s="6">
        <v>662229.0</v>
      </c>
      <c r="B4678" s="6">
        <v>662204.0</v>
      </c>
      <c r="C4678" s="14" t="str">
        <f>If(COUNTIF(DamReaches!$B$2:$B$346,"="&amp;A4678)&gt;0, "Yes", "No")</f>
        <v>No</v>
      </c>
    </row>
    <row r="4679">
      <c r="A4679" s="6">
        <v>662230.0</v>
      </c>
      <c r="B4679" s="6">
        <v>662184.0</v>
      </c>
      <c r="C4679" s="14" t="str">
        <f>If(COUNTIF(DamReaches!$B$2:$B$346,"="&amp;A4679)&gt;0, "Yes", "No")</f>
        <v>No</v>
      </c>
    </row>
    <row r="4680">
      <c r="A4680" s="6">
        <v>662231.0</v>
      </c>
      <c r="B4680" s="6">
        <v>662184.0</v>
      </c>
      <c r="C4680" s="14" t="str">
        <f>If(COUNTIF(DamReaches!$B$2:$B$346,"="&amp;A4680)&gt;0, "Yes", "No")</f>
        <v>No</v>
      </c>
    </row>
    <row r="4681">
      <c r="A4681" s="6">
        <v>662238.0</v>
      </c>
      <c r="B4681" s="6">
        <v>661743.0</v>
      </c>
      <c r="C4681" s="14" t="str">
        <f>If(COUNTIF(DamReaches!$B$2:$B$346,"="&amp;A4681)&gt;0, "Yes", "No")</f>
        <v>No</v>
      </c>
    </row>
    <row r="4682">
      <c r="A4682" s="6">
        <v>662239.0</v>
      </c>
      <c r="B4682" s="6">
        <v>661947.0</v>
      </c>
      <c r="C4682" s="14" t="str">
        <f>If(COUNTIF(DamReaches!$B$2:$B$346,"="&amp;A4682)&gt;0, "Yes", "No")</f>
        <v>No</v>
      </c>
    </row>
    <row r="4683">
      <c r="A4683" s="6">
        <v>662240.0</v>
      </c>
      <c r="B4683" s="6">
        <v>662053.0</v>
      </c>
      <c r="C4683" s="14" t="str">
        <f>If(COUNTIF(DamReaches!$B$2:$B$346,"="&amp;A4683)&gt;0, "Yes", "No")</f>
        <v>No</v>
      </c>
    </row>
    <row r="4684">
      <c r="A4684" s="6">
        <v>662241.0</v>
      </c>
      <c r="B4684" s="6">
        <v>662472.0</v>
      </c>
      <c r="C4684" s="14" t="str">
        <f>If(COUNTIF(DamReaches!$B$2:$B$346,"="&amp;A4684)&gt;0, "Yes", "No")</f>
        <v>No</v>
      </c>
    </row>
    <row r="4685">
      <c r="A4685" s="6">
        <v>662242.0</v>
      </c>
      <c r="B4685" s="6">
        <v>662229.0</v>
      </c>
      <c r="C4685" s="14" t="str">
        <f>If(COUNTIF(DamReaches!$B$2:$B$346,"="&amp;A4685)&gt;0, "Yes", "No")</f>
        <v>No</v>
      </c>
    </row>
    <row r="4686">
      <c r="A4686" s="6">
        <v>662243.0</v>
      </c>
      <c r="B4686" s="6">
        <v>662126.0</v>
      </c>
      <c r="C4686" s="14" t="str">
        <f>If(COUNTIF(DamReaches!$B$2:$B$346,"="&amp;A4686)&gt;0, "Yes", "No")</f>
        <v>No</v>
      </c>
    </row>
    <row r="4687">
      <c r="A4687" s="6">
        <v>662244.0</v>
      </c>
      <c r="B4687" s="6">
        <v>662171.0</v>
      </c>
      <c r="C4687" s="14" t="str">
        <f>If(COUNTIF(DamReaches!$B$2:$B$346,"="&amp;A4687)&gt;0, "Yes", "No")</f>
        <v>No</v>
      </c>
    </row>
    <row r="4688">
      <c r="A4688" s="6">
        <v>662245.0</v>
      </c>
      <c r="B4688" s="6">
        <v>661854.0</v>
      </c>
      <c r="C4688" s="14" t="str">
        <f>If(COUNTIF(DamReaches!$B$2:$B$346,"="&amp;A4688)&gt;0, "Yes", "No")</f>
        <v>No</v>
      </c>
    </row>
    <row r="4689">
      <c r="A4689" s="6">
        <v>662256.0</v>
      </c>
      <c r="B4689" s="6">
        <v>662034.0</v>
      </c>
      <c r="C4689" s="14" t="str">
        <f>If(COUNTIF(DamReaches!$B$2:$B$346,"="&amp;A4689)&gt;0, "Yes", "No")</f>
        <v>No</v>
      </c>
    </row>
    <row r="4690">
      <c r="A4690" s="6">
        <v>662257.0</v>
      </c>
      <c r="B4690" s="6">
        <v>662181.0</v>
      </c>
      <c r="C4690" s="14" t="str">
        <f>If(COUNTIF(DamReaches!$B$2:$B$346,"="&amp;A4690)&gt;0, "Yes", "No")</f>
        <v>No</v>
      </c>
    </row>
    <row r="4691">
      <c r="A4691" s="6">
        <v>662258.0</v>
      </c>
      <c r="B4691" s="6">
        <v>662472.0</v>
      </c>
      <c r="C4691" s="14" t="str">
        <f>If(COUNTIF(DamReaches!$B$2:$B$346,"="&amp;A4691)&gt;0, "Yes", "No")</f>
        <v>No</v>
      </c>
    </row>
    <row r="4692">
      <c r="A4692" s="6">
        <v>662259.0</v>
      </c>
      <c r="B4692" s="6">
        <v>662258.0</v>
      </c>
      <c r="C4692" s="14" t="str">
        <f>If(COUNTIF(DamReaches!$B$2:$B$346,"="&amp;A4692)&gt;0, "Yes", "No")</f>
        <v>No</v>
      </c>
    </row>
    <row r="4693">
      <c r="A4693" s="6">
        <v>662260.0</v>
      </c>
      <c r="B4693" s="6">
        <v>661975.0</v>
      </c>
      <c r="C4693" s="14" t="str">
        <f>If(COUNTIF(DamReaches!$B$2:$B$346,"="&amp;A4693)&gt;0, "Yes", "No")</f>
        <v>No</v>
      </c>
    </row>
    <row r="4694">
      <c r="A4694" s="6">
        <v>662274.0</v>
      </c>
      <c r="B4694" s="6">
        <v>661607.0</v>
      </c>
      <c r="C4694" s="14" t="str">
        <f>If(COUNTIF(DamReaches!$B$2:$B$346,"="&amp;A4694)&gt;0, "Yes", "No")</f>
        <v>Yes</v>
      </c>
    </row>
    <row r="4695">
      <c r="A4695" s="6">
        <v>662275.0</v>
      </c>
      <c r="B4695" s="6">
        <v>662036.0</v>
      </c>
      <c r="C4695" s="14" t="str">
        <f>If(COUNTIF(DamReaches!$B$2:$B$346,"="&amp;A4695)&gt;0, "Yes", "No")</f>
        <v>No</v>
      </c>
    </row>
    <row r="4696">
      <c r="A4696" s="6">
        <v>662276.0</v>
      </c>
      <c r="B4696" s="6">
        <v>662106.0</v>
      </c>
      <c r="C4696" s="14" t="str">
        <f>If(COUNTIF(DamReaches!$B$2:$B$346,"="&amp;A4696)&gt;0, "Yes", "No")</f>
        <v>No</v>
      </c>
    </row>
    <row r="4697">
      <c r="A4697" s="6">
        <v>662277.0</v>
      </c>
      <c r="B4697" s="6">
        <v>662278.0</v>
      </c>
      <c r="C4697" s="14" t="str">
        <f>If(COUNTIF(DamReaches!$B$2:$B$346,"="&amp;A4697)&gt;0, "Yes", "No")</f>
        <v>No</v>
      </c>
    </row>
    <row r="4698">
      <c r="A4698" s="6">
        <v>662278.0</v>
      </c>
      <c r="B4698" s="6">
        <v>662141.0</v>
      </c>
      <c r="C4698" s="14" t="str">
        <f>If(COUNTIF(DamReaches!$B$2:$B$346,"="&amp;A4698)&gt;0, "Yes", "No")</f>
        <v>No</v>
      </c>
    </row>
    <row r="4699">
      <c r="A4699" s="6">
        <v>662279.0</v>
      </c>
      <c r="B4699" s="6">
        <v>662202.0</v>
      </c>
      <c r="C4699" s="14" t="str">
        <f>If(COUNTIF(DamReaches!$B$2:$B$346,"="&amp;A4699)&gt;0, "Yes", "No")</f>
        <v>No</v>
      </c>
    </row>
    <row r="4700">
      <c r="A4700" s="6">
        <v>662280.0</v>
      </c>
      <c r="B4700" s="6">
        <v>661995.0</v>
      </c>
      <c r="C4700" s="14" t="str">
        <f>If(COUNTIF(DamReaches!$B$2:$B$346,"="&amp;A4700)&gt;0, "Yes", "No")</f>
        <v>No</v>
      </c>
    </row>
    <row r="4701">
      <c r="A4701" s="6">
        <v>662291.0</v>
      </c>
      <c r="B4701" s="6">
        <v>662199.0</v>
      </c>
      <c r="C4701" s="14" t="str">
        <f>If(COUNTIF(DamReaches!$B$2:$B$346,"="&amp;A4701)&gt;0, "Yes", "No")</f>
        <v>No</v>
      </c>
    </row>
    <row r="4702">
      <c r="A4702" s="6">
        <v>662292.0</v>
      </c>
      <c r="B4702" s="6">
        <v>662260.0</v>
      </c>
      <c r="C4702" s="14" t="str">
        <f>If(COUNTIF(DamReaches!$B$2:$B$346,"="&amp;A4702)&gt;0, "Yes", "No")</f>
        <v>No</v>
      </c>
    </row>
    <row r="4703">
      <c r="A4703" s="6">
        <v>662297.0</v>
      </c>
      <c r="B4703" s="6">
        <v>661690.0</v>
      </c>
      <c r="C4703" s="14" t="str">
        <f>If(COUNTIF(DamReaches!$B$2:$B$346,"="&amp;A4703)&gt;0, "Yes", "No")</f>
        <v>Yes</v>
      </c>
    </row>
    <row r="4704">
      <c r="A4704" s="6">
        <v>662298.0</v>
      </c>
      <c r="B4704" s="6">
        <v>662142.0</v>
      </c>
      <c r="C4704" s="14" t="str">
        <f>If(COUNTIF(DamReaches!$B$2:$B$346,"="&amp;A4704)&gt;0, "Yes", "No")</f>
        <v>No</v>
      </c>
    </row>
    <row r="4705">
      <c r="A4705" s="6">
        <v>662299.0</v>
      </c>
      <c r="B4705" s="6">
        <v>662068.0</v>
      </c>
      <c r="C4705" s="14" t="str">
        <f>If(COUNTIF(DamReaches!$B$2:$B$346,"="&amp;A4705)&gt;0, "Yes", "No")</f>
        <v>No</v>
      </c>
    </row>
    <row r="4706">
      <c r="A4706" s="6">
        <v>662300.0</v>
      </c>
      <c r="B4706" s="6">
        <v>662109.0</v>
      </c>
      <c r="C4706" s="14" t="str">
        <f>If(COUNTIF(DamReaches!$B$2:$B$346,"="&amp;A4706)&gt;0, "Yes", "No")</f>
        <v>No</v>
      </c>
    </row>
    <row r="4707">
      <c r="A4707" s="6">
        <v>662301.0</v>
      </c>
      <c r="B4707" s="6">
        <v>662279.0</v>
      </c>
      <c r="C4707" s="14" t="str">
        <f>If(COUNTIF(DamReaches!$B$2:$B$346,"="&amp;A4707)&gt;0, "Yes", "No")</f>
        <v>No</v>
      </c>
    </row>
    <row r="4708">
      <c r="A4708" s="6">
        <v>662302.0</v>
      </c>
      <c r="B4708" s="6">
        <v>662301.0</v>
      </c>
      <c r="C4708" s="14" t="str">
        <f>If(COUNTIF(DamReaches!$B$2:$B$346,"="&amp;A4708)&gt;0, "Yes", "No")</f>
        <v>No</v>
      </c>
    </row>
    <row r="4709">
      <c r="A4709" s="6">
        <v>662303.0</v>
      </c>
      <c r="B4709" s="6">
        <v>662302.0</v>
      </c>
      <c r="C4709" s="14" t="str">
        <f>If(COUNTIF(DamReaches!$B$2:$B$346,"="&amp;A4709)&gt;0, "Yes", "No")</f>
        <v>No</v>
      </c>
    </row>
    <row r="4710">
      <c r="A4710" s="6">
        <v>662317.0</v>
      </c>
      <c r="B4710" s="6">
        <v>662179.0</v>
      </c>
      <c r="C4710" s="14" t="str">
        <f>If(COUNTIF(DamReaches!$B$2:$B$346,"="&amp;A4710)&gt;0, "Yes", "No")</f>
        <v>No</v>
      </c>
    </row>
    <row r="4711">
      <c r="A4711" s="6">
        <v>662318.0</v>
      </c>
      <c r="B4711" s="6">
        <v>662257.0</v>
      </c>
      <c r="C4711" s="14" t="str">
        <f>If(COUNTIF(DamReaches!$B$2:$B$346,"="&amp;A4711)&gt;0, "Yes", "No")</f>
        <v>No</v>
      </c>
    </row>
    <row r="4712">
      <c r="A4712" s="6">
        <v>662319.0</v>
      </c>
      <c r="B4712" s="6">
        <v>662169.0</v>
      </c>
      <c r="C4712" s="14" t="str">
        <f>If(COUNTIF(DamReaches!$B$2:$B$346,"="&amp;A4712)&gt;0, "Yes", "No")</f>
        <v>No</v>
      </c>
    </row>
    <row r="4713">
      <c r="A4713" s="6">
        <v>662333.0</v>
      </c>
      <c r="B4713" s="6">
        <v>661989.0</v>
      </c>
      <c r="C4713" s="14" t="str">
        <f>If(COUNTIF(DamReaches!$B$2:$B$346,"="&amp;A4713)&gt;0, "Yes", "No")</f>
        <v>Yes</v>
      </c>
    </row>
    <row r="4714">
      <c r="A4714" s="6">
        <v>662334.0</v>
      </c>
      <c r="B4714" s="6">
        <v>661744.0</v>
      </c>
      <c r="C4714" s="14" t="str">
        <f>If(COUNTIF(DamReaches!$B$2:$B$346,"="&amp;A4714)&gt;0, "Yes", "No")</f>
        <v>No</v>
      </c>
    </row>
    <row r="4715">
      <c r="A4715" s="6">
        <v>662335.0</v>
      </c>
      <c r="B4715" s="6">
        <v>661786.0</v>
      </c>
      <c r="C4715" s="14" t="str">
        <f>If(COUNTIF(DamReaches!$B$2:$B$346,"="&amp;A4715)&gt;0, "Yes", "No")</f>
        <v>No</v>
      </c>
    </row>
    <row r="4716">
      <c r="A4716" s="6">
        <v>662336.0</v>
      </c>
      <c r="B4716" s="6">
        <v>662198.0</v>
      </c>
      <c r="C4716" s="14" t="str">
        <f>If(COUNTIF(DamReaches!$B$2:$B$346,"="&amp;A4716)&gt;0, "Yes", "No")</f>
        <v>No</v>
      </c>
    </row>
    <row r="4717">
      <c r="A4717" s="6">
        <v>662337.0</v>
      </c>
      <c r="B4717" s="6">
        <v>662230.0</v>
      </c>
      <c r="C4717" s="14" t="str">
        <f>If(COUNTIF(DamReaches!$B$2:$B$346,"="&amp;A4717)&gt;0, "Yes", "No")</f>
        <v>No</v>
      </c>
    </row>
    <row r="4718">
      <c r="A4718" s="6">
        <v>662338.0</v>
      </c>
      <c r="B4718" s="6">
        <v>662280.0</v>
      </c>
      <c r="C4718" s="14" t="str">
        <f>If(COUNTIF(DamReaches!$B$2:$B$346,"="&amp;A4718)&gt;0, "Yes", "No")</f>
        <v>No</v>
      </c>
    </row>
    <row r="4719">
      <c r="A4719" s="6">
        <v>662339.0</v>
      </c>
      <c r="B4719" s="6">
        <v>661488.0</v>
      </c>
      <c r="C4719" s="14" t="str">
        <f>If(COUNTIF(DamReaches!$B$2:$B$346,"="&amp;A4719)&gt;0, "Yes", "No")</f>
        <v>No</v>
      </c>
    </row>
    <row r="4720">
      <c r="A4720" s="6">
        <v>662352.0</v>
      </c>
      <c r="B4720" s="6">
        <v>661658.0</v>
      </c>
      <c r="C4720" s="14" t="str">
        <f>If(COUNTIF(DamReaches!$B$2:$B$346,"="&amp;A4720)&gt;0, "Yes", "No")</f>
        <v>No</v>
      </c>
    </row>
    <row r="4721">
      <c r="A4721" s="6">
        <v>662353.0</v>
      </c>
      <c r="B4721" s="6">
        <v>661951.0</v>
      </c>
      <c r="C4721" s="14" t="str">
        <f>If(COUNTIF(DamReaches!$B$2:$B$346,"="&amp;A4721)&gt;0, "Yes", "No")</f>
        <v>No</v>
      </c>
    </row>
    <row r="4722">
      <c r="A4722" s="6">
        <v>662354.0</v>
      </c>
      <c r="B4722" s="6">
        <v>662302.0</v>
      </c>
      <c r="C4722" s="14" t="str">
        <f>If(COUNTIF(DamReaches!$B$2:$B$346,"="&amp;A4722)&gt;0, "Yes", "No")</f>
        <v>No</v>
      </c>
    </row>
    <row r="4723">
      <c r="A4723" s="6">
        <v>662355.0</v>
      </c>
      <c r="B4723" s="6">
        <v>662230.0</v>
      </c>
      <c r="C4723" s="14" t="str">
        <f>If(COUNTIF(DamReaches!$B$2:$B$346,"="&amp;A4723)&gt;0, "Yes", "No")</f>
        <v>No</v>
      </c>
    </row>
    <row r="4724">
      <c r="A4724" s="6">
        <v>662356.0</v>
      </c>
      <c r="B4724" s="6">
        <v>662357.0</v>
      </c>
      <c r="C4724" s="14" t="str">
        <f>If(COUNTIF(DamReaches!$B$2:$B$346,"="&amp;A4724)&gt;0, "Yes", "No")</f>
        <v>No</v>
      </c>
    </row>
    <row r="4725">
      <c r="A4725" s="6">
        <v>662357.0</v>
      </c>
      <c r="B4725" s="6">
        <v>662292.0</v>
      </c>
      <c r="C4725" s="14" t="str">
        <f>If(COUNTIF(DamReaches!$B$2:$B$346,"="&amp;A4725)&gt;0, "Yes", "No")</f>
        <v>No</v>
      </c>
    </row>
    <row r="4726">
      <c r="A4726" s="6">
        <v>662369.0</v>
      </c>
      <c r="B4726" s="6">
        <v>662333.0</v>
      </c>
      <c r="C4726" s="14" t="str">
        <f>If(COUNTIF(DamReaches!$B$2:$B$346,"="&amp;A4726)&gt;0, "Yes", "No")</f>
        <v>No</v>
      </c>
    </row>
    <row r="4727">
      <c r="A4727" s="6">
        <v>662370.0</v>
      </c>
      <c r="B4727" s="6">
        <v>662275.0</v>
      </c>
      <c r="C4727" s="14" t="str">
        <f>If(COUNTIF(DamReaches!$B$2:$B$346,"="&amp;A4727)&gt;0, "Yes", "No")</f>
        <v>No</v>
      </c>
    </row>
    <row r="4728">
      <c r="A4728" s="6">
        <v>662371.0</v>
      </c>
      <c r="B4728" s="6">
        <v>660799.0</v>
      </c>
      <c r="C4728" s="14" t="str">
        <f>If(COUNTIF(DamReaches!$B$2:$B$346,"="&amp;A4728)&gt;0, "Yes", "No")</f>
        <v>No</v>
      </c>
    </row>
    <row r="4729">
      <c r="A4729" s="6">
        <v>662372.0</v>
      </c>
      <c r="B4729" s="6">
        <v>661535.0</v>
      </c>
      <c r="C4729" s="14" t="str">
        <f>If(COUNTIF(DamReaches!$B$2:$B$346,"="&amp;A4729)&gt;0, "Yes", "No")</f>
        <v>No</v>
      </c>
    </row>
    <row r="4730">
      <c r="A4730" s="6">
        <v>662373.0</v>
      </c>
      <c r="B4730" s="6">
        <v>662384.0</v>
      </c>
      <c r="C4730" s="14" t="str">
        <f>If(COUNTIF(DamReaches!$B$2:$B$346,"="&amp;A4730)&gt;0, "Yes", "No")</f>
        <v>No</v>
      </c>
    </row>
    <row r="4731">
      <c r="A4731" s="6">
        <v>662374.0</v>
      </c>
      <c r="B4731" s="6">
        <v>661788.0</v>
      </c>
      <c r="C4731" s="14" t="str">
        <f>If(COUNTIF(DamReaches!$B$2:$B$346,"="&amp;A4731)&gt;0, "Yes", "No")</f>
        <v>No</v>
      </c>
    </row>
    <row r="4732">
      <c r="A4732" s="6">
        <v>662375.0</v>
      </c>
      <c r="B4732" s="6">
        <v>662387.0</v>
      </c>
      <c r="C4732" s="14" t="str">
        <f>If(COUNTIF(DamReaches!$B$2:$B$346,"="&amp;A4732)&gt;0, "Yes", "No")</f>
        <v>No</v>
      </c>
    </row>
    <row r="4733">
      <c r="A4733" s="6">
        <v>662376.0</v>
      </c>
      <c r="B4733" s="6">
        <v>662244.0</v>
      </c>
      <c r="C4733" s="14" t="str">
        <f>If(COUNTIF(DamReaches!$B$2:$B$346,"="&amp;A4733)&gt;0, "Yes", "No")</f>
        <v>No</v>
      </c>
    </row>
    <row r="4734">
      <c r="A4734" s="6">
        <v>662383.0</v>
      </c>
      <c r="B4734" s="6">
        <v>661210.0</v>
      </c>
      <c r="C4734" s="14" t="str">
        <f>If(COUNTIF(DamReaches!$B$2:$B$346,"="&amp;A4734)&gt;0, "Yes", "No")</f>
        <v>No</v>
      </c>
    </row>
    <row r="4735">
      <c r="A4735" s="6">
        <v>662384.0</v>
      </c>
      <c r="B4735" s="6">
        <v>662374.0</v>
      </c>
      <c r="C4735" s="14" t="str">
        <f>If(COUNTIF(DamReaches!$B$2:$B$346,"="&amp;A4735)&gt;0, "Yes", "No")</f>
        <v>No</v>
      </c>
    </row>
    <row r="4736">
      <c r="A4736" s="6">
        <v>662385.0</v>
      </c>
      <c r="B4736" s="6">
        <v>-1.0</v>
      </c>
      <c r="C4736" s="14" t="str">
        <f>If(COUNTIF(DamReaches!$B$2:$B$346,"="&amp;A4736)&gt;0, "Yes", "No")</f>
        <v>No</v>
      </c>
    </row>
    <row r="4737">
      <c r="A4737" s="6">
        <v>662386.0</v>
      </c>
      <c r="B4737" s="6">
        <v>661926.0</v>
      </c>
      <c r="C4737" s="14" t="str">
        <f>If(COUNTIF(DamReaches!$B$2:$B$346,"="&amp;A4737)&gt;0, "Yes", "No")</f>
        <v>No</v>
      </c>
    </row>
    <row r="4738">
      <c r="A4738" s="6">
        <v>662387.0</v>
      </c>
      <c r="B4738" s="6">
        <v>662354.0</v>
      </c>
      <c r="C4738" s="14" t="str">
        <f>If(COUNTIF(DamReaches!$B$2:$B$346,"="&amp;A4738)&gt;0, "Yes", "No")</f>
        <v>No</v>
      </c>
    </row>
    <row r="4739">
      <c r="A4739" s="6">
        <v>662388.0</v>
      </c>
      <c r="B4739" s="6">
        <v>662076.0</v>
      </c>
      <c r="C4739" s="14" t="str">
        <f>If(COUNTIF(DamReaches!$B$2:$B$346,"="&amp;A4739)&gt;0, "Yes", "No")</f>
        <v>No</v>
      </c>
    </row>
    <row r="4740">
      <c r="A4740" s="6">
        <v>662405.0</v>
      </c>
      <c r="B4740" s="6">
        <v>662227.0</v>
      </c>
      <c r="C4740" s="14" t="str">
        <f>If(COUNTIF(DamReaches!$B$2:$B$346,"="&amp;A4740)&gt;0, "Yes", "No")</f>
        <v>No</v>
      </c>
    </row>
    <row r="4741">
      <c r="A4741" s="6">
        <v>662406.0</v>
      </c>
      <c r="B4741" s="6">
        <v>662407.0</v>
      </c>
      <c r="C4741" s="14" t="str">
        <f>If(COUNTIF(DamReaches!$B$2:$B$346,"="&amp;A4741)&gt;0, "Yes", "No")</f>
        <v>No</v>
      </c>
    </row>
    <row r="4742">
      <c r="A4742" s="6">
        <v>662407.0</v>
      </c>
      <c r="B4742" s="6">
        <v>662053.0</v>
      </c>
      <c r="C4742" s="14" t="str">
        <f>If(COUNTIF(DamReaches!$B$2:$B$346,"="&amp;A4742)&gt;0, "Yes", "No")</f>
        <v>No</v>
      </c>
    </row>
    <row r="4743">
      <c r="A4743" s="6">
        <v>662408.0</v>
      </c>
      <c r="B4743" s="6">
        <v>662199.0</v>
      </c>
      <c r="C4743" s="14" t="str">
        <f>If(COUNTIF(DamReaches!$B$2:$B$346,"="&amp;A4743)&gt;0, "Yes", "No")</f>
        <v>No</v>
      </c>
    </row>
    <row r="4744">
      <c r="A4744" s="6">
        <v>662409.0</v>
      </c>
      <c r="B4744" s="6">
        <v>662072.0</v>
      </c>
      <c r="C4744" s="14" t="str">
        <f>If(COUNTIF(DamReaches!$B$2:$B$346,"="&amp;A4744)&gt;0, "Yes", "No")</f>
        <v>No</v>
      </c>
    </row>
    <row r="4745">
      <c r="A4745" s="6">
        <v>662410.0</v>
      </c>
      <c r="B4745" s="6">
        <v>662244.0</v>
      </c>
      <c r="C4745" s="14" t="str">
        <f>If(COUNTIF(DamReaches!$B$2:$B$346,"="&amp;A4745)&gt;0, "Yes", "No")</f>
        <v>No</v>
      </c>
    </row>
    <row r="4746">
      <c r="A4746" s="6">
        <v>662411.0</v>
      </c>
      <c r="B4746" s="6">
        <v>662388.0</v>
      </c>
      <c r="C4746" s="14" t="str">
        <f>If(COUNTIF(DamReaches!$B$2:$B$346,"="&amp;A4746)&gt;0, "Yes", "No")</f>
        <v>No</v>
      </c>
    </row>
    <row r="4747">
      <c r="A4747" s="6">
        <v>662412.0</v>
      </c>
      <c r="B4747" s="6">
        <v>662388.0</v>
      </c>
      <c r="C4747" s="14" t="str">
        <f>If(COUNTIF(DamReaches!$B$2:$B$346,"="&amp;A4747)&gt;0, "Yes", "No")</f>
        <v>No</v>
      </c>
    </row>
    <row r="4748">
      <c r="A4748" s="6">
        <v>662426.0</v>
      </c>
      <c r="B4748" s="6">
        <v>661534.0</v>
      </c>
      <c r="C4748" s="14" t="str">
        <f>If(COUNTIF(DamReaches!$B$2:$B$346,"="&amp;A4748)&gt;0, "Yes", "No")</f>
        <v>No</v>
      </c>
    </row>
    <row r="4749">
      <c r="A4749" s="6">
        <v>662427.0</v>
      </c>
      <c r="B4749" s="6">
        <v>662602.0</v>
      </c>
      <c r="C4749" s="14" t="str">
        <f>If(COUNTIF(DamReaches!$B$2:$B$346,"="&amp;A4749)&gt;0, "Yes", "No")</f>
        <v>No</v>
      </c>
    </row>
    <row r="4750">
      <c r="A4750" s="6">
        <v>662428.0</v>
      </c>
      <c r="B4750" s="6">
        <v>662602.0</v>
      </c>
      <c r="C4750" s="14" t="str">
        <f>If(COUNTIF(DamReaches!$B$2:$B$346,"="&amp;A4750)&gt;0, "Yes", "No")</f>
        <v>No</v>
      </c>
    </row>
    <row r="4751">
      <c r="A4751" s="6">
        <v>662429.0</v>
      </c>
      <c r="B4751" s="6">
        <v>662185.0</v>
      </c>
      <c r="C4751" s="14" t="str">
        <f>If(COUNTIF(DamReaches!$B$2:$B$346,"="&amp;A4751)&gt;0, "Yes", "No")</f>
        <v>No</v>
      </c>
    </row>
    <row r="4752">
      <c r="A4752" s="6">
        <v>662446.0</v>
      </c>
      <c r="B4752" s="6">
        <v>662333.0</v>
      </c>
      <c r="C4752" s="14" t="str">
        <f>If(COUNTIF(DamReaches!$B$2:$B$346,"="&amp;A4752)&gt;0, "Yes", "No")</f>
        <v>No</v>
      </c>
    </row>
    <row r="4753">
      <c r="A4753" s="6">
        <v>662447.0</v>
      </c>
      <c r="B4753" s="6">
        <v>662275.0</v>
      </c>
      <c r="C4753" s="14" t="str">
        <f>If(COUNTIF(DamReaches!$B$2:$B$346,"="&amp;A4753)&gt;0, "Yes", "No")</f>
        <v>No</v>
      </c>
    </row>
    <row r="4754">
      <c r="A4754" s="6">
        <v>662448.0</v>
      </c>
      <c r="B4754" s="6">
        <v>662449.0</v>
      </c>
      <c r="C4754" s="14" t="str">
        <f>If(COUNTIF(DamReaches!$B$2:$B$346,"="&amp;A4754)&gt;0, "Yes", "No")</f>
        <v>No</v>
      </c>
    </row>
    <row r="4755">
      <c r="A4755" s="6">
        <v>662449.0</v>
      </c>
      <c r="B4755" s="6">
        <v>661102.0</v>
      </c>
      <c r="C4755" s="14" t="str">
        <f>If(COUNTIF(DamReaches!$B$2:$B$346,"="&amp;A4755)&gt;0, "Yes", "No")</f>
        <v>No</v>
      </c>
    </row>
    <row r="4756">
      <c r="A4756" s="6">
        <v>662450.0</v>
      </c>
      <c r="B4756" s="6">
        <v>661787.0</v>
      </c>
      <c r="C4756" s="14" t="str">
        <f>If(COUNTIF(DamReaches!$B$2:$B$346,"="&amp;A4756)&gt;0, "Yes", "No")</f>
        <v>No</v>
      </c>
    </row>
    <row r="4757">
      <c r="A4757" s="6">
        <v>662451.0</v>
      </c>
      <c r="B4757" s="6">
        <v>662166.0</v>
      </c>
      <c r="C4757" s="14" t="str">
        <f>If(COUNTIF(DamReaches!$B$2:$B$346,"="&amp;A4757)&gt;0, "Yes", "No")</f>
        <v>No</v>
      </c>
    </row>
    <row r="4758">
      <c r="A4758" s="6">
        <v>662452.0</v>
      </c>
      <c r="B4758" s="6">
        <v>662387.0</v>
      </c>
      <c r="C4758" s="14" t="str">
        <f>If(COUNTIF(DamReaches!$B$2:$B$346,"="&amp;A4758)&gt;0, "Yes", "No")</f>
        <v>No</v>
      </c>
    </row>
    <row r="4759">
      <c r="A4759" s="6">
        <v>662453.0</v>
      </c>
      <c r="B4759" s="6">
        <v>662280.0</v>
      </c>
      <c r="C4759" s="14" t="str">
        <f>If(COUNTIF(DamReaches!$B$2:$B$346,"="&amp;A4759)&gt;0, "Yes", "No")</f>
        <v>No</v>
      </c>
    </row>
    <row r="4760">
      <c r="A4760" s="6">
        <v>662469.0</v>
      </c>
      <c r="B4760" s="6">
        <v>662032.0</v>
      </c>
      <c r="C4760" s="14" t="str">
        <f>If(COUNTIF(DamReaches!$B$2:$B$346,"="&amp;A4760)&gt;0, "Yes", "No")</f>
        <v>No</v>
      </c>
    </row>
    <row r="4761">
      <c r="A4761" s="6">
        <v>662470.0</v>
      </c>
      <c r="B4761" s="6">
        <v>662469.0</v>
      </c>
      <c r="C4761" s="14" t="str">
        <f>If(COUNTIF(DamReaches!$B$2:$B$346,"="&amp;A4761)&gt;0, "Yes", "No")</f>
        <v>No</v>
      </c>
    </row>
    <row r="4762">
      <c r="A4762" s="6">
        <v>662471.0</v>
      </c>
      <c r="B4762" s="6">
        <v>661754.0</v>
      </c>
      <c r="C4762" s="14" t="str">
        <f>If(COUNTIF(DamReaches!$B$2:$B$346,"="&amp;A4762)&gt;0, "Yes", "No")</f>
        <v>No</v>
      </c>
    </row>
    <row r="4763">
      <c r="A4763" s="6">
        <v>662472.0</v>
      </c>
      <c r="B4763" s="6">
        <v>662492.0</v>
      </c>
      <c r="C4763" s="14" t="str">
        <f>If(COUNTIF(DamReaches!$B$2:$B$346,"="&amp;A4763)&gt;0, "Yes", "No")</f>
        <v>No</v>
      </c>
    </row>
    <row r="4764">
      <c r="A4764" s="6">
        <v>662473.0</v>
      </c>
      <c r="B4764" s="6">
        <v>662015.0</v>
      </c>
      <c r="C4764" s="14" t="str">
        <f>If(COUNTIF(DamReaches!$B$2:$B$346,"="&amp;A4764)&gt;0, "Yes", "No")</f>
        <v>No</v>
      </c>
    </row>
    <row r="4765">
      <c r="A4765" s="6">
        <v>662485.0</v>
      </c>
      <c r="B4765" s="6">
        <v>662446.0</v>
      </c>
      <c r="C4765" s="14" t="str">
        <f>If(COUNTIF(DamReaches!$B$2:$B$346,"="&amp;A4765)&gt;0, "Yes", "No")</f>
        <v>No</v>
      </c>
    </row>
    <row r="4766">
      <c r="A4766" s="6">
        <v>662486.0</v>
      </c>
      <c r="B4766" s="6">
        <v>662035.0</v>
      </c>
      <c r="C4766" s="14" t="str">
        <f>If(COUNTIF(DamReaches!$B$2:$B$346,"="&amp;A4766)&gt;0, "Yes", "No")</f>
        <v>No</v>
      </c>
    </row>
    <row r="4767">
      <c r="A4767" s="6">
        <v>662487.0</v>
      </c>
      <c r="B4767" s="6">
        <v>662278.0</v>
      </c>
      <c r="C4767" s="14" t="str">
        <f>If(COUNTIF(DamReaches!$B$2:$B$346,"="&amp;A4767)&gt;0, "Yes", "No")</f>
        <v>No</v>
      </c>
    </row>
    <row r="4768">
      <c r="A4768" s="6">
        <v>662488.0</v>
      </c>
      <c r="B4768" s="6">
        <v>662621.0</v>
      </c>
      <c r="C4768" s="14" t="str">
        <f>If(COUNTIF(DamReaches!$B$2:$B$346,"="&amp;A4768)&gt;0, "Yes", "No")</f>
        <v>No</v>
      </c>
    </row>
    <row r="4769">
      <c r="A4769" s="6">
        <v>662489.0</v>
      </c>
      <c r="B4769" s="6">
        <v>662621.0</v>
      </c>
      <c r="C4769" s="14" t="str">
        <f>If(COUNTIF(DamReaches!$B$2:$B$346,"="&amp;A4769)&gt;0, "Yes", "No")</f>
        <v>No</v>
      </c>
    </row>
    <row r="4770">
      <c r="A4770" s="6">
        <v>662490.0</v>
      </c>
      <c r="B4770" s="6">
        <v>662489.0</v>
      </c>
      <c r="C4770" s="14" t="str">
        <f>If(COUNTIF(DamReaches!$B$2:$B$346,"="&amp;A4770)&gt;0, "Yes", "No")</f>
        <v>No</v>
      </c>
    </row>
    <row r="4771">
      <c r="A4771" s="6">
        <v>662491.0</v>
      </c>
      <c r="B4771" s="6">
        <v>662489.0</v>
      </c>
      <c r="C4771" s="14" t="str">
        <f>If(COUNTIF(DamReaches!$B$2:$B$346,"="&amp;A4771)&gt;0, "Yes", "No")</f>
        <v>No</v>
      </c>
    </row>
    <row r="4772">
      <c r="A4772" s="6">
        <v>662492.0</v>
      </c>
      <c r="B4772" s="6">
        <v>662491.0</v>
      </c>
      <c r="C4772" s="14" t="str">
        <f>If(COUNTIF(DamReaches!$B$2:$B$346,"="&amp;A4772)&gt;0, "Yes", "No")</f>
        <v>No</v>
      </c>
    </row>
    <row r="4773">
      <c r="A4773" s="6">
        <v>662493.0</v>
      </c>
      <c r="B4773" s="6">
        <v>662260.0</v>
      </c>
      <c r="C4773" s="14" t="str">
        <f>If(COUNTIF(DamReaches!$B$2:$B$346,"="&amp;A4773)&gt;0, "Yes", "No")</f>
        <v>No</v>
      </c>
    </row>
    <row r="4774">
      <c r="A4774" s="6">
        <v>662507.0</v>
      </c>
      <c r="B4774" s="6">
        <v>662196.0</v>
      </c>
      <c r="C4774" s="14" t="str">
        <f>If(COUNTIF(DamReaches!$B$2:$B$346,"="&amp;A4774)&gt;0, "Yes", "No")</f>
        <v>No</v>
      </c>
    </row>
    <row r="4775">
      <c r="A4775" s="6">
        <v>662508.0</v>
      </c>
      <c r="B4775" s="6">
        <v>662405.0</v>
      </c>
      <c r="C4775" s="14" t="str">
        <f>If(COUNTIF(DamReaches!$B$2:$B$346,"="&amp;A4775)&gt;0, "Yes", "No")</f>
        <v>No</v>
      </c>
    </row>
    <row r="4776">
      <c r="A4776" s="6">
        <v>662509.0</v>
      </c>
      <c r="B4776" s="6">
        <v>662011.0</v>
      </c>
      <c r="C4776" s="14" t="str">
        <f>If(COUNTIF(DamReaches!$B$2:$B$346,"="&amp;A4776)&gt;0, "Yes", "No")</f>
        <v>Yes</v>
      </c>
    </row>
    <row r="4777">
      <c r="A4777" s="6">
        <v>662510.0</v>
      </c>
      <c r="B4777" s="6">
        <v>662450.0</v>
      </c>
      <c r="C4777" s="14" t="str">
        <f>If(COUNTIF(DamReaches!$B$2:$B$346,"="&amp;A4777)&gt;0, "Yes", "No")</f>
        <v>No</v>
      </c>
    </row>
    <row r="4778">
      <c r="A4778" s="6">
        <v>662511.0</v>
      </c>
      <c r="B4778" s="6">
        <v>662510.0</v>
      </c>
      <c r="C4778" s="14" t="str">
        <f>If(COUNTIF(DamReaches!$B$2:$B$346,"="&amp;A4778)&gt;0, "Yes", "No")</f>
        <v>No</v>
      </c>
    </row>
    <row r="4779">
      <c r="A4779" s="6">
        <v>662512.0</v>
      </c>
      <c r="B4779" s="6">
        <v>662452.0</v>
      </c>
      <c r="C4779" s="14" t="str">
        <f>If(COUNTIF(DamReaches!$B$2:$B$346,"="&amp;A4779)&gt;0, "Yes", "No")</f>
        <v>No</v>
      </c>
    </row>
    <row r="4780">
      <c r="A4780" s="6">
        <v>662513.0</v>
      </c>
      <c r="B4780" s="6">
        <v>662512.0</v>
      </c>
      <c r="C4780" s="14" t="str">
        <f>If(COUNTIF(DamReaches!$B$2:$B$346,"="&amp;A4780)&gt;0, "Yes", "No")</f>
        <v>No</v>
      </c>
    </row>
    <row r="4781">
      <c r="A4781" s="6">
        <v>662529.0</v>
      </c>
      <c r="B4781" s="6">
        <v>661788.0</v>
      </c>
      <c r="C4781" s="14" t="str">
        <f>If(COUNTIF(DamReaches!$B$2:$B$346,"="&amp;A4781)&gt;0, "Yes", "No")</f>
        <v>No</v>
      </c>
    </row>
    <row r="4782">
      <c r="A4782" s="6">
        <v>662530.0</v>
      </c>
      <c r="B4782" s="6">
        <v>662451.0</v>
      </c>
      <c r="C4782" s="14" t="str">
        <f>If(COUNTIF(DamReaches!$B$2:$B$346,"="&amp;A4782)&gt;0, "Yes", "No")</f>
        <v>No</v>
      </c>
    </row>
    <row r="4783">
      <c r="A4783" s="6">
        <v>662539.0</v>
      </c>
      <c r="B4783" s="6">
        <v>662164.0</v>
      </c>
      <c r="C4783" s="14" t="str">
        <f>If(COUNTIF(DamReaches!$B$2:$B$346,"="&amp;A4783)&gt;0, "Yes", "No")</f>
        <v>No</v>
      </c>
    </row>
    <row r="4784">
      <c r="A4784" s="6">
        <v>662540.0</v>
      </c>
      <c r="B4784" s="6">
        <v>662486.0</v>
      </c>
      <c r="C4784" s="14" t="str">
        <f>If(COUNTIF(DamReaches!$B$2:$B$346,"="&amp;A4784)&gt;0, "Yes", "No")</f>
        <v>No</v>
      </c>
    </row>
    <row r="4785">
      <c r="A4785" s="6">
        <v>662541.0</v>
      </c>
      <c r="B4785" s="6">
        <v>-1.0</v>
      </c>
      <c r="C4785" s="14" t="str">
        <f>If(COUNTIF(DamReaches!$B$2:$B$346,"="&amp;A4785)&gt;0, "Yes", "No")</f>
        <v>No</v>
      </c>
    </row>
    <row r="4786">
      <c r="A4786" s="6">
        <v>662542.0</v>
      </c>
      <c r="B4786" s="6">
        <v>662385.0</v>
      </c>
      <c r="C4786" s="14" t="str">
        <f>If(COUNTIF(DamReaches!$B$2:$B$346,"="&amp;A4786)&gt;0, "Yes", "No")</f>
        <v>No</v>
      </c>
    </row>
    <row r="4787">
      <c r="A4787" s="6">
        <v>662543.0</v>
      </c>
      <c r="B4787" s="6">
        <v>662852.0</v>
      </c>
      <c r="C4787" s="14" t="str">
        <f>If(COUNTIF(DamReaches!$B$2:$B$346,"="&amp;A4787)&gt;0, "Yes", "No")</f>
        <v>No</v>
      </c>
    </row>
    <row r="4788">
      <c r="A4788" s="6">
        <v>662544.0</v>
      </c>
      <c r="B4788" s="6">
        <v>662852.0</v>
      </c>
      <c r="C4788" s="14" t="str">
        <f>If(COUNTIF(DamReaches!$B$2:$B$346,"="&amp;A4788)&gt;0, "Yes", "No")</f>
        <v>No</v>
      </c>
    </row>
    <row r="4789">
      <c r="A4789" s="6">
        <v>662545.0</v>
      </c>
      <c r="B4789" s="6">
        <v>662429.0</v>
      </c>
      <c r="C4789" s="14" t="str">
        <f>If(COUNTIF(DamReaches!$B$2:$B$346,"="&amp;A4789)&gt;0, "Yes", "No")</f>
        <v>No</v>
      </c>
    </row>
    <row r="4790">
      <c r="A4790" s="6">
        <v>662553.0</v>
      </c>
      <c r="B4790" s="6">
        <v>662164.0</v>
      </c>
      <c r="C4790" s="14" t="str">
        <f>If(COUNTIF(DamReaches!$B$2:$B$346,"="&amp;A4790)&gt;0, "Yes", "No")</f>
        <v>No</v>
      </c>
    </row>
    <row r="4791">
      <c r="A4791" s="6">
        <v>662554.0</v>
      </c>
      <c r="B4791" s="6">
        <v>661743.0</v>
      </c>
      <c r="C4791" s="14" t="str">
        <f>If(COUNTIF(DamReaches!$B$2:$B$346,"="&amp;A4791)&gt;0, "Yes", "No")</f>
        <v>No</v>
      </c>
    </row>
    <row r="4792">
      <c r="A4792" s="6">
        <v>662555.0</v>
      </c>
      <c r="B4792" s="6">
        <v>662471.0</v>
      </c>
      <c r="C4792" s="14" t="str">
        <f>If(COUNTIF(DamReaches!$B$2:$B$346,"="&amp;A4792)&gt;0, "Yes", "No")</f>
        <v>No</v>
      </c>
    </row>
    <row r="4793">
      <c r="A4793" s="6">
        <v>662556.0</v>
      </c>
      <c r="B4793" s="6">
        <v>662449.0</v>
      </c>
      <c r="C4793" s="14" t="str">
        <f>If(COUNTIF(DamReaches!$B$2:$B$346,"="&amp;A4793)&gt;0, "Yes", "No")</f>
        <v>No</v>
      </c>
    </row>
    <row r="4794">
      <c r="A4794" s="6">
        <v>662557.0</v>
      </c>
      <c r="B4794" s="6">
        <v>662012.0</v>
      </c>
      <c r="C4794" s="14" t="str">
        <f>If(COUNTIF(DamReaches!$B$2:$B$346,"="&amp;A4794)&gt;0, "Yes", "No")</f>
        <v>No</v>
      </c>
    </row>
    <row r="4795">
      <c r="A4795" s="6">
        <v>662565.0</v>
      </c>
      <c r="B4795" s="6">
        <v>662553.0</v>
      </c>
      <c r="C4795" s="14" t="str">
        <f>If(COUNTIF(DamReaches!$B$2:$B$346,"="&amp;A4795)&gt;0, "Yes", "No")</f>
        <v>No</v>
      </c>
    </row>
    <row r="4796">
      <c r="A4796" s="6">
        <v>662566.0</v>
      </c>
      <c r="B4796" s="6">
        <v>661339.0</v>
      </c>
      <c r="C4796" s="14" t="str">
        <f>If(COUNTIF(DamReaches!$B$2:$B$346,"="&amp;A4796)&gt;0, "Yes", "No")</f>
        <v>No</v>
      </c>
    </row>
    <row r="4797">
      <c r="A4797" s="6">
        <v>662567.0</v>
      </c>
      <c r="B4797" s="6">
        <v>662181.0</v>
      </c>
      <c r="C4797" s="14" t="str">
        <f>If(COUNTIF(DamReaches!$B$2:$B$346,"="&amp;A4797)&gt;0, "Yes", "No")</f>
        <v>No</v>
      </c>
    </row>
    <row r="4798">
      <c r="A4798" s="6">
        <v>662581.0</v>
      </c>
      <c r="B4798" s="6">
        <v>662196.0</v>
      </c>
      <c r="C4798" s="14" t="str">
        <f>If(COUNTIF(DamReaches!$B$2:$B$346,"="&amp;A4798)&gt;0, "Yes", "No")</f>
        <v>No</v>
      </c>
    </row>
    <row r="4799">
      <c r="A4799" s="6">
        <v>662582.0</v>
      </c>
      <c r="B4799" s="6">
        <v>661771.0</v>
      </c>
      <c r="C4799" s="14" t="str">
        <f>If(COUNTIF(DamReaches!$B$2:$B$346,"="&amp;A4799)&gt;0, "Yes", "No")</f>
        <v>No</v>
      </c>
    </row>
    <row r="4800">
      <c r="A4800" s="6">
        <v>662583.0</v>
      </c>
      <c r="B4800" s="6">
        <v>662407.0</v>
      </c>
      <c r="C4800" s="14" t="str">
        <f>If(COUNTIF(DamReaches!$B$2:$B$346,"="&amp;A4800)&gt;0, "Yes", "No")</f>
        <v>No</v>
      </c>
    </row>
    <row r="4801">
      <c r="A4801" s="6">
        <v>662584.0</v>
      </c>
      <c r="B4801" s="6">
        <v>662567.0</v>
      </c>
      <c r="C4801" s="14" t="str">
        <f>If(COUNTIF(DamReaches!$B$2:$B$346,"="&amp;A4801)&gt;0, "Yes", "No")</f>
        <v>No</v>
      </c>
    </row>
    <row r="4802">
      <c r="A4802" s="6">
        <v>662585.0</v>
      </c>
      <c r="B4802" s="6">
        <v>662491.0</v>
      </c>
      <c r="C4802" s="14" t="str">
        <f>If(COUNTIF(DamReaches!$B$2:$B$346,"="&amp;A4802)&gt;0, "Yes", "No")</f>
        <v>No</v>
      </c>
    </row>
    <row r="4803">
      <c r="A4803" s="6">
        <v>662586.0</v>
      </c>
      <c r="B4803" s="6">
        <v>662292.0</v>
      </c>
      <c r="C4803" s="14" t="str">
        <f>If(COUNTIF(DamReaches!$B$2:$B$346,"="&amp;A4803)&gt;0, "Yes", "No")</f>
        <v>No</v>
      </c>
    </row>
    <row r="4804">
      <c r="A4804" s="6">
        <v>662598.0</v>
      </c>
      <c r="B4804" s="6">
        <v>662426.0</v>
      </c>
      <c r="C4804" s="14" t="str">
        <f>If(COUNTIF(DamReaches!$B$2:$B$346,"="&amp;A4804)&gt;0, "Yes", "No")</f>
        <v>No</v>
      </c>
    </row>
    <row r="4805">
      <c r="A4805" s="6">
        <v>662599.0</v>
      </c>
      <c r="B4805" s="6">
        <v>662257.0</v>
      </c>
      <c r="C4805" s="14" t="str">
        <f>If(COUNTIF(DamReaches!$B$2:$B$346,"="&amp;A4805)&gt;0, "Yes", "No")</f>
        <v>No</v>
      </c>
    </row>
    <row r="4806">
      <c r="A4806" s="6">
        <v>662600.0</v>
      </c>
      <c r="B4806" s="6">
        <v>-1.0</v>
      </c>
      <c r="C4806" s="14" t="str">
        <f>If(COUNTIF(DamReaches!$B$2:$B$346,"="&amp;A4806)&gt;0, "Yes", "No")</f>
        <v>No</v>
      </c>
    </row>
    <row r="4807">
      <c r="A4807" s="6">
        <v>662601.0</v>
      </c>
      <c r="B4807" s="6">
        <v>662110.0</v>
      </c>
      <c r="C4807" s="14" t="str">
        <f>If(COUNTIF(DamReaches!$B$2:$B$346,"="&amp;A4807)&gt;0, "Yes", "No")</f>
        <v>No</v>
      </c>
    </row>
    <row r="4808">
      <c r="A4808" s="6">
        <v>662602.0</v>
      </c>
      <c r="B4808" s="6">
        <v>662655.0</v>
      </c>
      <c r="C4808" s="14" t="str">
        <f>If(COUNTIF(DamReaches!$B$2:$B$346,"="&amp;A4808)&gt;0, "Yes", "No")</f>
        <v>No</v>
      </c>
    </row>
    <row r="4809">
      <c r="A4809" s="6">
        <v>662603.0</v>
      </c>
      <c r="B4809" s="6">
        <v>662229.0</v>
      </c>
      <c r="C4809" s="14" t="str">
        <f>If(COUNTIF(DamReaches!$B$2:$B$346,"="&amp;A4809)&gt;0, "Yes", "No")</f>
        <v>No</v>
      </c>
    </row>
    <row r="4810">
      <c r="A4810" s="6">
        <v>662604.0</v>
      </c>
      <c r="B4810" s="6">
        <v>662357.0</v>
      </c>
      <c r="C4810" s="14" t="str">
        <f>If(COUNTIF(DamReaches!$B$2:$B$346,"="&amp;A4810)&gt;0, "Yes", "No")</f>
        <v>No</v>
      </c>
    </row>
    <row r="4811">
      <c r="A4811" s="6">
        <v>662619.0</v>
      </c>
      <c r="B4811" s="6">
        <v>661637.0</v>
      </c>
      <c r="C4811" s="14" t="str">
        <f>If(COUNTIF(DamReaches!$B$2:$B$346,"="&amp;A4811)&gt;0, "Yes", "No")</f>
        <v>No</v>
      </c>
    </row>
    <row r="4812">
      <c r="A4812" s="6">
        <v>662620.0</v>
      </c>
      <c r="B4812" s="6">
        <v>662143.0</v>
      </c>
      <c r="C4812" s="14" t="str">
        <f>If(COUNTIF(DamReaches!$B$2:$B$346,"="&amp;A4812)&gt;0, "Yes", "No")</f>
        <v>No</v>
      </c>
    </row>
    <row r="4813">
      <c r="A4813" s="6">
        <v>662621.0</v>
      </c>
      <c r="B4813" s="6">
        <v>662667.0</v>
      </c>
      <c r="C4813" s="14" t="str">
        <f>If(COUNTIF(DamReaches!$B$2:$B$346,"="&amp;A4813)&gt;0, "Yes", "No")</f>
        <v>No</v>
      </c>
    </row>
    <row r="4814">
      <c r="A4814" s="6">
        <v>662622.0</v>
      </c>
      <c r="B4814" s="6">
        <v>662667.0</v>
      </c>
      <c r="C4814" s="14" t="str">
        <f>If(COUNTIF(DamReaches!$B$2:$B$346,"="&amp;A4814)&gt;0, "Yes", "No")</f>
        <v>No</v>
      </c>
    </row>
    <row r="4815">
      <c r="A4815" s="6">
        <v>662623.0</v>
      </c>
      <c r="B4815" s="6">
        <v>662473.0</v>
      </c>
      <c r="C4815" s="14" t="str">
        <f>If(COUNTIF(DamReaches!$B$2:$B$346,"="&amp;A4815)&gt;0, "Yes", "No")</f>
        <v>No</v>
      </c>
    </row>
    <row r="4816">
      <c r="A4816" s="6">
        <v>662635.0</v>
      </c>
      <c r="B4816" s="6">
        <v>662180.0</v>
      </c>
      <c r="C4816" s="14" t="str">
        <f>If(COUNTIF(DamReaches!$B$2:$B$346,"="&amp;A4816)&gt;0, "Yes", "No")</f>
        <v>No</v>
      </c>
    </row>
    <row r="4817">
      <c r="A4817" s="6">
        <v>662636.0</v>
      </c>
      <c r="B4817" s="6">
        <v>662566.0</v>
      </c>
      <c r="C4817" s="14" t="str">
        <f>If(COUNTIF(DamReaches!$B$2:$B$346,"="&amp;A4817)&gt;0, "Yes", "No")</f>
        <v>No</v>
      </c>
    </row>
    <row r="4818">
      <c r="A4818" s="6">
        <v>662637.0</v>
      </c>
      <c r="B4818" s="6">
        <v>662638.0</v>
      </c>
      <c r="C4818" s="14" t="str">
        <f>If(COUNTIF(DamReaches!$B$2:$B$346,"="&amp;A4818)&gt;0, "Yes", "No")</f>
        <v>No</v>
      </c>
    </row>
    <row r="4819">
      <c r="A4819" s="6">
        <v>662638.0</v>
      </c>
      <c r="B4819" s="6">
        <v>662599.0</v>
      </c>
      <c r="C4819" s="14" t="str">
        <f>If(COUNTIF(DamReaches!$B$2:$B$346,"="&amp;A4819)&gt;0, "Yes", "No")</f>
        <v>No</v>
      </c>
    </row>
    <row r="4820">
      <c r="A4820" s="6">
        <v>662639.0</v>
      </c>
      <c r="B4820" s="6">
        <v>662384.0</v>
      </c>
      <c r="C4820" s="14" t="str">
        <f>If(COUNTIF(DamReaches!$B$2:$B$346,"="&amp;A4820)&gt;0, "Yes", "No")</f>
        <v>No</v>
      </c>
    </row>
    <row r="4821">
      <c r="A4821" s="6">
        <v>662640.0</v>
      </c>
      <c r="B4821" s="6">
        <v>662492.0</v>
      </c>
      <c r="C4821" s="14" t="str">
        <f>If(COUNTIF(DamReaches!$B$2:$B$346,"="&amp;A4821)&gt;0, "Yes", "No")</f>
        <v>No</v>
      </c>
    </row>
    <row r="4822">
      <c r="A4822" s="6">
        <v>662641.0</v>
      </c>
      <c r="B4822" s="6">
        <v>662642.0</v>
      </c>
      <c r="C4822" s="14" t="str">
        <f>If(COUNTIF(DamReaches!$B$2:$B$346,"="&amp;A4822)&gt;0, "Yes", "No")</f>
        <v>No</v>
      </c>
    </row>
    <row r="4823">
      <c r="A4823" s="6">
        <v>662642.0</v>
      </c>
      <c r="B4823" s="6">
        <v>662604.0</v>
      </c>
      <c r="C4823" s="14" t="str">
        <f>If(COUNTIF(DamReaches!$B$2:$B$346,"="&amp;A4823)&gt;0, "Yes", "No")</f>
        <v>No</v>
      </c>
    </row>
    <row r="4824">
      <c r="A4824" s="6">
        <v>662651.0</v>
      </c>
      <c r="B4824" s="6">
        <v>662034.0</v>
      </c>
      <c r="C4824" s="14" t="str">
        <f>If(COUNTIF(DamReaches!$B$2:$B$346,"="&amp;A4824)&gt;0, "Yes", "No")</f>
        <v>No</v>
      </c>
    </row>
    <row r="4825">
      <c r="A4825" s="6">
        <v>662652.0</v>
      </c>
      <c r="B4825" s="6">
        <v>662182.0</v>
      </c>
      <c r="C4825" s="14" t="str">
        <f>If(COUNTIF(DamReaches!$B$2:$B$346,"="&amp;A4825)&gt;0, "Yes", "No")</f>
        <v>No</v>
      </c>
    </row>
    <row r="4826">
      <c r="A4826" s="6">
        <v>662653.0</v>
      </c>
      <c r="B4826" s="6">
        <v>662530.0</v>
      </c>
      <c r="C4826" s="14" t="str">
        <f>If(COUNTIF(DamReaches!$B$2:$B$346,"="&amp;A4826)&gt;0, "Yes", "No")</f>
        <v>No</v>
      </c>
    </row>
    <row r="4827">
      <c r="A4827" s="6">
        <v>662654.0</v>
      </c>
      <c r="B4827" s="6">
        <v>662512.0</v>
      </c>
      <c r="C4827" s="14" t="str">
        <f>If(COUNTIF(DamReaches!$B$2:$B$346,"="&amp;A4827)&gt;0, "Yes", "No")</f>
        <v>No</v>
      </c>
    </row>
    <row r="4828">
      <c r="A4828" s="6">
        <v>662655.0</v>
      </c>
      <c r="B4828" s="6">
        <v>662654.0</v>
      </c>
      <c r="C4828" s="14" t="str">
        <f>If(COUNTIF(DamReaches!$B$2:$B$346,"="&amp;A4828)&gt;0, "Yes", "No")</f>
        <v>No</v>
      </c>
    </row>
    <row r="4829">
      <c r="A4829" s="6">
        <v>662662.0</v>
      </c>
      <c r="B4829" s="6">
        <v>662486.0</v>
      </c>
      <c r="C4829" s="14" t="str">
        <f>If(COUNTIF(DamReaches!$B$2:$B$346,"="&amp;A4829)&gt;0, "Yes", "No")</f>
        <v>No</v>
      </c>
    </row>
    <row r="4830">
      <c r="A4830" s="6">
        <v>662663.0</v>
      </c>
      <c r="B4830" s="6">
        <v>661469.0</v>
      </c>
      <c r="C4830" s="14" t="str">
        <f>If(COUNTIF(DamReaches!$B$2:$B$346,"="&amp;A4830)&gt;0, "Yes", "No")</f>
        <v>No</v>
      </c>
    </row>
    <row r="4831">
      <c r="A4831" s="6">
        <v>662664.0</v>
      </c>
      <c r="B4831" s="6">
        <v>662450.0</v>
      </c>
      <c r="C4831" s="14" t="str">
        <f>If(COUNTIF(DamReaches!$B$2:$B$346,"="&amp;A4831)&gt;0, "Yes", "No")</f>
        <v>No</v>
      </c>
    </row>
    <row r="4832">
      <c r="A4832" s="6">
        <v>662665.0</v>
      </c>
      <c r="B4832" s="6">
        <v>662276.0</v>
      </c>
      <c r="C4832" s="14" t="str">
        <f>If(COUNTIF(DamReaches!$B$2:$B$346,"="&amp;A4832)&gt;0, "Yes", "No")</f>
        <v>No</v>
      </c>
    </row>
    <row r="4833">
      <c r="A4833" s="6">
        <v>662666.0</v>
      </c>
      <c r="B4833" s="6">
        <v>662279.0</v>
      </c>
      <c r="C4833" s="14" t="str">
        <f>If(COUNTIF(DamReaches!$B$2:$B$346,"="&amp;A4833)&gt;0, "Yes", "No")</f>
        <v>No</v>
      </c>
    </row>
    <row r="4834">
      <c r="A4834" s="6">
        <v>662667.0</v>
      </c>
      <c r="B4834" s="6">
        <v>662689.0</v>
      </c>
      <c r="C4834" s="14" t="str">
        <f>If(COUNTIF(DamReaches!$B$2:$B$346,"="&amp;A4834)&gt;0, "Yes", "No")</f>
        <v>No</v>
      </c>
    </row>
    <row r="4835">
      <c r="A4835" s="6">
        <v>662683.0</v>
      </c>
      <c r="B4835" s="6">
        <v>662635.0</v>
      </c>
      <c r="C4835" s="14" t="str">
        <f>If(COUNTIF(DamReaches!$B$2:$B$346,"="&amp;A4835)&gt;0, "Yes", "No")</f>
        <v>No</v>
      </c>
    </row>
    <row r="4836">
      <c r="A4836" s="6">
        <v>662684.0</v>
      </c>
      <c r="B4836" s="6">
        <v>662106.0</v>
      </c>
      <c r="C4836" s="14" t="str">
        <f>If(COUNTIF(DamReaches!$B$2:$B$346,"="&amp;A4836)&gt;0, "Yes", "No")</f>
        <v>No</v>
      </c>
    </row>
    <row r="4837">
      <c r="A4837" s="6">
        <v>662685.0</v>
      </c>
      <c r="B4837" s="6">
        <v>662372.0</v>
      </c>
      <c r="C4837" s="14" t="str">
        <f>If(COUNTIF(DamReaches!$B$2:$B$346,"="&amp;A4837)&gt;0, "Yes", "No")</f>
        <v>No</v>
      </c>
    </row>
    <row r="4838">
      <c r="A4838" s="6">
        <v>662686.0</v>
      </c>
      <c r="B4838" s="6">
        <v>-1.0</v>
      </c>
      <c r="C4838" s="14" t="str">
        <f>If(COUNTIF(DamReaches!$B$2:$B$346,"="&amp;A4838)&gt;0, "Yes", "No")</f>
        <v>No</v>
      </c>
    </row>
    <row r="4839">
      <c r="A4839" s="6">
        <v>662687.0</v>
      </c>
      <c r="B4839" s="6">
        <v>662385.0</v>
      </c>
      <c r="C4839" s="14" t="str">
        <f>If(COUNTIF(DamReaches!$B$2:$B$346,"="&amp;A4839)&gt;0, "Yes", "No")</f>
        <v>No</v>
      </c>
    </row>
    <row r="4840">
      <c r="A4840" s="6">
        <v>662688.0</v>
      </c>
      <c r="B4840" s="6">
        <v>662142.0</v>
      </c>
      <c r="C4840" s="14" t="str">
        <f>If(COUNTIF(DamReaches!$B$2:$B$346,"="&amp;A4840)&gt;0, "Yes", "No")</f>
        <v>No</v>
      </c>
    </row>
    <row r="4841">
      <c r="A4841" s="6">
        <v>662689.0</v>
      </c>
      <c r="B4841" s="6">
        <v>662655.0</v>
      </c>
      <c r="C4841" s="14" t="str">
        <f>If(COUNTIF(DamReaches!$B$2:$B$346,"="&amp;A4841)&gt;0, "Yes", "No")</f>
        <v>No</v>
      </c>
    </row>
    <row r="4842">
      <c r="A4842" s="6">
        <v>662703.0</v>
      </c>
      <c r="B4842" s="6">
        <v>662471.0</v>
      </c>
      <c r="C4842" s="14" t="str">
        <f>If(COUNTIF(DamReaches!$B$2:$B$346,"="&amp;A4842)&gt;0, "Yes", "No")</f>
        <v>No</v>
      </c>
    </row>
    <row r="4843">
      <c r="A4843" s="6">
        <v>662704.0</v>
      </c>
      <c r="B4843" s="6">
        <v>661924.0</v>
      </c>
      <c r="C4843" s="14" t="str">
        <f>If(COUNTIF(DamReaches!$B$2:$B$346,"="&amp;A4843)&gt;0, "Yes", "No")</f>
        <v>No</v>
      </c>
    </row>
    <row r="4844">
      <c r="A4844" s="6">
        <v>662705.0</v>
      </c>
      <c r="B4844" s="6">
        <v>662510.0</v>
      </c>
      <c r="C4844" s="14" t="str">
        <f>If(COUNTIF(DamReaches!$B$2:$B$346,"="&amp;A4844)&gt;0, "Yes", "No")</f>
        <v>No</v>
      </c>
    </row>
    <row r="4845">
      <c r="A4845" s="6">
        <v>662706.0</v>
      </c>
      <c r="B4845" s="6">
        <v>662638.0</v>
      </c>
      <c r="C4845" s="14" t="str">
        <f>If(COUNTIF(DamReaches!$B$2:$B$346,"="&amp;A4845)&gt;0, "Yes", "No")</f>
        <v>No</v>
      </c>
    </row>
    <row r="4846">
      <c r="A4846" s="6">
        <v>662707.0</v>
      </c>
      <c r="B4846" s="6">
        <v>662165.0</v>
      </c>
      <c r="C4846" s="14" t="str">
        <f>If(COUNTIF(DamReaches!$B$2:$B$346,"="&amp;A4846)&gt;0, "Yes", "No")</f>
        <v>No</v>
      </c>
    </row>
    <row r="4847">
      <c r="A4847" s="6">
        <v>662708.0</v>
      </c>
      <c r="B4847" s="6">
        <v>662623.0</v>
      </c>
      <c r="C4847" s="14" t="str">
        <f>If(COUNTIF(DamReaches!$B$2:$B$346,"="&amp;A4847)&gt;0, "Yes", "No")</f>
        <v>No</v>
      </c>
    </row>
    <row r="4848">
      <c r="A4848" s="6">
        <v>662709.0</v>
      </c>
      <c r="B4848" s="6">
        <v>662073.0</v>
      </c>
      <c r="C4848" s="14" t="str">
        <f>If(COUNTIF(DamReaches!$B$2:$B$346,"="&amp;A4848)&gt;0, "Yes", "No")</f>
        <v>No</v>
      </c>
    </row>
    <row r="4849">
      <c r="A4849" s="6">
        <v>662723.0</v>
      </c>
      <c r="B4849" s="6">
        <v>662179.0</v>
      </c>
      <c r="C4849" s="14" t="str">
        <f>If(COUNTIF(DamReaches!$B$2:$B$346,"="&amp;A4849)&gt;0, "Yes", "No")</f>
        <v>No</v>
      </c>
    </row>
    <row r="4850">
      <c r="A4850" s="6">
        <v>662724.0</v>
      </c>
      <c r="B4850" s="6">
        <v>662240.0</v>
      </c>
      <c r="C4850" s="14" t="str">
        <f>If(COUNTIF(DamReaches!$B$2:$B$346,"="&amp;A4850)&gt;0, "Yes", "No")</f>
        <v>No</v>
      </c>
    </row>
    <row r="4851">
      <c r="A4851" s="6">
        <v>662725.0</v>
      </c>
      <c r="B4851" s="6">
        <v>662011.0</v>
      </c>
      <c r="C4851" s="14" t="str">
        <f>If(COUNTIF(DamReaches!$B$2:$B$346,"="&amp;A4851)&gt;0, "Yes", "No")</f>
        <v>Yes</v>
      </c>
    </row>
    <row r="4852">
      <c r="A4852" s="6">
        <v>662726.0</v>
      </c>
      <c r="B4852" s="6">
        <v>662487.0</v>
      </c>
      <c r="C4852" s="14" t="str">
        <f>If(COUNTIF(DamReaches!$B$2:$B$346,"="&amp;A4852)&gt;0, "Yes", "No")</f>
        <v>No</v>
      </c>
    </row>
    <row r="4853">
      <c r="A4853" s="6">
        <v>662727.0</v>
      </c>
      <c r="B4853" s="6">
        <v>662374.0</v>
      </c>
      <c r="C4853" s="14" t="str">
        <f>If(COUNTIF(DamReaches!$B$2:$B$346,"="&amp;A4853)&gt;0, "Yes", "No")</f>
        <v>No</v>
      </c>
    </row>
    <row r="4854">
      <c r="A4854" s="6">
        <v>662743.0</v>
      </c>
      <c r="B4854" s="6">
        <v>662723.0</v>
      </c>
      <c r="C4854" s="14" t="str">
        <f>If(COUNTIF(DamReaches!$B$2:$B$346,"="&amp;A4854)&gt;0, "Yes", "No")</f>
        <v>No</v>
      </c>
    </row>
    <row r="4855">
      <c r="A4855" s="6">
        <v>662744.0</v>
      </c>
      <c r="B4855" s="6">
        <v>662012.0</v>
      </c>
      <c r="C4855" s="14" t="str">
        <f>If(COUNTIF(DamReaches!$B$2:$B$346,"="&amp;A4855)&gt;0, "Yes", "No")</f>
        <v>No</v>
      </c>
    </row>
    <row r="4856">
      <c r="A4856" s="6">
        <v>662745.0</v>
      </c>
      <c r="B4856" s="6">
        <v>661972.0</v>
      </c>
      <c r="C4856" s="14" t="str">
        <f>If(COUNTIF(DamReaches!$B$2:$B$346,"="&amp;A4856)&gt;0, "Yes", "No")</f>
        <v>No</v>
      </c>
    </row>
    <row r="4857">
      <c r="A4857" s="6">
        <v>662746.0</v>
      </c>
      <c r="B4857" s="6">
        <v>662354.0</v>
      </c>
      <c r="C4857" s="14" t="str">
        <f>If(COUNTIF(DamReaches!$B$2:$B$346,"="&amp;A4857)&gt;0, "Yes", "No")</f>
        <v>No</v>
      </c>
    </row>
    <row r="4858">
      <c r="A4858" s="6">
        <v>662757.0</v>
      </c>
      <c r="B4858" s="6">
        <v>661814.0</v>
      </c>
      <c r="C4858" s="14" t="str">
        <f>If(COUNTIF(DamReaches!$B$2:$B$346,"="&amp;A4858)&gt;0, "Yes", "No")</f>
        <v>No</v>
      </c>
    </row>
    <row r="4859">
      <c r="A4859" s="6">
        <v>662758.0</v>
      </c>
      <c r="B4859" s="6">
        <v>662240.0</v>
      </c>
      <c r="C4859" s="14" t="str">
        <f>If(COUNTIF(DamReaches!$B$2:$B$346,"="&amp;A4859)&gt;0, "Yes", "No")</f>
        <v>No</v>
      </c>
    </row>
    <row r="4860">
      <c r="A4860" s="6">
        <v>662759.0</v>
      </c>
      <c r="B4860" s="6">
        <v>662773.0</v>
      </c>
      <c r="C4860" s="14" t="str">
        <f>If(COUNTIF(DamReaches!$B$2:$B$346,"="&amp;A4860)&gt;0, "Yes", "No")</f>
        <v>No</v>
      </c>
    </row>
    <row r="4861">
      <c r="A4861" s="6">
        <v>662760.0</v>
      </c>
      <c r="B4861" s="6">
        <v>662529.0</v>
      </c>
      <c r="C4861" s="14" t="str">
        <f>If(COUNTIF(DamReaches!$B$2:$B$346,"="&amp;A4861)&gt;0, "Yes", "No")</f>
        <v>No</v>
      </c>
    </row>
    <row r="4862">
      <c r="A4862" s="6">
        <v>662761.0</v>
      </c>
      <c r="B4862" s="6">
        <v>662529.0</v>
      </c>
      <c r="C4862" s="14" t="str">
        <f>If(COUNTIF(DamReaches!$B$2:$B$346,"="&amp;A4862)&gt;0, "Yes", "No")</f>
        <v>No</v>
      </c>
    </row>
    <row r="4863">
      <c r="A4863" s="6">
        <v>662762.0</v>
      </c>
      <c r="B4863" s="6">
        <v>662604.0</v>
      </c>
      <c r="C4863" s="14" t="str">
        <f>If(COUNTIF(DamReaches!$B$2:$B$346,"="&amp;A4863)&gt;0, "Yes", "No")</f>
        <v>No</v>
      </c>
    </row>
    <row r="4864">
      <c r="A4864" s="6">
        <v>662771.0</v>
      </c>
      <c r="B4864" s="6">
        <v>662446.0</v>
      </c>
      <c r="C4864" s="14" t="str">
        <f>If(COUNTIF(DamReaches!$B$2:$B$346,"="&amp;A4864)&gt;0, "Yes", "No")</f>
        <v>No</v>
      </c>
    </row>
    <row r="4865">
      <c r="A4865" s="6">
        <v>662772.0</v>
      </c>
      <c r="B4865" s="6">
        <v>662785.0</v>
      </c>
      <c r="C4865" s="14" t="str">
        <f>If(COUNTIF(DamReaches!$B$2:$B$346,"="&amp;A4865)&gt;0, "Yes", "No")</f>
        <v>No</v>
      </c>
    </row>
    <row r="4866">
      <c r="A4866" s="6">
        <v>662773.0</v>
      </c>
      <c r="B4866" s="6">
        <v>662724.0</v>
      </c>
      <c r="C4866" s="14" t="str">
        <f>If(COUNTIF(DamReaches!$B$2:$B$346,"="&amp;A4866)&gt;0, "Yes", "No")</f>
        <v>No</v>
      </c>
    </row>
    <row r="4867">
      <c r="A4867" s="6">
        <v>662774.0</v>
      </c>
      <c r="B4867" s="6">
        <v>662372.0</v>
      </c>
      <c r="C4867" s="14" t="str">
        <f>If(COUNTIF(DamReaches!$B$2:$B$346,"="&amp;A4867)&gt;0, "Yes", "No")</f>
        <v>No</v>
      </c>
    </row>
    <row r="4868">
      <c r="A4868" s="6">
        <v>662775.0</v>
      </c>
      <c r="B4868" s="6">
        <v>662620.0</v>
      </c>
      <c r="C4868" s="14" t="str">
        <f>If(COUNTIF(DamReaches!$B$2:$B$346,"="&amp;A4868)&gt;0, "Yes", "No")</f>
        <v>No</v>
      </c>
    </row>
    <row r="4869">
      <c r="A4869" s="6">
        <v>662781.0</v>
      </c>
      <c r="B4869" s="6">
        <v>662723.0</v>
      </c>
      <c r="C4869" s="14" t="str">
        <f>If(COUNTIF(DamReaches!$B$2:$B$346,"="&amp;A4869)&gt;0, "Yes", "No")</f>
        <v>No</v>
      </c>
    </row>
    <row r="4870">
      <c r="A4870" s="6">
        <v>662782.0</v>
      </c>
      <c r="B4870" s="6">
        <v>662239.0</v>
      </c>
      <c r="C4870" s="14" t="str">
        <f>If(COUNTIF(DamReaches!$B$2:$B$346,"="&amp;A4870)&gt;0, "Yes", "No")</f>
        <v>No</v>
      </c>
    </row>
    <row r="4871">
      <c r="A4871" s="6">
        <v>662783.0</v>
      </c>
      <c r="B4871" s="6">
        <v>662239.0</v>
      </c>
      <c r="C4871" s="14" t="str">
        <f>If(COUNTIF(DamReaches!$B$2:$B$346,"="&amp;A4871)&gt;0, "Yes", "No")</f>
        <v>No</v>
      </c>
    </row>
    <row r="4872">
      <c r="A4872" s="6">
        <v>662784.0</v>
      </c>
      <c r="B4872" s="6">
        <v>661432.0</v>
      </c>
      <c r="C4872" s="14" t="str">
        <f>If(COUNTIF(DamReaches!$B$2:$B$346,"="&amp;A4872)&gt;0, "Yes", "No")</f>
        <v>No</v>
      </c>
    </row>
    <row r="4873">
      <c r="A4873" s="6">
        <v>662785.0</v>
      </c>
      <c r="B4873" s="6">
        <v>662784.0</v>
      </c>
      <c r="C4873" s="14" t="str">
        <f>If(COUNTIF(DamReaches!$B$2:$B$346,"="&amp;A4873)&gt;0, "Yes", "No")</f>
        <v>No</v>
      </c>
    </row>
    <row r="4874">
      <c r="A4874" s="6">
        <v>662786.0</v>
      </c>
      <c r="B4874" s="6">
        <v>662663.0</v>
      </c>
      <c r="C4874" s="14" t="str">
        <f>If(COUNTIF(DamReaches!$B$2:$B$346,"="&amp;A4874)&gt;0, "Yes", "No")</f>
        <v>No</v>
      </c>
    </row>
    <row r="4875">
      <c r="A4875" s="6">
        <v>662796.0</v>
      </c>
      <c r="B4875" s="6">
        <v>662469.0</v>
      </c>
      <c r="C4875" s="14" t="str">
        <f>If(COUNTIF(DamReaches!$B$2:$B$346,"="&amp;A4875)&gt;0, "Yes", "No")</f>
        <v>No</v>
      </c>
    </row>
    <row r="4876">
      <c r="A4876" s="6">
        <v>662797.0</v>
      </c>
      <c r="B4876" s="6">
        <v>662556.0</v>
      </c>
      <c r="C4876" s="14" t="str">
        <f>If(COUNTIF(DamReaches!$B$2:$B$346,"="&amp;A4876)&gt;0, "Yes", "No")</f>
        <v>No</v>
      </c>
    </row>
    <row r="4877">
      <c r="A4877" s="6">
        <v>662798.0</v>
      </c>
      <c r="B4877" s="6">
        <v>662664.0</v>
      </c>
      <c r="C4877" s="14" t="str">
        <f>If(COUNTIF(DamReaches!$B$2:$B$346,"="&amp;A4877)&gt;0, "Yes", "No")</f>
        <v>No</v>
      </c>
    </row>
    <row r="4878">
      <c r="A4878" s="6">
        <v>662799.0</v>
      </c>
      <c r="B4878" s="6">
        <v>662745.0</v>
      </c>
      <c r="C4878" s="14" t="str">
        <f>If(COUNTIF(DamReaches!$B$2:$B$346,"="&amp;A4878)&gt;0, "Yes", "No")</f>
        <v>No</v>
      </c>
    </row>
    <row r="4879">
      <c r="A4879" s="6">
        <v>662800.0</v>
      </c>
      <c r="B4879" s="6">
        <v>662726.0</v>
      </c>
      <c r="C4879" s="14" t="str">
        <f>If(COUNTIF(DamReaches!$B$2:$B$346,"="&amp;A4879)&gt;0, "Yes", "No")</f>
        <v>No</v>
      </c>
    </row>
    <row r="4880">
      <c r="A4880" s="6">
        <v>662801.0</v>
      </c>
      <c r="B4880" s="6">
        <v>662530.0</v>
      </c>
      <c r="C4880" s="14" t="str">
        <f>If(COUNTIF(DamReaches!$B$2:$B$346,"="&amp;A4880)&gt;0, "Yes", "No")</f>
        <v>No</v>
      </c>
    </row>
    <row r="4881">
      <c r="A4881" s="6">
        <v>662802.0</v>
      </c>
      <c r="B4881" s="6">
        <v>-1.0</v>
      </c>
      <c r="C4881" s="14" t="str">
        <f>If(COUNTIF(DamReaches!$B$2:$B$346,"="&amp;A4881)&gt;0, "Yes", "No")</f>
        <v>No</v>
      </c>
    </row>
    <row r="4882">
      <c r="A4882" s="6">
        <v>662803.0</v>
      </c>
      <c r="B4882" s="6">
        <v>662301.0</v>
      </c>
      <c r="C4882" s="14" t="str">
        <f>If(COUNTIF(DamReaches!$B$2:$B$346,"="&amp;A4882)&gt;0, "Yes", "No")</f>
        <v>No</v>
      </c>
    </row>
    <row r="4883">
      <c r="A4883" s="6">
        <v>662809.0</v>
      </c>
      <c r="B4883" s="6">
        <v>662651.0</v>
      </c>
      <c r="C4883" s="14" t="str">
        <f>If(COUNTIF(DamReaches!$B$2:$B$346,"="&amp;A4883)&gt;0, "Yes", "No")</f>
        <v>No</v>
      </c>
    </row>
    <row r="4884">
      <c r="A4884" s="6">
        <v>662810.0</v>
      </c>
      <c r="B4884" s="6">
        <v>662811.0</v>
      </c>
      <c r="C4884" s="14" t="str">
        <f>If(COUNTIF(DamReaches!$B$2:$B$346,"="&amp;A4884)&gt;0, "Yes", "No")</f>
        <v>No</v>
      </c>
    </row>
    <row r="4885">
      <c r="A4885" s="6">
        <v>662811.0</v>
      </c>
      <c r="B4885" s="6">
        <v>662663.0</v>
      </c>
      <c r="C4885" s="14" t="str">
        <f>If(COUNTIF(DamReaches!$B$2:$B$346,"="&amp;A4885)&gt;0, "Yes", "No")</f>
        <v>No</v>
      </c>
    </row>
    <row r="4886">
      <c r="A4886" s="6">
        <v>662812.0</v>
      </c>
      <c r="B4886" s="6">
        <v>662487.0</v>
      </c>
      <c r="C4886" s="14" t="str">
        <f>If(COUNTIF(DamReaches!$B$2:$B$346,"="&amp;A4886)&gt;0, "Yes", "No")</f>
        <v>No</v>
      </c>
    </row>
    <row r="4887">
      <c r="A4887" s="6">
        <v>662813.0</v>
      </c>
      <c r="B4887" s="6">
        <v>662623.0</v>
      </c>
      <c r="C4887" s="14" t="str">
        <f>If(COUNTIF(DamReaches!$B$2:$B$346,"="&amp;A4887)&gt;0, "Yes", "No")</f>
        <v>No</v>
      </c>
    </row>
    <row r="4888">
      <c r="A4888" s="6">
        <v>662814.0</v>
      </c>
      <c r="B4888" s="6">
        <v>662709.0</v>
      </c>
      <c r="C4888" s="14" t="str">
        <f>If(COUNTIF(DamReaches!$B$2:$B$346,"="&amp;A4888)&gt;0, "Yes", "No")</f>
        <v>No</v>
      </c>
    </row>
    <row r="4889">
      <c r="A4889" s="6">
        <v>662815.0</v>
      </c>
      <c r="B4889" s="6">
        <v>662814.0</v>
      </c>
      <c r="C4889" s="14" t="str">
        <f>If(COUNTIF(DamReaches!$B$2:$B$346,"="&amp;A4889)&gt;0, "Yes", "No")</f>
        <v>No</v>
      </c>
    </row>
    <row r="4890">
      <c r="A4890" s="6">
        <v>662829.0</v>
      </c>
      <c r="B4890" s="6">
        <v>662651.0</v>
      </c>
      <c r="C4890" s="14" t="str">
        <f>If(COUNTIF(DamReaches!$B$2:$B$346,"="&amp;A4890)&gt;0, "Yes", "No")</f>
        <v>No</v>
      </c>
    </row>
    <row r="4891">
      <c r="A4891" s="6">
        <v>662830.0</v>
      </c>
      <c r="B4891" s="6">
        <v>662829.0</v>
      </c>
      <c r="C4891" s="14" t="str">
        <f>If(COUNTIF(DamReaches!$B$2:$B$346,"="&amp;A4891)&gt;0, "Yes", "No")</f>
        <v>No</v>
      </c>
    </row>
    <row r="4892">
      <c r="A4892" s="6">
        <v>662831.0</v>
      </c>
      <c r="B4892" s="6">
        <v>662782.0</v>
      </c>
      <c r="C4892" s="14" t="str">
        <f>If(COUNTIF(DamReaches!$B$2:$B$346,"="&amp;A4892)&gt;0, "Yes", "No")</f>
        <v>No</v>
      </c>
    </row>
    <row r="4893">
      <c r="A4893" s="6">
        <v>662832.0</v>
      </c>
      <c r="B4893" s="6">
        <v>662566.0</v>
      </c>
      <c r="C4893" s="14" t="str">
        <f>If(COUNTIF(DamReaches!$B$2:$B$346,"="&amp;A4893)&gt;0, "Yes", "No")</f>
        <v>No</v>
      </c>
    </row>
    <row r="4894">
      <c r="A4894" s="6">
        <v>662833.0</v>
      </c>
      <c r="B4894" s="6">
        <v>662405.0</v>
      </c>
      <c r="C4894" s="14" t="str">
        <f>If(COUNTIF(DamReaches!$B$2:$B$346,"="&amp;A4894)&gt;0, "Yes", "No")</f>
        <v>No</v>
      </c>
    </row>
    <row r="4895">
      <c r="A4895" s="6">
        <v>662834.0</v>
      </c>
      <c r="B4895" s="6">
        <v>662833.0</v>
      </c>
      <c r="C4895" s="14" t="str">
        <f>If(COUNTIF(DamReaches!$B$2:$B$346,"="&amp;A4895)&gt;0, "Yes", "No")</f>
        <v>No</v>
      </c>
    </row>
    <row r="4896">
      <c r="A4896" s="6">
        <v>662835.0</v>
      </c>
      <c r="B4896" s="6">
        <v>661787.0</v>
      </c>
      <c r="C4896" s="14" t="str">
        <f>If(COUNTIF(DamReaches!$B$2:$B$346,"="&amp;A4896)&gt;0, "Yes", "No")</f>
        <v>No</v>
      </c>
    </row>
    <row r="4897">
      <c r="A4897" s="6">
        <v>662836.0</v>
      </c>
      <c r="B4897" s="6">
        <v>662726.0</v>
      </c>
      <c r="C4897" s="14" t="str">
        <f>If(COUNTIF(DamReaches!$B$2:$B$346,"="&amp;A4897)&gt;0, "Yes", "No")</f>
        <v>No</v>
      </c>
    </row>
    <row r="4898">
      <c r="A4898" s="6">
        <v>662837.0</v>
      </c>
      <c r="B4898" s="6">
        <v>662258.0</v>
      </c>
      <c r="C4898" s="14" t="str">
        <f>If(COUNTIF(DamReaches!$B$2:$B$346,"="&amp;A4898)&gt;0, "Yes", "No")</f>
        <v>No</v>
      </c>
    </row>
    <row r="4899">
      <c r="A4899" s="6">
        <v>662847.0</v>
      </c>
      <c r="B4899" s="6">
        <v>662600.0</v>
      </c>
      <c r="C4899" s="14" t="str">
        <f>If(COUNTIF(DamReaches!$B$2:$B$346,"="&amp;A4899)&gt;0, "Yes", "No")</f>
        <v>No</v>
      </c>
    </row>
    <row r="4900">
      <c r="A4900" s="6">
        <v>662848.0</v>
      </c>
      <c r="B4900" s="6">
        <v>662802.0</v>
      </c>
      <c r="C4900" s="14" t="str">
        <f>If(COUNTIF(DamReaches!$B$2:$B$346,"="&amp;A4900)&gt;0, "Yes", "No")</f>
        <v>No</v>
      </c>
    </row>
    <row r="4901">
      <c r="A4901" s="6">
        <v>662849.0</v>
      </c>
      <c r="B4901" s="6">
        <v>662067.0</v>
      </c>
      <c r="C4901" s="14" t="str">
        <f>If(COUNTIF(DamReaches!$B$2:$B$346,"="&amp;A4901)&gt;0, "Yes", "No")</f>
        <v>No</v>
      </c>
    </row>
    <row r="4902">
      <c r="A4902" s="6">
        <v>662850.0</v>
      </c>
      <c r="B4902" s="6">
        <v>662620.0</v>
      </c>
      <c r="C4902" s="14" t="str">
        <f>If(COUNTIF(DamReaches!$B$2:$B$346,"="&amp;A4902)&gt;0, "Yes", "No")</f>
        <v>No</v>
      </c>
    </row>
    <row r="4903">
      <c r="A4903" s="6">
        <v>662851.0</v>
      </c>
      <c r="B4903" s="6">
        <v>662869.0</v>
      </c>
      <c r="C4903" s="14" t="str">
        <f>If(COUNTIF(DamReaches!$B$2:$B$346,"="&amp;A4903)&gt;0, "Yes", "No")</f>
        <v>No</v>
      </c>
    </row>
    <row r="4904">
      <c r="A4904" s="6">
        <v>662852.0</v>
      </c>
      <c r="B4904" s="6">
        <v>662884.0</v>
      </c>
      <c r="C4904" s="14" t="str">
        <f>If(COUNTIF(DamReaches!$B$2:$B$346,"="&amp;A4904)&gt;0, "Yes", "No")</f>
        <v>No</v>
      </c>
    </row>
    <row r="4905">
      <c r="A4905" s="6">
        <v>662863.0</v>
      </c>
      <c r="B4905" s="6">
        <v>662540.0</v>
      </c>
      <c r="C4905" s="14" t="str">
        <f>If(COUNTIF(DamReaches!$B$2:$B$346,"="&amp;A4905)&gt;0, "Yes", "No")</f>
        <v>No</v>
      </c>
    </row>
    <row r="4906">
      <c r="A4906" s="6">
        <v>662864.0</v>
      </c>
      <c r="B4906" s="6">
        <v>662599.0</v>
      </c>
      <c r="C4906" s="14" t="str">
        <f>If(COUNTIF(DamReaches!$B$2:$B$346,"="&amp;A4906)&gt;0, "Yes", "No")</f>
        <v>No</v>
      </c>
    </row>
    <row r="4907">
      <c r="A4907" s="6">
        <v>662865.0</v>
      </c>
      <c r="B4907" s="6">
        <v>662040.0</v>
      </c>
      <c r="C4907" s="14" t="str">
        <f>If(COUNTIF(DamReaches!$B$2:$B$346,"="&amp;A4907)&gt;0, "Yes", "No")</f>
        <v>No</v>
      </c>
    </row>
    <row r="4908">
      <c r="A4908" s="6">
        <v>662866.0</v>
      </c>
      <c r="B4908" s="6">
        <v>662914.0</v>
      </c>
      <c r="C4908" s="14" t="str">
        <f>If(COUNTIF(DamReaches!$B$2:$B$346,"="&amp;A4908)&gt;0, "Yes", "No")</f>
        <v>No</v>
      </c>
    </row>
    <row r="4909">
      <c r="A4909" s="6">
        <v>662867.0</v>
      </c>
      <c r="B4909" s="6">
        <v>662914.0</v>
      </c>
      <c r="C4909" s="14" t="str">
        <f>If(COUNTIF(DamReaches!$B$2:$B$346,"="&amp;A4909)&gt;0, "Yes", "No")</f>
        <v>No</v>
      </c>
    </row>
    <row r="4910">
      <c r="A4910" s="6">
        <v>662868.0</v>
      </c>
      <c r="B4910" s="6">
        <v>662145.0</v>
      </c>
      <c r="C4910" s="14" t="str">
        <f>If(COUNTIF(DamReaches!$B$2:$B$346,"="&amp;A4910)&gt;0, "Yes", "No")</f>
        <v>No</v>
      </c>
    </row>
    <row r="4911">
      <c r="A4911" s="6">
        <v>662869.0</v>
      </c>
      <c r="B4911" s="6">
        <v>662884.0</v>
      </c>
      <c r="C4911" s="14" t="str">
        <f>If(COUNTIF(DamReaches!$B$2:$B$346,"="&amp;A4911)&gt;0, "Yes", "No")</f>
        <v>No</v>
      </c>
    </row>
    <row r="4912">
      <c r="A4912" s="6">
        <v>662880.0</v>
      </c>
      <c r="B4912" s="6">
        <v>662635.0</v>
      </c>
      <c r="C4912" s="14" t="str">
        <f>If(COUNTIF(DamReaches!$B$2:$B$346,"="&amp;A4912)&gt;0, "Yes", "No")</f>
        <v>No</v>
      </c>
    </row>
    <row r="4913">
      <c r="A4913" s="6">
        <v>662881.0</v>
      </c>
      <c r="B4913" s="6">
        <v>662848.0</v>
      </c>
      <c r="C4913" s="14" t="str">
        <f>If(COUNTIF(DamReaches!$B$2:$B$346,"="&amp;A4913)&gt;0, "Yes", "No")</f>
        <v>No</v>
      </c>
    </row>
    <row r="4914">
      <c r="A4914" s="6">
        <v>662882.0</v>
      </c>
      <c r="B4914" s="6">
        <v>662813.0</v>
      </c>
      <c r="C4914" s="14" t="str">
        <f>If(COUNTIF(DamReaches!$B$2:$B$346,"="&amp;A4914)&gt;0, "Yes", "No")</f>
        <v>No</v>
      </c>
    </row>
    <row r="4915">
      <c r="A4915" s="6">
        <v>662883.0</v>
      </c>
      <c r="B4915" s="6">
        <v>662869.0</v>
      </c>
      <c r="C4915" s="14" t="str">
        <f>If(COUNTIF(DamReaches!$B$2:$B$346,"="&amp;A4915)&gt;0, "Yes", "No")</f>
        <v>No</v>
      </c>
    </row>
    <row r="4916">
      <c r="A4916" s="6">
        <v>662884.0</v>
      </c>
      <c r="B4916" s="6">
        <v>662902.0</v>
      </c>
      <c r="C4916" s="14" t="str">
        <f>If(COUNTIF(DamReaches!$B$2:$B$346,"="&amp;A4916)&gt;0, "Yes", "No")</f>
        <v>No</v>
      </c>
    </row>
    <row r="4917">
      <c r="A4917" s="6">
        <v>662895.0</v>
      </c>
      <c r="B4917" s="6">
        <v>662880.0</v>
      </c>
      <c r="C4917" s="14" t="str">
        <f>If(COUNTIF(DamReaches!$B$2:$B$346,"="&amp;A4917)&gt;0, "Yes", "No")</f>
        <v>No</v>
      </c>
    </row>
    <row r="4918">
      <c r="A4918" s="6">
        <v>662896.0</v>
      </c>
      <c r="B4918" s="6">
        <v>662555.0</v>
      </c>
      <c r="C4918" s="14" t="str">
        <f>If(COUNTIF(DamReaches!$B$2:$B$346,"="&amp;A4918)&gt;0, "Yes", "No")</f>
        <v>No</v>
      </c>
    </row>
    <row r="4919">
      <c r="A4919" s="6">
        <v>662897.0</v>
      </c>
      <c r="B4919" s="6">
        <v>662758.0</v>
      </c>
      <c r="C4919" s="14" t="str">
        <f>If(COUNTIF(DamReaches!$B$2:$B$346,"="&amp;A4919)&gt;0, "Yes", "No")</f>
        <v>No</v>
      </c>
    </row>
    <row r="4920">
      <c r="A4920" s="6">
        <v>662898.0</v>
      </c>
      <c r="B4920" s="6">
        <v>662760.0</v>
      </c>
      <c r="C4920" s="14" t="str">
        <f>If(COUNTIF(DamReaches!$B$2:$B$346,"="&amp;A4920)&gt;0, "Yes", "No")</f>
        <v>No</v>
      </c>
    </row>
    <row r="4921">
      <c r="A4921" s="6">
        <v>662899.0</v>
      </c>
      <c r="B4921" s="6">
        <v>662900.0</v>
      </c>
      <c r="C4921" s="14" t="str">
        <f>If(COUNTIF(DamReaches!$B$2:$B$346,"="&amp;A4921)&gt;0, "Yes", "No")</f>
        <v>No</v>
      </c>
    </row>
    <row r="4922">
      <c r="A4922" s="6">
        <v>662900.0</v>
      </c>
      <c r="B4922" s="6">
        <v>-1.0</v>
      </c>
      <c r="C4922" s="14" t="str">
        <f>If(COUNTIF(DamReaches!$B$2:$B$346,"="&amp;A4922)&gt;0, "Yes", "No")</f>
        <v>No</v>
      </c>
    </row>
    <row r="4923">
      <c r="A4923" s="6">
        <v>662901.0</v>
      </c>
      <c r="B4923" s="6">
        <v>662038.0</v>
      </c>
      <c r="C4923" s="14" t="str">
        <f>If(COUNTIF(DamReaches!$B$2:$B$346,"="&amp;A4923)&gt;0, "Yes", "No")</f>
        <v>No</v>
      </c>
    </row>
    <row r="4924">
      <c r="A4924" s="6">
        <v>662902.0</v>
      </c>
      <c r="B4924" s="6">
        <v>662946.0</v>
      </c>
      <c r="C4924" s="14" t="str">
        <f>If(COUNTIF(DamReaches!$B$2:$B$346,"="&amp;A4924)&gt;0, "Yes", "No")</f>
        <v>No</v>
      </c>
    </row>
    <row r="4925">
      <c r="A4925" s="6">
        <v>662903.0</v>
      </c>
      <c r="B4925" s="6">
        <v>662946.0</v>
      </c>
      <c r="C4925" s="14" t="str">
        <f>If(COUNTIF(DamReaches!$B$2:$B$346,"="&amp;A4925)&gt;0, "Yes", "No")</f>
        <v>No</v>
      </c>
    </row>
    <row r="4926">
      <c r="A4926" s="6">
        <v>662912.0</v>
      </c>
      <c r="B4926" s="6">
        <v>663172.0</v>
      </c>
      <c r="C4926" s="14" t="str">
        <f>If(COUNTIF(DamReaches!$B$2:$B$346,"="&amp;A4926)&gt;0, "Yes", "No")</f>
        <v>No</v>
      </c>
    </row>
    <row r="4927">
      <c r="A4927" s="6">
        <v>662913.0</v>
      </c>
      <c r="B4927" s="6">
        <v>662850.0</v>
      </c>
      <c r="C4927" s="14" t="str">
        <f>If(COUNTIF(DamReaches!$B$2:$B$346,"="&amp;A4927)&gt;0, "Yes", "No")</f>
        <v>No</v>
      </c>
    </row>
    <row r="4928">
      <c r="A4928" s="6">
        <v>662914.0</v>
      </c>
      <c r="B4928" s="6">
        <v>662913.0</v>
      </c>
      <c r="C4928" s="14" t="str">
        <f>If(COUNTIF(DamReaches!$B$2:$B$346,"="&amp;A4928)&gt;0, "Yes", "No")</f>
        <v>No</v>
      </c>
    </row>
    <row r="4929">
      <c r="A4929" s="6">
        <v>662927.0</v>
      </c>
      <c r="B4929" s="6">
        <v>662773.0</v>
      </c>
      <c r="C4929" s="14" t="str">
        <f>If(COUNTIF(DamReaches!$B$2:$B$346,"="&amp;A4929)&gt;0, "Yes", "No")</f>
        <v>No</v>
      </c>
    </row>
    <row r="4930">
      <c r="A4930" s="6">
        <v>662928.0</v>
      </c>
      <c r="B4930" s="6">
        <v>662708.0</v>
      </c>
      <c r="C4930" s="14" t="str">
        <f>If(COUNTIF(DamReaches!$B$2:$B$346,"="&amp;A4930)&gt;0, "Yes", "No")</f>
        <v>No</v>
      </c>
    </row>
    <row r="4931">
      <c r="A4931" s="6">
        <v>662929.0</v>
      </c>
      <c r="B4931" s="6">
        <v>662709.0</v>
      </c>
      <c r="C4931" s="14" t="str">
        <f>If(COUNTIF(DamReaches!$B$2:$B$346,"="&amp;A4931)&gt;0, "Yes", "No")</f>
        <v>No</v>
      </c>
    </row>
    <row r="4932">
      <c r="A4932" s="6">
        <v>662939.0</v>
      </c>
      <c r="B4932" s="6">
        <v>662809.0</v>
      </c>
      <c r="C4932" s="14" t="str">
        <f>If(COUNTIF(DamReaches!$B$2:$B$346,"="&amp;A4932)&gt;0, "Yes", "No")</f>
        <v>No</v>
      </c>
    </row>
    <row r="4933">
      <c r="A4933" s="6">
        <v>662940.0</v>
      </c>
      <c r="B4933" s="6">
        <v>662035.0</v>
      </c>
      <c r="C4933" s="14" t="str">
        <f>If(COUNTIF(DamReaches!$B$2:$B$346,"="&amp;A4933)&gt;0, "Yes", "No")</f>
        <v>No</v>
      </c>
    </row>
    <row r="4934">
      <c r="A4934" s="6">
        <v>662941.0</v>
      </c>
      <c r="B4934" s="6">
        <v>662942.0</v>
      </c>
      <c r="C4934" s="14" t="str">
        <f>If(COUNTIF(DamReaches!$B$2:$B$346,"="&amp;A4934)&gt;0, "Yes", "No")</f>
        <v>No</v>
      </c>
    </row>
    <row r="4935">
      <c r="A4935" s="6">
        <v>662942.0</v>
      </c>
      <c r="B4935" s="6">
        <v>662724.0</v>
      </c>
      <c r="C4935" s="14" t="str">
        <f>If(COUNTIF(DamReaches!$B$2:$B$346,"="&amp;A4935)&gt;0, "Yes", "No")</f>
        <v>No</v>
      </c>
    </row>
    <row r="4936">
      <c r="A4936" s="15">
        <v>662943.0</v>
      </c>
      <c r="B4936" s="15">
        <v>662276.0</v>
      </c>
      <c r="C4936" s="14" t="str">
        <f>If(COUNTIF(DamReaches!$B$2:$B$346,"="&amp;A4936)&gt;0, "Yes", "No")</f>
        <v>No</v>
      </c>
    </row>
    <row r="4937">
      <c r="A4937" s="6">
        <v>662944.0</v>
      </c>
      <c r="B4937" s="6">
        <v>662684.0</v>
      </c>
      <c r="C4937" s="14" t="str">
        <f>If(COUNTIF(DamReaches!$B$2:$B$346,"="&amp;A4937)&gt;0, "Yes", "No")</f>
        <v>No</v>
      </c>
    </row>
    <row r="4938">
      <c r="A4938" s="6">
        <v>662945.0</v>
      </c>
      <c r="B4938" s="6">
        <v>662642.0</v>
      </c>
      <c r="C4938" s="14" t="str">
        <f>If(COUNTIF(DamReaches!$B$2:$B$346,"="&amp;A4938)&gt;0, "Yes", "No")</f>
        <v>No</v>
      </c>
    </row>
    <row r="4939">
      <c r="A4939" s="6">
        <v>662946.0</v>
      </c>
      <c r="B4939" s="6">
        <v>663027.0</v>
      </c>
      <c r="C4939" s="14" t="str">
        <f>If(COUNTIF(DamReaches!$B$2:$B$346,"="&amp;A4939)&gt;0, "Yes", "No")</f>
        <v>No</v>
      </c>
    </row>
    <row r="4940">
      <c r="A4940" s="6">
        <v>662947.0</v>
      </c>
      <c r="B4940" s="6">
        <v>663027.0</v>
      </c>
      <c r="C4940" s="14" t="str">
        <f>If(COUNTIF(DamReaches!$B$2:$B$346,"="&amp;A4940)&gt;0, "Yes", "No")</f>
        <v>No</v>
      </c>
    </row>
    <row r="4941">
      <c r="A4941" s="6">
        <v>662957.0</v>
      </c>
      <c r="B4941" s="6">
        <v>662334.0</v>
      </c>
      <c r="C4941" s="14" t="str">
        <f>If(COUNTIF(DamReaches!$B$2:$B$346,"="&amp;A4941)&gt;0, "Yes", "No")</f>
        <v>No</v>
      </c>
    </row>
    <row r="4942">
      <c r="A4942" s="6">
        <v>662958.0</v>
      </c>
      <c r="B4942" s="6">
        <v>662758.0</v>
      </c>
      <c r="C4942" s="14" t="str">
        <f>If(COUNTIF(DamReaches!$B$2:$B$346,"="&amp;A4942)&gt;0, "Yes", "No")</f>
        <v>No</v>
      </c>
    </row>
    <row r="4943">
      <c r="A4943" s="6">
        <v>662959.0</v>
      </c>
      <c r="B4943" s="6">
        <v>662797.0</v>
      </c>
      <c r="C4943" s="14" t="str">
        <f>If(COUNTIF(DamReaches!$B$2:$B$346,"="&amp;A4943)&gt;0, "Yes", "No")</f>
        <v>No</v>
      </c>
    </row>
    <row r="4944">
      <c r="A4944" s="6">
        <v>662960.0</v>
      </c>
      <c r="B4944" s="6">
        <v>663062.0</v>
      </c>
      <c r="C4944" s="14" t="str">
        <f>If(COUNTIF(DamReaches!$B$2:$B$346,"="&amp;A4944)&gt;0, "Yes", "No")</f>
        <v>No</v>
      </c>
    </row>
    <row r="4945">
      <c r="A4945" s="6">
        <v>662961.0</v>
      </c>
      <c r="B4945" s="6">
        <v>663062.0</v>
      </c>
      <c r="C4945" s="14" t="str">
        <f>If(COUNTIF(DamReaches!$B$2:$B$346,"="&amp;A4945)&gt;0, "Yes", "No")</f>
        <v>Yes</v>
      </c>
    </row>
    <row r="4946">
      <c r="A4946" s="6">
        <v>662962.0</v>
      </c>
      <c r="B4946" s="6">
        <v>662689.0</v>
      </c>
      <c r="C4946" s="14" t="str">
        <f>If(COUNTIF(DamReaches!$B$2:$B$346,"="&amp;A4946)&gt;0, "Yes", "No")</f>
        <v>No</v>
      </c>
    </row>
    <row r="4947">
      <c r="A4947" s="6">
        <v>662963.0</v>
      </c>
      <c r="B4947" s="6">
        <v>663129.0</v>
      </c>
      <c r="C4947" s="14" t="str">
        <f>If(COUNTIF(DamReaches!$B$2:$B$346,"="&amp;A4947)&gt;0, "Yes", "No")</f>
        <v>No</v>
      </c>
    </row>
    <row r="4948">
      <c r="A4948" s="6">
        <v>662964.0</v>
      </c>
      <c r="B4948" s="6">
        <v>663129.0</v>
      </c>
      <c r="C4948" s="14" t="str">
        <f>If(COUNTIF(DamReaches!$B$2:$B$346,"="&amp;A4948)&gt;0, "Yes", "No")</f>
        <v>No</v>
      </c>
    </row>
    <row r="4949">
      <c r="A4949" s="6">
        <v>662965.0</v>
      </c>
      <c r="B4949" s="6">
        <v>662813.0</v>
      </c>
      <c r="C4949" s="14" t="str">
        <f>If(COUNTIF(DamReaches!$B$2:$B$346,"="&amp;A4949)&gt;0, "Yes", "No")</f>
        <v>No</v>
      </c>
    </row>
    <row r="4950">
      <c r="A4950" s="6">
        <v>662966.0</v>
      </c>
      <c r="B4950" s="6">
        <v>662429.0</v>
      </c>
      <c r="C4950" s="14" t="str">
        <f>If(COUNTIF(DamReaches!$B$2:$B$346,"="&amp;A4950)&gt;0, "Yes", "No")</f>
        <v>No</v>
      </c>
    </row>
    <row r="4951">
      <c r="A4951" s="6">
        <v>662978.0</v>
      </c>
      <c r="B4951" s="6">
        <v>662847.0</v>
      </c>
      <c r="C4951" s="14" t="str">
        <f>If(COUNTIF(DamReaches!$B$2:$B$346,"="&amp;A4951)&gt;0, "Yes", "No")</f>
        <v>No</v>
      </c>
    </row>
    <row r="4952">
      <c r="A4952" s="6">
        <v>662979.0</v>
      </c>
      <c r="B4952" s="6">
        <v>662850.0</v>
      </c>
      <c r="C4952" s="14" t="str">
        <f>If(COUNTIF(DamReaches!$B$2:$B$346,"="&amp;A4952)&gt;0, "Yes", "No")</f>
        <v>No</v>
      </c>
    </row>
    <row r="4953">
      <c r="A4953" s="6">
        <v>662980.0</v>
      </c>
      <c r="B4953" s="6">
        <v>662902.0</v>
      </c>
      <c r="C4953" s="14" t="str">
        <f>If(COUNTIF(DamReaches!$B$2:$B$346,"="&amp;A4953)&gt;0, "Yes", "No")</f>
        <v>No</v>
      </c>
    </row>
    <row r="4954">
      <c r="A4954" s="6">
        <v>662991.0</v>
      </c>
      <c r="B4954" s="6">
        <v>662782.0</v>
      </c>
      <c r="C4954" s="14" t="str">
        <f>If(COUNTIF(DamReaches!$B$2:$B$346,"="&amp;A4954)&gt;0, "Yes", "No")</f>
        <v>No</v>
      </c>
    </row>
    <row r="4955">
      <c r="A4955" s="6">
        <v>662992.0</v>
      </c>
      <c r="B4955" s="6">
        <v>-1.0</v>
      </c>
      <c r="C4955" s="14" t="str">
        <f>If(COUNTIF(DamReaches!$B$2:$B$346,"="&amp;A4955)&gt;0, "Yes", "No")</f>
        <v>No</v>
      </c>
    </row>
    <row r="4956">
      <c r="A4956" s="6">
        <v>662993.0</v>
      </c>
      <c r="B4956" s="6">
        <v>662802.0</v>
      </c>
      <c r="C4956" s="14" t="str">
        <f>If(COUNTIF(DamReaches!$B$2:$B$346,"="&amp;A4956)&gt;0, "Yes", "No")</f>
        <v>No</v>
      </c>
    </row>
    <row r="4957">
      <c r="A4957" s="6">
        <v>662994.0</v>
      </c>
      <c r="B4957" s="6">
        <v>662848.0</v>
      </c>
      <c r="C4957" s="14" t="str">
        <f>If(COUNTIF(DamReaches!$B$2:$B$346,"="&amp;A4957)&gt;0, "Yes", "No")</f>
        <v>No</v>
      </c>
    </row>
    <row r="4958">
      <c r="A4958" s="6">
        <v>662995.0</v>
      </c>
      <c r="B4958" s="6">
        <v>662929.0</v>
      </c>
      <c r="C4958" s="14" t="str">
        <f>If(COUNTIF(DamReaches!$B$2:$B$346,"="&amp;A4958)&gt;0, "Yes", "No")</f>
        <v>No</v>
      </c>
    </row>
    <row r="4959">
      <c r="A4959" s="6">
        <v>663004.0</v>
      </c>
      <c r="B4959" s="6">
        <v>663005.0</v>
      </c>
      <c r="C4959" s="14" t="str">
        <f>If(COUNTIF(DamReaches!$B$2:$B$346,"="&amp;A4959)&gt;0, "Yes", "No")</f>
        <v>No</v>
      </c>
    </row>
    <row r="4960">
      <c r="A4960" s="6">
        <v>663005.0</v>
      </c>
      <c r="B4960" s="6">
        <v>662897.0</v>
      </c>
      <c r="C4960" s="14" t="str">
        <f>If(COUNTIF(DamReaches!$B$2:$B$346,"="&amp;A4960)&gt;0, "Yes", "No")</f>
        <v>No</v>
      </c>
    </row>
    <row r="4961">
      <c r="A4961" s="6">
        <v>663006.0</v>
      </c>
      <c r="B4961" s="6">
        <v>662958.0</v>
      </c>
      <c r="C4961" s="14" t="str">
        <f>If(COUNTIF(DamReaches!$B$2:$B$346,"="&amp;A4961)&gt;0, "Yes", "No")</f>
        <v>No</v>
      </c>
    </row>
    <row r="4962">
      <c r="A4962" s="6">
        <v>663007.0</v>
      </c>
      <c r="B4962" s="6">
        <v>662707.0</v>
      </c>
      <c r="C4962" s="14" t="str">
        <f>If(COUNTIF(DamReaches!$B$2:$B$346,"="&amp;A4962)&gt;0, "Yes", "No")</f>
        <v>No</v>
      </c>
    </row>
    <row r="4963">
      <c r="A4963" s="6">
        <v>663008.0</v>
      </c>
      <c r="B4963" s="6">
        <v>662929.0</v>
      </c>
      <c r="C4963" s="14" t="str">
        <f>If(COUNTIF(DamReaches!$B$2:$B$346,"="&amp;A4963)&gt;0, "Yes", "No")</f>
        <v>No</v>
      </c>
    </row>
    <row r="4964">
      <c r="A4964" s="6">
        <v>663022.0</v>
      </c>
      <c r="B4964" s="6">
        <v>662796.0</v>
      </c>
      <c r="C4964" s="14" t="str">
        <f>If(COUNTIF(DamReaches!$B$2:$B$346,"="&amp;A4964)&gt;0, "Yes", "No")</f>
        <v>No</v>
      </c>
    </row>
    <row r="4965">
      <c r="A4965" s="6">
        <v>663023.0</v>
      </c>
      <c r="B4965" s="6">
        <v>662555.0</v>
      </c>
      <c r="C4965" s="14" t="str">
        <f>If(COUNTIF(DamReaches!$B$2:$B$346,"="&amp;A4965)&gt;0, "Yes", "No")</f>
        <v>No</v>
      </c>
    </row>
    <row r="4966">
      <c r="A4966" s="6">
        <v>663024.0</v>
      </c>
      <c r="B4966" s="6">
        <v>662797.0</v>
      </c>
      <c r="C4966" s="14" t="str">
        <f>If(COUNTIF(DamReaches!$B$2:$B$346,"="&amp;A4966)&gt;0, "Yes", "No")</f>
        <v>No</v>
      </c>
    </row>
    <row r="4967">
      <c r="A4967" s="6">
        <v>663025.0</v>
      </c>
      <c r="B4967" s="6">
        <v>663054.0</v>
      </c>
      <c r="C4967" s="14" t="str">
        <f>If(COUNTIF(DamReaches!$B$2:$B$346,"="&amp;A4967)&gt;0, "Yes", "No")</f>
        <v>No</v>
      </c>
    </row>
    <row r="4968">
      <c r="A4968" s="6">
        <v>663026.0</v>
      </c>
      <c r="B4968" s="6">
        <v>662451.0</v>
      </c>
      <c r="C4968" s="14" t="str">
        <f>If(COUNTIF(DamReaches!$B$2:$B$346,"="&amp;A4968)&gt;0, "Yes", "No")</f>
        <v>No</v>
      </c>
    </row>
    <row r="4969">
      <c r="A4969" s="6">
        <v>663027.0</v>
      </c>
      <c r="B4969" s="6">
        <v>662995.0</v>
      </c>
      <c r="C4969" s="14" t="str">
        <f>If(COUNTIF(DamReaches!$B$2:$B$346,"="&amp;A4969)&gt;0, "Yes", "No")</f>
        <v>No</v>
      </c>
    </row>
    <row r="4970">
      <c r="A4970" s="6">
        <v>663039.0</v>
      </c>
      <c r="B4970" s="6">
        <v>662896.0</v>
      </c>
      <c r="C4970" s="14" t="str">
        <f>If(COUNTIF(DamReaches!$B$2:$B$346,"="&amp;A4970)&gt;0, "Yes", "No")</f>
        <v>No</v>
      </c>
    </row>
    <row r="4971">
      <c r="A4971" s="6">
        <v>663040.0</v>
      </c>
      <c r="B4971" s="6">
        <v>663039.0</v>
      </c>
      <c r="C4971" s="14" t="str">
        <f>If(COUNTIF(DamReaches!$B$2:$B$346,"="&amp;A4971)&gt;0, "Yes", "No")</f>
        <v>No</v>
      </c>
    </row>
    <row r="4972">
      <c r="A4972" s="6">
        <v>663041.0</v>
      </c>
      <c r="B4972" s="6">
        <v>663054.0</v>
      </c>
      <c r="C4972" s="14" t="str">
        <f>If(COUNTIF(DamReaches!$B$2:$B$346,"="&amp;A4972)&gt;0, "Yes", "No")</f>
        <v>No</v>
      </c>
    </row>
    <row r="4973">
      <c r="A4973" s="6">
        <v>663042.0</v>
      </c>
      <c r="B4973" s="6">
        <v>662452.0</v>
      </c>
      <c r="C4973" s="14" t="str">
        <f>If(COUNTIF(DamReaches!$B$2:$B$346,"="&amp;A4973)&gt;0, "Yes", "No")</f>
        <v>No</v>
      </c>
    </row>
    <row r="4974">
      <c r="A4974" s="6">
        <v>663043.0</v>
      </c>
      <c r="B4974" s="6">
        <v>663217.0</v>
      </c>
      <c r="C4974" s="14" t="str">
        <f>If(COUNTIF(DamReaches!$B$2:$B$346,"="&amp;A4974)&gt;0, "Yes", "No")</f>
        <v>No</v>
      </c>
    </row>
    <row r="4975">
      <c r="A4975" s="6">
        <v>663044.0</v>
      </c>
      <c r="B4975" s="6">
        <v>663217.0</v>
      </c>
      <c r="C4975" s="14" t="str">
        <f>If(COUNTIF(DamReaches!$B$2:$B$346,"="&amp;A4975)&gt;0, "Yes", "No")</f>
        <v>No</v>
      </c>
    </row>
    <row r="4976">
      <c r="A4976" s="6">
        <v>663051.0</v>
      </c>
      <c r="B4976" s="6">
        <v>662957.0</v>
      </c>
      <c r="C4976" s="14" t="str">
        <f>If(COUNTIF(DamReaches!$B$2:$B$346,"="&amp;A4976)&gt;0, "Yes", "No")</f>
        <v>No</v>
      </c>
    </row>
    <row r="4977">
      <c r="A4977" s="6">
        <v>663052.0</v>
      </c>
      <c r="B4977" s="6">
        <v>662334.0</v>
      </c>
      <c r="C4977" s="14" t="str">
        <f>If(COUNTIF(DamReaches!$B$2:$B$346,"="&amp;A4977)&gt;0, "Yes", "No")</f>
        <v>No</v>
      </c>
    </row>
    <row r="4978">
      <c r="A4978" s="6">
        <v>663053.0</v>
      </c>
      <c r="B4978" s="6">
        <v>662353.0</v>
      </c>
      <c r="C4978" s="14" t="str">
        <f>If(COUNTIF(DamReaches!$B$2:$B$346,"="&amp;A4978)&gt;0, "Yes", "No")</f>
        <v>No</v>
      </c>
    </row>
    <row r="4979">
      <c r="A4979" s="6">
        <v>663054.0</v>
      </c>
      <c r="B4979" s="6">
        <v>663101.0</v>
      </c>
      <c r="C4979" s="14" t="str">
        <f>If(COUNTIF(DamReaches!$B$2:$B$346,"="&amp;A4979)&gt;0, "Yes", "No")</f>
        <v>No</v>
      </c>
    </row>
    <row r="4980">
      <c r="A4980" s="6">
        <v>663060.0</v>
      </c>
      <c r="B4980" s="6">
        <v>662940.0</v>
      </c>
      <c r="C4980" s="14" t="str">
        <f>If(COUNTIF(DamReaches!$B$2:$B$346,"="&amp;A4980)&gt;0, "Yes", "No")</f>
        <v>No</v>
      </c>
    </row>
    <row r="4981">
      <c r="A4981" s="6">
        <v>663061.0</v>
      </c>
      <c r="B4981" s="6">
        <v>662811.0</v>
      </c>
      <c r="C4981" s="14" t="str">
        <f>If(COUNTIF(DamReaches!$B$2:$B$346,"="&amp;A4981)&gt;0, "Yes", "No")</f>
        <v>Yes</v>
      </c>
    </row>
    <row r="4982">
      <c r="A4982" s="6">
        <v>663062.0</v>
      </c>
      <c r="B4982" s="6">
        <v>663082.0</v>
      </c>
      <c r="C4982" s="14" t="str">
        <f>If(COUNTIF(DamReaches!$B$2:$B$346,"="&amp;A4982)&gt;0, "Yes", "No")</f>
        <v>No</v>
      </c>
    </row>
    <row r="4983">
      <c r="A4983" s="6">
        <v>663063.0</v>
      </c>
      <c r="B4983" s="6">
        <v>662962.0</v>
      </c>
      <c r="C4983" s="14" t="str">
        <f>If(COUNTIF(DamReaches!$B$2:$B$346,"="&amp;A4983)&gt;0, "Yes", "No")</f>
        <v>No</v>
      </c>
    </row>
    <row r="4984">
      <c r="A4984" s="6">
        <v>663080.0</v>
      </c>
      <c r="B4984" s="6">
        <v>662317.0</v>
      </c>
      <c r="C4984" s="14" t="str">
        <f>If(COUNTIF(DamReaches!$B$2:$B$346,"="&amp;A4984)&gt;0, "Yes", "No")</f>
        <v>No</v>
      </c>
    </row>
    <row r="4985">
      <c r="A4985" s="6">
        <v>663081.0</v>
      </c>
      <c r="B4985" s="6">
        <v>662786.0</v>
      </c>
      <c r="C4985" s="14" t="str">
        <f>If(COUNTIF(DamReaches!$B$2:$B$346,"="&amp;A4985)&gt;0, "Yes", "No")</f>
        <v>No</v>
      </c>
    </row>
    <row r="4986">
      <c r="A4986" s="6">
        <v>663082.0</v>
      </c>
      <c r="B4986" s="6">
        <v>663267.0</v>
      </c>
      <c r="C4986" s="14" t="str">
        <f>If(COUNTIF(DamReaches!$B$2:$B$346,"="&amp;A4986)&gt;0, "Yes", "No")</f>
        <v>No</v>
      </c>
    </row>
    <row r="4987">
      <c r="A4987" s="6">
        <v>663083.0</v>
      </c>
      <c r="B4987" s="6">
        <v>662708.0</v>
      </c>
      <c r="C4987" s="14" t="str">
        <f>If(COUNTIF(DamReaches!$B$2:$B$346,"="&amp;A4987)&gt;0, "Yes", "No")</f>
        <v>No</v>
      </c>
    </row>
    <row r="4988">
      <c r="A4988" s="6">
        <v>663095.0</v>
      </c>
      <c r="B4988" s="6">
        <v>663096.0</v>
      </c>
      <c r="C4988" s="14" t="str">
        <f>If(COUNTIF(DamReaches!$B$2:$B$346,"="&amp;A4988)&gt;0, "Yes", "No")</f>
        <v>No</v>
      </c>
    </row>
    <row r="4989">
      <c r="A4989" s="6">
        <v>663096.0</v>
      </c>
      <c r="B4989" s="6">
        <v>663097.0</v>
      </c>
      <c r="C4989" s="14" t="str">
        <f>If(COUNTIF(DamReaches!$B$2:$B$346,"="&amp;A4989)&gt;0, "Yes", "No")</f>
        <v>No</v>
      </c>
    </row>
    <row r="4990">
      <c r="A4990" s="6">
        <v>663097.0</v>
      </c>
      <c r="B4990" s="6">
        <v>662553.0</v>
      </c>
      <c r="C4990" s="14" t="str">
        <f>If(COUNTIF(DamReaches!$B$2:$B$346,"="&amp;A4990)&gt;0, "Yes", "No")</f>
        <v>No</v>
      </c>
    </row>
    <row r="4991">
      <c r="A4991" s="6">
        <v>663098.0</v>
      </c>
      <c r="B4991" s="6">
        <v>663080.0</v>
      </c>
      <c r="C4991" s="14" t="str">
        <f>If(COUNTIF(DamReaches!$B$2:$B$346,"="&amp;A4991)&gt;0, "Yes", "No")</f>
        <v>No</v>
      </c>
    </row>
    <row r="4992">
      <c r="A4992" s="6">
        <v>663099.0</v>
      </c>
      <c r="B4992" s="6">
        <v>662182.0</v>
      </c>
      <c r="C4992" s="14" t="str">
        <f>If(COUNTIF(DamReaches!$B$2:$B$346,"="&amp;A4992)&gt;0, "Yes", "No")</f>
        <v>No</v>
      </c>
    </row>
    <row r="4993">
      <c r="A4993" s="6">
        <v>663100.0</v>
      </c>
      <c r="B4993" s="6">
        <v>662707.0</v>
      </c>
      <c r="C4993" s="14" t="str">
        <f>If(COUNTIF(DamReaches!$B$2:$B$346,"="&amp;A4993)&gt;0, "Yes", "No")</f>
        <v>No</v>
      </c>
    </row>
    <row r="4994">
      <c r="A4994" s="6">
        <v>663101.0</v>
      </c>
      <c r="B4994" s="6">
        <v>663141.0</v>
      </c>
      <c r="C4994" s="14" t="str">
        <f>If(COUNTIF(DamReaches!$B$2:$B$346,"="&amp;A4994)&gt;0, "Yes", "No")</f>
        <v>No</v>
      </c>
    </row>
    <row r="4995">
      <c r="A4995" s="6">
        <v>663102.0</v>
      </c>
      <c r="B4995" s="6">
        <v>663141.0</v>
      </c>
      <c r="C4995" s="14" t="str">
        <f>If(COUNTIF(DamReaches!$B$2:$B$346,"="&amp;A4995)&gt;0, "Yes", "No")</f>
        <v>No</v>
      </c>
    </row>
    <row r="4996">
      <c r="A4996" s="6">
        <v>663103.0</v>
      </c>
      <c r="B4996" s="6">
        <v>662760.0</v>
      </c>
      <c r="C4996" s="14" t="str">
        <f>If(COUNTIF(DamReaches!$B$2:$B$346,"="&amp;A4996)&gt;0, "Yes", "No")</f>
        <v>No</v>
      </c>
    </row>
    <row r="4997">
      <c r="A4997" s="6">
        <v>663111.0</v>
      </c>
      <c r="B4997" s="6">
        <v>663307.0</v>
      </c>
      <c r="C4997" s="14" t="str">
        <f>If(COUNTIF(DamReaches!$B$2:$B$346,"="&amp;A4997)&gt;0, "Yes", "No")</f>
        <v>No</v>
      </c>
    </row>
    <row r="4998">
      <c r="A4998" s="6">
        <v>663112.0</v>
      </c>
      <c r="B4998" s="6">
        <v>663307.0</v>
      </c>
      <c r="C4998" s="14" t="str">
        <f>If(COUNTIF(DamReaches!$B$2:$B$346,"="&amp;A4998)&gt;0, "Yes", "No")</f>
        <v>No</v>
      </c>
    </row>
    <row r="4999">
      <c r="A4999" s="6">
        <v>663113.0</v>
      </c>
      <c r="B4999" s="6">
        <v>662833.0</v>
      </c>
      <c r="C4999" s="14" t="str">
        <f>If(COUNTIF(DamReaches!$B$2:$B$346,"="&amp;A4999)&gt;0, "Yes", "No")</f>
        <v>No</v>
      </c>
    </row>
    <row r="5000">
      <c r="A5000" s="6">
        <v>663114.0</v>
      </c>
      <c r="B5000" s="6">
        <v>662966.0</v>
      </c>
      <c r="C5000" s="14" t="str">
        <f>If(COUNTIF(DamReaches!$B$2:$B$346,"="&amp;A5000)&gt;0, "Yes", "No")</f>
        <v>No</v>
      </c>
    </row>
    <row r="5001">
      <c r="A5001" s="6">
        <v>663123.0</v>
      </c>
      <c r="B5001" s="6">
        <v>663039.0</v>
      </c>
      <c r="C5001" s="14" t="str">
        <f>If(COUNTIF(DamReaches!$B$2:$B$346,"="&amp;A5001)&gt;0, "Yes", "No")</f>
        <v>No</v>
      </c>
    </row>
    <row r="5002">
      <c r="A5002" s="6">
        <v>663124.0</v>
      </c>
      <c r="B5002" s="6">
        <v>662958.0</v>
      </c>
      <c r="C5002" s="14" t="str">
        <f>If(COUNTIF(DamReaches!$B$2:$B$346,"="&amp;A5002)&gt;0, "Yes", "No")</f>
        <v>No</v>
      </c>
    </row>
    <row r="5003">
      <c r="A5003" s="6">
        <v>663125.0</v>
      </c>
      <c r="B5003" s="6">
        <v>663101.0</v>
      </c>
      <c r="C5003" s="14" t="str">
        <f>If(COUNTIF(DamReaches!$B$2:$B$346,"="&amp;A5003)&gt;0, "Yes", "No")</f>
        <v>No</v>
      </c>
    </row>
    <row r="5004">
      <c r="A5004" s="6">
        <v>663126.0</v>
      </c>
      <c r="B5004" s="6">
        <v>663103.0</v>
      </c>
      <c r="C5004" s="14" t="str">
        <f>If(COUNTIF(DamReaches!$B$2:$B$346,"="&amp;A5004)&gt;0, "Yes", "No")</f>
        <v>No</v>
      </c>
    </row>
    <row r="5005">
      <c r="A5005" s="6">
        <v>663127.0</v>
      </c>
      <c r="B5005" s="6">
        <v>662761.0</v>
      </c>
      <c r="C5005" s="14" t="str">
        <f>If(COUNTIF(DamReaches!$B$2:$B$346,"="&amp;A5005)&gt;0, "Yes", "No")</f>
        <v>No</v>
      </c>
    </row>
    <row r="5006">
      <c r="A5006" s="6">
        <v>663128.0</v>
      </c>
      <c r="B5006" s="6">
        <v>-1.0</v>
      </c>
      <c r="C5006" s="14" t="str">
        <f>If(COUNTIF(DamReaches!$B$2:$B$346,"="&amp;A5006)&gt;0, "Yes", "No")</f>
        <v>No</v>
      </c>
    </row>
    <row r="5007">
      <c r="A5007" s="6">
        <v>663129.0</v>
      </c>
      <c r="B5007" s="6">
        <v>663162.0</v>
      </c>
      <c r="C5007" s="14" t="str">
        <f>If(COUNTIF(DamReaches!$B$2:$B$346,"="&amp;A5007)&gt;0, "Yes", "No")</f>
        <v>No</v>
      </c>
    </row>
    <row r="5008">
      <c r="A5008" s="6">
        <v>663130.0</v>
      </c>
      <c r="B5008" s="6">
        <v>663162.0</v>
      </c>
      <c r="C5008" s="14" t="str">
        <f>If(COUNTIF(DamReaches!$B$2:$B$346,"="&amp;A5008)&gt;0, "Yes", "No")</f>
        <v>No</v>
      </c>
    </row>
    <row r="5009">
      <c r="A5009" s="6">
        <v>663135.0</v>
      </c>
      <c r="B5009" s="6">
        <v>663113.0</v>
      </c>
      <c r="C5009" s="14" t="str">
        <f>If(COUNTIF(DamReaches!$B$2:$B$346,"="&amp;A5009)&gt;0, "Yes", "No")</f>
        <v>No</v>
      </c>
    </row>
    <row r="5010">
      <c r="A5010" s="6">
        <v>663136.0</v>
      </c>
      <c r="B5010" s="6">
        <v>663135.0</v>
      </c>
      <c r="C5010" s="14" t="str">
        <f>If(COUNTIF(DamReaches!$B$2:$B$346,"="&amp;A5010)&gt;0, "Yes", "No")</f>
        <v>No</v>
      </c>
    </row>
    <row r="5011">
      <c r="A5011" s="6">
        <v>663137.0</v>
      </c>
      <c r="B5011" s="6">
        <v>663136.0</v>
      </c>
      <c r="C5011" s="14" t="str">
        <f>If(COUNTIF(DamReaches!$B$2:$B$346,"="&amp;A5011)&gt;0, "Yes", "No")</f>
        <v>No</v>
      </c>
    </row>
    <row r="5012">
      <c r="A5012" s="6">
        <v>663138.0</v>
      </c>
      <c r="B5012" s="6">
        <v>662353.0</v>
      </c>
      <c r="C5012" s="14" t="str">
        <f>If(COUNTIF(DamReaches!$B$2:$B$346,"="&amp;A5012)&gt;0, "Yes", "No")</f>
        <v>No</v>
      </c>
    </row>
    <row r="5013">
      <c r="A5013" s="6">
        <v>663139.0</v>
      </c>
      <c r="B5013" s="6">
        <v>662165.0</v>
      </c>
      <c r="C5013" s="14" t="str">
        <f>If(COUNTIF(DamReaches!$B$2:$B$346,"="&amp;A5013)&gt;0, "Yes", "No")</f>
        <v>No</v>
      </c>
    </row>
    <row r="5014">
      <c r="A5014" s="6">
        <v>663140.0</v>
      </c>
      <c r="B5014" s="6">
        <v>662141.0</v>
      </c>
      <c r="C5014" s="14" t="str">
        <f>If(COUNTIF(DamReaches!$B$2:$B$346,"="&amp;A5014)&gt;0, "Yes", "No")</f>
        <v>Yes</v>
      </c>
    </row>
    <row r="5015">
      <c r="A5015" s="6">
        <v>663141.0</v>
      </c>
      <c r="B5015" s="6">
        <v>663126.0</v>
      </c>
      <c r="C5015" s="14" t="str">
        <f>If(COUNTIF(DamReaches!$B$2:$B$346,"="&amp;A5015)&gt;0, "Yes", "No")</f>
        <v>No</v>
      </c>
    </row>
    <row r="5016">
      <c r="A5016" s="6">
        <v>663142.0</v>
      </c>
      <c r="B5016" s="6">
        <v>-1.0</v>
      </c>
      <c r="C5016" s="14" t="str">
        <f>If(COUNTIF(DamReaches!$B$2:$B$346,"="&amp;A5016)&gt;0, "Yes", "No")</f>
        <v>No</v>
      </c>
    </row>
    <row r="5017">
      <c r="A5017" s="6">
        <v>663151.0</v>
      </c>
      <c r="B5017" s="6">
        <v>662180.0</v>
      </c>
      <c r="C5017" s="14" t="str">
        <f>If(COUNTIF(DamReaches!$B$2:$B$346,"="&amp;A5017)&gt;0, "Yes", "No")</f>
        <v>No</v>
      </c>
    </row>
    <row r="5018">
      <c r="A5018" s="6">
        <v>663152.0</v>
      </c>
      <c r="B5018" s="6">
        <v>663052.0</v>
      </c>
      <c r="C5018" s="14" t="str">
        <f>If(COUNTIF(DamReaches!$B$2:$B$346,"="&amp;A5018)&gt;0, "Yes", "No")</f>
        <v>No</v>
      </c>
    </row>
    <row r="5019">
      <c r="A5019" s="6">
        <v>663153.0</v>
      </c>
      <c r="B5019" s="6">
        <v>663113.0</v>
      </c>
      <c r="C5019" s="14" t="str">
        <f>If(COUNTIF(DamReaches!$B$2:$B$346,"="&amp;A5019)&gt;0, "Yes", "No")</f>
        <v>No</v>
      </c>
    </row>
    <row r="5020">
      <c r="A5020" s="6">
        <v>663154.0</v>
      </c>
      <c r="B5020" s="6">
        <v>663172.0</v>
      </c>
      <c r="C5020" s="14" t="str">
        <f>If(COUNTIF(DamReaches!$B$2:$B$346,"="&amp;A5020)&gt;0, "Yes", "No")</f>
        <v>No</v>
      </c>
    </row>
    <row r="5021">
      <c r="A5021" s="6">
        <v>663155.0</v>
      </c>
      <c r="B5021" s="6">
        <v>662798.0</v>
      </c>
      <c r="C5021" s="14" t="str">
        <f>If(COUNTIF(DamReaches!$B$2:$B$346,"="&amp;A5021)&gt;0, "Yes", "No")</f>
        <v>No</v>
      </c>
    </row>
    <row r="5022">
      <c r="A5022" s="6">
        <v>663156.0</v>
      </c>
      <c r="B5022" s="6">
        <v>662812.0</v>
      </c>
      <c r="C5022" s="14" t="str">
        <f>If(COUNTIF(DamReaches!$B$2:$B$346,"="&amp;A5022)&gt;0, "Yes", "No")</f>
        <v>No</v>
      </c>
    </row>
    <row r="5023">
      <c r="A5023" s="6">
        <v>663157.0</v>
      </c>
      <c r="B5023" s="6">
        <v>663156.0</v>
      </c>
      <c r="C5023" s="14" t="str">
        <f>If(COUNTIF(DamReaches!$B$2:$B$346,"="&amp;A5023)&gt;0, "Yes", "No")</f>
        <v>No</v>
      </c>
    </row>
    <row r="5024">
      <c r="A5024" s="6">
        <v>663158.0</v>
      </c>
      <c r="B5024" s="6">
        <v>663142.0</v>
      </c>
      <c r="C5024" s="14" t="str">
        <f>If(COUNTIF(DamReaches!$B$2:$B$346,"="&amp;A5024)&gt;0, "Yes", "No")</f>
        <v>No</v>
      </c>
    </row>
    <row r="5025">
      <c r="A5025" s="6">
        <v>663159.0</v>
      </c>
      <c r="B5025" s="6">
        <v>663532.0</v>
      </c>
      <c r="C5025" s="14" t="str">
        <f>If(COUNTIF(DamReaches!$B$2:$B$346,"="&amp;A5025)&gt;0, "Yes", "No")</f>
        <v>No</v>
      </c>
    </row>
    <row r="5026">
      <c r="A5026" s="6">
        <v>663160.0</v>
      </c>
      <c r="B5026" s="6">
        <v>663532.0</v>
      </c>
      <c r="C5026" s="14" t="str">
        <f>If(COUNTIF(DamReaches!$B$2:$B$346,"="&amp;A5026)&gt;0, "Yes", "No")</f>
        <v>No</v>
      </c>
    </row>
    <row r="5027">
      <c r="A5027" s="6">
        <v>663161.0</v>
      </c>
      <c r="B5027" s="6">
        <v>663534.0</v>
      </c>
      <c r="C5027" s="14" t="str">
        <f>If(COUNTIF(DamReaches!$B$2:$B$346,"="&amp;A5027)&gt;0, "Yes", "No")</f>
        <v>No</v>
      </c>
    </row>
    <row r="5028">
      <c r="A5028" s="6">
        <v>663162.0</v>
      </c>
      <c r="B5028" s="6">
        <v>663534.0</v>
      </c>
      <c r="C5028" s="14" t="str">
        <f>If(COUNTIF(DamReaches!$B$2:$B$346,"="&amp;A5028)&gt;0, "Yes", "No")</f>
        <v>No</v>
      </c>
    </row>
    <row r="5029">
      <c r="A5029" s="6">
        <v>663163.0</v>
      </c>
      <c r="B5029" s="6">
        <v>663164.0</v>
      </c>
      <c r="C5029" s="14" t="str">
        <f>If(COUNTIF(DamReaches!$B$2:$B$346,"="&amp;A5029)&gt;0, "Yes", "No")</f>
        <v>No</v>
      </c>
    </row>
    <row r="5030">
      <c r="A5030" s="6">
        <v>663164.0</v>
      </c>
      <c r="B5030" s="6">
        <v>662945.0</v>
      </c>
      <c r="C5030" s="14" t="str">
        <f>If(COUNTIF(DamReaches!$B$2:$B$346,"="&amp;A5030)&gt;0, "Yes", "No")</f>
        <v>No</v>
      </c>
    </row>
    <row r="5031">
      <c r="A5031" s="6">
        <v>663165.0</v>
      </c>
      <c r="B5031" s="6">
        <v>663191.0</v>
      </c>
      <c r="C5031" s="14" t="str">
        <f>If(COUNTIF(DamReaches!$B$2:$B$346,"="&amp;A5031)&gt;0, "Yes", "No")</f>
        <v>No</v>
      </c>
    </row>
    <row r="5032">
      <c r="A5032" s="6">
        <v>663171.0</v>
      </c>
      <c r="B5032" s="6">
        <v>662880.0</v>
      </c>
      <c r="C5032" s="14" t="str">
        <f>If(COUNTIF(DamReaches!$B$2:$B$346,"="&amp;A5032)&gt;0, "Yes", "No")</f>
        <v>No</v>
      </c>
    </row>
    <row r="5033">
      <c r="A5033" s="6">
        <v>663172.0</v>
      </c>
      <c r="B5033" s="6">
        <v>663507.0</v>
      </c>
      <c r="C5033" s="14" t="str">
        <f>If(COUNTIF(DamReaches!$B$2:$B$346,"="&amp;A5033)&gt;0, "Yes", "No")</f>
        <v>No</v>
      </c>
    </row>
    <row r="5034">
      <c r="A5034" s="6">
        <v>663173.0</v>
      </c>
      <c r="B5034" s="6">
        <v>662798.0</v>
      </c>
      <c r="C5034" s="14" t="str">
        <f>If(COUNTIF(DamReaches!$B$2:$B$346,"="&amp;A5034)&gt;0, "Yes", "No")</f>
        <v>No</v>
      </c>
    </row>
    <row r="5035">
      <c r="A5035" s="6">
        <v>663174.0</v>
      </c>
      <c r="B5035" s="6">
        <v>663173.0</v>
      </c>
      <c r="C5035" s="14" t="str">
        <f>If(COUNTIF(DamReaches!$B$2:$B$346,"="&amp;A5035)&gt;0, "Yes", "No")</f>
        <v>No</v>
      </c>
    </row>
    <row r="5036">
      <c r="A5036" s="6">
        <v>663175.0</v>
      </c>
      <c r="B5036" s="6">
        <v>-1.0</v>
      </c>
      <c r="C5036" s="14" t="str">
        <f>If(COUNTIF(DamReaches!$B$2:$B$346,"="&amp;A5036)&gt;0, "Yes", "No")</f>
        <v>No</v>
      </c>
    </row>
    <row r="5037">
      <c r="A5037" s="6">
        <v>663176.0</v>
      </c>
      <c r="B5037" s="6">
        <v>662913.0</v>
      </c>
      <c r="C5037" s="14" t="str">
        <f>If(COUNTIF(DamReaches!$B$2:$B$346,"="&amp;A5037)&gt;0, "Yes", "No")</f>
        <v>No</v>
      </c>
    </row>
    <row r="5038">
      <c r="A5038" s="6">
        <v>663177.0</v>
      </c>
      <c r="B5038" s="6">
        <v>662945.0</v>
      </c>
      <c r="C5038" s="14" t="str">
        <f>If(COUNTIF(DamReaches!$B$2:$B$346,"="&amp;A5038)&gt;0, "Yes", "No")</f>
        <v>No</v>
      </c>
    </row>
    <row r="5039">
      <c r="A5039" s="6">
        <v>663185.0</v>
      </c>
      <c r="B5039" s="6">
        <v>663136.0</v>
      </c>
      <c r="C5039" s="14" t="str">
        <f>If(COUNTIF(DamReaches!$B$2:$B$346,"="&amp;A5039)&gt;0, "Yes", "No")</f>
        <v>No</v>
      </c>
    </row>
    <row r="5040">
      <c r="A5040" s="6">
        <v>663186.0</v>
      </c>
      <c r="B5040" s="6">
        <v>662942.0</v>
      </c>
      <c r="C5040" s="14" t="str">
        <f>If(COUNTIF(DamReaches!$B$2:$B$346,"="&amp;A5040)&gt;0, "Yes", "No")</f>
        <v>No</v>
      </c>
    </row>
    <row r="5041">
      <c r="A5041" s="6">
        <v>663187.0</v>
      </c>
      <c r="B5041" s="6">
        <v>663176.0</v>
      </c>
      <c r="C5041" s="14" t="str">
        <f>If(COUNTIF(DamReaches!$B$2:$B$346,"="&amp;A5041)&gt;0, "Yes", "No")</f>
        <v>No</v>
      </c>
    </row>
    <row r="5042">
      <c r="A5042" s="6">
        <v>663188.0</v>
      </c>
      <c r="B5042" s="6">
        <v>663187.0</v>
      </c>
      <c r="C5042" s="14" t="str">
        <f>If(COUNTIF(DamReaches!$B$2:$B$346,"="&amp;A5042)&gt;0, "Yes", "No")</f>
        <v>No</v>
      </c>
    </row>
    <row r="5043">
      <c r="A5043" s="6">
        <v>663189.0</v>
      </c>
      <c r="B5043" s="6">
        <v>662473.0</v>
      </c>
      <c r="C5043" s="14" t="str">
        <f>If(COUNTIF(DamReaches!$B$2:$B$346,"="&amp;A5043)&gt;0, "Yes", "No")</f>
        <v>No</v>
      </c>
    </row>
    <row r="5044">
      <c r="A5044" s="6">
        <v>663190.0</v>
      </c>
      <c r="B5044" s="6">
        <v>663191.0</v>
      </c>
      <c r="C5044" s="14" t="str">
        <f>If(COUNTIF(DamReaches!$B$2:$B$346,"="&amp;A5044)&gt;0, "Yes", "No")</f>
        <v>No</v>
      </c>
    </row>
    <row r="5045">
      <c r="A5045" s="6">
        <v>663191.0</v>
      </c>
      <c r="B5045" s="6">
        <v>662966.0</v>
      </c>
      <c r="C5045" s="14" t="str">
        <f>If(COUNTIF(DamReaches!$B$2:$B$346,"="&amp;A5045)&gt;0, "Yes", "No")</f>
        <v>No</v>
      </c>
    </row>
    <row r="5046">
      <c r="A5046" s="6">
        <v>663205.0</v>
      </c>
      <c r="B5046" s="6">
        <v>662757.0</v>
      </c>
      <c r="C5046" s="14" t="str">
        <f>If(COUNTIF(DamReaches!$B$2:$B$346,"="&amp;A5046)&gt;0, "Yes", "No")</f>
        <v>No</v>
      </c>
    </row>
    <row r="5047">
      <c r="A5047" s="6">
        <v>663206.0</v>
      </c>
      <c r="B5047" s="6">
        <v>662829.0</v>
      </c>
      <c r="C5047" s="14" t="str">
        <f>If(COUNTIF(DamReaches!$B$2:$B$346,"="&amp;A5047)&gt;0, "Yes", "No")</f>
        <v>No</v>
      </c>
    </row>
    <row r="5048">
      <c r="A5048" s="6">
        <v>663207.0</v>
      </c>
      <c r="B5048" s="6">
        <v>662991.0</v>
      </c>
      <c r="C5048" s="14" t="str">
        <f>If(COUNTIF(DamReaches!$B$2:$B$346,"="&amp;A5048)&gt;0, "Yes", "No")</f>
        <v>No</v>
      </c>
    </row>
    <row r="5049">
      <c r="A5049" s="6">
        <v>663208.0</v>
      </c>
      <c r="B5049" s="6">
        <v>663207.0</v>
      </c>
      <c r="C5049" s="14" t="str">
        <f>If(COUNTIF(DamReaches!$B$2:$B$346,"="&amp;A5049)&gt;0, "Yes", "No")</f>
        <v>No</v>
      </c>
    </row>
    <row r="5050">
      <c r="A5050" s="6">
        <v>663209.0</v>
      </c>
      <c r="B5050" s="6">
        <v>662957.0</v>
      </c>
      <c r="C5050" s="14" t="str">
        <f>If(COUNTIF(DamReaches!$B$2:$B$346,"="&amp;A5050)&gt;0, "Yes", "No")</f>
        <v>Yes</v>
      </c>
    </row>
    <row r="5051">
      <c r="A5051" s="6">
        <v>663210.0</v>
      </c>
      <c r="B5051" s="6">
        <v>662897.0</v>
      </c>
      <c r="C5051" s="14" t="str">
        <f>If(COUNTIF(DamReaches!$B$2:$B$346,"="&amp;A5051)&gt;0, "Yes", "No")</f>
        <v>No</v>
      </c>
    </row>
    <row r="5052">
      <c r="A5052" s="6">
        <v>663211.0</v>
      </c>
      <c r="B5052" s="6">
        <v>662864.0</v>
      </c>
      <c r="C5052" s="14" t="str">
        <f>If(COUNTIF(DamReaches!$B$2:$B$346,"="&amp;A5052)&gt;0, "Yes", "No")</f>
        <v>No</v>
      </c>
    </row>
    <row r="5053">
      <c r="A5053" s="6">
        <v>663212.0</v>
      </c>
      <c r="B5053" s="6">
        <v>663082.0</v>
      </c>
      <c r="C5053" s="14" t="str">
        <f>If(COUNTIF(DamReaches!$B$2:$B$346,"="&amp;A5053)&gt;0, "Yes", "No")</f>
        <v>No</v>
      </c>
    </row>
    <row r="5054">
      <c r="A5054" s="6">
        <v>663213.0</v>
      </c>
      <c r="B5054" s="6">
        <v>662900.0</v>
      </c>
      <c r="C5054" s="14" t="str">
        <f>If(COUNTIF(DamReaches!$B$2:$B$346,"="&amp;A5054)&gt;0, "Yes", "No")</f>
        <v>No</v>
      </c>
    </row>
    <row r="5055">
      <c r="A5055" s="6">
        <v>663214.0</v>
      </c>
      <c r="B5055" s="6">
        <v>662962.0</v>
      </c>
      <c r="C5055" s="14" t="str">
        <f>If(COUNTIF(DamReaches!$B$2:$B$346,"="&amp;A5055)&gt;0, "Yes", "No")</f>
        <v>No</v>
      </c>
    </row>
    <row r="5056">
      <c r="A5056" s="6">
        <v>663215.0</v>
      </c>
      <c r="B5056" s="6">
        <v>662814.0</v>
      </c>
      <c r="C5056" s="14" t="str">
        <f>If(COUNTIF(DamReaches!$B$2:$B$346,"="&amp;A5056)&gt;0, "Yes", "No")</f>
        <v>No</v>
      </c>
    </row>
    <row r="5057">
      <c r="A5057" s="6">
        <v>663216.0</v>
      </c>
      <c r="B5057" s="6">
        <v>663215.0</v>
      </c>
      <c r="C5057" s="14" t="str">
        <f>If(COUNTIF(DamReaches!$B$2:$B$346,"="&amp;A5057)&gt;0, "Yes", "No")</f>
        <v>No</v>
      </c>
    </row>
    <row r="5058">
      <c r="A5058" s="6">
        <v>663217.0</v>
      </c>
      <c r="B5058" s="6">
        <v>663225.0</v>
      </c>
      <c r="C5058" s="14" t="str">
        <f>If(COUNTIF(DamReaches!$B$2:$B$346,"="&amp;A5058)&gt;0, "Yes", "No")</f>
        <v>No</v>
      </c>
    </row>
    <row r="5059">
      <c r="A5059" s="6">
        <v>663223.0</v>
      </c>
      <c r="B5059" s="6">
        <v>662864.0</v>
      </c>
      <c r="C5059" s="14" t="str">
        <f>If(COUNTIF(DamReaches!$B$2:$B$346,"="&amp;A5059)&gt;0, "Yes", "No")</f>
        <v>No</v>
      </c>
    </row>
    <row r="5060">
      <c r="A5060" s="6">
        <v>663224.0</v>
      </c>
      <c r="B5060" s="6">
        <v>662847.0</v>
      </c>
      <c r="C5060" s="14" t="str">
        <f>If(COUNTIF(DamReaches!$B$2:$B$346,"="&amp;A5060)&gt;0, "Yes", "No")</f>
        <v>No</v>
      </c>
    </row>
    <row r="5061">
      <c r="A5061" s="6">
        <v>663225.0</v>
      </c>
      <c r="B5061" s="6">
        <v>663315.0</v>
      </c>
      <c r="C5061" s="14" t="str">
        <f>If(COUNTIF(DamReaches!$B$2:$B$346,"="&amp;A5061)&gt;0, "Yes", "No")</f>
        <v>No</v>
      </c>
    </row>
    <row r="5062">
      <c r="A5062" s="6">
        <v>663226.0</v>
      </c>
      <c r="B5062" s="6">
        <v>663315.0</v>
      </c>
      <c r="C5062" s="14" t="str">
        <f>If(COUNTIF(DamReaches!$B$2:$B$346,"="&amp;A5062)&gt;0, "Yes", "No")</f>
        <v>No</v>
      </c>
    </row>
    <row r="5063">
      <c r="A5063" s="6">
        <v>663241.0</v>
      </c>
      <c r="B5063" s="6">
        <v>662896.0</v>
      </c>
      <c r="C5063" s="14" t="str">
        <f>If(COUNTIF(DamReaches!$B$2:$B$346,"="&amp;A5063)&gt;0, "Yes", "No")</f>
        <v>No</v>
      </c>
    </row>
    <row r="5064">
      <c r="A5064" s="6">
        <v>663242.0</v>
      </c>
      <c r="B5064" s="6">
        <v>663123.0</v>
      </c>
      <c r="C5064" s="14" t="str">
        <f>If(COUNTIF(DamReaches!$B$2:$B$346,"="&amp;A5064)&gt;0, "Yes", "No")</f>
        <v>No</v>
      </c>
    </row>
    <row r="5065">
      <c r="A5065" s="6">
        <v>663243.0</v>
      </c>
      <c r="B5065" s="6">
        <v>662567.0</v>
      </c>
      <c r="C5065" s="14" t="str">
        <f>If(COUNTIF(DamReaches!$B$2:$B$346,"="&amp;A5065)&gt;0, "Yes", "No")</f>
        <v>No</v>
      </c>
    </row>
    <row r="5066">
      <c r="A5066" s="6">
        <v>663244.0</v>
      </c>
      <c r="B5066" s="6">
        <v>661626.0</v>
      </c>
      <c r="C5066" s="14" t="str">
        <f>If(COUNTIF(DamReaches!$B$2:$B$346,"="&amp;A5066)&gt;0, "Yes", "No")</f>
        <v>No</v>
      </c>
    </row>
    <row r="5067">
      <c r="A5067" s="6">
        <v>663245.0</v>
      </c>
      <c r="B5067" s="6">
        <v>662600.0</v>
      </c>
      <c r="C5067" s="14" t="str">
        <f>If(COUNTIF(DamReaches!$B$2:$B$346,"="&amp;A5067)&gt;0, "Yes", "No")</f>
        <v>No</v>
      </c>
    </row>
    <row r="5068">
      <c r="A5068" s="6">
        <v>663265.0</v>
      </c>
      <c r="B5068" s="6">
        <v>662317.0</v>
      </c>
      <c r="C5068" s="14" t="str">
        <f>If(COUNTIF(DamReaches!$B$2:$B$346,"="&amp;A5068)&gt;0, "Yes", "No")</f>
        <v>No</v>
      </c>
    </row>
    <row r="5069">
      <c r="A5069" s="6">
        <v>663266.0</v>
      </c>
      <c r="B5069" s="6">
        <v>663156.0</v>
      </c>
      <c r="C5069" s="14" t="str">
        <f>If(COUNTIF(DamReaches!$B$2:$B$346,"="&amp;A5069)&gt;0, "Yes", "No")</f>
        <v>No</v>
      </c>
    </row>
    <row r="5070">
      <c r="A5070" s="6">
        <v>663267.0</v>
      </c>
      <c r="B5070" s="6">
        <v>663372.0</v>
      </c>
      <c r="C5070" s="14" t="str">
        <f>If(COUNTIF(DamReaches!$B$2:$B$346,"="&amp;A5070)&gt;0, "Yes", "No")</f>
        <v>No</v>
      </c>
    </row>
    <row r="5071">
      <c r="A5071" s="6">
        <v>663268.0</v>
      </c>
      <c r="B5071" s="6">
        <v>663372.0</v>
      </c>
      <c r="C5071" s="14" t="str">
        <f>If(COUNTIF(DamReaches!$B$2:$B$346,"="&amp;A5071)&gt;0, "Yes", "No")</f>
        <v>No</v>
      </c>
    </row>
    <row r="5072">
      <c r="A5072" s="6">
        <v>663269.0</v>
      </c>
      <c r="B5072" s="6">
        <v>663215.0</v>
      </c>
      <c r="C5072" s="14" t="str">
        <f>If(COUNTIF(DamReaches!$B$2:$B$346,"="&amp;A5072)&gt;0, "Yes", "No")</f>
        <v>No</v>
      </c>
    </row>
    <row r="5073">
      <c r="A5073" s="6">
        <v>663270.0</v>
      </c>
      <c r="B5073" s="6">
        <v>663294.0</v>
      </c>
      <c r="C5073" s="14" t="str">
        <f>If(COUNTIF(DamReaches!$B$2:$B$346,"="&amp;A5073)&gt;0, "Yes", "No")</f>
        <v>No</v>
      </c>
    </row>
    <row r="5074">
      <c r="A5074" s="6">
        <v>663271.0</v>
      </c>
      <c r="B5074" s="6">
        <v>663294.0</v>
      </c>
      <c r="C5074" s="14" t="str">
        <f>If(COUNTIF(DamReaches!$B$2:$B$346,"="&amp;A5074)&gt;0, "Yes", "No")</f>
        <v>No</v>
      </c>
    </row>
    <row r="5075">
      <c r="A5075" s="6">
        <v>663272.0</v>
      </c>
      <c r="B5075" s="6">
        <v>663271.0</v>
      </c>
      <c r="C5075" s="14" t="str">
        <f>If(COUNTIF(DamReaches!$B$2:$B$346,"="&amp;A5075)&gt;0, "Yes", "No")</f>
        <v>No</v>
      </c>
    </row>
    <row r="5076">
      <c r="A5076" s="6">
        <v>663286.0</v>
      </c>
      <c r="B5076" s="6">
        <v>662664.0</v>
      </c>
      <c r="C5076" s="14" t="str">
        <f>If(COUNTIF(DamReaches!$B$2:$B$346,"="&amp;A5076)&gt;0, "Yes", "No")</f>
        <v>No</v>
      </c>
    </row>
    <row r="5077">
      <c r="A5077" s="6">
        <v>663287.0</v>
      </c>
      <c r="B5077" s="6">
        <v>663244.0</v>
      </c>
      <c r="C5077" s="14" t="str">
        <f>If(COUNTIF(DamReaches!$B$2:$B$346,"="&amp;A5077)&gt;0, "Yes", "No")</f>
        <v>No</v>
      </c>
    </row>
    <row r="5078">
      <c r="A5078" s="6">
        <v>663288.0</v>
      </c>
      <c r="B5078" s="6">
        <v>663287.0</v>
      </c>
      <c r="C5078" s="14" t="str">
        <f>If(COUNTIF(DamReaches!$B$2:$B$346,"="&amp;A5078)&gt;0, "Yes", "No")</f>
        <v>No</v>
      </c>
    </row>
    <row r="5079">
      <c r="A5079" s="6">
        <v>663289.0</v>
      </c>
      <c r="B5079" s="6">
        <v>663713.0</v>
      </c>
      <c r="C5079" s="14" t="str">
        <f>If(COUNTIF(DamReaches!$B$2:$B$346,"="&amp;A5079)&gt;0, "Yes", "No")</f>
        <v>No</v>
      </c>
    </row>
    <row r="5080">
      <c r="A5080" s="6">
        <v>663290.0</v>
      </c>
      <c r="B5080" s="6">
        <v>663187.0</v>
      </c>
      <c r="C5080" s="14" t="str">
        <f>If(COUNTIF(DamReaches!$B$2:$B$346,"="&amp;A5080)&gt;0, "Yes", "No")</f>
        <v>No</v>
      </c>
    </row>
    <row r="5081">
      <c r="A5081" s="6">
        <v>663291.0</v>
      </c>
      <c r="B5081" s="6">
        <v>663314.0</v>
      </c>
      <c r="C5081" s="14" t="str">
        <f>If(COUNTIF(DamReaches!$B$2:$B$346,"="&amp;A5081)&gt;0, "Yes", "No")</f>
        <v>No</v>
      </c>
    </row>
    <row r="5082">
      <c r="A5082" s="6">
        <v>663292.0</v>
      </c>
      <c r="B5082" s="6">
        <v>662995.0</v>
      </c>
      <c r="C5082" s="14" t="str">
        <f>If(COUNTIF(DamReaches!$B$2:$B$346,"="&amp;A5082)&gt;0, "Yes", "No")</f>
        <v>No</v>
      </c>
    </row>
    <row r="5083">
      <c r="A5083" s="6">
        <v>663293.0</v>
      </c>
      <c r="B5083" s="6">
        <v>663269.0</v>
      </c>
      <c r="C5083" s="14" t="str">
        <f>If(COUNTIF(DamReaches!$B$2:$B$346,"="&amp;A5083)&gt;0, "Yes", "No")</f>
        <v>No</v>
      </c>
    </row>
    <row r="5084">
      <c r="A5084" s="6">
        <v>663294.0</v>
      </c>
      <c r="B5084" s="6">
        <v>663293.0</v>
      </c>
      <c r="C5084" s="14" t="str">
        <f>If(COUNTIF(DamReaches!$B$2:$B$346,"="&amp;A5084)&gt;0, "Yes", "No")</f>
        <v>No</v>
      </c>
    </row>
    <row r="5085">
      <c r="A5085" s="6">
        <v>663307.0</v>
      </c>
      <c r="B5085" s="6">
        <v>663308.0</v>
      </c>
      <c r="C5085" s="14" t="str">
        <f>If(COUNTIF(DamReaches!$B$2:$B$346,"="&amp;A5085)&gt;0, "Yes", "No")</f>
        <v>No</v>
      </c>
    </row>
    <row r="5086">
      <c r="A5086" s="6">
        <v>663308.0</v>
      </c>
      <c r="B5086" s="6">
        <v>663096.0</v>
      </c>
      <c r="C5086" s="14" t="str">
        <f>If(COUNTIF(DamReaches!$B$2:$B$346,"="&amp;A5086)&gt;0, "Yes", "No")</f>
        <v>No</v>
      </c>
    </row>
    <row r="5087">
      <c r="A5087" s="6">
        <v>663309.0</v>
      </c>
      <c r="B5087" s="6">
        <v>663123.0</v>
      </c>
      <c r="C5087" s="14" t="str">
        <f>If(COUNTIF(DamReaches!$B$2:$B$346,"="&amp;A5087)&gt;0, "Yes", "No")</f>
        <v>No</v>
      </c>
    </row>
    <row r="5088">
      <c r="A5088" s="6">
        <v>663310.0</v>
      </c>
      <c r="B5088" s="6">
        <v>662426.0</v>
      </c>
      <c r="C5088" s="14" t="str">
        <f>If(COUNTIF(DamReaches!$B$2:$B$346,"="&amp;A5088)&gt;0, "Yes", "No")</f>
        <v>No</v>
      </c>
    </row>
    <row r="5089">
      <c r="A5089" s="6">
        <v>663311.0</v>
      </c>
      <c r="B5089" s="6">
        <v>663139.0</v>
      </c>
      <c r="C5089" s="14" t="str">
        <f>If(COUNTIF(DamReaches!$B$2:$B$346,"="&amp;A5089)&gt;0, "Yes", "No")</f>
        <v>No</v>
      </c>
    </row>
    <row r="5090">
      <c r="A5090" s="6">
        <v>663312.0</v>
      </c>
      <c r="B5090" s="6">
        <v>663103.0</v>
      </c>
      <c r="C5090" s="14" t="str">
        <f>If(COUNTIF(DamReaches!$B$2:$B$346,"="&amp;A5090)&gt;0, "Yes", "No")</f>
        <v>No</v>
      </c>
    </row>
    <row r="5091">
      <c r="A5091" s="6">
        <v>663313.0</v>
      </c>
      <c r="B5091" s="6">
        <v>663214.0</v>
      </c>
      <c r="C5091" s="14" t="str">
        <f>If(COUNTIF(DamReaches!$B$2:$B$346,"="&amp;A5091)&gt;0, "Yes", "No")</f>
        <v>No</v>
      </c>
    </row>
    <row r="5092">
      <c r="A5092" s="6">
        <v>663314.0</v>
      </c>
      <c r="B5092" s="6">
        <v>663313.0</v>
      </c>
      <c r="C5092" s="14" t="str">
        <f>If(COUNTIF(DamReaches!$B$2:$B$346,"="&amp;A5092)&gt;0, "Yes", "No")</f>
        <v>No</v>
      </c>
    </row>
    <row r="5093">
      <c r="A5093" s="6">
        <v>663315.0</v>
      </c>
      <c r="B5093" s="6">
        <v>663316.0</v>
      </c>
      <c r="C5093" s="14" t="str">
        <f>If(COUNTIF(DamReaches!$B$2:$B$346,"="&amp;A5093)&gt;0, "Yes", "No")</f>
        <v>No</v>
      </c>
    </row>
    <row r="5094">
      <c r="A5094" s="6">
        <v>663316.0</v>
      </c>
      <c r="B5094" s="6">
        <v>663317.0</v>
      </c>
      <c r="C5094" s="14" t="str">
        <f>If(COUNTIF(DamReaches!$B$2:$B$346,"="&amp;A5094)&gt;0, "Yes", "No")</f>
        <v>No</v>
      </c>
    </row>
    <row r="5095">
      <c r="A5095" s="6">
        <v>663317.0</v>
      </c>
      <c r="B5095" s="6">
        <v>663190.0</v>
      </c>
      <c r="C5095" s="14" t="str">
        <f>If(COUNTIF(DamReaches!$B$2:$B$346,"="&amp;A5095)&gt;0, "Yes", "No")</f>
        <v>No</v>
      </c>
    </row>
    <row r="5096">
      <c r="A5096" s="6">
        <v>663338.0</v>
      </c>
      <c r="B5096" s="6">
        <v>663125.0</v>
      </c>
      <c r="C5096" s="14" t="str">
        <f>If(COUNTIF(DamReaches!$B$2:$B$346,"="&amp;A5096)&gt;0, "Yes", "No")</f>
        <v>No</v>
      </c>
    </row>
    <row r="5097">
      <c r="A5097" s="6">
        <v>663339.0</v>
      </c>
      <c r="B5097" s="6">
        <v>663127.0</v>
      </c>
      <c r="C5097" s="14" t="str">
        <f>If(COUNTIF(DamReaches!$B$2:$B$346,"="&amp;A5097)&gt;0, "Yes", "No")</f>
        <v>No</v>
      </c>
    </row>
    <row r="5098">
      <c r="A5098" s="6">
        <v>663340.0</v>
      </c>
      <c r="B5098" s="6">
        <v>663292.0</v>
      </c>
      <c r="C5098" s="14" t="str">
        <f>If(COUNTIF(DamReaches!$B$2:$B$346,"="&amp;A5098)&gt;0, "Yes", "No")</f>
        <v>No</v>
      </c>
    </row>
    <row r="5099">
      <c r="A5099" s="6">
        <v>663356.0</v>
      </c>
      <c r="B5099" s="6">
        <v>663135.0</v>
      </c>
      <c r="C5099" s="14" t="str">
        <f>If(COUNTIF(DamReaches!$B$2:$B$346,"="&amp;A5099)&gt;0, "Yes", "No")</f>
        <v>No</v>
      </c>
    </row>
    <row r="5100">
      <c r="A5100" s="6">
        <v>663357.0</v>
      </c>
      <c r="B5100" s="6">
        <v>663053.0</v>
      </c>
      <c r="C5100" s="14" t="str">
        <f>If(COUNTIF(DamReaches!$B$2:$B$346,"="&amp;A5100)&gt;0, "Yes", "No")</f>
        <v>No</v>
      </c>
    </row>
    <row r="5101">
      <c r="A5101" s="6">
        <v>663358.0</v>
      </c>
      <c r="B5101" s="6">
        <v>663212.0</v>
      </c>
      <c r="C5101" s="14" t="str">
        <f>If(COUNTIF(DamReaches!$B$2:$B$346,"="&amp;A5101)&gt;0, "Yes", "No")</f>
        <v>No</v>
      </c>
    </row>
    <row r="5102">
      <c r="A5102" s="6">
        <v>663359.0</v>
      </c>
      <c r="B5102" s="6">
        <v>663176.0</v>
      </c>
      <c r="C5102" s="14" t="str">
        <f>If(COUNTIF(DamReaches!$B$2:$B$346,"="&amp;A5102)&gt;0, "Yes", "No")</f>
        <v>No</v>
      </c>
    </row>
    <row r="5103">
      <c r="A5103" s="6">
        <v>663360.0</v>
      </c>
      <c r="B5103" s="6">
        <v>662654.0</v>
      </c>
      <c r="C5103" s="14" t="str">
        <f>If(COUNTIF(DamReaches!$B$2:$B$346,"="&amp;A5103)&gt;0, "Yes", "No")</f>
        <v>No</v>
      </c>
    </row>
    <row r="5104">
      <c r="A5104" s="6">
        <v>663361.0</v>
      </c>
      <c r="B5104" s="6">
        <v>663292.0</v>
      </c>
      <c r="C5104" s="14" t="str">
        <f>If(COUNTIF(DamReaches!$B$2:$B$346,"="&amp;A5104)&gt;0, "Yes", "No")</f>
        <v>No</v>
      </c>
    </row>
    <row r="5105">
      <c r="A5105" s="6">
        <v>663371.0</v>
      </c>
      <c r="B5105" s="6">
        <v>663223.0</v>
      </c>
      <c r="C5105" s="14" t="str">
        <f>If(COUNTIF(DamReaches!$B$2:$B$346,"="&amp;A5105)&gt;0, "Yes", "No")</f>
        <v>No</v>
      </c>
    </row>
    <row r="5106">
      <c r="A5106" s="6">
        <v>663372.0</v>
      </c>
      <c r="B5106" s="6">
        <v>663398.0</v>
      </c>
      <c r="C5106" s="14" t="str">
        <f>If(COUNTIF(DamReaches!$B$2:$B$346,"="&amp;A5106)&gt;0, "Yes", "No")</f>
        <v>No</v>
      </c>
    </row>
    <row r="5107">
      <c r="A5107" s="6">
        <v>663373.0</v>
      </c>
      <c r="B5107" s="6">
        <v>663245.0</v>
      </c>
      <c r="C5107" s="14" t="str">
        <f>If(COUNTIF(DamReaches!$B$2:$B$346,"="&amp;A5107)&gt;0, "Yes", "No")</f>
        <v>No</v>
      </c>
    </row>
    <row r="5108">
      <c r="A5108" s="6">
        <v>663374.0</v>
      </c>
      <c r="B5108" s="6">
        <v>663213.0</v>
      </c>
      <c r="C5108" s="14" t="str">
        <f>If(COUNTIF(DamReaches!$B$2:$B$346,"="&amp;A5108)&gt;0, "Yes", "No")</f>
        <v>No</v>
      </c>
    </row>
    <row r="5109">
      <c r="A5109" s="6">
        <v>663393.0</v>
      </c>
      <c r="B5109" s="6">
        <v>663356.0</v>
      </c>
      <c r="C5109" s="14" t="str">
        <f>If(COUNTIF(DamReaches!$B$2:$B$346,"="&amp;A5109)&gt;0, "Yes", "No")</f>
        <v>No</v>
      </c>
    </row>
    <row r="5110">
      <c r="A5110" s="6">
        <v>663394.0</v>
      </c>
      <c r="B5110" s="6">
        <v>662786.0</v>
      </c>
      <c r="C5110" s="14" t="str">
        <f>If(COUNTIF(DamReaches!$B$2:$B$346,"="&amp;A5110)&gt;0, "Yes", "No")</f>
        <v>No</v>
      </c>
    </row>
    <row r="5111">
      <c r="A5111" s="6">
        <v>663395.0</v>
      </c>
      <c r="B5111" s="6">
        <v>663507.0</v>
      </c>
      <c r="C5111" s="14" t="str">
        <f>If(COUNTIF(DamReaches!$B$2:$B$346,"="&amp;A5111)&gt;0, "Yes", "No")</f>
        <v>No</v>
      </c>
    </row>
    <row r="5112">
      <c r="A5112" s="6">
        <v>663396.0</v>
      </c>
      <c r="B5112" s="6">
        <v>663099.0</v>
      </c>
      <c r="C5112" s="14" t="str">
        <f>If(COUNTIF(DamReaches!$B$2:$B$346,"="&amp;A5112)&gt;0, "Yes", "No")</f>
        <v>No</v>
      </c>
    </row>
    <row r="5113">
      <c r="A5113" s="6">
        <v>663397.0</v>
      </c>
      <c r="B5113" s="6">
        <v>663244.0</v>
      </c>
      <c r="C5113" s="14" t="str">
        <f>If(COUNTIF(DamReaches!$B$2:$B$346,"="&amp;A5113)&gt;0, "Yes", "No")</f>
        <v>No</v>
      </c>
    </row>
    <row r="5114">
      <c r="A5114" s="6">
        <v>663398.0</v>
      </c>
      <c r="B5114" s="6">
        <v>663338.0</v>
      </c>
      <c r="C5114" s="14" t="str">
        <f>If(COUNTIF(DamReaches!$B$2:$B$346,"="&amp;A5114)&gt;0, "Yes", "No")</f>
        <v>No</v>
      </c>
    </row>
    <row r="5115">
      <c r="A5115" s="6">
        <v>663399.0</v>
      </c>
      <c r="B5115" s="6">
        <v>-1.0</v>
      </c>
      <c r="C5115" s="14" t="str">
        <f>If(COUNTIF(DamReaches!$B$2:$B$346,"="&amp;A5115)&gt;0, "Yes", "No")</f>
        <v>No</v>
      </c>
    </row>
    <row r="5116">
      <c r="A5116" s="6">
        <v>663400.0</v>
      </c>
      <c r="B5116" s="6">
        <v>663164.0</v>
      </c>
      <c r="C5116" s="14" t="str">
        <f>If(COUNTIF(DamReaches!$B$2:$B$346,"="&amp;A5116)&gt;0, "Yes", "No")</f>
        <v>No</v>
      </c>
    </row>
    <row r="5117">
      <c r="A5117" s="6">
        <v>663413.0</v>
      </c>
      <c r="B5117" s="6">
        <v>663308.0</v>
      </c>
      <c r="C5117" s="14" t="str">
        <f>If(COUNTIF(DamReaches!$B$2:$B$346,"="&amp;A5117)&gt;0, "Yes", "No")</f>
        <v>No</v>
      </c>
    </row>
    <row r="5118">
      <c r="A5118" s="6">
        <v>663414.0</v>
      </c>
      <c r="B5118" s="6">
        <v>663151.0</v>
      </c>
      <c r="C5118" s="14" t="str">
        <f>If(COUNTIF(DamReaches!$B$2:$B$346,"="&amp;A5118)&gt;0, "Yes", "No")</f>
        <v>No</v>
      </c>
    </row>
    <row r="5119">
      <c r="A5119" s="6">
        <v>663415.0</v>
      </c>
      <c r="B5119" s="6">
        <v>663053.0</v>
      </c>
      <c r="C5119" s="14" t="str">
        <f>If(COUNTIF(DamReaches!$B$2:$B$346,"="&amp;A5119)&gt;0, "Yes", "No")</f>
        <v>No</v>
      </c>
    </row>
    <row r="5120">
      <c r="A5120" s="6">
        <v>663416.0</v>
      </c>
      <c r="B5120" s="6">
        <v>663223.0</v>
      </c>
      <c r="C5120" s="14" t="str">
        <f>If(COUNTIF(DamReaches!$B$2:$B$346,"="&amp;A5120)&gt;0, "Yes", "No")</f>
        <v>No</v>
      </c>
    </row>
    <row r="5121">
      <c r="A5121" s="6">
        <v>663417.0</v>
      </c>
      <c r="B5121" s="6">
        <v>663125.0</v>
      </c>
      <c r="C5121" s="14" t="str">
        <f>If(COUNTIF(DamReaches!$B$2:$B$346,"="&amp;A5121)&gt;0, "Yes", "No")</f>
        <v>No</v>
      </c>
    </row>
    <row r="5122">
      <c r="A5122" s="6">
        <v>663418.0</v>
      </c>
      <c r="B5122" s="6">
        <v>663533.0</v>
      </c>
      <c r="C5122" s="14" t="str">
        <f>If(COUNTIF(DamReaches!$B$2:$B$346,"="&amp;A5122)&gt;0, "Yes", "No")</f>
        <v>No</v>
      </c>
    </row>
    <row r="5123">
      <c r="A5123" s="6">
        <v>663419.0</v>
      </c>
      <c r="B5123" s="6">
        <v>663772.0</v>
      </c>
      <c r="C5123" s="14" t="str">
        <f>If(COUNTIF(DamReaches!$B$2:$B$346,"="&amp;A5123)&gt;0, "Yes", "No")</f>
        <v>No</v>
      </c>
    </row>
    <row r="5124">
      <c r="A5124" s="6">
        <v>663420.0</v>
      </c>
      <c r="B5124" s="6">
        <v>663772.0</v>
      </c>
      <c r="C5124" s="14" t="str">
        <f>If(COUNTIF(DamReaches!$B$2:$B$346,"="&amp;A5124)&gt;0, "Yes", "No")</f>
        <v>No</v>
      </c>
    </row>
    <row r="5125">
      <c r="A5125" s="6">
        <v>663421.0</v>
      </c>
      <c r="B5125" s="6">
        <v>663340.0</v>
      </c>
      <c r="C5125" s="14" t="str">
        <f>If(COUNTIF(DamReaches!$B$2:$B$346,"="&amp;A5125)&gt;0, "Yes", "No")</f>
        <v>No</v>
      </c>
    </row>
    <row r="5126">
      <c r="A5126" s="6">
        <v>663422.0</v>
      </c>
      <c r="B5126" s="6">
        <v>663317.0</v>
      </c>
      <c r="C5126" s="14" t="str">
        <f>If(COUNTIF(DamReaches!$B$2:$B$346,"="&amp;A5126)&gt;0, "Yes", "No")</f>
        <v>No</v>
      </c>
    </row>
    <row r="5127">
      <c r="A5127" s="6">
        <v>663423.0</v>
      </c>
      <c r="B5127" s="6">
        <v>663190.0</v>
      </c>
      <c r="C5127" s="14" t="str">
        <f>If(COUNTIF(DamReaches!$B$2:$B$346,"="&amp;A5127)&gt;0, "Yes", "No")</f>
        <v>No</v>
      </c>
    </row>
    <row r="5128">
      <c r="A5128" s="6">
        <v>663439.0</v>
      </c>
      <c r="B5128" s="6">
        <v>662940.0</v>
      </c>
      <c r="C5128" s="14" t="str">
        <f>If(COUNTIF(DamReaches!$B$2:$B$346,"="&amp;A5128)&gt;0, "Yes", "No")</f>
        <v>No</v>
      </c>
    </row>
    <row r="5129">
      <c r="A5129" s="6">
        <v>663440.0</v>
      </c>
      <c r="B5129" s="6">
        <v>663414.0</v>
      </c>
      <c r="C5129" s="14" t="str">
        <f>If(COUNTIF(DamReaches!$B$2:$B$346,"="&amp;A5129)&gt;0, "Yes", "No")</f>
        <v>No</v>
      </c>
    </row>
    <row r="5130">
      <c r="A5130" s="6">
        <v>663441.0</v>
      </c>
      <c r="B5130" s="6">
        <v>663472.0</v>
      </c>
      <c r="C5130" s="14" t="str">
        <f>If(COUNTIF(DamReaches!$B$2:$B$346,"="&amp;A5130)&gt;0, "Yes", "No")</f>
        <v>No</v>
      </c>
    </row>
    <row r="5131">
      <c r="A5131" s="6">
        <v>663442.0</v>
      </c>
      <c r="B5131" s="6">
        <v>663443.0</v>
      </c>
      <c r="C5131" s="14" t="str">
        <f>If(COUNTIF(DamReaches!$B$2:$B$346,"="&amp;A5131)&gt;0, "Yes", "No")</f>
        <v>No</v>
      </c>
    </row>
    <row r="5132">
      <c r="A5132" s="6">
        <v>663443.0</v>
      </c>
      <c r="B5132" s="6">
        <v>662943.0</v>
      </c>
      <c r="C5132" s="14" t="str">
        <f>If(COUNTIF(DamReaches!$B$2:$B$346,"="&amp;A5132)&gt;0, "Yes", "No")</f>
        <v>No</v>
      </c>
    </row>
    <row r="5133">
      <c r="A5133" s="6">
        <v>663444.0</v>
      </c>
      <c r="B5133" s="6">
        <v>663127.0</v>
      </c>
      <c r="C5133" s="14" t="str">
        <f>If(COUNTIF(DamReaches!$B$2:$B$346,"="&amp;A5133)&gt;0, "Yes", "No")</f>
        <v>No</v>
      </c>
    </row>
    <row r="5134">
      <c r="A5134" s="6">
        <v>663458.0</v>
      </c>
      <c r="B5134" s="6">
        <v>663139.0</v>
      </c>
      <c r="C5134" s="14" t="str">
        <f>If(COUNTIF(DamReaches!$B$2:$B$346,"="&amp;A5134)&gt;0, "Yes", "No")</f>
        <v>Yes</v>
      </c>
    </row>
    <row r="5135">
      <c r="A5135" s="6">
        <v>663459.0</v>
      </c>
      <c r="B5135" s="6">
        <v>663374.0</v>
      </c>
      <c r="C5135" s="14" t="str">
        <f>If(COUNTIF(DamReaches!$B$2:$B$346,"="&amp;A5135)&gt;0, "Yes", "No")</f>
        <v>No</v>
      </c>
    </row>
    <row r="5136">
      <c r="A5136" s="6">
        <v>663460.0</v>
      </c>
      <c r="B5136" s="6">
        <v>663213.0</v>
      </c>
      <c r="C5136" s="14" t="str">
        <f>If(COUNTIF(DamReaches!$B$2:$B$346,"="&amp;A5136)&gt;0, "Yes", "No")</f>
        <v>No</v>
      </c>
    </row>
    <row r="5137">
      <c r="A5137" s="6">
        <v>663461.0</v>
      </c>
      <c r="B5137" s="6">
        <v>663314.0</v>
      </c>
      <c r="C5137" s="14" t="str">
        <f>If(COUNTIF(DamReaches!$B$2:$B$346,"="&amp;A5137)&gt;0, "Yes", "No")</f>
        <v>No</v>
      </c>
    </row>
    <row r="5138">
      <c r="A5138" s="6">
        <v>663462.0</v>
      </c>
      <c r="B5138" s="6">
        <v>663461.0</v>
      </c>
      <c r="C5138" s="14" t="str">
        <f>If(COUNTIF(DamReaches!$B$2:$B$346,"="&amp;A5138)&gt;0, "Yes", "No")</f>
        <v>No</v>
      </c>
    </row>
    <row r="5139">
      <c r="A5139" s="6">
        <v>663463.0</v>
      </c>
      <c r="B5139" s="6">
        <v>663340.0</v>
      </c>
      <c r="C5139" s="14" t="str">
        <f>If(COUNTIF(DamReaches!$B$2:$B$346,"="&amp;A5139)&gt;0, "Yes", "No")</f>
        <v>No</v>
      </c>
    </row>
    <row r="5140">
      <c r="A5140" s="6">
        <v>663471.0</v>
      </c>
      <c r="B5140" s="6">
        <v>663472.0</v>
      </c>
      <c r="C5140" s="14" t="str">
        <f>If(COUNTIF(DamReaches!$B$2:$B$346,"="&amp;A5140)&gt;0, "Yes", "No")</f>
        <v>No</v>
      </c>
    </row>
    <row r="5141">
      <c r="A5141" s="6">
        <v>663472.0</v>
      </c>
      <c r="B5141" s="6">
        <v>663394.0</v>
      </c>
      <c r="C5141" s="14" t="str">
        <f>If(COUNTIF(DamReaches!$B$2:$B$346,"="&amp;A5141)&gt;0, "Yes", "No")</f>
        <v>No</v>
      </c>
    </row>
    <row r="5142">
      <c r="A5142" s="6">
        <v>663473.0</v>
      </c>
      <c r="B5142" s="6">
        <v>663287.0</v>
      </c>
      <c r="C5142" s="14" t="str">
        <f>If(COUNTIF(DamReaches!$B$2:$B$346,"="&amp;A5142)&gt;0, "Yes", "No")</f>
        <v>No</v>
      </c>
    </row>
    <row r="5143">
      <c r="A5143" s="6">
        <v>663474.0</v>
      </c>
      <c r="B5143" s="6">
        <v>663620.0</v>
      </c>
      <c r="C5143" s="14" t="str">
        <f>If(COUNTIF(DamReaches!$B$2:$B$346,"="&amp;A5143)&gt;0, "Yes", "No")</f>
        <v>No</v>
      </c>
    </row>
    <row r="5144">
      <c r="A5144" s="6">
        <v>663475.0</v>
      </c>
      <c r="B5144" s="6">
        <v>663620.0</v>
      </c>
      <c r="C5144" s="14" t="str">
        <f>If(COUNTIF(DamReaches!$B$2:$B$346,"="&amp;A5144)&gt;0, "Yes", "No")</f>
        <v>No</v>
      </c>
    </row>
    <row r="5145">
      <c r="A5145" s="6">
        <v>663476.0</v>
      </c>
      <c r="B5145" s="6">
        <v>663214.0</v>
      </c>
      <c r="C5145" s="14" t="str">
        <f>If(COUNTIF(DamReaches!$B$2:$B$346,"="&amp;A5145)&gt;0, "Yes", "No")</f>
        <v>No</v>
      </c>
    </row>
    <row r="5146">
      <c r="A5146" s="6">
        <v>663477.0</v>
      </c>
      <c r="B5146" s="6">
        <v>663293.0</v>
      </c>
      <c r="C5146" s="14" t="str">
        <f>If(COUNTIF(DamReaches!$B$2:$B$346,"="&amp;A5146)&gt;0, "Yes", "No")</f>
        <v>No</v>
      </c>
    </row>
    <row r="5147">
      <c r="A5147" s="6">
        <v>663492.0</v>
      </c>
      <c r="B5147" s="6">
        <v>663310.0</v>
      </c>
      <c r="C5147" s="14" t="str">
        <f>If(COUNTIF(DamReaches!$B$2:$B$346,"="&amp;A5147)&gt;0, "Yes", "No")</f>
        <v>No</v>
      </c>
    </row>
    <row r="5148">
      <c r="A5148" s="6">
        <v>663493.0</v>
      </c>
      <c r="B5148" s="6">
        <v>663400.0</v>
      </c>
      <c r="C5148" s="14" t="str">
        <f>If(COUNTIF(DamReaches!$B$2:$B$346,"="&amp;A5148)&gt;0, "Yes", "No")</f>
        <v>No</v>
      </c>
    </row>
    <row r="5149">
      <c r="A5149" s="6">
        <v>663494.0</v>
      </c>
      <c r="B5149" s="6">
        <v>663495.0</v>
      </c>
      <c r="C5149" s="14" t="str">
        <f>If(COUNTIF(DamReaches!$B$2:$B$346,"="&amp;A5149)&gt;0, "Yes", "No")</f>
        <v>No</v>
      </c>
    </row>
    <row r="5150">
      <c r="A5150" s="6">
        <v>663495.0</v>
      </c>
      <c r="B5150" s="6">
        <v>663463.0</v>
      </c>
      <c r="C5150" s="14" t="str">
        <f>If(COUNTIF(DamReaches!$B$2:$B$346,"="&amp;A5150)&gt;0, "Yes", "No")</f>
        <v>No</v>
      </c>
    </row>
    <row r="5151">
      <c r="A5151" s="6">
        <v>663507.0</v>
      </c>
      <c r="B5151" s="6">
        <v>663508.0</v>
      </c>
      <c r="C5151" s="14" t="str">
        <f>If(COUNTIF(DamReaches!$B$2:$B$346,"="&amp;A5151)&gt;0, "Yes", "No")</f>
        <v>No</v>
      </c>
    </row>
    <row r="5152">
      <c r="A5152" s="6">
        <v>663508.0</v>
      </c>
      <c r="B5152" s="6">
        <v>663310.0</v>
      </c>
      <c r="C5152" s="14" t="str">
        <f>If(COUNTIF(DamReaches!$B$2:$B$346,"="&amp;A5152)&gt;0, "Yes", "No")</f>
        <v>No</v>
      </c>
    </row>
    <row r="5153">
      <c r="A5153" s="6">
        <v>663509.0</v>
      </c>
      <c r="B5153" s="6">
        <v>663286.0</v>
      </c>
      <c r="C5153" s="14" t="str">
        <f>If(COUNTIF(DamReaches!$B$2:$B$346,"="&amp;A5153)&gt;0, "Yes", "No")</f>
        <v>No</v>
      </c>
    </row>
    <row r="5154">
      <c r="A5154" s="6">
        <v>663510.0</v>
      </c>
      <c r="B5154" s="6">
        <v>663476.0</v>
      </c>
      <c r="C5154" s="14" t="str">
        <f>If(COUNTIF(DamReaches!$B$2:$B$346,"="&amp;A5154)&gt;0, "Yes", "No")</f>
        <v>No</v>
      </c>
    </row>
    <row r="5155">
      <c r="A5155" s="6">
        <v>663511.0</v>
      </c>
      <c r="B5155" s="6">
        <v>663759.0</v>
      </c>
      <c r="C5155" s="14" t="str">
        <f>If(COUNTIF(DamReaches!$B$2:$B$346,"="&amp;A5155)&gt;0, "Yes", "No")</f>
        <v>No</v>
      </c>
    </row>
    <row r="5156">
      <c r="A5156" s="6">
        <v>663512.0</v>
      </c>
      <c r="B5156" s="6">
        <v>663759.0</v>
      </c>
      <c r="C5156" s="14" t="str">
        <f>If(COUNTIF(DamReaches!$B$2:$B$346,"="&amp;A5156)&gt;0, "Yes", "No")</f>
        <v>No</v>
      </c>
    </row>
    <row r="5157">
      <c r="A5157" s="6">
        <v>663513.0</v>
      </c>
      <c r="B5157" s="6">
        <v>663361.0</v>
      </c>
      <c r="C5157" s="14" t="str">
        <f>If(COUNTIF(DamReaches!$B$2:$B$346,"="&amp;A5157)&gt;0, "Yes", "No")</f>
        <v>No</v>
      </c>
    </row>
    <row r="5158">
      <c r="A5158" s="6">
        <v>663514.0</v>
      </c>
      <c r="B5158" s="6">
        <v>663271.0</v>
      </c>
      <c r="C5158" s="14" t="str">
        <f>If(COUNTIF(DamReaches!$B$2:$B$346,"="&amp;A5158)&gt;0, "Yes", "No")</f>
        <v>No</v>
      </c>
    </row>
    <row r="5159">
      <c r="A5159" s="6">
        <v>663527.0</v>
      </c>
      <c r="B5159" s="6">
        <v>663005.0</v>
      </c>
      <c r="C5159" s="14" t="str">
        <f>If(COUNTIF(DamReaches!$B$2:$B$346,"="&amp;A5159)&gt;0, "Yes", "No")</f>
        <v>No</v>
      </c>
    </row>
    <row r="5160">
      <c r="A5160" s="6">
        <v>663528.0</v>
      </c>
      <c r="B5160" s="6">
        <v>663357.0</v>
      </c>
      <c r="C5160" s="14" t="str">
        <f>If(COUNTIF(DamReaches!$B$2:$B$346,"="&amp;A5160)&gt;0, "Yes", "No")</f>
        <v>No</v>
      </c>
    </row>
    <row r="5161">
      <c r="A5161" s="6">
        <v>663529.0</v>
      </c>
      <c r="B5161" s="6">
        <v>663528.0</v>
      </c>
      <c r="C5161" s="14" t="str">
        <f>If(COUNTIF(DamReaches!$B$2:$B$346,"="&amp;A5161)&gt;0, "Yes", "No")</f>
        <v>No</v>
      </c>
    </row>
    <row r="5162">
      <c r="A5162" s="6">
        <v>663530.0</v>
      </c>
      <c r="B5162" s="6">
        <v>663509.0</v>
      </c>
      <c r="C5162" s="14" t="str">
        <f>If(COUNTIF(DamReaches!$B$2:$B$346,"="&amp;A5162)&gt;0, "Yes", "No")</f>
        <v>No</v>
      </c>
    </row>
    <row r="5163">
      <c r="A5163" s="6">
        <v>663531.0</v>
      </c>
      <c r="B5163" s="6">
        <v>663359.0</v>
      </c>
      <c r="C5163" s="14" t="str">
        <f>If(COUNTIF(DamReaches!$B$2:$B$346,"="&amp;A5163)&gt;0, "Yes", "No")</f>
        <v>No</v>
      </c>
    </row>
    <row r="5164">
      <c r="A5164" s="6">
        <v>663532.0</v>
      </c>
      <c r="B5164" s="6">
        <v>663552.0</v>
      </c>
      <c r="C5164" s="14" t="str">
        <f>If(COUNTIF(DamReaches!$B$2:$B$346,"="&amp;A5164)&gt;0, "Yes", "No")</f>
        <v>No</v>
      </c>
    </row>
    <row r="5165">
      <c r="A5165" s="6">
        <v>663533.0</v>
      </c>
      <c r="B5165" s="6">
        <v>663552.0</v>
      </c>
      <c r="C5165" s="14" t="str">
        <f>If(COUNTIF(DamReaches!$B$2:$B$346,"="&amp;A5165)&gt;0, "Yes", "No")</f>
        <v>No</v>
      </c>
    </row>
    <row r="5166">
      <c r="A5166" s="6">
        <v>663534.0</v>
      </c>
      <c r="B5166" s="6">
        <v>663400.0</v>
      </c>
      <c r="C5166" s="14" t="str">
        <f>If(COUNTIF(DamReaches!$B$2:$B$346,"="&amp;A5166)&gt;0, "Yes", "No")</f>
        <v>No</v>
      </c>
    </row>
    <row r="5167">
      <c r="A5167" s="6">
        <v>663535.0</v>
      </c>
      <c r="B5167" s="6">
        <v>663495.0</v>
      </c>
      <c r="C5167" s="14" t="str">
        <f>If(COUNTIF(DamReaches!$B$2:$B$346,"="&amp;A5167)&gt;0, "Yes", "No")</f>
        <v>No</v>
      </c>
    </row>
    <row r="5168">
      <c r="A5168" s="6">
        <v>663536.0</v>
      </c>
      <c r="B5168" s="6">
        <v>663514.0</v>
      </c>
      <c r="C5168" s="14" t="str">
        <f>If(COUNTIF(DamReaches!$B$2:$B$346,"="&amp;A5168)&gt;0, "Yes", "No")</f>
        <v>No</v>
      </c>
    </row>
    <row r="5169">
      <c r="A5169" s="6">
        <v>663547.0</v>
      </c>
      <c r="B5169" s="6">
        <v>663097.0</v>
      </c>
      <c r="C5169" s="14" t="str">
        <f>If(COUNTIF(DamReaches!$B$2:$B$346,"="&amp;A5169)&gt;0, "Yes", "No")</f>
        <v>No</v>
      </c>
    </row>
    <row r="5170">
      <c r="A5170" s="6">
        <v>663548.0</v>
      </c>
      <c r="B5170" s="6">
        <v>663207.0</v>
      </c>
      <c r="C5170" s="14" t="str">
        <f>If(COUNTIF(DamReaches!$B$2:$B$346,"="&amp;A5170)&gt;0, "Yes", "No")</f>
        <v>No</v>
      </c>
    </row>
    <row r="5171">
      <c r="A5171" s="6">
        <v>663549.0</v>
      </c>
      <c r="B5171" s="6">
        <v>663548.0</v>
      </c>
      <c r="C5171" s="14" t="str">
        <f>If(COUNTIF(DamReaches!$B$2:$B$346,"="&amp;A5171)&gt;0, "Yes", "No")</f>
        <v>No</v>
      </c>
    </row>
    <row r="5172">
      <c r="A5172" s="6">
        <v>663550.0</v>
      </c>
      <c r="B5172" s="6">
        <v>663460.0</v>
      </c>
      <c r="C5172" s="14" t="str">
        <f>If(COUNTIF(DamReaches!$B$2:$B$346,"="&amp;A5172)&gt;0, "Yes", "No")</f>
        <v>No</v>
      </c>
    </row>
    <row r="5173">
      <c r="A5173" s="6">
        <v>663551.0</v>
      </c>
      <c r="B5173" s="6">
        <v>663861.0</v>
      </c>
      <c r="C5173" s="14" t="str">
        <f>If(COUNTIF(DamReaches!$B$2:$B$346,"="&amp;A5173)&gt;0, "Yes", "No")</f>
        <v>No</v>
      </c>
    </row>
    <row r="5174">
      <c r="A5174" s="6">
        <v>663552.0</v>
      </c>
      <c r="B5174" s="6">
        <v>663861.0</v>
      </c>
      <c r="C5174" s="14" t="str">
        <f>If(COUNTIF(DamReaches!$B$2:$B$346,"="&amp;A5174)&gt;0, "Yes", "No")</f>
        <v>No</v>
      </c>
    </row>
    <row r="5175">
      <c r="A5175" s="6">
        <v>663557.0</v>
      </c>
      <c r="B5175" s="6">
        <v>662743.0</v>
      </c>
      <c r="C5175" s="14" t="str">
        <f>If(COUNTIF(DamReaches!$B$2:$B$346,"="&amp;A5175)&gt;0, "Yes", "No")</f>
        <v>No</v>
      </c>
    </row>
    <row r="5176">
      <c r="A5176" s="6">
        <v>663558.0</v>
      </c>
      <c r="B5176" s="6">
        <v>662743.0</v>
      </c>
      <c r="C5176" s="14" t="str">
        <f>If(COUNTIF(DamReaches!$B$2:$B$346,"="&amp;A5176)&gt;0, "Yes", "No")</f>
        <v>No</v>
      </c>
    </row>
    <row r="5177">
      <c r="A5177" s="6">
        <v>663559.0</v>
      </c>
      <c r="B5177" s="6">
        <v>662809.0</v>
      </c>
      <c r="C5177" s="14" t="str">
        <f>If(COUNTIF(DamReaches!$B$2:$B$346,"="&amp;A5177)&gt;0, "Yes", "No")</f>
        <v>No</v>
      </c>
    </row>
    <row r="5178">
      <c r="A5178" s="6">
        <v>663560.0</v>
      </c>
      <c r="B5178" s="6">
        <v>663052.0</v>
      </c>
      <c r="C5178" s="14" t="str">
        <f>If(COUNTIF(DamReaches!$B$2:$B$346,"="&amp;A5178)&gt;0, "Yes", "No")</f>
        <v>No</v>
      </c>
    </row>
    <row r="5179">
      <c r="A5179" s="6">
        <v>663561.0</v>
      </c>
      <c r="B5179" s="6">
        <v>663242.0</v>
      </c>
      <c r="C5179" s="14" t="str">
        <f>If(COUNTIF(DamReaches!$B$2:$B$346,"="&amp;A5179)&gt;0, "Yes", "No")</f>
        <v>No</v>
      </c>
    </row>
    <row r="5180">
      <c r="A5180" s="6">
        <v>663562.0</v>
      </c>
      <c r="B5180" s="6">
        <v>662556.0</v>
      </c>
      <c r="C5180" s="14" t="str">
        <f>If(COUNTIF(DamReaches!$B$2:$B$346,"="&amp;A5180)&gt;0, "Yes", "No")</f>
        <v>No</v>
      </c>
    </row>
    <row r="5181">
      <c r="A5181" s="6">
        <v>663563.0</v>
      </c>
      <c r="B5181" s="6">
        <v>663099.0</v>
      </c>
      <c r="C5181" s="14" t="str">
        <f>If(COUNTIF(DamReaches!$B$2:$B$346,"="&amp;A5181)&gt;0, "Yes", "No")</f>
        <v>Yes</v>
      </c>
    </row>
    <row r="5182">
      <c r="A5182" s="6">
        <v>663564.0</v>
      </c>
      <c r="B5182" s="6">
        <v>-1.0</v>
      </c>
      <c r="C5182" s="14" t="str">
        <f>If(COUNTIF(DamReaches!$B$2:$B$346,"="&amp;A5182)&gt;0, "Yes", "No")</f>
        <v>No</v>
      </c>
    </row>
    <row r="5183">
      <c r="A5183" s="6">
        <v>663565.0</v>
      </c>
      <c r="B5183" s="6">
        <v>663566.0</v>
      </c>
      <c r="C5183" s="14" t="str">
        <f>If(COUNTIF(DamReaches!$B$2:$B$346,"="&amp;A5183)&gt;0, "Yes", "No")</f>
        <v>No</v>
      </c>
    </row>
    <row r="5184">
      <c r="A5184" s="6">
        <v>663566.0</v>
      </c>
      <c r="B5184" s="6">
        <v>663359.0</v>
      </c>
      <c r="C5184" s="14" t="str">
        <f>If(COUNTIF(DamReaches!$B$2:$B$346,"="&amp;A5184)&gt;0, "Yes", "No")</f>
        <v>No</v>
      </c>
    </row>
    <row r="5185">
      <c r="A5185" s="6">
        <v>663567.0</v>
      </c>
      <c r="B5185" s="6">
        <v>663461.0</v>
      </c>
      <c r="C5185" s="14" t="str">
        <f>If(COUNTIF(DamReaches!$B$2:$B$346,"="&amp;A5185)&gt;0, "Yes", "No")</f>
        <v>No</v>
      </c>
    </row>
    <row r="5186">
      <c r="A5186" s="6">
        <v>663576.0</v>
      </c>
      <c r="B5186" s="6">
        <v>663558.0</v>
      </c>
      <c r="C5186" s="14" t="str">
        <f>If(COUNTIF(DamReaches!$B$2:$B$346,"="&amp;A5186)&gt;0, "Yes", "No")</f>
        <v>No</v>
      </c>
    </row>
    <row r="5187">
      <c r="A5187" s="6">
        <v>663577.0</v>
      </c>
      <c r="B5187" s="6">
        <v>663371.0</v>
      </c>
      <c r="C5187" s="14" t="str">
        <f>If(COUNTIF(DamReaches!$B$2:$B$346,"="&amp;A5187)&gt;0, "Yes", "No")</f>
        <v>No</v>
      </c>
    </row>
    <row r="5188">
      <c r="A5188" s="6">
        <v>663578.0</v>
      </c>
      <c r="B5188" s="6">
        <v>663224.0</v>
      </c>
      <c r="C5188" s="14" t="str">
        <f>If(COUNTIF(DamReaches!$B$2:$B$346,"="&amp;A5188)&gt;0, "Yes", "No")</f>
        <v>No</v>
      </c>
    </row>
    <row r="5189">
      <c r="A5189" s="6">
        <v>663579.0</v>
      </c>
      <c r="B5189" s="6">
        <v>663533.0</v>
      </c>
      <c r="C5189" s="14" t="str">
        <f>If(COUNTIF(DamReaches!$B$2:$B$346,"="&amp;A5189)&gt;0, "Yes", "No")</f>
        <v>No</v>
      </c>
    </row>
    <row r="5190">
      <c r="A5190" s="6">
        <v>663580.0</v>
      </c>
      <c r="B5190" s="6">
        <v>663579.0</v>
      </c>
      <c r="C5190" s="14" t="str">
        <f>If(COUNTIF(DamReaches!$B$2:$B$346,"="&amp;A5190)&gt;0, "Yes", "No")</f>
        <v>No</v>
      </c>
    </row>
    <row r="5191">
      <c r="A5191" s="6">
        <v>663581.0</v>
      </c>
      <c r="B5191" s="6">
        <v>663316.0</v>
      </c>
      <c r="C5191" s="14" t="str">
        <f>If(COUNTIF(DamReaches!$B$2:$B$346,"="&amp;A5191)&gt;0, "Yes", "No")</f>
        <v>No</v>
      </c>
    </row>
    <row r="5192">
      <c r="A5192" s="6">
        <v>663592.0</v>
      </c>
      <c r="B5192" s="6">
        <v>663548.0</v>
      </c>
      <c r="C5192" s="14" t="str">
        <f>If(COUNTIF(DamReaches!$B$2:$B$346,"="&amp;A5192)&gt;0, "Yes", "No")</f>
        <v>No</v>
      </c>
    </row>
    <row r="5193">
      <c r="A5193" s="6">
        <v>663593.0</v>
      </c>
      <c r="B5193" s="6">
        <v>663508.0</v>
      </c>
      <c r="C5193" s="14" t="str">
        <f>If(COUNTIF(DamReaches!$B$2:$B$346,"="&amp;A5193)&gt;0, "Yes", "No")</f>
        <v>No</v>
      </c>
    </row>
    <row r="5194">
      <c r="A5194" s="6">
        <v>663594.0</v>
      </c>
      <c r="B5194" s="6">
        <v>662761.0</v>
      </c>
      <c r="C5194" s="14" t="str">
        <f>If(COUNTIF(DamReaches!$B$2:$B$346,"="&amp;A5194)&gt;0, "Yes", "No")</f>
        <v>No</v>
      </c>
    </row>
    <row r="5195">
      <c r="A5195" s="6">
        <v>663595.0</v>
      </c>
      <c r="B5195" s="6">
        <v>663744.0</v>
      </c>
      <c r="C5195" s="14" t="str">
        <f>If(COUNTIF(DamReaches!$B$2:$B$346,"="&amp;A5195)&gt;0, "Yes", "No")</f>
        <v>No</v>
      </c>
    </row>
    <row r="5196">
      <c r="A5196" s="6">
        <v>663596.0</v>
      </c>
      <c r="B5196" s="6">
        <v>663535.0</v>
      </c>
      <c r="C5196" s="14" t="str">
        <f>If(COUNTIF(DamReaches!$B$2:$B$346,"="&amp;A5196)&gt;0, "Yes", "No")</f>
        <v>No</v>
      </c>
    </row>
    <row r="5197">
      <c r="A5197" s="6">
        <v>663603.0</v>
      </c>
      <c r="B5197" s="6">
        <v>663559.0</v>
      </c>
      <c r="C5197" s="14" t="str">
        <f>If(COUNTIF(DamReaches!$B$2:$B$346,"="&amp;A5197)&gt;0, "Yes", "No")</f>
        <v>No</v>
      </c>
    </row>
    <row r="5198">
      <c r="A5198" s="6">
        <v>663604.0</v>
      </c>
      <c r="B5198" s="6">
        <v>663242.0</v>
      </c>
      <c r="C5198" s="14" t="str">
        <f>If(COUNTIF(DamReaches!$B$2:$B$346,"="&amp;A5198)&gt;0, "Yes", "No")</f>
        <v>No</v>
      </c>
    </row>
    <row r="5199">
      <c r="A5199" s="6">
        <v>663605.0</v>
      </c>
      <c r="B5199" s="6">
        <v>-1.0</v>
      </c>
      <c r="C5199" s="14" t="str">
        <f>If(COUNTIF(DamReaches!$B$2:$B$346,"="&amp;A5199)&gt;0, "Yes", "No")</f>
        <v>No</v>
      </c>
    </row>
    <row r="5200">
      <c r="A5200" s="6">
        <v>663606.0</v>
      </c>
      <c r="B5200" s="6">
        <v>663567.0</v>
      </c>
      <c r="C5200" s="14" t="str">
        <f>If(COUNTIF(DamReaches!$B$2:$B$346,"="&amp;A5200)&gt;0, "Yes", "No")</f>
        <v>No</v>
      </c>
    </row>
    <row r="5201">
      <c r="A5201" s="6">
        <v>663607.0</v>
      </c>
      <c r="B5201" s="6">
        <v>663493.0</v>
      </c>
      <c r="C5201" s="14" t="str">
        <f>If(COUNTIF(DamReaches!$B$2:$B$346,"="&amp;A5201)&gt;0, "Yes", "No")</f>
        <v>No</v>
      </c>
    </row>
    <row r="5202">
      <c r="A5202" s="6">
        <v>663608.0</v>
      </c>
      <c r="B5202" s="6">
        <v>663716.0</v>
      </c>
      <c r="C5202" s="14" t="str">
        <f>If(COUNTIF(DamReaches!$B$2:$B$346,"="&amp;A5202)&gt;0, "Yes", "No")</f>
        <v>No</v>
      </c>
    </row>
    <row r="5203">
      <c r="A5203" s="6">
        <v>663609.0</v>
      </c>
      <c r="B5203" s="6">
        <v>663716.0</v>
      </c>
      <c r="C5203" s="14" t="str">
        <f>If(COUNTIF(DamReaches!$B$2:$B$346,"="&amp;A5203)&gt;0, "Yes", "No")</f>
        <v>No</v>
      </c>
    </row>
    <row r="5204">
      <c r="A5204" s="6">
        <v>663610.0</v>
      </c>
      <c r="B5204" s="6">
        <v>663269.0</v>
      </c>
      <c r="C5204" s="14" t="str">
        <f>If(COUNTIF(DamReaches!$B$2:$B$346,"="&amp;A5204)&gt;0, "Yes", "No")</f>
        <v>No</v>
      </c>
    </row>
    <row r="5205">
      <c r="A5205" s="6">
        <v>663618.0</v>
      </c>
      <c r="B5205" s="6">
        <v>663266.0</v>
      </c>
      <c r="C5205" s="14" t="str">
        <f>If(COUNTIF(DamReaches!$B$2:$B$346,"="&amp;A5205)&gt;0, "Yes", "No")</f>
        <v>No</v>
      </c>
    </row>
    <row r="5206">
      <c r="A5206" s="6">
        <v>663619.0</v>
      </c>
      <c r="B5206" s="6">
        <v>663460.0</v>
      </c>
      <c r="C5206" s="14" t="str">
        <f>If(COUNTIF(DamReaches!$B$2:$B$346,"="&amp;A5206)&gt;0, "Yes", "No")</f>
        <v>No</v>
      </c>
    </row>
    <row r="5207">
      <c r="A5207" s="6">
        <v>663620.0</v>
      </c>
      <c r="B5207" s="6">
        <v>663744.0</v>
      </c>
      <c r="C5207" s="14" t="str">
        <f>If(COUNTIF(DamReaches!$B$2:$B$346,"="&amp;A5207)&gt;0, "Yes", "No")</f>
        <v>No</v>
      </c>
    </row>
    <row r="5208">
      <c r="A5208" s="6">
        <v>663621.0</v>
      </c>
      <c r="B5208" s="6">
        <v>663579.0</v>
      </c>
      <c r="C5208" s="14" t="str">
        <f>If(COUNTIF(DamReaches!$B$2:$B$346,"="&amp;A5208)&gt;0, "Yes", "No")</f>
        <v>No</v>
      </c>
    </row>
    <row r="5209">
      <c r="A5209" s="6">
        <v>663622.0</v>
      </c>
      <c r="B5209" s="6">
        <v>663607.0</v>
      </c>
      <c r="C5209" s="14" t="str">
        <f>If(COUNTIF(DamReaches!$B$2:$B$346,"="&amp;A5209)&gt;0, "Yes", "No")</f>
        <v>No</v>
      </c>
    </row>
    <row r="5210">
      <c r="A5210" s="6">
        <v>663623.0</v>
      </c>
      <c r="B5210" s="6">
        <v>663493.0</v>
      </c>
      <c r="C5210" s="14" t="str">
        <f>If(COUNTIF(DamReaches!$B$2:$B$346,"="&amp;A5210)&gt;0, "Yes", "No")</f>
        <v>No</v>
      </c>
    </row>
    <row r="5211">
      <c r="A5211" s="6">
        <v>663624.0</v>
      </c>
      <c r="B5211" s="6">
        <v>663623.0</v>
      </c>
      <c r="C5211" s="14" t="str">
        <f>If(COUNTIF(DamReaches!$B$2:$B$346,"="&amp;A5211)&gt;0, "Yes", "No")</f>
        <v>No</v>
      </c>
    </row>
    <row r="5212">
      <c r="A5212" s="6">
        <v>663625.0</v>
      </c>
      <c r="B5212" s="6">
        <v>663514.0</v>
      </c>
      <c r="C5212" s="14" t="str">
        <f>If(COUNTIF(DamReaches!$B$2:$B$346,"="&amp;A5212)&gt;0, "Yes", "No")</f>
        <v>No</v>
      </c>
    </row>
    <row r="5213">
      <c r="A5213" s="6">
        <v>663632.0</v>
      </c>
      <c r="B5213" s="6">
        <v>663633.0</v>
      </c>
      <c r="C5213" s="14" t="str">
        <f>If(COUNTIF(DamReaches!$B$2:$B$346,"="&amp;A5213)&gt;0, "Yes", "No")</f>
        <v>No</v>
      </c>
    </row>
    <row r="5214">
      <c r="A5214" s="6">
        <v>663633.0</v>
      </c>
      <c r="B5214" s="6">
        <v>663413.0</v>
      </c>
      <c r="C5214" s="14" t="str">
        <f>If(COUNTIF(DamReaches!$B$2:$B$346,"="&amp;A5214)&gt;0, "Yes", "No")</f>
        <v>No</v>
      </c>
    </row>
    <row r="5215">
      <c r="A5215" s="6">
        <v>663634.0</v>
      </c>
      <c r="B5215" s="6">
        <v>663604.0</v>
      </c>
      <c r="C5215" s="14" t="str">
        <f>If(COUNTIF(DamReaches!$B$2:$B$346,"="&amp;A5215)&gt;0, "Yes", "No")</f>
        <v>No</v>
      </c>
    </row>
    <row r="5216">
      <c r="A5216" s="6">
        <v>663635.0</v>
      </c>
      <c r="B5216" s="6">
        <v>663562.0</v>
      </c>
      <c r="C5216" s="14" t="str">
        <f>If(COUNTIF(DamReaches!$B$2:$B$346,"="&amp;A5216)&gt;0, "Yes", "No")</f>
        <v>No</v>
      </c>
    </row>
    <row r="5217">
      <c r="A5217" s="6">
        <v>663636.0</v>
      </c>
      <c r="B5217" s="6">
        <v>663100.0</v>
      </c>
      <c r="C5217" s="14" t="str">
        <f>If(COUNTIF(DamReaches!$B$2:$B$346,"="&amp;A5217)&gt;0, "Yes", "No")</f>
        <v>Yes</v>
      </c>
    </row>
    <row r="5218">
      <c r="A5218" s="6">
        <v>663637.0</v>
      </c>
      <c r="B5218" s="6">
        <v>663100.0</v>
      </c>
      <c r="C5218" s="14" t="str">
        <f>If(COUNTIF(DamReaches!$B$2:$B$346,"="&amp;A5218)&gt;0, "Yes", "No")</f>
        <v>No</v>
      </c>
    </row>
    <row r="5219">
      <c r="A5219" s="6">
        <v>663647.0</v>
      </c>
      <c r="B5219" s="6">
        <v>663439.0</v>
      </c>
      <c r="C5219" s="14" t="str">
        <f>If(COUNTIF(DamReaches!$B$2:$B$346,"="&amp;A5219)&gt;0, "Yes", "No")</f>
        <v>No</v>
      </c>
    </row>
    <row r="5220">
      <c r="A5220" s="6">
        <v>663648.0</v>
      </c>
      <c r="B5220" s="6">
        <v>662991.0</v>
      </c>
      <c r="C5220" s="14" t="str">
        <f>If(COUNTIF(DamReaches!$B$2:$B$346,"="&amp;A5220)&gt;0, "Yes", "No")</f>
        <v>No</v>
      </c>
    </row>
    <row r="5221">
      <c r="A5221" s="6">
        <v>663649.0</v>
      </c>
      <c r="B5221" s="6">
        <v>663634.0</v>
      </c>
      <c r="C5221" s="14" t="str">
        <f>If(COUNTIF(DamReaches!$B$2:$B$346,"="&amp;A5221)&gt;0, "Yes", "No")</f>
        <v>No</v>
      </c>
    </row>
    <row r="5222">
      <c r="A5222" s="6">
        <v>663661.0</v>
      </c>
      <c r="B5222" s="6">
        <v>663662.0</v>
      </c>
      <c r="C5222" s="14" t="str">
        <f>If(COUNTIF(DamReaches!$B$2:$B$346,"="&amp;A5222)&gt;0, "Yes", "No")</f>
        <v>No</v>
      </c>
    </row>
    <row r="5223">
      <c r="A5223" s="6">
        <v>663662.0</v>
      </c>
      <c r="B5223" s="6">
        <v>663633.0</v>
      </c>
      <c r="C5223" s="14" t="str">
        <f>If(COUNTIF(DamReaches!$B$2:$B$346,"="&amp;A5223)&gt;0, "Yes", "No")</f>
        <v>No</v>
      </c>
    </row>
    <row r="5224">
      <c r="A5224" s="6">
        <v>663663.0</v>
      </c>
      <c r="B5224" s="6">
        <v>663413.0</v>
      </c>
      <c r="C5224" s="14" t="str">
        <f>If(COUNTIF(DamReaches!$B$2:$B$346,"="&amp;A5224)&gt;0, "Yes", "No")</f>
        <v>Yes</v>
      </c>
    </row>
    <row r="5225">
      <c r="A5225" s="6">
        <v>663664.0</v>
      </c>
      <c r="B5225" s="6">
        <v>663051.0</v>
      </c>
      <c r="C5225" s="14" t="str">
        <f>If(COUNTIF(DamReaches!$B$2:$B$346,"="&amp;A5225)&gt;0, "Yes", "No")</f>
        <v>No</v>
      </c>
    </row>
    <row r="5226">
      <c r="A5226" s="6">
        <v>663665.0</v>
      </c>
      <c r="B5226" s="6">
        <v>663562.0</v>
      </c>
      <c r="C5226" s="14" t="str">
        <f>If(COUNTIF(DamReaches!$B$2:$B$346,"="&amp;A5226)&gt;0, "Yes", "No")</f>
        <v>No</v>
      </c>
    </row>
    <row r="5227">
      <c r="A5227" s="6">
        <v>663666.0</v>
      </c>
      <c r="B5227" s="6">
        <v>663577.0</v>
      </c>
      <c r="C5227" s="14" t="str">
        <f>If(COUNTIF(DamReaches!$B$2:$B$346,"="&amp;A5227)&gt;0, "Yes", "No")</f>
        <v>No</v>
      </c>
    </row>
    <row r="5228">
      <c r="A5228" s="6">
        <v>663667.0</v>
      </c>
      <c r="B5228" s="6">
        <v>662745.0</v>
      </c>
      <c r="C5228" s="14" t="str">
        <f>If(COUNTIF(DamReaches!$B$2:$B$346,"="&amp;A5228)&gt;0, "Yes", "No")</f>
        <v>No</v>
      </c>
    </row>
    <row r="5229">
      <c r="A5229" s="6">
        <v>663668.0</v>
      </c>
      <c r="B5229" s="6">
        <v>663212.0</v>
      </c>
      <c r="C5229" s="14" t="str">
        <f>If(COUNTIF(DamReaches!$B$2:$B$346,"="&amp;A5229)&gt;0, "Yes", "No")</f>
        <v>No</v>
      </c>
    </row>
    <row r="5230">
      <c r="A5230" s="6">
        <v>663672.0</v>
      </c>
      <c r="B5230" s="6">
        <v>663673.0</v>
      </c>
      <c r="C5230" s="14" t="str">
        <f>If(COUNTIF(DamReaches!$B$2:$B$346,"="&amp;A5230)&gt;0, "Yes", "No")</f>
        <v>No</v>
      </c>
    </row>
    <row r="5231">
      <c r="A5231" s="6">
        <v>663673.0</v>
      </c>
      <c r="B5231" s="6">
        <v>663593.0</v>
      </c>
      <c r="C5231" s="14" t="str">
        <f>If(COUNTIF(DamReaches!$B$2:$B$346,"="&amp;A5231)&gt;0, "Yes", "No")</f>
        <v>No</v>
      </c>
    </row>
    <row r="5232">
      <c r="A5232" s="6">
        <v>663674.0</v>
      </c>
      <c r="B5232" s="6">
        <v>663473.0</v>
      </c>
      <c r="C5232" s="14" t="str">
        <f>If(COUNTIF(DamReaches!$B$2:$B$346,"="&amp;A5232)&gt;0, "Yes", "No")</f>
        <v>No</v>
      </c>
    </row>
    <row r="5233">
      <c r="A5233" s="6">
        <v>663675.0</v>
      </c>
      <c r="B5233" s="6">
        <v>663714.0</v>
      </c>
      <c r="C5233" s="14" t="str">
        <f>If(COUNTIF(DamReaches!$B$2:$B$346,"="&amp;A5233)&gt;0, "Yes", "No")</f>
        <v>No</v>
      </c>
    </row>
    <row r="5234">
      <c r="A5234" s="6">
        <v>663676.0</v>
      </c>
      <c r="B5234" s="6">
        <v>663531.0</v>
      </c>
      <c r="C5234" s="14" t="str">
        <f>If(COUNTIF(DamReaches!$B$2:$B$346,"="&amp;A5234)&gt;0, "Yes", "No")</f>
        <v>No</v>
      </c>
    </row>
    <row r="5235">
      <c r="A5235" s="6">
        <v>663677.0</v>
      </c>
      <c r="B5235" s="6">
        <v>663676.0</v>
      </c>
      <c r="C5235" s="14" t="str">
        <f>If(COUNTIF(DamReaches!$B$2:$B$346,"="&amp;A5235)&gt;0, "Yes", "No")</f>
        <v>No</v>
      </c>
    </row>
    <row r="5236">
      <c r="A5236" s="6">
        <v>663678.0</v>
      </c>
      <c r="B5236" s="6">
        <v>663476.0</v>
      </c>
      <c r="C5236" s="14" t="str">
        <f>If(COUNTIF(DamReaches!$B$2:$B$346,"="&amp;A5236)&gt;0, "Yes", "No")</f>
        <v>No</v>
      </c>
    </row>
    <row r="5237">
      <c r="A5237" s="6">
        <v>663679.0</v>
      </c>
      <c r="B5237" s="6">
        <v>663623.0</v>
      </c>
      <c r="C5237" s="14" t="str">
        <f>If(COUNTIF(DamReaches!$B$2:$B$346,"="&amp;A5237)&gt;0, "Yes", "No")</f>
        <v>No</v>
      </c>
    </row>
    <row r="5238">
      <c r="A5238" s="6">
        <v>663680.0</v>
      </c>
      <c r="B5238" s="6">
        <v>663225.0</v>
      </c>
      <c r="C5238" s="14" t="str">
        <f>If(COUNTIF(DamReaches!$B$2:$B$346,"="&amp;A5238)&gt;0, "Yes", "No")</f>
        <v>No</v>
      </c>
    </row>
    <row r="5239">
      <c r="A5239" s="6">
        <v>663689.0</v>
      </c>
      <c r="B5239" s="6">
        <v>662796.0</v>
      </c>
      <c r="C5239" s="14" t="str">
        <f>If(COUNTIF(DamReaches!$B$2:$B$346,"="&amp;A5239)&gt;0, "Yes", "No")</f>
        <v>No</v>
      </c>
    </row>
    <row r="5240">
      <c r="A5240" s="6">
        <v>663690.0</v>
      </c>
      <c r="B5240" s="6">
        <v>663560.0</v>
      </c>
      <c r="C5240" s="14" t="str">
        <f>If(COUNTIF(DamReaches!$B$2:$B$346,"="&amp;A5240)&gt;0, "Yes", "No")</f>
        <v>No</v>
      </c>
    </row>
    <row r="5241">
      <c r="A5241" s="6">
        <v>663691.0</v>
      </c>
      <c r="B5241" s="6">
        <v>663443.0</v>
      </c>
      <c r="C5241" s="14" t="str">
        <f>If(COUNTIF(DamReaches!$B$2:$B$346,"="&amp;A5241)&gt;0, "Yes", "No")</f>
        <v>No</v>
      </c>
    </row>
    <row r="5242">
      <c r="A5242" s="6">
        <v>663692.0</v>
      </c>
      <c r="B5242" s="6">
        <v>663594.0</v>
      </c>
      <c r="C5242" s="14" t="str">
        <f>If(COUNTIF(DamReaches!$B$2:$B$346,"="&amp;A5242)&gt;0, "Yes", "No")</f>
        <v>No</v>
      </c>
    </row>
    <row r="5243">
      <c r="A5243" s="6">
        <v>663693.0</v>
      </c>
      <c r="B5243" s="6">
        <v>-1.0</v>
      </c>
      <c r="C5243" s="14" t="str">
        <f>If(COUNTIF(DamReaches!$B$2:$B$346,"="&amp;A5243)&gt;0, "Yes", "No")</f>
        <v>No</v>
      </c>
    </row>
    <row r="5244">
      <c r="A5244" s="6">
        <v>663694.0</v>
      </c>
      <c r="B5244" s="6">
        <v>663695.0</v>
      </c>
      <c r="C5244" s="14" t="str">
        <f>If(COUNTIF(DamReaches!$B$2:$B$346,"="&amp;A5244)&gt;0, "Yes", "No")</f>
        <v>No</v>
      </c>
    </row>
    <row r="5245">
      <c r="A5245" s="6">
        <v>663695.0</v>
      </c>
      <c r="B5245" s="6">
        <v>663714.0</v>
      </c>
      <c r="C5245" s="14" t="str">
        <f>If(COUNTIF(DamReaches!$B$2:$B$346,"="&amp;A5245)&gt;0, "Yes", "No")</f>
        <v>No</v>
      </c>
    </row>
    <row r="5246">
      <c r="A5246" s="6">
        <v>663710.0</v>
      </c>
      <c r="B5246" s="6">
        <v>663527.0</v>
      </c>
      <c r="C5246" s="14" t="str">
        <f>If(COUNTIF(DamReaches!$B$2:$B$346,"="&amp;A5246)&gt;0, "Yes", "No")</f>
        <v>No</v>
      </c>
    </row>
    <row r="5247">
      <c r="A5247" s="6">
        <v>663711.0</v>
      </c>
      <c r="B5247" s="6">
        <v>663710.0</v>
      </c>
      <c r="C5247" s="14" t="str">
        <f>If(COUNTIF(DamReaches!$B$2:$B$346,"="&amp;A5247)&gt;0, "Yes", "No")</f>
        <v>No</v>
      </c>
    </row>
    <row r="5248">
      <c r="A5248" s="6">
        <v>663712.0</v>
      </c>
      <c r="B5248" s="6">
        <v>663374.0</v>
      </c>
      <c r="C5248" s="14" t="str">
        <f>If(COUNTIF(DamReaches!$B$2:$B$346,"="&amp;A5248)&gt;0, "Yes", "No")</f>
        <v>No</v>
      </c>
    </row>
    <row r="5249">
      <c r="A5249" s="6">
        <v>663713.0</v>
      </c>
      <c r="B5249" s="6">
        <v>663823.0</v>
      </c>
      <c r="C5249" s="14" t="str">
        <f>If(COUNTIF(DamReaches!$B$2:$B$346,"="&amp;A5249)&gt;0, "Yes", "No")</f>
        <v>No</v>
      </c>
    </row>
    <row r="5250">
      <c r="A5250" s="6">
        <v>663714.0</v>
      </c>
      <c r="B5250" s="6">
        <v>663844.0</v>
      </c>
      <c r="C5250" s="14" t="str">
        <f>If(COUNTIF(DamReaches!$B$2:$B$346,"="&amp;A5250)&gt;0, "Yes", "No")</f>
        <v>No</v>
      </c>
    </row>
    <row r="5251">
      <c r="A5251" s="6">
        <v>663715.0</v>
      </c>
      <c r="B5251" s="6">
        <v>663960.0</v>
      </c>
      <c r="C5251" s="14" t="str">
        <f>If(COUNTIF(DamReaches!$B$2:$B$346,"="&amp;A5251)&gt;0, "Yes", "No")</f>
        <v>No</v>
      </c>
    </row>
    <row r="5252">
      <c r="A5252" s="6">
        <v>663716.0</v>
      </c>
      <c r="B5252" s="6">
        <v>663960.0</v>
      </c>
      <c r="C5252" s="14" t="str">
        <f>If(COUNTIF(DamReaches!$B$2:$B$346,"="&amp;A5252)&gt;0, "Yes", "No")</f>
        <v>No</v>
      </c>
    </row>
    <row r="5253">
      <c r="A5253" s="6">
        <v>663726.0</v>
      </c>
      <c r="B5253" s="6">
        <v>663051.0</v>
      </c>
      <c r="C5253" s="14" t="str">
        <f>If(COUNTIF(DamReaches!$B$2:$B$346,"="&amp;A5253)&gt;0, "Yes", "No")</f>
        <v>No</v>
      </c>
    </row>
    <row r="5254">
      <c r="A5254" s="6">
        <v>663727.0</v>
      </c>
      <c r="B5254" s="6">
        <v>663528.0</v>
      </c>
      <c r="C5254" s="14" t="str">
        <f>If(COUNTIF(DamReaches!$B$2:$B$346,"="&amp;A5254)&gt;0, "Yes", "No")</f>
        <v>No</v>
      </c>
    </row>
    <row r="5255">
      <c r="A5255" s="6">
        <v>663728.0</v>
      </c>
      <c r="B5255" s="6">
        <v>663667.0</v>
      </c>
      <c r="C5255" s="14" t="str">
        <f>If(COUNTIF(DamReaches!$B$2:$B$346,"="&amp;A5255)&gt;0, "Yes", "No")</f>
        <v>No</v>
      </c>
    </row>
    <row r="5256">
      <c r="A5256" s="6">
        <v>663729.0</v>
      </c>
      <c r="B5256" s="6">
        <v>663245.0</v>
      </c>
      <c r="C5256" s="14" t="str">
        <f>If(COUNTIF(DamReaches!$B$2:$B$346,"="&amp;A5256)&gt;0, "Yes", "No")</f>
        <v>No</v>
      </c>
    </row>
    <row r="5257">
      <c r="A5257" s="6">
        <v>663730.0</v>
      </c>
      <c r="B5257" s="6">
        <v>663729.0</v>
      </c>
      <c r="C5257" s="14" t="str">
        <f>If(COUNTIF(DamReaches!$B$2:$B$346,"="&amp;A5257)&gt;0, "Yes", "No")</f>
        <v>No</v>
      </c>
    </row>
    <row r="5258">
      <c r="A5258" s="6">
        <v>663731.0</v>
      </c>
      <c r="B5258" s="6">
        <v>663695.0</v>
      </c>
      <c r="C5258" s="14" t="str">
        <f>If(COUNTIF(DamReaches!$B$2:$B$346,"="&amp;A5258)&gt;0, "Yes", "No")</f>
        <v>No</v>
      </c>
    </row>
    <row r="5259">
      <c r="A5259" s="6">
        <v>663738.0</v>
      </c>
      <c r="B5259" s="6">
        <v>663689.0</v>
      </c>
      <c r="C5259" s="14" t="str">
        <f>If(COUNTIF(DamReaches!$B$2:$B$346,"="&amp;A5259)&gt;0, "Yes", "No")</f>
        <v>No</v>
      </c>
    </row>
    <row r="5260">
      <c r="A5260" s="6">
        <v>663739.0</v>
      </c>
      <c r="B5260" s="6">
        <v>663767.0</v>
      </c>
      <c r="C5260" s="14" t="str">
        <f>If(COUNTIF(DamReaches!$B$2:$B$346,"="&amp;A5260)&gt;0, "Yes", "No")</f>
        <v>No</v>
      </c>
    </row>
    <row r="5261">
      <c r="A5261" s="6">
        <v>663740.0</v>
      </c>
      <c r="B5261" s="6">
        <v>663666.0</v>
      </c>
      <c r="C5261" s="14" t="str">
        <f>If(COUNTIF(DamReaches!$B$2:$B$346,"="&amp;A5261)&gt;0, "Yes", "No")</f>
        <v>No</v>
      </c>
    </row>
    <row r="5262">
      <c r="A5262" s="6">
        <v>663741.0</v>
      </c>
      <c r="B5262" s="6">
        <v>662943.0</v>
      </c>
      <c r="C5262" s="14" t="str">
        <f>If(COUNTIF(DamReaches!$B$2:$B$346,"="&amp;A5262)&gt;0, "Yes", "No")</f>
        <v>No</v>
      </c>
    </row>
    <row r="5263">
      <c r="A5263" s="6">
        <v>663742.0</v>
      </c>
      <c r="B5263" s="6">
        <v>663637.0</v>
      </c>
      <c r="C5263" s="14" t="str">
        <f>If(COUNTIF(DamReaches!$B$2:$B$346,"="&amp;A5263)&gt;0, "Yes", "No")</f>
        <v>No</v>
      </c>
    </row>
    <row r="5264">
      <c r="A5264" s="6">
        <v>663743.0</v>
      </c>
      <c r="B5264" s="6">
        <v>-1.0</v>
      </c>
      <c r="C5264" s="14" t="str">
        <f>If(COUNTIF(DamReaches!$B$2:$B$346,"="&amp;A5264)&gt;0, "Yes", "No")</f>
        <v>No</v>
      </c>
    </row>
    <row r="5265">
      <c r="A5265" s="6">
        <v>663744.0</v>
      </c>
      <c r="B5265" s="6">
        <v>663731.0</v>
      </c>
      <c r="C5265" s="14" t="str">
        <f>If(COUNTIF(DamReaches!$B$2:$B$346,"="&amp;A5265)&gt;0, "Yes", "No")</f>
        <v>No</v>
      </c>
    </row>
    <row r="5266">
      <c r="A5266" s="6">
        <v>663754.0</v>
      </c>
      <c r="B5266" s="6">
        <v>663662.0</v>
      </c>
      <c r="C5266" s="14" t="str">
        <f>If(COUNTIF(DamReaches!$B$2:$B$346,"="&amp;A5266)&gt;0, "Yes", "No")</f>
        <v>No</v>
      </c>
    </row>
    <row r="5267">
      <c r="A5267" s="6">
        <v>663755.0</v>
      </c>
      <c r="B5267" s="6">
        <v>663265.0</v>
      </c>
      <c r="C5267" s="14" t="str">
        <f>If(COUNTIF(DamReaches!$B$2:$B$346,"="&amp;A5267)&gt;0, "Yes", "No")</f>
        <v>No</v>
      </c>
    </row>
    <row r="5268">
      <c r="A5268" s="6">
        <v>663756.0</v>
      </c>
      <c r="B5268" s="6">
        <v>663559.0</v>
      </c>
      <c r="C5268" s="14" t="str">
        <f>If(COUNTIF(DamReaches!$B$2:$B$346,"="&amp;A5268)&gt;0, "Yes", "No")</f>
        <v>No</v>
      </c>
    </row>
    <row r="5269">
      <c r="A5269" s="6">
        <v>663757.0</v>
      </c>
      <c r="B5269" s="6">
        <v>663619.0</v>
      </c>
      <c r="C5269" s="14" t="str">
        <f>If(COUNTIF(DamReaches!$B$2:$B$346,"="&amp;A5269)&gt;0, "Yes", "No")</f>
        <v>No</v>
      </c>
    </row>
    <row r="5270">
      <c r="A5270" s="6">
        <v>663758.0</v>
      </c>
      <c r="B5270" s="6">
        <v>663848.0</v>
      </c>
      <c r="C5270" s="14" t="str">
        <f>If(COUNTIF(DamReaches!$B$2:$B$346,"="&amp;A5270)&gt;0, "Yes", "No")</f>
        <v>No</v>
      </c>
    </row>
    <row r="5271">
      <c r="A5271" s="6">
        <v>663759.0</v>
      </c>
      <c r="B5271" s="6">
        <v>663848.0</v>
      </c>
      <c r="C5271" s="14" t="str">
        <f>If(COUNTIF(DamReaches!$B$2:$B$346,"="&amp;A5271)&gt;0, "Yes", "No")</f>
        <v>No</v>
      </c>
    </row>
    <row r="5272">
      <c r="A5272" s="6">
        <v>663767.0</v>
      </c>
      <c r="B5272" s="6">
        <v>663371.0</v>
      </c>
      <c r="C5272" s="14" t="str">
        <f>If(COUNTIF(DamReaches!$B$2:$B$346,"="&amp;A5272)&gt;0, "Yes", "No")</f>
        <v>Yes</v>
      </c>
    </row>
    <row r="5273">
      <c r="A5273" s="6">
        <v>663768.0</v>
      </c>
      <c r="B5273" s="6">
        <v>663594.0</v>
      </c>
      <c r="C5273" s="14" t="str">
        <f>If(COUNTIF(DamReaches!$B$2:$B$346,"="&amp;A5273)&gt;0, "Yes", "No")</f>
        <v>No</v>
      </c>
    </row>
    <row r="5274">
      <c r="A5274" s="6">
        <v>663769.0</v>
      </c>
      <c r="B5274" s="6">
        <v>663564.0</v>
      </c>
      <c r="C5274" s="14" t="str">
        <f>If(COUNTIF(DamReaches!$B$2:$B$346,"="&amp;A5274)&gt;0, "Yes", "No")</f>
        <v>No</v>
      </c>
    </row>
    <row r="5275">
      <c r="A5275" s="6">
        <v>663770.0</v>
      </c>
      <c r="B5275" s="6">
        <v>663313.0</v>
      </c>
      <c r="C5275" s="14" t="str">
        <f>If(COUNTIF(DamReaches!$B$2:$B$346,"="&amp;A5275)&gt;0, "Yes", "No")</f>
        <v>No</v>
      </c>
    </row>
    <row r="5276">
      <c r="A5276" s="6">
        <v>663771.0</v>
      </c>
      <c r="B5276" s="6">
        <v>663567.0</v>
      </c>
      <c r="C5276" s="14" t="str">
        <f>If(COUNTIF(DamReaches!$B$2:$B$346,"="&amp;A5276)&gt;0, "Yes", "No")</f>
        <v>No</v>
      </c>
    </row>
    <row r="5277">
      <c r="A5277" s="6">
        <v>663772.0</v>
      </c>
      <c r="B5277" s="6">
        <v>663771.0</v>
      </c>
      <c r="C5277" s="14" t="str">
        <f>If(COUNTIF(DamReaches!$B$2:$B$346,"="&amp;A5277)&gt;0, "Yes", "No")</f>
        <v>No</v>
      </c>
    </row>
    <row r="5278">
      <c r="A5278" s="6">
        <v>663773.0</v>
      </c>
      <c r="B5278" s="6">
        <v>663361.0</v>
      </c>
      <c r="C5278" s="14" t="str">
        <f>If(COUNTIF(DamReaches!$B$2:$B$346,"="&amp;A5278)&gt;0, "Yes", "No")</f>
        <v>No</v>
      </c>
    </row>
    <row r="5279">
      <c r="A5279" s="6">
        <v>663782.0</v>
      </c>
      <c r="B5279" s="6">
        <v>663414.0</v>
      </c>
      <c r="C5279" s="14" t="str">
        <f>If(COUNTIF(DamReaches!$B$2:$B$346,"="&amp;A5279)&gt;0, "Yes", "No")</f>
        <v>No</v>
      </c>
    </row>
    <row r="5280">
      <c r="A5280" s="6">
        <v>663783.0</v>
      </c>
      <c r="B5280" s="6">
        <v>663784.0</v>
      </c>
      <c r="C5280" s="14" t="str">
        <f>If(COUNTIF(DamReaches!$B$2:$B$346,"="&amp;A5280)&gt;0, "Yes", "No")</f>
        <v>No</v>
      </c>
    </row>
    <row r="5281">
      <c r="A5281" s="6">
        <v>663784.0</v>
      </c>
      <c r="B5281" s="6">
        <v>663635.0</v>
      </c>
      <c r="C5281" s="14" t="str">
        <f>If(COUNTIF(DamReaches!$B$2:$B$346,"="&amp;A5281)&gt;0, "Yes", "No")</f>
        <v>No</v>
      </c>
    </row>
    <row r="5282">
      <c r="A5282" s="6">
        <v>663785.0</v>
      </c>
      <c r="B5282" s="6">
        <v>663398.0</v>
      </c>
      <c r="C5282" s="14" t="str">
        <f>If(COUNTIF(DamReaches!$B$2:$B$346,"="&amp;A5282)&gt;0, "Yes", "No")</f>
        <v>No</v>
      </c>
    </row>
    <row r="5283">
      <c r="A5283" s="6">
        <v>663786.0</v>
      </c>
      <c r="B5283" s="6">
        <v>663713.0</v>
      </c>
      <c r="C5283" s="14" t="str">
        <f>If(COUNTIF(DamReaches!$B$2:$B$346,"="&amp;A5283)&gt;0, "Yes", "No")</f>
        <v>No</v>
      </c>
    </row>
    <row r="5284">
      <c r="A5284" s="6">
        <v>663787.0</v>
      </c>
      <c r="B5284" s="6">
        <v>664068.0</v>
      </c>
      <c r="C5284" s="14" t="str">
        <f>If(COUNTIF(DamReaches!$B$2:$B$346,"="&amp;A5284)&gt;0, "Yes", "No")</f>
        <v>No</v>
      </c>
    </row>
    <row r="5285">
      <c r="A5285" s="6">
        <v>663788.0</v>
      </c>
      <c r="B5285" s="6">
        <v>663676.0</v>
      </c>
      <c r="C5285" s="14" t="str">
        <f>If(COUNTIF(DamReaches!$B$2:$B$346,"="&amp;A5285)&gt;0, "Yes", "No")</f>
        <v>No</v>
      </c>
    </row>
    <row r="5286">
      <c r="A5286" s="6">
        <v>663789.0</v>
      </c>
      <c r="B5286" s="6">
        <v>663770.0</v>
      </c>
      <c r="C5286" s="14" t="str">
        <f>If(COUNTIF(DamReaches!$B$2:$B$346,"="&amp;A5286)&gt;0, "Yes", "No")</f>
        <v>No</v>
      </c>
    </row>
    <row r="5287">
      <c r="A5287" s="6">
        <v>663790.0</v>
      </c>
      <c r="B5287" s="6">
        <v>663607.0</v>
      </c>
      <c r="C5287" s="14" t="str">
        <f>If(COUNTIF(DamReaches!$B$2:$B$346,"="&amp;A5287)&gt;0, "Yes", "No")</f>
        <v>No</v>
      </c>
    </row>
    <row r="5288">
      <c r="A5288" s="6">
        <v>663804.0</v>
      </c>
      <c r="B5288" s="6">
        <v>663784.0</v>
      </c>
      <c r="C5288" s="14" t="str">
        <f>If(COUNTIF(DamReaches!$B$2:$B$346,"="&amp;A5288)&gt;0, "Yes", "No")</f>
        <v>No</v>
      </c>
    </row>
    <row r="5289">
      <c r="A5289" s="6">
        <v>663805.0</v>
      </c>
      <c r="B5289" s="6">
        <v>663806.0</v>
      </c>
      <c r="C5289" s="14" t="str">
        <f>If(COUNTIF(DamReaches!$B$2:$B$346,"="&amp;A5289)&gt;0, "Yes", "No")</f>
        <v>No</v>
      </c>
    </row>
    <row r="5290">
      <c r="A5290" s="6">
        <v>663806.0</v>
      </c>
      <c r="B5290" s="6">
        <v>662812.0</v>
      </c>
      <c r="C5290" s="14" t="str">
        <f>If(COUNTIF(DamReaches!$B$2:$B$346,"="&amp;A5290)&gt;0, "Yes", "No")</f>
        <v>No</v>
      </c>
    </row>
    <row r="5291">
      <c r="A5291" s="6">
        <v>663807.0</v>
      </c>
      <c r="B5291" s="6">
        <v>663788.0</v>
      </c>
      <c r="C5291" s="14" t="str">
        <f>If(COUNTIF(DamReaches!$B$2:$B$346,"="&amp;A5291)&gt;0, "Yes", "No")</f>
        <v>No</v>
      </c>
    </row>
    <row r="5292">
      <c r="A5292" s="6">
        <v>663808.0</v>
      </c>
      <c r="B5292" s="6">
        <v>663678.0</v>
      </c>
      <c r="C5292" s="14" t="str">
        <f>If(COUNTIF(DamReaches!$B$2:$B$346,"="&amp;A5292)&gt;0, "Yes", "No")</f>
        <v>No</v>
      </c>
    </row>
    <row r="5293">
      <c r="A5293" s="6">
        <v>663809.0</v>
      </c>
      <c r="B5293" s="6">
        <v>663773.0</v>
      </c>
      <c r="C5293" s="14" t="str">
        <f>If(COUNTIF(DamReaches!$B$2:$B$346,"="&amp;A5293)&gt;0, "Yes", "No")</f>
        <v>No</v>
      </c>
    </row>
    <row r="5294">
      <c r="A5294" s="6">
        <v>663816.0</v>
      </c>
      <c r="B5294" s="6">
        <v>663710.0</v>
      </c>
      <c r="C5294" s="14" t="str">
        <f>If(COUNTIF(DamReaches!$B$2:$B$346,"="&amp;A5294)&gt;0, "Yes", "No")</f>
        <v>No</v>
      </c>
    </row>
    <row r="5295">
      <c r="A5295" s="6">
        <v>663817.0</v>
      </c>
      <c r="B5295" s="6">
        <v>663394.0</v>
      </c>
      <c r="C5295" s="14" t="str">
        <f>If(COUNTIF(DamReaches!$B$2:$B$346,"="&amp;A5295)&gt;0, "Yes", "No")</f>
        <v>No</v>
      </c>
    </row>
    <row r="5296">
      <c r="A5296" s="6">
        <v>663818.0</v>
      </c>
      <c r="B5296" s="6">
        <v>663804.0</v>
      </c>
      <c r="C5296" s="14" t="str">
        <f>If(COUNTIF(DamReaches!$B$2:$B$346,"="&amp;A5296)&gt;0, "Yes", "No")</f>
        <v>No</v>
      </c>
    </row>
    <row r="5297">
      <c r="A5297" s="6">
        <v>663819.0</v>
      </c>
      <c r="B5297" s="6">
        <v>663727.0</v>
      </c>
      <c r="C5297" s="14" t="str">
        <f>If(COUNTIF(DamReaches!$B$2:$B$346,"="&amp;A5297)&gt;0, "Yes", "No")</f>
        <v>No</v>
      </c>
    </row>
    <row r="5298">
      <c r="A5298" s="6">
        <v>663820.0</v>
      </c>
      <c r="B5298" s="6">
        <v>663637.0</v>
      </c>
      <c r="C5298" s="14" t="str">
        <f>If(COUNTIF(DamReaches!$B$2:$B$346,"="&amp;A5298)&gt;0, "Yes", "No")</f>
        <v>No</v>
      </c>
    </row>
    <row r="5299">
      <c r="A5299" s="6">
        <v>663821.0</v>
      </c>
      <c r="B5299" s="6">
        <v>663860.0</v>
      </c>
      <c r="C5299" s="14" t="str">
        <f>If(COUNTIF(DamReaches!$B$2:$B$346,"="&amp;A5299)&gt;0, "Yes", "No")</f>
        <v>No</v>
      </c>
    </row>
    <row r="5300">
      <c r="A5300" s="6">
        <v>663822.0</v>
      </c>
      <c r="B5300" s="6">
        <v>663786.0</v>
      </c>
      <c r="C5300" s="14" t="str">
        <f>If(COUNTIF(DamReaches!$B$2:$B$346,"="&amp;A5300)&gt;0, "Yes", "No")</f>
        <v>No</v>
      </c>
    </row>
    <row r="5301">
      <c r="A5301" s="6">
        <v>663823.0</v>
      </c>
      <c r="B5301" s="6">
        <v>664068.0</v>
      </c>
      <c r="C5301" s="14" t="str">
        <f>If(COUNTIF(DamReaches!$B$2:$B$346,"="&amp;A5301)&gt;0, "Yes", "No")</f>
        <v>No</v>
      </c>
    </row>
    <row r="5302">
      <c r="A5302" s="6">
        <v>663835.0</v>
      </c>
      <c r="B5302" s="6">
        <v>663756.0</v>
      </c>
      <c r="C5302" s="14" t="str">
        <f>If(COUNTIF(DamReaches!$B$2:$B$346,"="&amp;A5302)&gt;0, "Yes", "No")</f>
        <v>No</v>
      </c>
    </row>
    <row r="5303">
      <c r="A5303" s="6">
        <v>663836.0</v>
      </c>
      <c r="B5303" s="6">
        <v>663647.0</v>
      </c>
      <c r="C5303" s="14" t="str">
        <f>If(COUNTIF(DamReaches!$B$2:$B$346,"="&amp;A5303)&gt;0, "Yes", "No")</f>
        <v>No</v>
      </c>
    </row>
    <row r="5304">
      <c r="A5304" s="6">
        <v>663837.0</v>
      </c>
      <c r="B5304" s="6">
        <v>663938.0</v>
      </c>
      <c r="C5304" s="14" t="str">
        <f>If(COUNTIF(DamReaches!$B$2:$B$346,"="&amp;A5304)&gt;0, "Yes", "No")</f>
        <v>No</v>
      </c>
    </row>
    <row r="5305">
      <c r="A5305" s="6">
        <v>663838.0</v>
      </c>
      <c r="B5305" s="6">
        <v>663767.0</v>
      </c>
      <c r="C5305" s="14" t="str">
        <f>If(COUNTIF(DamReaches!$B$2:$B$346,"="&amp;A5305)&gt;0, "Yes", "No")</f>
        <v>No</v>
      </c>
    </row>
    <row r="5306">
      <c r="A5306" s="6">
        <v>663839.0</v>
      </c>
      <c r="B5306" s="6">
        <v>663396.0</v>
      </c>
      <c r="C5306" s="14" t="str">
        <f>If(COUNTIF(DamReaches!$B$2:$B$346,"="&amp;A5306)&gt;0, "Yes", "No")</f>
        <v>No</v>
      </c>
    </row>
    <row r="5307">
      <c r="A5307" s="6">
        <v>663840.0</v>
      </c>
      <c r="B5307" s="6">
        <v>663860.0</v>
      </c>
      <c r="C5307" s="14" t="str">
        <f>If(COUNTIF(DamReaches!$B$2:$B$346,"="&amp;A5307)&gt;0, "Yes", "No")</f>
        <v>No</v>
      </c>
    </row>
    <row r="5308">
      <c r="A5308" s="6">
        <v>663841.0</v>
      </c>
      <c r="B5308" s="6">
        <v>663142.0</v>
      </c>
      <c r="C5308" s="14" t="str">
        <f>If(COUNTIF(DamReaches!$B$2:$B$346,"="&amp;A5308)&gt;0, "Yes", "No")</f>
        <v>No</v>
      </c>
    </row>
    <row r="5309">
      <c r="A5309" s="6">
        <v>663842.0</v>
      </c>
      <c r="B5309" s="6">
        <v>663550.0</v>
      </c>
      <c r="C5309" s="14" t="str">
        <f>If(COUNTIF(DamReaches!$B$2:$B$346,"="&amp;A5309)&gt;0, "Yes", "No")</f>
        <v>No</v>
      </c>
    </row>
    <row r="5310">
      <c r="A5310" s="6">
        <v>663843.0</v>
      </c>
      <c r="B5310" s="6">
        <v>663550.0</v>
      </c>
      <c r="C5310" s="14" t="str">
        <f>If(COUNTIF(DamReaches!$B$2:$B$346,"="&amp;A5310)&gt;0, "Yes", "No")</f>
        <v>No</v>
      </c>
    </row>
    <row r="5311">
      <c r="A5311" s="6">
        <v>663844.0</v>
      </c>
      <c r="B5311" s="6">
        <v>663845.0</v>
      </c>
      <c r="C5311" s="14" t="str">
        <f>If(COUNTIF(DamReaches!$B$2:$B$346,"="&amp;A5311)&gt;0, "Yes", "No")</f>
        <v>No</v>
      </c>
    </row>
    <row r="5312">
      <c r="A5312" s="6">
        <v>663845.0</v>
      </c>
      <c r="B5312" s="6">
        <v>663566.0</v>
      </c>
      <c r="C5312" s="14" t="str">
        <f>If(COUNTIF(DamReaches!$B$2:$B$346,"="&amp;A5312)&gt;0, "Yes", "No")</f>
        <v>No</v>
      </c>
    </row>
    <row r="5313">
      <c r="A5313" s="6">
        <v>663846.0</v>
      </c>
      <c r="B5313" s="6">
        <v>663678.0</v>
      </c>
      <c r="C5313" s="14" t="str">
        <f>If(COUNTIF(DamReaches!$B$2:$B$346,"="&amp;A5313)&gt;0, "Yes", "No")</f>
        <v>No</v>
      </c>
    </row>
    <row r="5314">
      <c r="A5314" s="6">
        <v>663847.0</v>
      </c>
      <c r="B5314" s="6">
        <v>663770.0</v>
      </c>
      <c r="C5314" s="14" t="str">
        <f>If(COUNTIF(DamReaches!$B$2:$B$346,"="&amp;A5314)&gt;0, "Yes", "No")</f>
        <v>No</v>
      </c>
    </row>
    <row r="5315">
      <c r="A5315" s="6">
        <v>663848.0</v>
      </c>
      <c r="B5315" s="6">
        <v>664088.0</v>
      </c>
      <c r="C5315" s="14" t="str">
        <f>If(COUNTIF(DamReaches!$B$2:$B$346,"="&amp;A5315)&gt;0, "Yes", "No")</f>
        <v>No</v>
      </c>
    </row>
    <row r="5316">
      <c r="A5316" s="6">
        <v>663857.0</v>
      </c>
      <c r="B5316" s="6">
        <v>663547.0</v>
      </c>
      <c r="C5316" s="14" t="str">
        <f>If(COUNTIF(DamReaches!$B$2:$B$346,"="&amp;A5316)&gt;0, "Yes", "No")</f>
        <v>No</v>
      </c>
    </row>
    <row r="5317">
      <c r="A5317" s="6">
        <v>663858.0</v>
      </c>
      <c r="B5317" s="6">
        <v>662785.0</v>
      </c>
      <c r="C5317" s="14" t="str">
        <f>If(COUNTIF(DamReaches!$B$2:$B$346,"="&amp;A5317)&gt;0, "Yes", "No")</f>
        <v>No</v>
      </c>
    </row>
    <row r="5318">
      <c r="A5318" s="6">
        <v>663859.0</v>
      </c>
      <c r="B5318" s="6">
        <v>663126.0</v>
      </c>
      <c r="C5318" s="14" t="str">
        <f>If(COUNTIF(DamReaches!$B$2:$B$346,"="&amp;A5318)&gt;0, "Yes", "No")</f>
        <v>No</v>
      </c>
    </row>
    <row r="5319">
      <c r="A5319" s="6">
        <v>663860.0</v>
      </c>
      <c r="B5319" s="6">
        <v>663841.0</v>
      </c>
      <c r="C5319" s="14" t="str">
        <f>If(COUNTIF(DamReaches!$B$2:$B$346,"="&amp;A5319)&gt;0, "Yes", "No")</f>
        <v>Yes</v>
      </c>
    </row>
    <row r="5320">
      <c r="A5320" s="6">
        <v>663861.0</v>
      </c>
      <c r="B5320" s="6">
        <v>663994.0</v>
      </c>
      <c r="C5320" s="14" t="str">
        <f>If(COUNTIF(DamReaches!$B$2:$B$346,"="&amp;A5320)&gt;0, "Yes", "No")</f>
        <v>No</v>
      </c>
    </row>
    <row r="5321">
      <c r="A5321" s="6">
        <v>663862.0</v>
      </c>
      <c r="B5321" s="6">
        <v>663846.0</v>
      </c>
      <c r="C5321" s="14" t="str">
        <f>If(COUNTIF(DamReaches!$B$2:$B$346,"="&amp;A5321)&gt;0, "Yes", "No")</f>
        <v>No</v>
      </c>
    </row>
    <row r="5322">
      <c r="A5322" s="6">
        <v>663882.0</v>
      </c>
      <c r="B5322" s="6">
        <v>663356.0</v>
      </c>
      <c r="C5322" s="14" t="str">
        <f>If(COUNTIF(DamReaches!$B$2:$B$346,"="&amp;A5322)&gt;0, "Yes", "No")</f>
        <v>No</v>
      </c>
    </row>
    <row r="5323">
      <c r="A5323" s="6">
        <v>663883.0</v>
      </c>
      <c r="B5323" s="6">
        <v>663804.0</v>
      </c>
      <c r="C5323" s="14" t="str">
        <f>If(COUNTIF(DamReaches!$B$2:$B$346,"="&amp;A5323)&gt;0, "Yes", "No")</f>
        <v>No</v>
      </c>
    </row>
    <row r="5324">
      <c r="A5324" s="6">
        <v>663884.0</v>
      </c>
      <c r="B5324" s="6">
        <v>663838.0</v>
      </c>
      <c r="C5324" s="14" t="str">
        <f>If(COUNTIF(DamReaches!$B$2:$B$346,"="&amp;A5324)&gt;0, "Yes", "No")</f>
        <v>No</v>
      </c>
    </row>
    <row r="5325">
      <c r="A5325" s="6">
        <v>663885.0</v>
      </c>
      <c r="B5325" s="6">
        <v>663312.0</v>
      </c>
      <c r="C5325" s="14" t="str">
        <f>If(COUNTIF(DamReaches!$B$2:$B$346,"="&amp;A5325)&gt;0, "Yes", "No")</f>
        <v>No</v>
      </c>
    </row>
    <row r="5326">
      <c r="A5326" s="6">
        <v>663886.0</v>
      </c>
      <c r="B5326" s="6">
        <v>663224.0</v>
      </c>
      <c r="C5326" s="14" t="str">
        <f>If(COUNTIF(DamReaches!$B$2:$B$346,"="&amp;A5326)&gt;0, "Yes", "No")</f>
        <v>No</v>
      </c>
    </row>
    <row r="5327">
      <c r="A5327" s="6">
        <v>663887.0</v>
      </c>
      <c r="B5327" s="6">
        <v>663531.0</v>
      </c>
      <c r="C5327" s="14" t="str">
        <f>If(COUNTIF(DamReaches!$B$2:$B$346,"="&amp;A5327)&gt;0, "Yes", "No")</f>
        <v>No</v>
      </c>
    </row>
    <row r="5328">
      <c r="A5328" s="6">
        <v>663888.0</v>
      </c>
      <c r="B5328" s="6">
        <v>663846.0</v>
      </c>
      <c r="C5328" s="14" t="str">
        <f>If(COUNTIF(DamReaches!$B$2:$B$346,"="&amp;A5328)&gt;0, "Yes", "No")</f>
        <v>No</v>
      </c>
    </row>
    <row r="5329">
      <c r="A5329" s="6">
        <v>663889.0</v>
      </c>
      <c r="B5329" s="6">
        <v>663773.0</v>
      </c>
      <c r="C5329" s="14" t="str">
        <f>If(COUNTIF(DamReaches!$B$2:$B$346,"="&amp;A5329)&gt;0, "Yes", "No")</f>
        <v>No</v>
      </c>
    </row>
    <row r="5330">
      <c r="A5330" s="6">
        <v>663906.0</v>
      </c>
      <c r="B5330" s="6">
        <v>663689.0</v>
      </c>
      <c r="C5330" s="14" t="str">
        <f>If(COUNTIF(DamReaches!$B$2:$B$346,"="&amp;A5330)&gt;0, "Yes", "No")</f>
        <v>No</v>
      </c>
    </row>
    <row r="5331">
      <c r="A5331" s="6">
        <v>663907.0</v>
      </c>
      <c r="B5331" s="6">
        <v>662540.0</v>
      </c>
      <c r="C5331" s="14" t="str">
        <f>If(COUNTIF(DamReaches!$B$2:$B$346,"="&amp;A5331)&gt;0, "Yes", "No")</f>
        <v>No</v>
      </c>
    </row>
    <row r="5332">
      <c r="A5332" s="6">
        <v>663908.0</v>
      </c>
      <c r="B5332" s="6">
        <v>663592.0</v>
      </c>
      <c r="C5332" s="14" t="str">
        <f>If(COUNTIF(DamReaches!$B$2:$B$346,"="&amp;A5332)&gt;0, "Yes", "No")</f>
        <v>No</v>
      </c>
    </row>
    <row r="5333">
      <c r="A5333" s="6">
        <v>663909.0</v>
      </c>
      <c r="B5333" s="6">
        <v>663173.0</v>
      </c>
      <c r="C5333" s="14" t="str">
        <f>If(COUNTIF(DamReaches!$B$2:$B$346,"="&amp;A5333)&gt;0, "Yes", "No")</f>
        <v>No</v>
      </c>
    </row>
    <row r="5334">
      <c r="A5334" s="6">
        <v>663910.0</v>
      </c>
      <c r="B5334" s="6">
        <v>663729.0</v>
      </c>
      <c r="C5334" s="14" t="str">
        <f>If(COUNTIF(DamReaches!$B$2:$B$346,"="&amp;A5334)&gt;0, "Yes", "No")</f>
        <v>No</v>
      </c>
    </row>
    <row r="5335">
      <c r="A5335" s="6">
        <v>663917.0</v>
      </c>
      <c r="B5335" s="6">
        <v>663648.0</v>
      </c>
      <c r="C5335" s="14" t="str">
        <f>If(COUNTIF(DamReaches!$B$2:$B$346,"="&amp;A5335)&gt;0, "Yes", "No")</f>
        <v>No</v>
      </c>
    </row>
    <row r="5336">
      <c r="A5336" s="6">
        <v>663918.0</v>
      </c>
      <c r="B5336" s="6">
        <v>663908.0</v>
      </c>
      <c r="C5336" s="14" t="str">
        <f>If(COUNTIF(DamReaches!$B$2:$B$346,"="&amp;A5336)&gt;0, "Yes", "No")</f>
        <v>No</v>
      </c>
    </row>
    <row r="5337">
      <c r="A5337" s="6">
        <v>663919.0</v>
      </c>
      <c r="B5337" s="6">
        <v>662784.0</v>
      </c>
      <c r="C5337" s="14" t="str">
        <f>If(COUNTIF(DamReaches!$B$2:$B$346,"="&amp;A5337)&gt;0, "Yes", "No")</f>
        <v>No</v>
      </c>
    </row>
    <row r="5338">
      <c r="A5338" s="6">
        <v>663920.0</v>
      </c>
      <c r="B5338" s="6">
        <v>664344.0</v>
      </c>
      <c r="C5338" s="14" t="str">
        <f>If(COUNTIF(DamReaches!$B$2:$B$346,"="&amp;A5338)&gt;0, "Yes", "No")</f>
        <v>No</v>
      </c>
    </row>
    <row r="5339">
      <c r="A5339" s="6">
        <v>663921.0</v>
      </c>
      <c r="B5339" s="6">
        <v>663666.0</v>
      </c>
      <c r="C5339" s="14" t="str">
        <f>If(COUNTIF(DamReaches!$B$2:$B$346,"="&amp;A5339)&gt;0, "Yes", "No")</f>
        <v>Yes</v>
      </c>
    </row>
    <row r="5340">
      <c r="A5340" s="6">
        <v>663922.0</v>
      </c>
      <c r="B5340" s="6">
        <v>663742.0</v>
      </c>
      <c r="C5340" s="14" t="str">
        <f>If(COUNTIF(DamReaches!$B$2:$B$346,"="&amp;A5340)&gt;0, "Yes", "No")</f>
        <v>No</v>
      </c>
    </row>
    <row r="5341">
      <c r="A5341" s="6">
        <v>663923.0</v>
      </c>
      <c r="B5341" s="6">
        <v>663806.0</v>
      </c>
      <c r="C5341" s="14" t="str">
        <f>If(COUNTIF(DamReaches!$B$2:$B$346,"="&amp;A5341)&gt;0, "Yes", "No")</f>
        <v>No</v>
      </c>
    </row>
    <row r="5342">
      <c r="A5342" s="6">
        <v>663924.0</v>
      </c>
      <c r="B5342" s="6">
        <v>663843.0</v>
      </c>
      <c r="C5342" s="14" t="str">
        <f>If(COUNTIF(DamReaches!$B$2:$B$346,"="&amp;A5342)&gt;0, "Yes", "No")</f>
        <v>No</v>
      </c>
    </row>
    <row r="5343">
      <c r="A5343" s="6">
        <v>663938.0</v>
      </c>
      <c r="B5343" s="6">
        <v>663939.0</v>
      </c>
      <c r="C5343" s="14" t="str">
        <f>If(COUNTIF(DamReaches!$B$2:$B$346,"="&amp;A5343)&gt;0, "Yes", "No")</f>
        <v>No</v>
      </c>
    </row>
    <row r="5344">
      <c r="A5344" s="6">
        <v>663939.0</v>
      </c>
      <c r="B5344" s="6">
        <v>663648.0</v>
      </c>
      <c r="C5344" s="14" t="str">
        <f>If(COUNTIF(DamReaches!$B$2:$B$346,"="&amp;A5344)&gt;0, "Yes", "No")</f>
        <v>No</v>
      </c>
    </row>
    <row r="5345">
      <c r="A5345" s="6">
        <v>663940.0</v>
      </c>
      <c r="B5345" s="6">
        <v>664106.0</v>
      </c>
      <c r="C5345" s="14" t="str">
        <f>If(COUNTIF(DamReaches!$B$2:$B$346,"="&amp;A5345)&gt;0, "Yes", "No")</f>
        <v>No</v>
      </c>
    </row>
    <row r="5346">
      <c r="A5346" s="6">
        <v>663941.0</v>
      </c>
      <c r="B5346" s="6">
        <v>664106.0</v>
      </c>
      <c r="C5346" s="14" t="str">
        <f>If(COUNTIF(DamReaches!$B$2:$B$346,"="&amp;A5346)&gt;0, "Yes", "No")</f>
        <v>No</v>
      </c>
    </row>
    <row r="5347">
      <c r="A5347" s="6">
        <v>663942.0</v>
      </c>
      <c r="B5347" s="6">
        <v>663742.0</v>
      </c>
      <c r="C5347" s="14" t="str">
        <f>If(COUNTIF(DamReaches!$B$2:$B$346,"="&amp;A5347)&gt;0, "Yes", "No")</f>
        <v>No</v>
      </c>
    </row>
    <row r="5348">
      <c r="A5348" s="6">
        <v>663943.0</v>
      </c>
      <c r="B5348" s="6">
        <v>-1.0</v>
      </c>
      <c r="C5348" s="14" t="str">
        <f>If(COUNTIF(DamReaches!$B$2:$B$346,"="&amp;A5348)&gt;0, "Yes", "No")</f>
        <v>No</v>
      </c>
    </row>
    <row r="5349">
      <c r="A5349" s="6">
        <v>663952.0</v>
      </c>
      <c r="B5349" s="6">
        <v>663938.0</v>
      </c>
      <c r="C5349" s="14" t="str">
        <f>If(COUNTIF(DamReaches!$B$2:$B$346,"="&amp;A5349)&gt;0, "Yes", "No")</f>
        <v>No</v>
      </c>
    </row>
    <row r="5350">
      <c r="A5350" s="6">
        <v>663953.0</v>
      </c>
      <c r="B5350" s="6">
        <v>663939.0</v>
      </c>
      <c r="C5350" s="14" t="str">
        <f>If(COUNTIF(DamReaches!$B$2:$B$346,"="&amp;A5350)&gt;0, "Yes", "No")</f>
        <v>No</v>
      </c>
    </row>
    <row r="5351">
      <c r="A5351" s="6">
        <v>663954.0</v>
      </c>
      <c r="B5351" s="6">
        <v>663955.0</v>
      </c>
      <c r="C5351" s="14" t="str">
        <f>If(COUNTIF(DamReaches!$B$2:$B$346,"="&amp;A5351)&gt;0, "Yes", "No")</f>
        <v>No</v>
      </c>
    </row>
    <row r="5352">
      <c r="A5352" s="6">
        <v>663955.0</v>
      </c>
      <c r="B5352" s="6">
        <v>664344.0</v>
      </c>
      <c r="C5352" s="14" t="str">
        <f>If(COUNTIF(DamReaches!$B$2:$B$346,"="&amp;A5352)&gt;0, "Yes", "No")</f>
        <v>No</v>
      </c>
    </row>
    <row r="5353">
      <c r="A5353" s="6">
        <v>663956.0</v>
      </c>
      <c r="B5353" s="6">
        <v>663921.0</v>
      </c>
      <c r="C5353" s="14" t="str">
        <f>If(COUNTIF(DamReaches!$B$2:$B$346,"="&amp;A5353)&gt;0, "Yes", "No")</f>
        <v>No</v>
      </c>
    </row>
    <row r="5354">
      <c r="A5354" s="6">
        <v>663957.0</v>
      </c>
      <c r="B5354" s="6">
        <v>663923.0</v>
      </c>
      <c r="C5354" s="14" t="str">
        <f>If(COUNTIF(DamReaches!$B$2:$B$346,"="&amp;A5354)&gt;0, "Yes", "No")</f>
        <v>No</v>
      </c>
    </row>
    <row r="5355">
      <c r="A5355" s="6">
        <v>663958.0</v>
      </c>
      <c r="B5355" s="6">
        <v>663473.0</v>
      </c>
      <c r="C5355" s="14" t="str">
        <f>If(COUNTIF(DamReaches!$B$2:$B$346,"="&amp;A5355)&gt;0, "Yes", "No")</f>
        <v>No</v>
      </c>
    </row>
    <row r="5356">
      <c r="A5356" s="6">
        <v>663959.0</v>
      </c>
      <c r="B5356" s="6">
        <v>663994.0</v>
      </c>
      <c r="C5356" s="14" t="str">
        <f>If(COUNTIF(DamReaches!$B$2:$B$346,"="&amp;A5356)&gt;0, "Yes", "No")</f>
        <v>No</v>
      </c>
    </row>
    <row r="5357">
      <c r="A5357" s="6">
        <v>663960.0</v>
      </c>
      <c r="B5357" s="6">
        <v>664050.0</v>
      </c>
      <c r="C5357" s="14" t="str">
        <f>If(COUNTIF(DamReaches!$B$2:$B$346,"="&amp;A5357)&gt;0, "Yes", "No")</f>
        <v>No</v>
      </c>
    </row>
    <row r="5358">
      <c r="A5358" s="6">
        <v>663973.0</v>
      </c>
      <c r="B5358" s="6">
        <v>662757.0</v>
      </c>
      <c r="C5358" s="14" t="str">
        <f>If(COUNTIF(DamReaches!$B$2:$B$346,"="&amp;A5358)&gt;0, "Yes", "No")</f>
        <v>No</v>
      </c>
    </row>
    <row r="5359">
      <c r="A5359" s="6">
        <v>663974.0</v>
      </c>
      <c r="B5359" s="6">
        <v>663918.0</v>
      </c>
      <c r="C5359" s="14" t="str">
        <f>If(COUNTIF(DamReaches!$B$2:$B$346,"="&amp;A5359)&gt;0, "Yes", "No")</f>
        <v>No</v>
      </c>
    </row>
    <row r="5360">
      <c r="A5360" s="6">
        <v>663975.0</v>
      </c>
      <c r="B5360" s="6">
        <v>663673.0</v>
      </c>
      <c r="C5360" s="14" t="str">
        <f>If(COUNTIF(DamReaches!$B$2:$B$346,"="&amp;A5360)&gt;0, "Yes", "No")</f>
        <v>No</v>
      </c>
    </row>
    <row r="5361">
      <c r="A5361" s="6">
        <v>663976.0</v>
      </c>
      <c r="B5361" s="6">
        <v>663577.0</v>
      </c>
      <c r="C5361" s="14" t="str">
        <f>If(COUNTIF(DamReaches!$B$2:$B$346,"="&amp;A5361)&gt;0, "Yes", "No")</f>
        <v>No</v>
      </c>
    </row>
    <row r="5362">
      <c r="A5362" s="6">
        <v>663977.0</v>
      </c>
      <c r="B5362" s="6">
        <v>663839.0</v>
      </c>
      <c r="C5362" s="14" t="str">
        <f>If(COUNTIF(DamReaches!$B$2:$B$346,"="&amp;A5362)&gt;0, "Yes", "No")</f>
        <v>No</v>
      </c>
    </row>
    <row r="5363">
      <c r="A5363" s="6">
        <v>663978.0</v>
      </c>
      <c r="B5363" s="6">
        <v>663771.0</v>
      </c>
      <c r="C5363" s="14" t="str">
        <f>If(COUNTIF(DamReaches!$B$2:$B$346,"="&amp;A5363)&gt;0, "Yes", "No")</f>
        <v>No</v>
      </c>
    </row>
    <row r="5364">
      <c r="A5364" s="6">
        <v>663979.0</v>
      </c>
      <c r="B5364" s="6">
        <v>663978.0</v>
      </c>
      <c r="C5364" s="14" t="str">
        <f>If(COUNTIF(DamReaches!$B$2:$B$346,"="&amp;A5364)&gt;0, "Yes", "No")</f>
        <v>No</v>
      </c>
    </row>
    <row r="5365">
      <c r="A5365" s="6">
        <v>663980.0</v>
      </c>
      <c r="B5365" s="6">
        <v>663979.0</v>
      </c>
      <c r="C5365" s="14" t="str">
        <f>If(COUNTIF(DamReaches!$B$2:$B$346,"="&amp;A5365)&gt;0, "Yes", "No")</f>
        <v>No</v>
      </c>
    </row>
    <row r="5366">
      <c r="A5366" s="6">
        <v>663981.0</v>
      </c>
      <c r="B5366" s="6">
        <v>663996.0</v>
      </c>
      <c r="C5366" s="14" t="str">
        <f>If(COUNTIF(DamReaches!$B$2:$B$346,"="&amp;A5366)&gt;0, "Yes", "No")</f>
        <v>No</v>
      </c>
    </row>
    <row r="5367">
      <c r="A5367" s="6">
        <v>663992.0</v>
      </c>
      <c r="B5367" s="6">
        <v>663857.0</v>
      </c>
      <c r="C5367" s="14" t="str">
        <f>If(COUNTIF(DamReaches!$B$2:$B$346,"="&amp;A5367)&gt;0, "Yes", "No")</f>
        <v>No</v>
      </c>
    </row>
    <row r="5368">
      <c r="A5368" s="6">
        <v>663993.0</v>
      </c>
      <c r="B5368" s="6">
        <v>663788.0</v>
      </c>
      <c r="C5368" s="14" t="str">
        <f>If(COUNTIF(DamReaches!$B$2:$B$346,"="&amp;A5368)&gt;0, "Yes", "No")</f>
        <v>No</v>
      </c>
    </row>
    <row r="5369">
      <c r="A5369" s="6">
        <v>663994.0</v>
      </c>
      <c r="B5369" s="6">
        <v>663993.0</v>
      </c>
      <c r="C5369" s="14" t="str">
        <f>If(COUNTIF(DamReaches!$B$2:$B$346,"="&amp;A5369)&gt;0, "Yes", "No")</f>
        <v>No</v>
      </c>
    </row>
    <row r="5370">
      <c r="A5370" s="6">
        <v>663995.0</v>
      </c>
      <c r="B5370" s="6">
        <v>664047.0</v>
      </c>
      <c r="C5370" s="14" t="str">
        <f>If(COUNTIF(DamReaches!$B$2:$B$346,"="&amp;A5370)&gt;0, "Yes", "No")</f>
        <v>No</v>
      </c>
    </row>
    <row r="5371">
      <c r="A5371" s="6">
        <v>663996.0</v>
      </c>
      <c r="B5371" s="6">
        <v>664330.0</v>
      </c>
      <c r="C5371" s="14" t="str">
        <f>If(COUNTIF(DamReaches!$B$2:$B$346,"="&amp;A5371)&gt;0, "Yes", "No")</f>
        <v>No</v>
      </c>
    </row>
    <row r="5372">
      <c r="A5372" s="6">
        <v>663997.0</v>
      </c>
      <c r="B5372" s="6">
        <v>664330.0</v>
      </c>
      <c r="C5372" s="14" t="str">
        <f>If(COUNTIF(DamReaches!$B$2:$B$346,"="&amp;A5372)&gt;0, "Yes", "No")</f>
        <v>No</v>
      </c>
    </row>
    <row r="5373">
      <c r="A5373" s="6">
        <v>664007.0</v>
      </c>
      <c r="B5373" s="6">
        <v>663558.0</v>
      </c>
      <c r="C5373" s="14" t="str">
        <f>If(COUNTIF(DamReaches!$B$2:$B$346,"="&amp;A5373)&gt;0, "Yes", "No")</f>
        <v>No</v>
      </c>
    </row>
    <row r="5374">
      <c r="A5374" s="6">
        <v>664008.0</v>
      </c>
      <c r="B5374" s="6">
        <v>663647.0</v>
      </c>
      <c r="C5374" s="14" t="str">
        <f>If(COUNTIF(DamReaches!$B$2:$B$346,"="&amp;A5374)&gt;0, "Yes", "No")</f>
        <v>No</v>
      </c>
    </row>
    <row r="5375">
      <c r="A5375" s="6">
        <v>664009.0</v>
      </c>
      <c r="B5375" s="6">
        <v>663286.0</v>
      </c>
      <c r="C5375" s="14" t="str">
        <f>If(COUNTIF(DamReaches!$B$2:$B$346,"="&amp;A5375)&gt;0, "Yes", "No")</f>
        <v>No</v>
      </c>
    </row>
    <row r="5376">
      <c r="A5376" s="6">
        <v>664010.0</v>
      </c>
      <c r="B5376" s="6">
        <v>-1.0</v>
      </c>
      <c r="C5376" s="14" t="str">
        <f>If(COUNTIF(DamReaches!$B$2:$B$346,"="&amp;A5376)&gt;0, "Yes", "No")</f>
        <v>No</v>
      </c>
    </row>
    <row r="5377">
      <c r="A5377" s="6">
        <v>664011.0</v>
      </c>
      <c r="B5377" s="6">
        <v>664047.0</v>
      </c>
      <c r="C5377" s="14" t="str">
        <f>If(COUNTIF(DamReaches!$B$2:$B$346,"="&amp;A5377)&gt;0, "Yes", "No")</f>
        <v>No</v>
      </c>
    </row>
    <row r="5378">
      <c r="A5378" s="6">
        <v>664012.0</v>
      </c>
      <c r="B5378" s="6">
        <v>664049.0</v>
      </c>
      <c r="C5378" s="14" t="str">
        <f>If(COUNTIF(DamReaches!$B$2:$B$346,"="&amp;A5378)&gt;0, "Yes", "No")</f>
        <v>No</v>
      </c>
    </row>
    <row r="5379">
      <c r="A5379" s="6">
        <v>664023.0</v>
      </c>
      <c r="B5379" s="6">
        <v>663604.0</v>
      </c>
      <c r="C5379" s="14" t="str">
        <f>If(COUNTIF(DamReaches!$B$2:$B$346,"="&amp;A5379)&gt;0, "Yes", "No")</f>
        <v>No</v>
      </c>
    </row>
    <row r="5380">
      <c r="A5380" s="6">
        <v>664024.0</v>
      </c>
      <c r="B5380" s="6">
        <v>663955.0</v>
      </c>
      <c r="C5380" s="14" t="str">
        <f>If(COUNTIF(DamReaches!$B$2:$B$346,"="&amp;A5380)&gt;0, "Yes", "No")</f>
        <v>No</v>
      </c>
    </row>
    <row r="5381">
      <c r="A5381" s="6">
        <v>664025.0</v>
      </c>
      <c r="B5381" s="6">
        <v>663922.0</v>
      </c>
      <c r="C5381" s="14" t="str">
        <f>If(COUNTIF(DamReaches!$B$2:$B$346,"="&amp;A5381)&gt;0, "Yes", "No")</f>
        <v>No</v>
      </c>
    </row>
    <row r="5382">
      <c r="A5382" s="6">
        <v>664026.0</v>
      </c>
      <c r="B5382" s="6">
        <v>663790.0</v>
      </c>
      <c r="C5382" s="14" t="str">
        <f>If(COUNTIF(DamReaches!$B$2:$B$346,"="&amp;A5382)&gt;0, "Yes", "No")</f>
        <v>No</v>
      </c>
    </row>
    <row r="5383">
      <c r="A5383" s="6">
        <v>664027.0</v>
      </c>
      <c r="B5383" s="6">
        <v>664028.0</v>
      </c>
      <c r="C5383" s="14" t="str">
        <f>If(COUNTIF(DamReaches!$B$2:$B$346,"="&amp;A5383)&gt;0, "Yes", "No")</f>
        <v>No</v>
      </c>
    </row>
    <row r="5384">
      <c r="A5384" s="6">
        <v>664028.0</v>
      </c>
      <c r="B5384" s="6">
        <v>664088.0</v>
      </c>
      <c r="C5384" s="14" t="str">
        <f>If(COUNTIF(DamReaches!$B$2:$B$346,"="&amp;A5384)&gt;0, "Yes", "No")</f>
        <v>No</v>
      </c>
    </row>
    <row r="5385">
      <c r="A5385" s="6">
        <v>664029.0</v>
      </c>
      <c r="B5385" s="6">
        <v>664052.0</v>
      </c>
      <c r="C5385" s="14" t="str">
        <f>If(COUNTIF(DamReaches!$B$2:$B$346,"="&amp;A5385)&gt;0, "Yes", "No")</f>
        <v>No</v>
      </c>
    </row>
    <row r="5386">
      <c r="A5386" s="6">
        <v>664042.0</v>
      </c>
      <c r="B5386" s="6">
        <v>663975.0</v>
      </c>
      <c r="C5386" s="14" t="str">
        <f>If(COUNTIF(DamReaches!$B$2:$B$346,"="&amp;A5386)&gt;0, "Yes", "No")</f>
        <v>No</v>
      </c>
    </row>
    <row r="5387">
      <c r="A5387" s="6">
        <v>664043.0</v>
      </c>
      <c r="B5387" s="6">
        <v>664044.0</v>
      </c>
      <c r="C5387" s="14" t="str">
        <f>If(COUNTIF(DamReaches!$B$2:$B$346,"="&amp;A5387)&gt;0, "Yes", "No")</f>
        <v>No</v>
      </c>
    </row>
    <row r="5388">
      <c r="A5388" s="6">
        <v>664044.0</v>
      </c>
      <c r="B5388" s="6">
        <v>-1.0</v>
      </c>
      <c r="C5388" s="14" t="str">
        <f>If(COUNTIF(DamReaches!$B$2:$B$346,"="&amp;A5388)&gt;0, "Yes", "No")</f>
        <v>No</v>
      </c>
    </row>
    <row r="5389">
      <c r="A5389" s="6">
        <v>664045.0</v>
      </c>
      <c r="B5389" s="6">
        <v>663731.0</v>
      </c>
      <c r="C5389" s="14" t="str">
        <f>If(COUNTIF(DamReaches!$B$2:$B$346,"="&amp;A5389)&gt;0, "Yes", "No")</f>
        <v>No</v>
      </c>
    </row>
    <row r="5390">
      <c r="A5390" s="6">
        <v>664046.0</v>
      </c>
      <c r="B5390" s="6">
        <v>663959.0</v>
      </c>
      <c r="C5390" s="14" t="str">
        <f>If(COUNTIF(DamReaches!$B$2:$B$346,"="&amp;A5390)&gt;0, "Yes", "No")</f>
        <v>No</v>
      </c>
    </row>
    <row r="5391">
      <c r="A5391" s="6">
        <v>664047.0</v>
      </c>
      <c r="B5391" s="6">
        <v>664046.0</v>
      </c>
      <c r="C5391" s="14" t="str">
        <f>If(COUNTIF(DamReaches!$B$2:$B$346,"="&amp;A5391)&gt;0, "Yes", "No")</f>
        <v>No</v>
      </c>
    </row>
    <row r="5392">
      <c r="A5392" s="6">
        <v>664048.0</v>
      </c>
      <c r="B5392" s="6">
        <v>664046.0</v>
      </c>
      <c r="C5392" s="14" t="str">
        <f>If(COUNTIF(DamReaches!$B$2:$B$346,"="&amp;A5392)&gt;0, "Yes", "No")</f>
        <v>No</v>
      </c>
    </row>
    <row r="5393">
      <c r="A5393" s="6">
        <v>664049.0</v>
      </c>
      <c r="B5393" s="6">
        <v>664026.0</v>
      </c>
      <c r="C5393" s="14" t="str">
        <f>If(COUNTIF(DamReaches!$B$2:$B$346,"="&amp;A5393)&gt;0, "Yes", "No")</f>
        <v>No</v>
      </c>
    </row>
    <row r="5394">
      <c r="A5394" s="6">
        <v>664050.0</v>
      </c>
      <c r="B5394" s="6">
        <v>664027.0</v>
      </c>
      <c r="C5394" s="14" t="str">
        <f>If(COUNTIF(DamReaches!$B$2:$B$346,"="&amp;A5394)&gt;0, "Yes", "No")</f>
        <v>No</v>
      </c>
    </row>
    <row r="5395">
      <c r="A5395" s="6">
        <v>664051.0</v>
      </c>
      <c r="B5395" s="6">
        <v>664028.0</v>
      </c>
      <c r="C5395" s="14" t="str">
        <f>If(COUNTIF(DamReaches!$B$2:$B$346,"="&amp;A5395)&gt;0, "Yes", "No")</f>
        <v>No</v>
      </c>
    </row>
    <row r="5396">
      <c r="A5396" s="6">
        <v>664052.0</v>
      </c>
      <c r="B5396" s="6">
        <v>663996.0</v>
      </c>
      <c r="C5396" s="14" t="str">
        <f>If(COUNTIF(DamReaches!$B$2:$B$346,"="&amp;A5396)&gt;0, "Yes", "No")</f>
        <v>No</v>
      </c>
    </row>
    <row r="5397">
      <c r="A5397" s="6">
        <v>664067.0</v>
      </c>
      <c r="B5397" s="6">
        <v>664007.0</v>
      </c>
      <c r="C5397" s="14" t="str">
        <f>If(COUNTIF(DamReaches!$B$2:$B$346,"="&amp;A5397)&gt;0, "Yes", "No")</f>
        <v>No</v>
      </c>
    </row>
    <row r="5398">
      <c r="A5398" s="6">
        <v>664068.0</v>
      </c>
      <c r="B5398" s="6">
        <v>664212.0</v>
      </c>
      <c r="C5398" s="14" t="str">
        <f>If(COUNTIF(DamReaches!$B$2:$B$346,"="&amp;A5398)&gt;0, "Yes", "No")</f>
        <v>No</v>
      </c>
    </row>
    <row r="5399">
      <c r="A5399" s="6">
        <v>664069.0</v>
      </c>
      <c r="B5399" s="6">
        <v>663979.0</v>
      </c>
      <c r="C5399" s="14" t="str">
        <f>If(COUNTIF(DamReaches!$B$2:$B$346,"="&amp;A5399)&gt;0, "Yes", "No")</f>
        <v>No</v>
      </c>
    </row>
    <row r="5400">
      <c r="A5400" s="6">
        <v>664080.0</v>
      </c>
      <c r="B5400" s="6">
        <v>663908.0</v>
      </c>
      <c r="C5400" s="14" t="str">
        <f>If(COUNTIF(DamReaches!$B$2:$B$346,"="&amp;A5400)&gt;0, "Yes", "No")</f>
        <v>No</v>
      </c>
    </row>
    <row r="5401">
      <c r="A5401" s="6">
        <v>664081.0</v>
      </c>
      <c r="B5401" s="6">
        <v>664082.0</v>
      </c>
      <c r="C5401" s="14" t="str">
        <f>If(COUNTIF(DamReaches!$B$2:$B$346,"="&amp;A5401)&gt;0, "Yes", "No")</f>
        <v>No</v>
      </c>
    </row>
    <row r="5402">
      <c r="A5402" s="6">
        <v>664082.0</v>
      </c>
      <c r="B5402" s="6">
        <v>663509.0</v>
      </c>
      <c r="C5402" s="14" t="str">
        <f>If(COUNTIF(DamReaches!$B$2:$B$346,"="&amp;A5402)&gt;0, "Yes", "No")</f>
        <v>No</v>
      </c>
    </row>
    <row r="5403">
      <c r="A5403" s="6">
        <v>664083.0</v>
      </c>
      <c r="B5403" s="6">
        <v>663838.0</v>
      </c>
      <c r="C5403" s="14" t="str">
        <f>If(COUNTIF(DamReaches!$B$2:$B$346,"="&amp;A5403)&gt;0, "Yes", "No")</f>
        <v>No</v>
      </c>
    </row>
    <row r="5404">
      <c r="A5404" s="6">
        <v>664084.0</v>
      </c>
      <c r="B5404" s="6">
        <v>663922.0</v>
      </c>
      <c r="C5404" s="14" t="str">
        <f>If(COUNTIF(DamReaches!$B$2:$B$346,"="&amp;A5404)&gt;0, "Yes", "No")</f>
        <v>No</v>
      </c>
    </row>
    <row r="5405">
      <c r="A5405" s="6">
        <v>664085.0</v>
      </c>
      <c r="B5405" s="6">
        <v>663578.0</v>
      </c>
      <c r="C5405" s="14" t="str">
        <f>If(COUNTIF(DamReaches!$B$2:$B$346,"="&amp;A5405)&gt;0, "Yes", "No")</f>
        <v>No</v>
      </c>
    </row>
    <row r="5406">
      <c r="A5406" s="6">
        <v>664086.0</v>
      </c>
      <c r="B5406" s="6">
        <v>663844.0</v>
      </c>
      <c r="C5406" s="14" t="str">
        <f>If(COUNTIF(DamReaches!$B$2:$B$346,"="&amp;A5406)&gt;0, "Yes", "No")</f>
        <v>No</v>
      </c>
    </row>
    <row r="5407">
      <c r="A5407" s="6">
        <v>664087.0</v>
      </c>
      <c r="B5407" s="6">
        <v>664089.0</v>
      </c>
      <c r="C5407" s="14" t="str">
        <f>If(COUNTIF(DamReaches!$B$2:$B$346,"="&amp;A5407)&gt;0, "Yes", "No")</f>
        <v>No</v>
      </c>
    </row>
    <row r="5408">
      <c r="A5408" s="6">
        <v>664088.0</v>
      </c>
      <c r="B5408" s="6">
        <v>664089.0</v>
      </c>
      <c r="C5408" s="14" t="str">
        <f>If(COUNTIF(DamReaches!$B$2:$B$346,"="&amp;A5408)&gt;0, "Yes", "No")</f>
        <v>No</v>
      </c>
    </row>
    <row r="5409">
      <c r="A5409" s="6">
        <v>664089.0</v>
      </c>
      <c r="B5409" s="6">
        <v>664052.0</v>
      </c>
      <c r="C5409" s="14" t="str">
        <f>If(COUNTIF(DamReaches!$B$2:$B$346,"="&amp;A5409)&gt;0, "Yes", "No")</f>
        <v>No</v>
      </c>
    </row>
    <row r="5410">
      <c r="A5410" s="6">
        <v>664103.0</v>
      </c>
      <c r="B5410" s="6">
        <v>663265.0</v>
      </c>
      <c r="C5410" s="14" t="str">
        <f>If(COUNTIF(DamReaches!$B$2:$B$346,"="&amp;A5410)&gt;0, "Yes", "No")</f>
        <v>No</v>
      </c>
    </row>
    <row r="5411">
      <c r="A5411" s="6">
        <v>664104.0</v>
      </c>
      <c r="B5411" s="6">
        <v>664023.0</v>
      </c>
      <c r="C5411" s="14" t="str">
        <f>If(COUNTIF(DamReaches!$B$2:$B$346,"="&amp;A5411)&gt;0, "Yes", "No")</f>
        <v>No</v>
      </c>
    </row>
    <row r="5412">
      <c r="A5412" s="6">
        <v>664105.0</v>
      </c>
      <c r="B5412" s="6">
        <v>664497.0</v>
      </c>
      <c r="C5412" s="14" t="str">
        <f>If(COUNTIF(DamReaches!$B$2:$B$346,"="&amp;A5412)&gt;0, "Yes", "No")</f>
        <v>No</v>
      </c>
    </row>
    <row r="5413">
      <c r="A5413" s="6">
        <v>664106.0</v>
      </c>
      <c r="B5413" s="6">
        <v>664497.0</v>
      </c>
      <c r="C5413" s="14" t="str">
        <f>If(COUNTIF(DamReaches!$B$2:$B$346,"="&amp;A5413)&gt;0, "Yes", "No")</f>
        <v>No</v>
      </c>
    </row>
    <row r="5414">
      <c r="A5414" s="6">
        <v>664107.0</v>
      </c>
      <c r="B5414" s="6">
        <v>663923.0</v>
      </c>
      <c r="C5414" s="14" t="str">
        <f>If(COUNTIF(DamReaches!$B$2:$B$346,"="&amp;A5414)&gt;0, "Yes", "No")</f>
        <v>No</v>
      </c>
    </row>
    <row r="5415">
      <c r="A5415" s="6">
        <v>664108.0</v>
      </c>
      <c r="B5415" s="6">
        <v>663674.0</v>
      </c>
      <c r="C5415" s="14" t="str">
        <f>If(COUNTIF(DamReaches!$B$2:$B$346,"="&amp;A5415)&gt;0, "Yes", "No")</f>
        <v>No</v>
      </c>
    </row>
    <row r="5416">
      <c r="A5416" s="6">
        <v>664109.0</v>
      </c>
      <c r="B5416" s="6">
        <v>663886.0</v>
      </c>
      <c r="C5416" s="14" t="str">
        <f>If(COUNTIF(DamReaches!$B$2:$B$346,"="&amp;A5416)&gt;0, "Yes", "No")</f>
        <v>No</v>
      </c>
    </row>
    <row r="5417">
      <c r="A5417" s="6">
        <v>664110.0</v>
      </c>
      <c r="B5417" s="6">
        <v>663845.0</v>
      </c>
      <c r="C5417" s="14" t="str">
        <f>If(COUNTIF(DamReaches!$B$2:$B$346,"="&amp;A5417)&gt;0, "Yes", "No")</f>
        <v>No</v>
      </c>
    </row>
    <row r="5418">
      <c r="A5418" s="6">
        <v>664122.0</v>
      </c>
      <c r="B5418" s="6">
        <v>664594.0</v>
      </c>
      <c r="C5418" s="14" t="str">
        <f>If(COUNTIF(DamReaches!$B$2:$B$346,"="&amp;A5418)&gt;0, "Yes", "No")</f>
        <v>No</v>
      </c>
    </row>
    <row r="5419">
      <c r="A5419" s="6">
        <v>664123.0</v>
      </c>
      <c r="B5419" s="6">
        <v>663727.0</v>
      </c>
      <c r="C5419" s="14" t="str">
        <f>If(COUNTIF(DamReaches!$B$2:$B$346,"="&amp;A5419)&gt;0, "Yes", "No")</f>
        <v>No</v>
      </c>
    </row>
    <row r="5420">
      <c r="A5420" s="6">
        <v>664124.0</v>
      </c>
      <c r="B5420" s="6">
        <v>663593.0</v>
      </c>
      <c r="C5420" s="14" t="str">
        <f>If(COUNTIF(DamReaches!$B$2:$B$346,"="&amp;A5420)&gt;0, "Yes", "No")</f>
        <v>No</v>
      </c>
    </row>
    <row r="5421">
      <c r="A5421" s="6">
        <v>664125.0</v>
      </c>
      <c r="B5421" s="6">
        <v>663564.0</v>
      </c>
      <c r="C5421" s="14" t="str">
        <f>If(COUNTIF(DamReaches!$B$2:$B$346,"="&amp;A5421)&gt;0, "Yes", "No")</f>
        <v>No</v>
      </c>
    </row>
    <row r="5422">
      <c r="A5422" s="6">
        <v>664138.0</v>
      </c>
      <c r="B5422" s="6">
        <v>663243.0</v>
      </c>
      <c r="C5422" s="14" t="str">
        <f>If(COUNTIF(DamReaches!$B$2:$B$346,"="&amp;A5422)&gt;0, "Yes", "No")</f>
        <v>No</v>
      </c>
    </row>
    <row r="5423">
      <c r="A5423" s="6">
        <v>664139.0</v>
      </c>
      <c r="B5423" s="6">
        <v>664108.0</v>
      </c>
      <c r="C5423" s="14" t="str">
        <f>If(COUNTIF(DamReaches!$B$2:$B$346,"="&amp;A5423)&gt;0, "Yes", "No")</f>
        <v>No</v>
      </c>
    </row>
    <row r="5424">
      <c r="A5424" s="6">
        <v>664140.0</v>
      </c>
      <c r="B5424" s="6">
        <v>663578.0</v>
      </c>
      <c r="C5424" s="14" t="str">
        <f>If(COUNTIF(DamReaches!$B$2:$B$346,"="&amp;A5424)&gt;0, "Yes", "No")</f>
        <v>No</v>
      </c>
    </row>
    <row r="5425">
      <c r="A5425" s="6">
        <v>664141.0</v>
      </c>
      <c r="B5425" s="6">
        <v>664212.0</v>
      </c>
      <c r="C5425" s="14" t="str">
        <f>If(COUNTIF(DamReaches!$B$2:$B$346,"="&amp;A5425)&gt;0, "Yes", "No")</f>
        <v>No</v>
      </c>
    </row>
    <row r="5426">
      <c r="A5426" s="6">
        <v>664142.0</v>
      </c>
      <c r="B5426" s="6">
        <v>663959.0</v>
      </c>
      <c r="C5426" s="14" t="str">
        <f>If(COUNTIF(DamReaches!$B$2:$B$346,"="&amp;A5426)&gt;0, "Yes", "No")</f>
        <v>No</v>
      </c>
    </row>
    <row r="5427">
      <c r="A5427" s="6">
        <v>664143.0</v>
      </c>
      <c r="B5427" s="6">
        <v>663978.0</v>
      </c>
      <c r="C5427" s="14" t="str">
        <f>If(COUNTIF(DamReaches!$B$2:$B$346,"="&amp;A5427)&gt;0, "Yes", "No")</f>
        <v>No</v>
      </c>
    </row>
    <row r="5428">
      <c r="A5428" s="6">
        <v>664144.0</v>
      </c>
      <c r="B5428" s="6">
        <v>664145.0</v>
      </c>
      <c r="C5428" s="14" t="str">
        <f>If(COUNTIF(DamReaches!$B$2:$B$346,"="&amp;A5428)&gt;0, "Yes", "No")</f>
        <v>No</v>
      </c>
    </row>
    <row r="5429">
      <c r="A5429" s="6">
        <v>664145.0</v>
      </c>
      <c r="B5429" s="6">
        <v>663535.0</v>
      </c>
      <c r="C5429" s="14" t="str">
        <f>If(COUNTIF(DamReaches!$B$2:$B$346,"="&amp;A5429)&gt;0, "Yes", "No")</f>
        <v>No</v>
      </c>
    </row>
    <row r="5430">
      <c r="A5430" s="6">
        <v>664146.0</v>
      </c>
      <c r="B5430" s="6">
        <v>663463.0</v>
      </c>
      <c r="C5430" s="14" t="str">
        <f>If(COUNTIF(DamReaches!$B$2:$B$346,"="&amp;A5430)&gt;0, "Yes", "No")</f>
        <v>No</v>
      </c>
    </row>
    <row r="5431">
      <c r="A5431" s="6">
        <v>664157.0</v>
      </c>
      <c r="B5431" s="6">
        <v>663841.0</v>
      </c>
      <c r="C5431" s="14" t="str">
        <f>If(COUNTIF(DamReaches!$B$2:$B$346,"="&amp;A5431)&gt;0, "Yes", "No")</f>
        <v>No</v>
      </c>
    </row>
    <row r="5432">
      <c r="A5432" s="6">
        <v>664158.0</v>
      </c>
      <c r="B5432" s="6">
        <v>-1.0</v>
      </c>
      <c r="C5432" s="14" t="str">
        <f>If(COUNTIF(DamReaches!$B$2:$B$346,"="&amp;A5432)&gt;0, "Yes", "No")</f>
        <v>No</v>
      </c>
    </row>
    <row r="5433">
      <c r="A5433" s="6">
        <v>664159.0</v>
      </c>
      <c r="B5433" s="6">
        <v>664160.0</v>
      </c>
      <c r="C5433" s="14" t="str">
        <f>If(COUNTIF(DamReaches!$B$2:$B$346,"="&amp;A5433)&gt;0, "Yes", "No")</f>
        <v>No</v>
      </c>
    </row>
    <row r="5434">
      <c r="A5434" s="6">
        <v>664160.0</v>
      </c>
      <c r="B5434" s="6">
        <v>664049.0</v>
      </c>
      <c r="C5434" s="14" t="str">
        <f>If(COUNTIF(DamReaches!$B$2:$B$346,"="&amp;A5434)&gt;0, "Yes", "No")</f>
        <v>No</v>
      </c>
    </row>
    <row r="5435">
      <c r="A5435" s="6">
        <v>664174.0</v>
      </c>
      <c r="B5435" s="6">
        <v>663857.0</v>
      </c>
      <c r="C5435" s="14" t="str">
        <f>If(COUNTIF(DamReaches!$B$2:$B$346,"="&amp;A5435)&gt;0, "Yes", "No")</f>
        <v>No</v>
      </c>
    </row>
    <row r="5436">
      <c r="A5436" s="6">
        <v>664175.0</v>
      </c>
      <c r="B5436" s="6">
        <v>663151.0</v>
      </c>
      <c r="C5436" s="14" t="str">
        <f>If(COUNTIF(DamReaches!$B$2:$B$346,"="&amp;A5436)&gt;0, "Yes", "No")</f>
        <v>No</v>
      </c>
    </row>
    <row r="5437">
      <c r="A5437" s="6">
        <v>664176.0</v>
      </c>
      <c r="B5437" s="6">
        <v>663312.0</v>
      </c>
      <c r="C5437" s="14" t="str">
        <f>If(COUNTIF(DamReaches!$B$2:$B$346,"="&amp;A5437)&gt;0, "Yes", "No")</f>
        <v>No</v>
      </c>
    </row>
    <row r="5438">
      <c r="A5438" s="6">
        <v>664177.0</v>
      </c>
      <c r="B5438" s="6">
        <v>664178.0</v>
      </c>
      <c r="C5438" s="14" t="str">
        <f>If(COUNTIF(DamReaches!$B$2:$B$346,"="&amp;A5438)&gt;0, "Yes", "No")</f>
        <v>No</v>
      </c>
    </row>
    <row r="5439">
      <c r="A5439" s="6">
        <v>664178.0</v>
      </c>
      <c r="B5439" s="6">
        <v>664109.0</v>
      </c>
      <c r="C5439" s="14" t="str">
        <f>If(COUNTIF(DamReaches!$B$2:$B$346,"="&amp;A5439)&gt;0, "Yes", "No")</f>
        <v>No</v>
      </c>
    </row>
    <row r="5440">
      <c r="A5440" s="6">
        <v>664179.0</v>
      </c>
      <c r="B5440" s="6">
        <v>664157.0</v>
      </c>
      <c r="C5440" s="14" t="str">
        <f>If(COUNTIF(DamReaches!$B$2:$B$346,"="&amp;A5440)&gt;0, "Yes", "No")</f>
        <v>No</v>
      </c>
    </row>
    <row r="5441">
      <c r="A5441" s="6">
        <v>664195.0</v>
      </c>
      <c r="B5441" s="6">
        <v>663592.0</v>
      </c>
      <c r="C5441" s="14" t="str">
        <f>If(COUNTIF(DamReaches!$B$2:$B$346,"="&amp;A5441)&gt;0, "Yes", "No")</f>
        <v>No</v>
      </c>
    </row>
    <row r="5442">
      <c r="A5442" s="6">
        <v>664196.0</v>
      </c>
      <c r="B5442" s="6">
        <v>662684.0</v>
      </c>
      <c r="C5442" s="14" t="str">
        <f>If(COUNTIF(DamReaches!$B$2:$B$346,"="&amp;A5442)&gt;0, "Yes", "No")</f>
        <v>No</v>
      </c>
    </row>
    <row r="5443">
      <c r="A5443" s="6">
        <v>664201.0</v>
      </c>
      <c r="B5443" s="6">
        <v>663634.0</v>
      </c>
      <c r="C5443" s="14" t="str">
        <f>If(COUNTIF(DamReaches!$B$2:$B$346,"="&amp;A5443)&gt;0, "Yes", "No")</f>
        <v>No</v>
      </c>
    </row>
    <row r="5444">
      <c r="A5444" s="6">
        <v>664202.0</v>
      </c>
      <c r="B5444" s="6">
        <v>663667.0</v>
      </c>
      <c r="C5444" s="14" t="str">
        <f>If(COUNTIF(DamReaches!$B$2:$B$346,"="&amp;A5444)&gt;0, "Yes", "No")</f>
        <v>No</v>
      </c>
    </row>
    <row r="5445">
      <c r="A5445" s="6">
        <v>664203.0</v>
      </c>
      <c r="B5445" s="6">
        <v>664176.0</v>
      </c>
      <c r="C5445" s="14" t="str">
        <f>If(COUNTIF(DamReaches!$B$2:$B$346,"="&amp;A5445)&gt;0, "Yes", "No")</f>
        <v>No</v>
      </c>
    </row>
    <row r="5446">
      <c r="A5446" s="6">
        <v>664209.0</v>
      </c>
      <c r="B5446" s="6">
        <v>664124.0</v>
      </c>
      <c r="C5446" s="14" t="str">
        <f>If(COUNTIF(DamReaches!$B$2:$B$346,"="&amp;A5446)&gt;0, "Yes", "No")</f>
        <v>No</v>
      </c>
    </row>
    <row r="5447">
      <c r="A5447" s="6">
        <v>664210.0</v>
      </c>
      <c r="B5447" s="6">
        <v>664249.0</v>
      </c>
      <c r="C5447" s="14" t="str">
        <f>If(COUNTIF(DamReaches!$B$2:$B$346,"="&amp;A5447)&gt;0, "Yes", "No")</f>
        <v>No</v>
      </c>
    </row>
    <row r="5448">
      <c r="A5448" s="6">
        <v>664211.0</v>
      </c>
      <c r="B5448" s="6">
        <v>663957.0</v>
      </c>
      <c r="C5448" s="14" t="str">
        <f>If(COUNTIF(DamReaches!$B$2:$B$346,"="&amp;A5448)&gt;0, "Yes", "No")</f>
        <v>No</v>
      </c>
    </row>
    <row r="5449">
      <c r="A5449" s="6">
        <v>664212.0</v>
      </c>
      <c r="B5449" s="6">
        <v>664251.0</v>
      </c>
      <c r="C5449" s="14" t="str">
        <f>If(COUNTIF(DamReaches!$B$2:$B$346,"="&amp;A5449)&gt;0, "Yes", "No")</f>
        <v>No</v>
      </c>
    </row>
    <row r="5450">
      <c r="A5450" s="6">
        <v>664213.0</v>
      </c>
      <c r="B5450" s="6">
        <v>664045.0</v>
      </c>
      <c r="C5450" s="14" t="str">
        <f>If(COUNTIF(DamReaches!$B$2:$B$346,"="&amp;A5450)&gt;0, "Yes", "No")</f>
        <v>No</v>
      </c>
    </row>
    <row r="5451">
      <c r="A5451" s="6">
        <v>664214.0</v>
      </c>
      <c r="B5451" s="6">
        <v>664146.0</v>
      </c>
      <c r="C5451" s="14" t="str">
        <f>If(COUNTIF(DamReaches!$B$2:$B$346,"="&amp;A5451)&gt;0, "Yes", "No")</f>
        <v>No</v>
      </c>
    </row>
    <row r="5452">
      <c r="A5452" s="6">
        <v>664215.0</v>
      </c>
      <c r="B5452" s="6">
        <v>664214.0</v>
      </c>
      <c r="C5452" s="14" t="str">
        <f>If(COUNTIF(DamReaches!$B$2:$B$346,"="&amp;A5452)&gt;0, "Yes", "No")</f>
        <v>No</v>
      </c>
    </row>
    <row r="5453">
      <c r="A5453" s="6">
        <v>664228.0</v>
      </c>
      <c r="B5453" s="6">
        <v>664138.0</v>
      </c>
      <c r="C5453" s="14" t="str">
        <f>If(COUNTIF(DamReaches!$B$2:$B$346,"="&amp;A5453)&gt;0, "Yes", "No")</f>
        <v>No</v>
      </c>
    </row>
    <row r="5454">
      <c r="A5454" s="6">
        <v>664229.0</v>
      </c>
      <c r="B5454" s="6">
        <v>663338.0</v>
      </c>
      <c r="C5454" s="14" t="str">
        <f>If(COUNTIF(DamReaches!$B$2:$B$346,"="&amp;A5454)&gt;0, "Yes", "No")</f>
        <v>No</v>
      </c>
    </row>
    <row r="5455">
      <c r="A5455" s="6">
        <v>664230.0</v>
      </c>
      <c r="B5455" s="6">
        <v>663790.0</v>
      </c>
      <c r="C5455" s="14" t="str">
        <f>If(COUNTIF(DamReaches!$B$2:$B$346,"="&amp;A5455)&gt;0, "Yes", "No")</f>
        <v>No</v>
      </c>
    </row>
    <row r="5456">
      <c r="A5456" s="6">
        <v>664231.0</v>
      </c>
      <c r="B5456" s="6">
        <v>664230.0</v>
      </c>
      <c r="C5456" s="14" t="str">
        <f>If(COUNTIF(DamReaches!$B$2:$B$346,"="&amp;A5456)&gt;0, "Yes", "No")</f>
        <v>No</v>
      </c>
    </row>
    <row r="5457">
      <c r="A5457" s="6">
        <v>664232.0</v>
      </c>
      <c r="B5457" s="6">
        <v>664231.0</v>
      </c>
      <c r="C5457" s="14" t="str">
        <f>If(COUNTIF(DamReaches!$B$2:$B$346,"="&amp;A5457)&gt;0, "Yes", "No")</f>
        <v>No</v>
      </c>
    </row>
    <row r="5458">
      <c r="A5458" s="6">
        <v>664233.0</v>
      </c>
      <c r="B5458" s="6">
        <v>664234.0</v>
      </c>
      <c r="C5458" s="14" t="str">
        <f>If(COUNTIF(DamReaches!$B$2:$B$346,"="&amp;A5458)&gt;0, "Yes", "No")</f>
        <v>No</v>
      </c>
    </row>
    <row r="5459">
      <c r="A5459" s="6">
        <v>664234.0</v>
      </c>
      <c r="B5459" s="6">
        <v>664050.0</v>
      </c>
      <c r="C5459" s="14" t="str">
        <f>If(COUNTIF(DamReaches!$B$2:$B$346,"="&amp;A5459)&gt;0, "Yes", "No")</f>
        <v>No</v>
      </c>
    </row>
    <row r="5460">
      <c r="A5460" s="6">
        <v>664235.0</v>
      </c>
      <c r="B5460" s="6">
        <v>664360.0</v>
      </c>
      <c r="C5460" s="14" t="str">
        <f>If(COUNTIF(DamReaches!$B$2:$B$346,"="&amp;A5460)&gt;0, "Yes", "No")</f>
        <v>No</v>
      </c>
    </row>
    <row r="5461">
      <c r="A5461" s="6">
        <v>664247.0</v>
      </c>
      <c r="B5461" s="6">
        <v>663755.0</v>
      </c>
      <c r="C5461" s="14" t="str">
        <f>If(COUNTIF(DamReaches!$B$2:$B$346,"="&amp;A5461)&gt;0, "Yes", "No")</f>
        <v>No</v>
      </c>
    </row>
    <row r="5462">
      <c r="A5462" s="6">
        <v>664248.0</v>
      </c>
      <c r="B5462" s="6">
        <v>663527.0</v>
      </c>
      <c r="C5462" s="14" t="str">
        <f>If(COUNTIF(DamReaches!$B$2:$B$346,"="&amp;A5462)&gt;0, "Yes", "No")</f>
        <v>No</v>
      </c>
    </row>
    <row r="5463">
      <c r="A5463" s="6">
        <v>664249.0</v>
      </c>
      <c r="B5463" s="6">
        <v>664138.0</v>
      </c>
      <c r="C5463" s="14" t="str">
        <f>If(COUNTIF(DamReaches!$B$2:$B$346,"="&amp;A5463)&gt;0, "Yes", "No")</f>
        <v>No</v>
      </c>
    </row>
    <row r="5464">
      <c r="A5464" s="6">
        <v>664250.0</v>
      </c>
      <c r="B5464" s="6">
        <v>664158.0</v>
      </c>
      <c r="C5464" s="14" t="str">
        <f>If(COUNTIF(DamReaches!$B$2:$B$346,"="&amp;A5464)&gt;0, "Yes", "No")</f>
        <v>No</v>
      </c>
    </row>
    <row r="5465">
      <c r="A5465" s="6">
        <v>664251.0</v>
      </c>
      <c r="B5465" s="6">
        <v>664252.0</v>
      </c>
      <c r="C5465" s="14" t="str">
        <f>If(COUNTIF(DamReaches!$B$2:$B$346,"="&amp;A5465)&gt;0, "Yes", "No")</f>
        <v>No</v>
      </c>
    </row>
    <row r="5466">
      <c r="A5466" s="6">
        <v>664252.0</v>
      </c>
      <c r="B5466" s="6">
        <v>664045.0</v>
      </c>
      <c r="C5466" s="14" t="str">
        <f>If(COUNTIF(DamReaches!$B$2:$B$346,"="&amp;A5466)&gt;0, "Yes", "No")</f>
        <v>No</v>
      </c>
    </row>
    <row r="5467">
      <c r="A5467" s="6">
        <v>664253.0</v>
      </c>
      <c r="B5467" s="6">
        <v>664146.0</v>
      </c>
      <c r="C5467" s="14" t="str">
        <f>If(COUNTIF(DamReaches!$B$2:$B$346,"="&amp;A5467)&gt;0, "Yes", "No")</f>
        <v>No</v>
      </c>
    </row>
    <row r="5468">
      <c r="A5468" s="6">
        <v>664263.0</v>
      </c>
      <c r="B5468" s="6">
        <v>663976.0</v>
      </c>
      <c r="C5468" s="14" t="str">
        <f>If(COUNTIF(DamReaches!$B$2:$B$346,"="&amp;A5468)&gt;0, "Yes", "No")</f>
        <v>No</v>
      </c>
    </row>
    <row r="5469">
      <c r="A5469" s="6">
        <v>664264.0</v>
      </c>
      <c r="B5469" s="6">
        <v>664108.0</v>
      </c>
      <c r="C5469" s="14" t="str">
        <f>If(COUNTIF(DamReaches!$B$2:$B$346,"="&amp;A5469)&gt;0, "Yes", "No")</f>
        <v>No</v>
      </c>
    </row>
    <row r="5470">
      <c r="A5470" s="6">
        <v>664265.0</v>
      </c>
      <c r="B5470" s="6">
        <v>663910.0</v>
      </c>
      <c r="C5470" s="14" t="str">
        <f>If(COUNTIF(DamReaches!$B$2:$B$346,"="&amp;A5470)&gt;0, "Yes", "No")</f>
        <v>No</v>
      </c>
    </row>
    <row r="5471">
      <c r="A5471" s="6">
        <v>664266.0</v>
      </c>
      <c r="B5471" s="6">
        <v>664267.0</v>
      </c>
      <c r="C5471" s="14" t="str">
        <f>If(COUNTIF(DamReaches!$B$2:$B$346,"="&amp;A5471)&gt;0, "Yes", "No")</f>
        <v>No</v>
      </c>
    </row>
    <row r="5472">
      <c r="A5472" s="6">
        <v>664267.0</v>
      </c>
      <c r="B5472" s="6">
        <v>-1.0</v>
      </c>
      <c r="C5472" s="14" t="str">
        <f>If(COUNTIF(DamReaches!$B$2:$B$346,"="&amp;A5472)&gt;0, "Yes", "No")</f>
        <v>No</v>
      </c>
    </row>
    <row r="5473">
      <c r="A5473" s="6">
        <v>664268.0</v>
      </c>
      <c r="B5473" s="6">
        <v>663843.0</v>
      </c>
      <c r="C5473" s="14" t="str">
        <f>If(COUNTIF(DamReaches!$B$2:$B$346,"="&amp;A5473)&gt;0, "Yes", "No")</f>
        <v>No</v>
      </c>
    </row>
    <row r="5474">
      <c r="A5474" s="6">
        <v>664282.0</v>
      </c>
      <c r="B5474" s="6">
        <v>664103.0</v>
      </c>
      <c r="C5474" s="14" t="str">
        <f>If(COUNTIF(DamReaches!$B$2:$B$346,"="&amp;A5474)&gt;0, "Yes", "No")</f>
        <v>No</v>
      </c>
    </row>
    <row r="5475">
      <c r="A5475" s="6">
        <v>664283.0</v>
      </c>
      <c r="B5475" s="6">
        <v>664248.0</v>
      </c>
      <c r="C5475" s="14" t="str">
        <f>If(COUNTIF(DamReaches!$B$2:$B$346,"="&amp;A5475)&gt;0, "Yes", "No")</f>
        <v>No</v>
      </c>
    </row>
    <row r="5476">
      <c r="A5476" s="6">
        <v>664284.0</v>
      </c>
      <c r="B5476" s="6">
        <v>664264.0</v>
      </c>
      <c r="C5476" s="14" t="str">
        <f>If(COUNTIF(DamReaches!$B$2:$B$346,"="&amp;A5476)&gt;0, "Yes", "No")</f>
        <v>No</v>
      </c>
    </row>
    <row r="5477">
      <c r="A5477" s="6">
        <v>664285.0</v>
      </c>
      <c r="B5477" s="6">
        <v>663674.0</v>
      </c>
      <c r="C5477" s="14" t="str">
        <f>If(COUNTIF(DamReaches!$B$2:$B$346,"="&amp;A5477)&gt;0, "Yes", "No")</f>
        <v>No</v>
      </c>
    </row>
    <row r="5478">
      <c r="A5478" s="6">
        <v>664286.0</v>
      </c>
      <c r="B5478" s="6">
        <v>664287.0</v>
      </c>
      <c r="C5478" s="14" t="str">
        <f>If(COUNTIF(DamReaches!$B$2:$B$346,"="&amp;A5478)&gt;0, "Yes", "No")</f>
        <v>No</v>
      </c>
    </row>
    <row r="5479">
      <c r="A5479" s="6">
        <v>664287.0</v>
      </c>
      <c r="B5479" s="6">
        <v>664234.0</v>
      </c>
      <c r="C5479" s="14" t="str">
        <f>If(COUNTIF(DamReaches!$B$2:$B$346,"="&amp;A5479)&gt;0, "Yes", "No")</f>
        <v>No</v>
      </c>
    </row>
    <row r="5480">
      <c r="A5480" s="6">
        <v>664296.0</v>
      </c>
      <c r="B5480" s="6">
        <v>664201.0</v>
      </c>
      <c r="C5480" s="14" t="str">
        <f>If(COUNTIF(DamReaches!$B$2:$B$346,"="&amp;A5480)&gt;0, "Yes", "No")</f>
        <v>No</v>
      </c>
    </row>
    <row r="5481">
      <c r="A5481" s="6">
        <v>664297.0</v>
      </c>
      <c r="B5481" s="6">
        <v>664594.0</v>
      </c>
      <c r="C5481" s="14" t="str">
        <f>If(COUNTIF(DamReaches!$B$2:$B$346,"="&amp;A5481)&gt;0, "Yes", "No")</f>
        <v>No</v>
      </c>
    </row>
    <row r="5482">
      <c r="A5482" s="6">
        <v>664298.0</v>
      </c>
      <c r="B5482" s="6">
        <v>664251.0</v>
      </c>
      <c r="C5482" s="14" t="str">
        <f>If(COUNTIF(DamReaches!$B$2:$B$346,"="&amp;A5482)&gt;0, "Yes", "No")</f>
        <v>No</v>
      </c>
    </row>
    <row r="5483">
      <c r="A5483" s="6">
        <v>664299.0</v>
      </c>
      <c r="B5483" s="6">
        <v>664677.0</v>
      </c>
      <c r="C5483" s="14" t="str">
        <f>If(COUNTIF(DamReaches!$B$2:$B$346,"="&amp;A5483)&gt;0, "Yes", "No")</f>
        <v>No</v>
      </c>
    </row>
    <row r="5484">
      <c r="A5484" s="6">
        <v>664300.0</v>
      </c>
      <c r="B5484" s="6">
        <v>664677.0</v>
      </c>
      <c r="C5484" s="14" t="str">
        <f>If(COUNTIF(DamReaches!$B$2:$B$346,"="&amp;A5484)&gt;0, "Yes", "No")</f>
        <v>No</v>
      </c>
    </row>
    <row r="5485">
      <c r="A5485" s="6">
        <v>664301.0</v>
      </c>
      <c r="B5485" s="6">
        <v>664160.0</v>
      </c>
      <c r="C5485" s="14" t="str">
        <f>If(COUNTIF(DamReaches!$B$2:$B$346,"="&amp;A5485)&gt;0, "Yes", "No")</f>
        <v>No</v>
      </c>
    </row>
    <row r="5486">
      <c r="A5486" s="6">
        <v>664311.0</v>
      </c>
      <c r="B5486" s="6">
        <v>663547.0</v>
      </c>
      <c r="C5486" s="14" t="str">
        <f>If(COUNTIF(DamReaches!$B$2:$B$346,"="&amp;A5486)&gt;0, "Yes", "No")</f>
        <v>No</v>
      </c>
    </row>
    <row r="5487">
      <c r="A5487" s="6">
        <v>664312.0</v>
      </c>
      <c r="B5487" s="6">
        <v>664027.0</v>
      </c>
      <c r="C5487" s="14" t="str">
        <f>If(COUNTIF(DamReaches!$B$2:$B$346,"="&amp;A5487)&gt;0, "Yes", "No")</f>
        <v>No</v>
      </c>
    </row>
    <row r="5488">
      <c r="A5488" s="6">
        <v>664324.0</v>
      </c>
      <c r="B5488" s="6">
        <v>664084.0</v>
      </c>
      <c r="C5488" s="14" t="str">
        <f>If(COUNTIF(DamReaches!$B$2:$B$346,"="&amp;A5488)&gt;0, "Yes", "No")</f>
        <v>No</v>
      </c>
    </row>
    <row r="5489">
      <c r="A5489" s="6">
        <v>664325.0</v>
      </c>
      <c r="B5489" s="6">
        <v>664157.0</v>
      </c>
      <c r="C5489" s="14" t="str">
        <f>If(COUNTIF(DamReaches!$B$2:$B$346,"="&amp;A5489)&gt;0, "Yes", "No")</f>
        <v>No</v>
      </c>
    </row>
    <row r="5490">
      <c r="A5490" s="6">
        <v>664326.0</v>
      </c>
      <c r="B5490" s="6">
        <v>664327.0</v>
      </c>
      <c r="C5490" s="14" t="str">
        <f>If(COUNTIF(DamReaches!$B$2:$B$346,"="&amp;A5490)&gt;0, "Yes", "No")</f>
        <v>No</v>
      </c>
    </row>
    <row r="5491">
      <c r="A5491" s="6">
        <v>664327.0</v>
      </c>
      <c r="B5491" s="6">
        <v>664143.0</v>
      </c>
      <c r="C5491" s="14" t="str">
        <f>If(COUNTIF(DamReaches!$B$2:$B$346,"="&amp;A5491)&gt;0, "Yes", "No")</f>
        <v>No</v>
      </c>
    </row>
    <row r="5492">
      <c r="A5492" s="6">
        <v>664328.0</v>
      </c>
      <c r="B5492" s="6">
        <v>664143.0</v>
      </c>
      <c r="C5492" s="14" t="str">
        <f>If(COUNTIF(DamReaches!$B$2:$B$346,"="&amp;A5492)&gt;0, "Yes", "No")</f>
        <v>No</v>
      </c>
    </row>
    <row r="5493">
      <c r="A5493" s="6">
        <v>664329.0</v>
      </c>
      <c r="B5493" s="6">
        <v>664231.0</v>
      </c>
      <c r="C5493" s="14" t="str">
        <f>If(COUNTIF(DamReaches!$B$2:$B$346,"="&amp;A5493)&gt;0, "Yes", "No")</f>
        <v>No</v>
      </c>
    </row>
    <row r="5494">
      <c r="A5494" s="6">
        <v>664330.0</v>
      </c>
      <c r="B5494" s="6">
        <v>664331.0</v>
      </c>
      <c r="C5494" s="14" t="str">
        <f>If(COUNTIF(DamReaches!$B$2:$B$346,"="&amp;A5494)&gt;0, "Yes", "No")</f>
        <v>No</v>
      </c>
    </row>
    <row r="5495">
      <c r="A5495" s="6">
        <v>664331.0</v>
      </c>
      <c r="B5495" s="6">
        <v>664332.0</v>
      </c>
      <c r="C5495" s="14" t="str">
        <f>If(COUNTIF(DamReaches!$B$2:$B$346,"="&amp;A5495)&gt;0, "Yes", "No")</f>
        <v>No</v>
      </c>
    </row>
    <row r="5496">
      <c r="A5496" s="6">
        <v>664332.0</v>
      </c>
      <c r="B5496" s="6">
        <v>664145.0</v>
      </c>
      <c r="C5496" s="14" t="str">
        <f>If(COUNTIF(DamReaches!$B$2:$B$346,"="&amp;A5496)&gt;0, "Yes", "No")</f>
        <v>No</v>
      </c>
    </row>
    <row r="5497">
      <c r="A5497" s="6">
        <v>664333.0</v>
      </c>
      <c r="B5497" s="6">
        <v>664214.0</v>
      </c>
      <c r="C5497" s="14" t="str">
        <f>If(COUNTIF(DamReaches!$B$2:$B$346,"="&amp;A5497)&gt;0, "Yes", "No")</f>
        <v>No</v>
      </c>
    </row>
    <row r="5498">
      <c r="A5498" s="6">
        <v>664340.0</v>
      </c>
      <c r="B5498" s="6">
        <v>664311.0</v>
      </c>
      <c r="C5498" s="14" t="str">
        <f>If(COUNTIF(DamReaches!$B$2:$B$346,"="&amp;A5498)&gt;0, "Yes", "No")</f>
        <v>No</v>
      </c>
    </row>
    <row r="5499">
      <c r="A5499" s="6">
        <v>664341.0</v>
      </c>
      <c r="B5499" s="6">
        <v>664311.0</v>
      </c>
      <c r="C5499" s="14" t="str">
        <f>If(COUNTIF(DamReaches!$B$2:$B$346,"="&amp;A5499)&gt;0, "Yes", "No")</f>
        <v>No</v>
      </c>
    </row>
    <row r="5500">
      <c r="A5500" s="6">
        <v>664342.0</v>
      </c>
      <c r="B5500" s="6">
        <v>663953.0</v>
      </c>
      <c r="C5500" s="14" t="str">
        <f>If(COUNTIF(DamReaches!$B$2:$B$346,"="&amp;A5500)&gt;0, "Yes", "No")</f>
        <v>No</v>
      </c>
    </row>
    <row r="5501">
      <c r="A5501" s="6">
        <v>664343.0</v>
      </c>
      <c r="B5501" s="6">
        <v>663858.0</v>
      </c>
      <c r="C5501" s="14" t="str">
        <f>If(COUNTIF(DamReaches!$B$2:$B$346,"="&amp;A5501)&gt;0, "Yes", "No")</f>
        <v>No</v>
      </c>
    </row>
    <row r="5502">
      <c r="A5502" s="6">
        <v>664344.0</v>
      </c>
      <c r="B5502" s="6">
        <v>664496.0</v>
      </c>
      <c r="C5502" s="14" t="str">
        <f>If(COUNTIF(DamReaches!$B$2:$B$346,"="&amp;A5502)&gt;0, "Yes", "No")</f>
        <v>No</v>
      </c>
    </row>
    <row r="5503">
      <c r="A5503" s="6">
        <v>664345.0</v>
      </c>
      <c r="B5503" s="6">
        <v>664324.0</v>
      </c>
      <c r="C5503" s="14" t="str">
        <f>If(COUNTIF(DamReaches!$B$2:$B$346,"="&amp;A5503)&gt;0, "Yes", "No")</f>
        <v>No</v>
      </c>
    </row>
    <row r="5504">
      <c r="A5504" s="6">
        <v>664346.0</v>
      </c>
      <c r="B5504" s="6">
        <v>664109.0</v>
      </c>
      <c r="C5504" s="14" t="str">
        <f>If(COUNTIF(DamReaches!$B$2:$B$346,"="&amp;A5504)&gt;0, "Yes", "No")</f>
        <v>No</v>
      </c>
    </row>
    <row r="5505">
      <c r="A5505" s="6">
        <v>664355.0</v>
      </c>
      <c r="B5505" s="6">
        <v>664340.0</v>
      </c>
      <c r="C5505" s="14" t="str">
        <f>If(COUNTIF(DamReaches!$B$2:$B$346,"="&amp;A5505)&gt;0, "Yes", "No")</f>
        <v>No</v>
      </c>
    </row>
    <row r="5506">
      <c r="A5506" s="6">
        <v>664356.0</v>
      </c>
      <c r="B5506" s="6">
        <v>664340.0</v>
      </c>
      <c r="C5506" s="14" t="str">
        <f>If(COUNTIF(DamReaches!$B$2:$B$346,"="&amp;A5506)&gt;0, "Yes", "No")</f>
        <v>No</v>
      </c>
    </row>
    <row r="5507">
      <c r="A5507" s="6">
        <v>664357.0</v>
      </c>
      <c r="B5507" s="6">
        <v>663910.0</v>
      </c>
      <c r="C5507" s="14" t="str">
        <f>If(COUNTIF(DamReaches!$B$2:$B$346,"="&amp;A5507)&gt;0, "Yes", "No")</f>
        <v>No</v>
      </c>
    </row>
    <row r="5508">
      <c r="A5508" s="6">
        <v>664358.0</v>
      </c>
      <c r="B5508" s="6">
        <v>663823.0</v>
      </c>
      <c r="C5508" s="14" t="str">
        <f>If(COUNTIF(DamReaches!$B$2:$B$346,"="&amp;A5508)&gt;0, "Yes", "No")</f>
        <v>No</v>
      </c>
    </row>
    <row r="5509">
      <c r="A5509" s="6">
        <v>664359.0</v>
      </c>
      <c r="B5509" s="6">
        <v>664287.0</v>
      </c>
      <c r="C5509" s="14" t="str">
        <f>If(COUNTIF(DamReaches!$B$2:$B$346,"="&amp;A5509)&gt;0, "Yes", "No")</f>
        <v>No</v>
      </c>
    </row>
    <row r="5510">
      <c r="A5510" s="6">
        <v>664360.0</v>
      </c>
      <c r="B5510" s="6">
        <v>664525.0</v>
      </c>
      <c r="C5510" s="14" t="str">
        <f>If(COUNTIF(DamReaches!$B$2:$B$346,"="&amp;A5510)&gt;0, "Yes", "No")</f>
        <v>No</v>
      </c>
    </row>
    <row r="5511">
      <c r="A5511" s="6">
        <v>664361.0</v>
      </c>
      <c r="B5511" s="6">
        <v>664360.0</v>
      </c>
      <c r="C5511" s="14" t="str">
        <f>If(COUNTIF(DamReaches!$B$2:$B$346,"="&amp;A5511)&gt;0, "Yes", "No")</f>
        <v>No</v>
      </c>
    </row>
    <row r="5512">
      <c r="A5512" s="6">
        <v>664372.0</v>
      </c>
      <c r="B5512" s="6">
        <v>664247.0</v>
      </c>
      <c r="C5512" s="14" t="str">
        <f>If(COUNTIF(DamReaches!$B$2:$B$346,"="&amp;A5512)&gt;0, "Yes", "No")</f>
        <v>No</v>
      </c>
    </row>
    <row r="5513">
      <c r="A5513" s="6">
        <v>664373.0</v>
      </c>
      <c r="B5513" s="6">
        <v>663918.0</v>
      </c>
      <c r="C5513" s="14" t="str">
        <f>If(COUNTIF(DamReaches!$B$2:$B$346,"="&amp;A5513)&gt;0, "Yes", "No")</f>
        <v>No</v>
      </c>
    </row>
    <row r="5514">
      <c r="A5514" s="6">
        <v>664374.0</v>
      </c>
      <c r="B5514" s="6">
        <v>663975.0</v>
      </c>
      <c r="C5514" s="14" t="str">
        <f>If(COUNTIF(DamReaches!$B$2:$B$346,"="&amp;A5514)&gt;0, "Yes", "No")</f>
        <v>No</v>
      </c>
    </row>
    <row r="5515">
      <c r="A5515" s="6">
        <v>664375.0</v>
      </c>
      <c r="B5515" s="6">
        <v>664285.0</v>
      </c>
      <c r="C5515" s="14" t="str">
        <f>If(COUNTIF(DamReaches!$B$2:$B$346,"="&amp;A5515)&gt;0, "Yes", "No")</f>
        <v>No</v>
      </c>
    </row>
    <row r="5516">
      <c r="A5516" s="6">
        <v>664376.0</v>
      </c>
      <c r="B5516" s="6">
        <v>664229.0</v>
      </c>
      <c r="C5516" s="14" t="str">
        <f>If(COUNTIF(DamReaches!$B$2:$B$346,"="&amp;A5516)&gt;0, "Yes", "No")</f>
        <v>No</v>
      </c>
    </row>
    <row r="5517">
      <c r="A5517" s="6">
        <v>664377.0</v>
      </c>
      <c r="B5517" s="6">
        <v>664357.0</v>
      </c>
      <c r="C5517" s="14" t="str">
        <f>If(COUNTIF(DamReaches!$B$2:$B$346,"="&amp;A5517)&gt;0, "Yes", "No")</f>
        <v>No</v>
      </c>
    </row>
    <row r="5518">
      <c r="A5518" s="6">
        <v>664378.0</v>
      </c>
      <c r="B5518" s="6">
        <v>-1.0</v>
      </c>
      <c r="C5518" s="14" t="str">
        <f>If(COUNTIF(DamReaches!$B$2:$B$346,"="&amp;A5518)&gt;0, "Yes", "No")</f>
        <v>No</v>
      </c>
    </row>
    <row r="5519">
      <c r="A5519" s="6">
        <v>664379.0</v>
      </c>
      <c r="B5519" s="6">
        <v>663619.0</v>
      </c>
      <c r="C5519" s="14" t="str">
        <f>If(COUNTIF(DamReaches!$B$2:$B$346,"="&amp;A5519)&gt;0, "Yes", "No")</f>
        <v>No</v>
      </c>
    </row>
    <row r="5520">
      <c r="A5520" s="6">
        <v>664380.0</v>
      </c>
      <c r="B5520" s="6">
        <v>663786.0</v>
      </c>
      <c r="C5520" s="14" t="str">
        <f>If(COUNTIF(DamReaches!$B$2:$B$346,"="&amp;A5520)&gt;0, "Yes", "No")</f>
        <v>No</v>
      </c>
    </row>
    <row r="5521">
      <c r="A5521" s="6">
        <v>664381.0</v>
      </c>
      <c r="B5521" s="6">
        <v>664331.0</v>
      </c>
      <c r="C5521" s="14" t="str">
        <f>If(COUNTIF(DamReaches!$B$2:$B$346,"="&amp;A5521)&gt;0, "Yes", "No")</f>
        <v>No</v>
      </c>
    </row>
    <row r="5522">
      <c r="A5522" s="6">
        <v>664389.0</v>
      </c>
      <c r="B5522" s="6">
        <v>664247.0</v>
      </c>
      <c r="C5522" s="14" t="str">
        <f>If(COUNTIF(DamReaches!$B$2:$B$346,"="&amp;A5522)&gt;0, "Yes", "No")</f>
        <v>No</v>
      </c>
    </row>
    <row r="5523">
      <c r="A5523" s="6">
        <v>664390.0</v>
      </c>
      <c r="B5523" s="6">
        <v>664415.0</v>
      </c>
      <c r="C5523" s="14" t="str">
        <f>If(COUNTIF(DamReaches!$B$2:$B$346,"="&amp;A5523)&gt;0, "Yes", "No")</f>
        <v>No</v>
      </c>
    </row>
    <row r="5524">
      <c r="A5524" s="6">
        <v>664391.0</v>
      </c>
      <c r="B5524" s="6">
        <v>664202.0</v>
      </c>
      <c r="C5524" s="14" t="str">
        <f>If(COUNTIF(DamReaches!$B$2:$B$346,"="&amp;A5524)&gt;0, "Yes", "No")</f>
        <v>No</v>
      </c>
    </row>
    <row r="5525">
      <c r="A5525" s="6">
        <v>664392.0</v>
      </c>
      <c r="B5525" s="6">
        <v>664393.0</v>
      </c>
      <c r="C5525" s="14" t="str">
        <f>If(COUNTIF(DamReaches!$B$2:$B$346,"="&amp;A5525)&gt;0, "Yes", "No")</f>
        <v>No</v>
      </c>
    </row>
    <row r="5526">
      <c r="A5526" s="6">
        <v>664393.0</v>
      </c>
      <c r="B5526" s="6">
        <v>664267.0</v>
      </c>
      <c r="C5526" s="14" t="str">
        <f>If(COUNTIF(DamReaches!$B$2:$B$346,"="&amp;A5526)&gt;0, "Yes", "No")</f>
        <v>No</v>
      </c>
    </row>
    <row r="5527">
      <c r="A5527" s="6">
        <v>664394.0</v>
      </c>
      <c r="B5527" s="6">
        <v>664380.0</v>
      </c>
      <c r="C5527" s="14" t="str">
        <f>If(COUNTIF(DamReaches!$B$2:$B$346,"="&amp;A5527)&gt;0, "Yes", "No")</f>
        <v>No</v>
      </c>
    </row>
    <row r="5528">
      <c r="A5528" s="6">
        <v>664414.0</v>
      </c>
      <c r="B5528" s="6">
        <v>664175.0</v>
      </c>
      <c r="C5528" s="14" t="str">
        <f>If(COUNTIF(DamReaches!$B$2:$B$346,"="&amp;A5528)&gt;0, "Yes", "No")</f>
        <v>No</v>
      </c>
    </row>
    <row r="5529">
      <c r="A5529" s="6">
        <v>664415.0</v>
      </c>
      <c r="B5529" s="6">
        <v>664342.0</v>
      </c>
      <c r="C5529" s="14" t="str">
        <f>If(COUNTIF(DamReaches!$B$2:$B$346,"="&amp;A5529)&gt;0, "Yes", "No")</f>
        <v>No</v>
      </c>
    </row>
    <row r="5530">
      <c r="A5530" s="6">
        <v>664416.0</v>
      </c>
      <c r="B5530" s="6">
        <v>664415.0</v>
      </c>
      <c r="C5530" s="14" t="str">
        <f>If(COUNTIF(DamReaches!$B$2:$B$346,"="&amp;A5530)&gt;0, "Yes", "No")</f>
        <v>No</v>
      </c>
    </row>
    <row r="5531">
      <c r="A5531" s="6">
        <v>664417.0</v>
      </c>
      <c r="B5531" s="6">
        <v>664357.0</v>
      </c>
      <c r="C5531" s="14" t="str">
        <f>If(COUNTIF(DamReaches!$B$2:$B$346,"="&amp;A5531)&gt;0, "Yes", "No")</f>
        <v>No</v>
      </c>
    </row>
    <row r="5532">
      <c r="A5532" s="6">
        <v>664418.0</v>
      </c>
      <c r="B5532" s="6">
        <v>664381.0</v>
      </c>
      <c r="C5532" s="14" t="str">
        <f>If(COUNTIF(DamReaches!$B$2:$B$346,"="&amp;A5532)&gt;0, "Yes", "No")</f>
        <v>No</v>
      </c>
    </row>
    <row r="5533">
      <c r="A5533" s="6">
        <v>664425.0</v>
      </c>
      <c r="B5533" s="6">
        <v>663080.0</v>
      </c>
      <c r="C5533" s="14" t="str">
        <f>If(COUNTIF(DamReaches!$B$2:$B$346,"="&amp;A5533)&gt;0, "Yes", "No")</f>
        <v>No</v>
      </c>
    </row>
    <row r="5534">
      <c r="A5534" s="6">
        <v>664426.0</v>
      </c>
      <c r="B5534" s="6">
        <v>664296.0</v>
      </c>
      <c r="C5534" s="14" t="str">
        <f>If(COUNTIF(DamReaches!$B$2:$B$346,"="&amp;A5534)&gt;0, "Yes", "No")</f>
        <v>No</v>
      </c>
    </row>
    <row r="5535">
      <c r="A5535" s="6">
        <v>664427.0</v>
      </c>
      <c r="B5535" s="6">
        <v>664496.0</v>
      </c>
      <c r="C5535" s="14" t="str">
        <f>If(COUNTIF(DamReaches!$B$2:$B$346,"="&amp;A5535)&gt;0, "Yes", "No")</f>
        <v>No</v>
      </c>
    </row>
    <row r="5536">
      <c r="A5536" s="6">
        <v>664428.0</v>
      </c>
      <c r="B5536" s="6">
        <v>664250.0</v>
      </c>
      <c r="C5536" s="14" t="str">
        <f>If(COUNTIF(DamReaches!$B$2:$B$346,"="&amp;A5536)&gt;0, "Yes", "No")</f>
        <v>No</v>
      </c>
    </row>
    <row r="5537">
      <c r="A5537" s="6">
        <v>664429.0</v>
      </c>
      <c r="B5537" s="6">
        <v>664332.0</v>
      </c>
      <c r="C5537" s="14" t="str">
        <f>If(COUNTIF(DamReaches!$B$2:$B$346,"="&amp;A5537)&gt;0, "Yes", "No")</f>
        <v>No</v>
      </c>
    </row>
    <row r="5538">
      <c r="A5538" s="6">
        <v>664430.0</v>
      </c>
      <c r="B5538" s="6">
        <v>664333.0</v>
      </c>
      <c r="C5538" s="14" t="str">
        <f>If(COUNTIF(DamReaches!$B$2:$B$346,"="&amp;A5538)&gt;0, "Yes", "No")</f>
        <v>No</v>
      </c>
    </row>
    <row r="5539">
      <c r="A5539" s="6">
        <v>664444.0</v>
      </c>
      <c r="B5539" s="6">
        <v>664445.0</v>
      </c>
      <c r="C5539" s="14" t="str">
        <f>If(COUNTIF(DamReaches!$B$2:$B$346,"="&amp;A5539)&gt;0, "Yes", "No")</f>
        <v>No</v>
      </c>
    </row>
    <row r="5540">
      <c r="A5540" s="6">
        <v>664445.0</v>
      </c>
      <c r="B5540" s="6">
        <v>664007.0</v>
      </c>
      <c r="C5540" s="14" t="str">
        <f>If(COUNTIF(DamReaches!$B$2:$B$346,"="&amp;A5540)&gt;0, "Yes", "No")</f>
        <v>No</v>
      </c>
    </row>
    <row r="5541">
      <c r="A5541" s="6">
        <v>664446.0</v>
      </c>
      <c r="B5541" s="6">
        <v>664229.0</v>
      </c>
      <c r="C5541" s="14" t="str">
        <f>If(COUNTIF(DamReaches!$B$2:$B$346,"="&amp;A5541)&gt;0, "Yes", "No")</f>
        <v>No</v>
      </c>
    </row>
    <row r="5542">
      <c r="A5542" s="6">
        <v>664447.0</v>
      </c>
      <c r="B5542" s="6">
        <v>664346.0</v>
      </c>
      <c r="C5542" s="14" t="str">
        <f>If(COUNTIF(DamReaches!$B$2:$B$346,"="&amp;A5542)&gt;0, "Yes", "No")</f>
        <v>No</v>
      </c>
    </row>
    <row r="5543">
      <c r="A5543" s="6">
        <v>664448.0</v>
      </c>
      <c r="B5543" s="6">
        <v>-1.0</v>
      </c>
      <c r="C5543" s="14" t="str">
        <f>If(COUNTIF(DamReaches!$B$2:$B$346,"="&amp;A5543)&gt;0, "Yes", "No")</f>
        <v>No</v>
      </c>
    </row>
    <row r="5544">
      <c r="A5544" s="6">
        <v>664449.0</v>
      </c>
      <c r="B5544" s="6">
        <v>664252.0</v>
      </c>
      <c r="C5544" s="14" t="str">
        <f>If(COUNTIF(DamReaches!$B$2:$B$346,"="&amp;A5544)&gt;0, "Yes", "No")</f>
        <v>No</v>
      </c>
    </row>
    <row r="5545">
      <c r="A5545" s="6">
        <v>664450.0</v>
      </c>
      <c r="B5545" s="6">
        <v>664381.0</v>
      </c>
      <c r="C5545" s="14" t="str">
        <f>If(COUNTIF(DamReaches!$B$2:$B$346,"="&amp;A5545)&gt;0, "Yes", "No")</f>
        <v>No</v>
      </c>
    </row>
    <row r="5546">
      <c r="A5546" s="6">
        <v>664451.0</v>
      </c>
      <c r="B5546" s="6">
        <v>664361.0</v>
      </c>
      <c r="C5546" s="14" t="str">
        <f>If(COUNTIF(DamReaches!$B$2:$B$346,"="&amp;A5546)&gt;0, "Yes", "No")</f>
        <v>No</v>
      </c>
    </row>
    <row r="5547">
      <c r="A5547" s="6">
        <v>664462.0</v>
      </c>
      <c r="B5547" s="6">
        <v>663439.0</v>
      </c>
      <c r="C5547" s="14" t="str">
        <f>If(COUNTIF(DamReaches!$B$2:$B$346,"="&amp;A5547)&gt;0, "Yes", "No")</f>
        <v>No</v>
      </c>
    </row>
    <row r="5548">
      <c r="A5548" s="6">
        <v>664463.0</v>
      </c>
      <c r="B5548" s="6">
        <v>663953.0</v>
      </c>
      <c r="C5548" s="14" t="str">
        <f>If(COUNTIF(DamReaches!$B$2:$B$346,"="&amp;A5548)&gt;0, "Yes", "No")</f>
        <v>No</v>
      </c>
    </row>
    <row r="5549">
      <c r="A5549" s="6">
        <v>664464.0</v>
      </c>
      <c r="B5549" s="6">
        <v>663357.0</v>
      </c>
      <c r="C5549" s="14" t="str">
        <f>If(COUNTIF(DamReaches!$B$2:$B$346,"="&amp;A5549)&gt;0, "Yes", "No")</f>
        <v>Yes</v>
      </c>
    </row>
    <row r="5550">
      <c r="A5550" s="6">
        <v>664465.0</v>
      </c>
      <c r="B5550" s="6">
        <v>664176.0</v>
      </c>
      <c r="C5550" s="14" t="str">
        <f>If(COUNTIF(DamReaches!$B$2:$B$346,"="&amp;A5550)&gt;0, "Yes", "No")</f>
        <v>No</v>
      </c>
    </row>
    <row r="5551">
      <c r="A5551" s="6">
        <v>664466.0</v>
      </c>
      <c r="B5551" s="6">
        <v>664325.0</v>
      </c>
      <c r="C5551" s="14" t="str">
        <f>If(COUNTIF(DamReaches!$B$2:$B$346,"="&amp;A5551)&gt;0, "Yes", "No")</f>
        <v>Yes</v>
      </c>
    </row>
    <row r="5552">
      <c r="A5552" s="6">
        <v>664473.0</v>
      </c>
      <c r="B5552" s="6">
        <v>664474.0</v>
      </c>
      <c r="C5552" s="14" t="str">
        <f>If(COUNTIF(DamReaches!$B$2:$B$346,"="&amp;A5552)&gt;0, "Yes", "No")</f>
        <v>No</v>
      </c>
    </row>
    <row r="5553">
      <c r="A5553" s="6">
        <v>664474.0</v>
      </c>
      <c r="B5553" s="6">
        <v>664445.0</v>
      </c>
      <c r="C5553" s="14" t="str">
        <f>If(COUNTIF(DamReaches!$B$2:$B$346,"="&amp;A5553)&gt;0, "Yes", "No")</f>
        <v>No</v>
      </c>
    </row>
    <row r="5554">
      <c r="A5554" s="6">
        <v>664475.0</v>
      </c>
      <c r="B5554" s="6">
        <v>663266.0</v>
      </c>
      <c r="C5554" s="14" t="str">
        <f>If(COUNTIF(DamReaches!$B$2:$B$346,"="&amp;A5554)&gt;0, "Yes", "No")</f>
        <v>No</v>
      </c>
    </row>
    <row r="5555">
      <c r="A5555" s="6">
        <v>664476.0</v>
      </c>
      <c r="B5555" s="6">
        <v>664264.0</v>
      </c>
      <c r="C5555" s="14" t="str">
        <f>If(COUNTIF(DamReaches!$B$2:$B$346,"="&amp;A5555)&gt;0, "Yes", "No")</f>
        <v>No</v>
      </c>
    </row>
    <row r="5556">
      <c r="A5556" s="6">
        <v>664477.0</v>
      </c>
      <c r="B5556" s="6">
        <v>663267.0</v>
      </c>
      <c r="C5556" s="14" t="str">
        <f>If(COUNTIF(DamReaches!$B$2:$B$346,"="&amp;A5556)&gt;0, "Yes", "No")</f>
        <v>No</v>
      </c>
    </row>
    <row r="5557">
      <c r="A5557" s="6">
        <v>664478.0</v>
      </c>
      <c r="B5557" s="6">
        <v>664178.0</v>
      </c>
      <c r="C5557" s="14" t="str">
        <f>If(COUNTIF(DamReaches!$B$2:$B$346,"="&amp;A5557)&gt;0, "Yes", "No")</f>
        <v>No</v>
      </c>
    </row>
    <row r="5558">
      <c r="A5558" s="6">
        <v>664479.0</v>
      </c>
      <c r="B5558" s="6">
        <v>664546.0</v>
      </c>
      <c r="C5558" s="14" t="str">
        <f>If(COUNTIF(DamReaches!$B$2:$B$346,"="&amp;A5558)&gt;0, "Yes", "No")</f>
        <v>No</v>
      </c>
    </row>
    <row r="5559">
      <c r="A5559" s="6">
        <v>664496.0</v>
      </c>
      <c r="B5559" s="6">
        <v>664644.0</v>
      </c>
      <c r="C5559" s="14" t="str">
        <f>If(COUNTIF(DamReaches!$B$2:$B$346,"="&amp;A5559)&gt;0, "Yes", "No")</f>
        <v>No</v>
      </c>
    </row>
    <row r="5560">
      <c r="A5560" s="6">
        <v>664497.0</v>
      </c>
      <c r="B5560" s="6">
        <v>664644.0</v>
      </c>
      <c r="C5560" s="14" t="str">
        <f>If(COUNTIF(DamReaches!$B$2:$B$346,"="&amp;A5560)&gt;0, "Yes", "No")</f>
        <v>No</v>
      </c>
    </row>
    <row r="5561">
      <c r="A5561" s="6">
        <v>664498.0</v>
      </c>
      <c r="B5561" s="6">
        <v>664082.0</v>
      </c>
      <c r="C5561" s="14" t="str">
        <f>If(COUNTIF(DamReaches!$B$2:$B$346,"="&amp;A5561)&gt;0, "Yes", "No")</f>
        <v>No</v>
      </c>
    </row>
    <row r="5562">
      <c r="A5562" s="6">
        <v>664499.0</v>
      </c>
      <c r="B5562" s="6">
        <v>663886.0</v>
      </c>
      <c r="C5562" s="14" t="str">
        <f>If(COUNTIF(DamReaches!$B$2:$B$346,"="&amp;A5562)&gt;0, "Yes", "No")</f>
        <v>No</v>
      </c>
    </row>
    <row r="5563">
      <c r="A5563" s="6">
        <v>664500.0</v>
      </c>
      <c r="B5563" s="6">
        <v>-1.0</v>
      </c>
      <c r="C5563" s="14" t="str">
        <f>If(COUNTIF(DamReaches!$B$2:$B$346,"="&amp;A5563)&gt;0, "Yes", "No")</f>
        <v>No</v>
      </c>
    </row>
    <row r="5564">
      <c r="A5564" s="6">
        <v>664501.0</v>
      </c>
      <c r="B5564" s="6">
        <v>664546.0</v>
      </c>
      <c r="C5564" s="14" t="str">
        <f>If(COUNTIF(DamReaches!$B$2:$B$346,"="&amp;A5564)&gt;0, "Yes", "No")</f>
        <v>No</v>
      </c>
    </row>
    <row r="5565">
      <c r="A5565" s="6">
        <v>664502.0</v>
      </c>
      <c r="B5565" s="6">
        <v>664026.0</v>
      </c>
      <c r="C5565" s="14" t="str">
        <f>If(COUNTIF(DamReaches!$B$2:$B$346,"="&amp;A5565)&gt;0, "Yes", "No")</f>
        <v>No</v>
      </c>
    </row>
    <row r="5566">
      <c r="A5566" s="6">
        <v>664519.0</v>
      </c>
      <c r="B5566" s="6">
        <v>664498.0</v>
      </c>
      <c r="C5566" s="14" t="str">
        <f>If(COUNTIF(DamReaches!$B$2:$B$346,"="&amp;A5566)&gt;0, "Yes", "No")</f>
        <v>No</v>
      </c>
    </row>
    <row r="5567">
      <c r="A5567" s="6">
        <v>664520.0</v>
      </c>
      <c r="B5567" s="6">
        <v>663921.0</v>
      </c>
      <c r="C5567" s="14" t="str">
        <f>If(COUNTIF(DamReaches!$B$2:$B$346,"="&amp;A5567)&gt;0, "Yes", "No")</f>
        <v>No</v>
      </c>
    </row>
    <row r="5568">
      <c r="A5568" s="6">
        <v>664521.0</v>
      </c>
      <c r="B5568" s="6">
        <v>664228.0</v>
      </c>
      <c r="C5568" s="14" t="str">
        <f>If(COUNTIF(DamReaches!$B$2:$B$346,"="&amp;A5568)&gt;0, "Yes", "No")</f>
        <v>No</v>
      </c>
    </row>
    <row r="5569">
      <c r="A5569" s="6">
        <v>664522.0</v>
      </c>
      <c r="B5569" s="6">
        <v>664010.0</v>
      </c>
      <c r="C5569" s="14" t="str">
        <f>If(COUNTIF(DamReaches!$B$2:$B$346,"="&amp;A5569)&gt;0, "Yes", "No")</f>
        <v>No</v>
      </c>
    </row>
    <row r="5570">
      <c r="A5570" s="6">
        <v>664523.0</v>
      </c>
      <c r="B5570" s="6">
        <v>664448.0</v>
      </c>
      <c r="C5570" s="14" t="str">
        <f>If(COUNTIF(DamReaches!$B$2:$B$346,"="&amp;A5570)&gt;0, "Yes", "No")</f>
        <v>No</v>
      </c>
    </row>
    <row r="5571">
      <c r="A5571" s="6">
        <v>664524.0</v>
      </c>
      <c r="B5571" s="6">
        <v>664501.0</v>
      </c>
      <c r="C5571" s="14" t="str">
        <f>If(COUNTIF(DamReaches!$B$2:$B$346,"="&amp;A5571)&gt;0, "Yes", "No")</f>
        <v>No</v>
      </c>
    </row>
    <row r="5572">
      <c r="A5572" s="6">
        <v>664525.0</v>
      </c>
      <c r="B5572" s="6">
        <v>664564.0</v>
      </c>
      <c r="C5572" s="14" t="str">
        <f>If(COUNTIF(DamReaches!$B$2:$B$346,"="&amp;A5572)&gt;0, "Yes", "No")</f>
        <v>No</v>
      </c>
    </row>
    <row r="5573">
      <c r="A5573" s="6">
        <v>664537.0</v>
      </c>
      <c r="B5573" s="6">
        <v>664538.0</v>
      </c>
      <c r="C5573" s="14" t="str">
        <f>If(COUNTIF(DamReaches!$B$2:$B$346,"="&amp;A5573)&gt;0, "Yes", "No")</f>
        <v>No</v>
      </c>
    </row>
    <row r="5574">
      <c r="A5574" s="6">
        <v>664538.0</v>
      </c>
      <c r="B5574" s="6">
        <v>663858.0</v>
      </c>
      <c r="C5574" s="14" t="str">
        <f>If(COUNTIF(DamReaches!$B$2:$B$346,"="&amp;A5574)&gt;0, "Yes", "No")</f>
        <v>No</v>
      </c>
    </row>
    <row r="5575">
      <c r="A5575" s="6">
        <v>664539.0</v>
      </c>
      <c r="B5575" s="6">
        <v>664658.0</v>
      </c>
      <c r="C5575" s="14" t="str">
        <f>If(COUNTIF(DamReaches!$B$2:$B$346,"="&amp;A5575)&gt;0, "Yes", "No")</f>
        <v>No</v>
      </c>
    </row>
    <row r="5576">
      <c r="A5576" s="6">
        <v>664540.0</v>
      </c>
      <c r="B5576" s="6">
        <v>664658.0</v>
      </c>
      <c r="C5576" s="14" t="str">
        <f>If(COUNTIF(DamReaches!$B$2:$B$346,"="&amp;A5576)&gt;0, "Yes", "No")</f>
        <v>No</v>
      </c>
    </row>
    <row r="5577">
      <c r="A5577" s="6">
        <v>664541.0</v>
      </c>
      <c r="B5577" s="6">
        <v>663976.0</v>
      </c>
      <c r="C5577" s="14" t="str">
        <f>If(COUNTIF(DamReaches!$B$2:$B$346,"="&amp;A5577)&gt;0, "Yes", "No")</f>
        <v>No</v>
      </c>
    </row>
    <row r="5578">
      <c r="A5578" s="6">
        <v>664542.0</v>
      </c>
      <c r="B5578" s="6">
        <v>664249.0</v>
      </c>
      <c r="C5578" s="14" t="str">
        <f>If(COUNTIF(DamReaches!$B$2:$B$346,"="&amp;A5578)&gt;0, "Yes", "No")</f>
        <v>No</v>
      </c>
    </row>
    <row r="5579">
      <c r="A5579" s="6">
        <v>664543.0</v>
      </c>
      <c r="B5579" s="6">
        <v>664544.0</v>
      </c>
      <c r="C5579" s="14" t="str">
        <f>If(COUNTIF(DamReaches!$B$2:$B$346,"="&amp;A5579)&gt;0, "Yes", "No")</f>
        <v>Yes</v>
      </c>
    </row>
    <row r="5580">
      <c r="A5580" s="6">
        <v>664544.0</v>
      </c>
      <c r="B5580" s="6">
        <v>664325.0</v>
      </c>
      <c r="C5580" s="14" t="str">
        <f>If(COUNTIF(DamReaches!$B$2:$B$346,"="&amp;A5580)&gt;0, "Yes", "No")</f>
        <v>No</v>
      </c>
    </row>
    <row r="5581">
      <c r="A5581" s="6">
        <v>664545.0</v>
      </c>
      <c r="B5581" s="6">
        <v>664700.0</v>
      </c>
      <c r="C5581" s="14" t="str">
        <f>If(COUNTIF(DamReaches!$B$2:$B$346,"="&amp;A5581)&gt;0, "Yes", "No")</f>
        <v>No</v>
      </c>
    </row>
    <row r="5582">
      <c r="A5582" s="6">
        <v>664546.0</v>
      </c>
      <c r="B5582" s="6">
        <v>664700.0</v>
      </c>
      <c r="C5582" s="14" t="str">
        <f>If(COUNTIF(DamReaches!$B$2:$B$346,"="&amp;A5582)&gt;0, "Yes", "No")</f>
        <v>No</v>
      </c>
    </row>
    <row r="5583">
      <c r="A5583" s="6">
        <v>664547.0</v>
      </c>
      <c r="B5583" s="6">
        <v>664501.0</v>
      </c>
      <c r="C5583" s="14" t="str">
        <f>If(COUNTIF(DamReaches!$B$2:$B$346,"="&amp;A5583)&gt;0, "Yes", "No")</f>
        <v>No</v>
      </c>
    </row>
    <row r="5584">
      <c r="A5584" s="6">
        <v>664548.0</v>
      </c>
      <c r="B5584" s="6">
        <v>664549.0</v>
      </c>
      <c r="C5584" s="14" t="str">
        <f>If(COUNTIF(DamReaches!$B$2:$B$346,"="&amp;A5584)&gt;0, "Yes", "No")</f>
        <v>No</v>
      </c>
    </row>
    <row r="5585">
      <c r="A5585" s="6">
        <v>664549.0</v>
      </c>
      <c r="B5585" s="6">
        <v>664301.0</v>
      </c>
      <c r="C5585" s="14" t="str">
        <f>If(COUNTIF(DamReaches!$B$2:$B$346,"="&amp;A5585)&gt;0, "Yes", "No")</f>
        <v>No</v>
      </c>
    </row>
    <row r="5586">
      <c r="A5586" s="6">
        <v>664550.0</v>
      </c>
      <c r="B5586" s="6">
        <v>664502.0</v>
      </c>
      <c r="C5586" s="14" t="str">
        <f>If(COUNTIF(DamReaches!$B$2:$B$346,"="&amp;A5586)&gt;0, "Yes", "No")</f>
        <v>No</v>
      </c>
    </row>
    <row r="5587">
      <c r="A5587" s="6">
        <v>664551.0</v>
      </c>
      <c r="B5587" s="6">
        <v>664333.0</v>
      </c>
      <c r="C5587" s="14" t="str">
        <f>If(COUNTIF(DamReaches!$B$2:$B$346,"="&amp;A5587)&gt;0, "Yes", "No")</f>
        <v>No</v>
      </c>
    </row>
    <row r="5588">
      <c r="A5588" s="6">
        <v>664560.0</v>
      </c>
      <c r="B5588" s="6">
        <v>664296.0</v>
      </c>
      <c r="C5588" s="14" t="str">
        <f>If(COUNTIF(DamReaches!$B$2:$B$346,"="&amp;A5588)&gt;0, "Yes", "No")</f>
        <v>No</v>
      </c>
    </row>
    <row r="5589">
      <c r="A5589" s="6">
        <v>664561.0</v>
      </c>
      <c r="B5589" s="6">
        <v>664522.0</v>
      </c>
      <c r="C5589" s="14" t="str">
        <f>If(COUNTIF(DamReaches!$B$2:$B$346,"="&amp;A5589)&gt;0, "Yes", "No")</f>
        <v>Yes</v>
      </c>
    </row>
    <row r="5590">
      <c r="A5590" s="6">
        <v>664562.0</v>
      </c>
      <c r="B5590" s="6">
        <v>664250.0</v>
      </c>
      <c r="C5590" s="14" t="str">
        <f>If(COUNTIF(DamReaches!$B$2:$B$346,"="&amp;A5590)&gt;0, "Yes", "No")</f>
        <v>No</v>
      </c>
    </row>
    <row r="5591">
      <c r="A5591" s="6">
        <v>664563.0</v>
      </c>
      <c r="B5591" s="6">
        <v>664502.0</v>
      </c>
      <c r="C5591" s="14" t="str">
        <f>If(COUNTIF(DamReaches!$B$2:$B$346,"="&amp;A5591)&gt;0, "Yes", "No")</f>
        <v>No</v>
      </c>
    </row>
    <row r="5592">
      <c r="A5592" s="6">
        <v>664564.0</v>
      </c>
      <c r="B5592" s="6">
        <v>664551.0</v>
      </c>
      <c r="C5592" s="14" t="str">
        <f>If(COUNTIF(DamReaches!$B$2:$B$346,"="&amp;A5592)&gt;0, "Yes", "No")</f>
        <v>No</v>
      </c>
    </row>
    <row r="5593">
      <c r="A5593" s="6">
        <v>664575.0</v>
      </c>
      <c r="B5593" s="6">
        <v>-1.0</v>
      </c>
      <c r="C5593" s="14" t="str">
        <f>If(COUNTIF(DamReaches!$B$2:$B$346,"="&amp;A5593)&gt;0, "Yes", "No")</f>
        <v>No</v>
      </c>
    </row>
    <row r="5594">
      <c r="A5594" s="6">
        <v>664576.0</v>
      </c>
      <c r="B5594" s="6">
        <v>664575.0</v>
      </c>
      <c r="C5594" s="14" t="str">
        <f>If(COUNTIF(DamReaches!$B$2:$B$346,"="&amp;A5594)&gt;0, "Yes", "No")</f>
        <v>No</v>
      </c>
    </row>
    <row r="5595">
      <c r="A5595" s="6">
        <v>664577.0</v>
      </c>
      <c r="B5595" s="6">
        <v>664662.0</v>
      </c>
      <c r="C5595" s="14" t="str">
        <f>If(COUNTIF(DamReaches!$B$2:$B$346,"="&amp;A5595)&gt;0, "Yes", "No")</f>
        <v>No</v>
      </c>
    </row>
    <row r="5596">
      <c r="A5596" s="6">
        <v>664591.0</v>
      </c>
      <c r="B5596" s="6">
        <v>664103.0</v>
      </c>
      <c r="C5596" s="14" t="str">
        <f>If(COUNTIF(DamReaches!$B$2:$B$346,"="&amp;A5596)&gt;0, "Yes", "No")</f>
        <v>No</v>
      </c>
    </row>
    <row r="5597">
      <c r="A5597" s="6">
        <v>664592.0</v>
      </c>
      <c r="B5597" s="6">
        <v>663560.0</v>
      </c>
      <c r="C5597" s="14" t="str">
        <f>If(COUNTIF(DamReaches!$B$2:$B$346,"="&amp;A5597)&gt;0, "Yes", "No")</f>
        <v>Yes</v>
      </c>
    </row>
    <row r="5598">
      <c r="A5598" s="6">
        <v>664593.0</v>
      </c>
      <c r="B5598" s="6">
        <v>664023.0</v>
      </c>
      <c r="C5598" s="14" t="str">
        <f>If(COUNTIF(DamReaches!$B$2:$B$346,"="&amp;A5598)&gt;0, "Yes", "No")</f>
        <v>No</v>
      </c>
    </row>
    <row r="5599">
      <c r="A5599" s="6">
        <v>664594.0</v>
      </c>
      <c r="B5599" s="6">
        <v>664595.0</v>
      </c>
      <c r="C5599" s="14" t="str">
        <f>If(COUNTIF(DamReaches!$B$2:$B$346,"="&amp;A5599)&gt;0, "Yes", "No")</f>
        <v>No</v>
      </c>
    </row>
    <row r="5600">
      <c r="A5600" s="6">
        <v>664595.0</v>
      </c>
      <c r="B5600" s="6">
        <v>663635.0</v>
      </c>
      <c r="C5600" s="14" t="str">
        <f>If(COUNTIF(DamReaches!$B$2:$B$346,"="&amp;A5600)&gt;0, "Yes", "No")</f>
        <v>No</v>
      </c>
    </row>
    <row r="5601">
      <c r="A5601" s="6">
        <v>664596.0</v>
      </c>
      <c r="B5601" s="6">
        <v>663839.0</v>
      </c>
      <c r="C5601" s="14" t="str">
        <f>If(COUNTIF(DamReaches!$B$2:$B$346,"="&amp;A5601)&gt;0, "Yes", "No")</f>
        <v>No</v>
      </c>
    </row>
    <row r="5602">
      <c r="A5602" s="6">
        <v>664597.0</v>
      </c>
      <c r="B5602" s="6">
        <v>664475.0</v>
      </c>
      <c r="C5602" s="14" t="str">
        <f>If(COUNTIF(DamReaches!$B$2:$B$346,"="&amp;A5602)&gt;0, "Yes", "No")</f>
        <v>No</v>
      </c>
    </row>
    <row r="5603">
      <c r="A5603" s="6">
        <v>664598.0</v>
      </c>
      <c r="B5603" s="6">
        <v>664544.0</v>
      </c>
      <c r="C5603" s="14" t="str">
        <f>If(COUNTIF(DamReaches!$B$2:$B$346,"="&amp;A5603)&gt;0, "Yes", "No")</f>
        <v>No</v>
      </c>
    </row>
    <row r="5604">
      <c r="A5604" s="6">
        <v>664599.0</v>
      </c>
      <c r="B5604" s="6">
        <v>664230.0</v>
      </c>
      <c r="C5604" s="14" t="str">
        <f>If(COUNTIF(DamReaches!$B$2:$B$346,"="&amp;A5604)&gt;0, "Yes", "No")</f>
        <v>No</v>
      </c>
    </row>
    <row r="5605">
      <c r="A5605" s="6">
        <v>664605.0</v>
      </c>
      <c r="B5605" s="6">
        <v>664597.0</v>
      </c>
      <c r="C5605" s="14" t="str">
        <f>If(COUNTIF(DamReaches!$B$2:$B$346,"="&amp;A5605)&gt;0, "Yes", "No")</f>
        <v>No</v>
      </c>
    </row>
    <row r="5606">
      <c r="A5606" s="6">
        <v>664606.0</v>
      </c>
      <c r="B5606" s="6">
        <v>664476.0</v>
      </c>
      <c r="C5606" s="14" t="str">
        <f>If(COUNTIF(DamReaches!$B$2:$B$346,"="&amp;A5606)&gt;0, "Yes", "No")</f>
        <v>No</v>
      </c>
    </row>
    <row r="5607">
      <c r="A5607" s="6">
        <v>664607.0</v>
      </c>
      <c r="B5607" s="6">
        <v>664158.0</v>
      </c>
      <c r="C5607" s="14" t="str">
        <f>If(COUNTIF(DamReaches!$B$2:$B$346,"="&amp;A5607)&gt;0, "Yes", "No")</f>
        <v>No</v>
      </c>
    </row>
    <row r="5608">
      <c r="A5608" s="6">
        <v>664608.0</v>
      </c>
      <c r="B5608" s="6">
        <v>664449.0</v>
      </c>
      <c r="C5608" s="14" t="str">
        <f>If(COUNTIF(DamReaches!$B$2:$B$346,"="&amp;A5608)&gt;0, "Yes", "No")</f>
        <v>No</v>
      </c>
    </row>
    <row r="5609">
      <c r="A5609" s="6">
        <v>664609.0</v>
      </c>
      <c r="B5609" s="6">
        <v>664449.0</v>
      </c>
      <c r="C5609" s="14" t="str">
        <f>If(COUNTIF(DamReaches!$B$2:$B$346,"="&amp;A5609)&gt;0, "Yes", "No")</f>
        <v>No</v>
      </c>
    </row>
    <row r="5610">
      <c r="A5610" s="6">
        <v>664610.0</v>
      </c>
      <c r="B5610" s="6">
        <v>664301.0</v>
      </c>
      <c r="C5610" s="14" t="str">
        <f>If(COUNTIF(DamReaches!$B$2:$B$346,"="&amp;A5610)&gt;0, "Yes", "No")</f>
        <v>No</v>
      </c>
    </row>
    <row r="5611">
      <c r="A5611" s="6">
        <v>664611.0</v>
      </c>
      <c r="B5611" s="6">
        <v>664361.0</v>
      </c>
      <c r="C5611" s="14" t="str">
        <f>If(COUNTIF(DamReaches!$B$2:$B$346,"="&amp;A5611)&gt;0, "Yes", "No")</f>
        <v>No</v>
      </c>
    </row>
    <row r="5612">
      <c r="A5612" s="6">
        <v>664627.0</v>
      </c>
      <c r="B5612" s="6">
        <v>663755.0</v>
      </c>
      <c r="C5612" s="14" t="str">
        <f>If(COUNTIF(DamReaches!$B$2:$B$346,"="&amp;A5612)&gt;0, "Yes", "No")</f>
        <v>No</v>
      </c>
    </row>
    <row r="5613">
      <c r="A5613" s="6">
        <v>664628.0</v>
      </c>
      <c r="B5613" s="6">
        <v>664342.0</v>
      </c>
      <c r="C5613" s="14" t="str">
        <f>If(COUNTIF(DamReaches!$B$2:$B$346,"="&amp;A5613)&gt;0, "Yes", "No")</f>
        <v>No</v>
      </c>
    </row>
    <row r="5614">
      <c r="A5614" s="6">
        <v>664629.0</v>
      </c>
      <c r="B5614" s="6">
        <v>664248.0</v>
      </c>
      <c r="C5614" s="14" t="str">
        <f>If(COUNTIF(DamReaches!$B$2:$B$346,"="&amp;A5614)&gt;0, "Yes", "No")</f>
        <v>No</v>
      </c>
    </row>
    <row r="5615">
      <c r="A5615" s="6">
        <v>664630.0</v>
      </c>
      <c r="B5615" s="6">
        <v>664655.0</v>
      </c>
      <c r="C5615" s="14" t="str">
        <f>If(COUNTIF(DamReaches!$B$2:$B$346,"="&amp;A5615)&gt;0, "Yes", "No")</f>
        <v>No</v>
      </c>
    </row>
    <row r="5616">
      <c r="A5616" s="6">
        <v>664631.0</v>
      </c>
      <c r="B5616" s="6">
        <v>664084.0</v>
      </c>
      <c r="C5616" s="14" t="str">
        <f>If(COUNTIF(DamReaches!$B$2:$B$346,"="&amp;A5616)&gt;0, "Yes", "No")</f>
        <v>Yes</v>
      </c>
    </row>
    <row r="5617">
      <c r="A5617" s="6">
        <v>664632.0</v>
      </c>
      <c r="B5617" s="6">
        <v>664376.0</v>
      </c>
      <c r="C5617" s="14" t="str">
        <f>If(COUNTIF(DamReaches!$B$2:$B$346,"="&amp;A5617)&gt;0, "Yes", "No")</f>
        <v>No</v>
      </c>
    </row>
    <row r="5618">
      <c r="A5618" s="6">
        <v>664633.0</v>
      </c>
      <c r="B5618" s="6">
        <v>664417.0</v>
      </c>
      <c r="C5618" s="14" t="str">
        <f>If(COUNTIF(DamReaches!$B$2:$B$346,"="&amp;A5618)&gt;0, "Yes", "No")</f>
        <v>No</v>
      </c>
    </row>
    <row r="5619">
      <c r="A5619" s="6">
        <v>664634.0</v>
      </c>
      <c r="B5619" s="6">
        <v>664662.0</v>
      </c>
      <c r="C5619" s="14" t="str">
        <f>If(COUNTIF(DamReaches!$B$2:$B$346,"="&amp;A5619)&gt;0, "Yes", "No")</f>
        <v>No</v>
      </c>
    </row>
    <row r="5620">
      <c r="A5620" s="6">
        <v>664635.0</v>
      </c>
      <c r="B5620" s="6">
        <v>664450.0</v>
      </c>
      <c r="C5620" s="14" t="str">
        <f>If(COUNTIF(DamReaches!$B$2:$B$346,"="&amp;A5620)&gt;0, "Yes", "No")</f>
        <v>No</v>
      </c>
    </row>
    <row r="5621">
      <c r="A5621" s="6">
        <v>664644.0</v>
      </c>
      <c r="B5621" s="6">
        <v>664657.0</v>
      </c>
      <c r="C5621" s="14" t="str">
        <f>If(COUNTIF(DamReaches!$B$2:$B$346,"="&amp;A5621)&gt;0, "Yes", "No")</f>
        <v>No</v>
      </c>
    </row>
    <row r="5622">
      <c r="A5622" s="6">
        <v>664645.0</v>
      </c>
      <c r="B5622" s="6">
        <v>664632.0</v>
      </c>
      <c r="C5622" s="14" t="str">
        <f>If(COUNTIF(DamReaches!$B$2:$B$346,"="&amp;A5622)&gt;0, "Yes", "No")</f>
        <v>No</v>
      </c>
    </row>
    <row r="5623">
      <c r="A5623" s="6">
        <v>664646.0</v>
      </c>
      <c r="B5623" s="6">
        <v>664448.0</v>
      </c>
      <c r="C5623" s="14" t="str">
        <f>If(COUNTIF(DamReaches!$B$2:$B$346,"="&amp;A5623)&gt;0, "Yes", "No")</f>
        <v>No</v>
      </c>
    </row>
    <row r="5624">
      <c r="A5624" s="6">
        <v>664647.0</v>
      </c>
      <c r="B5624" s="6">
        <v>664635.0</v>
      </c>
      <c r="C5624" s="14" t="str">
        <f>If(COUNTIF(DamReaches!$B$2:$B$346,"="&amp;A5624)&gt;0, "Yes", "No")</f>
        <v>No</v>
      </c>
    </row>
    <row r="5625">
      <c r="A5625" s="6">
        <v>664648.0</v>
      </c>
      <c r="B5625" s="6">
        <v>664611.0</v>
      </c>
      <c r="C5625" s="14" t="str">
        <f>If(COUNTIF(DamReaches!$B$2:$B$346,"="&amp;A5625)&gt;0, "Yes", "No")</f>
        <v>No</v>
      </c>
    </row>
    <row r="5626">
      <c r="A5626" s="6">
        <v>664655.0</v>
      </c>
      <c r="B5626" s="6">
        <v>664656.0</v>
      </c>
      <c r="C5626" s="14" t="str">
        <f>If(COUNTIF(DamReaches!$B$2:$B$346,"="&amp;A5626)&gt;0, "Yes", "No")</f>
        <v>No</v>
      </c>
    </row>
    <row r="5627">
      <c r="A5627" s="6">
        <v>664656.0</v>
      </c>
      <c r="B5627" s="6">
        <v>664657.0</v>
      </c>
      <c r="C5627" s="14" t="str">
        <f>If(COUNTIF(DamReaches!$B$2:$B$346,"="&amp;A5627)&gt;0, "Yes", "No")</f>
        <v>No</v>
      </c>
    </row>
    <row r="5628">
      <c r="A5628" s="6">
        <v>664657.0</v>
      </c>
      <c r="B5628" s="6">
        <v>664672.0</v>
      </c>
      <c r="C5628" s="14" t="str">
        <f>If(COUNTIF(DamReaches!$B$2:$B$346,"="&amp;A5628)&gt;0, "Yes", "No")</f>
        <v>No</v>
      </c>
    </row>
    <row r="5629">
      <c r="A5629" s="6">
        <v>664658.0</v>
      </c>
      <c r="B5629" s="6">
        <v>665011.0</v>
      </c>
      <c r="C5629" s="14" t="str">
        <f>If(COUNTIF(DamReaches!$B$2:$B$346,"="&amp;A5629)&gt;0, "Yes", "No")</f>
        <v>No</v>
      </c>
    </row>
    <row r="5630">
      <c r="A5630" s="6">
        <v>664659.0</v>
      </c>
      <c r="B5630" s="6">
        <v>664660.0</v>
      </c>
      <c r="C5630" s="14" t="str">
        <f>If(COUNTIF(DamReaches!$B$2:$B$346,"="&amp;A5630)&gt;0, "Yes", "No")</f>
        <v>No</v>
      </c>
    </row>
    <row r="5631">
      <c r="A5631" s="6">
        <v>664660.0</v>
      </c>
      <c r="B5631" s="6">
        <v>664595.0</v>
      </c>
      <c r="C5631" s="14" t="str">
        <f>If(COUNTIF(DamReaches!$B$2:$B$346,"="&amp;A5631)&gt;0, "Yes", "No")</f>
        <v>No</v>
      </c>
    </row>
    <row r="5632">
      <c r="A5632" s="6">
        <v>664661.0</v>
      </c>
      <c r="B5632" s="6">
        <v>664498.0</v>
      </c>
      <c r="C5632" s="14" t="str">
        <f>If(COUNTIF(DamReaches!$B$2:$B$346,"="&amp;A5632)&gt;0, "Yes", "No")</f>
        <v>No</v>
      </c>
    </row>
    <row r="5633">
      <c r="A5633" s="6">
        <v>664662.0</v>
      </c>
      <c r="B5633" s="6">
        <v>664674.0</v>
      </c>
      <c r="C5633" s="14" t="str">
        <f>If(COUNTIF(DamReaches!$B$2:$B$346,"="&amp;A5633)&gt;0, "Yes", "No")</f>
        <v>No</v>
      </c>
    </row>
    <row r="5634">
      <c r="A5634" s="6">
        <v>664663.0</v>
      </c>
      <c r="B5634" s="6">
        <v>664327.0</v>
      </c>
      <c r="C5634" s="14" t="str">
        <f>If(COUNTIF(DamReaches!$B$2:$B$346,"="&amp;A5634)&gt;0, "Yes", "No")</f>
        <v>No</v>
      </c>
    </row>
    <row r="5635">
      <c r="A5635" s="6">
        <v>664672.0</v>
      </c>
      <c r="B5635" s="6">
        <v>665011.0</v>
      </c>
      <c r="C5635" s="14" t="str">
        <f>If(COUNTIF(DamReaches!$B$2:$B$346,"="&amp;A5635)&gt;0, "Yes", "No")</f>
        <v>No</v>
      </c>
    </row>
    <row r="5636">
      <c r="A5636" s="6">
        <v>664673.0</v>
      </c>
      <c r="B5636" s="6">
        <v>664324.0</v>
      </c>
      <c r="C5636" s="14" t="str">
        <f>If(COUNTIF(DamReaches!$B$2:$B$346,"="&amp;A5636)&gt;0, "Yes", "No")</f>
        <v>No</v>
      </c>
    </row>
    <row r="5637">
      <c r="A5637" s="6">
        <v>664674.0</v>
      </c>
      <c r="B5637" s="6">
        <v>664675.0</v>
      </c>
      <c r="C5637" s="14" t="str">
        <f>If(COUNTIF(DamReaches!$B$2:$B$346,"="&amp;A5637)&gt;0, "Yes", "No")</f>
        <v>No</v>
      </c>
    </row>
    <row r="5638">
      <c r="A5638" s="6">
        <v>664675.0</v>
      </c>
      <c r="B5638" s="6">
        <v>663993.0</v>
      </c>
      <c r="C5638" s="14" t="str">
        <f>If(COUNTIF(DamReaches!$B$2:$B$346,"="&amp;A5638)&gt;0, "Yes", "No")</f>
        <v>No</v>
      </c>
    </row>
    <row r="5639">
      <c r="A5639" s="6">
        <v>664676.0</v>
      </c>
      <c r="B5639" s="6">
        <v>664997.0</v>
      </c>
      <c r="C5639" s="14" t="str">
        <f>If(COUNTIF(DamReaches!$B$2:$B$346,"="&amp;A5639)&gt;0, "Yes", "No")</f>
        <v>No</v>
      </c>
    </row>
    <row r="5640">
      <c r="A5640" s="6">
        <v>664677.0</v>
      </c>
      <c r="B5640" s="6">
        <v>664997.0</v>
      </c>
      <c r="C5640" s="14" t="str">
        <f>If(COUNTIF(DamReaches!$B$2:$B$346,"="&amp;A5640)&gt;0, "Yes", "No")</f>
        <v>No</v>
      </c>
    </row>
    <row r="5641">
      <c r="A5641" s="6">
        <v>664678.0</v>
      </c>
      <c r="B5641" s="6">
        <v>664679.0</v>
      </c>
      <c r="C5641" s="14" t="str">
        <f>If(COUNTIF(DamReaches!$B$2:$B$346,"="&amp;A5641)&gt;0, "Yes", "No")</f>
        <v>No</v>
      </c>
    </row>
    <row r="5642">
      <c r="A5642" s="6">
        <v>664679.0</v>
      </c>
      <c r="B5642" s="6">
        <v>664549.0</v>
      </c>
      <c r="C5642" s="14" t="str">
        <f>If(COUNTIF(DamReaches!$B$2:$B$346,"="&amp;A5642)&gt;0, "Yes", "No")</f>
        <v>No</v>
      </c>
    </row>
    <row r="5643">
      <c r="A5643" s="6">
        <v>664680.0</v>
      </c>
      <c r="B5643" s="6">
        <v>664767.0</v>
      </c>
      <c r="C5643" s="14" t="str">
        <f>If(COUNTIF(DamReaches!$B$2:$B$346,"="&amp;A5643)&gt;0, "Yes", "No")</f>
        <v>No</v>
      </c>
    </row>
    <row r="5644">
      <c r="A5644" s="6">
        <v>664681.0</v>
      </c>
      <c r="B5644" s="6">
        <v>664525.0</v>
      </c>
      <c r="C5644" s="14" t="str">
        <f>If(COUNTIF(DamReaches!$B$2:$B$346,"="&amp;A5644)&gt;0, "Yes", "No")</f>
        <v>No</v>
      </c>
    </row>
    <row r="5645">
      <c r="A5645" s="6">
        <v>664693.0</v>
      </c>
      <c r="B5645" s="6">
        <v>664694.0</v>
      </c>
      <c r="C5645" s="14" t="str">
        <f>If(COUNTIF(DamReaches!$B$2:$B$346,"="&amp;A5645)&gt;0, "Yes", "No")</f>
        <v>No</v>
      </c>
    </row>
    <row r="5646">
      <c r="A5646" s="6">
        <v>664694.0</v>
      </c>
      <c r="B5646" s="6">
        <v>664751.0</v>
      </c>
      <c r="C5646" s="14" t="str">
        <f>If(COUNTIF(DamReaches!$B$2:$B$346,"="&amp;A5646)&gt;0, "Yes", "No")</f>
        <v>No</v>
      </c>
    </row>
    <row r="5647">
      <c r="A5647" s="6">
        <v>664695.0</v>
      </c>
      <c r="B5647" s="6">
        <v>664751.0</v>
      </c>
      <c r="C5647" s="14" t="str">
        <f>If(COUNTIF(DamReaches!$B$2:$B$346,"="&amp;A5647)&gt;0, "Yes", "No")</f>
        <v>No</v>
      </c>
    </row>
    <row r="5648">
      <c r="A5648" s="6">
        <v>664696.0</v>
      </c>
      <c r="B5648" s="6">
        <v>664661.0</v>
      </c>
      <c r="C5648" s="14" t="str">
        <f>If(COUNTIF(DamReaches!$B$2:$B$346,"="&amp;A5648)&gt;0, "Yes", "No")</f>
        <v>No</v>
      </c>
    </row>
    <row r="5649">
      <c r="A5649" s="6">
        <v>664697.0</v>
      </c>
      <c r="B5649" s="6">
        <v>664632.0</v>
      </c>
      <c r="C5649" s="14" t="str">
        <f>If(COUNTIF(DamReaches!$B$2:$B$346,"="&amp;A5649)&gt;0, "Yes", "No")</f>
        <v>No</v>
      </c>
    </row>
    <row r="5650">
      <c r="A5650" s="6">
        <v>664698.0</v>
      </c>
      <c r="B5650" s="6">
        <v>664634.0</v>
      </c>
      <c r="C5650" s="14" t="str">
        <f>If(COUNTIF(DamReaches!$B$2:$B$346,"="&amp;A5650)&gt;0, "Yes", "No")</f>
        <v>No</v>
      </c>
    </row>
    <row r="5651">
      <c r="A5651" s="6">
        <v>664699.0</v>
      </c>
      <c r="B5651" s="6">
        <v>664931.0</v>
      </c>
      <c r="C5651" s="14" t="str">
        <f>If(COUNTIF(DamReaches!$B$2:$B$346,"="&amp;A5651)&gt;0, "Yes", "No")</f>
        <v>No</v>
      </c>
    </row>
    <row r="5652">
      <c r="A5652" s="6">
        <v>664700.0</v>
      </c>
      <c r="B5652" s="6">
        <v>664931.0</v>
      </c>
      <c r="C5652" s="14" t="str">
        <f>If(COUNTIF(DamReaches!$B$2:$B$346,"="&amp;A5652)&gt;0, "Yes", "No")</f>
        <v>No</v>
      </c>
    </row>
    <row r="5653">
      <c r="A5653" s="6">
        <v>664701.0</v>
      </c>
      <c r="B5653" s="6">
        <v>664551.0</v>
      </c>
      <c r="C5653" s="14" t="str">
        <f>If(COUNTIF(DamReaches!$B$2:$B$346,"="&amp;A5653)&gt;0, "Yes", "No")</f>
        <v>No</v>
      </c>
    </row>
    <row r="5654">
      <c r="A5654" s="6">
        <v>664716.0</v>
      </c>
      <c r="B5654" s="6">
        <v>664593.0</v>
      </c>
      <c r="C5654" s="14" t="str">
        <f>If(COUNTIF(DamReaches!$B$2:$B$346,"="&amp;A5654)&gt;0, "Yes", "No")</f>
        <v>No</v>
      </c>
    </row>
    <row r="5655">
      <c r="A5655" s="6">
        <v>664717.0</v>
      </c>
      <c r="B5655" s="6">
        <v>664285.0</v>
      </c>
      <c r="C5655" s="14" t="str">
        <f>If(COUNTIF(DamReaches!$B$2:$B$346,"="&amp;A5655)&gt;0, "Yes", "No")</f>
        <v>No</v>
      </c>
    </row>
    <row r="5656">
      <c r="A5656" s="6">
        <v>664730.0</v>
      </c>
      <c r="B5656" s="6">
        <v>664107.0</v>
      </c>
      <c r="C5656" s="14" t="str">
        <f>If(COUNTIF(DamReaches!$B$2:$B$346,"="&amp;A5656)&gt;0, "Yes", "No")</f>
        <v>No</v>
      </c>
    </row>
    <row r="5657">
      <c r="A5657" s="6">
        <v>664731.0</v>
      </c>
      <c r="B5657" s="6">
        <v>664522.0</v>
      </c>
      <c r="C5657" s="14" t="str">
        <f>If(COUNTIF(DamReaches!$B$2:$B$346,"="&amp;A5657)&gt;0, "Yes", "No")</f>
        <v>No</v>
      </c>
    </row>
    <row r="5658">
      <c r="A5658" s="6">
        <v>664732.0</v>
      </c>
      <c r="B5658" s="6">
        <v>664380.0</v>
      </c>
      <c r="C5658" s="14" t="str">
        <f>If(COUNTIF(DamReaches!$B$2:$B$346,"="&amp;A5658)&gt;0, "Yes", "No")</f>
        <v>No</v>
      </c>
    </row>
    <row r="5659">
      <c r="A5659" s="6">
        <v>664733.0</v>
      </c>
      <c r="B5659" s="6">
        <v>664813.0</v>
      </c>
      <c r="C5659" s="14" t="str">
        <f>If(COUNTIF(DamReaches!$B$2:$B$346,"="&amp;A5659)&gt;0, "Yes", "No")</f>
        <v>No</v>
      </c>
    </row>
    <row r="5660">
      <c r="A5660" s="6">
        <v>664734.0</v>
      </c>
      <c r="B5660" s="6">
        <v>664564.0</v>
      </c>
      <c r="C5660" s="14" t="str">
        <f>If(COUNTIF(DamReaches!$B$2:$B$346,"="&amp;A5660)&gt;0, "Yes", "No")</f>
        <v>No</v>
      </c>
    </row>
    <row r="5661">
      <c r="A5661" s="6">
        <v>664751.0</v>
      </c>
      <c r="B5661" s="6">
        <v>664993.0</v>
      </c>
      <c r="C5661" s="14" t="str">
        <f>If(COUNTIF(DamReaches!$B$2:$B$346,"="&amp;A5661)&gt;0, "Yes", "No")</f>
        <v>No</v>
      </c>
    </row>
    <row r="5662">
      <c r="A5662" s="6">
        <v>664752.0</v>
      </c>
      <c r="B5662" s="6">
        <v>665013.0</v>
      </c>
      <c r="C5662" s="14" t="str">
        <f>If(COUNTIF(DamReaches!$B$2:$B$346,"="&amp;A5662)&gt;0, "Yes", "No")</f>
        <v>No</v>
      </c>
    </row>
    <row r="5663">
      <c r="A5663" s="6">
        <v>664753.0</v>
      </c>
      <c r="B5663" s="6">
        <v>665013.0</v>
      </c>
      <c r="C5663" s="14" t="str">
        <f>If(COUNTIF(DamReaches!$B$2:$B$346,"="&amp;A5663)&gt;0, "Yes", "No")</f>
        <v>No</v>
      </c>
    </row>
    <row r="5664">
      <c r="A5664" s="6">
        <v>664754.0</v>
      </c>
      <c r="B5664" s="6">
        <v>664376.0</v>
      </c>
      <c r="C5664" s="14" t="str">
        <f>If(COUNTIF(DamReaches!$B$2:$B$346,"="&amp;A5664)&gt;0, "Yes", "No")</f>
        <v>No</v>
      </c>
    </row>
    <row r="5665">
      <c r="A5665" s="6">
        <v>664766.0</v>
      </c>
      <c r="B5665" s="6">
        <v>663726.0</v>
      </c>
      <c r="C5665" s="14" t="str">
        <f>If(COUNTIF(DamReaches!$B$2:$B$346,"="&amp;A5665)&gt;0, "Yes", "No")</f>
        <v>No</v>
      </c>
    </row>
    <row r="5666">
      <c r="A5666" s="6">
        <v>664767.0</v>
      </c>
      <c r="B5666" s="6">
        <v>664962.0</v>
      </c>
      <c r="C5666" s="14" t="str">
        <f>If(COUNTIF(DamReaches!$B$2:$B$346,"="&amp;A5666)&gt;0, "Yes", "No")</f>
        <v>No</v>
      </c>
    </row>
    <row r="5667">
      <c r="A5667" s="6">
        <v>664768.0</v>
      </c>
      <c r="B5667" s="6">
        <v>664962.0</v>
      </c>
      <c r="C5667" s="14" t="str">
        <f>If(COUNTIF(DamReaches!$B$2:$B$346,"="&amp;A5667)&gt;0, "Yes", "No")</f>
        <v>No</v>
      </c>
    </row>
    <row r="5668">
      <c r="A5668" s="6">
        <v>664774.0</v>
      </c>
      <c r="B5668" s="6">
        <v>664661.0</v>
      </c>
      <c r="C5668" s="14" t="str">
        <f>If(COUNTIF(DamReaches!$B$2:$B$346,"="&amp;A5668)&gt;0, "Yes", "No")</f>
        <v>No</v>
      </c>
    </row>
    <row r="5669">
      <c r="A5669" s="6">
        <v>664783.0</v>
      </c>
      <c r="B5669" s="6">
        <v>664627.0</v>
      </c>
      <c r="C5669" s="14" t="str">
        <f>If(COUNTIF(DamReaches!$B$2:$B$346,"="&amp;A5669)&gt;0, "Yes", "No")</f>
        <v>No</v>
      </c>
    </row>
    <row r="5670">
      <c r="A5670" s="6">
        <v>664784.0</v>
      </c>
      <c r="B5670" s="6">
        <v>664672.0</v>
      </c>
      <c r="C5670" s="14" t="str">
        <f>If(COUNTIF(DamReaches!$B$2:$B$346,"="&amp;A5670)&gt;0, "Yes", "No")</f>
        <v>No</v>
      </c>
    </row>
    <row r="5671">
      <c r="A5671" s="6">
        <v>664785.0</v>
      </c>
      <c r="B5671" s="6">
        <v>664774.0</v>
      </c>
      <c r="C5671" s="14" t="str">
        <f>If(COUNTIF(DamReaches!$B$2:$B$346,"="&amp;A5671)&gt;0, "Yes", "No")</f>
        <v>No</v>
      </c>
    </row>
    <row r="5672">
      <c r="A5672" s="6">
        <v>664786.0</v>
      </c>
      <c r="B5672" s="6">
        <v>664785.0</v>
      </c>
      <c r="C5672" s="14" t="str">
        <f>If(COUNTIF(DamReaches!$B$2:$B$346,"="&amp;A5672)&gt;0, "Yes", "No")</f>
        <v>No</v>
      </c>
    </row>
    <row r="5673">
      <c r="A5673" s="6">
        <v>664787.0</v>
      </c>
      <c r="B5673" s="6">
        <v>664731.0</v>
      </c>
      <c r="C5673" s="14" t="str">
        <f>If(COUNTIF(DamReaches!$B$2:$B$346,"="&amp;A5673)&gt;0, "Yes", "No")</f>
        <v>No</v>
      </c>
    </row>
    <row r="5674">
      <c r="A5674" s="6">
        <v>664808.0</v>
      </c>
      <c r="B5674" s="6">
        <v>664593.0</v>
      </c>
      <c r="C5674" s="14" t="str">
        <f>If(COUNTIF(DamReaches!$B$2:$B$346,"="&amp;A5674)&gt;0, "Yes", "No")</f>
        <v>No</v>
      </c>
    </row>
    <row r="5675">
      <c r="A5675" s="6">
        <v>664809.0</v>
      </c>
      <c r="B5675" s="6">
        <v>664201.0</v>
      </c>
      <c r="C5675" s="14" t="str">
        <f>If(COUNTIF(DamReaches!$B$2:$B$346,"="&amp;A5675)&gt;0, "Yes", "No")</f>
        <v>No</v>
      </c>
    </row>
    <row r="5676">
      <c r="A5676" s="6">
        <v>664810.0</v>
      </c>
      <c r="B5676" s="6">
        <v>664811.0</v>
      </c>
      <c r="C5676" s="14" t="str">
        <f>If(COUNTIF(DamReaches!$B$2:$B$346,"="&amp;A5676)&gt;0, "Yes", "No")</f>
        <v>No</v>
      </c>
    </row>
    <row r="5677">
      <c r="A5677" s="6">
        <v>664811.0</v>
      </c>
      <c r="B5677" s="6">
        <v>664417.0</v>
      </c>
      <c r="C5677" s="14" t="str">
        <f>If(COUNTIF(DamReaches!$B$2:$B$346,"="&amp;A5677)&gt;0, "Yes", "No")</f>
        <v>No</v>
      </c>
    </row>
    <row r="5678">
      <c r="A5678" s="6">
        <v>664812.0</v>
      </c>
      <c r="B5678" s="6">
        <v>664731.0</v>
      </c>
      <c r="C5678" s="14" t="str">
        <f>If(COUNTIF(DamReaches!$B$2:$B$346,"="&amp;A5678)&gt;0, "Yes", "No")</f>
        <v>No</v>
      </c>
    </row>
    <row r="5679">
      <c r="A5679" s="6">
        <v>664813.0</v>
      </c>
      <c r="B5679" s="6">
        <v>664675.0</v>
      </c>
      <c r="C5679" s="14" t="str">
        <f>If(COUNTIF(DamReaches!$B$2:$B$346,"="&amp;A5679)&gt;0, "Yes", "No")</f>
        <v>No</v>
      </c>
    </row>
    <row r="5680">
      <c r="A5680" s="6">
        <v>664814.0</v>
      </c>
      <c r="B5680" s="6">
        <v>664635.0</v>
      </c>
      <c r="C5680" s="14" t="str">
        <f>If(COUNTIF(DamReaches!$B$2:$B$346,"="&amp;A5680)&gt;0, "Yes", "No")</f>
        <v>No</v>
      </c>
    </row>
    <row r="5681">
      <c r="A5681" s="6">
        <v>664836.0</v>
      </c>
      <c r="B5681" s="6">
        <v>664541.0</v>
      </c>
      <c r="C5681" s="14" t="str">
        <f>If(COUNTIF(DamReaches!$B$2:$B$346,"="&amp;A5681)&gt;0, "Yes", "No")</f>
        <v>No</v>
      </c>
    </row>
    <row r="5682">
      <c r="A5682" s="6">
        <v>664843.0</v>
      </c>
      <c r="B5682" s="6">
        <v>664008.0</v>
      </c>
      <c r="C5682" s="14" t="str">
        <f>If(COUNTIF(DamReaches!$B$2:$B$346,"="&amp;A5682)&gt;0, "Yes", "No")</f>
        <v>No</v>
      </c>
    </row>
    <row r="5683">
      <c r="A5683" s="6">
        <v>664844.0</v>
      </c>
      <c r="B5683" s="6">
        <v>664767.0</v>
      </c>
      <c r="C5683" s="14" t="str">
        <f>If(COUNTIF(DamReaches!$B$2:$B$346,"="&amp;A5683)&gt;0, "Yes", "No")</f>
        <v>No</v>
      </c>
    </row>
    <row r="5684">
      <c r="A5684" s="6">
        <v>664845.0</v>
      </c>
      <c r="B5684" s="6">
        <v>664450.0</v>
      </c>
      <c r="C5684" s="14" t="str">
        <f>If(COUNTIF(DamReaches!$B$2:$B$346,"="&amp;A5684)&gt;0, "Yes", "No")</f>
        <v>No</v>
      </c>
    </row>
    <row r="5685">
      <c r="A5685" s="6">
        <v>664862.0</v>
      </c>
      <c r="B5685" s="6">
        <v>664542.0</v>
      </c>
      <c r="C5685" s="14" t="str">
        <f>If(COUNTIF(DamReaches!$B$2:$B$346,"="&amp;A5685)&gt;0, "Yes", "No")</f>
        <v>No</v>
      </c>
    </row>
    <row r="5686">
      <c r="A5686" s="6">
        <v>664863.0</v>
      </c>
      <c r="B5686" s="6">
        <v>664044.0</v>
      </c>
      <c r="C5686" s="14" t="str">
        <f>If(COUNTIF(DamReaches!$B$2:$B$346,"="&amp;A5686)&gt;0, "Yes", "No")</f>
        <v>No</v>
      </c>
    </row>
    <row r="5687">
      <c r="A5687" s="6">
        <v>664864.0</v>
      </c>
      <c r="B5687" s="6">
        <v>664845.0</v>
      </c>
      <c r="C5687" s="14" t="str">
        <f>If(COUNTIF(DamReaches!$B$2:$B$346,"="&amp;A5687)&gt;0, "Yes", "No")</f>
        <v>No</v>
      </c>
    </row>
    <row r="5688">
      <c r="A5688" s="6">
        <v>664872.0</v>
      </c>
      <c r="B5688" s="6">
        <v>664474.0</v>
      </c>
      <c r="C5688" s="14" t="str">
        <f>If(COUNTIF(DamReaches!$B$2:$B$346,"="&amp;A5688)&gt;0, "Yes", "No")</f>
        <v>No</v>
      </c>
    </row>
    <row r="5689">
      <c r="A5689" s="6">
        <v>664873.0</v>
      </c>
      <c r="B5689" s="6">
        <v>664425.0</v>
      </c>
      <c r="C5689" s="14" t="str">
        <f>If(COUNTIF(DamReaches!$B$2:$B$346,"="&amp;A5689)&gt;0, "Yes", "No")</f>
        <v>No</v>
      </c>
    </row>
    <row r="5690">
      <c r="A5690" s="6">
        <v>664874.0</v>
      </c>
      <c r="B5690" s="6">
        <v>664979.0</v>
      </c>
      <c r="C5690" s="14" t="str">
        <f>If(COUNTIF(DamReaches!$B$2:$B$346,"="&amp;A5690)&gt;0, "Yes", "No")</f>
        <v>No</v>
      </c>
    </row>
    <row r="5691">
      <c r="A5691" s="6">
        <v>664875.0</v>
      </c>
      <c r="B5691" s="6">
        <v>-1.0</v>
      </c>
      <c r="C5691" s="14" t="str">
        <f>If(COUNTIF(DamReaches!$B$2:$B$346,"="&amp;A5691)&gt;0, "Yes", "No")</f>
        <v>No</v>
      </c>
    </row>
    <row r="5692">
      <c r="A5692" s="6">
        <v>664876.0</v>
      </c>
      <c r="B5692" s="6">
        <v>664609.0</v>
      </c>
      <c r="C5692" s="14" t="str">
        <f>If(COUNTIF(DamReaches!$B$2:$B$346,"="&amp;A5692)&gt;0, "Yes", "No")</f>
        <v>No</v>
      </c>
    </row>
    <row r="5693">
      <c r="A5693" s="6">
        <v>664877.0</v>
      </c>
      <c r="B5693" s="6">
        <v>664674.0</v>
      </c>
      <c r="C5693" s="14" t="str">
        <f>If(COUNTIF(DamReaches!$B$2:$B$346,"="&amp;A5693)&gt;0, "Yes", "No")</f>
        <v>No</v>
      </c>
    </row>
    <row r="5694">
      <c r="A5694" s="6">
        <v>664885.0</v>
      </c>
      <c r="B5694" s="6">
        <v>664862.0</v>
      </c>
      <c r="C5694" s="14" t="str">
        <f>If(COUNTIF(DamReaches!$B$2:$B$346,"="&amp;A5694)&gt;0, "Yes", "No")</f>
        <v>No</v>
      </c>
    </row>
    <row r="5695">
      <c r="A5695" s="6">
        <v>664886.0</v>
      </c>
      <c r="B5695" s="6">
        <v>664887.0</v>
      </c>
      <c r="C5695" s="14" t="str">
        <f>If(COUNTIF(DamReaches!$B$2:$B$346,"="&amp;A5695)&gt;0, "Yes", "No")</f>
        <v>No</v>
      </c>
    </row>
    <row r="5696">
      <c r="A5696" s="6">
        <v>664887.0</v>
      </c>
      <c r="B5696" s="6">
        <v>664597.0</v>
      </c>
      <c r="C5696" s="14" t="str">
        <f>If(COUNTIF(DamReaches!$B$2:$B$346,"="&amp;A5696)&gt;0, "Yes", "No")</f>
        <v>No</v>
      </c>
    </row>
    <row r="5697">
      <c r="A5697" s="6">
        <v>664888.0</v>
      </c>
      <c r="B5697" s="6">
        <v>664476.0</v>
      </c>
      <c r="C5697" s="14" t="str">
        <f>If(COUNTIF(DamReaches!$B$2:$B$346,"="&amp;A5697)&gt;0, "Yes", "No")</f>
        <v>No</v>
      </c>
    </row>
    <row r="5698">
      <c r="A5698" s="6">
        <v>664889.0</v>
      </c>
      <c r="B5698" s="6">
        <v>665091.0</v>
      </c>
      <c r="C5698" s="14" t="str">
        <f>If(COUNTIF(DamReaches!$B$2:$B$346,"="&amp;A5698)&gt;0, "Yes", "No")</f>
        <v>No</v>
      </c>
    </row>
    <row r="5699">
      <c r="A5699" s="6">
        <v>664890.0</v>
      </c>
      <c r="B5699" s="6">
        <v>665091.0</v>
      </c>
      <c r="C5699" s="14" t="str">
        <f>If(COUNTIF(DamReaches!$B$2:$B$346,"="&amp;A5699)&gt;0, "Yes", "No")</f>
        <v>No</v>
      </c>
    </row>
    <row r="5700">
      <c r="A5700" s="6">
        <v>664891.0</v>
      </c>
      <c r="B5700" s="6">
        <v>664734.0</v>
      </c>
      <c r="C5700" s="14" t="str">
        <f>If(COUNTIF(DamReaches!$B$2:$B$346,"="&amp;A5700)&gt;0, "Yes", "No")</f>
        <v>No</v>
      </c>
    </row>
    <row r="5701">
      <c r="A5701" s="6">
        <v>664897.0</v>
      </c>
      <c r="B5701" s="6">
        <v>664124.0</v>
      </c>
      <c r="C5701" s="14" t="str">
        <f>If(COUNTIF(DamReaches!$B$2:$B$346,"="&amp;A5701)&gt;0, "Yes", "No")</f>
        <v>No</v>
      </c>
    </row>
    <row r="5702">
      <c r="A5702" s="6">
        <v>664898.0</v>
      </c>
      <c r="B5702" s="6">
        <v>664730.0</v>
      </c>
      <c r="C5702" s="14" t="str">
        <f>If(COUNTIF(DamReaches!$B$2:$B$346,"="&amp;A5702)&gt;0, "Yes", "No")</f>
        <v>No</v>
      </c>
    </row>
    <row r="5703">
      <c r="A5703" s="6">
        <v>664899.0</v>
      </c>
      <c r="B5703" s="6">
        <v>664346.0</v>
      </c>
      <c r="C5703" s="14" t="str">
        <f>If(COUNTIF(DamReaches!$B$2:$B$346,"="&amp;A5703)&gt;0, "Yes", "No")</f>
        <v>No</v>
      </c>
    </row>
    <row r="5704">
      <c r="A5704" s="6">
        <v>664910.0</v>
      </c>
      <c r="B5704" s="6">
        <v>663726.0</v>
      </c>
      <c r="C5704" s="14" t="str">
        <f>If(COUNTIF(DamReaches!$B$2:$B$346,"="&amp;A5704)&gt;0, "Yes", "No")</f>
        <v>No</v>
      </c>
    </row>
    <row r="5705">
      <c r="A5705" s="6">
        <v>664911.0</v>
      </c>
      <c r="B5705" s="6">
        <v>664897.0</v>
      </c>
      <c r="C5705" s="14" t="str">
        <f>If(COUNTIF(DamReaches!$B$2:$B$346,"="&amp;A5705)&gt;0, "Yes", "No")</f>
        <v>No</v>
      </c>
    </row>
    <row r="5706">
      <c r="A5706" s="6">
        <v>664912.0</v>
      </c>
      <c r="B5706" s="6">
        <v>664913.0</v>
      </c>
      <c r="C5706" s="14" t="str">
        <f>If(COUNTIF(DamReaches!$B$2:$B$346,"="&amp;A5706)&gt;0, "Yes", "No")</f>
        <v>No</v>
      </c>
    </row>
    <row r="5707">
      <c r="A5707" s="6">
        <v>664913.0</v>
      </c>
      <c r="B5707" s="6">
        <v>664393.0</v>
      </c>
      <c r="C5707" s="14" t="str">
        <f>If(COUNTIF(DamReaches!$B$2:$B$346,"="&amp;A5707)&gt;0, "Yes", "No")</f>
        <v>No</v>
      </c>
    </row>
    <row r="5708">
      <c r="A5708" s="6">
        <v>664914.0</v>
      </c>
      <c r="B5708" s="6">
        <v>664634.0</v>
      </c>
      <c r="C5708" s="14" t="str">
        <f>If(COUNTIF(DamReaches!$B$2:$B$346,"="&amp;A5708)&gt;0, "Yes", "No")</f>
        <v>No</v>
      </c>
    </row>
    <row r="5709">
      <c r="A5709" s="6">
        <v>664915.0</v>
      </c>
      <c r="B5709" s="6">
        <v>664734.0</v>
      </c>
      <c r="C5709" s="14" t="str">
        <f>If(COUNTIF(DamReaches!$B$2:$B$346,"="&amp;A5709)&gt;0, "Yes", "No")</f>
        <v>No</v>
      </c>
    </row>
    <row r="5710">
      <c r="A5710" s="6">
        <v>664928.0</v>
      </c>
      <c r="B5710" s="6">
        <v>664627.0</v>
      </c>
      <c r="C5710" s="14" t="str">
        <f>If(COUNTIF(DamReaches!$B$2:$B$346,"="&amp;A5710)&gt;0, "Yes", "No")</f>
        <v>No</v>
      </c>
    </row>
    <row r="5711">
      <c r="A5711" s="6">
        <v>664929.0</v>
      </c>
      <c r="B5711" s="6">
        <v>664774.0</v>
      </c>
      <c r="C5711" s="14" t="str">
        <f>If(COUNTIF(DamReaches!$B$2:$B$346,"="&amp;A5711)&gt;0, "Yes", "No")</f>
        <v>No</v>
      </c>
    </row>
    <row r="5712">
      <c r="A5712" s="6">
        <v>664930.0</v>
      </c>
      <c r="B5712" s="6">
        <v>665123.0</v>
      </c>
      <c r="C5712" s="14" t="str">
        <f>If(COUNTIF(DamReaches!$B$2:$B$346,"="&amp;A5712)&gt;0, "Yes", "No")</f>
        <v>No</v>
      </c>
    </row>
    <row r="5713">
      <c r="A5713" s="6">
        <v>664931.0</v>
      </c>
      <c r="B5713" s="6">
        <v>665123.0</v>
      </c>
      <c r="C5713" s="14" t="str">
        <f>If(COUNTIF(DamReaches!$B$2:$B$346,"="&amp;A5713)&gt;0, "Yes", "No")</f>
        <v>No</v>
      </c>
    </row>
    <row r="5714">
      <c r="A5714" s="6">
        <v>664945.0</v>
      </c>
      <c r="B5714" s="6">
        <v>664416.0</v>
      </c>
      <c r="C5714" s="14" t="str">
        <f>If(COUNTIF(DamReaches!$B$2:$B$346,"="&amp;A5714)&gt;0, "Yes", "No")</f>
        <v>No</v>
      </c>
    </row>
    <row r="5715">
      <c r="A5715" s="6">
        <v>664946.0</v>
      </c>
      <c r="B5715" s="6">
        <v>664945.0</v>
      </c>
      <c r="C5715" s="14" t="str">
        <f>If(COUNTIF(DamReaches!$B$2:$B$346,"="&amp;A5715)&gt;0, "Yes", "No")</f>
        <v>No</v>
      </c>
    </row>
    <row r="5716">
      <c r="A5716" s="6">
        <v>664947.0</v>
      </c>
      <c r="B5716" s="6">
        <v>664979.0</v>
      </c>
      <c r="C5716" s="14" t="str">
        <f>If(COUNTIF(DamReaches!$B$2:$B$346,"="&amp;A5716)&gt;0, "Yes", "No")</f>
        <v>No</v>
      </c>
    </row>
    <row r="5717">
      <c r="A5717" s="6">
        <v>664948.0</v>
      </c>
      <c r="B5717" s="6">
        <v>664609.0</v>
      </c>
      <c r="C5717" s="14" t="str">
        <f>If(COUNTIF(DamReaches!$B$2:$B$346,"="&amp;A5717)&gt;0, "Yes", "No")</f>
        <v>No</v>
      </c>
    </row>
    <row r="5718">
      <c r="A5718" s="6">
        <v>664961.0</v>
      </c>
      <c r="B5718" s="6">
        <v>664656.0</v>
      </c>
      <c r="C5718" s="14" t="str">
        <f>If(COUNTIF(DamReaches!$B$2:$B$346,"="&amp;A5718)&gt;0, "Yes", "No")</f>
        <v>No</v>
      </c>
    </row>
    <row r="5719">
      <c r="A5719" s="6">
        <v>664962.0</v>
      </c>
      <c r="B5719" s="6">
        <v>665093.0</v>
      </c>
      <c r="C5719" s="14" t="str">
        <f>If(COUNTIF(DamReaches!$B$2:$B$346,"="&amp;A5719)&gt;0, "Yes", "No")</f>
        <v>No</v>
      </c>
    </row>
    <row r="5720">
      <c r="A5720" s="6">
        <v>664975.0</v>
      </c>
      <c r="B5720" s="6">
        <v>664008.0</v>
      </c>
      <c r="C5720" s="14" t="str">
        <f>If(COUNTIF(DamReaches!$B$2:$B$346,"="&amp;A5720)&gt;0, "Yes", "No")</f>
        <v>No</v>
      </c>
    </row>
    <row r="5721">
      <c r="A5721" s="6">
        <v>664976.0</v>
      </c>
      <c r="B5721" s="6">
        <v>664977.0</v>
      </c>
      <c r="C5721" s="14" t="str">
        <f>If(COUNTIF(DamReaches!$B$2:$B$346,"="&amp;A5721)&gt;0, "Yes", "No")</f>
        <v>No</v>
      </c>
    </row>
    <row r="5722">
      <c r="A5722" s="6">
        <v>664977.0</v>
      </c>
      <c r="B5722" s="6">
        <v>664228.0</v>
      </c>
      <c r="C5722" s="14" t="str">
        <f>If(COUNTIF(DamReaches!$B$2:$B$346,"="&amp;A5722)&gt;0, "Yes", "No")</f>
        <v>No</v>
      </c>
    </row>
    <row r="5723">
      <c r="A5723" s="6">
        <v>664978.0</v>
      </c>
      <c r="B5723" s="6">
        <v>664887.0</v>
      </c>
      <c r="C5723" s="14" t="str">
        <f>If(COUNTIF(DamReaches!$B$2:$B$346,"="&amp;A5723)&gt;0, "Yes", "No")</f>
        <v>No</v>
      </c>
    </row>
    <row r="5724">
      <c r="A5724" s="6">
        <v>664979.0</v>
      </c>
      <c r="B5724" s="6">
        <v>664980.0</v>
      </c>
      <c r="C5724" s="14" t="str">
        <f>If(COUNTIF(DamReaches!$B$2:$B$346,"="&amp;A5724)&gt;0, "Yes", "No")</f>
        <v>No</v>
      </c>
    </row>
    <row r="5725">
      <c r="A5725" s="6">
        <v>664980.0</v>
      </c>
      <c r="B5725" s="6">
        <v>664811.0</v>
      </c>
      <c r="C5725" s="14" t="str">
        <f>If(COUNTIF(DamReaches!$B$2:$B$346,"="&amp;A5725)&gt;0, "Yes", "No")</f>
        <v>No</v>
      </c>
    </row>
    <row r="5726">
      <c r="A5726" s="6">
        <v>664981.0</v>
      </c>
      <c r="B5726" s="6">
        <v>664010.0</v>
      </c>
      <c r="C5726" s="14" t="str">
        <f>If(COUNTIF(DamReaches!$B$2:$B$346,"="&amp;A5726)&gt;0, "Yes", "No")</f>
        <v>No</v>
      </c>
    </row>
    <row r="5727">
      <c r="A5727" s="6">
        <v>664988.0</v>
      </c>
      <c r="B5727" s="6">
        <v>664989.0</v>
      </c>
      <c r="C5727" s="14" t="str">
        <f>If(COUNTIF(DamReaches!$B$2:$B$346,"="&amp;A5727)&gt;0, "Yes", "No")</f>
        <v>No</v>
      </c>
    </row>
    <row r="5728">
      <c r="A5728" s="6">
        <v>664989.0</v>
      </c>
      <c r="B5728" s="6">
        <v>664655.0</v>
      </c>
      <c r="C5728" s="14" t="str">
        <f>If(COUNTIF(DamReaches!$B$2:$B$346,"="&amp;A5728)&gt;0, "Yes", "No")</f>
        <v>No</v>
      </c>
    </row>
    <row r="5729">
      <c r="A5729" s="6">
        <v>664990.0</v>
      </c>
      <c r="B5729" s="6">
        <v>664660.0</v>
      </c>
      <c r="C5729" s="14" t="str">
        <f>If(COUNTIF(DamReaches!$B$2:$B$346,"="&amp;A5729)&gt;0, "Yes", "No")</f>
        <v>No</v>
      </c>
    </row>
    <row r="5730">
      <c r="A5730" s="6">
        <v>664991.0</v>
      </c>
      <c r="B5730" s="6">
        <v>664992.0</v>
      </c>
      <c r="C5730" s="14" t="str">
        <f>If(COUNTIF(DamReaches!$B$2:$B$346,"="&amp;A5730)&gt;0, "Yes", "No")</f>
        <v>No</v>
      </c>
    </row>
    <row r="5731">
      <c r="A5731" s="6">
        <v>664992.0</v>
      </c>
      <c r="B5731" s="6">
        <v>664694.0</v>
      </c>
      <c r="C5731" s="14" t="str">
        <f>If(COUNTIF(DamReaches!$B$2:$B$346,"="&amp;A5731)&gt;0, "Yes", "No")</f>
        <v>No</v>
      </c>
    </row>
    <row r="5732">
      <c r="A5732" s="6">
        <v>664993.0</v>
      </c>
      <c r="B5732" s="6">
        <v>664994.0</v>
      </c>
      <c r="C5732" s="14" t="str">
        <f>If(COUNTIF(DamReaches!$B$2:$B$346,"="&amp;A5732)&gt;0, "Yes", "No")</f>
        <v>No</v>
      </c>
    </row>
    <row r="5733">
      <c r="A5733" s="6">
        <v>664994.0</v>
      </c>
      <c r="B5733" s="6">
        <v>664897.0</v>
      </c>
      <c r="C5733" s="14" t="str">
        <f>If(COUNTIF(DamReaches!$B$2:$B$346,"="&amp;A5733)&gt;0, "Yes", "No")</f>
        <v>No</v>
      </c>
    </row>
    <row r="5734">
      <c r="A5734" s="6">
        <v>664995.0</v>
      </c>
      <c r="B5734" s="6">
        <v>664876.0</v>
      </c>
      <c r="C5734" s="14" t="str">
        <f>If(COUNTIF(DamReaches!$B$2:$B$346,"="&amp;A5734)&gt;0, "Yes", "No")</f>
        <v>No</v>
      </c>
    </row>
    <row r="5735">
      <c r="A5735" s="6">
        <v>664996.0</v>
      </c>
      <c r="B5735" s="6">
        <v>664813.0</v>
      </c>
      <c r="C5735" s="14" t="str">
        <f>If(COUNTIF(DamReaches!$B$2:$B$346,"="&amp;A5735)&gt;0, "Yes", "No")</f>
        <v>No</v>
      </c>
    </row>
    <row r="5736">
      <c r="A5736" s="6">
        <v>664997.0</v>
      </c>
      <c r="B5736" s="6">
        <v>665122.0</v>
      </c>
      <c r="C5736" s="14" t="str">
        <f>If(COUNTIF(DamReaches!$B$2:$B$346,"="&amp;A5736)&gt;0, "Yes", "No")</f>
        <v>No</v>
      </c>
    </row>
    <row r="5737">
      <c r="A5737" s="6">
        <v>665011.0</v>
      </c>
      <c r="B5737" s="6">
        <v>665012.0</v>
      </c>
      <c r="C5737" s="14" t="str">
        <f>If(COUNTIF(DamReaches!$B$2:$B$346,"="&amp;A5737)&gt;0, "Yes", "No")</f>
        <v>No</v>
      </c>
    </row>
    <row r="5738">
      <c r="A5738" s="6">
        <v>665012.0</v>
      </c>
      <c r="B5738" s="6">
        <v>664990.0</v>
      </c>
      <c r="C5738" s="14" t="str">
        <f>If(COUNTIF(DamReaches!$B$2:$B$346,"="&amp;A5738)&gt;0, "Yes", "No")</f>
        <v>No</v>
      </c>
    </row>
    <row r="5739">
      <c r="A5739" s="6">
        <v>665013.0</v>
      </c>
      <c r="B5739" s="6">
        <v>665076.0</v>
      </c>
      <c r="C5739" s="14" t="str">
        <f>If(COUNTIF(DamReaches!$B$2:$B$346,"="&amp;A5739)&gt;0, "Yes", "No")</f>
        <v>No</v>
      </c>
    </row>
    <row r="5740">
      <c r="A5740" s="6">
        <v>665014.0</v>
      </c>
      <c r="B5740" s="6">
        <v>664575.0</v>
      </c>
      <c r="C5740" s="14" t="str">
        <f>If(COUNTIF(DamReaches!$B$2:$B$346,"="&amp;A5740)&gt;0, "Yes", "No")</f>
        <v>No</v>
      </c>
    </row>
    <row r="5741">
      <c r="A5741" s="6">
        <v>665015.0</v>
      </c>
      <c r="B5741" s="6">
        <v>664995.0</v>
      </c>
      <c r="C5741" s="14" t="str">
        <f>If(COUNTIF(DamReaches!$B$2:$B$346,"="&amp;A5741)&gt;0, "Yes", "No")</f>
        <v>No</v>
      </c>
    </row>
    <row r="5742">
      <c r="A5742" s="6">
        <v>665016.0</v>
      </c>
      <c r="B5742" s="6">
        <v>664996.0</v>
      </c>
      <c r="C5742" s="14" t="str">
        <f>If(COUNTIF(DamReaches!$B$2:$B$346,"="&amp;A5742)&gt;0, "Yes", "No")</f>
        <v>No</v>
      </c>
    </row>
    <row r="5743">
      <c r="A5743" s="6">
        <v>665017.0</v>
      </c>
      <c r="B5743" s="6">
        <v>665016.0</v>
      </c>
      <c r="C5743" s="14" t="str">
        <f>If(COUNTIF(DamReaches!$B$2:$B$346,"="&amp;A5743)&gt;0, "Yes", "No")</f>
        <v>No</v>
      </c>
    </row>
    <row r="5744">
      <c r="A5744" s="6">
        <v>665018.0</v>
      </c>
      <c r="B5744" s="6">
        <v>665019.0</v>
      </c>
      <c r="C5744" s="14" t="str">
        <f>If(COUNTIF(DamReaches!$B$2:$B$346,"="&amp;A5744)&gt;0, "Yes", "No")</f>
        <v>No</v>
      </c>
    </row>
    <row r="5745">
      <c r="A5745" s="6">
        <v>665019.0</v>
      </c>
      <c r="B5745" s="6">
        <v>665173.0</v>
      </c>
      <c r="C5745" s="14" t="str">
        <f>If(COUNTIF(DamReaches!$B$2:$B$346,"="&amp;A5745)&gt;0, "Yes", "No")</f>
        <v>No</v>
      </c>
    </row>
    <row r="5746">
      <c r="A5746" s="6">
        <v>665020.0</v>
      </c>
      <c r="B5746" s="6">
        <v>665173.0</v>
      </c>
      <c r="C5746" s="14" t="str">
        <f>If(COUNTIF(DamReaches!$B$2:$B$346,"="&amp;A5746)&gt;0, "Yes", "No")</f>
        <v>No</v>
      </c>
    </row>
    <row r="5747">
      <c r="A5747" s="6">
        <v>665021.0</v>
      </c>
      <c r="B5747" s="6">
        <v>665041.0</v>
      </c>
      <c r="C5747" s="14" t="str">
        <f>If(COUNTIF(DamReaches!$B$2:$B$346,"="&amp;A5747)&gt;0, "Yes", "No")</f>
        <v>No</v>
      </c>
    </row>
    <row r="5748">
      <c r="A5748" s="6">
        <v>665022.0</v>
      </c>
      <c r="B5748" s="6">
        <v>664844.0</v>
      </c>
      <c r="C5748" s="14" t="str">
        <f>If(COUNTIF(DamReaches!$B$2:$B$346,"="&amp;A5748)&gt;0, "Yes", "No")</f>
        <v>No</v>
      </c>
    </row>
    <row r="5749">
      <c r="A5749" s="6">
        <v>665033.0</v>
      </c>
      <c r="B5749" s="6">
        <v>664783.0</v>
      </c>
      <c r="C5749" s="14" t="str">
        <f>If(COUNTIF(DamReaches!$B$2:$B$346,"="&amp;A5749)&gt;0, "Yes", "No")</f>
        <v>No</v>
      </c>
    </row>
    <row r="5750">
      <c r="A5750" s="6">
        <v>665034.0</v>
      </c>
      <c r="B5750" s="6">
        <v>664766.0</v>
      </c>
      <c r="C5750" s="14" t="str">
        <f>If(COUNTIF(DamReaches!$B$2:$B$346,"="&amp;A5750)&gt;0, "Yes", "No")</f>
        <v>No</v>
      </c>
    </row>
    <row r="5751">
      <c r="A5751" s="6">
        <v>665035.0</v>
      </c>
      <c r="B5751" s="6">
        <v>664992.0</v>
      </c>
      <c r="C5751" s="14" t="str">
        <f>If(COUNTIF(DamReaches!$B$2:$B$346,"="&amp;A5751)&gt;0, "Yes", "No")</f>
        <v>No</v>
      </c>
    </row>
    <row r="5752">
      <c r="A5752" s="6">
        <v>665036.0</v>
      </c>
      <c r="B5752" s="6">
        <v>665076.0</v>
      </c>
      <c r="C5752" s="14" t="str">
        <f>If(COUNTIF(DamReaches!$B$2:$B$346,"="&amp;A5752)&gt;0, "Yes", "No")</f>
        <v>No</v>
      </c>
    </row>
    <row r="5753">
      <c r="A5753" s="6">
        <v>665037.0</v>
      </c>
      <c r="B5753" s="6">
        <v>665120.0</v>
      </c>
      <c r="C5753" s="14" t="str">
        <f>If(COUNTIF(DamReaches!$B$2:$B$346,"="&amp;A5753)&gt;0, "Yes", "No")</f>
        <v>No</v>
      </c>
    </row>
    <row r="5754">
      <c r="A5754" s="6">
        <v>665038.0</v>
      </c>
      <c r="B5754" s="6">
        <v>665120.0</v>
      </c>
      <c r="C5754" s="14" t="str">
        <f>If(COUNTIF(DamReaches!$B$2:$B$346,"="&amp;A5754)&gt;0, "Yes", "No")</f>
        <v>No</v>
      </c>
    </row>
    <row r="5755">
      <c r="A5755" s="6">
        <v>665039.0</v>
      </c>
      <c r="B5755" s="6">
        <v>664996.0</v>
      </c>
      <c r="C5755" s="14" t="str">
        <f>If(COUNTIF(DamReaches!$B$2:$B$346,"="&amp;A5755)&gt;0, "Yes", "No")</f>
        <v>No</v>
      </c>
    </row>
    <row r="5756">
      <c r="A5756" s="6">
        <v>665040.0</v>
      </c>
      <c r="B5756" s="6">
        <v>665060.0</v>
      </c>
      <c r="C5756" s="14" t="str">
        <f>If(COUNTIF(DamReaches!$B$2:$B$346,"="&amp;A5756)&gt;0, "Yes", "No")</f>
        <v>No</v>
      </c>
    </row>
    <row r="5757">
      <c r="A5757" s="6">
        <v>665041.0</v>
      </c>
      <c r="B5757" s="6">
        <v>664844.0</v>
      </c>
      <c r="C5757" s="14" t="str">
        <f>If(COUNTIF(DamReaches!$B$2:$B$346,"="&amp;A5757)&gt;0, "Yes", "No")</f>
        <v>No</v>
      </c>
    </row>
    <row r="5758">
      <c r="A5758" s="6">
        <v>665042.0</v>
      </c>
      <c r="B5758" s="6">
        <v>664814.0</v>
      </c>
      <c r="C5758" s="14" t="str">
        <f>If(COUNTIF(DamReaches!$B$2:$B$346,"="&amp;A5758)&gt;0, "Yes", "No")</f>
        <v>No</v>
      </c>
    </row>
    <row r="5759">
      <c r="A5759" s="6">
        <v>665054.0</v>
      </c>
      <c r="B5759" s="6">
        <v>663756.0</v>
      </c>
      <c r="C5759" s="14" t="str">
        <f>If(COUNTIF(DamReaches!$B$2:$B$346,"="&amp;A5759)&gt;0, "Yes", "No")</f>
        <v>No</v>
      </c>
    </row>
    <row r="5760">
      <c r="A5760" s="6">
        <v>665055.0</v>
      </c>
      <c r="B5760" s="6">
        <v>664538.0</v>
      </c>
      <c r="C5760" s="14" t="str">
        <f>If(COUNTIF(DamReaches!$B$2:$B$346,"="&amp;A5760)&gt;0, "Yes", "No")</f>
        <v>No</v>
      </c>
    </row>
    <row r="5761">
      <c r="A5761" s="6">
        <v>665056.0</v>
      </c>
      <c r="B5761" s="6">
        <v>665057.0</v>
      </c>
      <c r="C5761" s="14" t="str">
        <f>If(COUNTIF(DamReaches!$B$2:$B$346,"="&amp;A5761)&gt;0, "Yes", "No")</f>
        <v>No</v>
      </c>
    </row>
    <row r="5762">
      <c r="A5762" s="6">
        <v>665057.0</v>
      </c>
      <c r="B5762" s="6">
        <v>664994.0</v>
      </c>
      <c r="C5762" s="14" t="str">
        <f>If(COUNTIF(DamReaches!$B$2:$B$346,"="&amp;A5762)&gt;0, "Yes", "No")</f>
        <v>No</v>
      </c>
    </row>
    <row r="5763">
      <c r="A5763" s="6">
        <v>665058.0</v>
      </c>
      <c r="B5763" s="6">
        <v>663243.0</v>
      </c>
      <c r="C5763" s="14" t="str">
        <f>If(COUNTIF(DamReaches!$B$2:$B$346,"="&amp;A5763)&gt;0, "Yes", "No")</f>
        <v>No</v>
      </c>
    </row>
    <row r="5764">
      <c r="A5764" s="6">
        <v>665059.0</v>
      </c>
      <c r="B5764" s="6">
        <v>664876.0</v>
      </c>
      <c r="C5764" s="14" t="str">
        <f>If(COUNTIF(DamReaches!$B$2:$B$346,"="&amp;A5764)&gt;0, "Yes", "No")</f>
        <v>No</v>
      </c>
    </row>
    <row r="5765">
      <c r="A5765" s="6">
        <v>665060.0</v>
      </c>
      <c r="B5765" s="6">
        <v>665019.0</v>
      </c>
      <c r="C5765" s="14" t="str">
        <f>If(COUNTIF(DamReaches!$B$2:$B$346,"="&amp;A5765)&gt;0, "Yes", "No")</f>
        <v>No</v>
      </c>
    </row>
    <row r="5766">
      <c r="A5766" s="6">
        <v>665069.0</v>
      </c>
      <c r="B5766" s="6">
        <v>664462.0</v>
      </c>
      <c r="C5766" s="14" t="str">
        <f>If(COUNTIF(DamReaches!$B$2:$B$346,"="&amp;A5766)&gt;0, "Yes", "No")</f>
        <v>No</v>
      </c>
    </row>
    <row r="5767">
      <c r="A5767" s="6">
        <v>665070.0</v>
      </c>
      <c r="B5767" s="6">
        <v>664843.0</v>
      </c>
      <c r="C5767" s="14" t="str">
        <f>If(COUNTIF(DamReaches!$B$2:$B$346,"="&amp;A5767)&gt;0, "Yes", "No")</f>
        <v>No</v>
      </c>
    </row>
    <row r="5768">
      <c r="A5768" s="6">
        <v>665071.0</v>
      </c>
      <c r="B5768" s="6">
        <v>665209.0</v>
      </c>
      <c r="C5768" s="14" t="str">
        <f>If(COUNTIF(DamReaches!$B$2:$B$346,"="&amp;A5768)&gt;0, "Yes", "No")</f>
        <v>No</v>
      </c>
    </row>
    <row r="5769">
      <c r="A5769" s="6">
        <v>665072.0</v>
      </c>
      <c r="B5769" s="6">
        <v>665209.0</v>
      </c>
      <c r="C5769" s="14" t="str">
        <f>If(COUNTIF(DamReaches!$B$2:$B$346,"="&amp;A5769)&gt;0, "Yes", "No")</f>
        <v>No</v>
      </c>
    </row>
    <row r="5770">
      <c r="A5770" s="6">
        <v>665073.0</v>
      </c>
      <c r="B5770" s="6">
        <v>665074.0</v>
      </c>
      <c r="C5770" s="14" t="str">
        <f>If(COUNTIF(DamReaches!$B$2:$B$346,"="&amp;A5770)&gt;0, "Yes", "No")</f>
        <v>No</v>
      </c>
    </row>
    <row r="5771">
      <c r="A5771" s="6">
        <v>665074.0</v>
      </c>
      <c r="B5771" s="6">
        <v>664989.0</v>
      </c>
      <c r="C5771" s="14" t="str">
        <f>If(COUNTIF(DamReaches!$B$2:$B$346,"="&amp;A5771)&gt;0, "Yes", "No")</f>
        <v>No</v>
      </c>
    </row>
    <row r="5772">
      <c r="A5772" s="6">
        <v>665075.0</v>
      </c>
      <c r="B5772" s="6">
        <v>664785.0</v>
      </c>
      <c r="C5772" s="14" t="str">
        <f>If(COUNTIF(DamReaches!$B$2:$B$346,"="&amp;A5772)&gt;0, "Yes", "No")</f>
        <v>No</v>
      </c>
    </row>
    <row r="5773">
      <c r="A5773" s="6">
        <v>665076.0</v>
      </c>
      <c r="B5773" s="6">
        <v>665075.0</v>
      </c>
      <c r="C5773" s="14" t="str">
        <f>If(COUNTIF(DamReaches!$B$2:$B$346,"="&amp;A5773)&gt;0, "Yes", "No")</f>
        <v>No</v>
      </c>
    </row>
    <row r="5774">
      <c r="A5774" s="6">
        <v>665077.0</v>
      </c>
      <c r="B5774" s="6">
        <v>664673.0</v>
      </c>
      <c r="C5774" s="14" t="str">
        <f>If(COUNTIF(DamReaches!$B$2:$B$346,"="&amp;A5774)&gt;0, "Yes", "No")</f>
        <v>No</v>
      </c>
    </row>
    <row r="5775">
      <c r="A5775" s="6">
        <v>665078.0</v>
      </c>
      <c r="B5775" s="6">
        <v>664598.0</v>
      </c>
      <c r="C5775" s="14" t="str">
        <f>If(COUNTIF(DamReaches!$B$2:$B$346,"="&amp;A5775)&gt;0, "Yes", "No")</f>
        <v>No</v>
      </c>
    </row>
    <row r="5776">
      <c r="A5776" s="6">
        <v>665079.0</v>
      </c>
      <c r="B5776" s="6">
        <v>665016.0</v>
      </c>
      <c r="C5776" s="14" t="str">
        <f>If(COUNTIF(DamReaches!$B$2:$B$346,"="&amp;A5776)&gt;0, "Yes", "No")</f>
        <v>No</v>
      </c>
    </row>
    <row r="5777">
      <c r="A5777" s="6">
        <v>665090.0</v>
      </c>
      <c r="B5777" s="6">
        <v>663957.0</v>
      </c>
      <c r="C5777" s="14" t="str">
        <f>If(COUNTIF(DamReaches!$B$2:$B$346,"="&amp;A5777)&gt;0, "Yes", "No")</f>
        <v>No</v>
      </c>
    </row>
    <row r="5778">
      <c r="A5778" s="6">
        <v>665091.0</v>
      </c>
      <c r="B5778" s="6">
        <v>665079.0</v>
      </c>
      <c r="C5778" s="14" t="str">
        <f>If(COUNTIF(DamReaches!$B$2:$B$346,"="&amp;A5778)&gt;0, "Yes", "No")</f>
        <v>No</v>
      </c>
    </row>
    <row r="5779">
      <c r="A5779" s="6">
        <v>665092.0</v>
      </c>
      <c r="B5779" s="6">
        <v>665122.0</v>
      </c>
      <c r="C5779" s="14" t="str">
        <f>If(COUNTIF(DamReaches!$B$2:$B$346,"="&amp;A5779)&gt;0, "Yes", "No")</f>
        <v>No</v>
      </c>
    </row>
    <row r="5780">
      <c r="A5780" s="6">
        <v>665093.0</v>
      </c>
      <c r="B5780" s="6">
        <v>665042.0</v>
      </c>
      <c r="C5780" s="14" t="str">
        <f>If(COUNTIF(DamReaches!$B$2:$B$346,"="&amp;A5780)&gt;0, "Yes", "No")</f>
        <v>No</v>
      </c>
    </row>
    <row r="5781">
      <c r="A5781" s="6">
        <v>665104.0</v>
      </c>
      <c r="B5781" s="6">
        <v>664812.0</v>
      </c>
      <c r="C5781" s="14" t="str">
        <f>If(COUNTIF(DamReaches!$B$2:$B$346,"="&amp;A5781)&gt;0, "Yes", "No")</f>
        <v>No</v>
      </c>
    </row>
    <row r="5782">
      <c r="A5782" s="6">
        <v>665117.0</v>
      </c>
      <c r="B5782" s="6">
        <v>665118.0</v>
      </c>
      <c r="C5782" s="14" t="str">
        <f>If(COUNTIF(DamReaches!$B$2:$B$346,"="&amp;A5782)&gt;0, "Yes", "No")</f>
        <v>No</v>
      </c>
    </row>
    <row r="5783">
      <c r="A5783" s="6">
        <v>665118.0</v>
      </c>
      <c r="B5783" s="6">
        <v>665090.0</v>
      </c>
      <c r="C5783" s="14" t="str">
        <f>If(COUNTIF(DamReaches!$B$2:$B$346,"="&amp;A5783)&gt;0, "Yes", "No")</f>
        <v>No</v>
      </c>
    </row>
    <row r="5784">
      <c r="A5784" s="6">
        <v>665119.0</v>
      </c>
      <c r="B5784" s="6">
        <v>664913.0</v>
      </c>
      <c r="C5784" s="14" t="str">
        <f>If(COUNTIF(DamReaches!$B$2:$B$346,"="&amp;A5784)&gt;0, "Yes", "No")</f>
        <v>No</v>
      </c>
    </row>
    <row r="5785">
      <c r="A5785" s="6">
        <v>665120.0</v>
      </c>
      <c r="B5785" s="6">
        <v>665780.0</v>
      </c>
      <c r="C5785" s="14" t="str">
        <f>If(COUNTIF(DamReaches!$B$2:$B$346,"="&amp;A5785)&gt;0, "Yes", "No")</f>
        <v>No</v>
      </c>
    </row>
    <row r="5786">
      <c r="A5786" s="6">
        <v>665121.0</v>
      </c>
      <c r="B5786" s="6">
        <v>665780.0</v>
      </c>
      <c r="C5786" s="14" t="str">
        <f>If(COUNTIF(DamReaches!$B$2:$B$346,"="&amp;A5786)&gt;0, "Yes", "No")</f>
        <v>No</v>
      </c>
    </row>
    <row r="5787">
      <c r="A5787" s="6">
        <v>665122.0</v>
      </c>
      <c r="B5787" s="6">
        <v>665364.0</v>
      </c>
      <c r="C5787" s="14" t="str">
        <f>If(COUNTIF(DamReaches!$B$2:$B$346,"="&amp;A5787)&gt;0, "Yes", "No")</f>
        <v>No</v>
      </c>
    </row>
    <row r="5788">
      <c r="A5788" s="6">
        <v>665123.0</v>
      </c>
      <c r="B5788" s="6">
        <v>665364.0</v>
      </c>
      <c r="C5788" s="14" t="str">
        <f>If(COUNTIF(DamReaches!$B$2:$B$346,"="&amp;A5788)&gt;0, "Yes", "No")</f>
        <v>No</v>
      </c>
    </row>
    <row r="5789">
      <c r="A5789" s="6">
        <v>665124.0</v>
      </c>
      <c r="B5789" s="6">
        <v>664679.0</v>
      </c>
      <c r="C5789" s="14" t="str">
        <f>If(COUNTIF(DamReaches!$B$2:$B$346,"="&amp;A5789)&gt;0, "Yes", "No")</f>
        <v>No</v>
      </c>
    </row>
    <row r="5790">
      <c r="A5790" s="6">
        <v>665135.0</v>
      </c>
      <c r="B5790" s="6">
        <v>665033.0</v>
      </c>
      <c r="C5790" s="14" t="str">
        <f>If(COUNTIF(DamReaches!$B$2:$B$346,"="&amp;A5790)&gt;0, "Yes", "No")</f>
        <v>No</v>
      </c>
    </row>
    <row r="5791">
      <c r="A5791" s="6">
        <v>665136.0</v>
      </c>
      <c r="B5791" s="6">
        <v>664975.0</v>
      </c>
      <c r="C5791" s="14" t="str">
        <f>If(COUNTIF(DamReaches!$B$2:$B$346,"="&amp;A5791)&gt;0, "Yes", "No")</f>
        <v>No</v>
      </c>
    </row>
    <row r="5792">
      <c r="A5792" s="6">
        <v>665137.0</v>
      </c>
      <c r="B5792" s="6">
        <v>664888.0</v>
      </c>
      <c r="C5792" s="14" t="str">
        <f>If(COUNTIF(DamReaches!$B$2:$B$346,"="&amp;A5792)&gt;0, "Yes", "No")</f>
        <v>No</v>
      </c>
    </row>
    <row r="5793">
      <c r="A5793" s="6">
        <v>665138.0</v>
      </c>
      <c r="B5793" s="6">
        <v>664915.0</v>
      </c>
      <c r="C5793" s="14" t="str">
        <f>If(COUNTIF(DamReaches!$B$2:$B$346,"="&amp;A5793)&gt;0, "Yes", "No")</f>
        <v>No</v>
      </c>
    </row>
    <row r="5794">
      <c r="A5794" s="6">
        <v>665146.0</v>
      </c>
      <c r="B5794" s="6">
        <v>664425.0</v>
      </c>
      <c r="C5794" s="14" t="str">
        <f>If(COUNTIF(DamReaches!$B$2:$B$346,"="&amp;A5794)&gt;0, "Yes", "No")</f>
        <v>No</v>
      </c>
    </row>
    <row r="5795">
      <c r="A5795" s="6">
        <v>665147.0</v>
      </c>
      <c r="B5795" s="6">
        <v>664993.0</v>
      </c>
      <c r="C5795" s="14" t="str">
        <f>If(COUNTIF(DamReaches!$B$2:$B$346,"="&amp;A5795)&gt;0, "Yes", "No")</f>
        <v>No</v>
      </c>
    </row>
    <row r="5796">
      <c r="A5796" s="6">
        <v>665148.0</v>
      </c>
      <c r="B5796" s="6">
        <v>664929.0</v>
      </c>
      <c r="C5796" s="14" t="str">
        <f>If(COUNTIF(DamReaches!$B$2:$B$346,"="&amp;A5796)&gt;0, "Yes", "No")</f>
        <v>No</v>
      </c>
    </row>
    <row r="5797">
      <c r="A5797" s="6">
        <v>665149.0</v>
      </c>
      <c r="B5797" s="6">
        <v>664812.0</v>
      </c>
      <c r="C5797" s="14" t="str">
        <f>If(COUNTIF(DamReaches!$B$2:$B$346,"="&amp;A5797)&gt;0, "Yes", "No")</f>
        <v>No</v>
      </c>
    </row>
    <row r="5798">
      <c r="A5798" s="6">
        <v>665150.0</v>
      </c>
      <c r="B5798" s="6">
        <v>665149.0</v>
      </c>
      <c r="C5798" s="14" t="str">
        <f>If(COUNTIF(DamReaches!$B$2:$B$346,"="&amp;A5798)&gt;0, "Yes", "No")</f>
        <v>No</v>
      </c>
    </row>
    <row r="5799">
      <c r="A5799" s="6">
        <v>665151.0</v>
      </c>
      <c r="B5799" s="6">
        <v>665041.0</v>
      </c>
      <c r="C5799" s="14" t="str">
        <f>If(COUNTIF(DamReaches!$B$2:$B$346,"="&amp;A5799)&gt;0, "Yes", "No")</f>
        <v>No</v>
      </c>
    </row>
    <row r="5800">
      <c r="A5800" s="6">
        <v>665152.0</v>
      </c>
      <c r="B5800" s="6">
        <v>664915.0</v>
      </c>
      <c r="C5800" s="14" t="str">
        <f>If(COUNTIF(DamReaches!$B$2:$B$346,"="&amp;A5800)&gt;0, "Yes", "No")</f>
        <v>No</v>
      </c>
    </row>
    <row r="5801">
      <c r="A5801" s="6">
        <v>665168.0</v>
      </c>
      <c r="B5801" s="6">
        <v>665146.0</v>
      </c>
      <c r="C5801" s="14" t="str">
        <f>If(COUNTIF(DamReaches!$B$2:$B$346,"="&amp;A5801)&gt;0, "Yes", "No")</f>
        <v>No</v>
      </c>
    </row>
    <row r="5802">
      <c r="A5802" s="6">
        <v>665169.0</v>
      </c>
      <c r="B5802" s="6">
        <v>665035.0</v>
      </c>
      <c r="C5802" s="14" t="str">
        <f>If(COUNTIF(DamReaches!$B$2:$B$346,"="&amp;A5802)&gt;0, "Yes", "No")</f>
        <v>No</v>
      </c>
    </row>
    <row r="5803">
      <c r="A5803" s="6">
        <v>665170.0</v>
      </c>
      <c r="B5803" s="6">
        <v>665090.0</v>
      </c>
      <c r="C5803" s="14" t="str">
        <f>If(COUNTIF(DamReaches!$B$2:$B$346,"="&amp;A5803)&gt;0, "Yes", "No")</f>
        <v>No</v>
      </c>
    </row>
    <row r="5804">
      <c r="A5804" s="6">
        <v>665171.0</v>
      </c>
      <c r="B5804" s="6">
        <v>665172.0</v>
      </c>
      <c r="C5804" s="14" t="str">
        <f>If(COUNTIF(DamReaches!$B$2:$B$346,"="&amp;A5804)&gt;0, "Yes", "No")</f>
        <v>No</v>
      </c>
    </row>
    <row r="5805">
      <c r="A5805" s="6">
        <v>665172.0</v>
      </c>
      <c r="B5805" s="6">
        <v>664598.0</v>
      </c>
      <c r="C5805" s="14" t="str">
        <f>If(COUNTIF(DamReaches!$B$2:$B$346,"="&amp;A5805)&gt;0, "Yes", "No")</f>
        <v>No</v>
      </c>
    </row>
    <row r="5806">
      <c r="A5806" s="6">
        <v>665173.0</v>
      </c>
      <c r="B5806" s="6">
        <v>665174.0</v>
      </c>
      <c r="C5806" s="14" t="str">
        <f>If(COUNTIF(DamReaches!$B$2:$B$346,"="&amp;A5806)&gt;0, "Yes", "No")</f>
        <v>No</v>
      </c>
    </row>
    <row r="5807">
      <c r="A5807" s="6">
        <v>665174.0</v>
      </c>
      <c r="B5807" s="6">
        <v>665151.0</v>
      </c>
      <c r="C5807" s="14" t="str">
        <f>If(COUNTIF(DamReaches!$B$2:$B$346,"="&amp;A5807)&gt;0, "Yes", "No")</f>
        <v>No</v>
      </c>
    </row>
    <row r="5808">
      <c r="A5808" s="6">
        <v>665188.0</v>
      </c>
      <c r="B5808" s="6">
        <v>665055.0</v>
      </c>
      <c r="C5808" s="14" t="str">
        <f>If(COUNTIF(DamReaches!$B$2:$B$346,"="&amp;A5808)&gt;0, "Yes", "No")</f>
        <v>No</v>
      </c>
    </row>
    <row r="5809">
      <c r="A5809" s="6">
        <v>665189.0</v>
      </c>
      <c r="B5809" s="6">
        <v>665343.0</v>
      </c>
      <c r="C5809" s="14" t="str">
        <f>If(COUNTIF(DamReaches!$B$2:$B$346,"="&amp;A5809)&gt;0, "Yes", "No")</f>
        <v>No</v>
      </c>
    </row>
    <row r="5810">
      <c r="A5810" s="6">
        <v>665207.0</v>
      </c>
      <c r="B5810" s="6">
        <v>664628.0</v>
      </c>
      <c r="C5810" s="14" t="str">
        <f>If(COUNTIF(DamReaches!$B$2:$B$346,"="&amp;A5810)&gt;0, "Yes", "No")</f>
        <v>No</v>
      </c>
    </row>
    <row r="5811">
      <c r="A5811" s="6">
        <v>665208.0</v>
      </c>
      <c r="B5811" s="6">
        <v>664945.0</v>
      </c>
      <c r="C5811" s="14" t="str">
        <f>If(COUNTIF(DamReaches!$B$2:$B$346,"="&amp;A5811)&gt;0, "Yes", "No")</f>
        <v>No</v>
      </c>
    </row>
    <row r="5812">
      <c r="A5812" s="6">
        <v>665209.0</v>
      </c>
      <c r="B5812" s="6">
        <v>665330.0</v>
      </c>
      <c r="C5812" s="14" t="str">
        <f>If(COUNTIF(DamReaches!$B$2:$B$346,"="&amp;A5812)&gt;0, "Yes", "No")</f>
        <v>No</v>
      </c>
    </row>
    <row r="5813">
      <c r="A5813" s="6">
        <v>665210.0</v>
      </c>
      <c r="B5813" s="6">
        <v>665012.0</v>
      </c>
      <c r="C5813" s="14" t="str">
        <f>If(COUNTIF(DamReaches!$B$2:$B$346,"="&amp;A5813)&gt;0, "Yes", "No")</f>
        <v>No</v>
      </c>
    </row>
    <row r="5814">
      <c r="A5814" s="6">
        <v>665211.0</v>
      </c>
      <c r="B5814" s="6">
        <v>665212.0</v>
      </c>
      <c r="C5814" s="14" t="str">
        <f>If(COUNTIF(DamReaches!$B$2:$B$346,"="&amp;A5814)&gt;0, "Yes", "No")</f>
        <v>No</v>
      </c>
    </row>
    <row r="5815">
      <c r="A5815" s="6">
        <v>665212.0</v>
      </c>
      <c r="B5815" s="6">
        <v>665093.0</v>
      </c>
      <c r="C5815" s="14" t="str">
        <f>If(COUNTIF(DamReaches!$B$2:$B$346,"="&amp;A5815)&gt;0, "Yes", "No")</f>
        <v>No</v>
      </c>
    </row>
    <row r="5816">
      <c r="A5816" s="6">
        <v>665213.0</v>
      </c>
      <c r="B5816" s="6">
        <v>664611.0</v>
      </c>
      <c r="C5816" s="14" t="str">
        <f>If(COUNTIF(DamReaches!$B$2:$B$346,"="&amp;A5816)&gt;0, "Yes", "No")</f>
        <v>No</v>
      </c>
    </row>
    <row r="5817">
      <c r="A5817" s="6">
        <v>665224.0</v>
      </c>
      <c r="B5817" s="6">
        <v>665188.0</v>
      </c>
      <c r="C5817" s="14" t="str">
        <f>If(COUNTIF(DamReaches!$B$2:$B$346,"="&amp;A5817)&gt;0, "Yes", "No")</f>
        <v>No</v>
      </c>
    </row>
    <row r="5818">
      <c r="A5818" s="6">
        <v>665225.0</v>
      </c>
      <c r="B5818" s="6">
        <v>665243.0</v>
      </c>
      <c r="C5818" s="14" t="str">
        <f>If(COUNTIF(DamReaches!$B$2:$B$346,"="&amp;A5818)&gt;0, "Yes", "No")</f>
        <v>No</v>
      </c>
    </row>
    <row r="5819">
      <c r="A5819" s="6">
        <v>665226.0</v>
      </c>
      <c r="B5819" s="6">
        <v>665243.0</v>
      </c>
      <c r="C5819" s="14" t="str">
        <f>If(COUNTIF(DamReaches!$B$2:$B$346,"="&amp;A5819)&gt;0, "Yes", "No")</f>
        <v>No</v>
      </c>
    </row>
    <row r="5820">
      <c r="A5820" s="6">
        <v>665227.0</v>
      </c>
      <c r="B5820" s="6">
        <v>665228.0</v>
      </c>
      <c r="C5820" s="14" t="str">
        <f>If(COUNTIF(DamReaches!$B$2:$B$346,"="&amp;A5820)&gt;0, "Yes", "No")</f>
        <v>No</v>
      </c>
    </row>
    <row r="5821">
      <c r="A5821" s="6">
        <v>665228.0</v>
      </c>
      <c r="B5821" s="6">
        <v>665035.0</v>
      </c>
      <c r="C5821" s="14" t="str">
        <f>If(COUNTIF(DamReaches!$B$2:$B$346,"="&amp;A5821)&gt;0, "Yes", "No")</f>
        <v>No</v>
      </c>
    </row>
    <row r="5822">
      <c r="A5822" s="6">
        <v>665229.0</v>
      </c>
      <c r="B5822" s="6">
        <v>665057.0</v>
      </c>
      <c r="C5822" s="14" t="str">
        <f>If(COUNTIF(DamReaches!$B$2:$B$346,"="&amp;A5822)&gt;0, "Yes", "No")</f>
        <v>No</v>
      </c>
    </row>
    <row r="5823">
      <c r="A5823" s="6">
        <v>665239.0</v>
      </c>
      <c r="B5823" s="6">
        <v>665069.0</v>
      </c>
      <c r="C5823" s="14" t="str">
        <f>If(COUNTIF(DamReaches!$B$2:$B$346,"="&amp;A5823)&gt;0, "Yes", "No")</f>
        <v>No</v>
      </c>
    </row>
    <row r="5824">
      <c r="A5824" s="6">
        <v>665240.0</v>
      </c>
      <c r="B5824" s="6">
        <v>664843.0</v>
      </c>
      <c r="C5824" s="14" t="str">
        <f>If(COUNTIF(DamReaches!$B$2:$B$346,"="&amp;A5824)&gt;0, "Yes", "No")</f>
        <v>No</v>
      </c>
    </row>
    <row r="5825">
      <c r="A5825" s="6">
        <v>665241.0</v>
      </c>
      <c r="B5825" s="6">
        <v>665207.0</v>
      </c>
      <c r="C5825" s="14" t="str">
        <f>If(COUNTIF(DamReaches!$B$2:$B$346,"="&amp;A5825)&gt;0, "Yes", "No")</f>
        <v>No</v>
      </c>
    </row>
    <row r="5826">
      <c r="A5826" s="6">
        <v>665242.0</v>
      </c>
      <c r="B5826" s="6">
        <v>665074.0</v>
      </c>
      <c r="C5826" s="14" t="str">
        <f>If(COUNTIF(DamReaches!$B$2:$B$346,"="&amp;A5826)&gt;0, "Yes", "No")</f>
        <v>No</v>
      </c>
    </row>
    <row r="5827">
      <c r="A5827" s="6">
        <v>665243.0</v>
      </c>
      <c r="B5827" s="6">
        <v>665340.0</v>
      </c>
      <c r="C5827" s="14" t="str">
        <f>If(COUNTIF(DamReaches!$B$2:$B$346,"="&amp;A5827)&gt;0, "Yes", "No")</f>
        <v>No</v>
      </c>
    </row>
    <row r="5828">
      <c r="A5828" s="6">
        <v>665244.0</v>
      </c>
      <c r="B5828" s="6">
        <v>665245.0</v>
      </c>
      <c r="C5828" s="14" t="str">
        <f>If(COUNTIF(DamReaches!$B$2:$B$346,"="&amp;A5828)&gt;0, "Yes", "No")</f>
        <v>No</v>
      </c>
    </row>
    <row r="5829">
      <c r="A5829" s="6">
        <v>665245.0</v>
      </c>
      <c r="B5829" s="6">
        <v>664836.0</v>
      </c>
      <c r="C5829" s="14" t="str">
        <f>If(COUNTIF(DamReaches!$B$2:$B$346,"="&amp;A5829)&gt;0, "Yes", "No")</f>
        <v>No</v>
      </c>
    </row>
    <row r="5830">
      <c r="A5830" s="6">
        <v>665246.0</v>
      </c>
      <c r="B5830" s="6">
        <v>665077.0</v>
      </c>
      <c r="C5830" s="14" t="str">
        <f>If(COUNTIF(DamReaches!$B$2:$B$346,"="&amp;A5830)&gt;0, "Yes", "No")</f>
        <v>No</v>
      </c>
    </row>
    <row r="5831">
      <c r="A5831" s="6">
        <v>665247.0</v>
      </c>
      <c r="B5831" s="6">
        <v>664202.0</v>
      </c>
      <c r="C5831" s="14" t="str">
        <f>If(COUNTIF(DamReaches!$B$2:$B$346,"="&amp;A5831)&gt;0, "Yes", "No")</f>
        <v>No</v>
      </c>
    </row>
    <row r="5832">
      <c r="A5832" s="6">
        <v>665248.0</v>
      </c>
      <c r="B5832" s="6">
        <v>665343.0</v>
      </c>
      <c r="C5832" s="14" t="str">
        <f>If(COUNTIF(DamReaches!$B$2:$B$346,"="&amp;A5832)&gt;0, "Yes", "No")</f>
        <v>No</v>
      </c>
    </row>
    <row r="5833">
      <c r="A5833" s="6">
        <v>665249.0</v>
      </c>
      <c r="B5833" s="6">
        <v>-1.0</v>
      </c>
      <c r="C5833" s="14" t="str">
        <f>If(COUNTIF(DamReaches!$B$2:$B$346,"="&amp;A5833)&gt;0, "Yes", "No")</f>
        <v>No</v>
      </c>
    </row>
    <row r="5834">
      <c r="A5834" s="6">
        <v>665250.0</v>
      </c>
      <c r="B5834" s="6">
        <v>665249.0</v>
      </c>
      <c r="C5834" s="14" t="str">
        <f>If(COUNTIF(DamReaches!$B$2:$B$346,"="&amp;A5834)&gt;0, "Yes", "No")</f>
        <v>No</v>
      </c>
    </row>
    <row r="5835">
      <c r="A5835" s="6">
        <v>665251.0</v>
      </c>
      <c r="B5835" s="6">
        <v>665138.0</v>
      </c>
      <c r="C5835" s="14" t="str">
        <f>If(COUNTIF(DamReaches!$B$2:$B$346,"="&amp;A5835)&gt;0, "Yes", "No")</f>
        <v>No</v>
      </c>
    </row>
    <row r="5836">
      <c r="A5836" s="6">
        <v>665263.0</v>
      </c>
      <c r="B5836" s="6">
        <v>663396.0</v>
      </c>
      <c r="C5836" s="14" t="str">
        <f>If(COUNTIF(DamReaches!$B$2:$B$346,"="&amp;A5836)&gt;0, "Yes", "No")</f>
        <v>No</v>
      </c>
    </row>
    <row r="5837">
      <c r="A5837" s="6">
        <v>665264.0</v>
      </c>
      <c r="B5837" s="6">
        <v>664978.0</v>
      </c>
      <c r="C5837" s="14" t="str">
        <f>If(COUNTIF(DamReaches!$B$2:$B$346,"="&amp;A5837)&gt;0, "Yes", "No")</f>
        <v>No</v>
      </c>
    </row>
    <row r="5838">
      <c r="A5838" s="6">
        <v>665265.0</v>
      </c>
      <c r="B5838" s="6">
        <v>665172.0</v>
      </c>
      <c r="C5838" s="14" t="str">
        <f>If(COUNTIF(DamReaches!$B$2:$B$346,"="&amp;A5838)&gt;0, "Yes", "No")</f>
        <v>No</v>
      </c>
    </row>
    <row r="5839">
      <c r="A5839" s="6">
        <v>665266.0</v>
      </c>
      <c r="B5839" s="6">
        <v>665268.0</v>
      </c>
      <c r="C5839" s="14" t="str">
        <f>If(COUNTIF(DamReaches!$B$2:$B$346,"="&amp;A5839)&gt;0, "Yes", "No")</f>
        <v>No</v>
      </c>
    </row>
    <row r="5840">
      <c r="A5840" s="6">
        <v>665267.0</v>
      </c>
      <c r="B5840" s="6">
        <v>665268.0</v>
      </c>
      <c r="C5840" s="14" t="str">
        <f>If(COUNTIF(DamReaches!$B$2:$B$346,"="&amp;A5840)&gt;0, "Yes", "No")</f>
        <v>No</v>
      </c>
    </row>
    <row r="5841">
      <c r="A5841" s="6">
        <v>665268.0</v>
      </c>
      <c r="B5841" s="6">
        <v>665683.0</v>
      </c>
      <c r="C5841" s="14" t="str">
        <f>If(COUNTIF(DamReaches!$B$2:$B$346,"="&amp;A5841)&gt;0, "Yes", "No")</f>
        <v>No</v>
      </c>
    </row>
    <row r="5842">
      <c r="A5842" s="6">
        <v>665269.0</v>
      </c>
      <c r="B5842" s="6">
        <v>665363.0</v>
      </c>
      <c r="C5842" s="14" t="str">
        <f>If(COUNTIF(DamReaches!$B$2:$B$346,"="&amp;A5842)&gt;0, "Yes", "No")</f>
        <v>No</v>
      </c>
    </row>
    <row r="5843">
      <c r="A5843" s="6">
        <v>665270.0</v>
      </c>
      <c r="B5843" s="6">
        <v>665363.0</v>
      </c>
      <c r="C5843" s="14" t="str">
        <f>If(COUNTIF(DamReaches!$B$2:$B$346,"="&amp;A5843)&gt;0, "Yes", "No")</f>
        <v>No</v>
      </c>
    </row>
    <row r="5844">
      <c r="A5844" s="6">
        <v>665271.0</v>
      </c>
      <c r="B5844" s="6">
        <v>665293.0</v>
      </c>
      <c r="C5844" s="14" t="str">
        <f>If(COUNTIF(DamReaches!$B$2:$B$346,"="&amp;A5844)&gt;0, "Yes", "No")</f>
        <v>No</v>
      </c>
    </row>
    <row r="5845">
      <c r="A5845" s="6">
        <v>665272.0</v>
      </c>
      <c r="B5845" s="6">
        <v>665293.0</v>
      </c>
      <c r="C5845" s="14" t="str">
        <f>If(COUNTIF(DamReaches!$B$2:$B$346,"="&amp;A5845)&gt;0, "Yes", "No")</f>
        <v>No</v>
      </c>
    </row>
    <row r="5846">
      <c r="A5846" s="6">
        <v>665273.0</v>
      </c>
      <c r="B5846" s="6">
        <v>665138.0</v>
      </c>
      <c r="C5846" s="14" t="str">
        <f>If(COUNTIF(DamReaches!$B$2:$B$346,"="&amp;A5846)&gt;0, "Yes", "No")</f>
        <v>No</v>
      </c>
    </row>
    <row r="5847">
      <c r="A5847" s="6">
        <v>665282.0</v>
      </c>
      <c r="B5847" s="6">
        <v>665146.0</v>
      </c>
      <c r="C5847" s="14" t="str">
        <f>If(COUNTIF(DamReaches!$B$2:$B$346,"="&amp;A5847)&gt;0, "Yes", "No")</f>
        <v>No</v>
      </c>
    </row>
    <row r="5848">
      <c r="A5848" s="6">
        <v>665283.0</v>
      </c>
      <c r="B5848" s="6">
        <v>664175.0</v>
      </c>
      <c r="C5848" s="14" t="str">
        <f>If(COUNTIF(DamReaches!$B$2:$B$346,"="&amp;A5848)&gt;0, "Yes", "No")</f>
        <v>No</v>
      </c>
    </row>
    <row r="5849">
      <c r="A5849" s="6">
        <v>665284.0</v>
      </c>
      <c r="B5849" s="6">
        <v>665208.0</v>
      </c>
      <c r="C5849" s="14" t="str">
        <f>If(COUNTIF(DamReaches!$B$2:$B$346,"="&amp;A5849)&gt;0, "Yes", "No")</f>
        <v>No</v>
      </c>
    </row>
    <row r="5850">
      <c r="A5850" s="6">
        <v>665285.0</v>
      </c>
      <c r="B5850" s="6">
        <v>665188.0</v>
      </c>
      <c r="C5850" s="14" t="str">
        <f>If(COUNTIF(DamReaches!$B$2:$B$346,"="&amp;A5850)&gt;0, "Yes", "No")</f>
        <v>No</v>
      </c>
    </row>
    <row r="5851">
      <c r="A5851" s="6">
        <v>665286.0</v>
      </c>
      <c r="B5851" s="6">
        <v>665330.0</v>
      </c>
      <c r="C5851" s="14" t="str">
        <f>If(COUNTIF(DamReaches!$B$2:$B$346,"="&amp;A5851)&gt;0, "Yes", "No")</f>
        <v>No</v>
      </c>
    </row>
    <row r="5852">
      <c r="A5852" s="6">
        <v>665287.0</v>
      </c>
      <c r="B5852" s="6">
        <v>665288.0</v>
      </c>
      <c r="C5852" s="14" t="str">
        <f>If(COUNTIF(DamReaches!$B$2:$B$346,"="&amp;A5852)&gt;0, "Yes", "No")</f>
        <v>No</v>
      </c>
    </row>
    <row r="5853">
      <c r="A5853" s="6">
        <v>665288.0</v>
      </c>
      <c r="B5853" s="6">
        <v>665210.0</v>
      </c>
      <c r="C5853" s="14" t="str">
        <f>If(COUNTIF(DamReaches!$B$2:$B$346,"="&amp;A5853)&gt;0, "Yes", "No")</f>
        <v>No</v>
      </c>
    </row>
    <row r="5854">
      <c r="A5854" s="6">
        <v>665289.0</v>
      </c>
      <c r="B5854" s="6">
        <v>664697.0</v>
      </c>
      <c r="C5854" s="14" t="str">
        <f>If(COUNTIF(DamReaches!$B$2:$B$346,"="&amp;A5854)&gt;0, "Yes", "No")</f>
        <v>No</v>
      </c>
    </row>
    <row r="5855">
      <c r="A5855" s="6">
        <v>665290.0</v>
      </c>
      <c r="B5855" s="6">
        <v>665578.0</v>
      </c>
      <c r="C5855" s="14" t="str">
        <f>If(COUNTIF(DamReaches!$B$2:$B$346,"="&amp;A5855)&gt;0, "Yes", "No")</f>
        <v>No</v>
      </c>
    </row>
    <row r="5856">
      <c r="A5856" s="6">
        <v>665291.0</v>
      </c>
      <c r="B5856" s="6">
        <v>665578.0</v>
      </c>
      <c r="C5856" s="14" t="str">
        <f>If(COUNTIF(DamReaches!$B$2:$B$346,"="&amp;A5856)&gt;0, "Yes", "No")</f>
        <v>No</v>
      </c>
    </row>
    <row r="5857">
      <c r="A5857" s="6">
        <v>665292.0</v>
      </c>
      <c r="B5857" s="6">
        <v>665313.0</v>
      </c>
      <c r="C5857" s="14" t="str">
        <f>If(COUNTIF(DamReaches!$B$2:$B$346,"="&amp;A5857)&gt;0, "Yes", "No")</f>
        <v>No</v>
      </c>
    </row>
    <row r="5858">
      <c r="A5858" s="6">
        <v>665293.0</v>
      </c>
      <c r="B5858" s="6">
        <v>665519.0</v>
      </c>
      <c r="C5858" s="14" t="str">
        <f>If(COUNTIF(DamReaches!$B$2:$B$346,"="&amp;A5858)&gt;0, "Yes", "No")</f>
        <v>No</v>
      </c>
    </row>
    <row r="5859">
      <c r="A5859" s="6">
        <v>665294.0</v>
      </c>
      <c r="B5859" s="6">
        <v>665519.0</v>
      </c>
      <c r="C5859" s="14" t="str">
        <f>If(COUNTIF(DamReaches!$B$2:$B$346,"="&amp;A5859)&gt;0, "Yes", "No")</f>
        <v>No</v>
      </c>
    </row>
    <row r="5860">
      <c r="A5860" s="6">
        <v>665295.0</v>
      </c>
      <c r="B5860" s="6">
        <v>665487.0</v>
      </c>
      <c r="C5860" s="14" t="str">
        <f>If(COUNTIF(DamReaches!$B$2:$B$346,"="&amp;A5860)&gt;0, "Yes", "No")</f>
        <v>No</v>
      </c>
    </row>
    <row r="5861">
      <c r="A5861" s="6">
        <v>665296.0</v>
      </c>
      <c r="B5861" s="6">
        <v>665487.0</v>
      </c>
      <c r="C5861" s="14" t="str">
        <f>If(COUNTIF(DamReaches!$B$2:$B$346,"="&amp;A5861)&gt;0, "Yes", "No")</f>
        <v>No</v>
      </c>
    </row>
    <row r="5862">
      <c r="A5862" s="6">
        <v>665309.0</v>
      </c>
      <c r="B5862" s="6">
        <v>664783.0</v>
      </c>
      <c r="C5862" s="14" t="str">
        <f>If(COUNTIF(DamReaches!$B$2:$B$346,"="&amp;A5862)&gt;0, "Yes", "No")</f>
        <v>No</v>
      </c>
    </row>
    <row r="5863">
      <c r="A5863" s="6">
        <v>665310.0</v>
      </c>
      <c r="B5863" s="6">
        <v>664416.0</v>
      </c>
      <c r="C5863" s="14" t="str">
        <f>If(COUNTIF(DamReaches!$B$2:$B$346,"="&amp;A5863)&gt;0, "Yes", "No")</f>
        <v>No</v>
      </c>
    </row>
    <row r="5864">
      <c r="A5864" s="6">
        <v>665311.0</v>
      </c>
      <c r="B5864" s="6">
        <v>665229.0</v>
      </c>
      <c r="C5864" s="14" t="str">
        <f>If(COUNTIF(DamReaches!$B$2:$B$346,"="&amp;A5864)&gt;0, "Yes", "No")</f>
        <v>No</v>
      </c>
    </row>
    <row r="5865">
      <c r="A5865" s="6">
        <v>665312.0</v>
      </c>
      <c r="B5865" s="6">
        <v>665137.0</v>
      </c>
      <c r="C5865" s="14" t="str">
        <f>If(COUNTIF(DamReaches!$B$2:$B$346,"="&amp;A5865)&gt;0, "Yes", "No")</f>
        <v>No</v>
      </c>
    </row>
    <row r="5866">
      <c r="A5866" s="6">
        <v>665313.0</v>
      </c>
      <c r="B5866" s="6">
        <v>665314.0</v>
      </c>
      <c r="C5866" s="14" t="str">
        <f>If(COUNTIF(DamReaches!$B$2:$B$346,"="&amp;A5866)&gt;0, "Yes", "No")</f>
        <v>No</v>
      </c>
    </row>
    <row r="5867">
      <c r="A5867" s="6">
        <v>665314.0</v>
      </c>
      <c r="B5867" s="6">
        <v>665265.0</v>
      </c>
      <c r="C5867" s="14" t="str">
        <f>If(COUNTIF(DamReaches!$B$2:$B$346,"="&amp;A5867)&gt;0, "Yes", "No")</f>
        <v>No</v>
      </c>
    </row>
    <row r="5868">
      <c r="A5868" s="6">
        <v>665315.0</v>
      </c>
      <c r="B5868" s="6">
        <v>664995.0</v>
      </c>
      <c r="C5868" s="14" t="str">
        <f>If(COUNTIF(DamReaches!$B$2:$B$346,"="&amp;A5868)&gt;0, "Yes", "No")</f>
        <v>No</v>
      </c>
    </row>
    <row r="5869">
      <c r="A5869" s="6">
        <v>665316.0</v>
      </c>
      <c r="B5869" s="6">
        <v>665315.0</v>
      </c>
      <c r="C5869" s="14" t="str">
        <f>If(COUNTIF(DamReaches!$B$2:$B$346,"="&amp;A5869)&gt;0, "Yes", "No")</f>
        <v>No</v>
      </c>
    </row>
    <row r="5870">
      <c r="A5870" s="6">
        <v>665328.0</v>
      </c>
      <c r="B5870" s="6">
        <v>665282.0</v>
      </c>
      <c r="C5870" s="14" t="str">
        <f>If(COUNTIF(DamReaches!$B$2:$B$346,"="&amp;A5870)&gt;0, "Yes", "No")</f>
        <v>No</v>
      </c>
    </row>
    <row r="5871">
      <c r="A5871" s="6">
        <v>665329.0</v>
      </c>
      <c r="B5871" s="6">
        <v>665285.0</v>
      </c>
      <c r="C5871" s="14" t="str">
        <f>If(COUNTIF(DamReaches!$B$2:$B$346,"="&amp;A5871)&gt;0, "Yes", "No")</f>
        <v>No</v>
      </c>
    </row>
    <row r="5872">
      <c r="A5872" s="6">
        <v>665330.0</v>
      </c>
      <c r="B5872" s="6">
        <v>665329.0</v>
      </c>
      <c r="C5872" s="14" t="str">
        <f>If(COUNTIF(DamReaches!$B$2:$B$346,"="&amp;A5872)&gt;0, "Yes", "No")</f>
        <v>No</v>
      </c>
    </row>
    <row r="5873">
      <c r="A5873" s="6">
        <v>665331.0</v>
      </c>
      <c r="B5873" s="6">
        <v>665174.0</v>
      </c>
      <c r="C5873" s="14" t="str">
        <f>If(COUNTIF(DamReaches!$B$2:$B$346,"="&amp;A5873)&gt;0, "Yes", "No")</f>
        <v>No</v>
      </c>
    </row>
    <row r="5874">
      <c r="A5874" s="6">
        <v>665332.0</v>
      </c>
      <c r="B5874" s="6">
        <v>665042.0</v>
      </c>
      <c r="C5874" s="14" t="str">
        <f>If(COUNTIF(DamReaches!$B$2:$B$346,"="&amp;A5874)&gt;0, "Yes", "No")</f>
        <v>No</v>
      </c>
    </row>
    <row r="5875">
      <c r="A5875" s="6">
        <v>665337.0</v>
      </c>
      <c r="B5875" s="6">
        <v>665361.0</v>
      </c>
      <c r="C5875" s="14" t="str">
        <f>If(COUNTIF(DamReaches!$B$2:$B$346,"="&amp;A5875)&gt;0, "Yes", "No")</f>
        <v>No</v>
      </c>
    </row>
    <row r="5876">
      <c r="A5876" s="6">
        <v>665338.0</v>
      </c>
      <c r="B5876" s="6">
        <v>664628.0</v>
      </c>
      <c r="C5876" s="14" t="str">
        <f>If(COUNTIF(DamReaches!$B$2:$B$346,"="&amp;A5876)&gt;0, "Yes", "No")</f>
        <v>No</v>
      </c>
    </row>
    <row r="5877">
      <c r="A5877" s="6">
        <v>665339.0</v>
      </c>
      <c r="B5877" s="6">
        <v>665340.0</v>
      </c>
      <c r="C5877" s="14" t="str">
        <f>If(COUNTIF(DamReaches!$B$2:$B$346,"="&amp;A5877)&gt;0, "Yes", "No")</f>
        <v>No</v>
      </c>
    </row>
    <row r="5878">
      <c r="A5878" s="6">
        <v>665340.0</v>
      </c>
      <c r="B5878" s="6">
        <v>665465.0</v>
      </c>
      <c r="C5878" s="14" t="str">
        <f>If(COUNTIF(DamReaches!$B$2:$B$346,"="&amp;A5878)&gt;0, "Yes", "No")</f>
        <v>No</v>
      </c>
    </row>
    <row r="5879">
      <c r="A5879" s="6">
        <v>665341.0</v>
      </c>
      <c r="B5879" s="6">
        <v>665465.0</v>
      </c>
      <c r="C5879" s="14" t="str">
        <f>If(COUNTIF(DamReaches!$B$2:$B$346,"="&amp;A5879)&gt;0, "Yes", "No")</f>
        <v>No</v>
      </c>
    </row>
    <row r="5880">
      <c r="A5880" s="6">
        <v>665342.0</v>
      </c>
      <c r="B5880" s="6">
        <v>664541.0</v>
      </c>
      <c r="C5880" s="14" t="str">
        <f>If(COUNTIF(DamReaches!$B$2:$B$346,"="&amp;A5880)&gt;0, "Yes", "No")</f>
        <v>No</v>
      </c>
    </row>
    <row r="5881">
      <c r="A5881" s="6">
        <v>665343.0</v>
      </c>
      <c r="B5881" s="6">
        <v>665344.0</v>
      </c>
      <c r="C5881" s="14" t="str">
        <f>If(COUNTIF(DamReaches!$B$2:$B$346,"="&amp;A5881)&gt;0, "Yes", "No")</f>
        <v>No</v>
      </c>
    </row>
    <row r="5882">
      <c r="A5882" s="6">
        <v>665344.0</v>
      </c>
      <c r="B5882" s="6">
        <v>-1.0</v>
      </c>
      <c r="C5882" s="14" t="str">
        <f>If(COUNTIF(DamReaches!$B$2:$B$346,"="&amp;A5882)&gt;0, "Yes", "No")</f>
        <v>No</v>
      </c>
    </row>
    <row r="5883">
      <c r="A5883" s="6">
        <v>665345.0</v>
      </c>
      <c r="B5883" s="6">
        <v>665346.0</v>
      </c>
      <c r="C5883" s="14" t="str">
        <f>If(COUNTIF(DamReaches!$B$2:$B$346,"="&amp;A5883)&gt;0, "Yes", "No")</f>
        <v>No</v>
      </c>
    </row>
    <row r="5884">
      <c r="A5884" s="6">
        <v>665346.0</v>
      </c>
      <c r="B5884" s="6">
        <v>665060.0</v>
      </c>
      <c r="C5884" s="14" t="str">
        <f>If(COUNTIF(DamReaches!$B$2:$B$346,"="&amp;A5884)&gt;0, "Yes", "No")</f>
        <v>No</v>
      </c>
    </row>
    <row r="5885">
      <c r="A5885" s="6">
        <v>665360.0</v>
      </c>
      <c r="B5885" s="6">
        <v>665480.0</v>
      </c>
      <c r="C5885" s="14" t="str">
        <f>If(COUNTIF(DamReaches!$B$2:$B$346,"="&amp;A5885)&gt;0, "Yes", "No")</f>
        <v>No</v>
      </c>
    </row>
    <row r="5886">
      <c r="A5886" s="6">
        <v>665361.0</v>
      </c>
      <c r="B5886" s="6">
        <v>665480.0</v>
      </c>
      <c r="C5886" s="14" t="str">
        <f>If(COUNTIF(DamReaches!$B$2:$B$346,"="&amp;A5886)&gt;0, "Yes", "No")</f>
        <v>No</v>
      </c>
    </row>
    <row r="5887">
      <c r="A5887" s="6">
        <v>665362.0</v>
      </c>
      <c r="B5887" s="6">
        <v>665249.0</v>
      </c>
      <c r="C5887" s="14" t="str">
        <f>If(COUNTIF(DamReaches!$B$2:$B$346,"="&amp;A5887)&gt;0, "Yes", "No")</f>
        <v>No</v>
      </c>
    </row>
    <row r="5888">
      <c r="A5888" s="6">
        <v>665363.0</v>
      </c>
      <c r="B5888" s="6">
        <v>665362.0</v>
      </c>
      <c r="C5888" s="14" t="str">
        <f>If(COUNTIF(DamReaches!$B$2:$B$346,"="&amp;A5888)&gt;0, "Yes", "No")</f>
        <v>No</v>
      </c>
    </row>
    <row r="5889">
      <c r="A5889" s="6">
        <v>665364.0</v>
      </c>
      <c r="B5889" s="6">
        <v>665653.0</v>
      </c>
      <c r="C5889" s="14" t="str">
        <f>If(COUNTIF(DamReaches!$B$2:$B$346,"="&amp;A5889)&gt;0, "Yes", "No")</f>
        <v>No</v>
      </c>
    </row>
    <row r="5890">
      <c r="A5890" s="6">
        <v>665365.0</v>
      </c>
      <c r="B5890" s="6">
        <v>665653.0</v>
      </c>
      <c r="C5890" s="14" t="str">
        <f>If(COUNTIF(DamReaches!$B$2:$B$346,"="&amp;A5890)&gt;0, "Yes", "No")</f>
        <v>No</v>
      </c>
    </row>
    <row r="5891">
      <c r="A5891" s="6">
        <v>665366.0</v>
      </c>
      <c r="B5891" s="6">
        <v>665273.0</v>
      </c>
      <c r="C5891" s="14" t="str">
        <f>If(COUNTIF(DamReaches!$B$2:$B$346,"="&amp;A5891)&gt;0, "Yes", "No")</f>
        <v>No</v>
      </c>
    </row>
    <row r="5892">
      <c r="A5892" s="6">
        <v>665374.0</v>
      </c>
      <c r="B5892" s="6">
        <v>665479.0</v>
      </c>
      <c r="C5892" s="14" t="str">
        <f>If(COUNTIF(DamReaches!$B$2:$B$346,"="&amp;A5892)&gt;0, "Yes", "No")</f>
        <v>No</v>
      </c>
    </row>
    <row r="5893">
      <c r="A5893" s="6">
        <v>665375.0</v>
      </c>
      <c r="B5893" s="6">
        <v>665284.0</v>
      </c>
      <c r="C5893" s="14" t="str">
        <f>If(COUNTIF(DamReaches!$B$2:$B$346,"="&amp;A5893)&gt;0, "Yes", "No")</f>
        <v>No</v>
      </c>
    </row>
    <row r="5894">
      <c r="A5894" s="6">
        <v>665376.0</v>
      </c>
      <c r="B5894" s="6">
        <v>664766.0</v>
      </c>
      <c r="C5894" s="14" t="str">
        <f>If(COUNTIF(DamReaches!$B$2:$B$346,"="&amp;A5894)&gt;0, "Yes", "No")</f>
        <v>No</v>
      </c>
    </row>
    <row r="5895">
      <c r="A5895" s="6">
        <v>665377.0</v>
      </c>
      <c r="B5895" s="6">
        <v>664929.0</v>
      </c>
      <c r="C5895" s="14" t="str">
        <f>If(COUNTIF(DamReaches!$B$2:$B$346,"="&amp;A5895)&gt;0, "Yes", "No")</f>
        <v>No</v>
      </c>
    </row>
    <row r="5896">
      <c r="A5896" s="6">
        <v>665378.0</v>
      </c>
      <c r="B5896" s="6">
        <v>665468.0</v>
      </c>
      <c r="C5896" s="14" t="str">
        <f>If(COUNTIF(DamReaches!$B$2:$B$346,"="&amp;A5896)&gt;0, "Yes", "No")</f>
        <v>No</v>
      </c>
    </row>
    <row r="5897">
      <c r="A5897" s="6">
        <v>665379.0</v>
      </c>
      <c r="B5897" s="6">
        <v>665583.0</v>
      </c>
      <c r="C5897" s="14" t="str">
        <f>If(COUNTIF(DamReaches!$B$2:$B$346,"="&amp;A5897)&gt;0, "Yes", "No")</f>
        <v>No</v>
      </c>
    </row>
    <row r="5898">
      <c r="A5898" s="6">
        <v>665380.0</v>
      </c>
      <c r="B5898" s="6">
        <v>665583.0</v>
      </c>
      <c r="C5898" s="14" t="str">
        <f>If(COUNTIF(DamReaches!$B$2:$B$346,"="&amp;A5898)&gt;0, "Yes", "No")</f>
        <v>No</v>
      </c>
    </row>
    <row r="5899">
      <c r="A5899" s="6">
        <v>665381.0</v>
      </c>
      <c r="B5899" s="6">
        <v>665151.0</v>
      </c>
      <c r="C5899" s="14" t="str">
        <f>If(COUNTIF(DamReaches!$B$2:$B$346,"="&amp;A5899)&gt;0, "Yes", "No")</f>
        <v>No</v>
      </c>
    </row>
    <row r="5900">
      <c r="A5900" s="6">
        <v>665382.0</v>
      </c>
      <c r="B5900" s="6">
        <v>664814.0</v>
      </c>
      <c r="C5900" s="14" t="str">
        <f>If(COUNTIF(DamReaches!$B$2:$B$346,"="&amp;A5900)&gt;0, "Yes", "No")</f>
        <v>No</v>
      </c>
    </row>
    <row r="5901">
      <c r="A5901" s="6">
        <v>665393.0</v>
      </c>
      <c r="B5901" s="6">
        <v>665361.0</v>
      </c>
      <c r="C5901" s="14" t="str">
        <f>If(COUNTIF(DamReaches!$B$2:$B$346,"="&amp;A5901)&gt;0, "Yes", "No")</f>
        <v>No</v>
      </c>
    </row>
    <row r="5902">
      <c r="A5902" s="6">
        <v>665394.0</v>
      </c>
      <c r="B5902" s="6">
        <v>665247.0</v>
      </c>
      <c r="C5902" s="14" t="str">
        <f>If(COUNTIF(DamReaches!$B$2:$B$346,"="&amp;A5902)&gt;0, "Yes", "No")</f>
        <v>No</v>
      </c>
    </row>
    <row r="5903">
      <c r="A5903" s="6">
        <v>665395.0</v>
      </c>
      <c r="B5903" s="6">
        <v>664980.0</v>
      </c>
      <c r="C5903" s="14" t="str">
        <f>If(COUNTIF(DamReaches!$B$2:$B$346,"="&amp;A5903)&gt;0, "Yes", "No")</f>
        <v>No</v>
      </c>
    </row>
    <row r="5904">
      <c r="A5904" s="6">
        <v>665396.0</v>
      </c>
      <c r="B5904" s="6">
        <v>665104.0</v>
      </c>
      <c r="C5904" s="14" t="str">
        <f>If(COUNTIF(DamReaches!$B$2:$B$346,"="&amp;A5904)&gt;0, "Yes", "No")</f>
        <v>No</v>
      </c>
    </row>
    <row r="5905">
      <c r="A5905" s="6">
        <v>665397.0</v>
      </c>
      <c r="B5905" s="6">
        <v>665396.0</v>
      </c>
      <c r="C5905" s="14" t="str">
        <f>If(COUNTIF(DamReaches!$B$2:$B$346,"="&amp;A5905)&gt;0, "Yes", "No")</f>
        <v>No</v>
      </c>
    </row>
    <row r="5906">
      <c r="A5906" s="6">
        <v>665398.0</v>
      </c>
      <c r="B5906" s="6">
        <v>665273.0</v>
      </c>
      <c r="C5906" s="14" t="str">
        <f>If(COUNTIF(DamReaches!$B$2:$B$346,"="&amp;A5906)&gt;0, "Yes", "No")</f>
        <v>No</v>
      </c>
    </row>
    <row r="5907">
      <c r="A5907" s="6">
        <v>665411.0</v>
      </c>
      <c r="B5907" s="6">
        <v>665309.0</v>
      </c>
      <c r="C5907" s="14" t="str">
        <f>If(COUNTIF(DamReaches!$B$2:$B$346,"="&amp;A5907)&gt;0, "Yes", "No")</f>
        <v>No</v>
      </c>
    </row>
    <row r="5908">
      <c r="A5908" s="6">
        <v>665412.0</v>
      </c>
      <c r="B5908" s="6">
        <v>665413.0</v>
      </c>
      <c r="C5908" s="14" t="str">
        <f>If(COUNTIF(DamReaches!$B$2:$B$346,"="&amp;A5908)&gt;0, "Yes", "No")</f>
        <v>No</v>
      </c>
    </row>
    <row r="5909">
      <c r="A5909" s="6">
        <v>665413.0</v>
      </c>
      <c r="B5909" s="6">
        <v>665229.0</v>
      </c>
      <c r="C5909" s="14" t="str">
        <f>If(COUNTIF(DamReaches!$B$2:$B$346,"="&amp;A5909)&gt;0, "Yes", "No")</f>
        <v>No</v>
      </c>
    </row>
    <row r="5910">
      <c r="A5910" s="6">
        <v>665414.0</v>
      </c>
      <c r="B5910" s="6">
        <v>664977.0</v>
      </c>
      <c r="C5910" s="14" t="str">
        <f>If(COUNTIF(DamReaches!$B$2:$B$346,"="&amp;A5910)&gt;0, "Yes", "No")</f>
        <v>No</v>
      </c>
    </row>
    <row r="5911">
      <c r="A5911" s="6">
        <v>665415.0</v>
      </c>
      <c r="B5911" s="6">
        <v>665362.0</v>
      </c>
      <c r="C5911" s="14" t="str">
        <f>If(COUNTIF(DamReaches!$B$2:$B$346,"="&amp;A5911)&gt;0, "Yes", "No")</f>
        <v>No</v>
      </c>
    </row>
    <row r="5912">
      <c r="A5912" s="6">
        <v>665416.0</v>
      </c>
      <c r="B5912" s="6">
        <v>665079.0</v>
      </c>
      <c r="C5912" s="14" t="str">
        <f>If(COUNTIF(DamReaches!$B$2:$B$346,"="&amp;A5912)&gt;0, "Yes", "No")</f>
        <v>No</v>
      </c>
    </row>
    <row r="5913">
      <c r="A5913" s="6">
        <v>665417.0</v>
      </c>
      <c r="B5913" s="6">
        <v>665586.0</v>
      </c>
      <c r="C5913" s="14" t="str">
        <f>If(COUNTIF(DamReaches!$B$2:$B$346,"="&amp;A5913)&gt;0, "Yes", "No")</f>
        <v>No</v>
      </c>
    </row>
    <row r="5914">
      <c r="A5914" s="6">
        <v>665418.0</v>
      </c>
      <c r="B5914" s="6">
        <v>665586.0</v>
      </c>
      <c r="C5914" s="14" t="str">
        <f>If(COUNTIF(DamReaches!$B$2:$B$346,"="&amp;A5914)&gt;0, "Yes", "No")</f>
        <v>No</v>
      </c>
    </row>
    <row r="5915">
      <c r="A5915" s="6">
        <v>665440.0</v>
      </c>
      <c r="B5915" s="6">
        <v>665055.0</v>
      </c>
      <c r="C5915" s="14" t="str">
        <f>If(COUNTIF(DamReaches!$B$2:$B$346,"="&amp;A5915)&gt;0, "Yes", "No")</f>
        <v>No</v>
      </c>
    </row>
    <row r="5916">
      <c r="A5916" s="6">
        <v>665441.0</v>
      </c>
      <c r="B5916" s="6">
        <v>665442.0</v>
      </c>
      <c r="C5916" s="14" t="str">
        <f>If(COUNTIF(DamReaches!$B$2:$B$346,"="&amp;A5916)&gt;0, "Yes", "No")</f>
        <v>No</v>
      </c>
    </row>
    <row r="5917">
      <c r="A5917" s="6">
        <v>665442.0</v>
      </c>
      <c r="B5917" s="6">
        <v>664730.0</v>
      </c>
      <c r="C5917" s="14" t="str">
        <f>If(COUNTIF(DamReaches!$B$2:$B$346,"="&amp;A5917)&gt;0, "Yes", "No")</f>
        <v>No</v>
      </c>
    </row>
    <row r="5918">
      <c r="A5918" s="6">
        <v>665443.0</v>
      </c>
      <c r="B5918" s="6">
        <v>665468.0</v>
      </c>
      <c r="C5918" s="14" t="str">
        <f>If(COUNTIF(DamReaches!$B$2:$B$346,"="&amp;A5918)&gt;0, "Yes", "No")</f>
        <v>No</v>
      </c>
    </row>
    <row r="5919">
      <c r="A5919" s="6">
        <v>665444.0</v>
      </c>
      <c r="B5919" s="6">
        <v>665344.0</v>
      </c>
      <c r="C5919" s="14" t="str">
        <f>If(COUNTIF(DamReaches!$B$2:$B$346,"="&amp;A5919)&gt;0, "Yes", "No")</f>
        <v>No</v>
      </c>
    </row>
    <row r="5920">
      <c r="A5920" s="6">
        <v>665445.0</v>
      </c>
      <c r="B5920" s="6">
        <v>665683.0</v>
      </c>
      <c r="C5920" s="14" t="str">
        <f>If(COUNTIF(DamReaches!$B$2:$B$346,"="&amp;A5920)&gt;0, "Yes", "No")</f>
        <v>No</v>
      </c>
    </row>
    <row r="5921">
      <c r="A5921" s="6">
        <v>665446.0</v>
      </c>
      <c r="B5921" s="6">
        <v>-1.0</v>
      </c>
      <c r="C5921" s="14" t="str">
        <f>If(COUNTIF(DamReaches!$B$2:$B$346,"="&amp;A5921)&gt;0, "Yes", "No")</f>
        <v>No</v>
      </c>
    </row>
    <row r="5922">
      <c r="A5922" s="6">
        <v>665447.0</v>
      </c>
      <c r="B5922" s="6">
        <v>665446.0</v>
      </c>
      <c r="C5922" s="14" t="str">
        <f>If(COUNTIF(DamReaches!$B$2:$B$346,"="&amp;A5922)&gt;0, "Yes", "No")</f>
        <v>No</v>
      </c>
    </row>
    <row r="5923">
      <c r="A5923" s="6">
        <v>665448.0</v>
      </c>
      <c r="B5923" s="6">
        <v>665398.0</v>
      </c>
      <c r="C5923" s="14" t="str">
        <f>If(COUNTIF(DamReaches!$B$2:$B$346,"="&amp;A5923)&gt;0, "Yes", "No")</f>
        <v>No</v>
      </c>
    </row>
    <row r="5924">
      <c r="A5924" s="6">
        <v>665465.0</v>
      </c>
      <c r="B5924" s="6">
        <v>665602.0</v>
      </c>
      <c r="C5924" s="14" t="str">
        <f>If(COUNTIF(DamReaches!$B$2:$B$346,"="&amp;A5924)&gt;0, "Yes", "No")</f>
        <v>No</v>
      </c>
    </row>
    <row r="5925">
      <c r="A5925" s="6">
        <v>665466.0</v>
      </c>
      <c r="B5925" s="6">
        <v>665118.0</v>
      </c>
      <c r="C5925" s="14" t="str">
        <f>If(COUNTIF(DamReaches!$B$2:$B$346,"="&amp;A5925)&gt;0, "Yes", "No")</f>
        <v>No</v>
      </c>
    </row>
    <row r="5926">
      <c r="A5926" s="6">
        <v>665467.0</v>
      </c>
      <c r="B5926" s="6">
        <v>665289.0</v>
      </c>
      <c r="C5926" s="14" t="str">
        <f>If(COUNTIF(DamReaches!$B$2:$B$346,"="&amp;A5926)&gt;0, "Yes", "No")</f>
        <v>No</v>
      </c>
    </row>
    <row r="5927">
      <c r="A5927" s="6">
        <v>665468.0</v>
      </c>
      <c r="B5927" s="6">
        <v>665467.0</v>
      </c>
      <c r="C5927" s="14" t="str">
        <f>If(COUNTIF(DamReaches!$B$2:$B$346,"="&amp;A5927)&gt;0, "Yes", "No")</f>
        <v>No</v>
      </c>
    </row>
    <row r="5928">
      <c r="A5928" s="6">
        <v>665469.0</v>
      </c>
      <c r="B5928" s="6">
        <v>665346.0</v>
      </c>
      <c r="C5928" s="14" t="str">
        <f>If(COUNTIF(DamReaches!$B$2:$B$346,"="&amp;A5928)&gt;0, "Yes", "No")</f>
        <v>No</v>
      </c>
    </row>
    <row r="5929">
      <c r="A5929" s="6">
        <v>665470.0</v>
      </c>
      <c r="B5929" s="6">
        <v>665212.0</v>
      </c>
      <c r="C5929" s="14" t="str">
        <f>If(COUNTIF(DamReaches!$B$2:$B$346,"="&amp;A5929)&gt;0, "Yes", "No")</f>
        <v>No</v>
      </c>
    </row>
    <row r="5930">
      <c r="A5930" s="6">
        <v>665479.0</v>
      </c>
      <c r="B5930" s="6">
        <v>665747.0</v>
      </c>
      <c r="C5930" s="14" t="str">
        <f>If(COUNTIF(DamReaches!$B$2:$B$346,"="&amp;A5930)&gt;0, "Yes", "No")</f>
        <v>No</v>
      </c>
    </row>
    <row r="5931">
      <c r="A5931" s="6">
        <v>665480.0</v>
      </c>
      <c r="B5931" s="6">
        <v>665747.0</v>
      </c>
      <c r="C5931" s="14" t="str">
        <f>If(COUNTIF(DamReaches!$B$2:$B$346,"="&amp;A5931)&gt;0, "Yes", "No")</f>
        <v>No</v>
      </c>
    </row>
    <row r="5932">
      <c r="A5932" s="6">
        <v>665481.0</v>
      </c>
      <c r="B5932" s="6">
        <v>665309.0</v>
      </c>
      <c r="C5932" s="14" t="str">
        <f>If(COUNTIF(DamReaches!$B$2:$B$346,"="&amp;A5932)&gt;0, "Yes", "No")</f>
        <v>No</v>
      </c>
    </row>
    <row r="5933">
      <c r="A5933" s="6">
        <v>665482.0</v>
      </c>
      <c r="B5933" s="6">
        <v>665414.0</v>
      </c>
      <c r="C5933" s="14" t="str">
        <f>If(COUNTIF(DamReaches!$B$2:$B$346,"="&amp;A5933)&gt;0, "Yes", "No")</f>
        <v>No</v>
      </c>
    </row>
    <row r="5934">
      <c r="A5934" s="6">
        <v>665483.0</v>
      </c>
      <c r="B5934" s="6">
        <v>664862.0</v>
      </c>
      <c r="C5934" s="14" t="str">
        <f>If(COUNTIF(DamReaches!$B$2:$B$346,"="&amp;A5934)&gt;0, "Yes", "No")</f>
        <v>No</v>
      </c>
    </row>
    <row r="5935">
      <c r="A5935" s="6">
        <v>665484.0</v>
      </c>
      <c r="B5935" s="6">
        <v>665466.0</v>
      </c>
      <c r="C5935" s="14" t="str">
        <f>If(COUNTIF(DamReaches!$B$2:$B$346,"="&amp;A5935)&gt;0, "Yes", "No")</f>
        <v>No</v>
      </c>
    </row>
    <row r="5936">
      <c r="A5936" s="6">
        <v>665485.0</v>
      </c>
      <c r="B5936" s="6">
        <v>665445.0</v>
      </c>
      <c r="C5936" s="14" t="str">
        <f>If(COUNTIF(DamReaches!$B$2:$B$346,"="&amp;A5936)&gt;0, "Yes", "No")</f>
        <v>No</v>
      </c>
    </row>
    <row r="5937">
      <c r="A5937" s="6">
        <v>665486.0</v>
      </c>
      <c r="B5937" s="6">
        <v>665759.0</v>
      </c>
      <c r="C5937" s="14" t="str">
        <f>If(COUNTIF(DamReaches!$B$2:$B$346,"="&amp;A5937)&gt;0, "Yes", "No")</f>
        <v>No</v>
      </c>
    </row>
    <row r="5938">
      <c r="A5938" s="6">
        <v>665487.0</v>
      </c>
      <c r="B5938" s="6">
        <v>665807.0</v>
      </c>
      <c r="C5938" s="14" t="str">
        <f>If(COUNTIF(DamReaches!$B$2:$B$346,"="&amp;A5938)&gt;0, "Yes", "No")</f>
        <v>No</v>
      </c>
    </row>
    <row r="5939">
      <c r="A5939" s="6">
        <v>665494.0</v>
      </c>
      <c r="B5939" s="6">
        <v>665481.0</v>
      </c>
      <c r="C5939" s="14" t="str">
        <f>If(COUNTIF(DamReaches!$B$2:$B$346,"="&amp;A5939)&gt;0, "Yes", "No")</f>
        <v>No</v>
      </c>
    </row>
    <row r="5940">
      <c r="A5940" s="6">
        <v>665495.0</v>
      </c>
      <c r="B5940" s="6">
        <v>665598.0</v>
      </c>
      <c r="C5940" s="14" t="str">
        <f>If(COUNTIF(DamReaches!$B$2:$B$346,"="&amp;A5940)&gt;0, "Yes", "No")</f>
        <v>No</v>
      </c>
    </row>
    <row r="5941">
      <c r="A5941" s="6">
        <v>665496.0</v>
      </c>
      <c r="B5941" s="6">
        <v>665413.0</v>
      </c>
      <c r="C5941" s="14" t="str">
        <f>If(COUNTIF(DamReaches!$B$2:$B$346,"="&amp;A5941)&gt;0, "Yes", "No")</f>
        <v>No</v>
      </c>
    </row>
    <row r="5942">
      <c r="A5942" s="6">
        <v>665497.0</v>
      </c>
      <c r="B5942" s="6">
        <v>665148.0</v>
      </c>
      <c r="C5942" s="14" t="str">
        <f>If(COUNTIF(DamReaches!$B$2:$B$346,"="&amp;A5942)&gt;0, "Yes", "No")</f>
        <v>No</v>
      </c>
    </row>
    <row r="5943">
      <c r="A5943" s="6">
        <v>665498.0</v>
      </c>
      <c r="B5943" s="6">
        <v>665446.0</v>
      </c>
      <c r="C5943" s="14" t="str">
        <f>If(COUNTIF(DamReaches!$B$2:$B$346,"="&amp;A5943)&gt;0, "Yes", "No")</f>
        <v>No</v>
      </c>
    </row>
    <row r="5944">
      <c r="A5944" s="6">
        <v>665499.0</v>
      </c>
      <c r="B5944" s="6">
        <v>665759.0</v>
      </c>
      <c r="C5944" s="14" t="str">
        <f>If(COUNTIF(DamReaches!$B$2:$B$346,"="&amp;A5944)&gt;0, "Yes", "No")</f>
        <v>No</v>
      </c>
    </row>
    <row r="5945">
      <c r="A5945" s="6">
        <v>665500.0</v>
      </c>
      <c r="B5945" s="6">
        <v>665499.0</v>
      </c>
      <c r="C5945" s="14" t="str">
        <f>If(COUNTIF(DamReaches!$B$2:$B$346,"="&amp;A5945)&gt;0, "Yes", "No")</f>
        <v>No</v>
      </c>
    </row>
    <row r="5946">
      <c r="A5946" s="6">
        <v>665510.0</v>
      </c>
      <c r="B5946" s="6">
        <v>665207.0</v>
      </c>
      <c r="C5946" s="14" t="str">
        <f>If(COUNTIF(DamReaches!$B$2:$B$346,"="&amp;A5946)&gt;0, "Yes", "No")</f>
        <v>No</v>
      </c>
    </row>
    <row r="5947">
      <c r="A5947" s="6">
        <v>665511.0</v>
      </c>
      <c r="B5947" s="6">
        <v>665375.0</v>
      </c>
      <c r="C5947" s="14" t="str">
        <f>If(COUNTIF(DamReaches!$B$2:$B$346,"="&amp;A5947)&gt;0, "Yes", "No")</f>
        <v>No</v>
      </c>
    </row>
    <row r="5948">
      <c r="A5948" s="6">
        <v>665512.0</v>
      </c>
      <c r="B5948" s="6">
        <v>665513.0</v>
      </c>
      <c r="C5948" s="14" t="str">
        <f>If(COUNTIF(DamReaches!$B$2:$B$346,"="&amp;A5948)&gt;0, "Yes", "No")</f>
        <v>No</v>
      </c>
    </row>
    <row r="5949">
      <c r="A5949" s="6">
        <v>665513.0</v>
      </c>
      <c r="B5949" s="6">
        <v>665496.0</v>
      </c>
      <c r="C5949" s="14" t="str">
        <f>If(COUNTIF(DamReaches!$B$2:$B$346,"="&amp;A5949)&gt;0, "Yes", "No")</f>
        <v>No</v>
      </c>
    </row>
    <row r="5950">
      <c r="A5950" s="6">
        <v>665514.0</v>
      </c>
      <c r="B5950" s="6">
        <v>665077.0</v>
      </c>
      <c r="C5950" s="14" t="str">
        <f>If(COUNTIF(DamReaches!$B$2:$B$346,"="&amp;A5950)&gt;0, "Yes", "No")</f>
        <v>No</v>
      </c>
    </row>
    <row r="5951">
      <c r="A5951" s="6">
        <v>665515.0</v>
      </c>
      <c r="B5951" s="6">
        <v>665247.0</v>
      </c>
      <c r="C5951" s="14" t="str">
        <f>If(COUNTIF(DamReaches!$B$2:$B$346,"="&amp;A5951)&gt;0, "Yes", "No")</f>
        <v>No</v>
      </c>
    </row>
    <row r="5952">
      <c r="A5952" s="6">
        <v>665516.0</v>
      </c>
      <c r="B5952" s="6">
        <v>664978.0</v>
      </c>
      <c r="C5952" s="14" t="str">
        <f>If(COUNTIF(DamReaches!$B$2:$B$346,"="&amp;A5952)&gt;0, "Yes", "No")</f>
        <v>No</v>
      </c>
    </row>
    <row r="5953">
      <c r="A5953" s="6">
        <v>665517.0</v>
      </c>
      <c r="B5953" s="6">
        <v>-1.0</v>
      </c>
      <c r="C5953" s="14" t="str">
        <f>If(COUNTIF(DamReaches!$B$2:$B$346,"="&amp;A5953)&gt;0, "Yes", "No")</f>
        <v>No</v>
      </c>
    </row>
    <row r="5954">
      <c r="A5954" s="6">
        <v>665518.0</v>
      </c>
      <c r="B5954" s="6">
        <v>666070.0</v>
      </c>
      <c r="C5954" s="14" t="str">
        <f>If(COUNTIF(DamReaches!$B$2:$B$346,"="&amp;A5954)&gt;0, "Yes", "No")</f>
        <v>No</v>
      </c>
    </row>
    <row r="5955">
      <c r="A5955" s="6">
        <v>665519.0</v>
      </c>
      <c r="B5955" s="6">
        <v>666070.0</v>
      </c>
      <c r="C5955" s="14" t="str">
        <f>If(COUNTIF(DamReaches!$B$2:$B$346,"="&amp;A5955)&gt;0, "Yes", "No")</f>
        <v>No</v>
      </c>
    </row>
    <row r="5956">
      <c r="A5956" s="6">
        <v>665520.0</v>
      </c>
      <c r="B5956" s="6">
        <v>665331.0</v>
      </c>
      <c r="C5956" s="14" t="str">
        <f>If(COUNTIF(DamReaches!$B$2:$B$346,"="&amp;A5956)&gt;0, "Yes", "No")</f>
        <v>No</v>
      </c>
    </row>
    <row r="5957">
      <c r="A5957" s="6">
        <v>665531.0</v>
      </c>
      <c r="B5957" s="6">
        <v>665479.0</v>
      </c>
      <c r="C5957" s="14" t="str">
        <f>If(COUNTIF(DamReaches!$B$2:$B$346,"="&amp;A5957)&gt;0, "Yes", "No")</f>
        <v>No</v>
      </c>
    </row>
    <row r="5958">
      <c r="A5958" s="6">
        <v>665532.0</v>
      </c>
      <c r="B5958" s="6">
        <v>665282.0</v>
      </c>
      <c r="C5958" s="14" t="str">
        <f>If(COUNTIF(DamReaches!$B$2:$B$346,"="&amp;A5958)&gt;0, "Yes", "No")</f>
        <v>No</v>
      </c>
    </row>
    <row r="5959">
      <c r="A5959" s="6">
        <v>665533.0</v>
      </c>
      <c r="B5959" s="6">
        <v>665481.0</v>
      </c>
      <c r="C5959" s="14" t="str">
        <f>If(COUNTIF(DamReaches!$B$2:$B$346,"="&amp;A5959)&gt;0, "Yes", "No")</f>
        <v>No</v>
      </c>
    </row>
    <row r="5960">
      <c r="A5960" s="6">
        <v>665534.0</v>
      </c>
      <c r="B5960" s="6">
        <v>665514.0</v>
      </c>
      <c r="C5960" s="14" t="str">
        <f>If(COUNTIF(DamReaches!$B$2:$B$346,"="&amp;A5960)&gt;0, "Yes", "No")</f>
        <v>No</v>
      </c>
    </row>
    <row r="5961">
      <c r="A5961" s="6">
        <v>665535.0</v>
      </c>
      <c r="B5961" s="6">
        <v>665536.0</v>
      </c>
      <c r="C5961" s="14" t="str">
        <f>If(COUNTIF(DamReaches!$B$2:$B$346,"="&amp;A5961)&gt;0, "Yes", "No")</f>
        <v>No</v>
      </c>
    </row>
    <row r="5962">
      <c r="A5962" s="6">
        <v>665536.0</v>
      </c>
      <c r="B5962" s="6">
        <v>665444.0</v>
      </c>
      <c r="C5962" s="14" t="str">
        <f>If(COUNTIF(DamReaches!$B$2:$B$346,"="&amp;A5962)&gt;0, "Yes", "No")</f>
        <v>No</v>
      </c>
    </row>
    <row r="5963">
      <c r="A5963" s="6">
        <v>665537.0</v>
      </c>
      <c r="B5963" s="6">
        <v>665520.0</v>
      </c>
      <c r="C5963" s="14" t="str">
        <f>If(COUNTIF(DamReaches!$B$2:$B$346,"="&amp;A5963)&gt;0, "Yes", "No")</f>
        <v>No</v>
      </c>
    </row>
    <row r="5964">
      <c r="A5964" s="6">
        <v>665538.0</v>
      </c>
      <c r="B5964" s="6">
        <v>665331.0</v>
      </c>
      <c r="C5964" s="14" t="str">
        <f>If(COUNTIF(DamReaches!$B$2:$B$346,"="&amp;A5964)&gt;0, "Yes", "No")</f>
        <v>No</v>
      </c>
    </row>
    <row r="5965">
      <c r="A5965" s="6">
        <v>665539.0</v>
      </c>
      <c r="B5965" s="6">
        <v>665470.0</v>
      </c>
      <c r="C5965" s="14" t="str">
        <f>If(COUNTIF(DamReaches!$B$2:$B$346,"="&amp;A5965)&gt;0, "Yes", "No")</f>
        <v>No</v>
      </c>
    </row>
    <row r="5966">
      <c r="A5966" s="6">
        <v>665540.0</v>
      </c>
      <c r="B5966" s="6">
        <v>664845.0</v>
      </c>
      <c r="C5966" s="14" t="str">
        <f>If(COUNTIF(DamReaches!$B$2:$B$346,"="&amp;A5966)&gt;0, "Yes", "No")</f>
        <v>No</v>
      </c>
    </row>
    <row r="5967">
      <c r="A5967" s="6">
        <v>665551.0</v>
      </c>
      <c r="B5967" s="6">
        <v>-1.0</v>
      </c>
      <c r="C5967" s="14" t="str">
        <f>If(COUNTIF(DamReaches!$B$2:$B$346,"="&amp;A5967)&gt;0, "Yes", "No")</f>
        <v>No</v>
      </c>
    </row>
    <row r="5968">
      <c r="A5968" s="6">
        <v>665552.0</v>
      </c>
      <c r="B5968" s="6">
        <v>665807.0</v>
      </c>
      <c r="C5968" s="14" t="str">
        <f>If(COUNTIF(DamReaches!$B$2:$B$346,"="&amp;A5968)&gt;0, "Yes", "No")</f>
        <v>No</v>
      </c>
    </row>
    <row r="5969">
      <c r="A5969" s="6">
        <v>665553.0</v>
      </c>
      <c r="B5969" s="6">
        <v>665552.0</v>
      </c>
      <c r="C5969" s="14" t="str">
        <f>If(COUNTIF(DamReaches!$B$2:$B$346,"="&amp;A5969)&gt;0, "Yes", "No")</f>
        <v>No</v>
      </c>
    </row>
    <row r="5970">
      <c r="A5970" s="6">
        <v>665554.0</v>
      </c>
      <c r="B5970" s="6">
        <v>665520.0</v>
      </c>
      <c r="C5970" s="14" t="str">
        <f>If(COUNTIF(DamReaches!$B$2:$B$346,"="&amp;A5970)&gt;0, "Yes", "No")</f>
        <v>No</v>
      </c>
    </row>
    <row r="5971">
      <c r="A5971" s="6">
        <v>665563.0</v>
      </c>
      <c r="B5971" s="6">
        <v>665756.0</v>
      </c>
      <c r="C5971" s="14" t="str">
        <f>If(COUNTIF(DamReaches!$B$2:$B$346,"="&amp;A5971)&gt;0, "Yes", "No")</f>
        <v>No</v>
      </c>
    </row>
    <row r="5972">
      <c r="A5972" s="6">
        <v>665574.0</v>
      </c>
      <c r="B5972" s="6">
        <v>665375.0</v>
      </c>
      <c r="C5972" s="14" t="str">
        <f>If(COUNTIF(DamReaches!$B$2:$B$346,"="&amp;A5972)&gt;0, "Yes", "No")</f>
        <v>No</v>
      </c>
    </row>
    <row r="5973">
      <c r="A5973" s="6">
        <v>665575.0</v>
      </c>
      <c r="B5973" s="6">
        <v>665288.0</v>
      </c>
      <c r="C5973" s="14" t="str">
        <f>If(COUNTIF(DamReaches!$B$2:$B$346,"="&amp;A5973)&gt;0, "Yes", "No")</f>
        <v>No</v>
      </c>
    </row>
    <row r="5974">
      <c r="A5974" s="6">
        <v>665576.0</v>
      </c>
      <c r="B5974" s="6">
        <v>664475.0</v>
      </c>
      <c r="C5974" s="14" t="str">
        <f>If(COUNTIF(DamReaches!$B$2:$B$346,"="&amp;A5974)&gt;0, "Yes", "No")</f>
        <v>No</v>
      </c>
    </row>
    <row r="5975">
      <c r="A5975" s="6">
        <v>665577.0</v>
      </c>
      <c r="B5975" s="6">
        <v>665756.0</v>
      </c>
      <c r="C5975" s="14" t="str">
        <f>If(COUNTIF(DamReaches!$B$2:$B$346,"="&amp;A5975)&gt;0, "Yes", "No")</f>
        <v>No</v>
      </c>
    </row>
    <row r="5976">
      <c r="A5976" s="6">
        <v>665578.0</v>
      </c>
      <c r="B5976" s="6">
        <v>665577.0</v>
      </c>
      <c r="C5976" s="14" t="str">
        <f>If(COUNTIF(DamReaches!$B$2:$B$346,"="&amp;A5976)&gt;0, "Yes", "No")</f>
        <v>No</v>
      </c>
    </row>
    <row r="5977">
      <c r="A5977" s="6">
        <v>665579.0</v>
      </c>
      <c r="B5977" s="6">
        <v>665580.0</v>
      </c>
      <c r="C5977" s="14" t="str">
        <f>If(COUNTIF(DamReaches!$B$2:$B$346,"="&amp;A5977)&gt;0, "Yes", "No")</f>
        <v>No</v>
      </c>
    </row>
    <row r="5978">
      <c r="A5978" s="6">
        <v>665580.0</v>
      </c>
      <c r="B5978" s="6">
        <v>665313.0</v>
      </c>
      <c r="C5978" s="14" t="str">
        <f>If(COUNTIF(DamReaches!$B$2:$B$346,"="&amp;A5978)&gt;0, "Yes", "No")</f>
        <v>No</v>
      </c>
    </row>
    <row r="5979">
      <c r="A5979" s="6">
        <v>665581.0</v>
      </c>
      <c r="B5979" s="6">
        <v>-1.0</v>
      </c>
      <c r="C5979" s="14" t="str">
        <f>If(COUNTIF(DamReaches!$B$2:$B$346,"="&amp;A5979)&gt;0, "Yes", "No")</f>
        <v>No</v>
      </c>
    </row>
    <row r="5980">
      <c r="A5980" s="6">
        <v>665582.0</v>
      </c>
      <c r="B5980" s="6">
        <v>665641.0</v>
      </c>
      <c r="C5980" s="14" t="str">
        <f>If(COUNTIF(DamReaches!$B$2:$B$346,"="&amp;A5980)&gt;0, "Yes", "No")</f>
        <v>No</v>
      </c>
    </row>
    <row r="5981">
      <c r="A5981" s="6">
        <v>665583.0</v>
      </c>
      <c r="B5981" s="6">
        <v>665641.0</v>
      </c>
      <c r="C5981" s="14" t="str">
        <f>If(COUNTIF(DamReaches!$B$2:$B$346,"="&amp;A5981)&gt;0, "Yes", "No")</f>
        <v>No</v>
      </c>
    </row>
    <row r="5982">
      <c r="A5982" s="6">
        <v>665584.0</v>
      </c>
      <c r="B5982" s="6">
        <v>665416.0</v>
      </c>
      <c r="C5982" s="14" t="str">
        <f>If(COUNTIF(DamReaches!$B$2:$B$346,"="&amp;A5982)&gt;0, "Yes", "No")</f>
        <v>No</v>
      </c>
    </row>
    <row r="5983">
      <c r="A5983" s="6">
        <v>665585.0</v>
      </c>
      <c r="B5983" s="6">
        <v>665416.0</v>
      </c>
      <c r="C5983" s="14" t="str">
        <f>If(COUNTIF(DamReaches!$B$2:$B$346,"="&amp;A5983)&gt;0, "Yes", "No")</f>
        <v>No</v>
      </c>
    </row>
    <row r="5984">
      <c r="A5984" s="6">
        <v>665586.0</v>
      </c>
      <c r="B5984" s="6">
        <v>665585.0</v>
      </c>
      <c r="C5984" s="14" t="str">
        <f>If(COUNTIF(DamReaches!$B$2:$B$346,"="&amp;A5984)&gt;0, "Yes", "No")</f>
        <v>No</v>
      </c>
    </row>
    <row r="5985">
      <c r="A5985" s="6">
        <v>665587.0</v>
      </c>
      <c r="B5985" s="6">
        <v>665470.0</v>
      </c>
      <c r="C5985" s="14" t="str">
        <f>If(COUNTIF(DamReaches!$B$2:$B$346,"="&amp;A5985)&gt;0, "Yes", "No")</f>
        <v>No</v>
      </c>
    </row>
    <row r="5986">
      <c r="A5986" s="6">
        <v>665595.0</v>
      </c>
      <c r="B5986" s="6">
        <v>665285.0</v>
      </c>
      <c r="C5986" s="14" t="str">
        <f>If(COUNTIF(DamReaches!$B$2:$B$346,"="&amp;A5986)&gt;0, "Yes", "No")</f>
        <v>No</v>
      </c>
    </row>
    <row r="5987">
      <c r="A5987" s="6">
        <v>665596.0</v>
      </c>
      <c r="B5987" s="6">
        <v>665597.0</v>
      </c>
      <c r="C5987" s="14" t="str">
        <f>If(COUNTIF(DamReaches!$B$2:$B$346,"="&amp;A5987)&gt;0, "Yes", "No")</f>
        <v>No</v>
      </c>
    </row>
    <row r="5988">
      <c r="A5988" s="6">
        <v>665597.0</v>
      </c>
      <c r="B5988" s="6">
        <v>665598.0</v>
      </c>
      <c r="C5988" s="14" t="str">
        <f>If(COUNTIF(DamReaches!$B$2:$B$346,"="&amp;A5988)&gt;0, "Yes", "No")</f>
        <v>No</v>
      </c>
    </row>
    <row r="5989">
      <c r="A5989" s="6">
        <v>665598.0</v>
      </c>
      <c r="B5989" s="6">
        <v>665575.0</v>
      </c>
      <c r="C5989" s="14" t="str">
        <f>If(COUNTIF(DamReaches!$B$2:$B$346,"="&amp;A5989)&gt;0, "Yes", "No")</f>
        <v>No</v>
      </c>
    </row>
    <row r="5990">
      <c r="A5990" s="6">
        <v>665599.0</v>
      </c>
      <c r="B5990" s="6">
        <v>665600.0</v>
      </c>
      <c r="C5990" s="14" t="str">
        <f>If(COUNTIF(DamReaches!$B$2:$B$346,"="&amp;A5990)&gt;0, "Yes", "No")</f>
        <v>No</v>
      </c>
    </row>
    <row r="5991">
      <c r="A5991" s="6">
        <v>665600.0</v>
      </c>
      <c r="B5991" s="6">
        <v>664990.0</v>
      </c>
      <c r="C5991" s="14" t="str">
        <f>If(COUNTIF(DamReaches!$B$2:$B$346,"="&amp;A5991)&gt;0, "Yes", "No")</f>
        <v>No</v>
      </c>
    </row>
    <row r="5992">
      <c r="A5992" s="6">
        <v>665601.0</v>
      </c>
      <c r="B5992" s="6">
        <v>665603.0</v>
      </c>
      <c r="C5992" s="14" t="str">
        <f>If(COUNTIF(DamReaches!$B$2:$B$346,"="&amp;A5992)&gt;0, "Yes", "No")</f>
        <v>No</v>
      </c>
    </row>
    <row r="5993">
      <c r="A5993" s="6">
        <v>665602.0</v>
      </c>
      <c r="B5993" s="6">
        <v>665603.0</v>
      </c>
      <c r="C5993" s="14" t="str">
        <f>If(COUNTIF(DamReaches!$B$2:$B$346,"="&amp;A5993)&gt;0, "Yes", "No")</f>
        <v>No</v>
      </c>
    </row>
    <row r="5994">
      <c r="A5994" s="6">
        <v>665603.0</v>
      </c>
      <c r="B5994" s="6">
        <v>665228.0</v>
      </c>
      <c r="C5994" s="14" t="str">
        <f>If(COUNTIF(DamReaches!$B$2:$B$346,"="&amp;A5994)&gt;0, "Yes", "No")</f>
        <v>No</v>
      </c>
    </row>
    <row r="5995">
      <c r="A5995" s="6">
        <v>665604.0</v>
      </c>
      <c r="B5995" s="6">
        <v>665414.0</v>
      </c>
      <c r="C5995" s="14" t="str">
        <f>If(COUNTIF(DamReaches!$B$2:$B$346,"="&amp;A5995)&gt;0, "Yes", "No")</f>
        <v>No</v>
      </c>
    </row>
    <row r="5996">
      <c r="A5996" s="6">
        <v>665605.0</v>
      </c>
      <c r="B5996" s="6">
        <v>665516.0</v>
      </c>
      <c r="C5996" s="14" t="str">
        <f>If(COUNTIF(DamReaches!$B$2:$B$346,"="&amp;A5996)&gt;0, "Yes", "No")</f>
        <v>No</v>
      </c>
    </row>
    <row r="5997">
      <c r="A5997" s="6">
        <v>665606.0</v>
      </c>
      <c r="B5997" s="6">
        <v>665149.0</v>
      </c>
      <c r="C5997" s="14" t="str">
        <f>If(COUNTIF(DamReaches!$B$2:$B$346,"="&amp;A5997)&gt;0, "Yes", "No")</f>
        <v>No</v>
      </c>
    </row>
    <row r="5998">
      <c r="A5998" s="6">
        <v>665607.0</v>
      </c>
      <c r="B5998" s="6">
        <v>665538.0</v>
      </c>
      <c r="C5998" s="14" t="str">
        <f>If(COUNTIF(DamReaches!$B$2:$B$346,"="&amp;A5998)&gt;0, "Yes", "No")</f>
        <v>No</v>
      </c>
    </row>
    <row r="5999">
      <c r="A5999" s="6">
        <v>665608.0</v>
      </c>
      <c r="B5999" s="6">
        <v>665382.0</v>
      </c>
      <c r="C5999" s="14" t="str">
        <f>If(COUNTIF(DamReaches!$B$2:$B$346,"="&amp;A5999)&gt;0, "Yes", "No")</f>
        <v>No</v>
      </c>
    </row>
    <row r="6000">
      <c r="A6000" s="6">
        <v>665612.0</v>
      </c>
      <c r="B6000" s="6">
        <v>665532.0</v>
      </c>
      <c r="C6000" s="14" t="str">
        <f>If(COUNTIF(DamReaches!$B$2:$B$346,"="&amp;A6000)&gt;0, "Yes", "No")</f>
        <v>No</v>
      </c>
    </row>
    <row r="6001">
      <c r="A6001" s="6">
        <v>665613.0</v>
      </c>
      <c r="B6001" s="6">
        <v>665697.0</v>
      </c>
      <c r="C6001" s="14" t="str">
        <f>If(COUNTIF(DamReaches!$B$2:$B$346,"="&amp;A6001)&gt;0, "Yes", "No")</f>
        <v>No</v>
      </c>
    </row>
    <row r="6002">
      <c r="A6002" s="6">
        <v>665614.0</v>
      </c>
      <c r="B6002" s="6">
        <v>665615.0</v>
      </c>
      <c r="C6002" s="14" t="str">
        <f>If(COUNTIF(DamReaches!$B$2:$B$346,"="&amp;A6002)&gt;0, "Yes", "No")</f>
        <v>No</v>
      </c>
    </row>
    <row r="6003">
      <c r="A6003" s="6">
        <v>665615.0</v>
      </c>
      <c r="B6003" s="6">
        <v>665513.0</v>
      </c>
      <c r="C6003" s="14" t="str">
        <f>If(COUNTIF(DamReaches!$B$2:$B$346,"="&amp;A6003)&gt;0, "Yes", "No")</f>
        <v>No</v>
      </c>
    </row>
    <row r="6004">
      <c r="A6004" s="6">
        <v>665616.0</v>
      </c>
      <c r="B6004" s="6">
        <v>665605.0</v>
      </c>
      <c r="C6004" s="14" t="str">
        <f>If(COUNTIF(DamReaches!$B$2:$B$346,"="&amp;A6004)&gt;0, "Yes", "No")</f>
        <v>No</v>
      </c>
    </row>
    <row r="6005">
      <c r="A6005" s="6">
        <v>665617.0</v>
      </c>
      <c r="B6005" s="6">
        <v>665265.0</v>
      </c>
      <c r="C6005" s="14" t="str">
        <f>If(COUNTIF(DamReaches!$B$2:$B$346,"="&amp;A6005)&gt;0, "Yes", "No")</f>
        <v>Yes</v>
      </c>
    </row>
    <row r="6006">
      <c r="A6006" s="6">
        <v>665618.0</v>
      </c>
      <c r="B6006" s="6">
        <v>665447.0</v>
      </c>
      <c r="C6006" s="14" t="str">
        <f>If(COUNTIF(DamReaches!$B$2:$B$346,"="&amp;A6006)&gt;0, "Yes", "No")</f>
        <v>No</v>
      </c>
    </row>
    <row r="6007">
      <c r="A6007" s="6">
        <v>665619.0</v>
      </c>
      <c r="B6007" s="6">
        <v>665382.0</v>
      </c>
      <c r="C6007" s="14" t="str">
        <f>If(COUNTIF(DamReaches!$B$2:$B$346,"="&amp;A6007)&gt;0, "Yes", "No")</f>
        <v>No</v>
      </c>
    </row>
    <row r="6008">
      <c r="A6008" s="6">
        <v>665634.0</v>
      </c>
      <c r="B6008" s="6">
        <v>665310.0</v>
      </c>
      <c r="C6008" s="14" t="str">
        <f>If(COUNTIF(DamReaches!$B$2:$B$346,"="&amp;A6008)&gt;0, "Yes", "No")</f>
        <v>No</v>
      </c>
    </row>
    <row r="6009">
      <c r="A6009" s="6">
        <v>665635.0</v>
      </c>
      <c r="B6009" s="6">
        <v>664673.0</v>
      </c>
      <c r="C6009" s="14" t="str">
        <f>If(COUNTIF(DamReaches!$B$2:$B$346,"="&amp;A6009)&gt;0, "Yes", "No")</f>
        <v>No</v>
      </c>
    </row>
    <row r="6010">
      <c r="A6010" s="6">
        <v>665636.0</v>
      </c>
      <c r="B6010" s="6">
        <v>665605.0</v>
      </c>
      <c r="C6010" s="14" t="str">
        <f>If(COUNTIF(DamReaches!$B$2:$B$346,"="&amp;A6010)&gt;0, "Yes", "No")</f>
        <v>No</v>
      </c>
    </row>
    <row r="6011">
      <c r="A6011" s="6">
        <v>665637.0</v>
      </c>
      <c r="B6011" s="6">
        <v>665467.0</v>
      </c>
      <c r="C6011" s="14" t="str">
        <f>If(COUNTIF(DamReaches!$B$2:$B$346,"="&amp;A6011)&gt;0, "Yes", "No")</f>
        <v>No</v>
      </c>
    </row>
    <row r="6012">
      <c r="A6012" s="6">
        <v>665638.0</v>
      </c>
      <c r="B6012" s="6">
        <v>665517.0</v>
      </c>
      <c r="C6012" s="14" t="str">
        <f>If(COUNTIF(DamReaches!$B$2:$B$346,"="&amp;A6012)&gt;0, "Yes", "No")</f>
        <v>No</v>
      </c>
    </row>
    <row r="6013">
      <c r="A6013" s="6">
        <v>665639.0</v>
      </c>
      <c r="B6013" s="6">
        <v>665498.0</v>
      </c>
      <c r="C6013" s="14" t="str">
        <f>If(COUNTIF(DamReaches!$B$2:$B$346,"="&amp;A6013)&gt;0, "Yes", "No")</f>
        <v>No</v>
      </c>
    </row>
    <row r="6014">
      <c r="A6014" s="6">
        <v>665640.0</v>
      </c>
      <c r="B6014" s="6">
        <v>665499.0</v>
      </c>
      <c r="C6014" s="14" t="str">
        <f>If(COUNTIF(DamReaches!$B$2:$B$346,"="&amp;A6014)&gt;0, "Yes", "No")</f>
        <v>No</v>
      </c>
    </row>
    <row r="6015">
      <c r="A6015" s="6">
        <v>665641.0</v>
      </c>
      <c r="B6015" s="6">
        <v>665640.0</v>
      </c>
      <c r="C6015" s="14" t="str">
        <f>If(COUNTIF(DamReaches!$B$2:$B$346,"="&amp;A6015)&gt;0, "Yes", "No")</f>
        <v>No</v>
      </c>
    </row>
    <row r="6016">
      <c r="A6016" s="6">
        <v>665651.0</v>
      </c>
      <c r="B6016" s="6">
        <v>664975.0</v>
      </c>
      <c r="C6016" s="14" t="str">
        <f>If(COUNTIF(DamReaches!$B$2:$B$346,"="&amp;A6016)&gt;0, "Yes", "No")</f>
        <v>No</v>
      </c>
    </row>
    <row r="6017">
      <c r="A6017" s="6">
        <v>665652.0</v>
      </c>
      <c r="B6017" s="6">
        <v>665697.0</v>
      </c>
      <c r="C6017" s="14" t="str">
        <f>If(COUNTIF(DamReaches!$B$2:$B$346,"="&amp;A6017)&gt;0, "Yes", "No")</f>
        <v>No</v>
      </c>
    </row>
    <row r="6018">
      <c r="A6018" s="6">
        <v>665653.0</v>
      </c>
      <c r="B6018" s="6">
        <v>665762.0</v>
      </c>
      <c r="C6018" s="14" t="str">
        <f>If(COUNTIF(DamReaches!$B$2:$B$346,"="&amp;A6018)&gt;0, "Yes", "No")</f>
        <v>No</v>
      </c>
    </row>
    <row r="6019">
      <c r="A6019" s="6">
        <v>665654.0</v>
      </c>
      <c r="B6019" s="6">
        <v>665762.0</v>
      </c>
      <c r="C6019" s="14" t="str">
        <f>If(COUNTIF(DamReaches!$B$2:$B$346,"="&amp;A6019)&gt;0, "Yes", "No")</f>
        <v>No</v>
      </c>
    </row>
    <row r="6020">
      <c r="A6020" s="6">
        <v>665655.0</v>
      </c>
      <c r="B6020" s="6">
        <v>665552.0</v>
      </c>
      <c r="C6020" s="14" t="str">
        <f>If(COUNTIF(DamReaches!$B$2:$B$346,"="&amp;A6020)&gt;0, "Yes", "No")</f>
        <v>No</v>
      </c>
    </row>
    <row r="6021">
      <c r="A6021" s="6">
        <v>665675.0</v>
      </c>
      <c r="B6021" s="6">
        <v>665635.0</v>
      </c>
      <c r="C6021" s="14" t="str">
        <f>If(COUNTIF(DamReaches!$B$2:$B$346,"="&amp;A6021)&gt;0, "Yes", "No")</f>
        <v>No</v>
      </c>
    </row>
    <row r="6022">
      <c r="A6022" s="6">
        <v>665676.0</v>
      </c>
      <c r="B6022" s="6">
        <v>665137.0</v>
      </c>
      <c r="C6022" s="14" t="str">
        <f>If(COUNTIF(DamReaches!$B$2:$B$346,"="&amp;A6022)&gt;0, "Yes", "No")</f>
        <v>No</v>
      </c>
    </row>
    <row r="6023">
      <c r="A6023" s="6">
        <v>665677.0</v>
      </c>
      <c r="B6023" s="6">
        <v>665577.0</v>
      </c>
      <c r="C6023" s="14" t="str">
        <f>If(COUNTIF(DamReaches!$B$2:$B$346,"="&amp;A6023)&gt;0, "Yes", "No")</f>
        <v>No</v>
      </c>
    </row>
    <row r="6024">
      <c r="A6024" s="6">
        <v>665678.0</v>
      </c>
      <c r="B6024" s="6">
        <v>665677.0</v>
      </c>
      <c r="C6024" s="14" t="str">
        <f>If(COUNTIF(DamReaches!$B$2:$B$346,"="&amp;A6024)&gt;0, "Yes", "No")</f>
        <v>No</v>
      </c>
    </row>
    <row r="6025">
      <c r="A6025" s="6">
        <v>665679.0</v>
      </c>
      <c r="B6025" s="6">
        <v>665735.0</v>
      </c>
      <c r="C6025" s="14" t="str">
        <f>If(COUNTIF(DamReaches!$B$2:$B$346,"="&amp;A6025)&gt;0, "Yes", "No")</f>
        <v>No</v>
      </c>
    </row>
    <row r="6026">
      <c r="A6026" s="6">
        <v>665680.0</v>
      </c>
      <c r="B6026" s="6">
        <v>665735.0</v>
      </c>
      <c r="C6026" s="14" t="str">
        <f>If(COUNTIF(DamReaches!$B$2:$B$346,"="&amp;A6026)&gt;0, "Yes", "No")</f>
        <v>No</v>
      </c>
    </row>
    <row r="6027">
      <c r="A6027" s="6">
        <v>665681.0</v>
      </c>
      <c r="B6027" s="6">
        <v>665396.0</v>
      </c>
      <c r="C6027" s="14" t="str">
        <f>If(COUNTIF(DamReaches!$B$2:$B$346,"="&amp;A6027)&gt;0, "Yes", "No")</f>
        <v>No</v>
      </c>
    </row>
    <row r="6028">
      <c r="A6028" s="6">
        <v>665682.0</v>
      </c>
      <c r="B6028" s="6">
        <v>665485.0</v>
      </c>
      <c r="C6028" s="14" t="str">
        <f>If(COUNTIF(DamReaches!$B$2:$B$346,"="&amp;A6028)&gt;0, "Yes", "No")</f>
        <v>No</v>
      </c>
    </row>
    <row r="6029">
      <c r="A6029" s="6">
        <v>665683.0</v>
      </c>
      <c r="B6029" s="6">
        <v>665684.0</v>
      </c>
      <c r="C6029" s="14" t="str">
        <f>If(COUNTIF(DamReaches!$B$2:$B$346,"="&amp;A6029)&gt;0, "Yes", "No")</f>
        <v>No</v>
      </c>
    </row>
    <row r="6030">
      <c r="A6030" s="6">
        <v>665684.0</v>
      </c>
      <c r="B6030" s="6">
        <v>665638.0</v>
      </c>
      <c r="C6030" s="14" t="str">
        <f>If(COUNTIF(DamReaches!$B$2:$B$346,"="&amp;A6030)&gt;0, "Yes", "No")</f>
        <v>No</v>
      </c>
    </row>
    <row r="6031">
      <c r="A6031" s="6">
        <v>665685.0</v>
      </c>
      <c r="B6031" s="6">
        <v>665686.0</v>
      </c>
      <c r="C6031" s="14" t="str">
        <f>If(COUNTIF(DamReaches!$B$2:$B$346,"="&amp;A6031)&gt;0, "Yes", "No")</f>
        <v>No</v>
      </c>
    </row>
    <row r="6032">
      <c r="A6032" s="6">
        <v>665686.0</v>
      </c>
      <c r="B6032" s="6">
        <v>665584.0</v>
      </c>
      <c r="C6032" s="14" t="str">
        <f>If(COUNTIF(DamReaches!$B$2:$B$346,"="&amp;A6032)&gt;0, "Yes", "No")</f>
        <v>No</v>
      </c>
    </row>
    <row r="6033">
      <c r="A6033" s="6">
        <v>665695.0</v>
      </c>
      <c r="B6033" s="6">
        <v>665284.0</v>
      </c>
      <c r="C6033" s="14" t="str">
        <f>If(COUNTIF(DamReaches!$B$2:$B$346,"="&amp;A6033)&gt;0, "Yes", "No")</f>
        <v>No</v>
      </c>
    </row>
    <row r="6034">
      <c r="A6034" s="6">
        <v>665696.0</v>
      </c>
      <c r="B6034" s="6">
        <v>665937.0</v>
      </c>
      <c r="C6034" s="14" t="str">
        <f>If(COUNTIF(DamReaches!$B$2:$B$346,"="&amp;A6034)&gt;0, "Yes", "No")</f>
        <v>No</v>
      </c>
    </row>
    <row r="6035">
      <c r="A6035" s="6">
        <v>665697.0</v>
      </c>
      <c r="B6035" s="6">
        <v>665937.0</v>
      </c>
      <c r="C6035" s="14" t="str">
        <f>If(COUNTIF(DamReaches!$B$2:$B$346,"="&amp;A6035)&gt;0, "Yes", "No")</f>
        <v>No</v>
      </c>
    </row>
    <row r="6036">
      <c r="A6036" s="6">
        <v>665698.0</v>
      </c>
      <c r="B6036" s="6">
        <v>665604.0</v>
      </c>
      <c r="C6036" s="14" t="str">
        <f>If(COUNTIF(DamReaches!$B$2:$B$346,"="&amp;A6036)&gt;0, "Yes", "No")</f>
        <v>No</v>
      </c>
    </row>
    <row r="6037">
      <c r="A6037" s="6">
        <v>665699.0</v>
      </c>
      <c r="B6037" s="6">
        <v>665119.0</v>
      </c>
      <c r="C6037" s="14" t="str">
        <f>If(COUNTIF(DamReaches!$B$2:$B$346,"="&amp;A6037)&gt;0, "Yes", "No")</f>
        <v>No</v>
      </c>
    </row>
    <row r="6038">
      <c r="A6038" s="6">
        <v>665700.0</v>
      </c>
      <c r="B6038" s="6">
        <v>665444.0</v>
      </c>
      <c r="C6038" s="14" t="str">
        <f>If(COUNTIF(DamReaches!$B$2:$B$346,"="&amp;A6038)&gt;0, "Yes", "No")</f>
        <v>No</v>
      </c>
    </row>
    <row r="6039">
      <c r="A6039" s="6">
        <v>665710.0</v>
      </c>
      <c r="B6039" s="6">
        <v>665651.0</v>
      </c>
      <c r="C6039" s="14" t="str">
        <f>If(COUNTIF(DamReaches!$B$2:$B$346,"="&amp;A6039)&gt;0, "Yes", "No")</f>
        <v>No</v>
      </c>
    </row>
    <row r="6040">
      <c r="A6040" s="6">
        <v>665711.0</v>
      </c>
      <c r="B6040" s="6">
        <v>665710.0</v>
      </c>
      <c r="C6040" s="14" t="str">
        <f>If(COUNTIF(DamReaches!$B$2:$B$346,"="&amp;A6040)&gt;0, "Yes", "No")</f>
        <v>No</v>
      </c>
    </row>
    <row r="6041">
      <c r="A6041" s="6">
        <v>665712.0</v>
      </c>
      <c r="B6041" s="6">
        <v>665698.0</v>
      </c>
      <c r="C6041" s="14" t="str">
        <f>If(COUNTIF(DamReaches!$B$2:$B$346,"="&amp;A6041)&gt;0, "Yes", "No")</f>
        <v>No</v>
      </c>
    </row>
    <row r="6042">
      <c r="A6042" s="6">
        <v>665713.0</v>
      </c>
      <c r="B6042" s="6">
        <v>665576.0</v>
      </c>
      <c r="C6042" s="14" t="str">
        <f>If(COUNTIF(DamReaches!$B$2:$B$346,"="&amp;A6042)&gt;0, "Yes", "No")</f>
        <v>No</v>
      </c>
    </row>
    <row r="6043">
      <c r="A6043" s="6">
        <v>665714.0</v>
      </c>
      <c r="B6043" s="6">
        <v>664697.0</v>
      </c>
      <c r="C6043" s="14" t="str">
        <f>If(COUNTIF(DamReaches!$B$2:$B$346,"="&amp;A6043)&gt;0, "Yes", "No")</f>
        <v>No</v>
      </c>
    </row>
    <row r="6044">
      <c r="A6044" s="6">
        <v>665715.0</v>
      </c>
      <c r="B6044" s="6">
        <v>665289.0</v>
      </c>
      <c r="C6044" s="14" t="str">
        <f>If(COUNTIF(DamReaches!$B$2:$B$346,"="&amp;A6044)&gt;0, "Yes", "No")</f>
        <v>No</v>
      </c>
    </row>
    <row r="6045">
      <c r="A6045" s="6">
        <v>665716.0</v>
      </c>
      <c r="B6045" s="6">
        <v>665581.0</v>
      </c>
      <c r="C6045" s="14" t="str">
        <f>If(COUNTIF(DamReaches!$B$2:$B$346,"="&amp;A6045)&gt;0, "Yes", "No")</f>
        <v>No</v>
      </c>
    </row>
    <row r="6046">
      <c r="A6046" s="6">
        <v>665717.0</v>
      </c>
      <c r="B6046" s="6">
        <v>665716.0</v>
      </c>
      <c r="C6046" s="14" t="str">
        <f>If(COUNTIF(DamReaches!$B$2:$B$346,"="&amp;A6046)&gt;0, "Yes", "No")</f>
        <v>No</v>
      </c>
    </row>
    <row r="6047">
      <c r="A6047" s="6">
        <v>665718.0</v>
      </c>
      <c r="B6047" s="6">
        <v>-1.0</v>
      </c>
      <c r="C6047" s="14" t="str">
        <f>If(COUNTIF(DamReaches!$B$2:$B$346,"="&amp;A6047)&gt;0, "Yes", "No")</f>
        <v>No</v>
      </c>
    </row>
    <row r="6048">
      <c r="A6048" s="6">
        <v>665719.0</v>
      </c>
      <c r="B6048" s="6">
        <v>665639.0</v>
      </c>
      <c r="C6048" s="14" t="str">
        <f>If(COUNTIF(DamReaches!$B$2:$B$346,"="&amp;A6048)&gt;0, "Yes", "No")</f>
        <v>No</v>
      </c>
    </row>
    <row r="6049">
      <c r="A6049" s="6">
        <v>665720.0</v>
      </c>
      <c r="B6049" s="6">
        <v>665498.0</v>
      </c>
      <c r="C6049" s="14" t="str">
        <f>If(COUNTIF(DamReaches!$B$2:$B$346,"="&amp;A6049)&gt;0, "Yes", "No")</f>
        <v>No</v>
      </c>
    </row>
    <row r="6050">
      <c r="A6050" s="6">
        <v>665721.0</v>
      </c>
      <c r="B6050" s="6">
        <v>665685.0</v>
      </c>
      <c r="C6050" s="14" t="str">
        <f>If(COUNTIF(DamReaches!$B$2:$B$346,"="&amp;A6050)&gt;0, "Yes", "No")</f>
        <v>No</v>
      </c>
    </row>
    <row r="6051">
      <c r="A6051" s="6">
        <v>665731.0</v>
      </c>
      <c r="B6051" s="6">
        <v>665510.0</v>
      </c>
      <c r="C6051" s="14" t="str">
        <f>If(COUNTIF(DamReaches!$B$2:$B$346,"="&amp;A6051)&gt;0, "Yes", "No")</f>
        <v>No</v>
      </c>
    </row>
    <row r="6052">
      <c r="A6052" s="6">
        <v>665732.0</v>
      </c>
      <c r="B6052" s="6">
        <v>665075.0</v>
      </c>
      <c r="C6052" s="14" t="str">
        <f>If(COUNTIF(DamReaches!$B$2:$B$346,"="&amp;A6052)&gt;0, "Yes", "No")</f>
        <v>No</v>
      </c>
    </row>
    <row r="6053">
      <c r="A6053" s="6">
        <v>665733.0</v>
      </c>
      <c r="B6053" s="6">
        <v>665263.0</v>
      </c>
      <c r="C6053" s="14" t="str">
        <f>If(COUNTIF(DamReaches!$B$2:$B$346,"="&amp;A6053)&gt;0, "Yes", "No")</f>
        <v>No</v>
      </c>
    </row>
    <row r="6054">
      <c r="A6054" s="6">
        <v>665734.0</v>
      </c>
      <c r="B6054" s="6">
        <v>665637.0</v>
      </c>
      <c r="C6054" s="14" t="str">
        <f>If(COUNTIF(DamReaches!$B$2:$B$346,"="&amp;A6054)&gt;0, "Yes", "No")</f>
        <v>No</v>
      </c>
    </row>
    <row r="6055">
      <c r="A6055" s="6">
        <v>665735.0</v>
      </c>
      <c r="B6055" s="6">
        <v>665757.0</v>
      </c>
      <c r="C6055" s="14" t="str">
        <f>If(COUNTIF(DamReaches!$B$2:$B$346,"="&amp;A6055)&gt;0, "Yes", "No")</f>
        <v>No</v>
      </c>
    </row>
    <row r="6056">
      <c r="A6056" s="6">
        <v>665736.0</v>
      </c>
      <c r="B6056" s="6">
        <v>665119.0</v>
      </c>
      <c r="C6056" s="14" t="str">
        <f>If(COUNTIF(DamReaches!$B$2:$B$346,"="&amp;A6056)&gt;0, "Yes", "No")</f>
        <v>No</v>
      </c>
    </row>
    <row r="6057">
      <c r="A6057" s="6">
        <v>665737.0</v>
      </c>
      <c r="B6057" s="6">
        <v>665581.0</v>
      </c>
      <c r="C6057" s="14" t="str">
        <f>If(COUNTIF(DamReaches!$B$2:$B$346,"="&amp;A6057)&gt;0, "Yes", "No")</f>
        <v>No</v>
      </c>
    </row>
    <row r="6058">
      <c r="A6058" s="6">
        <v>665738.0</v>
      </c>
      <c r="B6058" s="6">
        <v>665638.0</v>
      </c>
      <c r="C6058" s="14" t="str">
        <f>If(COUNTIF(DamReaches!$B$2:$B$346,"="&amp;A6058)&gt;0, "Yes", "No")</f>
        <v>No</v>
      </c>
    </row>
    <row r="6059">
      <c r="A6059" s="6">
        <v>665739.0</v>
      </c>
      <c r="B6059" s="6">
        <v>665740.0</v>
      </c>
      <c r="C6059" s="14" t="str">
        <f>If(COUNTIF(DamReaches!$B$2:$B$346,"="&amp;A6059)&gt;0, "Yes", "No")</f>
        <v>No</v>
      </c>
    </row>
    <row r="6060">
      <c r="A6060" s="6">
        <v>665740.0</v>
      </c>
      <c r="B6060" s="6">
        <v>665685.0</v>
      </c>
      <c r="C6060" s="14" t="str">
        <f>If(COUNTIF(DamReaches!$B$2:$B$346,"="&amp;A6060)&gt;0, "Yes", "No")</f>
        <v>No</v>
      </c>
    </row>
    <row r="6061">
      <c r="A6061" s="6">
        <v>665747.0</v>
      </c>
      <c r="B6061" s="6">
        <v>665952.0</v>
      </c>
      <c r="C6061" s="14" t="str">
        <f>If(COUNTIF(DamReaches!$B$2:$B$346,"="&amp;A6061)&gt;0, "Yes", "No")</f>
        <v>No</v>
      </c>
    </row>
    <row r="6062">
      <c r="A6062" s="6">
        <v>665748.0</v>
      </c>
      <c r="B6062" s="6">
        <v>665952.0</v>
      </c>
      <c r="C6062" s="14" t="str">
        <f>If(COUNTIF(DamReaches!$B$2:$B$346,"="&amp;A6062)&gt;0, "Yes", "No")</f>
        <v>No</v>
      </c>
    </row>
    <row r="6063">
      <c r="A6063" s="6">
        <v>665749.0</v>
      </c>
      <c r="B6063" s="6">
        <v>665208.0</v>
      </c>
      <c r="C6063" s="14" t="str">
        <f>If(COUNTIF(DamReaches!$B$2:$B$346,"="&amp;A6063)&gt;0, "Yes", "No")</f>
        <v>No</v>
      </c>
    </row>
    <row r="6064">
      <c r="A6064" s="6">
        <v>665750.0</v>
      </c>
      <c r="B6064" s="6">
        <v>665210.0</v>
      </c>
      <c r="C6064" s="14" t="str">
        <f>If(COUNTIF(DamReaches!$B$2:$B$346,"="&amp;A6064)&gt;0, "Yes", "No")</f>
        <v>No</v>
      </c>
    </row>
    <row r="6065">
      <c r="A6065" s="6">
        <v>665751.0</v>
      </c>
      <c r="B6065" s="6">
        <v>665771.0</v>
      </c>
      <c r="C6065" s="14" t="str">
        <f>If(COUNTIF(DamReaches!$B$2:$B$346,"="&amp;A6065)&gt;0, "Yes", "No")</f>
        <v>No</v>
      </c>
    </row>
    <row r="6066">
      <c r="A6066" s="6">
        <v>665752.0</v>
      </c>
      <c r="B6066" s="6">
        <v>665732.0</v>
      </c>
      <c r="C6066" s="14" t="str">
        <f>If(COUNTIF(DamReaches!$B$2:$B$346,"="&amp;A6066)&gt;0, "Yes", "No")</f>
        <v>No</v>
      </c>
    </row>
    <row r="6067">
      <c r="A6067" s="6">
        <v>665753.0</v>
      </c>
      <c r="B6067" s="6">
        <v>665714.0</v>
      </c>
      <c r="C6067" s="14" t="str">
        <f>If(COUNTIF(DamReaches!$B$2:$B$346,"="&amp;A6067)&gt;0, "Yes", "No")</f>
        <v>No</v>
      </c>
    </row>
    <row r="6068">
      <c r="A6068" s="6">
        <v>665754.0</v>
      </c>
      <c r="B6068" s="6">
        <v>665637.0</v>
      </c>
      <c r="C6068" s="14" t="str">
        <f>If(COUNTIF(DamReaches!$B$2:$B$346,"="&amp;A6068)&gt;0, "Yes", "No")</f>
        <v>No</v>
      </c>
    </row>
    <row r="6069">
      <c r="A6069" s="6">
        <v>665755.0</v>
      </c>
      <c r="B6069" s="6">
        <v>665734.0</v>
      </c>
      <c r="C6069" s="14" t="str">
        <f>If(COUNTIF(DamReaches!$B$2:$B$346,"="&amp;A6069)&gt;0, "Yes", "No")</f>
        <v>No</v>
      </c>
    </row>
    <row r="6070">
      <c r="A6070" s="6">
        <v>665756.0</v>
      </c>
      <c r="B6070" s="6">
        <v>665755.0</v>
      </c>
      <c r="C6070" s="14" t="str">
        <f>If(COUNTIF(DamReaches!$B$2:$B$346,"="&amp;A6070)&gt;0, "Yes", "No")</f>
        <v>No</v>
      </c>
    </row>
    <row r="6071">
      <c r="A6071" s="6">
        <v>665757.0</v>
      </c>
      <c r="B6071" s="6">
        <v>665736.0</v>
      </c>
      <c r="C6071" s="14" t="str">
        <f>If(COUNTIF(DamReaches!$B$2:$B$346,"="&amp;A6071)&gt;0, "Yes", "No")</f>
        <v>No</v>
      </c>
    </row>
    <row r="6072">
      <c r="A6072" s="6">
        <v>665758.0</v>
      </c>
      <c r="B6072" s="6">
        <v>665817.0</v>
      </c>
      <c r="C6072" s="14" t="str">
        <f>If(COUNTIF(DamReaches!$B$2:$B$346,"="&amp;A6072)&gt;0, "Yes", "No")</f>
        <v>No</v>
      </c>
    </row>
    <row r="6073">
      <c r="A6073" s="6">
        <v>665759.0</v>
      </c>
      <c r="B6073" s="6">
        <v>665817.0</v>
      </c>
      <c r="C6073" s="14" t="str">
        <f>If(COUNTIF(DamReaches!$B$2:$B$346,"="&amp;A6073)&gt;0, "Yes", "No")</f>
        <v>No</v>
      </c>
    </row>
    <row r="6074">
      <c r="A6074" s="6">
        <v>665760.0</v>
      </c>
      <c r="B6074" s="6">
        <v>665761.0</v>
      </c>
      <c r="C6074" s="14" t="str">
        <f>If(COUNTIF(DamReaches!$B$2:$B$346,"="&amp;A6074)&gt;0, "Yes", "No")</f>
        <v>No</v>
      </c>
    </row>
    <row r="6075">
      <c r="A6075" s="6">
        <v>665761.0</v>
      </c>
      <c r="B6075" s="6">
        <v>665740.0</v>
      </c>
      <c r="C6075" s="14" t="str">
        <f>If(COUNTIF(DamReaches!$B$2:$B$346,"="&amp;A6075)&gt;0, "Yes", "No")</f>
        <v>No</v>
      </c>
    </row>
    <row r="6076">
      <c r="A6076" s="6">
        <v>665762.0</v>
      </c>
      <c r="B6076" s="6">
        <v>665837.0</v>
      </c>
      <c r="C6076" s="14" t="str">
        <f>If(COUNTIF(DamReaches!$B$2:$B$346,"="&amp;A6076)&gt;0, "Yes", "No")</f>
        <v>No</v>
      </c>
    </row>
    <row r="6077">
      <c r="A6077" s="6">
        <v>665763.0</v>
      </c>
      <c r="B6077" s="6">
        <v>665587.0</v>
      </c>
      <c r="C6077" s="14" t="str">
        <f>If(COUNTIF(DamReaches!$B$2:$B$346,"="&amp;A6077)&gt;0, "Yes", "No")</f>
        <v>No</v>
      </c>
    </row>
    <row r="6078">
      <c r="A6078" s="6">
        <v>665768.0</v>
      </c>
      <c r="B6078" s="6">
        <v>665710.0</v>
      </c>
      <c r="C6078" s="14" t="str">
        <f>If(COUNTIF(DamReaches!$B$2:$B$346,"="&amp;A6078)&gt;0, "Yes", "No")</f>
        <v>No</v>
      </c>
    </row>
    <row r="6079">
      <c r="A6079" s="6">
        <v>665769.0</v>
      </c>
      <c r="B6079" s="6">
        <v>665731.0</v>
      </c>
      <c r="C6079" s="14" t="str">
        <f>If(COUNTIF(DamReaches!$B$2:$B$346,"="&amp;A6079)&gt;0, "Yes", "No")</f>
        <v>No</v>
      </c>
    </row>
    <row r="6080">
      <c r="A6080" s="6">
        <v>665770.0</v>
      </c>
      <c r="B6080" s="6">
        <v>665169.0</v>
      </c>
      <c r="C6080" s="14" t="str">
        <f>If(COUNTIF(DamReaches!$B$2:$B$346,"="&amp;A6080)&gt;0, "Yes", "No")</f>
        <v>No</v>
      </c>
    </row>
    <row r="6081">
      <c r="A6081" s="6">
        <v>665771.0</v>
      </c>
      <c r="B6081" s="6">
        <v>665772.0</v>
      </c>
      <c r="C6081" s="14" t="str">
        <f>If(COUNTIF(DamReaches!$B$2:$B$346,"="&amp;A6081)&gt;0, "Yes", "No")</f>
        <v>No</v>
      </c>
    </row>
    <row r="6082">
      <c r="A6082" s="6">
        <v>665772.0</v>
      </c>
      <c r="B6082" s="6">
        <v>665615.0</v>
      </c>
      <c r="C6082" s="14" t="str">
        <f>If(COUNTIF(DamReaches!$B$2:$B$346,"="&amp;A6082)&gt;0, "Yes", "No")</f>
        <v>No</v>
      </c>
    </row>
    <row r="6083">
      <c r="A6083" s="6">
        <v>665773.0</v>
      </c>
      <c r="B6083" s="6">
        <v>665681.0</v>
      </c>
      <c r="C6083" s="14" t="str">
        <f>If(COUNTIF(DamReaches!$B$2:$B$346,"="&amp;A6083)&gt;0, "Yes", "No")</f>
        <v>No</v>
      </c>
    </row>
    <row r="6084">
      <c r="A6084" s="6">
        <v>665774.0</v>
      </c>
      <c r="B6084" s="6">
        <v>665773.0</v>
      </c>
      <c r="C6084" s="14" t="str">
        <f>If(COUNTIF(DamReaches!$B$2:$B$346,"="&amp;A6084)&gt;0, "Yes", "No")</f>
        <v>No</v>
      </c>
    </row>
    <row r="6085">
      <c r="A6085" s="6">
        <v>665775.0</v>
      </c>
      <c r="B6085" s="6">
        <v>665776.0</v>
      </c>
      <c r="C6085" s="14" t="str">
        <f>If(COUNTIF(DamReaches!$B$2:$B$346,"="&amp;A6085)&gt;0, "Yes", "No")</f>
        <v>No</v>
      </c>
    </row>
    <row r="6086">
      <c r="A6086" s="6">
        <v>665776.0</v>
      </c>
      <c r="B6086" s="6">
        <v>665536.0</v>
      </c>
      <c r="C6086" s="14" t="str">
        <f>If(COUNTIF(DamReaches!$B$2:$B$346,"="&amp;A6086)&gt;0, "Yes", "No")</f>
        <v>No</v>
      </c>
    </row>
    <row r="6087">
      <c r="A6087" s="6">
        <v>665777.0</v>
      </c>
      <c r="B6087" s="6">
        <v>665640.0</v>
      </c>
      <c r="C6087" s="14" t="str">
        <f>If(COUNTIF(DamReaches!$B$2:$B$346,"="&amp;A6087)&gt;0, "Yes", "No")</f>
        <v>No</v>
      </c>
    </row>
    <row r="6088">
      <c r="A6088" s="6">
        <v>665778.0</v>
      </c>
      <c r="B6088" s="6">
        <v>665818.0</v>
      </c>
      <c r="C6088" s="14" t="str">
        <f>If(COUNTIF(DamReaches!$B$2:$B$346,"="&amp;A6088)&gt;0, "Yes", "No")</f>
        <v>No</v>
      </c>
    </row>
    <row r="6089">
      <c r="A6089" s="6">
        <v>665779.0</v>
      </c>
      <c r="B6089" s="6">
        <v>665778.0</v>
      </c>
      <c r="C6089" s="14" t="str">
        <f>If(COUNTIF(DamReaches!$B$2:$B$346,"="&amp;A6089)&gt;0, "Yes", "No")</f>
        <v>No</v>
      </c>
    </row>
    <row r="6090">
      <c r="A6090" s="6">
        <v>665780.0</v>
      </c>
      <c r="B6090" s="6">
        <v>665779.0</v>
      </c>
      <c r="C6090" s="14" t="str">
        <f>If(COUNTIF(DamReaches!$B$2:$B$346,"="&amp;A6090)&gt;0, "Yes", "No")</f>
        <v>No</v>
      </c>
    </row>
    <row r="6091">
      <c r="A6091" s="6">
        <v>665781.0</v>
      </c>
      <c r="B6091" s="6">
        <v>665398.0</v>
      </c>
      <c r="C6091" s="14" t="str">
        <f>If(COUNTIF(DamReaches!$B$2:$B$346,"="&amp;A6091)&gt;0, "Yes", "No")</f>
        <v>No</v>
      </c>
    </row>
    <row r="6092">
      <c r="A6092" s="6">
        <v>665795.0</v>
      </c>
      <c r="B6092" s="6">
        <v>665769.0</v>
      </c>
      <c r="C6092" s="14" t="str">
        <f>If(COUNTIF(DamReaches!$B$2:$B$346,"="&amp;A6092)&gt;0, "Yes", "No")</f>
        <v>No</v>
      </c>
    </row>
    <row r="6093">
      <c r="A6093" s="6">
        <v>665796.0</v>
      </c>
      <c r="B6093" s="6">
        <v>665695.0</v>
      </c>
      <c r="C6093" s="14" t="str">
        <f>If(COUNTIF(DamReaches!$B$2:$B$346,"="&amp;A6093)&gt;0, "Yes", "No")</f>
        <v>No</v>
      </c>
    </row>
    <row r="6094">
      <c r="A6094" s="6">
        <v>665797.0</v>
      </c>
      <c r="B6094" s="6">
        <v>665511.0</v>
      </c>
      <c r="C6094" s="14" t="str">
        <f>If(COUNTIF(DamReaches!$B$2:$B$346,"="&amp;A6094)&gt;0, "Yes", "No")</f>
        <v>No</v>
      </c>
    </row>
    <row r="6095">
      <c r="A6095" s="6">
        <v>665798.0</v>
      </c>
      <c r="B6095" s="6">
        <v>665516.0</v>
      </c>
      <c r="C6095" s="14" t="str">
        <f>If(COUNTIF(DamReaches!$B$2:$B$346,"="&amp;A6095)&gt;0, "Yes", "No")</f>
        <v>No</v>
      </c>
    </row>
    <row r="6096">
      <c r="A6096" s="6">
        <v>665799.0</v>
      </c>
      <c r="B6096" s="6">
        <v>664888.0</v>
      </c>
      <c r="C6096" s="14" t="str">
        <f>If(COUNTIF(DamReaches!$B$2:$B$346,"="&amp;A6096)&gt;0, "Yes", "No")</f>
        <v>No</v>
      </c>
    </row>
    <row r="6097">
      <c r="A6097" s="6">
        <v>665800.0</v>
      </c>
      <c r="B6097" s="6">
        <v>665314.0</v>
      </c>
      <c r="C6097" s="14" t="str">
        <f>If(COUNTIF(DamReaches!$B$2:$B$346,"="&amp;A6097)&gt;0, "Yes", "No")</f>
        <v>No</v>
      </c>
    </row>
    <row r="6098">
      <c r="A6098" s="6">
        <v>665801.0</v>
      </c>
      <c r="B6098" s="6">
        <v>665800.0</v>
      </c>
      <c r="C6098" s="14" t="str">
        <f>If(COUNTIF(DamReaches!$B$2:$B$346,"="&amp;A6098)&gt;0, "Yes", "No")</f>
        <v>No</v>
      </c>
    </row>
    <row r="6099">
      <c r="A6099" s="6">
        <v>665802.0</v>
      </c>
      <c r="B6099" s="6">
        <v>665699.0</v>
      </c>
      <c r="C6099" s="14" t="str">
        <f>If(COUNTIF(DamReaches!$B$2:$B$346,"="&amp;A6099)&gt;0, "Yes", "No")</f>
        <v>No</v>
      </c>
    </row>
    <row r="6100">
      <c r="A6100" s="6">
        <v>665803.0</v>
      </c>
      <c r="B6100" s="6">
        <v>665779.0</v>
      </c>
      <c r="C6100" s="14" t="str">
        <f>If(COUNTIF(DamReaches!$B$2:$B$346,"="&amp;A6100)&gt;0, "Yes", "No")</f>
        <v>No</v>
      </c>
    </row>
    <row r="6101">
      <c r="A6101" s="6">
        <v>665804.0</v>
      </c>
      <c r="B6101" s="6">
        <v>665803.0</v>
      </c>
      <c r="C6101" s="14" t="str">
        <f>If(COUNTIF(DamReaches!$B$2:$B$346,"="&amp;A6101)&gt;0, "Yes", "No")</f>
        <v>No</v>
      </c>
    </row>
    <row r="6102">
      <c r="A6102" s="6">
        <v>665805.0</v>
      </c>
      <c r="B6102" s="6">
        <v>665804.0</v>
      </c>
      <c r="C6102" s="14" t="str">
        <f>If(COUNTIF(DamReaches!$B$2:$B$346,"="&amp;A6102)&gt;0, "Yes", "No")</f>
        <v>No</v>
      </c>
    </row>
    <row r="6103">
      <c r="A6103" s="6">
        <v>665806.0</v>
      </c>
      <c r="B6103" s="6">
        <v>665315.0</v>
      </c>
      <c r="C6103" s="14" t="str">
        <f>If(COUNTIF(DamReaches!$B$2:$B$346,"="&amp;A6103)&gt;0, "Yes", "No")</f>
        <v>No</v>
      </c>
    </row>
    <row r="6104">
      <c r="A6104" s="6">
        <v>665807.0</v>
      </c>
      <c r="B6104" s="6">
        <v>666072.0</v>
      </c>
      <c r="C6104" s="14" t="str">
        <f>If(COUNTIF(DamReaches!$B$2:$B$346,"="&amp;A6104)&gt;0, "Yes", "No")</f>
        <v>No</v>
      </c>
    </row>
    <row r="6105">
      <c r="A6105" s="6">
        <v>665815.0</v>
      </c>
      <c r="B6105" s="6">
        <v>665816.0</v>
      </c>
      <c r="C6105" s="14" t="str">
        <f>If(COUNTIF(DamReaches!$B$2:$B$346,"="&amp;A6105)&gt;0, "Yes", "No")</f>
        <v>No</v>
      </c>
    </row>
    <row r="6106">
      <c r="A6106" s="6">
        <v>665816.0</v>
      </c>
      <c r="B6106" s="6">
        <v>665602.0</v>
      </c>
      <c r="C6106" s="14" t="str">
        <f>If(COUNTIF(DamReaches!$B$2:$B$346,"="&amp;A6106)&gt;0, "Yes", "No")</f>
        <v>No</v>
      </c>
    </row>
    <row r="6107">
      <c r="A6107" s="6">
        <v>665817.0</v>
      </c>
      <c r="B6107" s="6">
        <v>666052.0</v>
      </c>
      <c r="C6107" s="14" t="str">
        <f>If(COUNTIF(DamReaches!$B$2:$B$346,"="&amp;A6107)&gt;0, "Yes", "No")</f>
        <v>No</v>
      </c>
    </row>
    <row r="6108">
      <c r="A6108" s="6">
        <v>665818.0</v>
      </c>
      <c r="B6108" s="6">
        <v>665777.0</v>
      </c>
      <c r="C6108" s="14" t="str">
        <f>If(COUNTIF(DamReaches!$B$2:$B$346,"="&amp;A6108)&gt;0, "Yes", "No")</f>
        <v>No</v>
      </c>
    </row>
    <row r="6109">
      <c r="A6109" s="6">
        <v>665819.0</v>
      </c>
      <c r="B6109" s="6">
        <v>665587.0</v>
      </c>
      <c r="C6109" s="14" t="str">
        <f>If(COUNTIF(DamReaches!$B$2:$B$346,"="&amp;A6109)&gt;0, "Yes", "No")</f>
        <v>No</v>
      </c>
    </row>
    <row r="6110">
      <c r="A6110" s="6">
        <v>665830.0</v>
      </c>
      <c r="B6110" s="6">
        <v>665797.0</v>
      </c>
      <c r="C6110" s="14" t="str">
        <f>If(COUNTIF(DamReaches!$B$2:$B$346,"="&amp;A6110)&gt;0, "Yes", "No")</f>
        <v>No</v>
      </c>
    </row>
    <row r="6111">
      <c r="A6111" s="6">
        <v>665831.0</v>
      </c>
      <c r="B6111" s="6">
        <v>665329.0</v>
      </c>
      <c r="C6111" s="14" t="str">
        <f>If(COUNTIF(DamReaches!$B$2:$B$346,"="&amp;A6111)&gt;0, "Yes", "No")</f>
        <v>No</v>
      </c>
    </row>
    <row r="6112">
      <c r="A6112" s="6">
        <v>665832.0</v>
      </c>
      <c r="B6112" s="6">
        <v>665806.0</v>
      </c>
      <c r="C6112" s="14" t="str">
        <f>If(COUNTIF(DamReaches!$B$2:$B$346,"="&amp;A6112)&gt;0, "Yes", "No")</f>
        <v>No</v>
      </c>
    </row>
    <row r="6113">
      <c r="A6113" s="6">
        <v>665833.0</v>
      </c>
      <c r="B6113" s="6">
        <v>665832.0</v>
      </c>
      <c r="C6113" s="14" t="str">
        <f>If(COUNTIF(DamReaches!$B$2:$B$346,"="&amp;A6113)&gt;0, "Yes", "No")</f>
        <v>No</v>
      </c>
    </row>
    <row r="6114">
      <c r="A6114" s="6">
        <v>665834.0</v>
      </c>
      <c r="B6114" s="6">
        <v>665833.0</v>
      </c>
      <c r="C6114" s="14" t="str">
        <f>If(COUNTIF(DamReaches!$B$2:$B$346,"="&amp;A6114)&gt;0, "Yes", "No")</f>
        <v>No</v>
      </c>
    </row>
    <row r="6115">
      <c r="A6115" s="6">
        <v>665835.0</v>
      </c>
      <c r="B6115" s="6">
        <v>665833.0</v>
      </c>
      <c r="C6115" s="14" t="str">
        <f>If(COUNTIF(DamReaches!$B$2:$B$346,"="&amp;A6115)&gt;0, "Yes", "No")</f>
        <v>No</v>
      </c>
    </row>
    <row r="6116">
      <c r="A6116" s="6">
        <v>665836.0</v>
      </c>
      <c r="B6116" s="6">
        <v>666113.0</v>
      </c>
      <c r="C6116" s="14" t="str">
        <f>If(COUNTIF(DamReaches!$B$2:$B$346,"="&amp;A6116)&gt;0, "Yes", "No")</f>
        <v>No</v>
      </c>
    </row>
    <row r="6117">
      <c r="A6117" s="6">
        <v>665837.0</v>
      </c>
      <c r="B6117" s="6">
        <v>666113.0</v>
      </c>
      <c r="C6117" s="14" t="str">
        <f>If(COUNTIF(DamReaches!$B$2:$B$346,"="&amp;A6117)&gt;0, "Yes", "No")</f>
        <v>No</v>
      </c>
    </row>
    <row r="6118">
      <c r="A6118" s="6">
        <v>665838.0</v>
      </c>
      <c r="B6118" s="6">
        <v>666072.0</v>
      </c>
      <c r="C6118" s="14" t="str">
        <f>If(COUNTIF(DamReaches!$B$2:$B$346,"="&amp;A6118)&gt;0, "Yes", "No")</f>
        <v>No</v>
      </c>
    </row>
    <row r="6119">
      <c r="A6119" s="6">
        <v>665839.0</v>
      </c>
      <c r="B6119" s="6">
        <v>665819.0</v>
      </c>
      <c r="C6119" s="14" t="str">
        <f>If(COUNTIF(DamReaches!$B$2:$B$346,"="&amp;A6119)&gt;0, "Yes", "No")</f>
        <v>No</v>
      </c>
    </row>
    <row r="6120">
      <c r="A6120" s="6">
        <v>665847.0</v>
      </c>
      <c r="B6120" s="6">
        <v>665494.0</v>
      </c>
      <c r="C6120" s="14" t="str">
        <f>If(COUNTIF(DamReaches!$B$2:$B$346,"="&amp;A6120)&gt;0, "Yes", "No")</f>
        <v>No</v>
      </c>
    </row>
    <row r="6121">
      <c r="A6121" s="6">
        <v>665848.0</v>
      </c>
      <c r="B6121" s="6">
        <v>665695.0</v>
      </c>
      <c r="C6121" s="14" t="str">
        <f>If(COUNTIF(DamReaches!$B$2:$B$346,"="&amp;A6121)&gt;0, "Yes", "No")</f>
        <v>No</v>
      </c>
    </row>
    <row r="6122">
      <c r="A6122" s="6">
        <v>665849.0</v>
      </c>
      <c r="B6122" s="6">
        <v>665736.0</v>
      </c>
      <c r="C6122" s="14" t="str">
        <f>If(COUNTIF(DamReaches!$B$2:$B$346,"="&amp;A6122)&gt;0, "Yes", "No")</f>
        <v>No</v>
      </c>
    </row>
    <row r="6123">
      <c r="A6123" s="6">
        <v>665850.0</v>
      </c>
      <c r="B6123" s="6">
        <v>665804.0</v>
      </c>
      <c r="C6123" s="14" t="str">
        <f>If(COUNTIF(DamReaches!$B$2:$B$346,"="&amp;A6123)&gt;0, "Yes", "No")</f>
        <v>No</v>
      </c>
    </row>
    <row r="6124">
      <c r="A6124" s="6">
        <v>665851.0</v>
      </c>
      <c r="B6124" s="6">
        <v>665619.0</v>
      </c>
      <c r="C6124" s="14" t="str">
        <f>If(COUNTIF(DamReaches!$B$2:$B$346,"="&amp;A6124)&gt;0, "Yes", "No")</f>
        <v>No</v>
      </c>
    </row>
    <row r="6125">
      <c r="A6125" s="6">
        <v>665860.0</v>
      </c>
      <c r="B6125" s="6">
        <v>665651.0</v>
      </c>
      <c r="C6125" s="14" t="str">
        <f>If(COUNTIF(DamReaches!$B$2:$B$346,"="&amp;A6125)&gt;0, "Yes", "No")</f>
        <v>No</v>
      </c>
    </row>
    <row r="6126">
      <c r="A6126" s="6">
        <v>665861.0</v>
      </c>
      <c r="B6126" s="6">
        <v>665830.0</v>
      </c>
      <c r="C6126" s="14" t="str">
        <f>If(COUNTIF(DamReaches!$B$2:$B$346,"="&amp;A6126)&gt;0, "Yes", "No")</f>
        <v>No</v>
      </c>
    </row>
    <row r="6127">
      <c r="A6127" s="6">
        <v>665862.0</v>
      </c>
      <c r="B6127" s="6">
        <v>665863.0</v>
      </c>
      <c r="C6127" s="14" t="str">
        <f>If(COUNTIF(DamReaches!$B$2:$B$346,"="&amp;A6127)&gt;0, "Yes", "No")</f>
        <v>No</v>
      </c>
    </row>
    <row r="6128">
      <c r="A6128" s="6">
        <v>665863.0</v>
      </c>
      <c r="B6128" s="6">
        <v>665698.0</v>
      </c>
      <c r="C6128" s="14" t="str">
        <f>If(COUNTIF(DamReaches!$B$2:$B$346,"="&amp;A6128)&gt;0, "Yes", "No")</f>
        <v>No</v>
      </c>
    </row>
    <row r="6129">
      <c r="A6129" s="6">
        <v>665864.0</v>
      </c>
      <c r="B6129" s="6">
        <v>665865.0</v>
      </c>
      <c r="C6129" s="14" t="str">
        <f>If(COUNTIF(DamReaches!$B$2:$B$346,"="&amp;A6129)&gt;0, "Yes", "No")</f>
        <v>No</v>
      </c>
    </row>
    <row r="6130">
      <c r="A6130" s="6">
        <v>665865.0</v>
      </c>
      <c r="B6130" s="6">
        <v>665757.0</v>
      </c>
      <c r="C6130" s="14" t="str">
        <f>If(COUNTIF(DamReaches!$B$2:$B$346,"="&amp;A6130)&gt;0, "Yes", "No")</f>
        <v>No</v>
      </c>
    </row>
    <row r="6131">
      <c r="A6131" s="6">
        <v>665866.0</v>
      </c>
      <c r="B6131" s="6">
        <v>665606.0</v>
      </c>
      <c r="C6131" s="14" t="str">
        <f>If(COUNTIF(DamReaches!$B$2:$B$346,"="&amp;A6131)&gt;0, "Yes", "No")</f>
        <v>No</v>
      </c>
    </row>
    <row r="6132">
      <c r="A6132" s="6">
        <v>665867.0</v>
      </c>
      <c r="B6132" s="6">
        <v>665850.0</v>
      </c>
      <c r="C6132" s="14" t="str">
        <f>If(COUNTIF(DamReaches!$B$2:$B$346,"="&amp;A6132)&gt;0, "Yes", "No")</f>
        <v>No</v>
      </c>
    </row>
    <row r="6133">
      <c r="A6133" s="6">
        <v>665868.0</v>
      </c>
      <c r="B6133" s="6">
        <v>665867.0</v>
      </c>
      <c r="C6133" s="14" t="str">
        <f>If(COUNTIF(DamReaches!$B$2:$B$346,"="&amp;A6133)&gt;0, "Yes", "No")</f>
        <v>No</v>
      </c>
    </row>
    <row r="6134">
      <c r="A6134" s="6">
        <v>665883.0</v>
      </c>
      <c r="B6134" s="6">
        <v>665483.0</v>
      </c>
      <c r="C6134" s="14" t="str">
        <f>If(COUNTIF(DamReaches!$B$2:$B$346,"="&amp;A6134)&gt;0, "Yes", "No")</f>
        <v>No</v>
      </c>
    </row>
    <row r="6135">
      <c r="A6135" s="6">
        <v>665884.0</v>
      </c>
      <c r="B6135" s="6">
        <v>665585.0</v>
      </c>
      <c r="C6135" s="14" t="str">
        <f>If(COUNTIF(DamReaches!$B$2:$B$346,"="&amp;A6135)&gt;0, "Yes", "No")</f>
        <v>No</v>
      </c>
    </row>
    <row r="6136">
      <c r="A6136" s="6">
        <v>665900.0</v>
      </c>
      <c r="B6136" s="6">
        <v>666217.0</v>
      </c>
      <c r="C6136" s="14" t="str">
        <f>If(COUNTIF(DamReaches!$B$2:$B$346,"="&amp;A6136)&gt;0, "Yes", "No")</f>
        <v>No</v>
      </c>
    </row>
    <row r="6137">
      <c r="A6137" s="6">
        <v>665901.0</v>
      </c>
      <c r="B6137" s="6">
        <v>665816.0</v>
      </c>
      <c r="C6137" s="14" t="str">
        <f>If(COUNTIF(DamReaches!$B$2:$B$346,"="&amp;A6137)&gt;0, "Yes", "No")</f>
        <v>No</v>
      </c>
    </row>
    <row r="6138">
      <c r="A6138" s="6">
        <v>665902.0</v>
      </c>
      <c r="B6138" s="6">
        <v>665867.0</v>
      </c>
      <c r="C6138" s="14" t="str">
        <f>If(COUNTIF(DamReaches!$B$2:$B$346,"="&amp;A6138)&gt;0, "Yes", "No")</f>
        <v>No</v>
      </c>
    </row>
    <row r="6139">
      <c r="A6139" s="6">
        <v>665903.0</v>
      </c>
      <c r="B6139" s="6">
        <v>665902.0</v>
      </c>
      <c r="C6139" s="14" t="str">
        <f>If(COUNTIF(DamReaches!$B$2:$B$346,"="&amp;A6139)&gt;0, "Yes", "No")</f>
        <v>No</v>
      </c>
    </row>
    <row r="6140">
      <c r="A6140" s="6">
        <v>665910.0</v>
      </c>
      <c r="B6140" s="6">
        <v>665750.0</v>
      </c>
      <c r="C6140" s="14" t="str">
        <f>If(COUNTIF(DamReaches!$B$2:$B$346,"="&amp;A6140)&gt;0, "Yes", "No")</f>
        <v>No</v>
      </c>
    </row>
    <row r="6141">
      <c r="A6141" s="6">
        <v>665911.0</v>
      </c>
      <c r="B6141" s="6">
        <v>665738.0</v>
      </c>
      <c r="C6141" s="14" t="str">
        <f>If(COUNTIF(DamReaches!$B$2:$B$346,"="&amp;A6141)&gt;0, "Yes", "No")</f>
        <v>No</v>
      </c>
    </row>
    <row r="6142">
      <c r="A6142" s="6">
        <v>665912.0</v>
      </c>
      <c r="B6142" s="6">
        <v>665718.0</v>
      </c>
      <c r="C6142" s="14" t="str">
        <f>If(COUNTIF(DamReaches!$B$2:$B$346,"="&amp;A6142)&gt;0, "Yes", "No")</f>
        <v>No</v>
      </c>
    </row>
    <row r="6143">
      <c r="A6143" s="6">
        <v>665913.0</v>
      </c>
      <c r="B6143" s="6">
        <v>665777.0</v>
      </c>
      <c r="C6143" s="14" t="str">
        <f>If(COUNTIF(DamReaches!$B$2:$B$346,"="&amp;A6143)&gt;0, "Yes", "No")</f>
        <v>No</v>
      </c>
    </row>
    <row r="6144">
      <c r="A6144" s="6">
        <v>665914.0</v>
      </c>
      <c r="B6144" s="6">
        <v>665851.0</v>
      </c>
      <c r="C6144" s="14" t="str">
        <f>If(COUNTIF(DamReaches!$B$2:$B$346,"="&amp;A6144)&gt;0, "Yes", "No")</f>
        <v>No</v>
      </c>
    </row>
    <row r="6145">
      <c r="A6145" s="6">
        <v>665926.0</v>
      </c>
      <c r="B6145" s="6">
        <v>665951.0</v>
      </c>
      <c r="C6145" s="14" t="str">
        <f>If(COUNTIF(DamReaches!$B$2:$B$346,"="&amp;A6145)&gt;0, "Yes", "No")</f>
        <v>No</v>
      </c>
    </row>
    <row r="6146">
      <c r="A6146" s="6">
        <v>665935.0</v>
      </c>
      <c r="B6146" s="6">
        <v>665936.0</v>
      </c>
      <c r="C6146" s="14" t="str">
        <f>If(COUNTIF(DamReaches!$B$2:$B$346,"="&amp;A6146)&gt;0, "Yes", "No")</f>
        <v>No</v>
      </c>
    </row>
    <row r="6147">
      <c r="A6147" s="6">
        <v>665936.0</v>
      </c>
      <c r="B6147" s="6">
        <v>666151.0</v>
      </c>
      <c r="C6147" s="14" t="str">
        <f>If(COUNTIF(DamReaches!$B$2:$B$346,"="&amp;A6147)&gt;0, "Yes", "No")</f>
        <v>No</v>
      </c>
    </row>
    <row r="6148">
      <c r="A6148" s="6">
        <v>665937.0</v>
      </c>
      <c r="B6148" s="6">
        <v>666151.0</v>
      </c>
      <c r="C6148" s="14" t="str">
        <f>If(COUNTIF(DamReaches!$B$2:$B$346,"="&amp;A6148)&gt;0, "Yes", "No")</f>
        <v>No</v>
      </c>
    </row>
    <row r="6149">
      <c r="A6149" s="6">
        <v>665938.0</v>
      </c>
      <c r="B6149" s="6">
        <v>665939.0</v>
      </c>
      <c r="C6149" s="14" t="str">
        <f>If(COUNTIF(DamReaches!$B$2:$B$346,"="&amp;A6149)&gt;0, "Yes", "No")</f>
        <v>No</v>
      </c>
    </row>
    <row r="6150">
      <c r="A6150" s="6">
        <v>665939.0</v>
      </c>
      <c r="B6150" s="6">
        <v>665148.0</v>
      </c>
      <c r="C6150" s="14" t="str">
        <f>If(COUNTIF(DamReaches!$B$2:$B$346,"="&amp;A6150)&gt;0, "Yes", "No")</f>
        <v>No</v>
      </c>
    </row>
    <row r="6151">
      <c r="A6151" s="6">
        <v>665940.0</v>
      </c>
      <c r="B6151" s="6">
        <v>665616.0</v>
      </c>
      <c r="C6151" s="14" t="str">
        <f>If(COUNTIF(DamReaches!$B$2:$B$346,"="&amp;A6151)&gt;0, "Yes", "No")</f>
        <v>No</v>
      </c>
    </row>
    <row r="6152">
      <c r="A6152" s="6">
        <v>665941.0</v>
      </c>
      <c r="B6152" s="6">
        <v>665677.0</v>
      </c>
      <c r="C6152" s="14" t="str">
        <f>If(COUNTIF(DamReaches!$B$2:$B$346,"="&amp;A6152)&gt;0, "Yes", "No")</f>
        <v>No</v>
      </c>
    </row>
    <row r="6153">
      <c r="A6153" s="6">
        <v>665942.0</v>
      </c>
      <c r="B6153" s="6">
        <v>665606.0</v>
      </c>
      <c r="C6153" s="14" t="str">
        <f>If(COUNTIF(DamReaches!$B$2:$B$346,"="&amp;A6153)&gt;0, "Yes", "No")</f>
        <v>No</v>
      </c>
    </row>
    <row r="6154">
      <c r="A6154" s="6">
        <v>665943.0</v>
      </c>
      <c r="B6154" s="6">
        <v>665913.0</v>
      </c>
      <c r="C6154" s="14" t="str">
        <f>If(COUNTIF(DamReaches!$B$2:$B$346,"="&amp;A6154)&gt;0, "Yes", "No")</f>
        <v>No</v>
      </c>
    </row>
    <row r="6155">
      <c r="A6155" s="6">
        <v>665944.0</v>
      </c>
      <c r="B6155" s="6">
        <v>666029.0</v>
      </c>
      <c r="C6155" s="14" t="str">
        <f>If(COUNTIF(DamReaches!$B$2:$B$346,"="&amp;A6155)&gt;0, "Yes", "No")</f>
        <v>No</v>
      </c>
    </row>
    <row r="6156">
      <c r="A6156" s="6">
        <v>665945.0</v>
      </c>
      <c r="B6156" s="6">
        <v>666029.0</v>
      </c>
      <c r="C6156" s="14" t="str">
        <f>If(COUNTIF(DamReaches!$B$2:$B$346,"="&amp;A6156)&gt;0, "Yes", "No")</f>
        <v>No</v>
      </c>
    </row>
    <row r="6157">
      <c r="A6157" s="6">
        <v>665951.0</v>
      </c>
      <c r="B6157" s="6">
        <v>666204.0</v>
      </c>
      <c r="C6157" s="14" t="str">
        <f>If(COUNTIF(DamReaches!$B$2:$B$346,"="&amp;A6157)&gt;0, "Yes", "No")</f>
        <v>No</v>
      </c>
    </row>
    <row r="6158">
      <c r="A6158" s="6">
        <v>665952.0</v>
      </c>
      <c r="B6158" s="6">
        <v>666204.0</v>
      </c>
      <c r="C6158" s="14" t="str">
        <f>If(COUNTIF(DamReaches!$B$2:$B$346,"="&amp;A6158)&gt;0, "Yes", "No")</f>
        <v>No</v>
      </c>
    </row>
    <row r="6159">
      <c r="A6159" s="6">
        <v>665953.0</v>
      </c>
      <c r="B6159" s="6">
        <v>665616.0</v>
      </c>
      <c r="C6159" s="14" t="str">
        <f>If(COUNTIF(DamReaches!$B$2:$B$346,"="&amp;A6159)&gt;0, "Yes", "No")</f>
        <v>No</v>
      </c>
    </row>
    <row r="6160">
      <c r="A6160" s="6">
        <v>665954.0</v>
      </c>
      <c r="B6160" s="6">
        <v>665776.0</v>
      </c>
      <c r="C6160" s="14" t="str">
        <f>If(COUNTIF(DamReaches!$B$2:$B$346,"="&amp;A6160)&gt;0, "Yes", "No")</f>
        <v>No</v>
      </c>
    </row>
    <row r="6161">
      <c r="A6161" s="6">
        <v>665955.0</v>
      </c>
      <c r="B6161" s="6">
        <v>666052.0</v>
      </c>
      <c r="C6161" s="14" t="str">
        <f>If(COUNTIF(DamReaches!$B$2:$B$346,"="&amp;A6161)&gt;0, "Yes", "No")</f>
        <v>No</v>
      </c>
    </row>
    <row r="6162">
      <c r="A6162" s="6">
        <v>665956.0</v>
      </c>
      <c r="B6162" s="6">
        <v>665957.0</v>
      </c>
      <c r="C6162" s="14" t="str">
        <f>If(COUNTIF(DamReaches!$B$2:$B$346,"="&amp;A6162)&gt;0, "Yes", "No")</f>
        <v>No</v>
      </c>
    </row>
    <row r="6163">
      <c r="A6163" s="6">
        <v>665957.0</v>
      </c>
      <c r="B6163" s="6">
        <v>665819.0</v>
      </c>
      <c r="C6163" s="14" t="str">
        <f>If(COUNTIF(DamReaches!$B$2:$B$346,"="&amp;A6163)&gt;0, "Yes", "No")</f>
        <v>No</v>
      </c>
    </row>
    <row r="6164">
      <c r="A6164" s="6">
        <v>665971.0</v>
      </c>
      <c r="B6164" s="6">
        <v>665847.0</v>
      </c>
      <c r="C6164" s="14" t="str">
        <f>If(COUNTIF(DamReaches!$B$2:$B$346,"="&amp;A6164)&gt;0, "Yes", "No")</f>
        <v>No</v>
      </c>
    </row>
    <row r="6165">
      <c r="A6165" s="6">
        <v>665972.0</v>
      </c>
      <c r="B6165" s="6">
        <v>665941.0</v>
      </c>
      <c r="C6165" s="14" t="str">
        <f>If(COUNTIF(DamReaches!$B$2:$B$346,"="&amp;A6165)&gt;0, "Yes", "No")</f>
        <v>No</v>
      </c>
    </row>
    <row r="6166">
      <c r="A6166" s="6">
        <v>665973.0</v>
      </c>
      <c r="B6166" s="6">
        <v>665972.0</v>
      </c>
      <c r="C6166" s="14" t="str">
        <f>If(COUNTIF(DamReaches!$B$2:$B$346,"="&amp;A6166)&gt;0, "Yes", "No")</f>
        <v>No</v>
      </c>
    </row>
    <row r="6167">
      <c r="A6167" s="6">
        <v>665974.0</v>
      </c>
      <c r="B6167" s="6">
        <v>665445.0</v>
      </c>
      <c r="C6167" s="14" t="str">
        <f>If(COUNTIF(DamReaches!$B$2:$B$346,"="&amp;A6167)&gt;0, "Yes", "No")</f>
        <v>No</v>
      </c>
    </row>
    <row r="6168">
      <c r="A6168" s="6">
        <v>665975.0</v>
      </c>
      <c r="B6168" s="6">
        <v>665640.0</v>
      </c>
      <c r="C6168" s="14" t="str">
        <f>If(COUNTIF(DamReaches!$B$2:$B$346,"="&amp;A6168)&gt;0, "Yes", "No")</f>
        <v>No</v>
      </c>
    </row>
    <row r="6169">
      <c r="A6169" s="6">
        <v>665976.0</v>
      </c>
      <c r="B6169" s="6">
        <v>665761.0</v>
      </c>
      <c r="C6169" s="14" t="str">
        <f>If(COUNTIF(DamReaches!$B$2:$B$346,"="&amp;A6169)&gt;0, "Yes", "No")</f>
        <v>No</v>
      </c>
    </row>
    <row r="6170">
      <c r="A6170" s="6">
        <v>665977.0</v>
      </c>
      <c r="B6170" s="6">
        <v>665978.0</v>
      </c>
      <c r="C6170" s="14" t="str">
        <f>If(COUNTIF(DamReaches!$B$2:$B$346,"="&amp;A6170)&gt;0, "Yes", "No")</f>
        <v>No</v>
      </c>
    </row>
    <row r="6171">
      <c r="A6171" s="6">
        <v>665978.0</v>
      </c>
      <c r="B6171" s="6">
        <v>665851.0</v>
      </c>
      <c r="C6171" s="14" t="str">
        <f>If(COUNTIF(DamReaches!$B$2:$B$346,"="&amp;A6171)&gt;0, "Yes", "No")</f>
        <v>No</v>
      </c>
    </row>
    <row r="6172">
      <c r="A6172" s="6">
        <v>665989.0</v>
      </c>
      <c r="B6172" s="6">
        <v>666048.0</v>
      </c>
      <c r="C6172" s="14" t="str">
        <f>If(COUNTIF(DamReaches!$B$2:$B$346,"="&amp;A6172)&gt;0, "Yes", "No")</f>
        <v>No</v>
      </c>
    </row>
    <row r="6173">
      <c r="A6173" s="6">
        <v>665990.0</v>
      </c>
      <c r="B6173" s="6">
        <v>664836.0</v>
      </c>
      <c r="C6173" s="14" t="str">
        <f>If(COUNTIF(DamReaches!$B$2:$B$346,"="&amp;A6173)&gt;0, "Yes", "No")</f>
        <v>No</v>
      </c>
    </row>
    <row r="6174">
      <c r="A6174" s="6">
        <v>665991.0</v>
      </c>
      <c r="B6174" s="6">
        <v>665990.0</v>
      </c>
      <c r="C6174" s="14" t="str">
        <f>If(COUNTIF(DamReaches!$B$2:$B$346,"="&amp;A6174)&gt;0, "Yes", "No")</f>
        <v>No</v>
      </c>
    </row>
    <row r="6175">
      <c r="A6175" s="6">
        <v>665992.0</v>
      </c>
      <c r="B6175" s="6">
        <v>665580.0</v>
      </c>
      <c r="C6175" s="14" t="str">
        <f>If(COUNTIF(DamReaches!$B$2:$B$346,"="&amp;A6175)&gt;0, "Yes", "No")</f>
        <v>No</v>
      </c>
    </row>
    <row r="6176">
      <c r="A6176" s="6">
        <v>665993.0</v>
      </c>
      <c r="B6176" s="6">
        <v>665954.0</v>
      </c>
      <c r="C6176" s="14" t="str">
        <f>If(COUNTIF(DamReaches!$B$2:$B$346,"="&amp;A6176)&gt;0, "Yes", "No")</f>
        <v>No</v>
      </c>
    </row>
    <row r="6177">
      <c r="A6177" s="6">
        <v>665994.0</v>
      </c>
      <c r="B6177" s="6">
        <v>666012.0</v>
      </c>
      <c r="C6177" s="14" t="str">
        <f>If(COUNTIF(DamReaches!$B$2:$B$346,"="&amp;A6177)&gt;0, "Yes", "No")</f>
        <v>No</v>
      </c>
    </row>
    <row r="6178">
      <c r="A6178" s="6">
        <v>665995.0</v>
      </c>
      <c r="B6178" s="6">
        <v>666012.0</v>
      </c>
      <c r="C6178" s="14" t="str">
        <f>If(COUNTIF(DamReaches!$B$2:$B$346,"="&amp;A6178)&gt;0, "Yes", "No")</f>
        <v>No</v>
      </c>
    </row>
    <row r="6179">
      <c r="A6179" s="6">
        <v>665996.0</v>
      </c>
      <c r="B6179" s="6">
        <v>665884.0</v>
      </c>
      <c r="C6179" s="14" t="str">
        <f>If(COUNTIF(DamReaches!$B$2:$B$346,"="&amp;A6179)&gt;0, "Yes", "No")</f>
        <v>No</v>
      </c>
    </row>
    <row r="6180">
      <c r="A6180" s="6">
        <v>665997.0</v>
      </c>
      <c r="B6180" s="6">
        <v>666074.0</v>
      </c>
      <c r="C6180" s="14" t="str">
        <f>If(COUNTIF(DamReaches!$B$2:$B$346,"="&amp;A6180)&gt;0, "Yes", "No")</f>
        <v>No</v>
      </c>
    </row>
    <row r="6181">
      <c r="A6181" s="6">
        <v>666005.0</v>
      </c>
      <c r="B6181" s="6">
        <v>666006.0</v>
      </c>
      <c r="C6181" s="14" t="str">
        <f>If(COUNTIF(DamReaches!$B$2:$B$346,"="&amp;A6181)&gt;0, "Yes", "No")</f>
        <v>No</v>
      </c>
    </row>
    <row r="6182">
      <c r="A6182" s="6">
        <v>666006.0</v>
      </c>
      <c r="B6182" s="6">
        <v>665532.0</v>
      </c>
      <c r="C6182" s="14" t="str">
        <f>If(COUNTIF(DamReaches!$B$2:$B$346,"="&amp;A6182)&gt;0, "Yes", "No")</f>
        <v>No</v>
      </c>
    </row>
    <row r="6183">
      <c r="A6183" s="6">
        <v>666007.0</v>
      </c>
      <c r="B6183" s="6">
        <v>665169.0</v>
      </c>
      <c r="C6183" s="14" t="str">
        <f>If(COUNTIF(DamReaches!$B$2:$B$346,"="&amp;A6183)&gt;0, "Yes", "No")</f>
        <v>No</v>
      </c>
    </row>
    <row r="6184">
      <c r="A6184" s="6">
        <v>666008.0</v>
      </c>
      <c r="B6184" s="6">
        <v>665732.0</v>
      </c>
      <c r="C6184" s="14" t="str">
        <f>If(COUNTIF(DamReaches!$B$2:$B$346,"="&amp;A6184)&gt;0, "Yes", "No")</f>
        <v>No</v>
      </c>
    </row>
    <row r="6185">
      <c r="A6185" s="6">
        <v>666009.0</v>
      </c>
      <c r="B6185" s="6">
        <v>665604.0</v>
      </c>
      <c r="C6185" s="14" t="str">
        <f>If(COUNTIF(DamReaches!$B$2:$B$346,"="&amp;A6185)&gt;0, "Yes", "No")</f>
        <v>No</v>
      </c>
    </row>
    <row r="6186">
      <c r="A6186" s="6">
        <v>666010.0</v>
      </c>
      <c r="B6186" s="6">
        <v>664107.0</v>
      </c>
      <c r="C6186" s="14" t="str">
        <f>If(COUNTIF(DamReaches!$B$2:$B$346,"="&amp;A6186)&gt;0, "Yes", "No")</f>
        <v>No</v>
      </c>
    </row>
    <row r="6187">
      <c r="A6187" s="6">
        <v>666011.0</v>
      </c>
      <c r="B6187" s="6">
        <v>665992.0</v>
      </c>
      <c r="C6187" s="14" t="str">
        <f>If(COUNTIF(DamReaches!$B$2:$B$346,"="&amp;A6187)&gt;0, "Yes", "No")</f>
        <v>No</v>
      </c>
    </row>
    <row r="6188">
      <c r="A6188" s="6">
        <v>666012.0</v>
      </c>
      <c r="B6188" s="6">
        <v>665517.0</v>
      </c>
      <c r="C6188" s="14" t="str">
        <f>If(COUNTIF(DamReaches!$B$2:$B$346,"="&amp;A6188)&gt;0, "Yes", "No")</f>
        <v>No</v>
      </c>
    </row>
    <row r="6189">
      <c r="A6189" s="6">
        <v>666013.0</v>
      </c>
      <c r="B6189" s="6">
        <v>666074.0</v>
      </c>
      <c r="C6189" s="14" t="str">
        <f>If(COUNTIF(DamReaches!$B$2:$B$346,"="&amp;A6189)&gt;0, "Yes", "No")</f>
        <v>No</v>
      </c>
    </row>
    <row r="6190">
      <c r="A6190" s="6">
        <v>666022.0</v>
      </c>
      <c r="B6190" s="6">
        <v>664462.0</v>
      </c>
      <c r="C6190" s="14" t="str">
        <f>If(COUNTIF(DamReaches!$B$2:$B$346,"="&amp;A6190)&gt;0, "Yes", "No")</f>
        <v>Yes</v>
      </c>
    </row>
    <row r="6191">
      <c r="A6191" s="6">
        <v>666023.0</v>
      </c>
      <c r="B6191" s="6">
        <v>665511.0</v>
      </c>
      <c r="C6191" s="14" t="str">
        <f>If(COUNTIF(DamReaches!$B$2:$B$346,"="&amp;A6191)&gt;0, "Yes", "No")</f>
        <v>No</v>
      </c>
    </row>
    <row r="6192">
      <c r="A6192" s="6">
        <v>666024.0</v>
      </c>
      <c r="B6192" s="6">
        <v>665800.0</v>
      </c>
      <c r="C6192" s="14" t="str">
        <f>If(COUNTIF(DamReaches!$B$2:$B$346,"="&amp;A6192)&gt;0, "Yes", "No")</f>
        <v>No</v>
      </c>
    </row>
    <row r="6193">
      <c r="A6193" s="6">
        <v>666025.0</v>
      </c>
      <c r="B6193" s="6">
        <v>665104.0</v>
      </c>
      <c r="C6193" s="14" t="str">
        <f>If(COUNTIF(DamReaches!$B$2:$B$346,"="&amp;A6193)&gt;0, "Yes", "No")</f>
        <v>No</v>
      </c>
    </row>
    <row r="6194">
      <c r="A6194" s="6">
        <v>666026.0</v>
      </c>
      <c r="B6194" s="6">
        <v>665684.0</v>
      </c>
      <c r="C6194" s="14" t="str">
        <f>If(COUNTIF(DamReaches!$B$2:$B$346,"="&amp;A6194)&gt;0, "Yes", "No")</f>
        <v>No</v>
      </c>
    </row>
    <row r="6195">
      <c r="A6195" s="6">
        <v>666027.0</v>
      </c>
      <c r="B6195" s="6">
        <v>665803.0</v>
      </c>
      <c r="C6195" s="14" t="str">
        <f>If(COUNTIF(DamReaches!$B$2:$B$346,"="&amp;A6195)&gt;0, "Yes", "No")</f>
        <v>No</v>
      </c>
    </row>
    <row r="6196">
      <c r="A6196" s="6">
        <v>666028.0</v>
      </c>
      <c r="B6196" s="6">
        <v>666053.0</v>
      </c>
      <c r="C6196" s="14" t="str">
        <f>If(COUNTIF(DamReaches!$B$2:$B$346,"="&amp;A6196)&gt;0, "Yes", "No")</f>
        <v>No</v>
      </c>
    </row>
    <row r="6197">
      <c r="A6197" s="6">
        <v>666029.0</v>
      </c>
      <c r="B6197" s="6">
        <v>666053.0</v>
      </c>
      <c r="C6197" s="14" t="str">
        <f>If(COUNTIF(DamReaches!$B$2:$B$346,"="&amp;A6197)&gt;0, "Yes", "No")</f>
        <v>No</v>
      </c>
    </row>
    <row r="6198">
      <c r="A6198" s="6">
        <v>666030.0</v>
      </c>
      <c r="B6198" s="6">
        <v>665538.0</v>
      </c>
      <c r="C6198" s="14" t="str">
        <f>If(COUNTIF(DamReaches!$B$2:$B$346,"="&amp;A6198)&gt;0, "Yes", "No")</f>
        <v>No</v>
      </c>
    </row>
    <row r="6199">
      <c r="A6199" s="6">
        <v>666031.0</v>
      </c>
      <c r="B6199" s="6">
        <v>665619.0</v>
      </c>
      <c r="C6199" s="14" t="str">
        <f>If(COUNTIF(DamReaches!$B$2:$B$346,"="&amp;A6199)&gt;0, "Yes", "No")</f>
        <v>No</v>
      </c>
    </row>
    <row r="6200">
      <c r="A6200" s="6">
        <v>666032.0</v>
      </c>
      <c r="B6200" s="6">
        <v>666031.0</v>
      </c>
      <c r="C6200" s="14" t="str">
        <f>If(COUNTIF(DamReaches!$B$2:$B$346,"="&amp;A6200)&gt;0, "Yes", "No")</f>
        <v>No</v>
      </c>
    </row>
    <row r="6201">
      <c r="A6201" s="6">
        <v>666046.0</v>
      </c>
      <c r="B6201" s="6">
        <v>665033.0</v>
      </c>
      <c r="C6201" s="14" t="str">
        <f>If(COUNTIF(DamReaches!$B$2:$B$346,"="&amp;A6201)&gt;0, "Yes", "No")</f>
        <v>No</v>
      </c>
    </row>
    <row r="6202">
      <c r="A6202" s="6">
        <v>666047.0</v>
      </c>
      <c r="B6202" s="6">
        <v>666046.0</v>
      </c>
      <c r="C6202" s="14" t="str">
        <f>If(COUNTIF(DamReaches!$B$2:$B$346,"="&amp;A6202)&gt;0, "Yes", "No")</f>
        <v>No</v>
      </c>
    </row>
    <row r="6203">
      <c r="A6203" s="6">
        <v>666048.0</v>
      </c>
      <c r="B6203" s="6">
        <v>666049.0</v>
      </c>
      <c r="C6203" s="14" t="str">
        <f>If(COUNTIF(DamReaches!$B$2:$B$346,"="&amp;A6203)&gt;0, "Yes", "No")</f>
        <v>No</v>
      </c>
    </row>
    <row r="6204">
      <c r="A6204" s="6">
        <v>666049.0</v>
      </c>
      <c r="B6204" s="6">
        <v>665597.0</v>
      </c>
      <c r="C6204" s="14" t="str">
        <f>If(COUNTIF(DamReaches!$B$2:$B$346,"="&amp;A6204)&gt;0, "Yes", "No")</f>
        <v>No</v>
      </c>
    </row>
    <row r="6205">
      <c r="A6205" s="6">
        <v>666050.0</v>
      </c>
      <c r="B6205" s="6">
        <v>665699.0</v>
      </c>
      <c r="C6205" s="14" t="str">
        <f>If(COUNTIF(DamReaches!$B$2:$B$346,"="&amp;A6205)&gt;0, "Yes", "No")</f>
        <v>No</v>
      </c>
    </row>
    <row r="6206">
      <c r="A6206" s="6">
        <v>666051.0</v>
      </c>
      <c r="B6206" s="6">
        <v>665447.0</v>
      </c>
      <c r="C6206" s="14" t="str">
        <f>If(COUNTIF(DamReaches!$B$2:$B$346,"="&amp;A6206)&gt;0, "Yes", "No")</f>
        <v>No</v>
      </c>
    </row>
    <row r="6207">
      <c r="A6207" s="6">
        <v>666052.0</v>
      </c>
      <c r="B6207" s="6">
        <v>666051.0</v>
      </c>
      <c r="C6207" s="14" t="str">
        <f>If(COUNTIF(DamReaches!$B$2:$B$346,"="&amp;A6207)&gt;0, "Yes", "No")</f>
        <v>No</v>
      </c>
    </row>
    <row r="6208">
      <c r="A6208" s="6">
        <v>666053.0</v>
      </c>
      <c r="B6208" s="6">
        <v>666369.0</v>
      </c>
      <c r="C6208" s="14" t="str">
        <f>If(COUNTIF(DamReaches!$B$2:$B$346,"="&amp;A6208)&gt;0, "Yes", "No")</f>
        <v>No</v>
      </c>
    </row>
    <row r="6209">
      <c r="A6209" s="6">
        <v>666054.0</v>
      </c>
      <c r="B6209" s="6">
        <v>666369.0</v>
      </c>
      <c r="C6209" s="14" t="str">
        <f>If(COUNTIF(DamReaches!$B$2:$B$346,"="&amp;A6209)&gt;0, "Yes", "No")</f>
        <v>No</v>
      </c>
    </row>
    <row r="6210">
      <c r="A6210" s="6">
        <v>666064.0</v>
      </c>
      <c r="B6210" s="6">
        <v>665848.0</v>
      </c>
      <c r="C6210" s="14" t="str">
        <f>If(COUNTIF(DamReaches!$B$2:$B$346,"="&amp;A6210)&gt;0, "Yes", "No")</f>
        <v>No</v>
      </c>
    </row>
    <row r="6211">
      <c r="A6211" s="6">
        <v>666065.0</v>
      </c>
      <c r="B6211" s="6">
        <v>665936.0</v>
      </c>
      <c r="C6211" s="14" t="str">
        <f>If(COUNTIF(DamReaches!$B$2:$B$346,"="&amp;A6211)&gt;0, "Yes", "No")</f>
        <v>No</v>
      </c>
    </row>
    <row r="6212">
      <c r="A6212" s="6">
        <v>666066.0</v>
      </c>
      <c r="B6212" s="6">
        <v>665466.0</v>
      </c>
      <c r="C6212" s="14" t="str">
        <f>If(COUNTIF(DamReaches!$B$2:$B$346,"="&amp;A6212)&gt;0, "Yes", "No")</f>
        <v>No</v>
      </c>
    </row>
    <row r="6213">
      <c r="A6213" s="6">
        <v>666067.0</v>
      </c>
      <c r="B6213" s="6">
        <v>665576.0</v>
      </c>
      <c r="C6213" s="14" t="str">
        <f>If(COUNTIF(DamReaches!$B$2:$B$346,"="&amp;A6213)&gt;0, "Yes", "No")</f>
        <v>No</v>
      </c>
    </row>
    <row r="6214">
      <c r="A6214" s="6">
        <v>666068.0</v>
      </c>
      <c r="B6214" s="6">
        <v>665972.0</v>
      </c>
      <c r="C6214" s="14" t="str">
        <f>If(COUNTIF(DamReaches!$B$2:$B$346,"="&amp;A6214)&gt;0, "Yes", "No")</f>
        <v>No</v>
      </c>
    </row>
    <row r="6215">
      <c r="A6215" s="6">
        <v>666069.0</v>
      </c>
      <c r="B6215" s="6">
        <v>665884.0</v>
      </c>
      <c r="C6215" s="14" t="str">
        <f>If(COUNTIF(DamReaches!$B$2:$B$346,"="&amp;A6215)&gt;0, "Yes", "No")</f>
        <v>No</v>
      </c>
    </row>
    <row r="6216">
      <c r="A6216" s="6">
        <v>666070.0</v>
      </c>
      <c r="B6216" s="6">
        <v>666115.0</v>
      </c>
      <c r="C6216" s="14" t="str">
        <f>If(COUNTIF(DamReaches!$B$2:$B$346,"="&amp;A6216)&gt;0, "Yes", "No")</f>
        <v>No</v>
      </c>
    </row>
    <row r="6217">
      <c r="A6217" s="6">
        <v>666071.0</v>
      </c>
      <c r="B6217" s="6">
        <v>666115.0</v>
      </c>
      <c r="C6217" s="14" t="str">
        <f>If(COUNTIF(DamReaches!$B$2:$B$346,"="&amp;A6217)&gt;0, "Yes", "No")</f>
        <v>No</v>
      </c>
    </row>
    <row r="6218">
      <c r="A6218" s="6">
        <v>666072.0</v>
      </c>
      <c r="B6218" s="6">
        <v>666071.0</v>
      </c>
      <c r="C6218" s="14" t="str">
        <f>If(COUNTIF(DamReaches!$B$2:$B$346,"="&amp;A6218)&gt;0, "Yes", "No")</f>
        <v>No</v>
      </c>
    </row>
    <row r="6219">
      <c r="A6219" s="6">
        <v>666073.0</v>
      </c>
      <c r="B6219" s="6">
        <v>666431.0</v>
      </c>
      <c r="C6219" s="14" t="str">
        <f>If(COUNTIF(DamReaches!$B$2:$B$346,"="&amp;A6219)&gt;0, "Yes", "No")</f>
        <v>No</v>
      </c>
    </row>
    <row r="6220">
      <c r="A6220" s="6">
        <v>666074.0</v>
      </c>
      <c r="B6220" s="6">
        <v>666431.0</v>
      </c>
      <c r="C6220" s="14" t="str">
        <f>If(COUNTIF(DamReaches!$B$2:$B$346,"="&amp;A6220)&gt;0, "Yes", "No")</f>
        <v>No</v>
      </c>
    </row>
    <row r="6221">
      <c r="A6221" s="6">
        <v>666088.0</v>
      </c>
      <c r="B6221" s="6">
        <v>665971.0</v>
      </c>
      <c r="C6221" s="14" t="str">
        <f>If(COUNTIF(DamReaches!$B$2:$B$346,"="&amp;A6221)&gt;0, "Yes", "No")</f>
        <v>No</v>
      </c>
    </row>
    <row r="6222">
      <c r="A6222" s="6">
        <v>666089.0</v>
      </c>
      <c r="B6222" s="6">
        <v>665830.0</v>
      </c>
      <c r="C6222" s="14" t="str">
        <f>If(COUNTIF(DamReaches!$B$2:$B$346,"="&amp;A6222)&gt;0, "Yes", "No")</f>
        <v>No</v>
      </c>
    </row>
    <row r="6223">
      <c r="A6223" s="6">
        <v>666090.0</v>
      </c>
      <c r="B6223" s="6">
        <v>666091.0</v>
      </c>
      <c r="C6223" s="14" t="str">
        <f>If(COUNTIF(DamReaches!$B$2:$B$346,"="&amp;A6223)&gt;0, "Yes", "No")</f>
        <v>No</v>
      </c>
    </row>
    <row r="6224">
      <c r="A6224" s="6">
        <v>666091.0</v>
      </c>
      <c r="B6224" s="6">
        <v>666048.0</v>
      </c>
      <c r="C6224" s="14" t="str">
        <f>If(COUNTIF(DamReaches!$B$2:$B$346,"="&amp;A6224)&gt;0, "Yes", "No")</f>
        <v>No</v>
      </c>
    </row>
    <row r="6225">
      <c r="A6225" s="6">
        <v>666092.0</v>
      </c>
      <c r="B6225" s="6">
        <v>665575.0</v>
      </c>
      <c r="C6225" s="14" t="str">
        <f>If(COUNTIF(DamReaches!$B$2:$B$346,"="&amp;A6225)&gt;0, "Yes", "No")</f>
        <v>No</v>
      </c>
    </row>
    <row r="6226">
      <c r="A6226" s="6">
        <v>666093.0</v>
      </c>
      <c r="B6226" s="6">
        <v>664542.0</v>
      </c>
      <c r="C6226" s="14" t="str">
        <f>If(COUNTIF(DamReaches!$B$2:$B$346,"="&amp;A6226)&gt;0, "Yes", "No")</f>
        <v>Yes</v>
      </c>
    </row>
    <row r="6227">
      <c r="A6227" s="6">
        <v>666094.0</v>
      </c>
      <c r="B6227" s="6">
        <v>665902.0</v>
      </c>
      <c r="C6227" s="14" t="str">
        <f>If(COUNTIF(DamReaches!$B$2:$B$346,"="&amp;A6227)&gt;0, "Yes", "No")</f>
        <v>No</v>
      </c>
    </row>
    <row r="6228">
      <c r="A6228" s="6">
        <v>666095.0</v>
      </c>
      <c r="B6228" s="6">
        <v>665832.0</v>
      </c>
      <c r="C6228" s="14" t="str">
        <f>If(COUNTIF(DamReaches!$B$2:$B$346,"="&amp;A6228)&gt;0, "Yes", "No")</f>
        <v>No</v>
      </c>
    </row>
    <row r="6229">
      <c r="A6229" s="6">
        <v>666104.0</v>
      </c>
      <c r="B6229" s="6">
        <v>665310.0</v>
      </c>
      <c r="C6229" s="14" t="str">
        <f>If(COUNTIF(DamReaches!$B$2:$B$346,"="&amp;A6229)&gt;0, "Yes", "No")</f>
        <v>No</v>
      </c>
    </row>
    <row r="6230">
      <c r="A6230" s="6">
        <v>666105.0</v>
      </c>
      <c r="B6230" s="6">
        <v>665771.0</v>
      </c>
      <c r="C6230" s="14" t="str">
        <f>If(COUNTIF(DamReaches!$B$2:$B$346,"="&amp;A6230)&gt;0, "Yes", "No")</f>
        <v>No</v>
      </c>
    </row>
    <row r="6231">
      <c r="A6231" s="6">
        <v>666106.0</v>
      </c>
      <c r="B6231" s="6">
        <v>665863.0</v>
      </c>
      <c r="C6231" s="14" t="str">
        <f>If(COUNTIF(DamReaches!$B$2:$B$346,"="&amp;A6231)&gt;0, "Yes", "No")</f>
        <v>No</v>
      </c>
    </row>
    <row r="6232">
      <c r="A6232" s="6">
        <v>666107.0</v>
      </c>
      <c r="B6232" s="6">
        <v>666093.0</v>
      </c>
      <c r="C6232" s="14" t="str">
        <f>If(COUNTIF(DamReaches!$B$2:$B$346,"="&amp;A6232)&gt;0, "Yes", "No")</f>
        <v>No</v>
      </c>
    </row>
    <row r="6233">
      <c r="A6233" s="6">
        <v>666108.0</v>
      </c>
      <c r="B6233" s="6">
        <v>665514.0</v>
      </c>
      <c r="C6233" s="14" t="str">
        <f>If(COUNTIF(DamReaches!$B$2:$B$346,"="&amp;A6233)&gt;0, "Yes", "No")</f>
        <v>No</v>
      </c>
    </row>
    <row r="6234">
      <c r="A6234" s="6">
        <v>666109.0</v>
      </c>
      <c r="B6234" s="6">
        <v>666024.0</v>
      </c>
      <c r="C6234" s="14" t="str">
        <f>If(COUNTIF(DamReaches!$B$2:$B$346,"="&amp;A6234)&gt;0, "Yes", "No")</f>
        <v>No</v>
      </c>
    </row>
    <row r="6235">
      <c r="A6235" s="6">
        <v>666110.0</v>
      </c>
      <c r="B6235" s="6">
        <v>665778.0</v>
      </c>
      <c r="C6235" s="14" t="str">
        <f>If(COUNTIF(DamReaches!$B$2:$B$346,"="&amp;A6235)&gt;0, "Yes", "No")</f>
        <v>No</v>
      </c>
    </row>
    <row r="6236">
      <c r="A6236" s="6">
        <v>666111.0</v>
      </c>
      <c r="B6236" s="6">
        <v>666094.0</v>
      </c>
      <c r="C6236" s="14" t="str">
        <f>If(COUNTIF(DamReaches!$B$2:$B$346,"="&amp;A6236)&gt;0, "Yes", "No")</f>
        <v>No</v>
      </c>
    </row>
    <row r="6237">
      <c r="A6237" s="6">
        <v>666112.0</v>
      </c>
      <c r="B6237" s="6">
        <v>666069.0</v>
      </c>
      <c r="C6237" s="14" t="str">
        <f>If(COUNTIF(DamReaches!$B$2:$B$346,"="&amp;A6237)&gt;0, "Yes", "No")</f>
        <v>No</v>
      </c>
    </row>
    <row r="6238">
      <c r="A6238" s="6">
        <v>666113.0</v>
      </c>
      <c r="B6238" s="6">
        <v>666112.0</v>
      </c>
      <c r="C6238" s="14" t="str">
        <f>If(COUNTIF(DamReaches!$B$2:$B$346,"="&amp;A6238)&gt;0, "Yes", "No")</f>
        <v>No</v>
      </c>
    </row>
    <row r="6239">
      <c r="A6239" s="6">
        <v>666114.0</v>
      </c>
      <c r="B6239" s="6">
        <v>666278.0</v>
      </c>
      <c r="C6239" s="14" t="str">
        <f>If(COUNTIF(DamReaches!$B$2:$B$346,"="&amp;A6239)&gt;0, "Yes", "No")</f>
        <v>No</v>
      </c>
    </row>
    <row r="6240">
      <c r="A6240" s="6">
        <v>666115.0</v>
      </c>
      <c r="B6240" s="6">
        <v>666278.0</v>
      </c>
      <c r="C6240" s="14" t="str">
        <f>If(COUNTIF(DamReaches!$B$2:$B$346,"="&amp;A6240)&gt;0, "Yes", "No")</f>
        <v>No</v>
      </c>
    </row>
    <row r="6241">
      <c r="A6241" s="6">
        <v>666125.0</v>
      </c>
      <c r="B6241" s="6">
        <v>666104.0</v>
      </c>
      <c r="C6241" s="14" t="str">
        <f>If(COUNTIF(DamReaches!$B$2:$B$346,"="&amp;A6241)&gt;0, "Yes", "No")</f>
        <v>No</v>
      </c>
    </row>
    <row r="6242">
      <c r="A6242" s="6">
        <v>666126.0</v>
      </c>
      <c r="B6242" s="6">
        <v>666064.0</v>
      </c>
      <c r="C6242" s="14" t="str">
        <f>If(COUNTIF(DamReaches!$B$2:$B$346,"="&amp;A6242)&gt;0, "Yes", "No")</f>
        <v>No</v>
      </c>
    </row>
    <row r="6243">
      <c r="A6243" s="6">
        <v>666127.0</v>
      </c>
      <c r="B6243" s="6">
        <v>666008.0</v>
      </c>
      <c r="C6243" s="14" t="str">
        <f>If(COUNTIF(DamReaches!$B$2:$B$346,"="&amp;A6243)&gt;0, "Yes", "No")</f>
        <v>No</v>
      </c>
    </row>
    <row r="6244">
      <c r="A6244" s="6">
        <v>666128.0</v>
      </c>
      <c r="B6244" s="6">
        <v>665798.0</v>
      </c>
      <c r="C6244" s="14" t="str">
        <f>If(COUNTIF(DamReaches!$B$2:$B$346,"="&amp;A6244)&gt;0, "Yes", "No")</f>
        <v>No</v>
      </c>
    </row>
    <row r="6245">
      <c r="A6245" s="6">
        <v>666129.0</v>
      </c>
      <c r="B6245" s="6">
        <v>665715.0</v>
      </c>
      <c r="C6245" s="14" t="str">
        <f>If(COUNTIF(DamReaches!$B$2:$B$346,"="&amp;A6245)&gt;0, "Yes", "No")</f>
        <v>No</v>
      </c>
    </row>
    <row r="6246">
      <c r="A6246" s="6">
        <v>666130.0</v>
      </c>
      <c r="B6246" s="6">
        <v>666112.0</v>
      </c>
      <c r="C6246" s="14" t="str">
        <f>If(COUNTIF(DamReaches!$B$2:$B$346,"="&amp;A6246)&gt;0, "Yes", "No")</f>
        <v>No</v>
      </c>
    </row>
    <row r="6247">
      <c r="A6247" s="6">
        <v>666131.0</v>
      </c>
      <c r="B6247" s="6">
        <v>666031.0</v>
      </c>
      <c r="C6247" s="14" t="str">
        <f>If(COUNTIF(DamReaches!$B$2:$B$346,"="&amp;A6247)&gt;0, "Yes", "No")</f>
        <v>No</v>
      </c>
    </row>
    <row r="6248">
      <c r="A6248" s="6">
        <v>666142.0</v>
      </c>
      <c r="B6248" s="6">
        <v>665494.0</v>
      </c>
      <c r="C6248" s="14" t="str">
        <f>If(COUNTIF(DamReaches!$B$2:$B$346,"="&amp;A6248)&gt;0, "Yes", "No")</f>
        <v>No</v>
      </c>
    </row>
    <row r="6249">
      <c r="A6249" s="6">
        <v>666143.0</v>
      </c>
      <c r="B6249" s="6">
        <v>666167.0</v>
      </c>
      <c r="C6249" s="14" t="str">
        <f>If(COUNTIF(DamReaches!$B$2:$B$346,"="&amp;A6249)&gt;0, "Yes", "No")</f>
        <v>No</v>
      </c>
    </row>
    <row r="6250">
      <c r="A6250" s="6">
        <v>666144.0</v>
      </c>
      <c r="B6250" s="6">
        <v>665953.0</v>
      </c>
      <c r="C6250" s="14" t="str">
        <f>If(COUNTIF(DamReaches!$B$2:$B$346,"="&amp;A6250)&gt;0, "Yes", "No")</f>
        <v>No</v>
      </c>
    </row>
    <row r="6251">
      <c r="A6251" s="6">
        <v>666145.0</v>
      </c>
      <c r="B6251" s="6">
        <v>665773.0</v>
      </c>
      <c r="C6251" s="14" t="str">
        <f>If(COUNTIF(DamReaches!$B$2:$B$346,"="&amp;A6251)&gt;0, "Yes", "No")</f>
        <v>No</v>
      </c>
    </row>
    <row r="6252">
      <c r="A6252" s="6">
        <v>666146.0</v>
      </c>
      <c r="B6252" s="6">
        <v>-1.0</v>
      </c>
      <c r="C6252" s="14" t="str">
        <f>If(COUNTIF(DamReaches!$B$2:$B$346,"="&amp;A6252)&gt;0, "Yes", "No")</f>
        <v>No</v>
      </c>
    </row>
    <row r="6253">
      <c r="A6253" s="6">
        <v>666147.0</v>
      </c>
      <c r="B6253" s="6">
        <v>666130.0</v>
      </c>
      <c r="C6253" s="14" t="str">
        <f>If(COUNTIF(DamReaches!$B$2:$B$346,"="&amp;A6253)&gt;0, "Yes", "No")</f>
        <v>No</v>
      </c>
    </row>
    <row r="6254">
      <c r="A6254" s="6">
        <v>666151.0</v>
      </c>
      <c r="B6254" s="6">
        <v>666152.0</v>
      </c>
      <c r="C6254" s="14" t="str">
        <f>If(COUNTIF(DamReaches!$B$2:$B$346,"="&amp;A6254)&gt;0, "Yes", "No")</f>
        <v>No</v>
      </c>
    </row>
    <row r="6255">
      <c r="A6255" s="6">
        <v>666152.0</v>
      </c>
      <c r="B6255" s="6">
        <v>666091.0</v>
      </c>
      <c r="C6255" s="14" t="str">
        <f>If(COUNTIF(DamReaches!$B$2:$B$346,"="&amp;A6255)&gt;0, "Yes", "No")</f>
        <v>No</v>
      </c>
    </row>
    <row r="6256">
      <c r="A6256" s="6">
        <v>666153.0</v>
      </c>
      <c r="B6256" s="6">
        <v>666154.0</v>
      </c>
      <c r="C6256" s="14" t="str">
        <f>If(COUNTIF(DamReaches!$B$2:$B$346,"="&amp;A6256)&gt;0, "Yes", "No")</f>
        <v>No</v>
      </c>
    </row>
    <row r="6257">
      <c r="A6257" s="6">
        <v>666154.0</v>
      </c>
      <c r="B6257" s="6">
        <v>666127.0</v>
      </c>
      <c r="C6257" s="14" t="str">
        <f>If(COUNTIF(DamReaches!$B$2:$B$346,"="&amp;A6257)&gt;0, "Yes", "No")</f>
        <v>No</v>
      </c>
    </row>
    <row r="6258">
      <c r="A6258" s="6">
        <v>666155.0</v>
      </c>
      <c r="B6258" s="6">
        <v>666167.0</v>
      </c>
      <c r="C6258" s="14" t="str">
        <f>If(COUNTIF(DamReaches!$B$2:$B$346,"="&amp;A6258)&gt;0, "Yes", "No")</f>
        <v>No</v>
      </c>
    </row>
    <row r="6259">
      <c r="A6259" s="6">
        <v>666156.0</v>
      </c>
      <c r="B6259" s="6">
        <v>665953.0</v>
      </c>
      <c r="C6259" s="14" t="str">
        <f>If(COUNTIF(DamReaches!$B$2:$B$346,"="&amp;A6259)&gt;0, "Yes", "No")</f>
        <v>No</v>
      </c>
    </row>
    <row r="6260">
      <c r="A6260" s="6">
        <v>666164.0</v>
      </c>
      <c r="B6260" s="6">
        <v>666165.0</v>
      </c>
      <c r="C6260" s="14" t="str">
        <f>If(COUNTIF(DamReaches!$B$2:$B$346,"="&amp;A6260)&gt;0, "Yes", "No")</f>
        <v>No</v>
      </c>
    </row>
    <row r="6261">
      <c r="A6261" s="6">
        <v>666165.0</v>
      </c>
      <c r="B6261" s="6">
        <v>666105.0</v>
      </c>
      <c r="C6261" s="14" t="str">
        <f>If(COUNTIF(DamReaches!$B$2:$B$346,"="&amp;A6261)&gt;0, "Yes", "No")</f>
        <v>No</v>
      </c>
    </row>
    <row r="6262">
      <c r="A6262" s="6">
        <v>666166.0</v>
      </c>
      <c r="B6262" s="6">
        <v>666008.0</v>
      </c>
      <c r="C6262" s="14" t="str">
        <f>If(COUNTIF(DamReaches!$B$2:$B$346,"="&amp;A6262)&gt;0, "Yes", "No")</f>
        <v>No</v>
      </c>
    </row>
    <row r="6263">
      <c r="A6263" s="6">
        <v>666167.0</v>
      </c>
      <c r="B6263" s="6">
        <v>666166.0</v>
      </c>
      <c r="C6263" s="14" t="str">
        <f>If(COUNTIF(DamReaches!$B$2:$B$346,"="&amp;A6263)&gt;0, "Yes", "No")</f>
        <v>No</v>
      </c>
    </row>
    <row r="6264">
      <c r="A6264" s="6">
        <v>666168.0</v>
      </c>
      <c r="B6264" s="6">
        <v>666106.0</v>
      </c>
      <c r="C6264" s="14" t="str">
        <f>If(COUNTIF(DamReaches!$B$2:$B$346,"="&amp;A6264)&gt;0, "Yes", "No")</f>
        <v>No</v>
      </c>
    </row>
    <row r="6265">
      <c r="A6265" s="6">
        <v>666169.0</v>
      </c>
      <c r="B6265" s="6">
        <v>665442.0</v>
      </c>
      <c r="C6265" s="14" t="str">
        <f>If(COUNTIF(DamReaches!$B$2:$B$346,"="&amp;A6265)&gt;0, "Yes", "No")</f>
        <v>No</v>
      </c>
    </row>
    <row r="6266">
      <c r="A6266" s="6">
        <v>666170.0</v>
      </c>
      <c r="B6266" s="6">
        <v>666144.0</v>
      </c>
      <c r="C6266" s="14" t="str">
        <f>If(COUNTIF(DamReaches!$B$2:$B$346,"="&amp;A6266)&gt;0, "Yes", "No")</f>
        <v>No</v>
      </c>
    </row>
    <row r="6267">
      <c r="A6267" s="6">
        <v>666171.0</v>
      </c>
      <c r="B6267" s="6">
        <v>666067.0</v>
      </c>
      <c r="C6267" s="14" t="str">
        <f>If(COUNTIF(DamReaches!$B$2:$B$346,"="&amp;A6267)&gt;0, "Yes", "No")</f>
        <v>No</v>
      </c>
    </row>
    <row r="6268">
      <c r="A6268" s="6">
        <v>666172.0</v>
      </c>
      <c r="B6268" s="6">
        <v>665976.0</v>
      </c>
      <c r="C6268" s="14" t="str">
        <f>If(COUNTIF(DamReaches!$B$2:$B$346,"="&amp;A6268)&gt;0, "Yes", "No")</f>
        <v>No</v>
      </c>
    </row>
    <row r="6269">
      <c r="A6269" s="6">
        <v>666173.0</v>
      </c>
      <c r="B6269" s="6">
        <v>666130.0</v>
      </c>
      <c r="C6269" s="14" t="str">
        <f>If(COUNTIF(DamReaches!$B$2:$B$346,"="&amp;A6269)&gt;0, "Yes", "No")</f>
        <v>No</v>
      </c>
    </row>
    <row r="6270">
      <c r="A6270" s="6">
        <v>666181.0</v>
      </c>
      <c r="B6270" s="6">
        <v>665510.0</v>
      </c>
      <c r="C6270" s="14" t="str">
        <f>If(COUNTIF(DamReaches!$B$2:$B$346,"="&amp;A6270)&gt;0, "Yes", "No")</f>
        <v>No</v>
      </c>
    </row>
    <row r="6271">
      <c r="A6271" s="6">
        <v>666182.0</v>
      </c>
      <c r="B6271" s="6">
        <v>666181.0</v>
      </c>
      <c r="C6271" s="14" t="str">
        <f>If(COUNTIF(DamReaches!$B$2:$B$346,"="&amp;A6271)&gt;0, "Yes", "No")</f>
        <v>No</v>
      </c>
    </row>
    <row r="6272">
      <c r="A6272" s="6">
        <v>666183.0</v>
      </c>
      <c r="B6272" s="6">
        <v>665635.0</v>
      </c>
      <c r="C6272" s="14" t="str">
        <f>If(COUNTIF(DamReaches!$B$2:$B$346,"="&amp;A6272)&gt;0, "Yes", "No")</f>
        <v>No</v>
      </c>
    </row>
    <row r="6273">
      <c r="A6273" s="6">
        <v>666184.0</v>
      </c>
      <c r="B6273" s="6">
        <v>666169.0</v>
      </c>
      <c r="C6273" s="14" t="str">
        <f>If(COUNTIF(DamReaches!$B$2:$B$346,"="&amp;A6273)&gt;0, "Yes", "No")</f>
        <v>No</v>
      </c>
    </row>
    <row r="6274">
      <c r="A6274" s="6">
        <v>666185.0</v>
      </c>
      <c r="B6274" s="6">
        <v>665994.0</v>
      </c>
      <c r="C6274" s="14" t="str">
        <f>If(COUNTIF(DamReaches!$B$2:$B$346,"="&amp;A6274)&gt;0, "Yes", "No")</f>
        <v>No</v>
      </c>
    </row>
    <row r="6275">
      <c r="A6275" s="6">
        <v>666186.0</v>
      </c>
      <c r="B6275" s="6">
        <v>666185.0</v>
      </c>
      <c r="C6275" s="14" t="str">
        <f>If(COUNTIF(DamReaches!$B$2:$B$346,"="&amp;A6275)&gt;0, "Yes", "No")</f>
        <v>No</v>
      </c>
    </row>
    <row r="6276">
      <c r="A6276" s="6">
        <v>666187.0</v>
      </c>
      <c r="B6276" s="6">
        <v>666188.0</v>
      </c>
      <c r="C6276" s="14" t="str">
        <f>If(COUNTIF(DamReaches!$B$2:$B$346,"="&amp;A6276)&gt;0, "Yes", "No")</f>
        <v>No</v>
      </c>
    </row>
    <row r="6277">
      <c r="A6277" s="6">
        <v>666188.0</v>
      </c>
      <c r="B6277" s="6">
        <v>665957.0</v>
      </c>
      <c r="C6277" s="14" t="str">
        <f>If(COUNTIF(DamReaches!$B$2:$B$346,"="&amp;A6277)&gt;0, "Yes", "No")</f>
        <v>No</v>
      </c>
    </row>
    <row r="6278">
      <c r="A6278" s="6">
        <v>666189.0</v>
      </c>
      <c r="B6278" s="6">
        <v>665978.0</v>
      </c>
      <c r="C6278" s="14" t="str">
        <f>If(COUNTIF(DamReaches!$B$2:$B$346,"="&amp;A6278)&gt;0, "Yes", "No")</f>
        <v>No</v>
      </c>
    </row>
    <row r="6279">
      <c r="A6279" s="6">
        <v>666204.0</v>
      </c>
      <c r="B6279" s="6">
        <v>666230.0</v>
      </c>
      <c r="C6279" s="14" t="str">
        <f>If(COUNTIF(DamReaches!$B$2:$B$346,"="&amp;A6279)&gt;0, "Yes", "No")</f>
        <v>No</v>
      </c>
    </row>
    <row r="6280">
      <c r="A6280" s="6">
        <v>666205.0</v>
      </c>
      <c r="B6280" s="6">
        <v>665496.0</v>
      </c>
      <c r="C6280" s="14" t="str">
        <f>If(COUNTIF(DamReaches!$B$2:$B$346,"="&amp;A6280)&gt;0, "Yes", "No")</f>
        <v>No</v>
      </c>
    </row>
    <row r="6281">
      <c r="A6281" s="6">
        <v>666206.0</v>
      </c>
      <c r="B6281" s="6">
        <v>665990.0</v>
      </c>
      <c r="C6281" s="14" t="str">
        <f>If(COUNTIF(DamReaches!$B$2:$B$346,"="&amp;A6281)&gt;0, "Yes", "No")</f>
        <v>No</v>
      </c>
    </row>
    <row r="6282">
      <c r="A6282" s="6">
        <v>666207.0</v>
      </c>
      <c r="B6282" s="6">
        <v>665806.0</v>
      </c>
      <c r="C6282" s="14" t="str">
        <f>If(COUNTIF(DamReaches!$B$2:$B$346,"="&amp;A6282)&gt;0, "Yes", "No")</f>
        <v>No</v>
      </c>
    </row>
    <row r="6283">
      <c r="A6283" s="6">
        <v>666215.0</v>
      </c>
      <c r="B6283" s="6">
        <v>666216.0</v>
      </c>
      <c r="C6283" s="14" t="str">
        <f>If(COUNTIF(DamReaches!$B$2:$B$346,"="&amp;A6283)&gt;0, "Yes", "No")</f>
        <v>No</v>
      </c>
    </row>
    <row r="6284">
      <c r="A6284" s="6">
        <v>666216.0</v>
      </c>
      <c r="B6284" s="6">
        <v>666217.0</v>
      </c>
      <c r="C6284" s="14" t="str">
        <f>If(COUNTIF(DamReaches!$B$2:$B$346,"="&amp;A6284)&gt;0, "Yes", "No")</f>
        <v>No</v>
      </c>
    </row>
    <row r="6285">
      <c r="A6285" s="6">
        <v>666217.0</v>
      </c>
      <c r="B6285" s="6">
        <v>666218.0</v>
      </c>
      <c r="C6285" s="14" t="str">
        <f>If(COUNTIF(DamReaches!$B$2:$B$346,"="&amp;A6285)&gt;0, "Yes", "No")</f>
        <v>No</v>
      </c>
    </row>
    <row r="6286">
      <c r="A6286" s="6">
        <v>666218.0</v>
      </c>
      <c r="B6286" s="6">
        <v>665951.0</v>
      </c>
      <c r="C6286" s="14" t="str">
        <f>If(COUNTIF(DamReaches!$B$2:$B$346,"="&amp;A6286)&gt;0, "Yes", "No")</f>
        <v>No</v>
      </c>
    </row>
    <row r="6287">
      <c r="A6287" s="6">
        <v>666219.0</v>
      </c>
      <c r="B6287" s="6">
        <v>665738.0</v>
      </c>
      <c r="C6287" s="14" t="str">
        <f>If(COUNTIF(DamReaches!$B$2:$B$346,"="&amp;A6287)&gt;0, "Yes", "No")</f>
        <v>No</v>
      </c>
    </row>
    <row r="6288">
      <c r="A6288" s="6">
        <v>666220.0</v>
      </c>
      <c r="B6288" s="6">
        <v>665718.0</v>
      </c>
      <c r="C6288" s="14" t="str">
        <f>If(COUNTIF(DamReaches!$B$2:$B$346,"="&amp;A6288)&gt;0, "Yes", "No")</f>
        <v>No</v>
      </c>
    </row>
    <row r="6289">
      <c r="A6289" s="6">
        <v>666221.0</v>
      </c>
      <c r="B6289" s="6">
        <v>666094.0</v>
      </c>
      <c r="C6289" s="14" t="str">
        <f>If(COUNTIF(DamReaches!$B$2:$B$346,"="&amp;A6289)&gt;0, "Yes", "No")</f>
        <v>No</v>
      </c>
    </row>
    <row r="6290">
      <c r="A6290" s="6">
        <v>666222.0</v>
      </c>
      <c r="B6290" s="6">
        <v>665976.0</v>
      </c>
      <c r="C6290" s="14" t="str">
        <f>If(COUNTIF(DamReaches!$B$2:$B$346,"="&amp;A6290)&gt;0, "Yes", "No")</f>
        <v>No</v>
      </c>
    </row>
    <row r="6291">
      <c r="A6291" s="6">
        <v>666223.0</v>
      </c>
      <c r="B6291" s="6">
        <v>666280.0</v>
      </c>
      <c r="C6291" s="14" t="str">
        <f>If(COUNTIF(DamReaches!$B$2:$B$346,"="&amp;A6291)&gt;0, "Yes", "No")</f>
        <v>No</v>
      </c>
    </row>
    <row r="6292">
      <c r="A6292" s="6">
        <v>666230.0</v>
      </c>
      <c r="B6292" s="6">
        <v>666333.0</v>
      </c>
      <c r="C6292" s="14" t="str">
        <f>If(COUNTIF(DamReaches!$B$2:$B$346,"="&amp;A6292)&gt;0, "Yes", "No")</f>
        <v>No</v>
      </c>
    </row>
    <row r="6293">
      <c r="A6293" s="6">
        <v>666231.0</v>
      </c>
      <c r="B6293" s="6">
        <v>666333.0</v>
      </c>
      <c r="C6293" s="14" t="str">
        <f>If(COUNTIF(DamReaches!$B$2:$B$346,"="&amp;A6293)&gt;0, "Yes", "No")</f>
        <v>No</v>
      </c>
    </row>
    <row r="6294">
      <c r="A6294" s="6">
        <v>666232.0</v>
      </c>
      <c r="B6294" s="6">
        <v>666169.0</v>
      </c>
      <c r="C6294" s="14" t="str">
        <f>If(COUNTIF(DamReaches!$B$2:$B$346,"="&amp;A6294)&gt;0, "Yes", "No")</f>
        <v>No</v>
      </c>
    </row>
    <row r="6295">
      <c r="A6295" s="6">
        <v>666233.0</v>
      </c>
      <c r="B6295" s="6">
        <v>666280.0</v>
      </c>
      <c r="C6295" s="14" t="str">
        <f>If(COUNTIF(DamReaches!$B$2:$B$346,"="&amp;A6295)&gt;0, "Yes", "No")</f>
        <v>No</v>
      </c>
    </row>
    <row r="6296">
      <c r="A6296" s="6">
        <v>666244.0</v>
      </c>
      <c r="B6296" s="6">
        <v>-1.0</v>
      </c>
      <c r="C6296" s="14" t="str">
        <f>If(COUNTIF(DamReaches!$B$2:$B$346,"="&amp;A6296)&gt;0, "Yes", "No")</f>
        <v>No</v>
      </c>
    </row>
    <row r="6297">
      <c r="A6297" s="6">
        <v>666245.0</v>
      </c>
      <c r="B6297" s="6">
        <v>666296.0</v>
      </c>
      <c r="C6297" s="14" t="str">
        <f>If(COUNTIF(DamReaches!$B$2:$B$346,"="&amp;A6297)&gt;0, "Yes", "No")</f>
        <v>No</v>
      </c>
    </row>
    <row r="6298">
      <c r="A6298" s="6">
        <v>666251.0</v>
      </c>
      <c r="B6298" s="6">
        <v>666006.0</v>
      </c>
      <c r="C6298" s="14" t="str">
        <f>If(COUNTIF(DamReaches!$B$2:$B$346,"="&amp;A6298)&gt;0, "Yes", "No")</f>
        <v>No</v>
      </c>
    </row>
    <row r="6299">
      <c r="A6299" s="6">
        <v>666252.0</v>
      </c>
      <c r="B6299" s="6">
        <v>666154.0</v>
      </c>
      <c r="C6299" s="14" t="str">
        <f>If(COUNTIF(DamReaches!$B$2:$B$346,"="&amp;A6299)&gt;0, "Yes", "No")</f>
        <v>No</v>
      </c>
    </row>
    <row r="6300">
      <c r="A6300" s="6">
        <v>666253.0</v>
      </c>
      <c r="B6300" s="6">
        <v>666066.0</v>
      </c>
      <c r="C6300" s="14" t="str">
        <f>If(COUNTIF(DamReaches!$B$2:$B$346,"="&amp;A6300)&gt;0, "Yes", "No")</f>
        <v>No</v>
      </c>
    </row>
    <row r="6301">
      <c r="A6301" s="6">
        <v>666254.0</v>
      </c>
      <c r="B6301" s="6">
        <v>665686.0</v>
      </c>
      <c r="C6301" s="14" t="str">
        <f>If(COUNTIF(DamReaches!$B$2:$B$346,"="&amp;A6301)&gt;0, "Yes", "No")</f>
        <v>No</v>
      </c>
    </row>
    <row r="6302">
      <c r="A6302" s="6">
        <v>666255.0</v>
      </c>
      <c r="B6302" s="6">
        <v>666233.0</v>
      </c>
      <c r="C6302" s="14" t="str">
        <f>If(COUNTIF(DamReaches!$B$2:$B$346,"="&amp;A6302)&gt;0, "Yes", "No")</f>
        <v>No</v>
      </c>
    </row>
    <row r="6303">
      <c r="A6303" s="6">
        <v>666274.0</v>
      </c>
      <c r="B6303" s="6">
        <v>665769.0</v>
      </c>
      <c r="C6303" s="14" t="str">
        <f>If(COUNTIF(DamReaches!$B$2:$B$346,"="&amp;A6303)&gt;0, "Yes", "No")</f>
        <v>No</v>
      </c>
    </row>
    <row r="6304">
      <c r="A6304" s="6">
        <v>666275.0</v>
      </c>
      <c r="B6304" s="6">
        <v>665994.0</v>
      </c>
      <c r="C6304" s="14" t="str">
        <f>If(COUNTIF(DamReaches!$B$2:$B$346,"="&amp;A6304)&gt;0, "Yes", "No")</f>
        <v>No</v>
      </c>
    </row>
    <row r="6305">
      <c r="A6305" s="6">
        <v>666276.0</v>
      </c>
      <c r="B6305" s="6">
        <v>666244.0</v>
      </c>
      <c r="C6305" s="14" t="str">
        <f>If(COUNTIF(DamReaches!$B$2:$B$346,"="&amp;A6305)&gt;0, "Yes", "No")</f>
        <v>No</v>
      </c>
    </row>
    <row r="6306">
      <c r="A6306" s="6">
        <v>666277.0</v>
      </c>
      <c r="B6306" s="6">
        <v>666220.0</v>
      </c>
      <c r="C6306" s="14" t="str">
        <f>If(COUNTIF(DamReaches!$B$2:$B$346,"="&amp;A6306)&gt;0, "Yes", "No")</f>
        <v>No</v>
      </c>
    </row>
    <row r="6307">
      <c r="A6307" s="6">
        <v>666278.0</v>
      </c>
      <c r="B6307" s="6">
        <v>666312.0</v>
      </c>
      <c r="C6307" s="14" t="str">
        <f>If(COUNTIF(DamReaches!$B$2:$B$346,"="&amp;A6307)&gt;0, "Yes", "No")</f>
        <v>No</v>
      </c>
    </row>
    <row r="6308">
      <c r="A6308" s="6">
        <v>666279.0</v>
      </c>
      <c r="B6308" s="6">
        <v>666370.0</v>
      </c>
      <c r="C6308" s="14" t="str">
        <f>If(COUNTIF(DamReaches!$B$2:$B$346,"="&amp;A6308)&gt;0, "Yes", "No")</f>
        <v>No</v>
      </c>
    </row>
    <row r="6309">
      <c r="A6309" s="6">
        <v>666280.0</v>
      </c>
      <c r="B6309" s="6">
        <v>666370.0</v>
      </c>
      <c r="C6309" s="14" t="str">
        <f>If(COUNTIF(DamReaches!$B$2:$B$346,"="&amp;A6309)&gt;0, "Yes", "No")</f>
        <v>No</v>
      </c>
    </row>
    <row r="6310">
      <c r="A6310" s="6">
        <v>666281.0</v>
      </c>
      <c r="B6310" s="6">
        <v>666494.0</v>
      </c>
      <c r="C6310" s="14" t="str">
        <f>If(COUNTIF(DamReaches!$B$2:$B$346,"="&amp;A6310)&gt;0, "Yes", "No")</f>
        <v>No</v>
      </c>
    </row>
    <row r="6311">
      <c r="A6311" s="6">
        <v>666292.0</v>
      </c>
      <c r="B6311" s="6">
        <v>665731.0</v>
      </c>
      <c r="C6311" s="14" t="str">
        <f>If(COUNTIF(DamReaches!$B$2:$B$346,"="&amp;A6311)&gt;0, "Yes", "No")</f>
        <v>No</v>
      </c>
    </row>
    <row r="6312">
      <c r="A6312" s="6">
        <v>666293.0</v>
      </c>
      <c r="B6312" s="6">
        <v>665600.0</v>
      </c>
      <c r="C6312" s="14" t="str">
        <f>If(COUNTIF(DamReaches!$B$2:$B$346,"="&amp;A6312)&gt;0, "Yes", "No")</f>
        <v>No</v>
      </c>
    </row>
    <row r="6313">
      <c r="A6313" s="6">
        <v>666294.0</v>
      </c>
      <c r="B6313" s="6">
        <v>665865.0</v>
      </c>
      <c r="C6313" s="14" t="str">
        <f>If(COUNTIF(DamReaches!$B$2:$B$346,"="&amp;A6313)&gt;0, "Yes", "No")</f>
        <v>No</v>
      </c>
    </row>
    <row r="6314">
      <c r="A6314" s="6">
        <v>666295.0</v>
      </c>
      <c r="B6314" s="6">
        <v>665837.0</v>
      </c>
      <c r="C6314" s="14" t="str">
        <f>If(COUNTIF(DamReaches!$B$2:$B$346,"="&amp;A6314)&gt;0, "Yes", "No")</f>
        <v>No</v>
      </c>
    </row>
    <row r="6315">
      <c r="A6315" s="6">
        <v>666296.0</v>
      </c>
      <c r="B6315" s="6">
        <v>666295.0</v>
      </c>
      <c r="C6315" s="14" t="str">
        <f>If(COUNTIF(DamReaches!$B$2:$B$346,"="&amp;A6315)&gt;0, "Yes", "No")</f>
        <v>No</v>
      </c>
    </row>
    <row r="6316">
      <c r="A6316" s="6">
        <v>666304.0</v>
      </c>
      <c r="B6316" s="6">
        <v>666181.0</v>
      </c>
      <c r="C6316" s="14" t="str">
        <f>If(COUNTIF(DamReaches!$B$2:$B$346,"="&amp;A6316)&gt;0, "Yes", "No")</f>
        <v>No</v>
      </c>
    </row>
    <row r="6317">
      <c r="A6317" s="6">
        <v>666305.0</v>
      </c>
      <c r="B6317" s="6">
        <v>666600.0</v>
      </c>
      <c r="C6317" s="14" t="str">
        <f>If(COUNTIF(DamReaches!$B$2:$B$346,"="&amp;A6317)&gt;0, "Yes", "No")</f>
        <v>No</v>
      </c>
    </row>
    <row r="6318">
      <c r="A6318" s="6">
        <v>666306.0</v>
      </c>
      <c r="B6318" s="6">
        <v>665798.0</v>
      </c>
      <c r="C6318" s="14" t="str">
        <f>If(COUNTIF(DamReaches!$B$2:$B$346,"="&amp;A6318)&gt;0, "Yes", "No")</f>
        <v>No</v>
      </c>
    </row>
    <row r="6319">
      <c r="A6319" s="6">
        <v>666307.0</v>
      </c>
      <c r="B6319" s="6">
        <v>666308.0</v>
      </c>
      <c r="C6319" s="14" t="str">
        <f>If(COUNTIF(DamReaches!$B$2:$B$346,"="&amp;A6319)&gt;0, "Yes", "No")</f>
        <v>No</v>
      </c>
    </row>
    <row r="6320">
      <c r="A6320" s="6">
        <v>666308.0</v>
      </c>
      <c r="B6320" s="6">
        <v>666294.0</v>
      </c>
      <c r="C6320" s="14" t="str">
        <f>If(COUNTIF(DamReaches!$B$2:$B$346,"="&amp;A6320)&gt;0, "Yes", "No")</f>
        <v>No</v>
      </c>
    </row>
    <row r="6321">
      <c r="A6321" s="6">
        <v>666309.0</v>
      </c>
      <c r="B6321" s="6">
        <v>666277.0</v>
      </c>
      <c r="C6321" s="14" t="str">
        <f>If(COUNTIF(DamReaches!$B$2:$B$346,"="&amp;A6321)&gt;0, "Yes", "No")</f>
        <v>No</v>
      </c>
    </row>
    <row r="6322">
      <c r="A6322" s="6">
        <v>666310.0</v>
      </c>
      <c r="B6322" s="6">
        <v>665850.0</v>
      </c>
      <c r="C6322" s="14" t="str">
        <f>If(COUNTIF(DamReaches!$B$2:$B$346,"="&amp;A6322)&gt;0, "Yes", "No")</f>
        <v>No</v>
      </c>
    </row>
    <row r="6323">
      <c r="A6323" s="6">
        <v>666311.0</v>
      </c>
      <c r="B6323" s="6">
        <v>666296.0</v>
      </c>
      <c r="C6323" s="14" t="str">
        <f>If(COUNTIF(DamReaches!$B$2:$B$346,"="&amp;A6323)&gt;0, "Yes", "No")</f>
        <v>No</v>
      </c>
    </row>
    <row r="6324">
      <c r="A6324" s="6">
        <v>666312.0</v>
      </c>
      <c r="B6324" s="6">
        <v>666311.0</v>
      </c>
      <c r="C6324" s="14" t="str">
        <f>If(COUNTIF(DamReaches!$B$2:$B$346,"="&amp;A6324)&gt;0, "Yes", "No")</f>
        <v>No</v>
      </c>
    </row>
    <row r="6325">
      <c r="A6325" s="6">
        <v>666313.0</v>
      </c>
      <c r="B6325" s="6">
        <v>666233.0</v>
      </c>
      <c r="C6325" s="14" t="str">
        <f>If(COUNTIF(DamReaches!$B$2:$B$346,"="&amp;A6325)&gt;0, "Yes", "No")</f>
        <v>No</v>
      </c>
    </row>
    <row r="6326">
      <c r="A6326" s="6">
        <v>666318.0</v>
      </c>
      <c r="B6326" s="6">
        <v>665848.0</v>
      </c>
      <c r="C6326" s="14" t="str">
        <f>If(COUNTIF(DamReaches!$B$2:$B$346,"="&amp;A6326)&gt;0, "Yes", "No")</f>
        <v>No</v>
      </c>
    </row>
    <row r="6327">
      <c r="A6327" s="6">
        <v>666319.0</v>
      </c>
      <c r="B6327" s="6">
        <v>666305.0</v>
      </c>
      <c r="C6327" s="14" t="str">
        <f>If(COUNTIF(DamReaches!$B$2:$B$346,"="&amp;A6327)&gt;0, "Yes", "No")</f>
        <v>No</v>
      </c>
    </row>
    <row r="6328">
      <c r="A6328" s="6">
        <v>666320.0</v>
      </c>
      <c r="B6328" s="6">
        <v>666308.0</v>
      </c>
      <c r="C6328" s="14" t="str">
        <f>If(COUNTIF(DamReaches!$B$2:$B$346,"="&amp;A6328)&gt;0, "Yes", "No")</f>
        <v>No</v>
      </c>
    </row>
    <row r="6329">
      <c r="A6329" s="6">
        <v>666321.0</v>
      </c>
      <c r="B6329" s="6">
        <v>666322.0</v>
      </c>
      <c r="C6329" s="14" t="str">
        <f>If(COUNTIF(DamReaches!$B$2:$B$346,"="&amp;A6329)&gt;0, "Yes", "No")</f>
        <v>No</v>
      </c>
    </row>
    <row r="6330">
      <c r="A6330" s="6">
        <v>666322.0</v>
      </c>
      <c r="B6330" s="6">
        <v>665911.0</v>
      </c>
      <c r="C6330" s="14" t="str">
        <f>If(COUNTIF(DamReaches!$B$2:$B$346,"="&amp;A6330)&gt;0, "Yes", "No")</f>
        <v>No</v>
      </c>
    </row>
    <row r="6331">
      <c r="A6331" s="6">
        <v>666323.0</v>
      </c>
      <c r="B6331" s="6">
        <v>666051.0</v>
      </c>
      <c r="C6331" s="14" t="str">
        <f>If(COUNTIF(DamReaches!$B$2:$B$346,"="&amp;A6331)&gt;0, "Yes", "No")</f>
        <v>No</v>
      </c>
    </row>
    <row r="6332">
      <c r="A6332" s="6">
        <v>666324.0</v>
      </c>
      <c r="B6332" s="6">
        <v>665818.0</v>
      </c>
      <c r="C6332" s="14" t="str">
        <f>If(COUNTIF(DamReaches!$B$2:$B$346,"="&amp;A6332)&gt;0, "Yes", "No")</f>
        <v>No</v>
      </c>
    </row>
    <row r="6333">
      <c r="A6333" s="6">
        <v>666325.0</v>
      </c>
      <c r="B6333" s="6">
        <v>666188.0</v>
      </c>
      <c r="C6333" s="14" t="str">
        <f>If(COUNTIF(DamReaches!$B$2:$B$346,"="&amp;A6333)&gt;0, "Yes", "No")</f>
        <v>No</v>
      </c>
    </row>
    <row r="6334">
      <c r="A6334" s="6">
        <v>666333.0</v>
      </c>
      <c r="B6334" s="6">
        <v>666334.0</v>
      </c>
      <c r="C6334" s="14" t="str">
        <f>If(COUNTIF(DamReaches!$B$2:$B$346,"="&amp;A6334)&gt;0, "Yes", "No")</f>
        <v>No</v>
      </c>
    </row>
    <row r="6335">
      <c r="A6335" s="6">
        <v>666334.0</v>
      </c>
      <c r="B6335" s="6">
        <v>666365.0</v>
      </c>
      <c r="C6335" s="14" t="str">
        <f>If(COUNTIF(DamReaches!$B$2:$B$346,"="&amp;A6335)&gt;0, "Yes", "No")</f>
        <v>No</v>
      </c>
    </row>
    <row r="6336">
      <c r="A6336" s="6">
        <v>666335.0</v>
      </c>
      <c r="B6336" s="6">
        <v>665971.0</v>
      </c>
      <c r="C6336" s="14" t="str">
        <f>If(COUNTIF(DamReaches!$B$2:$B$346,"="&amp;A6336)&gt;0, "Yes", "No")</f>
        <v>No</v>
      </c>
    </row>
    <row r="6337">
      <c r="A6337" s="6">
        <v>666336.0</v>
      </c>
      <c r="B6337" s="6">
        <v>666046.0</v>
      </c>
      <c r="C6337" s="14" t="str">
        <f>If(COUNTIF(DamReaches!$B$2:$B$346,"="&amp;A6337)&gt;0, "Yes", "No")</f>
        <v>No</v>
      </c>
    </row>
    <row r="6338">
      <c r="A6338" s="6">
        <v>666337.0</v>
      </c>
      <c r="B6338" s="6">
        <v>666293.0</v>
      </c>
      <c r="C6338" s="14" t="str">
        <f>If(COUNTIF(DamReaches!$B$2:$B$346,"="&amp;A6338)&gt;0, "Yes", "No")</f>
        <v>No</v>
      </c>
    </row>
    <row r="6339">
      <c r="A6339" s="6">
        <v>666338.0</v>
      </c>
      <c r="B6339" s="6">
        <v>666600.0</v>
      </c>
      <c r="C6339" s="14" t="str">
        <f>If(COUNTIF(DamReaches!$B$2:$B$346,"="&amp;A6339)&gt;0, "Yes", "No")</f>
        <v>Yes</v>
      </c>
    </row>
    <row r="6340">
      <c r="A6340" s="6">
        <v>666339.0</v>
      </c>
      <c r="B6340" s="6">
        <v>666206.0</v>
      </c>
      <c r="C6340" s="14" t="str">
        <f>If(COUNTIF(DamReaches!$B$2:$B$346,"="&amp;A6340)&gt;0, "Yes", "No")</f>
        <v>No</v>
      </c>
    </row>
    <row r="6341">
      <c r="A6341" s="6">
        <v>666340.0</v>
      </c>
      <c r="B6341" s="6">
        <v>666341.0</v>
      </c>
      <c r="C6341" s="14" t="str">
        <f>If(COUNTIF(DamReaches!$B$2:$B$346,"="&amp;A6341)&gt;0, "Yes", "No")</f>
        <v>No</v>
      </c>
    </row>
    <row r="6342">
      <c r="A6342" s="6">
        <v>666341.0</v>
      </c>
      <c r="B6342" s="6">
        <v>666325.0</v>
      </c>
      <c r="C6342" s="14" t="str">
        <f>If(COUNTIF(DamReaches!$B$2:$B$346,"="&amp;A6342)&gt;0, "Yes", "No")</f>
        <v>No</v>
      </c>
    </row>
    <row r="6343">
      <c r="A6343" s="6">
        <v>666351.0</v>
      </c>
      <c r="B6343" s="6">
        <v>666352.0</v>
      </c>
      <c r="C6343" s="14" t="str">
        <f>If(COUNTIF(DamReaches!$B$2:$B$346,"="&amp;A6343)&gt;0, "Yes", "No")</f>
        <v>No</v>
      </c>
    </row>
    <row r="6344">
      <c r="A6344" s="6">
        <v>666352.0</v>
      </c>
      <c r="B6344" s="6">
        <v>666305.0</v>
      </c>
      <c r="C6344" s="14" t="str">
        <f>If(COUNTIF(DamReaches!$B$2:$B$346,"="&amp;A6344)&gt;0, "Yes", "No")</f>
        <v>No</v>
      </c>
    </row>
    <row r="6345">
      <c r="A6345" s="6">
        <v>666353.0</v>
      </c>
      <c r="B6345" s="6">
        <v>666165.0</v>
      </c>
      <c r="C6345" s="14" t="str">
        <f>If(COUNTIF(DamReaches!$B$2:$B$346,"="&amp;A6345)&gt;0, "Yes", "No")</f>
        <v>No</v>
      </c>
    </row>
    <row r="6346">
      <c r="A6346" s="6">
        <v>666354.0</v>
      </c>
      <c r="B6346" s="6">
        <v>666144.0</v>
      </c>
      <c r="C6346" s="14" t="str">
        <f>If(COUNTIF(DamReaches!$B$2:$B$346,"="&amp;A6346)&gt;0, "Yes", "No")</f>
        <v>No</v>
      </c>
    </row>
    <row r="6347">
      <c r="A6347" s="6">
        <v>666355.0</v>
      </c>
      <c r="B6347" s="6">
        <v>666244.0</v>
      </c>
      <c r="C6347" s="14" t="str">
        <f>If(COUNTIF(DamReaches!$B$2:$B$346,"="&amp;A6347)&gt;0, "Yes", "No")</f>
        <v>No</v>
      </c>
    </row>
    <row r="6348">
      <c r="A6348" s="6">
        <v>666356.0</v>
      </c>
      <c r="B6348" s="6">
        <v>-1.0</v>
      </c>
      <c r="C6348" s="14" t="str">
        <f>If(COUNTIF(DamReaches!$B$2:$B$346,"="&amp;A6348)&gt;0, "Yes", "No")</f>
        <v>No</v>
      </c>
    </row>
    <row r="6349">
      <c r="A6349" s="6">
        <v>666357.0</v>
      </c>
      <c r="B6349" s="6">
        <v>666295.0</v>
      </c>
      <c r="C6349" s="14" t="str">
        <f>If(COUNTIF(DamReaches!$B$2:$B$346,"="&amp;A6349)&gt;0, "Yes", "No")</f>
        <v>No</v>
      </c>
    </row>
    <row r="6350">
      <c r="A6350" s="6">
        <v>666365.0</v>
      </c>
      <c r="B6350" s="6">
        <v>666251.0</v>
      </c>
      <c r="C6350" s="14" t="str">
        <f>If(COUNTIF(DamReaches!$B$2:$B$346,"="&amp;A6350)&gt;0, "Yes", "No")</f>
        <v>No</v>
      </c>
    </row>
    <row r="6351">
      <c r="A6351" s="6">
        <v>666366.0</v>
      </c>
      <c r="B6351" s="6">
        <v>665797.0</v>
      </c>
      <c r="C6351" s="14" t="str">
        <f>If(COUNTIF(DamReaches!$B$2:$B$346,"="&amp;A6351)&gt;0, "Yes", "No")</f>
        <v>No</v>
      </c>
    </row>
    <row r="6352">
      <c r="A6352" s="6">
        <v>666367.0</v>
      </c>
      <c r="B6352" s="6">
        <v>666145.0</v>
      </c>
      <c r="C6352" s="14" t="str">
        <f>If(COUNTIF(DamReaches!$B$2:$B$346,"="&amp;A6352)&gt;0, "Yes", "No")</f>
        <v>No</v>
      </c>
    </row>
    <row r="6353">
      <c r="A6353" s="6">
        <v>666368.0</v>
      </c>
      <c r="B6353" s="6">
        <v>666323.0</v>
      </c>
      <c r="C6353" s="14" t="str">
        <f>If(COUNTIF(DamReaches!$B$2:$B$346,"="&amp;A6353)&gt;0, "Yes", "No")</f>
        <v>No</v>
      </c>
    </row>
    <row r="6354">
      <c r="A6354" s="6">
        <v>666369.0</v>
      </c>
      <c r="B6354" s="6">
        <v>666681.0</v>
      </c>
      <c r="C6354" s="14" t="str">
        <f>If(COUNTIF(DamReaches!$B$2:$B$346,"="&amp;A6354)&gt;0, "Yes", "No")</f>
        <v>No</v>
      </c>
    </row>
    <row r="6355">
      <c r="A6355" s="6">
        <v>666370.0</v>
      </c>
      <c r="B6355" s="6">
        <v>666681.0</v>
      </c>
      <c r="C6355" s="14" t="str">
        <f>If(COUNTIF(DamReaches!$B$2:$B$346,"="&amp;A6355)&gt;0, "Yes", "No")</f>
        <v>No</v>
      </c>
    </row>
    <row r="6356">
      <c r="A6356" s="6">
        <v>666371.0</v>
      </c>
      <c r="B6356" s="6">
        <v>666494.0</v>
      </c>
      <c r="C6356" s="14" t="str">
        <f>If(COUNTIF(DamReaches!$B$2:$B$346,"="&amp;A6356)&gt;0, "Yes", "No")</f>
        <v>No</v>
      </c>
    </row>
    <row r="6357">
      <c r="A6357" s="6">
        <v>666383.0</v>
      </c>
      <c r="B6357" s="6">
        <v>666274.0</v>
      </c>
      <c r="C6357" s="14" t="str">
        <f>If(COUNTIF(DamReaches!$B$2:$B$346,"="&amp;A6357)&gt;0, "Yes", "No")</f>
        <v>No</v>
      </c>
    </row>
    <row r="6358">
      <c r="A6358" s="6">
        <v>666384.0</v>
      </c>
      <c r="B6358" s="6">
        <v>666385.0</v>
      </c>
      <c r="C6358" s="14" t="str">
        <f>If(COUNTIF(DamReaches!$B$2:$B$346,"="&amp;A6358)&gt;0, "Yes", "No")</f>
        <v>No</v>
      </c>
    </row>
    <row r="6359">
      <c r="A6359" s="6">
        <v>666385.0</v>
      </c>
      <c r="B6359" s="6">
        <v>666064.0</v>
      </c>
      <c r="C6359" s="14" t="str">
        <f>If(COUNTIF(DamReaches!$B$2:$B$346,"="&amp;A6359)&gt;0, "Yes", "No")</f>
        <v>No</v>
      </c>
    </row>
    <row r="6360">
      <c r="A6360" s="6">
        <v>666386.0</v>
      </c>
      <c r="B6360" s="6">
        <v>665245.0</v>
      </c>
      <c r="C6360" s="14" t="str">
        <f>If(COUNTIF(DamReaches!$B$2:$B$346,"="&amp;A6360)&gt;0, "Yes", "No")</f>
        <v>No</v>
      </c>
    </row>
    <row r="6361">
      <c r="A6361" s="6">
        <v>666387.0</v>
      </c>
      <c r="B6361" s="6">
        <v>665941.0</v>
      </c>
      <c r="C6361" s="14" t="str">
        <f>If(COUNTIF(DamReaches!$B$2:$B$346,"="&amp;A6361)&gt;0, "Yes", "No")</f>
        <v>No</v>
      </c>
    </row>
    <row r="6362">
      <c r="A6362" s="6">
        <v>666388.0</v>
      </c>
      <c r="B6362" s="6">
        <v>666387.0</v>
      </c>
      <c r="C6362" s="14" t="str">
        <f>If(COUNTIF(DamReaches!$B$2:$B$346,"="&amp;A6362)&gt;0, "Yes", "No")</f>
        <v>No</v>
      </c>
    </row>
    <row r="6363">
      <c r="A6363" s="6">
        <v>666389.0</v>
      </c>
      <c r="B6363" s="6">
        <v>666185.0</v>
      </c>
      <c r="C6363" s="14" t="str">
        <f>If(COUNTIF(DamReaches!$B$2:$B$346,"="&amp;A6363)&gt;0, "Yes", "No")</f>
        <v>No</v>
      </c>
    </row>
    <row r="6364">
      <c r="A6364" s="6">
        <v>666390.0</v>
      </c>
      <c r="B6364" s="6">
        <v>666391.0</v>
      </c>
      <c r="C6364" s="14" t="str">
        <f>If(COUNTIF(DamReaches!$B$2:$B$346,"="&amp;A6364)&gt;0, "Yes", "No")</f>
        <v>No</v>
      </c>
    </row>
    <row r="6365">
      <c r="A6365" s="6">
        <v>666391.0</v>
      </c>
      <c r="B6365" s="6">
        <v>666220.0</v>
      </c>
      <c r="C6365" s="14" t="str">
        <f>If(COUNTIF(DamReaches!$B$2:$B$346,"="&amp;A6365)&gt;0, "Yes", "No")</f>
        <v>No</v>
      </c>
    </row>
    <row r="6366">
      <c r="A6366" s="6">
        <v>666392.0</v>
      </c>
      <c r="B6366" s="6">
        <v>665584.0</v>
      </c>
      <c r="C6366" s="14" t="str">
        <f>If(COUNTIF(DamReaches!$B$2:$B$346,"="&amp;A6366)&gt;0, "Yes", "No")</f>
        <v>No</v>
      </c>
    </row>
    <row r="6367">
      <c r="A6367" s="6">
        <v>666400.0</v>
      </c>
      <c r="B6367" s="6">
        <v>665768.0</v>
      </c>
      <c r="C6367" s="14" t="str">
        <f>If(COUNTIF(DamReaches!$B$2:$B$346,"="&amp;A6367)&gt;0, "Yes", "No")</f>
        <v>No</v>
      </c>
    </row>
    <row r="6368">
      <c r="A6368" s="6">
        <v>666401.0</v>
      </c>
      <c r="B6368" s="6">
        <v>666152.0</v>
      </c>
      <c r="C6368" s="14" t="str">
        <f>If(COUNTIF(DamReaches!$B$2:$B$346,"="&amp;A6368)&gt;0, "Yes", "No")</f>
        <v>No</v>
      </c>
    </row>
    <row r="6369">
      <c r="A6369" s="6">
        <v>666402.0</v>
      </c>
      <c r="B6369" s="6">
        <v>666353.0</v>
      </c>
      <c r="C6369" s="14" t="str">
        <f>If(COUNTIF(DamReaches!$B$2:$B$346,"="&amp;A6369)&gt;0, "Yes", "No")</f>
        <v>No</v>
      </c>
    </row>
    <row r="6370">
      <c r="A6370" s="6">
        <v>666403.0</v>
      </c>
      <c r="B6370" s="6">
        <v>666404.0</v>
      </c>
      <c r="C6370" s="14" t="str">
        <f>If(COUNTIF(DamReaches!$B$2:$B$346,"="&amp;A6370)&gt;0, "Yes", "No")</f>
        <v>No</v>
      </c>
    </row>
    <row r="6371">
      <c r="A6371" s="6">
        <v>666404.0</v>
      </c>
      <c r="B6371" s="6">
        <v>665755.0</v>
      </c>
      <c r="C6371" s="14" t="str">
        <f>If(COUNTIF(DamReaches!$B$2:$B$346,"="&amp;A6371)&gt;0, "Yes", "No")</f>
        <v>No</v>
      </c>
    </row>
    <row r="6372">
      <c r="A6372" s="6">
        <v>666405.0</v>
      </c>
      <c r="B6372" s="6">
        <v>665485.0</v>
      </c>
      <c r="C6372" s="14" t="str">
        <f>If(COUNTIF(DamReaches!$B$2:$B$346,"="&amp;A6372)&gt;0, "Yes", "No")</f>
        <v>No</v>
      </c>
    </row>
    <row r="6373">
      <c r="A6373" s="6">
        <v>666406.0</v>
      </c>
      <c r="B6373" s="6">
        <v>666323.0</v>
      </c>
      <c r="C6373" s="14" t="str">
        <f>If(COUNTIF(DamReaches!$B$2:$B$346,"="&amp;A6373)&gt;0, "Yes", "No")</f>
        <v>No</v>
      </c>
    </row>
    <row r="6374">
      <c r="A6374" s="6">
        <v>666407.0</v>
      </c>
      <c r="B6374" s="6">
        <v>666069.0</v>
      </c>
      <c r="C6374" s="14" t="str">
        <f>If(COUNTIF(DamReaches!$B$2:$B$346,"="&amp;A6374)&gt;0, "Yes", "No")</f>
        <v>No</v>
      </c>
    </row>
    <row r="6375">
      <c r="A6375" s="6">
        <v>666408.0</v>
      </c>
      <c r="B6375" s="6">
        <v>666702.0</v>
      </c>
      <c r="C6375" s="14" t="str">
        <f>If(COUNTIF(DamReaches!$B$2:$B$346,"="&amp;A6375)&gt;0, "Yes", "No")</f>
        <v>No</v>
      </c>
    </row>
    <row r="6376">
      <c r="A6376" s="6">
        <v>666409.0</v>
      </c>
      <c r="B6376" s="6">
        <v>666325.0</v>
      </c>
      <c r="C6376" s="14" t="str">
        <f>If(COUNTIF(DamReaches!$B$2:$B$346,"="&amp;A6376)&gt;0, "Yes", "No")</f>
        <v>No</v>
      </c>
    </row>
    <row r="6377">
      <c r="A6377" s="6">
        <v>666423.0</v>
      </c>
      <c r="B6377" s="6">
        <v>666251.0</v>
      </c>
      <c r="C6377" s="14" t="str">
        <f>If(COUNTIF(DamReaches!$B$2:$B$346,"="&amp;A6377)&gt;0, "Yes", "No")</f>
        <v>No</v>
      </c>
    </row>
    <row r="6378">
      <c r="A6378" s="6">
        <v>666424.0</v>
      </c>
      <c r="B6378" s="6">
        <v>665847.0</v>
      </c>
      <c r="C6378" s="14" t="str">
        <f>If(COUNTIF(DamReaches!$B$2:$B$346,"="&amp;A6378)&gt;0, "Yes", "No")</f>
        <v>No</v>
      </c>
    </row>
    <row r="6379">
      <c r="A6379" s="6">
        <v>666425.0</v>
      </c>
      <c r="B6379" s="6">
        <v>666318.0</v>
      </c>
      <c r="C6379" s="14" t="str">
        <f>If(COUNTIF(DamReaches!$B$2:$B$346,"="&amp;A6379)&gt;0, "Yes", "No")</f>
        <v>No</v>
      </c>
    </row>
    <row r="6380">
      <c r="A6380" s="6">
        <v>666426.0</v>
      </c>
      <c r="B6380" s="6">
        <v>666483.0</v>
      </c>
      <c r="C6380" s="14" t="str">
        <f>If(COUNTIF(DamReaches!$B$2:$B$346,"="&amp;A6380)&gt;0, "Yes", "No")</f>
        <v>No</v>
      </c>
    </row>
    <row r="6381">
      <c r="A6381" s="6">
        <v>666427.0</v>
      </c>
      <c r="B6381" s="6">
        <v>665772.0</v>
      </c>
      <c r="C6381" s="14" t="str">
        <f>If(COUNTIF(DamReaches!$B$2:$B$346,"="&amp;A6381)&gt;0, "Yes", "No")</f>
        <v>No</v>
      </c>
    </row>
    <row r="6382">
      <c r="A6382" s="6">
        <v>666428.0</v>
      </c>
      <c r="B6382" s="6">
        <v>666106.0</v>
      </c>
      <c r="C6382" s="14" t="str">
        <f>If(COUNTIF(DamReaches!$B$2:$B$346,"="&amp;A6382)&gt;0, "Yes", "No")</f>
        <v>No</v>
      </c>
    </row>
    <row r="6383">
      <c r="A6383" s="6">
        <v>666429.0</v>
      </c>
      <c r="B6383" s="6">
        <v>-1.0</v>
      </c>
      <c r="C6383" s="14" t="str">
        <f>If(COUNTIF(DamReaches!$B$2:$B$346,"="&amp;A6383)&gt;0, "Yes", "No")</f>
        <v>No</v>
      </c>
    </row>
    <row r="6384">
      <c r="A6384" s="6">
        <v>666430.0</v>
      </c>
      <c r="B6384" s="6">
        <v>666702.0</v>
      </c>
      <c r="C6384" s="14" t="str">
        <f>If(COUNTIF(DamReaches!$B$2:$B$346,"="&amp;A6384)&gt;0, "Yes", "No")</f>
        <v>No</v>
      </c>
    </row>
    <row r="6385">
      <c r="A6385" s="6">
        <v>666431.0</v>
      </c>
      <c r="B6385" s="6">
        <v>666430.0</v>
      </c>
      <c r="C6385" s="14" t="str">
        <f>If(COUNTIF(DamReaches!$B$2:$B$346,"="&amp;A6385)&gt;0, "Yes", "No")</f>
        <v>No</v>
      </c>
    </row>
    <row r="6386">
      <c r="A6386" s="6">
        <v>666432.0</v>
      </c>
      <c r="B6386" s="6">
        <v>666341.0</v>
      </c>
      <c r="C6386" s="14" t="str">
        <f>If(COUNTIF(DamReaches!$B$2:$B$346,"="&amp;A6386)&gt;0, "Yes", "No")</f>
        <v>No</v>
      </c>
    </row>
    <row r="6387">
      <c r="A6387" s="6">
        <v>666443.0</v>
      </c>
      <c r="B6387" s="6">
        <v>666444.0</v>
      </c>
      <c r="C6387" s="14" t="str">
        <f>If(COUNTIF(DamReaches!$B$2:$B$346,"="&amp;A6387)&gt;0, "Yes", "No")</f>
        <v>No</v>
      </c>
    </row>
    <row r="6388">
      <c r="A6388" s="6">
        <v>666444.0</v>
      </c>
      <c r="B6388" s="6">
        <v>666425.0</v>
      </c>
      <c r="C6388" s="14" t="str">
        <f>If(COUNTIF(DamReaches!$B$2:$B$346,"="&amp;A6388)&gt;0, "Yes", "No")</f>
        <v>No</v>
      </c>
    </row>
    <row r="6389">
      <c r="A6389" s="6">
        <v>666445.0</v>
      </c>
      <c r="B6389" s="6">
        <v>666401.0</v>
      </c>
      <c r="C6389" s="14" t="str">
        <f>If(COUNTIF(DamReaches!$B$2:$B$346,"="&amp;A6389)&gt;0, "Yes", "No")</f>
        <v>No</v>
      </c>
    </row>
    <row r="6390">
      <c r="A6390" s="6">
        <v>666446.0</v>
      </c>
      <c r="B6390" s="6">
        <v>666166.0</v>
      </c>
      <c r="C6390" s="14" t="str">
        <f>If(COUNTIF(DamReaches!$B$2:$B$346,"="&amp;A6390)&gt;0, "Yes", "No")</f>
        <v>No</v>
      </c>
    </row>
    <row r="6391">
      <c r="A6391" s="6">
        <v>666447.0</v>
      </c>
      <c r="B6391" s="6">
        <v>666386.0</v>
      </c>
      <c r="C6391" s="14" t="str">
        <f>If(COUNTIF(DamReaches!$B$2:$B$346,"="&amp;A6391)&gt;0, "Yes", "No")</f>
        <v>No</v>
      </c>
    </row>
    <row r="6392">
      <c r="A6392" s="6">
        <v>666448.0</v>
      </c>
      <c r="B6392" s="6">
        <v>665263.0</v>
      </c>
      <c r="C6392" s="14" t="str">
        <f>If(COUNTIF(DamReaches!$B$2:$B$346,"="&amp;A6392)&gt;0, "Yes", "No")</f>
        <v>No</v>
      </c>
    </row>
    <row r="6393">
      <c r="A6393" s="6">
        <v>666449.0</v>
      </c>
      <c r="B6393" s="6">
        <v>665715.0</v>
      </c>
      <c r="C6393" s="14" t="str">
        <f>If(COUNTIF(DamReaches!$B$2:$B$346,"="&amp;A6393)&gt;0, "Yes", "No")</f>
        <v>No</v>
      </c>
    </row>
    <row r="6394">
      <c r="A6394" s="6">
        <v>666450.0</v>
      </c>
      <c r="B6394" s="6">
        <v>665954.0</v>
      </c>
      <c r="C6394" s="14" t="str">
        <f>If(COUNTIF(DamReaches!$B$2:$B$346,"="&amp;A6394)&gt;0, "Yes", "No")</f>
        <v>No</v>
      </c>
    </row>
    <row r="6395">
      <c r="A6395" s="6">
        <v>666451.0</v>
      </c>
      <c r="B6395" s="6">
        <v>666432.0</v>
      </c>
      <c r="C6395" s="14" t="str">
        <f>If(COUNTIF(DamReaches!$B$2:$B$346,"="&amp;A6395)&gt;0, "Yes", "No")</f>
        <v>No</v>
      </c>
    </row>
    <row r="6396">
      <c r="A6396" s="6">
        <v>666452.0</v>
      </c>
      <c r="B6396" s="6">
        <v>666409.0</v>
      </c>
      <c r="C6396" s="14" t="str">
        <f>If(COUNTIF(DamReaches!$B$2:$B$346,"="&amp;A6396)&gt;0, "Yes", "No")</f>
        <v>No</v>
      </c>
    </row>
    <row r="6397">
      <c r="A6397" s="6">
        <v>666464.0</v>
      </c>
      <c r="B6397" s="6">
        <v>666465.0</v>
      </c>
      <c r="C6397" s="14" t="str">
        <f>If(COUNTIF(DamReaches!$B$2:$B$346,"="&amp;A6397)&gt;0, "Yes", "No")</f>
        <v>No</v>
      </c>
    </row>
    <row r="6398">
      <c r="A6398" s="6">
        <v>666465.0</v>
      </c>
      <c r="B6398" s="6">
        <v>665750.0</v>
      </c>
      <c r="C6398" s="14" t="str">
        <f>If(COUNTIF(DamReaches!$B$2:$B$346,"="&amp;A6398)&gt;0, "Yes", "No")</f>
        <v>No</v>
      </c>
    </row>
    <row r="6399">
      <c r="A6399" s="6">
        <v>666466.0</v>
      </c>
      <c r="B6399" s="6">
        <v>666449.0</v>
      </c>
      <c r="C6399" s="14" t="str">
        <f>If(COUNTIF(DamReaches!$B$2:$B$346,"="&amp;A6399)&gt;0, "Yes", "No")</f>
        <v>No</v>
      </c>
    </row>
    <row r="6400">
      <c r="A6400" s="6">
        <v>666467.0</v>
      </c>
      <c r="B6400" s="6">
        <v>666320.0</v>
      </c>
      <c r="C6400" s="14" t="str">
        <f>If(COUNTIF(DamReaches!$B$2:$B$346,"="&amp;A6400)&gt;0, "Yes", "No")</f>
        <v>No</v>
      </c>
    </row>
    <row r="6401">
      <c r="A6401" s="6">
        <v>666468.0</v>
      </c>
      <c r="B6401" s="6">
        <v>666489.0</v>
      </c>
      <c r="C6401" s="14" t="str">
        <f>If(COUNTIF(DamReaches!$B$2:$B$346,"="&amp;A6401)&gt;0, "Yes", "No")</f>
        <v>No</v>
      </c>
    </row>
    <row r="6402">
      <c r="A6402" s="6">
        <v>666469.0</v>
      </c>
      <c r="B6402" s="6">
        <v>666391.0</v>
      </c>
      <c r="C6402" s="14" t="str">
        <f>If(COUNTIF(DamReaches!$B$2:$B$346,"="&amp;A6402)&gt;0, "Yes", "No")</f>
        <v>No</v>
      </c>
    </row>
    <row r="6403">
      <c r="A6403" s="6">
        <v>666470.0</v>
      </c>
      <c r="B6403" s="6">
        <v>665913.0</v>
      </c>
      <c r="C6403" s="14" t="str">
        <f>If(COUNTIF(DamReaches!$B$2:$B$346,"="&amp;A6403)&gt;0, "Yes", "No")</f>
        <v>No</v>
      </c>
    </row>
    <row r="6404">
      <c r="A6404" s="6">
        <v>666471.0</v>
      </c>
      <c r="B6404" s="6">
        <v>666392.0</v>
      </c>
      <c r="C6404" s="14" t="str">
        <f>If(COUNTIF(DamReaches!$B$2:$B$346,"="&amp;A6404)&gt;0, "Yes", "No")</f>
        <v>No</v>
      </c>
    </row>
    <row r="6405">
      <c r="A6405" s="6">
        <v>666481.0</v>
      </c>
      <c r="B6405" s="6">
        <v>666482.0</v>
      </c>
      <c r="C6405" s="14" t="str">
        <f>If(COUNTIF(DamReaches!$B$2:$B$346,"="&amp;A6405)&gt;0, "Yes", "No")</f>
        <v>No</v>
      </c>
    </row>
    <row r="6406">
      <c r="A6406" s="6">
        <v>666482.0</v>
      </c>
      <c r="B6406" s="6">
        <v>666230.0</v>
      </c>
      <c r="C6406" s="14" t="str">
        <f>If(COUNTIF(DamReaches!$B$2:$B$346,"="&amp;A6406)&gt;0, "Yes", "No")</f>
        <v>No</v>
      </c>
    </row>
    <row r="6407">
      <c r="A6407" s="6">
        <v>666483.0</v>
      </c>
      <c r="B6407" s="6">
        <v>666445.0</v>
      </c>
      <c r="C6407" s="14" t="str">
        <f>If(COUNTIF(DamReaches!$B$2:$B$346,"="&amp;A6407)&gt;0, "Yes", "No")</f>
        <v>No</v>
      </c>
    </row>
    <row r="6408">
      <c r="A6408" s="6">
        <v>666484.0</v>
      </c>
      <c r="B6408" s="6">
        <v>666485.0</v>
      </c>
      <c r="C6408" s="14" t="str">
        <f>If(COUNTIF(DamReaches!$B$2:$B$346,"="&amp;A6408)&gt;0, "Yes", "No")</f>
        <v>No</v>
      </c>
    </row>
    <row r="6409">
      <c r="A6409" s="6">
        <v>666485.0</v>
      </c>
      <c r="B6409" s="6">
        <v>666049.0</v>
      </c>
      <c r="C6409" s="14" t="str">
        <f>If(COUNTIF(DamReaches!$B$2:$B$346,"="&amp;A6409)&gt;0, "Yes", "No")</f>
        <v>No</v>
      </c>
    </row>
    <row r="6410">
      <c r="A6410" s="6">
        <v>666486.0</v>
      </c>
      <c r="B6410" s="6">
        <v>666253.0</v>
      </c>
      <c r="C6410" s="14" t="str">
        <f>If(COUNTIF(DamReaches!$B$2:$B$346,"="&amp;A6410)&gt;0, "Yes", "No")</f>
        <v>No</v>
      </c>
    </row>
    <row r="6411">
      <c r="A6411" s="6">
        <v>666487.0</v>
      </c>
      <c r="B6411" s="6">
        <v>666449.0</v>
      </c>
      <c r="C6411" s="14" t="str">
        <f>If(COUNTIF(DamReaches!$B$2:$B$346,"="&amp;A6411)&gt;0, "Yes", "No")</f>
        <v>No</v>
      </c>
    </row>
    <row r="6412">
      <c r="A6412" s="6">
        <v>666488.0</v>
      </c>
      <c r="B6412" s="6">
        <v>666487.0</v>
      </c>
      <c r="C6412" s="14" t="str">
        <f>If(COUNTIF(DamReaches!$B$2:$B$346,"="&amp;A6412)&gt;0, "Yes", "No")</f>
        <v>No</v>
      </c>
    </row>
    <row r="6413">
      <c r="A6413" s="6">
        <v>666489.0</v>
      </c>
      <c r="B6413" s="6">
        <v>666561.0</v>
      </c>
      <c r="C6413" s="14" t="str">
        <f>If(COUNTIF(DamReaches!$B$2:$B$346,"="&amp;A6413)&gt;0, "Yes", "No")</f>
        <v>No</v>
      </c>
    </row>
    <row r="6414">
      <c r="A6414" s="6">
        <v>666490.0</v>
      </c>
      <c r="B6414" s="6">
        <v>666309.0</v>
      </c>
      <c r="C6414" s="14" t="str">
        <f>If(COUNTIF(DamReaches!$B$2:$B$346,"="&amp;A6414)&gt;0, "Yes", "No")</f>
        <v>No</v>
      </c>
    </row>
    <row r="6415">
      <c r="A6415" s="6">
        <v>666491.0</v>
      </c>
      <c r="B6415" s="6">
        <v>666490.0</v>
      </c>
      <c r="C6415" s="14" t="str">
        <f>If(COUNTIF(DamReaches!$B$2:$B$346,"="&amp;A6415)&gt;0, "Yes", "No")</f>
        <v>No</v>
      </c>
    </row>
    <row r="6416">
      <c r="A6416" s="6">
        <v>666492.0</v>
      </c>
      <c r="B6416" s="6">
        <v>666432.0</v>
      </c>
      <c r="C6416" s="14" t="str">
        <f>If(COUNTIF(DamReaches!$B$2:$B$346,"="&amp;A6416)&gt;0, "Yes", "No")</f>
        <v>No</v>
      </c>
    </row>
    <row r="6417">
      <c r="A6417" s="6">
        <v>666493.0</v>
      </c>
      <c r="B6417" s="6">
        <v>666512.0</v>
      </c>
      <c r="C6417" s="14" t="str">
        <f>If(COUNTIF(DamReaches!$B$2:$B$346,"="&amp;A6417)&gt;0, "Yes", "No")</f>
        <v>No</v>
      </c>
    </row>
    <row r="6418">
      <c r="A6418" s="6">
        <v>666494.0</v>
      </c>
      <c r="B6418" s="6">
        <v>666512.0</v>
      </c>
      <c r="C6418" s="14" t="str">
        <f>If(COUNTIF(DamReaches!$B$2:$B$346,"="&amp;A6418)&gt;0, "Yes", "No")</f>
        <v>No</v>
      </c>
    </row>
    <row r="6419">
      <c r="A6419" s="6">
        <v>666508.0</v>
      </c>
      <c r="B6419" s="6">
        <v>666319.0</v>
      </c>
      <c r="C6419" s="14" t="str">
        <f>If(COUNTIF(DamReaches!$B$2:$B$346,"="&amp;A6419)&gt;0, "Yes", "No")</f>
        <v>No</v>
      </c>
    </row>
    <row r="6420">
      <c r="A6420" s="6">
        <v>666509.0</v>
      </c>
      <c r="B6420" s="6">
        <v>666206.0</v>
      </c>
      <c r="C6420" s="14" t="str">
        <f>If(COUNTIF(DamReaches!$B$2:$B$346,"="&amp;A6420)&gt;0, "Yes", "No")</f>
        <v>No</v>
      </c>
    </row>
    <row r="6421">
      <c r="A6421" s="6">
        <v>666510.0</v>
      </c>
      <c r="B6421" s="6">
        <v>666354.0</v>
      </c>
      <c r="C6421" s="14" t="str">
        <f>If(COUNTIF(DamReaches!$B$2:$B$346,"="&amp;A6421)&gt;0, "Yes", "No")</f>
        <v>No</v>
      </c>
    </row>
    <row r="6422">
      <c r="A6422" s="6">
        <v>666511.0</v>
      </c>
      <c r="B6422" s="6">
        <v>665734.0</v>
      </c>
      <c r="C6422" s="14" t="str">
        <f>If(COUNTIF(DamReaches!$B$2:$B$346,"="&amp;A6422)&gt;0, "Yes", "No")</f>
        <v>No</v>
      </c>
    </row>
    <row r="6423">
      <c r="A6423" s="6">
        <v>666512.0</v>
      </c>
      <c r="B6423" s="6">
        <v>666843.0</v>
      </c>
      <c r="C6423" s="14" t="str">
        <f>If(COUNTIF(DamReaches!$B$2:$B$346,"="&amp;A6423)&gt;0, "Yes", "No")</f>
        <v>No</v>
      </c>
    </row>
    <row r="6424">
      <c r="A6424" s="6">
        <v>666521.0</v>
      </c>
      <c r="B6424" s="6">
        <v>666423.0</v>
      </c>
      <c r="C6424" s="14" t="str">
        <f>If(COUNTIF(DamReaches!$B$2:$B$346,"="&amp;A6424)&gt;0, "Yes", "No")</f>
        <v>No</v>
      </c>
    </row>
    <row r="6425">
      <c r="A6425" s="6">
        <v>666522.0</v>
      </c>
      <c r="B6425" s="6">
        <v>666353.0</v>
      </c>
      <c r="C6425" s="14" t="str">
        <f>If(COUNTIF(DamReaches!$B$2:$B$346,"="&amp;A6425)&gt;0, "Yes", "No")</f>
        <v>No</v>
      </c>
    </row>
    <row r="6426">
      <c r="A6426" s="6">
        <v>666523.0</v>
      </c>
      <c r="B6426" s="6">
        <v>666489.0</v>
      </c>
      <c r="C6426" s="14" t="str">
        <f>If(COUNTIF(DamReaches!$B$2:$B$346,"="&amp;A6426)&gt;0, "Yes", "No")</f>
        <v>No</v>
      </c>
    </row>
    <row r="6427">
      <c r="A6427" s="6">
        <v>666524.0</v>
      </c>
      <c r="B6427" s="6">
        <v>666409.0</v>
      </c>
      <c r="C6427" s="14" t="str">
        <f>If(COUNTIF(DamReaches!$B$2:$B$346,"="&amp;A6427)&gt;0, "Yes", "No")</f>
        <v>No</v>
      </c>
    </row>
    <row r="6428">
      <c r="A6428" s="6">
        <v>666525.0</v>
      </c>
      <c r="B6428" s="6">
        <v>666843.0</v>
      </c>
      <c r="C6428" s="14" t="str">
        <f>If(COUNTIF(DamReaches!$B$2:$B$346,"="&amp;A6428)&gt;0, "Yes", "No")</f>
        <v>No</v>
      </c>
    </row>
    <row r="6429">
      <c r="A6429" s="6">
        <v>666532.0</v>
      </c>
      <c r="B6429" s="6">
        <v>666483.0</v>
      </c>
      <c r="C6429" s="14" t="str">
        <f>If(COUNTIF(DamReaches!$B$2:$B$346,"="&amp;A6429)&gt;0, "Yes", "No")</f>
        <v>No</v>
      </c>
    </row>
    <row r="6430">
      <c r="A6430" s="6">
        <v>666533.0</v>
      </c>
      <c r="B6430" s="6">
        <v>666487.0</v>
      </c>
      <c r="C6430" s="14" t="str">
        <f>If(COUNTIF(DamReaches!$B$2:$B$346,"="&amp;A6430)&gt;0, "Yes", "No")</f>
        <v>No</v>
      </c>
    </row>
    <row r="6431">
      <c r="A6431" s="6">
        <v>666534.0</v>
      </c>
      <c r="B6431" s="6">
        <v>666387.0</v>
      </c>
      <c r="C6431" s="14" t="str">
        <f>If(COUNTIF(DamReaches!$B$2:$B$346,"="&amp;A6431)&gt;0, "Yes", "No")</f>
        <v>No</v>
      </c>
    </row>
    <row r="6432">
      <c r="A6432" s="6">
        <v>666535.0</v>
      </c>
      <c r="B6432" s="6">
        <v>666320.0</v>
      </c>
      <c r="C6432" s="14" t="str">
        <f>If(COUNTIF(DamReaches!$B$2:$B$346,"="&amp;A6432)&gt;0, "Yes", "No")</f>
        <v>No</v>
      </c>
    </row>
    <row r="6433">
      <c r="A6433" s="6">
        <v>666536.0</v>
      </c>
      <c r="B6433" s="6">
        <v>666407.0</v>
      </c>
      <c r="C6433" s="14" t="str">
        <f>If(COUNTIF(DamReaches!$B$2:$B$346,"="&amp;A6433)&gt;0, "Yes", "No")</f>
        <v>No</v>
      </c>
    </row>
    <row r="6434">
      <c r="A6434" s="6">
        <v>666540.0</v>
      </c>
      <c r="B6434" s="6">
        <v>666218.0</v>
      </c>
      <c r="C6434" s="14" t="str">
        <f>If(COUNTIF(DamReaches!$B$2:$B$346,"="&amp;A6434)&gt;0, "Yes", "No")</f>
        <v>No</v>
      </c>
    </row>
    <row r="6435">
      <c r="A6435" s="6">
        <v>666541.0</v>
      </c>
      <c r="B6435" s="6">
        <v>666293.0</v>
      </c>
      <c r="C6435" s="14" t="str">
        <f>If(COUNTIF(DamReaches!$B$2:$B$346,"="&amp;A6435)&gt;0, "Yes", "No")</f>
        <v>No</v>
      </c>
    </row>
    <row r="6436">
      <c r="A6436" s="6">
        <v>666542.0</v>
      </c>
      <c r="B6436" s="6">
        <v>665681.0</v>
      </c>
      <c r="C6436" s="14" t="str">
        <f>If(COUNTIF(DamReaches!$B$2:$B$346,"="&amp;A6436)&gt;0, "Yes", "No")</f>
        <v>No</v>
      </c>
    </row>
    <row r="6437">
      <c r="A6437" s="6">
        <v>666543.0</v>
      </c>
      <c r="B6437" s="6">
        <v>666471.0</v>
      </c>
      <c r="C6437" s="14" t="str">
        <f>If(COUNTIF(DamReaches!$B$2:$B$346,"="&amp;A6437)&gt;0, "Yes", "No")</f>
        <v>No</v>
      </c>
    </row>
    <row r="6438">
      <c r="A6438" s="6">
        <v>666558.0</v>
      </c>
      <c r="B6438" s="6">
        <v>666216.0</v>
      </c>
      <c r="C6438" s="14" t="str">
        <f>If(COUNTIF(DamReaches!$B$2:$B$346,"="&amp;A6438)&gt;0, "Yes", "No")</f>
        <v>No</v>
      </c>
    </row>
    <row r="6439">
      <c r="A6439" s="6">
        <v>666559.0</v>
      </c>
      <c r="B6439" s="6">
        <v>666024.0</v>
      </c>
      <c r="C6439" s="14" t="str">
        <f>If(COUNTIF(DamReaches!$B$2:$B$346,"="&amp;A6439)&gt;0, "Yes", "No")</f>
        <v>No</v>
      </c>
    </row>
    <row r="6440">
      <c r="A6440" s="6">
        <v>666560.0</v>
      </c>
      <c r="B6440" s="6">
        <v>666542.0</v>
      </c>
      <c r="C6440" s="14" t="str">
        <f>If(COUNTIF(DamReaches!$B$2:$B$346,"="&amp;A6440)&gt;0, "Yes", "No")</f>
        <v>No</v>
      </c>
    </row>
    <row r="6441">
      <c r="A6441" s="6">
        <v>666561.0</v>
      </c>
      <c r="B6441" s="6">
        <v>666562.0</v>
      </c>
      <c r="C6441" s="14" t="str">
        <f>If(COUNTIF(DamReaches!$B$2:$B$346,"="&amp;A6441)&gt;0, "Yes", "No")</f>
        <v>No</v>
      </c>
    </row>
    <row r="6442">
      <c r="A6442" s="6">
        <v>666562.0</v>
      </c>
      <c r="B6442" s="6">
        <v>666322.0</v>
      </c>
      <c r="C6442" s="14" t="str">
        <f>If(COUNTIF(DamReaches!$B$2:$B$346,"="&amp;A6442)&gt;0, "Yes", "No")</f>
        <v>No</v>
      </c>
    </row>
    <row r="6443">
      <c r="A6443" s="6">
        <v>666563.0</v>
      </c>
      <c r="B6443" s="6">
        <v>666524.0</v>
      </c>
      <c r="C6443" s="14" t="str">
        <f>If(COUNTIF(DamReaches!$B$2:$B$346,"="&amp;A6443)&gt;0, "Yes", "No")</f>
        <v>No</v>
      </c>
    </row>
    <row r="6444">
      <c r="A6444" s="6">
        <v>666564.0</v>
      </c>
      <c r="B6444" s="6">
        <v>666189.0</v>
      </c>
      <c r="C6444" s="14" t="str">
        <f>If(COUNTIF(DamReaches!$B$2:$B$346,"="&amp;A6444)&gt;0, "Yes", "No")</f>
        <v>No</v>
      </c>
    </row>
    <row r="6445">
      <c r="A6445" s="6">
        <v>666575.0</v>
      </c>
      <c r="B6445" s="6">
        <v>666509.0</v>
      </c>
      <c r="C6445" s="14" t="str">
        <f>If(COUNTIF(DamReaches!$B$2:$B$346,"="&amp;A6445)&gt;0, "Yes", "No")</f>
        <v>No</v>
      </c>
    </row>
    <row r="6446">
      <c r="A6446" s="6">
        <v>666576.0</v>
      </c>
      <c r="B6446" s="6">
        <v>666093.0</v>
      </c>
      <c r="C6446" s="14" t="str">
        <f>If(COUNTIF(DamReaches!$B$2:$B$346,"="&amp;A6446)&gt;0, "Yes", "No")</f>
        <v>Yes</v>
      </c>
    </row>
    <row r="6447">
      <c r="A6447" s="6">
        <v>666577.0</v>
      </c>
      <c r="B6447" s="6">
        <v>665716.0</v>
      </c>
      <c r="C6447" s="14" t="str">
        <f>If(COUNTIF(DamReaches!$B$2:$B$346,"="&amp;A6447)&gt;0, "Yes", "No")</f>
        <v>No</v>
      </c>
    </row>
    <row r="6448">
      <c r="A6448" s="6">
        <v>666578.0</v>
      </c>
      <c r="B6448" s="6">
        <v>666562.0</v>
      </c>
      <c r="C6448" s="14" t="str">
        <f>If(COUNTIF(DamReaches!$B$2:$B$346,"="&amp;A6448)&gt;0, "Yes", "No")</f>
        <v>No</v>
      </c>
    </row>
    <row r="6449">
      <c r="A6449" s="6">
        <v>666579.0</v>
      </c>
      <c r="B6449" s="6">
        <v>-1.0</v>
      </c>
      <c r="C6449" s="14" t="str">
        <f>If(COUNTIF(DamReaches!$B$2:$B$346,"="&amp;A6449)&gt;0, "Yes", "No")</f>
        <v>No</v>
      </c>
    </row>
    <row r="6450">
      <c r="A6450" s="6">
        <v>666580.0</v>
      </c>
      <c r="B6450" s="6">
        <v>666277.0</v>
      </c>
      <c r="C6450" s="14" t="str">
        <f>If(COUNTIF(DamReaches!$B$2:$B$346,"="&amp;A6450)&gt;0, "Yes", "No")</f>
        <v>No</v>
      </c>
    </row>
    <row r="6451">
      <c r="A6451" s="6">
        <v>666581.0</v>
      </c>
      <c r="B6451" s="6">
        <v>666189.0</v>
      </c>
      <c r="C6451" s="14" t="str">
        <f>If(COUNTIF(DamReaches!$B$2:$B$346,"="&amp;A6451)&gt;0, "Yes", "No")</f>
        <v>No</v>
      </c>
    </row>
    <row r="6452">
      <c r="A6452" s="6">
        <v>666597.0</v>
      </c>
      <c r="B6452" s="6">
        <v>666598.0</v>
      </c>
      <c r="C6452" s="14" t="str">
        <f>If(COUNTIF(DamReaches!$B$2:$B$346,"="&amp;A6452)&gt;0, "Yes", "No")</f>
        <v>No</v>
      </c>
    </row>
    <row r="6453">
      <c r="A6453" s="6">
        <v>666598.0</v>
      </c>
      <c r="B6453" s="6">
        <v>666482.0</v>
      </c>
      <c r="C6453" s="14" t="str">
        <f>If(COUNTIF(DamReaches!$B$2:$B$346,"="&amp;A6453)&gt;0, "Yes", "No")</f>
        <v>No</v>
      </c>
    </row>
    <row r="6454">
      <c r="A6454" s="6">
        <v>666599.0</v>
      </c>
      <c r="B6454" s="6">
        <v>665768.0</v>
      </c>
      <c r="C6454" s="14" t="str">
        <f>If(COUNTIF(DamReaches!$B$2:$B$346,"="&amp;A6454)&gt;0, "Yes", "No")</f>
        <v>No</v>
      </c>
    </row>
    <row r="6455">
      <c r="A6455" s="6">
        <v>666600.0</v>
      </c>
      <c r="B6455" s="6">
        <v>666601.0</v>
      </c>
      <c r="C6455" s="14" t="str">
        <f>If(COUNTIF(DamReaches!$B$2:$B$346,"="&amp;A6455)&gt;0, "Yes", "No")</f>
        <v>No</v>
      </c>
    </row>
    <row r="6456">
      <c r="A6456" s="6">
        <v>666601.0</v>
      </c>
      <c r="B6456" s="6">
        <v>666402.0</v>
      </c>
      <c r="C6456" s="14" t="str">
        <f>If(COUNTIF(DamReaches!$B$2:$B$346,"="&amp;A6456)&gt;0, "Yes", "No")</f>
        <v>No</v>
      </c>
    </row>
    <row r="6457">
      <c r="A6457" s="6">
        <v>666602.0</v>
      </c>
      <c r="B6457" s="6">
        <v>666386.0</v>
      </c>
      <c r="C6457" s="14" t="str">
        <f>If(COUNTIF(DamReaches!$B$2:$B$346,"="&amp;A6457)&gt;0, "Yes", "No")</f>
        <v>No</v>
      </c>
    </row>
    <row r="6458">
      <c r="A6458" s="6">
        <v>666603.0</v>
      </c>
      <c r="B6458" s="6">
        <v>666486.0</v>
      </c>
      <c r="C6458" s="14" t="str">
        <f>If(COUNTIF(DamReaches!$B$2:$B$346,"="&amp;A6458)&gt;0, "Yes", "No")</f>
        <v>No</v>
      </c>
    </row>
    <row r="6459">
      <c r="A6459" s="6">
        <v>666604.0</v>
      </c>
      <c r="B6459" s="6">
        <v>666354.0</v>
      </c>
      <c r="C6459" s="14" t="str">
        <f>If(COUNTIF(DamReaches!$B$2:$B$346,"="&amp;A6459)&gt;0, "Yes", "No")</f>
        <v>No</v>
      </c>
    </row>
    <row r="6460">
      <c r="A6460" s="6">
        <v>666605.0</v>
      </c>
      <c r="B6460" s="6">
        <v>665992.0</v>
      </c>
      <c r="C6460" s="14" t="str">
        <f>If(COUNTIF(DamReaches!$B$2:$B$346,"="&amp;A6460)&gt;0, "Yes", "No")</f>
        <v>No</v>
      </c>
    </row>
    <row r="6461">
      <c r="A6461" s="6">
        <v>666606.0</v>
      </c>
      <c r="B6461" s="6">
        <v>666642.0</v>
      </c>
      <c r="C6461" s="14" t="str">
        <f>If(COUNTIF(DamReaches!$B$2:$B$346,"="&amp;A6461)&gt;0, "Yes", "No")</f>
        <v>No</v>
      </c>
    </row>
    <row r="6462">
      <c r="A6462" s="6">
        <v>666607.0</v>
      </c>
      <c r="B6462" s="6">
        <v>666642.0</v>
      </c>
      <c r="C6462" s="14" t="str">
        <f>If(COUNTIF(DamReaches!$B$2:$B$346,"="&amp;A6462)&gt;0, "Yes", "No")</f>
        <v>No</v>
      </c>
    </row>
    <row r="6463">
      <c r="A6463" s="6">
        <v>666608.0</v>
      </c>
      <c r="B6463" s="6">
        <v>666490.0</v>
      </c>
      <c r="C6463" s="14" t="str">
        <f>If(COUNTIF(DamReaches!$B$2:$B$346,"="&amp;A6463)&gt;0, "Yes", "No")</f>
        <v>No</v>
      </c>
    </row>
    <row r="6464">
      <c r="A6464" s="6">
        <v>666609.0</v>
      </c>
      <c r="B6464" s="6">
        <v>666524.0</v>
      </c>
      <c r="C6464" s="14" t="str">
        <f>If(COUNTIF(DamReaches!$B$2:$B$346,"="&amp;A6464)&gt;0, "Yes", "No")</f>
        <v>No</v>
      </c>
    </row>
    <row r="6465">
      <c r="A6465" s="6">
        <v>666610.0</v>
      </c>
      <c r="B6465" s="6">
        <v>666564.0</v>
      </c>
      <c r="C6465" s="14" t="str">
        <f>If(COUNTIF(DamReaches!$B$2:$B$346,"="&amp;A6465)&gt;0, "Yes", "No")</f>
        <v>No</v>
      </c>
    </row>
    <row r="6466">
      <c r="A6466" s="6">
        <v>666611.0</v>
      </c>
      <c r="B6466" s="6">
        <v>666610.0</v>
      </c>
      <c r="C6466" s="14" t="str">
        <f>If(COUNTIF(DamReaches!$B$2:$B$346,"="&amp;A6466)&gt;0, "Yes", "No")</f>
        <v>No</v>
      </c>
    </row>
    <row r="6467">
      <c r="A6467" s="6">
        <v>666624.0</v>
      </c>
      <c r="B6467" s="6">
        <v>666423.0</v>
      </c>
      <c r="C6467" s="14" t="str">
        <f>If(COUNTIF(DamReaches!$B$2:$B$346,"="&amp;A6467)&gt;0, "Yes", "No")</f>
        <v>No</v>
      </c>
    </row>
    <row r="6468">
      <c r="A6468" s="6">
        <v>666625.0</v>
      </c>
      <c r="B6468" s="6">
        <v>666626.0</v>
      </c>
      <c r="C6468" s="14" t="str">
        <f>If(COUNTIF(DamReaches!$B$2:$B$346,"="&amp;A6468)&gt;0, "Yes", "No")</f>
        <v>No</v>
      </c>
    </row>
    <row r="6469">
      <c r="A6469" s="6">
        <v>666626.0</v>
      </c>
      <c r="B6469" s="6">
        <v>666532.0</v>
      </c>
      <c r="C6469" s="14" t="str">
        <f>If(COUNTIF(DamReaches!$B$2:$B$346,"="&amp;A6469)&gt;0, "Yes", "No")</f>
        <v>No</v>
      </c>
    </row>
    <row r="6470">
      <c r="A6470" s="6">
        <v>666627.0</v>
      </c>
      <c r="B6470" s="6">
        <v>666532.0</v>
      </c>
      <c r="C6470" s="14" t="str">
        <f>If(COUNTIF(DamReaches!$B$2:$B$346,"="&amp;A6470)&gt;0, "Yes", "No")</f>
        <v>No</v>
      </c>
    </row>
    <row r="6471">
      <c r="A6471" s="6">
        <v>666628.0</v>
      </c>
      <c r="B6471" s="6">
        <v>665483.0</v>
      </c>
      <c r="C6471" s="14" t="str">
        <f>If(COUNTIF(DamReaches!$B$2:$B$346,"="&amp;A6471)&gt;0, "Yes", "No")</f>
        <v>No</v>
      </c>
    </row>
    <row r="6472">
      <c r="A6472" s="6">
        <v>666640.0</v>
      </c>
      <c r="B6472" s="6">
        <v>666104.0</v>
      </c>
      <c r="C6472" s="14" t="str">
        <f>If(COUNTIF(DamReaches!$B$2:$B$346,"="&amp;A6472)&gt;0, "Yes", "No")</f>
        <v>No</v>
      </c>
    </row>
    <row r="6473">
      <c r="A6473" s="6">
        <v>666641.0</v>
      </c>
      <c r="B6473" s="6">
        <v>665939.0</v>
      </c>
      <c r="C6473" s="14" t="str">
        <f>If(COUNTIF(DamReaches!$B$2:$B$346,"="&amp;A6473)&gt;0, "Yes", "No")</f>
        <v>No</v>
      </c>
    </row>
    <row r="6474">
      <c r="A6474" s="6">
        <v>666642.0</v>
      </c>
      <c r="B6474" s="6">
        <v>666799.0</v>
      </c>
      <c r="C6474" s="14" t="str">
        <f>If(COUNTIF(DamReaches!$B$2:$B$346,"="&amp;A6474)&gt;0, "Yes", "No")</f>
        <v>No</v>
      </c>
    </row>
    <row r="6475">
      <c r="A6475" s="6">
        <v>666643.0</v>
      </c>
      <c r="B6475" s="6">
        <v>666145.0</v>
      </c>
      <c r="C6475" s="14" t="str">
        <f>If(COUNTIF(DamReaches!$B$2:$B$346,"="&amp;A6475)&gt;0, "Yes", "No")</f>
        <v>No</v>
      </c>
    </row>
    <row r="6476">
      <c r="A6476" s="6">
        <v>666648.0</v>
      </c>
      <c r="B6476" s="6">
        <v>666108.0</v>
      </c>
      <c r="C6476" s="14" t="str">
        <f>If(COUNTIF(DamReaches!$B$2:$B$346,"="&amp;A6476)&gt;0, "Yes", "No")</f>
        <v>No</v>
      </c>
    </row>
    <row r="6477">
      <c r="A6477" s="6">
        <v>666649.0</v>
      </c>
      <c r="B6477" s="6">
        <v>666648.0</v>
      </c>
      <c r="C6477" s="14" t="str">
        <f>If(COUNTIF(DamReaches!$B$2:$B$346,"="&amp;A6477)&gt;0, "Yes", "No")</f>
        <v>No</v>
      </c>
    </row>
    <row r="6478">
      <c r="A6478" s="6">
        <v>666650.0</v>
      </c>
      <c r="B6478" s="6">
        <v>666066.0</v>
      </c>
      <c r="C6478" s="14" t="str">
        <f>If(COUNTIF(DamReaches!$B$2:$B$346,"="&amp;A6478)&gt;0, "Yes", "No")</f>
        <v>No</v>
      </c>
    </row>
    <row r="6479">
      <c r="A6479" s="6">
        <v>666651.0</v>
      </c>
      <c r="B6479" s="6">
        <v>666559.0</v>
      </c>
      <c r="C6479" s="14" t="str">
        <f>If(COUNTIF(DamReaches!$B$2:$B$346,"="&amp;A6479)&gt;0, "Yes", "No")</f>
        <v>No</v>
      </c>
    </row>
    <row r="6480">
      <c r="A6480" s="6">
        <v>666652.0</v>
      </c>
      <c r="B6480" s="6">
        <v>666763.0</v>
      </c>
      <c r="C6480" s="14" t="str">
        <f>If(COUNTIF(DamReaches!$B$2:$B$346,"="&amp;A6480)&gt;0, "Yes", "No")</f>
        <v>No</v>
      </c>
    </row>
    <row r="6481">
      <c r="A6481" s="6">
        <v>666653.0</v>
      </c>
      <c r="B6481" s="6">
        <v>666763.0</v>
      </c>
      <c r="C6481" s="14" t="str">
        <f>If(COUNTIF(DamReaches!$B$2:$B$346,"="&amp;A6481)&gt;0, "Yes", "No")</f>
        <v>No</v>
      </c>
    </row>
    <row r="6482">
      <c r="A6482" s="6">
        <v>666661.0</v>
      </c>
      <c r="B6482" s="6">
        <v>666401.0</v>
      </c>
      <c r="C6482" s="14" t="str">
        <f>If(COUNTIF(DamReaches!$B$2:$B$346,"="&amp;A6482)&gt;0, "Yes", "No")</f>
        <v>No</v>
      </c>
    </row>
    <row r="6483">
      <c r="A6483" s="6">
        <v>666662.0</v>
      </c>
      <c r="B6483" s="6">
        <v>666470.0</v>
      </c>
      <c r="C6483" s="14" t="str">
        <f>If(COUNTIF(DamReaches!$B$2:$B$346,"="&amp;A6483)&gt;0, "Yes", "No")</f>
        <v>No</v>
      </c>
    </row>
    <row r="6484">
      <c r="A6484" s="6">
        <v>666668.0</v>
      </c>
      <c r="B6484" s="6">
        <v>666669.0</v>
      </c>
      <c r="C6484" s="14" t="str">
        <f>If(COUNTIF(DamReaches!$B$2:$B$346,"="&amp;A6484)&gt;0, "Yes", "No")</f>
        <v>No</v>
      </c>
    </row>
    <row r="6485">
      <c r="A6485" s="6">
        <v>666669.0</v>
      </c>
      <c r="B6485" s="6">
        <v>666670.0</v>
      </c>
      <c r="C6485" s="14" t="str">
        <f>If(COUNTIF(DamReaches!$B$2:$B$346,"="&amp;A6485)&gt;0, "Yes", "No")</f>
        <v>No</v>
      </c>
    </row>
    <row r="6486">
      <c r="A6486" s="6">
        <v>666670.0</v>
      </c>
      <c r="B6486" s="6">
        <v>666599.0</v>
      </c>
      <c r="C6486" s="14" t="str">
        <f>If(COUNTIF(DamReaches!$B$2:$B$346,"="&amp;A6486)&gt;0, "Yes", "No")</f>
        <v>No</v>
      </c>
    </row>
    <row r="6487">
      <c r="A6487" s="6">
        <v>666671.0</v>
      </c>
      <c r="B6487" s="6">
        <v>666402.0</v>
      </c>
      <c r="C6487" s="14" t="str">
        <f>If(COUNTIF(DamReaches!$B$2:$B$346,"="&amp;A6487)&gt;0, "Yes", "No")</f>
        <v>No</v>
      </c>
    </row>
    <row r="6488">
      <c r="A6488" s="6">
        <v>666672.0</v>
      </c>
      <c r="B6488" s="6">
        <v>666127.0</v>
      </c>
      <c r="C6488" s="14" t="str">
        <f>If(COUNTIF(DamReaches!$B$2:$B$346,"="&amp;A6488)&gt;0, "Yes", "No")</f>
        <v>No</v>
      </c>
    </row>
    <row r="6489">
      <c r="A6489" s="6">
        <v>666673.0</v>
      </c>
      <c r="B6489" s="6">
        <v>666576.0</v>
      </c>
      <c r="C6489" s="14" t="str">
        <f>If(COUNTIF(DamReaches!$B$2:$B$346,"="&amp;A6489)&gt;0, "Yes", "No")</f>
        <v>No</v>
      </c>
    </row>
    <row r="6490">
      <c r="A6490" s="6">
        <v>666674.0</v>
      </c>
      <c r="B6490" s="6">
        <v>666675.0</v>
      </c>
      <c r="C6490" s="14" t="str">
        <f>If(COUNTIF(DamReaches!$B$2:$B$346,"="&amp;A6490)&gt;0, "Yes", "No")</f>
        <v>No</v>
      </c>
    </row>
    <row r="6491">
      <c r="A6491" s="6">
        <v>666675.0</v>
      </c>
      <c r="B6491" s="6">
        <v>666559.0</v>
      </c>
      <c r="C6491" s="14" t="str">
        <f>If(COUNTIF(DamReaches!$B$2:$B$346,"="&amp;A6491)&gt;0, "Yes", "No")</f>
        <v>No</v>
      </c>
    </row>
    <row r="6492">
      <c r="A6492" s="6">
        <v>666676.0</v>
      </c>
      <c r="B6492" s="6">
        <v>-1.0</v>
      </c>
      <c r="C6492" s="14" t="str">
        <f>If(COUNTIF(DamReaches!$B$2:$B$346,"="&amp;A6492)&gt;0, "Yes", "No")</f>
        <v>No</v>
      </c>
    </row>
    <row r="6493">
      <c r="A6493" s="6">
        <v>666677.0</v>
      </c>
      <c r="B6493" s="6">
        <v>666392.0</v>
      </c>
      <c r="C6493" s="14" t="str">
        <f>If(COUNTIF(DamReaches!$B$2:$B$346,"="&amp;A6493)&gt;0, "Yes", "No")</f>
        <v>No</v>
      </c>
    </row>
    <row r="6494">
      <c r="A6494" s="6">
        <v>666678.0</v>
      </c>
      <c r="B6494" s="6">
        <v>666430.0</v>
      </c>
      <c r="C6494" s="14" t="str">
        <f>If(COUNTIF(DamReaches!$B$2:$B$346,"="&amp;A6494)&gt;0, "Yes", "No")</f>
        <v>No</v>
      </c>
    </row>
    <row r="6495">
      <c r="A6495" s="6">
        <v>666679.0</v>
      </c>
      <c r="B6495" s="6">
        <v>666678.0</v>
      </c>
      <c r="C6495" s="14" t="str">
        <f>If(COUNTIF(DamReaches!$B$2:$B$346,"="&amp;A6495)&gt;0, "Yes", "No")</f>
        <v>No</v>
      </c>
    </row>
    <row r="6496">
      <c r="A6496" s="6">
        <v>666680.0</v>
      </c>
      <c r="B6496" s="6">
        <v>666802.0</v>
      </c>
      <c r="C6496" s="14" t="str">
        <f>If(COUNTIF(DamReaches!$B$2:$B$346,"="&amp;A6496)&gt;0, "Yes", "No")</f>
        <v>No</v>
      </c>
    </row>
    <row r="6497">
      <c r="A6497" s="6">
        <v>666681.0</v>
      </c>
      <c r="B6497" s="6">
        <v>666802.0</v>
      </c>
      <c r="C6497" s="14" t="str">
        <f>If(COUNTIF(DamReaches!$B$2:$B$346,"="&amp;A6497)&gt;0, "Yes", "No")</f>
        <v>No</v>
      </c>
    </row>
    <row r="6498">
      <c r="A6498" s="6">
        <v>666694.0</v>
      </c>
      <c r="B6498" s="6">
        <v>666669.0</v>
      </c>
      <c r="C6498" s="14" t="str">
        <f>If(COUNTIF(DamReaches!$B$2:$B$346,"="&amp;A6498)&gt;0, "Yes", "No")</f>
        <v>No</v>
      </c>
    </row>
    <row r="6499">
      <c r="A6499" s="6">
        <v>666695.0</v>
      </c>
      <c r="B6499" s="6">
        <v>666696.0</v>
      </c>
      <c r="C6499" s="14" t="str">
        <f>If(COUNTIF(DamReaches!$B$2:$B$346,"="&amp;A6499)&gt;0, "Yes", "No")</f>
        <v>No</v>
      </c>
    </row>
    <row r="6500">
      <c r="A6500" s="6">
        <v>666696.0</v>
      </c>
      <c r="B6500" s="6">
        <v>666465.0</v>
      </c>
      <c r="C6500" s="14" t="str">
        <f>If(COUNTIF(DamReaches!$B$2:$B$346,"="&amp;A6500)&gt;0, "Yes", "No")</f>
        <v>No</v>
      </c>
    </row>
    <row r="6501">
      <c r="A6501" s="6">
        <v>666697.0</v>
      </c>
      <c r="B6501" s="6">
        <v>666067.0</v>
      </c>
      <c r="C6501" s="14" t="str">
        <f>If(COUNTIF(DamReaches!$B$2:$B$346,"="&amp;A6501)&gt;0, "Yes", "No")</f>
        <v>No</v>
      </c>
    </row>
    <row r="6502">
      <c r="A6502" s="6">
        <v>666698.0</v>
      </c>
      <c r="B6502" s="6">
        <v>666534.0</v>
      </c>
      <c r="C6502" s="14" t="str">
        <f>If(COUNTIF(DamReaches!$B$2:$B$346,"="&amp;A6502)&gt;0, "Yes", "No")</f>
        <v>No</v>
      </c>
    </row>
    <row r="6503">
      <c r="A6503" s="6">
        <v>666699.0</v>
      </c>
      <c r="B6503" s="6">
        <v>666700.0</v>
      </c>
      <c r="C6503" s="14" t="str">
        <f>If(COUNTIF(DamReaches!$B$2:$B$346,"="&amp;A6503)&gt;0, "Yes", "No")</f>
        <v>No</v>
      </c>
    </row>
    <row r="6504">
      <c r="A6504" s="6">
        <v>666700.0</v>
      </c>
      <c r="B6504" s="6">
        <v>666677.0</v>
      </c>
      <c r="C6504" s="14" t="str">
        <f>If(COUNTIF(DamReaches!$B$2:$B$346,"="&amp;A6504)&gt;0, "Yes", "No")</f>
        <v>No</v>
      </c>
    </row>
    <row r="6505">
      <c r="A6505" s="6">
        <v>666701.0</v>
      </c>
      <c r="B6505" s="6">
        <v>666071.0</v>
      </c>
      <c r="C6505" s="14" t="str">
        <f>If(COUNTIF(DamReaches!$B$2:$B$346,"="&amp;A6505)&gt;0, "Yes", "No")</f>
        <v>No</v>
      </c>
    </row>
    <row r="6506">
      <c r="A6506" s="6">
        <v>666702.0</v>
      </c>
      <c r="B6506" s="6">
        <v>666701.0</v>
      </c>
      <c r="C6506" s="14" t="str">
        <f>If(COUNTIF(DamReaches!$B$2:$B$346,"="&amp;A6506)&gt;0, "Yes", "No")</f>
        <v>No</v>
      </c>
    </row>
    <row r="6507">
      <c r="A6507" s="6">
        <v>666703.0</v>
      </c>
      <c r="B6507" s="6">
        <v>666678.0</v>
      </c>
      <c r="C6507" s="14" t="str">
        <f>If(COUNTIF(DamReaches!$B$2:$B$346,"="&amp;A6507)&gt;0, "Yes", "No")</f>
        <v>No</v>
      </c>
    </row>
    <row r="6508">
      <c r="A6508" s="6">
        <v>666712.0</v>
      </c>
      <c r="B6508" s="6">
        <v>666626.0</v>
      </c>
      <c r="C6508" s="14" t="str">
        <f>If(COUNTIF(DamReaches!$B$2:$B$346,"="&amp;A6508)&gt;0, "Yes", "No")</f>
        <v>No</v>
      </c>
    </row>
    <row r="6509">
      <c r="A6509" s="6">
        <v>666713.0</v>
      </c>
      <c r="B6509" s="6">
        <v>666485.0</v>
      </c>
      <c r="C6509" s="14" t="str">
        <f>If(COUNTIF(DamReaches!$B$2:$B$346,"="&amp;A6509)&gt;0, "Yes", "No")</f>
        <v>No</v>
      </c>
    </row>
    <row r="6510">
      <c r="A6510" s="6">
        <v>666714.0</v>
      </c>
      <c r="B6510" s="6">
        <v>666486.0</v>
      </c>
      <c r="C6510" s="14" t="str">
        <f>If(COUNTIF(DamReaches!$B$2:$B$346,"="&amp;A6510)&gt;0, "Yes", "No")</f>
        <v>No</v>
      </c>
    </row>
    <row r="6511">
      <c r="A6511" s="6">
        <v>666715.0</v>
      </c>
      <c r="B6511" s="6">
        <v>666534.0</v>
      </c>
      <c r="C6511" s="14" t="str">
        <f>If(COUNTIF(DamReaches!$B$2:$B$346,"="&amp;A6511)&gt;0, "Yes", "No")</f>
        <v>No</v>
      </c>
    </row>
    <row r="6512">
      <c r="A6512" s="6">
        <v>666716.0</v>
      </c>
      <c r="B6512" s="6">
        <v>666762.0</v>
      </c>
      <c r="C6512" s="14" t="str">
        <f>If(COUNTIF(DamReaches!$B$2:$B$346,"="&amp;A6512)&gt;0, "Yes", "No")</f>
        <v>No</v>
      </c>
    </row>
    <row r="6513">
      <c r="A6513" s="6">
        <v>666717.0</v>
      </c>
      <c r="B6513" s="6">
        <v>666407.0</v>
      </c>
      <c r="C6513" s="14" t="str">
        <f>If(COUNTIF(DamReaches!$B$2:$B$346,"="&amp;A6513)&gt;0, "Yes", "No")</f>
        <v>No</v>
      </c>
    </row>
    <row r="6514">
      <c r="A6514" s="6">
        <v>666718.0</v>
      </c>
      <c r="B6514" s="6">
        <v>666311.0</v>
      </c>
      <c r="C6514" s="14" t="str">
        <f>If(COUNTIF(DamReaches!$B$2:$B$346,"="&amp;A6514)&gt;0, "Yes", "No")</f>
        <v>No</v>
      </c>
    </row>
    <row r="6515">
      <c r="A6515" s="6">
        <v>666725.0</v>
      </c>
      <c r="B6515" s="6">
        <v>666661.0</v>
      </c>
      <c r="C6515" s="14" t="str">
        <f>If(COUNTIF(DamReaches!$B$2:$B$346,"="&amp;A6515)&gt;0, "Yes", "No")</f>
        <v>No</v>
      </c>
    </row>
    <row r="6516">
      <c r="A6516" s="6">
        <v>666726.0</v>
      </c>
      <c r="B6516" s="6">
        <v>666672.0</v>
      </c>
      <c r="C6516" s="14" t="str">
        <f>If(COUNTIF(DamReaches!$B$2:$B$346,"="&amp;A6516)&gt;0, "Yes", "No")</f>
        <v>No</v>
      </c>
    </row>
    <row r="6517">
      <c r="A6517" s="6">
        <v>666727.0</v>
      </c>
      <c r="B6517" s="6">
        <v>666697.0</v>
      </c>
      <c r="C6517" s="14" t="str">
        <f>If(COUNTIF(DamReaches!$B$2:$B$346,"="&amp;A6517)&gt;0, "Yes", "No")</f>
        <v>No</v>
      </c>
    </row>
    <row r="6518">
      <c r="A6518" s="6">
        <v>666728.0</v>
      </c>
      <c r="B6518" s="6">
        <v>666561.0</v>
      </c>
      <c r="C6518" s="14" t="str">
        <f>If(COUNTIF(DamReaches!$B$2:$B$346,"="&amp;A6518)&gt;0, "Yes", "No")</f>
        <v>No</v>
      </c>
    </row>
    <row r="6519">
      <c r="A6519" s="6">
        <v>666729.0</v>
      </c>
      <c r="B6519" s="6">
        <v>666578.0</v>
      </c>
      <c r="C6519" s="14" t="str">
        <f>If(COUNTIF(DamReaches!$B$2:$B$346,"="&amp;A6519)&gt;0, "Yes", "No")</f>
        <v>No</v>
      </c>
    </row>
    <row r="6520">
      <c r="A6520" s="6">
        <v>666730.0</v>
      </c>
      <c r="B6520" s="6">
        <v>666677.0</v>
      </c>
      <c r="C6520" s="14" t="str">
        <f>If(COUNTIF(DamReaches!$B$2:$B$346,"="&amp;A6520)&gt;0, "Yes", "No")</f>
        <v>No</v>
      </c>
    </row>
    <row r="6521">
      <c r="A6521" s="6">
        <v>666731.0</v>
      </c>
      <c r="B6521" s="6">
        <v>666717.0</v>
      </c>
      <c r="C6521" s="14" t="str">
        <f>If(COUNTIF(DamReaches!$B$2:$B$346,"="&amp;A6521)&gt;0, "Yes", "No")</f>
        <v>No</v>
      </c>
    </row>
    <row r="6522">
      <c r="A6522" s="6">
        <v>666741.0</v>
      </c>
      <c r="B6522" s="6">
        <v>666742.0</v>
      </c>
      <c r="C6522" s="14" t="str">
        <f>If(COUNTIF(DamReaches!$B$2:$B$346,"="&amp;A6522)&gt;0, "Yes", "No")</f>
        <v>No</v>
      </c>
    </row>
    <row r="6523">
      <c r="A6523" s="6">
        <v>666742.0</v>
      </c>
      <c r="B6523" s="6">
        <v>666533.0</v>
      </c>
      <c r="C6523" s="14" t="str">
        <f>If(COUNTIF(DamReaches!$B$2:$B$346,"="&amp;A6523)&gt;0, "Yes", "No")</f>
        <v>No</v>
      </c>
    </row>
    <row r="6524">
      <c r="A6524" s="6">
        <v>666743.0</v>
      </c>
      <c r="B6524" s="6">
        <v>666404.0</v>
      </c>
      <c r="C6524" s="14" t="str">
        <f>If(COUNTIF(DamReaches!$B$2:$B$346,"="&amp;A6524)&gt;0, "Yes", "No")</f>
        <v>No</v>
      </c>
    </row>
    <row r="6525">
      <c r="A6525" s="6">
        <v>666744.0</v>
      </c>
      <c r="B6525" s="6">
        <v>666698.0</v>
      </c>
      <c r="C6525" s="14" t="str">
        <f>If(COUNTIF(DamReaches!$B$2:$B$346,"="&amp;A6525)&gt;0, "Yes", "No")</f>
        <v>No</v>
      </c>
    </row>
    <row r="6526">
      <c r="A6526" s="6">
        <v>666745.0</v>
      </c>
      <c r="B6526" s="6">
        <v>666718.0</v>
      </c>
      <c r="C6526" s="14" t="str">
        <f>If(COUNTIF(DamReaches!$B$2:$B$346,"="&amp;A6526)&gt;0, "Yes", "No")</f>
        <v>No</v>
      </c>
    </row>
    <row r="6527">
      <c r="A6527" s="6">
        <v>666746.0</v>
      </c>
      <c r="B6527" s="6">
        <v>666610.0</v>
      </c>
      <c r="C6527" s="14" t="str">
        <f>If(COUNTIF(DamReaches!$B$2:$B$346,"="&amp;A6527)&gt;0, "Yes", "No")</f>
        <v>No</v>
      </c>
    </row>
    <row r="6528">
      <c r="A6528" s="6">
        <v>666758.0</v>
      </c>
      <c r="B6528" s="6">
        <v>666599.0</v>
      </c>
      <c r="C6528" s="14" t="str">
        <f>If(COUNTIF(DamReaches!$B$2:$B$346,"="&amp;A6528)&gt;0, "Yes", "No")</f>
        <v>No</v>
      </c>
    </row>
    <row r="6529">
      <c r="A6529" s="6">
        <v>666759.0</v>
      </c>
      <c r="B6529" s="6">
        <v>666640.0</v>
      </c>
      <c r="C6529" s="14" t="str">
        <f>If(COUNTIF(DamReaches!$B$2:$B$346,"="&amp;A6529)&gt;0, "Yes", "No")</f>
        <v>No</v>
      </c>
    </row>
    <row r="6530">
      <c r="A6530" s="6">
        <v>666760.0</v>
      </c>
      <c r="B6530" s="6">
        <v>666352.0</v>
      </c>
      <c r="C6530" s="14" t="str">
        <f>If(COUNTIF(DamReaches!$B$2:$B$346,"="&amp;A6530)&gt;0, "Yes", "No")</f>
        <v>No</v>
      </c>
    </row>
    <row r="6531">
      <c r="A6531" s="6">
        <v>666761.0</v>
      </c>
      <c r="B6531" s="6">
        <v>666601.0</v>
      </c>
      <c r="C6531" s="14" t="str">
        <f>If(COUNTIF(DamReaches!$B$2:$B$346,"="&amp;A6531)&gt;0, "Yes", "No")</f>
        <v>No</v>
      </c>
    </row>
    <row r="6532">
      <c r="A6532" s="6">
        <v>666762.0</v>
      </c>
      <c r="B6532" s="6">
        <v>666580.0</v>
      </c>
      <c r="C6532" s="14" t="str">
        <f>If(COUNTIF(DamReaches!$B$2:$B$346,"="&amp;A6532)&gt;0, "Yes", "No")</f>
        <v>No</v>
      </c>
    </row>
    <row r="6533">
      <c r="A6533" s="6">
        <v>666763.0</v>
      </c>
      <c r="B6533" s="6">
        <v>667061.0</v>
      </c>
      <c r="C6533" s="14" t="str">
        <f>If(COUNTIF(DamReaches!$B$2:$B$346,"="&amp;A6533)&gt;0, "Yes", "No")</f>
        <v>No</v>
      </c>
    </row>
    <row r="6534">
      <c r="A6534" s="6">
        <v>666764.0</v>
      </c>
      <c r="B6534" s="6">
        <v>667061.0</v>
      </c>
      <c r="C6534" s="14" t="str">
        <f>If(COUNTIF(DamReaches!$B$2:$B$346,"="&amp;A6534)&gt;0, "Yes", "No")</f>
        <v>No</v>
      </c>
    </row>
    <row r="6535">
      <c r="A6535" s="6">
        <v>666765.0</v>
      </c>
      <c r="B6535" s="6">
        <v>666718.0</v>
      </c>
      <c r="C6535" s="14" t="str">
        <f>If(COUNTIF(DamReaches!$B$2:$B$346,"="&amp;A6535)&gt;0, "Yes", "No")</f>
        <v>No</v>
      </c>
    </row>
    <row r="6536">
      <c r="A6536" s="6">
        <v>666766.0</v>
      </c>
      <c r="B6536" s="6">
        <v>666703.0</v>
      </c>
      <c r="C6536" s="14" t="str">
        <f>If(COUNTIF(DamReaches!$B$2:$B$346,"="&amp;A6536)&gt;0, "Yes", "No")</f>
        <v>No</v>
      </c>
    </row>
    <row r="6537">
      <c r="A6537" s="6">
        <v>666767.0</v>
      </c>
      <c r="B6537" s="6">
        <v>666766.0</v>
      </c>
      <c r="C6537" s="14" t="str">
        <f>If(COUNTIF(DamReaches!$B$2:$B$346,"="&amp;A6537)&gt;0, "Yes", "No")</f>
        <v>No</v>
      </c>
    </row>
    <row r="6538">
      <c r="A6538" s="6">
        <v>666768.0</v>
      </c>
      <c r="B6538" s="6">
        <v>666564.0</v>
      </c>
      <c r="C6538" s="14" t="str">
        <f>If(COUNTIF(DamReaches!$B$2:$B$346,"="&amp;A6538)&gt;0, "Yes", "No")</f>
        <v>No</v>
      </c>
    </row>
    <row r="6539">
      <c r="A6539" s="6">
        <v>666775.0</v>
      </c>
      <c r="B6539" s="6">
        <v>666598.0</v>
      </c>
      <c r="C6539" s="14" t="str">
        <f>If(COUNTIF(DamReaches!$B$2:$B$346,"="&amp;A6539)&gt;0, "Yes", "No")</f>
        <v>No</v>
      </c>
    </row>
    <row r="6540">
      <c r="A6540" s="6">
        <v>666776.0</v>
      </c>
      <c r="B6540" s="6">
        <v>666385.0</v>
      </c>
      <c r="C6540" s="14" t="str">
        <f>If(COUNTIF(DamReaches!$B$2:$B$346,"="&amp;A6540)&gt;0, "Yes", "No")</f>
        <v>No</v>
      </c>
    </row>
    <row r="6541">
      <c r="A6541" s="6">
        <v>666777.0</v>
      </c>
      <c r="B6541" s="6">
        <v>666444.0</v>
      </c>
      <c r="C6541" s="14" t="str">
        <f>If(COUNTIF(DamReaches!$B$2:$B$346,"="&amp;A6541)&gt;0, "Yes", "No")</f>
        <v>No</v>
      </c>
    </row>
    <row r="6542">
      <c r="A6542" s="6">
        <v>666778.0</v>
      </c>
      <c r="B6542" s="6">
        <v>666105.0</v>
      </c>
      <c r="C6542" s="14" t="str">
        <f>If(COUNTIF(DamReaches!$B$2:$B$346,"="&amp;A6542)&gt;0, "Yes", "No")</f>
        <v>No</v>
      </c>
    </row>
    <row r="6543">
      <c r="A6543" s="6">
        <v>666779.0</v>
      </c>
      <c r="B6543" s="6">
        <v>666428.0</v>
      </c>
      <c r="C6543" s="14" t="str">
        <f>If(COUNTIF(DamReaches!$B$2:$B$346,"="&amp;A6543)&gt;0, "Yes", "No")</f>
        <v>No</v>
      </c>
    </row>
    <row r="6544">
      <c r="A6544" s="6">
        <v>666780.0</v>
      </c>
      <c r="B6544" s="6">
        <v>666799.0</v>
      </c>
      <c r="C6544" s="14" t="str">
        <f>If(COUNTIF(DamReaches!$B$2:$B$346,"="&amp;A6544)&gt;0, "Yes", "No")</f>
        <v>No</v>
      </c>
    </row>
    <row r="6545">
      <c r="A6545" s="6">
        <v>666781.0</v>
      </c>
      <c r="B6545" s="6">
        <v>666746.0</v>
      </c>
      <c r="C6545" s="14" t="str">
        <f>If(COUNTIF(DamReaches!$B$2:$B$346,"="&amp;A6545)&gt;0, "Yes", "No")</f>
        <v>No</v>
      </c>
    </row>
    <row r="6546">
      <c r="A6546" s="6">
        <v>666782.0</v>
      </c>
      <c r="B6546" s="6">
        <v>666781.0</v>
      </c>
      <c r="C6546" s="14" t="str">
        <f>If(COUNTIF(DamReaches!$B$2:$B$346,"="&amp;A6546)&gt;0, "Yes", "No")</f>
        <v>No</v>
      </c>
    </row>
    <row r="6547">
      <c r="A6547" s="6">
        <v>666793.0</v>
      </c>
      <c r="B6547" s="6">
        <v>666292.0</v>
      </c>
      <c r="C6547" s="14" t="str">
        <f>If(COUNTIF(DamReaches!$B$2:$B$346,"="&amp;A6547)&gt;0, "Yes", "No")</f>
        <v>No</v>
      </c>
    </row>
    <row r="6548">
      <c r="A6548" s="6">
        <v>666794.0</v>
      </c>
      <c r="B6548" s="6">
        <v>666759.0</v>
      </c>
      <c r="C6548" s="14" t="str">
        <f>If(COUNTIF(DamReaches!$B$2:$B$346,"="&amp;A6548)&gt;0, "Yes", "No")</f>
        <v>No</v>
      </c>
    </row>
    <row r="6549">
      <c r="A6549" s="6">
        <v>666795.0</v>
      </c>
      <c r="B6549" s="6">
        <v>666912.0</v>
      </c>
      <c r="C6549" s="14" t="str">
        <f>If(COUNTIF(DamReaches!$B$2:$B$346,"="&amp;A6549)&gt;0, "Yes", "No")</f>
        <v>No</v>
      </c>
    </row>
    <row r="6550">
      <c r="A6550" s="6">
        <v>666796.0</v>
      </c>
      <c r="B6550" s="6">
        <v>666253.0</v>
      </c>
      <c r="C6550" s="14" t="str">
        <f>If(COUNTIF(DamReaches!$B$2:$B$346,"="&amp;A6550)&gt;0, "Yes", "No")</f>
        <v>No</v>
      </c>
    </row>
    <row r="6551">
      <c r="A6551" s="6">
        <v>666797.0</v>
      </c>
      <c r="B6551" s="6">
        <v>666651.0</v>
      </c>
      <c r="C6551" s="14" t="str">
        <f>If(COUNTIF(DamReaches!$B$2:$B$346,"="&amp;A6551)&gt;0, "Yes", "No")</f>
        <v>No</v>
      </c>
    </row>
    <row r="6552">
      <c r="A6552" s="6">
        <v>666798.0</v>
      </c>
      <c r="B6552" s="6">
        <v>666797.0</v>
      </c>
      <c r="C6552" s="14" t="str">
        <f>If(COUNTIF(DamReaches!$B$2:$B$346,"="&amp;A6552)&gt;0, "Yes", "No")</f>
        <v>No</v>
      </c>
    </row>
    <row r="6553">
      <c r="A6553" s="6">
        <v>666799.0</v>
      </c>
      <c r="B6553" s="6">
        <v>666816.0</v>
      </c>
      <c r="C6553" s="14" t="str">
        <f>If(COUNTIF(DamReaches!$B$2:$B$346,"="&amp;A6553)&gt;0, "Yes", "No")</f>
        <v>No</v>
      </c>
    </row>
    <row r="6554">
      <c r="A6554" s="6">
        <v>666800.0</v>
      </c>
      <c r="B6554" s="6">
        <v>666766.0</v>
      </c>
      <c r="C6554" s="14" t="str">
        <f>If(COUNTIF(DamReaches!$B$2:$B$346,"="&amp;A6554)&gt;0, "Yes", "No")</f>
        <v>No</v>
      </c>
    </row>
    <row r="6555">
      <c r="A6555" s="6">
        <v>666801.0</v>
      </c>
      <c r="B6555" s="6">
        <v>666800.0</v>
      </c>
      <c r="C6555" s="14" t="str">
        <f>If(COUNTIF(DamReaches!$B$2:$B$346,"="&amp;A6555)&gt;0, "Yes", "No")</f>
        <v>No</v>
      </c>
    </row>
    <row r="6556">
      <c r="A6556" s="6">
        <v>666802.0</v>
      </c>
      <c r="B6556" s="6">
        <v>666801.0</v>
      </c>
      <c r="C6556" s="14" t="str">
        <f>If(COUNTIF(DamReaches!$B$2:$B$346,"="&amp;A6556)&gt;0, "Yes", "No")</f>
        <v>No</v>
      </c>
    </row>
    <row r="6557">
      <c r="A6557" s="6">
        <v>666810.0</v>
      </c>
      <c r="B6557" s="6">
        <v>666811.0</v>
      </c>
      <c r="C6557" s="14" t="str">
        <f>If(COUNTIF(DamReaches!$B$2:$B$346,"="&amp;A6557)&gt;0, "Yes", "No")</f>
        <v>No</v>
      </c>
    </row>
    <row r="6558">
      <c r="A6558" s="6">
        <v>666811.0</v>
      </c>
      <c r="B6558" s="6">
        <v>666775.0</v>
      </c>
      <c r="C6558" s="14" t="str">
        <f>If(COUNTIF(DamReaches!$B$2:$B$346,"="&amp;A6558)&gt;0, "Yes", "No")</f>
        <v>No</v>
      </c>
    </row>
    <row r="6559">
      <c r="A6559" s="6">
        <v>666812.0</v>
      </c>
      <c r="B6559" s="6">
        <v>666759.0</v>
      </c>
      <c r="C6559" s="14" t="str">
        <f>If(COUNTIF(DamReaches!$B$2:$B$346,"="&amp;A6559)&gt;0, "Yes", "No")</f>
        <v>No</v>
      </c>
    </row>
    <row r="6560">
      <c r="A6560" s="6">
        <v>666813.0</v>
      </c>
      <c r="B6560" s="6">
        <v>666509.0</v>
      </c>
      <c r="C6560" s="14" t="str">
        <f>If(COUNTIF(DamReaches!$B$2:$B$346,"="&amp;A6560)&gt;0, "Yes", "No")</f>
        <v>No</v>
      </c>
    </row>
    <row r="6561">
      <c r="A6561" s="6">
        <v>666814.0</v>
      </c>
      <c r="B6561" s="6">
        <v>666714.0</v>
      </c>
      <c r="C6561" s="14" t="str">
        <f>If(COUNTIF(DamReaches!$B$2:$B$346,"="&amp;A6561)&gt;0, "Yes", "No")</f>
        <v>No</v>
      </c>
    </row>
    <row r="6562">
      <c r="A6562" s="6">
        <v>666815.0</v>
      </c>
      <c r="B6562" s="6">
        <v>666294.0</v>
      </c>
      <c r="C6562" s="14" t="str">
        <f>If(COUNTIF(DamReaches!$B$2:$B$346,"="&amp;A6562)&gt;0, "Yes", "No")</f>
        <v>No</v>
      </c>
    </row>
    <row r="6563">
      <c r="A6563" s="6">
        <v>666816.0</v>
      </c>
      <c r="B6563" s="6">
        <v>666815.0</v>
      </c>
      <c r="C6563" s="14" t="str">
        <f>If(COUNTIF(DamReaches!$B$2:$B$346,"="&amp;A6563)&gt;0, "Yes", "No")</f>
        <v>No</v>
      </c>
    </row>
    <row r="6564">
      <c r="A6564" s="6">
        <v>666817.0</v>
      </c>
      <c r="B6564" s="6">
        <v>666703.0</v>
      </c>
      <c r="C6564" s="14" t="str">
        <f>If(COUNTIF(DamReaches!$B$2:$B$346,"="&amp;A6564)&gt;0, "Yes", "No")</f>
        <v>No</v>
      </c>
    </row>
    <row r="6565">
      <c r="A6565" s="6">
        <v>666830.0</v>
      </c>
      <c r="B6565" s="6">
        <v>666336.0</v>
      </c>
      <c r="C6565" s="14" t="str">
        <f>If(COUNTIF(DamReaches!$B$2:$B$346,"="&amp;A6565)&gt;0, "Yes", "No")</f>
        <v>No</v>
      </c>
    </row>
    <row r="6566">
      <c r="A6566" s="6">
        <v>666831.0</v>
      </c>
      <c r="B6566" s="6">
        <v>666832.0</v>
      </c>
      <c r="C6566" s="14" t="str">
        <f>If(COUNTIF(DamReaches!$B$2:$B$346,"="&amp;A6566)&gt;0, "Yes", "No")</f>
        <v>No</v>
      </c>
    </row>
    <row r="6567">
      <c r="A6567" s="6">
        <v>666832.0</v>
      </c>
      <c r="B6567" s="6">
        <v>666650.0</v>
      </c>
      <c r="C6567" s="14" t="str">
        <f>If(COUNTIF(DamReaches!$B$2:$B$346,"="&amp;A6567)&gt;0, "Yes", "No")</f>
        <v>No</v>
      </c>
    </row>
    <row r="6568">
      <c r="A6568" s="6">
        <v>666833.0</v>
      </c>
      <c r="B6568" s="6">
        <v>665714.0</v>
      </c>
      <c r="C6568" s="14" t="str">
        <f>If(COUNTIF(DamReaches!$B$2:$B$346,"="&amp;A6568)&gt;0, "Yes", "No")</f>
        <v>No</v>
      </c>
    </row>
    <row r="6569">
      <c r="A6569" s="6">
        <v>666834.0</v>
      </c>
      <c r="B6569" s="6">
        <v>666511.0</v>
      </c>
      <c r="C6569" s="14" t="str">
        <f>If(COUNTIF(DamReaches!$B$2:$B$346,"="&amp;A6569)&gt;0, "Yes", "No")</f>
        <v>No</v>
      </c>
    </row>
    <row r="6570">
      <c r="A6570" s="6">
        <v>666835.0</v>
      </c>
      <c r="B6570" s="6">
        <v>666836.0</v>
      </c>
      <c r="C6570" s="14" t="str">
        <f>If(COUNTIF(DamReaches!$B$2:$B$346,"="&amp;A6570)&gt;0, "Yes", "No")</f>
        <v>No</v>
      </c>
    </row>
    <row r="6571">
      <c r="A6571" s="6">
        <v>666836.0</v>
      </c>
      <c r="B6571" s="6">
        <v>666675.0</v>
      </c>
      <c r="C6571" s="14" t="str">
        <f>If(COUNTIF(DamReaches!$B$2:$B$346,"="&amp;A6571)&gt;0, "Yes", "No")</f>
        <v>No</v>
      </c>
    </row>
    <row r="6572">
      <c r="A6572" s="6">
        <v>666837.0</v>
      </c>
      <c r="B6572" s="6">
        <v>666542.0</v>
      </c>
      <c r="C6572" s="14" t="str">
        <f>If(COUNTIF(DamReaches!$B$2:$B$346,"="&amp;A6572)&gt;0, "Yes", "No")</f>
        <v>No</v>
      </c>
    </row>
    <row r="6573">
      <c r="A6573" s="6">
        <v>666838.0</v>
      </c>
      <c r="B6573" s="6">
        <v>666577.0</v>
      </c>
      <c r="C6573" s="14" t="str">
        <f>If(COUNTIF(DamReaches!$B$2:$B$346,"="&amp;A6573)&gt;0, "Yes", "No")</f>
        <v>No</v>
      </c>
    </row>
    <row r="6574">
      <c r="A6574" s="6">
        <v>666839.0</v>
      </c>
      <c r="B6574" s="6">
        <v>666309.0</v>
      </c>
      <c r="C6574" s="14" t="str">
        <f>If(COUNTIF(DamReaches!$B$2:$B$346,"="&amp;A6574)&gt;0, "Yes", "No")</f>
        <v>No</v>
      </c>
    </row>
    <row r="6575">
      <c r="A6575" s="6">
        <v>666840.0</v>
      </c>
      <c r="B6575" s="6">
        <v>667060.0</v>
      </c>
      <c r="C6575" s="14" t="str">
        <f>If(COUNTIF(DamReaches!$B$2:$B$346,"="&amp;A6575)&gt;0, "Yes", "No")</f>
        <v>No</v>
      </c>
    </row>
    <row r="6576">
      <c r="A6576" s="6">
        <v>666841.0</v>
      </c>
      <c r="B6576" s="6">
        <v>667060.0</v>
      </c>
      <c r="C6576" s="14" t="str">
        <f>If(COUNTIF(DamReaches!$B$2:$B$346,"="&amp;A6576)&gt;0, "Yes", "No")</f>
        <v>No</v>
      </c>
    </row>
    <row r="6577">
      <c r="A6577" s="6">
        <v>666842.0</v>
      </c>
      <c r="B6577" s="6">
        <v>666609.0</v>
      </c>
      <c r="C6577" s="14" t="str">
        <f>If(COUNTIF(DamReaches!$B$2:$B$346,"="&amp;A6577)&gt;0, "Yes", "No")</f>
        <v>No</v>
      </c>
    </row>
    <row r="6578">
      <c r="A6578" s="6">
        <v>666843.0</v>
      </c>
      <c r="B6578" s="6">
        <v>667170.0</v>
      </c>
      <c r="C6578" s="14" t="str">
        <f>If(COUNTIF(DamReaches!$B$2:$B$346,"="&amp;A6578)&gt;0, "Yes", "No")</f>
        <v>No</v>
      </c>
    </row>
    <row r="6579">
      <c r="A6579" s="6">
        <v>666851.0</v>
      </c>
      <c r="B6579" s="6">
        <v>666830.0</v>
      </c>
      <c r="C6579" s="14" t="str">
        <f>If(COUNTIF(DamReaches!$B$2:$B$346,"="&amp;A6579)&gt;0, "Yes", "No")</f>
        <v>No</v>
      </c>
    </row>
    <row r="6580">
      <c r="A6580" s="6">
        <v>666852.0</v>
      </c>
      <c r="B6580" s="6">
        <v>667137.0</v>
      </c>
      <c r="C6580" s="14" t="str">
        <f>If(COUNTIF(DamReaches!$B$2:$B$346,"="&amp;A6580)&gt;0, "Yes", "No")</f>
        <v>No</v>
      </c>
    </row>
    <row r="6581">
      <c r="A6581" s="6">
        <v>666853.0</v>
      </c>
      <c r="B6581" s="6">
        <v>667137.0</v>
      </c>
      <c r="C6581" s="14" t="str">
        <f>If(COUNTIF(DamReaches!$B$2:$B$346,"="&amp;A6581)&gt;0, "Yes", "No")</f>
        <v>No</v>
      </c>
    </row>
    <row r="6582">
      <c r="A6582" s="6">
        <v>666854.0</v>
      </c>
      <c r="B6582" s="6">
        <v>666471.0</v>
      </c>
      <c r="C6582" s="14" t="str">
        <f>If(COUNTIF(DamReaches!$B$2:$B$346,"="&amp;A6582)&gt;0, "Yes", "No")</f>
        <v>No</v>
      </c>
    </row>
    <row r="6583">
      <c r="A6583" s="6">
        <v>666855.0</v>
      </c>
      <c r="B6583" s="6">
        <v>666609.0</v>
      </c>
      <c r="C6583" s="14" t="str">
        <f>If(COUNTIF(DamReaches!$B$2:$B$346,"="&amp;A6583)&gt;0, "Yes", "No")</f>
        <v>No</v>
      </c>
    </row>
    <row r="6584">
      <c r="A6584" s="6">
        <v>666868.0</v>
      </c>
      <c r="B6584" s="6">
        <v>666274.0</v>
      </c>
      <c r="C6584" s="14" t="str">
        <f>If(COUNTIF(DamReaches!$B$2:$B$346,"="&amp;A6584)&gt;0, "Yes", "No")</f>
        <v>No</v>
      </c>
    </row>
    <row r="6585">
      <c r="A6585" s="6">
        <v>666869.0</v>
      </c>
      <c r="B6585" s="6">
        <v>665883.0</v>
      </c>
      <c r="C6585" s="14" t="str">
        <f>If(COUNTIF(DamReaches!$B$2:$B$346,"="&amp;A6585)&gt;0, "Yes", "No")</f>
        <v>No</v>
      </c>
    </row>
    <row r="6586">
      <c r="A6586" s="6">
        <v>666870.0</v>
      </c>
      <c r="B6586" s="6">
        <v>666796.0</v>
      </c>
      <c r="C6586" s="14" t="str">
        <f>If(COUNTIF(DamReaches!$B$2:$B$346,"="&amp;A6586)&gt;0, "Yes", "No")</f>
        <v>No</v>
      </c>
    </row>
    <row r="6587">
      <c r="A6587" s="6">
        <v>666871.0</v>
      </c>
      <c r="B6587" s="6">
        <v>666714.0</v>
      </c>
      <c r="C6587" s="14" t="str">
        <f>If(COUNTIF(DamReaches!$B$2:$B$346,"="&amp;A6587)&gt;0, "Yes", "No")</f>
        <v>No</v>
      </c>
    </row>
    <row r="6588">
      <c r="A6588" s="6">
        <v>666872.0</v>
      </c>
      <c r="B6588" s="6">
        <v>666780.0</v>
      </c>
      <c r="C6588" s="14" t="str">
        <f>If(COUNTIF(DamReaches!$B$2:$B$346,"="&amp;A6588)&gt;0, "Yes", "No")</f>
        <v>No</v>
      </c>
    </row>
    <row r="6589">
      <c r="A6589" s="6">
        <v>666873.0</v>
      </c>
      <c r="B6589" s="6">
        <v>666837.0</v>
      </c>
      <c r="C6589" s="14" t="str">
        <f>If(COUNTIF(DamReaches!$B$2:$B$346,"="&amp;A6589)&gt;0, "Yes", "No")</f>
        <v>No</v>
      </c>
    </row>
    <row r="6590">
      <c r="A6590" s="6">
        <v>666886.0</v>
      </c>
      <c r="B6590" s="6">
        <v>666954.0</v>
      </c>
      <c r="C6590" s="14" t="str">
        <f>If(COUNTIF(DamReaches!$B$2:$B$346,"="&amp;A6590)&gt;0, "Yes", "No")</f>
        <v>No</v>
      </c>
    </row>
    <row r="6591">
      <c r="A6591" s="6">
        <v>666887.0</v>
      </c>
      <c r="B6591" s="6">
        <v>666334.0</v>
      </c>
      <c r="C6591" s="14" t="str">
        <f>If(COUNTIF(DamReaches!$B$2:$B$346,"="&amp;A6591)&gt;0, "Yes", "No")</f>
        <v>No</v>
      </c>
    </row>
    <row r="6592">
      <c r="A6592" s="6">
        <v>666888.0</v>
      </c>
      <c r="B6592" s="6">
        <v>666670.0</v>
      </c>
      <c r="C6592" s="14" t="str">
        <f>If(COUNTIF(DamReaches!$B$2:$B$346,"="&amp;A6592)&gt;0, "Yes", "No")</f>
        <v>No</v>
      </c>
    </row>
    <row r="6593">
      <c r="A6593" s="6">
        <v>666889.0</v>
      </c>
      <c r="B6593" s="6">
        <v>666890.0</v>
      </c>
      <c r="C6593" s="14" t="str">
        <f>If(COUNTIF(DamReaches!$B$2:$B$346,"="&amp;A6593)&gt;0, "Yes", "No")</f>
        <v>No</v>
      </c>
    </row>
    <row r="6594">
      <c r="A6594" s="6">
        <v>666890.0</v>
      </c>
      <c r="B6594" s="6">
        <v>666696.0</v>
      </c>
      <c r="C6594" s="14" t="str">
        <f>If(COUNTIF(DamReaches!$B$2:$B$346,"="&amp;A6594)&gt;0, "Yes", "No")</f>
        <v>No</v>
      </c>
    </row>
    <row r="6595">
      <c r="A6595" s="6">
        <v>666891.0</v>
      </c>
      <c r="B6595" s="6">
        <v>666533.0</v>
      </c>
      <c r="C6595" s="14" t="str">
        <f>If(COUNTIF(DamReaches!$B$2:$B$346,"="&amp;A6595)&gt;0, "Yes", "No")</f>
        <v>No</v>
      </c>
    </row>
    <row r="6596">
      <c r="A6596" s="6">
        <v>666892.0</v>
      </c>
      <c r="B6596" s="6">
        <v>666743.0</v>
      </c>
      <c r="C6596" s="14" t="str">
        <f>If(COUNTIF(DamReaches!$B$2:$B$346,"="&amp;A6596)&gt;0, "Yes", "No")</f>
        <v>No</v>
      </c>
    </row>
    <row r="6597">
      <c r="A6597" s="6">
        <v>666893.0</v>
      </c>
      <c r="B6597" s="6">
        <v>666470.0</v>
      </c>
      <c r="C6597" s="14" t="str">
        <f>If(COUNTIF(DamReaches!$B$2:$B$346,"="&amp;A6597)&gt;0, "Yes", "No")</f>
        <v>No</v>
      </c>
    </row>
    <row r="6598">
      <c r="A6598" s="6">
        <v>666911.0</v>
      </c>
      <c r="B6598" s="6">
        <v>666778.0</v>
      </c>
      <c r="C6598" s="14" t="str">
        <f>If(COUNTIF(DamReaches!$B$2:$B$346,"="&amp;A6598)&gt;0, "Yes", "No")</f>
        <v>No</v>
      </c>
    </row>
    <row r="6599">
      <c r="A6599" s="6">
        <v>666912.0</v>
      </c>
      <c r="B6599" s="6">
        <v>666913.0</v>
      </c>
      <c r="C6599" s="14" t="str">
        <f>If(COUNTIF(DamReaches!$B$2:$B$346,"="&amp;A6599)&gt;0, "Yes", "No")</f>
        <v>No</v>
      </c>
    </row>
    <row r="6600">
      <c r="A6600" s="6">
        <v>666913.0</v>
      </c>
      <c r="B6600" s="6">
        <v>666672.0</v>
      </c>
      <c r="C6600" s="14" t="str">
        <f>If(COUNTIF(DamReaches!$B$2:$B$346,"="&amp;A6600)&gt;0, "Yes", "No")</f>
        <v>No</v>
      </c>
    </row>
    <row r="6601">
      <c r="A6601" s="6">
        <v>666914.0</v>
      </c>
      <c r="B6601" s="6">
        <v>666428.0</v>
      </c>
      <c r="C6601" s="14" t="str">
        <f>If(COUNTIF(DamReaches!$B$2:$B$346,"="&amp;A6601)&gt;0, "Yes", "No")</f>
        <v>No</v>
      </c>
    </row>
    <row r="6602">
      <c r="A6602" s="6">
        <v>666915.0</v>
      </c>
      <c r="B6602" s="6">
        <v>666916.0</v>
      </c>
      <c r="C6602" s="14" t="str">
        <f>If(COUNTIF(DamReaches!$B$2:$B$346,"="&amp;A6602)&gt;0, "Yes", "No")</f>
        <v>No</v>
      </c>
    </row>
    <row r="6603">
      <c r="A6603" s="6">
        <v>666916.0</v>
      </c>
      <c r="B6603" s="6">
        <v>666562.0</v>
      </c>
      <c r="C6603" s="14" t="str">
        <f>If(COUNTIF(DamReaches!$B$2:$B$346,"="&amp;A6603)&gt;0, "Yes", "No")</f>
        <v>No</v>
      </c>
    </row>
    <row r="6604">
      <c r="A6604" s="6">
        <v>666917.0</v>
      </c>
      <c r="B6604" s="6">
        <v>667058.0</v>
      </c>
      <c r="C6604" s="14" t="str">
        <f>If(COUNTIF(DamReaches!$B$2:$B$346,"="&amp;A6604)&gt;0, "Yes", "No")</f>
        <v>No</v>
      </c>
    </row>
    <row r="6605">
      <c r="A6605" s="6">
        <v>666918.0</v>
      </c>
      <c r="B6605" s="6">
        <v>667058.0</v>
      </c>
      <c r="C6605" s="14" t="str">
        <f>If(COUNTIF(DamReaches!$B$2:$B$346,"="&amp;A6605)&gt;0, "Yes", "No")</f>
        <v>No</v>
      </c>
    </row>
    <row r="6606">
      <c r="A6606" s="6">
        <v>666919.0</v>
      </c>
      <c r="B6606" s="6">
        <v>666918.0</v>
      </c>
      <c r="C6606" s="14" t="str">
        <f>If(COUNTIF(DamReaches!$B$2:$B$346,"="&amp;A6606)&gt;0, "Yes", "No")</f>
        <v>No</v>
      </c>
    </row>
    <row r="6607">
      <c r="A6607" s="6">
        <v>666920.0</v>
      </c>
      <c r="B6607" s="6">
        <v>666855.0</v>
      </c>
      <c r="C6607" s="14" t="str">
        <f>If(COUNTIF(DamReaches!$B$2:$B$346,"="&amp;A6607)&gt;0, "Yes", "No")</f>
        <v>No</v>
      </c>
    </row>
    <row r="6608">
      <c r="A6608" s="6">
        <v>666934.0</v>
      </c>
      <c r="B6608" s="6">
        <v>666511.0</v>
      </c>
      <c r="C6608" s="14" t="str">
        <f>If(COUNTIF(DamReaches!$B$2:$B$346,"="&amp;A6608)&gt;0, "Yes", "No")</f>
        <v>No</v>
      </c>
    </row>
    <row r="6609">
      <c r="A6609" s="6">
        <v>666935.0</v>
      </c>
      <c r="B6609" s="6">
        <v>666698.0</v>
      </c>
      <c r="C6609" s="14" t="str">
        <f>If(COUNTIF(DamReaches!$B$2:$B$346,"="&amp;A6609)&gt;0, "Yes", "No")</f>
        <v>No</v>
      </c>
    </row>
    <row r="6610">
      <c r="A6610" s="6">
        <v>666936.0</v>
      </c>
      <c r="B6610" s="6">
        <v>666275.0</v>
      </c>
      <c r="C6610" s="14" t="str">
        <f>If(COUNTIF(DamReaches!$B$2:$B$346,"="&amp;A6610)&gt;0, "Yes", "No")</f>
        <v>No</v>
      </c>
    </row>
    <row r="6611">
      <c r="A6611" s="6">
        <v>666937.0</v>
      </c>
      <c r="B6611" s="6">
        <v>666801.0</v>
      </c>
      <c r="C6611" s="14" t="str">
        <f>If(COUNTIF(DamReaches!$B$2:$B$346,"="&amp;A6611)&gt;0, "Yes", "No")</f>
        <v>No</v>
      </c>
    </row>
    <row r="6612">
      <c r="A6612" s="6">
        <v>666938.0</v>
      </c>
      <c r="B6612" s="6">
        <v>667259.0</v>
      </c>
      <c r="C6612" s="14" t="str">
        <f>If(COUNTIF(DamReaches!$B$2:$B$346,"="&amp;A6612)&gt;0, "Yes", "No")</f>
        <v>No</v>
      </c>
    </row>
    <row r="6613">
      <c r="A6613" s="6">
        <v>666939.0</v>
      </c>
      <c r="B6613" s="6">
        <v>667259.0</v>
      </c>
      <c r="C6613" s="14" t="str">
        <f>If(COUNTIF(DamReaches!$B$2:$B$346,"="&amp;A6613)&gt;0, "Yes", "No")</f>
        <v>No</v>
      </c>
    </row>
    <row r="6614">
      <c r="A6614" s="6">
        <v>666954.0</v>
      </c>
      <c r="B6614" s="6">
        <v>666955.0</v>
      </c>
      <c r="C6614" s="14" t="str">
        <f>If(COUNTIF(DamReaches!$B$2:$B$346,"="&amp;A6614)&gt;0, "Yes", "No")</f>
        <v>No</v>
      </c>
    </row>
    <row r="6615">
      <c r="A6615" s="6">
        <v>666955.0</v>
      </c>
      <c r="B6615" s="6">
        <v>666811.0</v>
      </c>
      <c r="C6615" s="14" t="str">
        <f>If(COUNTIF(DamReaches!$B$2:$B$346,"="&amp;A6615)&gt;0, "Yes", "No")</f>
        <v>No</v>
      </c>
    </row>
    <row r="6616">
      <c r="A6616" s="6">
        <v>666956.0</v>
      </c>
      <c r="B6616" s="6">
        <v>666957.0</v>
      </c>
      <c r="C6616" s="14" t="str">
        <f>If(COUNTIF(DamReaches!$B$2:$B$346,"="&amp;A6616)&gt;0, "Yes", "No")</f>
        <v>No</v>
      </c>
    </row>
    <row r="6617">
      <c r="A6617" s="6">
        <v>666957.0</v>
      </c>
      <c r="B6617" s="6">
        <v>666914.0</v>
      </c>
      <c r="C6617" s="14" t="str">
        <f>If(COUNTIF(DamReaches!$B$2:$B$346,"="&amp;A6617)&gt;0, "Yes", "No")</f>
        <v>No</v>
      </c>
    </row>
    <row r="6618">
      <c r="A6618" s="6">
        <v>666958.0</v>
      </c>
      <c r="B6618" s="6">
        <v>666650.0</v>
      </c>
      <c r="C6618" s="14" t="str">
        <f>If(COUNTIF(DamReaches!$B$2:$B$346,"="&amp;A6618)&gt;0, "Yes", "No")</f>
        <v>No</v>
      </c>
    </row>
    <row r="6619">
      <c r="A6619" s="6">
        <v>666959.0</v>
      </c>
      <c r="B6619" s="6">
        <v>667223.0</v>
      </c>
      <c r="C6619" s="14" t="str">
        <f>If(COUNTIF(DamReaches!$B$2:$B$346,"="&amp;A6619)&gt;0, "Yes", "No")</f>
        <v>No</v>
      </c>
    </row>
    <row r="6620">
      <c r="A6620" s="6">
        <v>666960.0</v>
      </c>
      <c r="B6620" s="6">
        <v>667223.0</v>
      </c>
      <c r="C6620" s="14" t="str">
        <f>If(COUNTIF(DamReaches!$B$2:$B$346,"="&amp;A6620)&gt;0, "Yes", "No")</f>
        <v>No</v>
      </c>
    </row>
    <row r="6621">
      <c r="A6621" s="6">
        <v>666961.0</v>
      </c>
      <c r="B6621" s="6">
        <v>666916.0</v>
      </c>
      <c r="C6621" s="14" t="str">
        <f>If(COUNTIF(DamReaches!$B$2:$B$346,"="&amp;A6621)&gt;0, "Yes", "No")</f>
        <v>No</v>
      </c>
    </row>
    <row r="6622">
      <c r="A6622" s="6">
        <v>666962.0</v>
      </c>
      <c r="B6622" s="6">
        <v>666936.0</v>
      </c>
      <c r="C6622" s="14" t="str">
        <f>If(COUNTIF(DamReaches!$B$2:$B$346,"="&amp;A6622)&gt;0, "Yes", "No")</f>
        <v>No</v>
      </c>
    </row>
    <row r="6623">
      <c r="A6623" s="6">
        <v>666963.0</v>
      </c>
      <c r="B6623" s="6">
        <v>666964.0</v>
      </c>
      <c r="C6623" s="14" t="str">
        <f>If(COUNTIF(DamReaches!$B$2:$B$346,"="&amp;A6623)&gt;0, "Yes", "No")</f>
        <v>No</v>
      </c>
    </row>
    <row r="6624">
      <c r="A6624" s="6">
        <v>666964.0</v>
      </c>
      <c r="B6624" s="6">
        <v>666893.0</v>
      </c>
      <c r="C6624" s="14" t="str">
        <f>If(COUNTIF(DamReaches!$B$2:$B$346,"="&amp;A6624)&gt;0, "Yes", "No")</f>
        <v>No</v>
      </c>
    </row>
    <row r="6625">
      <c r="A6625" s="6">
        <v>666965.0</v>
      </c>
      <c r="B6625" s="6">
        <v>666765.0</v>
      </c>
      <c r="C6625" s="14" t="str">
        <f>If(COUNTIF(DamReaches!$B$2:$B$346,"="&amp;A6625)&gt;0, "Yes", "No")</f>
        <v>No</v>
      </c>
    </row>
    <row r="6626">
      <c r="A6626" s="6">
        <v>666966.0</v>
      </c>
      <c r="B6626" s="6">
        <v>666312.0</v>
      </c>
      <c r="C6626" s="14" t="str">
        <f>If(COUNTIF(DamReaches!$B$2:$B$346,"="&amp;A6626)&gt;0, "Yes", "No")</f>
        <v>No</v>
      </c>
    </row>
    <row r="6627">
      <c r="A6627" s="6">
        <v>666967.0</v>
      </c>
      <c r="B6627" s="6">
        <v>666855.0</v>
      </c>
      <c r="C6627" s="14" t="str">
        <f>If(COUNTIF(DamReaches!$B$2:$B$346,"="&amp;A6627)&gt;0, "Yes", "No")</f>
        <v>No</v>
      </c>
    </row>
    <row r="6628">
      <c r="A6628" s="6">
        <v>666968.0</v>
      </c>
      <c r="B6628" s="6">
        <v>667170.0</v>
      </c>
      <c r="C6628" s="14" t="str">
        <f>If(COUNTIF(DamReaches!$B$2:$B$346,"="&amp;A6628)&gt;0, "Yes", "No")</f>
        <v>No</v>
      </c>
    </row>
    <row r="6629">
      <c r="A6629" s="6">
        <v>666974.0</v>
      </c>
      <c r="B6629" s="6">
        <v>666887.0</v>
      </c>
      <c r="C6629" s="14" t="str">
        <f>If(COUNTIF(DamReaches!$B$2:$B$346,"="&amp;A6629)&gt;0, "Yes", "No")</f>
        <v>No</v>
      </c>
    </row>
    <row r="6630">
      <c r="A6630" s="6">
        <v>666975.0</v>
      </c>
      <c r="B6630" s="6">
        <v>666778.0</v>
      </c>
      <c r="C6630" s="14" t="str">
        <f>If(COUNTIF(DamReaches!$B$2:$B$346,"="&amp;A6630)&gt;0, "Yes", "No")</f>
        <v>No</v>
      </c>
    </row>
    <row r="6631">
      <c r="A6631" s="6">
        <v>666976.0</v>
      </c>
      <c r="B6631" s="6">
        <v>666813.0</v>
      </c>
      <c r="C6631" s="14" t="str">
        <f>If(COUNTIF(DamReaches!$B$2:$B$346,"="&amp;A6631)&gt;0, "Yes", "No")</f>
        <v>No</v>
      </c>
    </row>
    <row r="6632">
      <c r="A6632" s="6">
        <v>666977.0</v>
      </c>
      <c r="B6632" s="6">
        <v>666604.0</v>
      </c>
      <c r="C6632" s="14" t="str">
        <f>If(COUNTIF(DamReaches!$B$2:$B$346,"="&amp;A6632)&gt;0, "Yes", "No")</f>
        <v>No</v>
      </c>
    </row>
    <row r="6633">
      <c r="A6633" s="6">
        <v>666978.0</v>
      </c>
      <c r="B6633" s="6">
        <v>666742.0</v>
      </c>
      <c r="C6633" s="14" t="str">
        <f>If(COUNTIF(DamReaches!$B$2:$B$346,"="&amp;A6633)&gt;0, "Yes", "No")</f>
        <v>No</v>
      </c>
    </row>
    <row r="6634">
      <c r="A6634" s="6">
        <v>666979.0</v>
      </c>
      <c r="B6634" s="6">
        <v>666892.0</v>
      </c>
      <c r="C6634" s="14" t="str">
        <f>If(COUNTIF(DamReaches!$B$2:$B$346,"="&amp;A6634)&gt;0, "Yes", "No")</f>
        <v>No</v>
      </c>
    </row>
    <row r="6635">
      <c r="A6635" s="6">
        <v>666980.0</v>
      </c>
      <c r="B6635" s="6">
        <v>666651.0</v>
      </c>
      <c r="C6635" s="14" t="str">
        <f>If(COUNTIF(DamReaches!$B$2:$B$346,"="&amp;A6635)&gt;0, "Yes", "No")</f>
        <v>No</v>
      </c>
    </row>
    <row r="6636">
      <c r="A6636" s="6">
        <v>666981.0</v>
      </c>
      <c r="B6636" s="6">
        <v>667009.0</v>
      </c>
      <c r="C6636" s="14" t="str">
        <f>If(COUNTIF(DamReaches!$B$2:$B$346,"="&amp;A6636)&gt;0, "Yes", "No")</f>
        <v>No</v>
      </c>
    </row>
    <row r="6637">
      <c r="A6637" s="6">
        <v>666982.0</v>
      </c>
      <c r="B6637" s="6">
        <v>666781.0</v>
      </c>
      <c r="C6637" s="14" t="str">
        <f>If(COUNTIF(DamReaches!$B$2:$B$346,"="&amp;A6637)&gt;0, "Yes", "No")</f>
        <v>No</v>
      </c>
    </row>
    <row r="6638">
      <c r="A6638" s="6">
        <v>666983.0</v>
      </c>
      <c r="B6638" s="6">
        <v>666982.0</v>
      </c>
      <c r="C6638" s="14" t="str">
        <f>If(COUNTIF(DamReaches!$B$2:$B$346,"="&amp;A6638)&gt;0, "Yes", "No")</f>
        <v>No</v>
      </c>
    </row>
    <row r="6639">
      <c r="A6639" s="6">
        <v>666993.0</v>
      </c>
      <c r="B6639" s="6">
        <v>666868.0</v>
      </c>
      <c r="C6639" s="14" t="str">
        <f>If(COUNTIF(DamReaches!$B$2:$B$346,"="&amp;A6639)&gt;0, "Yes", "No")</f>
        <v>No</v>
      </c>
    </row>
    <row r="6640">
      <c r="A6640" s="6">
        <v>666994.0</v>
      </c>
      <c r="B6640" s="6">
        <v>666760.0</v>
      </c>
      <c r="C6640" s="14" t="str">
        <f>If(COUNTIF(DamReaches!$B$2:$B$346,"="&amp;A6640)&gt;0, "Yes", "No")</f>
        <v>No</v>
      </c>
    </row>
    <row r="6641">
      <c r="A6641" s="6">
        <v>666995.0</v>
      </c>
      <c r="B6641" s="6">
        <v>666319.0</v>
      </c>
      <c r="C6641" s="14" t="str">
        <f>If(COUNTIF(DamReaches!$B$2:$B$346,"="&amp;A6641)&gt;0, "Yes", "No")</f>
        <v>No</v>
      </c>
    </row>
    <row r="6642">
      <c r="A6642" s="6">
        <v>666996.0</v>
      </c>
      <c r="B6642" s="6">
        <v>666813.0</v>
      </c>
      <c r="C6642" s="14" t="str">
        <f>If(COUNTIF(DamReaches!$B$2:$B$346,"="&amp;A6642)&gt;0, "Yes", "No")</f>
        <v>No</v>
      </c>
    </row>
    <row r="6643">
      <c r="A6643" s="6">
        <v>666997.0</v>
      </c>
      <c r="B6643" s="6">
        <v>666832.0</v>
      </c>
      <c r="C6643" s="14" t="str">
        <f>If(COUNTIF(DamReaches!$B$2:$B$346,"="&amp;A6643)&gt;0, "Yes", "No")</f>
        <v>No</v>
      </c>
    </row>
    <row r="6644">
      <c r="A6644" s="6">
        <v>666998.0</v>
      </c>
      <c r="B6644" s="6">
        <v>666977.0</v>
      </c>
      <c r="C6644" s="14" t="str">
        <f>If(COUNTIF(DamReaches!$B$2:$B$346,"="&amp;A6644)&gt;0, "Yes", "No")</f>
        <v>No</v>
      </c>
    </row>
    <row r="6645">
      <c r="A6645" s="6">
        <v>666999.0</v>
      </c>
      <c r="B6645" s="6">
        <v>666998.0</v>
      </c>
      <c r="C6645" s="14" t="str">
        <f>If(COUNTIF(DamReaches!$B$2:$B$346,"="&amp;A6645)&gt;0, "Yes", "No")</f>
        <v>No</v>
      </c>
    </row>
    <row r="6646">
      <c r="A6646" s="6">
        <v>667000.0</v>
      </c>
      <c r="B6646" s="6">
        <v>666604.0</v>
      </c>
      <c r="C6646" s="14" t="str">
        <f>If(COUNTIF(DamReaches!$B$2:$B$346,"="&amp;A6646)&gt;0, "Yes", "No")</f>
        <v>No</v>
      </c>
    </row>
    <row r="6647">
      <c r="A6647" s="6">
        <v>667001.0</v>
      </c>
      <c r="B6647" s="6">
        <v>666935.0</v>
      </c>
      <c r="C6647" s="14" t="str">
        <f>If(COUNTIF(DamReaches!$B$2:$B$346,"="&amp;A6647)&gt;0, "Yes", "No")</f>
        <v>No</v>
      </c>
    </row>
    <row r="6648">
      <c r="A6648" s="6">
        <v>667007.0</v>
      </c>
      <c r="B6648" s="6">
        <v>666336.0</v>
      </c>
      <c r="C6648" s="14" t="str">
        <f>If(COUNTIF(DamReaches!$B$2:$B$346,"="&amp;A6648)&gt;0, "Yes", "No")</f>
        <v>No</v>
      </c>
    </row>
    <row r="6649">
      <c r="A6649" s="6">
        <v>667008.0</v>
      </c>
      <c r="B6649" s="6">
        <v>666913.0</v>
      </c>
      <c r="C6649" s="14" t="str">
        <f>If(COUNTIF(DamReaches!$B$2:$B$346,"="&amp;A6649)&gt;0, "Yes", "No")</f>
        <v>No</v>
      </c>
    </row>
    <row r="6650">
      <c r="A6650" s="6">
        <v>667009.0</v>
      </c>
      <c r="B6650" s="6">
        <v>666815.0</v>
      </c>
      <c r="C6650" s="14" t="str">
        <f>If(COUNTIF(DamReaches!$B$2:$B$346,"="&amp;A6650)&gt;0, "Yes", "No")</f>
        <v>No</v>
      </c>
    </row>
    <row r="6651">
      <c r="A6651" s="6">
        <v>667010.0</v>
      </c>
      <c r="B6651" s="6">
        <v>667076.0</v>
      </c>
      <c r="C6651" s="14" t="str">
        <f>If(COUNTIF(DamReaches!$B$2:$B$346,"="&amp;A6651)&gt;0, "Yes", "No")</f>
        <v>No</v>
      </c>
    </row>
    <row r="6652">
      <c r="A6652" s="6">
        <v>667011.0</v>
      </c>
      <c r="B6652" s="6">
        <v>666893.0</v>
      </c>
      <c r="C6652" s="14" t="str">
        <f>If(COUNTIF(DamReaches!$B$2:$B$346,"="&amp;A6652)&gt;0, "Yes", "No")</f>
        <v>No</v>
      </c>
    </row>
    <row r="6653">
      <c r="A6653" s="6">
        <v>667012.0</v>
      </c>
      <c r="B6653" s="6">
        <v>666765.0</v>
      </c>
      <c r="C6653" s="14" t="str">
        <f>If(COUNTIF(DamReaches!$B$2:$B$346,"="&amp;A6653)&gt;0, "Yes", "No")</f>
        <v>No</v>
      </c>
    </row>
    <row r="6654">
      <c r="A6654" s="6">
        <v>667023.0</v>
      </c>
      <c r="B6654" s="6">
        <v>666888.0</v>
      </c>
      <c r="C6654" s="14" t="str">
        <f>If(COUNTIF(DamReaches!$B$2:$B$346,"="&amp;A6654)&gt;0, "Yes", "No")</f>
        <v>No</v>
      </c>
    </row>
    <row r="6655">
      <c r="A6655" s="6">
        <v>667024.0</v>
      </c>
      <c r="B6655" s="6">
        <v>667011.0</v>
      </c>
      <c r="C6655" s="14" t="str">
        <f>If(COUNTIF(DamReaches!$B$2:$B$346,"="&amp;A6655)&gt;0, "Yes", "No")</f>
        <v>No</v>
      </c>
    </row>
    <row r="6656">
      <c r="A6656" s="6">
        <v>667025.0</v>
      </c>
      <c r="B6656" s="6">
        <v>666966.0</v>
      </c>
      <c r="C6656" s="14" t="str">
        <f>If(COUNTIF(DamReaches!$B$2:$B$346,"="&amp;A6656)&gt;0, "Yes", "No")</f>
        <v>No</v>
      </c>
    </row>
    <row r="6657">
      <c r="A6657" s="6">
        <v>667036.0</v>
      </c>
      <c r="B6657" s="6">
        <v>666335.0</v>
      </c>
      <c r="C6657" s="14" t="str">
        <f>If(COUNTIF(DamReaches!$B$2:$B$346,"="&amp;A6657)&gt;0, "Yes", "No")</f>
        <v>No</v>
      </c>
    </row>
    <row r="6658">
      <c r="A6658" s="6">
        <v>667037.0</v>
      </c>
      <c r="B6658" s="6">
        <v>666661.0</v>
      </c>
      <c r="C6658" s="14" t="str">
        <f>If(COUNTIF(DamReaches!$B$2:$B$346,"="&amp;A6658)&gt;0, "Yes", "No")</f>
        <v>No</v>
      </c>
    </row>
    <row r="6659">
      <c r="A6659" s="6">
        <v>667038.0</v>
      </c>
      <c r="B6659" s="6">
        <v>666994.0</v>
      </c>
      <c r="C6659" s="14" t="str">
        <f>If(COUNTIF(DamReaches!$B$2:$B$346,"="&amp;A6659)&gt;0, "Yes", "No")</f>
        <v>No</v>
      </c>
    </row>
    <row r="6660">
      <c r="A6660" s="6">
        <v>667039.0</v>
      </c>
      <c r="B6660" s="6">
        <v>667057.0</v>
      </c>
      <c r="C6660" s="14" t="str">
        <f>If(COUNTIF(DamReaches!$B$2:$B$346,"="&amp;A6660)&gt;0, "Yes", "No")</f>
        <v>No</v>
      </c>
    </row>
    <row r="6661">
      <c r="A6661" s="6">
        <v>667040.0</v>
      </c>
      <c r="B6661" s="6">
        <v>666761.0</v>
      </c>
      <c r="C6661" s="14" t="str">
        <f>If(COUNTIF(DamReaches!$B$2:$B$346,"="&amp;A6661)&gt;0, "Yes", "No")</f>
        <v>No</v>
      </c>
    </row>
    <row r="6662">
      <c r="A6662" s="6">
        <v>667041.0</v>
      </c>
      <c r="B6662" s="6">
        <v>666934.0</v>
      </c>
      <c r="C6662" s="14" t="str">
        <f>If(COUNTIF(DamReaches!$B$2:$B$346,"="&amp;A6662)&gt;0, "Yes", "No")</f>
        <v>No</v>
      </c>
    </row>
    <row r="6663">
      <c r="A6663" s="6">
        <v>667042.0</v>
      </c>
      <c r="B6663" s="6">
        <v>666935.0</v>
      </c>
      <c r="C6663" s="14" t="str">
        <f>If(COUNTIF(DamReaches!$B$2:$B$346,"="&amp;A6663)&gt;0, "Yes", "No")</f>
        <v>No</v>
      </c>
    </row>
    <row r="6664">
      <c r="A6664" s="6">
        <v>667043.0</v>
      </c>
      <c r="B6664" s="6">
        <v>667077.0</v>
      </c>
      <c r="C6664" s="14" t="str">
        <f>If(COUNTIF(DamReaches!$B$2:$B$346,"="&amp;A6664)&gt;0, "Yes", "No")</f>
        <v>No</v>
      </c>
    </row>
    <row r="6665">
      <c r="A6665" s="6">
        <v>667044.0</v>
      </c>
      <c r="B6665" s="6">
        <v>667045.0</v>
      </c>
      <c r="C6665" s="14" t="str">
        <f>If(COUNTIF(DamReaches!$B$2:$B$346,"="&amp;A6665)&gt;0, "Yes", "No")</f>
        <v>No</v>
      </c>
    </row>
    <row r="6666">
      <c r="A6666" s="6">
        <v>667045.0</v>
      </c>
      <c r="B6666" s="6">
        <v>666580.0</v>
      </c>
      <c r="C6666" s="14" t="str">
        <f>If(COUNTIF(DamReaches!$B$2:$B$346,"="&amp;A6666)&gt;0, "Yes", "No")</f>
        <v>No</v>
      </c>
    </row>
    <row r="6667">
      <c r="A6667" s="6">
        <v>667046.0</v>
      </c>
      <c r="B6667" s="6">
        <v>666964.0</v>
      </c>
      <c r="C6667" s="14" t="str">
        <f>If(COUNTIF(DamReaches!$B$2:$B$346,"="&amp;A6667)&gt;0, "Yes", "No")</f>
        <v>No</v>
      </c>
    </row>
    <row r="6668">
      <c r="A6668" s="6">
        <v>667047.0</v>
      </c>
      <c r="B6668" s="6">
        <v>666937.0</v>
      </c>
      <c r="C6668" s="14" t="str">
        <f>If(COUNTIF(DamReaches!$B$2:$B$346,"="&amp;A6668)&gt;0, "Yes", "No")</f>
        <v>No</v>
      </c>
    </row>
    <row r="6669">
      <c r="A6669" s="6">
        <v>667056.0</v>
      </c>
      <c r="B6669" s="6">
        <v>666335.0</v>
      </c>
      <c r="C6669" s="14" t="str">
        <f>If(COUNTIF(DamReaches!$B$2:$B$346,"="&amp;A6669)&gt;0, "Yes", "No")</f>
        <v>No</v>
      </c>
    </row>
    <row r="6670">
      <c r="A6670" s="6">
        <v>667057.0</v>
      </c>
      <c r="B6670" s="6">
        <v>666761.0</v>
      </c>
      <c r="C6670" s="14" t="str">
        <f>If(COUNTIF(DamReaches!$B$2:$B$346,"="&amp;A6670)&gt;0, "Yes", "No")</f>
        <v>No</v>
      </c>
    </row>
    <row r="6671">
      <c r="A6671" s="6">
        <v>667058.0</v>
      </c>
      <c r="B6671" s="6">
        <v>667076.0</v>
      </c>
      <c r="C6671" s="14" t="str">
        <f>If(COUNTIF(DamReaches!$B$2:$B$346,"="&amp;A6671)&gt;0, "Yes", "No")</f>
        <v>No</v>
      </c>
    </row>
    <row r="6672">
      <c r="A6672" s="6">
        <v>667059.0</v>
      </c>
      <c r="B6672" s="6">
        <v>667024.0</v>
      </c>
      <c r="C6672" s="14" t="str">
        <f>If(COUNTIF(DamReaches!$B$2:$B$346,"="&amp;A6672)&gt;0, "Yes", "No")</f>
        <v>No</v>
      </c>
    </row>
    <row r="6673">
      <c r="A6673" s="6">
        <v>667060.0</v>
      </c>
      <c r="B6673" s="6">
        <v>667424.0</v>
      </c>
      <c r="C6673" s="14" t="str">
        <f>If(COUNTIF(DamReaches!$B$2:$B$346,"="&amp;A6673)&gt;0, "Yes", "No")</f>
        <v>No</v>
      </c>
    </row>
    <row r="6674">
      <c r="A6674" s="6">
        <v>667061.0</v>
      </c>
      <c r="B6674" s="6">
        <v>667424.0</v>
      </c>
      <c r="C6674" s="14" t="str">
        <f>If(COUNTIF(DamReaches!$B$2:$B$346,"="&amp;A6674)&gt;0, "Yes", "No")</f>
        <v>No</v>
      </c>
    </row>
    <row r="6675">
      <c r="A6675" s="6">
        <v>667062.0</v>
      </c>
      <c r="B6675" s="6">
        <v>666700.0</v>
      </c>
      <c r="C6675" s="14" t="str">
        <f>If(COUNTIF(DamReaches!$B$2:$B$346,"="&amp;A6675)&gt;0, "Yes", "No")</f>
        <v>No</v>
      </c>
    </row>
    <row r="6676">
      <c r="A6676" s="6">
        <v>667063.0</v>
      </c>
      <c r="B6676" s="6">
        <v>666701.0</v>
      </c>
      <c r="C6676" s="14" t="str">
        <f>If(COUNTIF(DamReaches!$B$2:$B$346,"="&amp;A6676)&gt;0, "Yes", "No")</f>
        <v>No</v>
      </c>
    </row>
    <row r="6677">
      <c r="A6677" s="6">
        <v>667067.0</v>
      </c>
      <c r="B6677" s="6">
        <v>667112.0</v>
      </c>
      <c r="C6677" s="14" t="str">
        <f>If(COUNTIF(DamReaches!$B$2:$B$346,"="&amp;A6677)&gt;0, "Yes", "No")</f>
        <v>No</v>
      </c>
    </row>
    <row r="6678">
      <c r="A6678" s="6">
        <v>667068.0</v>
      </c>
      <c r="B6678" s="6">
        <v>666888.0</v>
      </c>
      <c r="C6678" s="14" t="str">
        <f>If(COUNTIF(DamReaches!$B$2:$B$346,"="&amp;A6678)&gt;0, "Yes", "No")</f>
        <v>No</v>
      </c>
    </row>
    <row r="6679">
      <c r="A6679" s="6">
        <v>667069.0</v>
      </c>
      <c r="B6679" s="6">
        <v>666868.0</v>
      </c>
      <c r="C6679" s="14" t="str">
        <f>If(COUNTIF(DamReaches!$B$2:$B$346,"="&amp;A6679)&gt;0, "Yes", "No")</f>
        <v>No</v>
      </c>
    </row>
    <row r="6680">
      <c r="A6680" s="6">
        <v>667070.0</v>
      </c>
      <c r="B6680" s="6">
        <v>666292.0</v>
      </c>
      <c r="C6680" s="14" t="str">
        <f>If(COUNTIF(DamReaches!$B$2:$B$346,"="&amp;A6680)&gt;0, "Yes", "No")</f>
        <v>No</v>
      </c>
    </row>
    <row r="6681">
      <c r="A6681" s="6">
        <v>667071.0</v>
      </c>
      <c r="B6681" s="6">
        <v>666640.0</v>
      </c>
      <c r="C6681" s="14" t="str">
        <f>If(COUNTIF(DamReaches!$B$2:$B$346,"="&amp;A6681)&gt;0, "Yes", "No")</f>
        <v>No</v>
      </c>
    </row>
    <row r="6682">
      <c r="A6682" s="6">
        <v>667072.0</v>
      </c>
      <c r="B6682" s="6">
        <v>666445.0</v>
      </c>
      <c r="C6682" s="14" t="str">
        <f>If(COUNTIF(DamReaches!$B$2:$B$346,"="&amp;A6682)&gt;0, "Yes", "No")</f>
        <v>No</v>
      </c>
    </row>
    <row r="6683">
      <c r="A6683" s="6">
        <v>667073.0</v>
      </c>
      <c r="B6683" s="6">
        <v>666914.0</v>
      </c>
      <c r="C6683" s="14" t="str">
        <f>If(COUNTIF(DamReaches!$B$2:$B$346,"="&amp;A6683)&gt;0, "Yes", "No")</f>
        <v>No</v>
      </c>
    </row>
    <row r="6684">
      <c r="A6684" s="6">
        <v>667074.0</v>
      </c>
      <c r="B6684" s="6">
        <v>666628.0</v>
      </c>
      <c r="C6684" s="14" t="str">
        <f>If(COUNTIF(DamReaches!$B$2:$B$346,"="&amp;A6684)&gt;0, "Yes", "No")</f>
        <v>No</v>
      </c>
    </row>
    <row r="6685">
      <c r="A6685" s="6">
        <v>667075.0</v>
      </c>
      <c r="B6685" s="6">
        <v>666892.0</v>
      </c>
      <c r="C6685" s="14" t="str">
        <f>If(COUNTIF(DamReaches!$B$2:$B$346,"="&amp;A6685)&gt;0, "Yes", "No")</f>
        <v>No</v>
      </c>
    </row>
    <row r="6686">
      <c r="A6686" s="6">
        <v>667076.0</v>
      </c>
      <c r="B6686" s="6">
        <v>666936.0</v>
      </c>
      <c r="C6686" s="14" t="str">
        <f>If(COUNTIF(DamReaches!$B$2:$B$346,"="&amp;A6686)&gt;0, "Yes", "No")</f>
        <v>No</v>
      </c>
    </row>
    <row r="6687">
      <c r="A6687" s="6">
        <v>667077.0</v>
      </c>
      <c r="B6687" s="6">
        <v>667225.0</v>
      </c>
      <c r="C6687" s="14" t="str">
        <f>If(COUNTIF(DamReaches!$B$2:$B$346,"="&amp;A6687)&gt;0, "Yes", "No")</f>
        <v>No</v>
      </c>
    </row>
    <row r="6688">
      <c r="A6688" s="6">
        <v>667078.0</v>
      </c>
      <c r="B6688" s="6">
        <v>667225.0</v>
      </c>
      <c r="C6688" s="14" t="str">
        <f>If(COUNTIF(DamReaches!$B$2:$B$346,"="&amp;A6688)&gt;0, "Yes", "No")</f>
        <v>No</v>
      </c>
    </row>
    <row r="6689">
      <c r="A6689" s="6">
        <v>667079.0</v>
      </c>
      <c r="B6689" s="6">
        <v>666965.0</v>
      </c>
      <c r="C6689" s="14" t="str">
        <f>If(COUNTIF(DamReaches!$B$2:$B$346,"="&amp;A6689)&gt;0, "Yes", "No")</f>
        <v>No</v>
      </c>
    </row>
    <row r="6690">
      <c r="A6690" s="6">
        <v>667094.0</v>
      </c>
      <c r="B6690" s="6">
        <v>667056.0</v>
      </c>
      <c r="C6690" s="14" t="str">
        <f>If(COUNTIF(DamReaches!$B$2:$B$346,"="&amp;A6690)&gt;0, "Yes", "No")</f>
        <v>No</v>
      </c>
    </row>
    <row r="6691">
      <c r="A6691" s="6">
        <v>667095.0</v>
      </c>
      <c r="B6691" s="6">
        <v>667008.0</v>
      </c>
      <c r="C6691" s="14" t="str">
        <f>If(COUNTIF(DamReaches!$B$2:$B$346,"="&amp;A6691)&gt;0, "Yes", "No")</f>
        <v>No</v>
      </c>
    </row>
    <row r="6692">
      <c r="A6692" s="6">
        <v>667096.0</v>
      </c>
      <c r="B6692" s="6">
        <v>666648.0</v>
      </c>
      <c r="C6692" s="14" t="str">
        <f>If(COUNTIF(DamReaches!$B$2:$B$346,"="&amp;A6692)&gt;0, "Yes", "No")</f>
        <v>No</v>
      </c>
    </row>
    <row r="6693">
      <c r="A6693" s="6">
        <v>667097.0</v>
      </c>
      <c r="B6693" s="6">
        <v>667043.0</v>
      </c>
      <c r="C6693" s="14" t="str">
        <f>If(COUNTIF(DamReaches!$B$2:$B$346,"="&amp;A6693)&gt;0, "Yes", "No")</f>
        <v>No</v>
      </c>
    </row>
    <row r="6694">
      <c r="A6694" s="6">
        <v>667098.0</v>
      </c>
      <c r="B6694" s="6">
        <v>667135.0</v>
      </c>
      <c r="C6694" s="14" t="str">
        <f>If(COUNTIF(DamReaches!$B$2:$B$346,"="&amp;A6694)&gt;0, "Yes", "No")</f>
        <v>No</v>
      </c>
    </row>
    <row r="6695">
      <c r="A6695" s="6">
        <v>667099.0</v>
      </c>
      <c r="B6695" s="6">
        <v>667184.0</v>
      </c>
      <c r="C6695" s="14" t="str">
        <f>If(COUNTIF(DamReaches!$B$2:$B$346,"="&amp;A6695)&gt;0, "Yes", "No")</f>
        <v>No</v>
      </c>
    </row>
    <row r="6696">
      <c r="A6696" s="6">
        <v>667100.0</v>
      </c>
      <c r="B6696" s="6">
        <v>667184.0</v>
      </c>
      <c r="C6696" s="14" t="str">
        <f>If(COUNTIF(DamReaches!$B$2:$B$346,"="&amp;A6696)&gt;0, "Yes", "No")</f>
        <v>No</v>
      </c>
    </row>
    <row r="6697">
      <c r="A6697" s="6">
        <v>667101.0</v>
      </c>
      <c r="B6697" s="6">
        <v>666966.0</v>
      </c>
      <c r="C6697" s="14" t="str">
        <f>If(COUNTIF(DamReaches!$B$2:$B$346,"="&amp;A6697)&gt;0, "Yes", "No")</f>
        <v>No</v>
      </c>
    </row>
    <row r="6698">
      <c r="A6698" s="6">
        <v>667112.0</v>
      </c>
      <c r="B6698" s="6">
        <v>666954.0</v>
      </c>
      <c r="C6698" s="14" t="str">
        <f>If(COUNTIF(DamReaches!$B$2:$B$346,"="&amp;A6698)&gt;0, "Yes", "No")</f>
        <v>No</v>
      </c>
    </row>
    <row r="6699">
      <c r="A6699" s="6">
        <v>667113.0</v>
      </c>
      <c r="B6699" s="6">
        <v>667069.0</v>
      </c>
      <c r="C6699" s="14" t="str">
        <f>If(COUNTIF(DamReaches!$B$2:$B$346,"="&amp;A6699)&gt;0, "Yes", "No")</f>
        <v>No</v>
      </c>
    </row>
    <row r="6700">
      <c r="A6700" s="6">
        <v>667114.0</v>
      </c>
      <c r="B6700" s="6">
        <v>667115.0</v>
      </c>
      <c r="C6700" s="14" t="str">
        <f>If(COUNTIF(DamReaches!$B$2:$B$346,"="&amp;A6700)&gt;0, "Yes", "No")</f>
        <v>No</v>
      </c>
    </row>
    <row r="6701">
      <c r="A6701" s="6">
        <v>667115.0</v>
      </c>
      <c r="B6701" s="6">
        <v>666975.0</v>
      </c>
      <c r="C6701" s="14" t="str">
        <f>If(COUNTIF(DamReaches!$B$2:$B$346,"="&amp;A6701)&gt;0, "Yes", "No")</f>
        <v>No</v>
      </c>
    </row>
    <row r="6702">
      <c r="A6702" s="6">
        <v>667116.0</v>
      </c>
      <c r="B6702" s="6">
        <v>666714.0</v>
      </c>
      <c r="C6702" s="14" t="str">
        <f>If(COUNTIF(DamReaches!$B$2:$B$346,"="&amp;A6702)&gt;0, "Yes", "No")</f>
        <v>No</v>
      </c>
    </row>
    <row r="6703">
      <c r="A6703" s="6">
        <v>667117.0</v>
      </c>
      <c r="B6703" s="6">
        <v>667024.0</v>
      </c>
      <c r="C6703" s="14" t="str">
        <f>If(COUNTIF(DamReaches!$B$2:$B$346,"="&amp;A6703)&gt;0, "Yes", "No")</f>
        <v>No</v>
      </c>
    </row>
    <row r="6704">
      <c r="A6704" s="6">
        <v>667118.0</v>
      </c>
      <c r="B6704" s="6">
        <v>667079.0</v>
      </c>
      <c r="C6704" s="14" t="str">
        <f>If(COUNTIF(DamReaches!$B$2:$B$346,"="&amp;A6704)&gt;0, "Yes", "No")</f>
        <v>No</v>
      </c>
    </row>
    <row r="6705">
      <c r="A6705" s="6">
        <v>667119.0</v>
      </c>
      <c r="B6705" s="6">
        <v>667101.0</v>
      </c>
      <c r="C6705" s="14" t="str">
        <f>If(COUNTIF(DamReaches!$B$2:$B$346,"="&amp;A6705)&gt;0, "Yes", "No")</f>
        <v>No</v>
      </c>
    </row>
    <row r="6706">
      <c r="A6706" s="6">
        <v>667120.0</v>
      </c>
      <c r="B6706" s="6">
        <v>666800.0</v>
      </c>
      <c r="C6706" s="14" t="str">
        <f>If(COUNTIF(DamReaches!$B$2:$B$346,"="&amp;A6706)&gt;0, "Yes", "No")</f>
        <v>No</v>
      </c>
    </row>
    <row r="6707">
      <c r="A6707" s="6">
        <v>667121.0</v>
      </c>
      <c r="B6707" s="6">
        <v>667047.0</v>
      </c>
      <c r="C6707" s="14" t="str">
        <f>If(COUNTIF(DamReaches!$B$2:$B$346,"="&amp;A6707)&gt;0, "Yes", "No")</f>
        <v>No</v>
      </c>
    </row>
    <row r="6708">
      <c r="A6708" s="6">
        <v>667122.0</v>
      </c>
      <c r="B6708" s="6">
        <v>667121.0</v>
      </c>
      <c r="C6708" s="14" t="str">
        <f>If(COUNTIF(DamReaches!$B$2:$B$346,"="&amp;A6708)&gt;0, "Yes", "No")</f>
        <v>No</v>
      </c>
    </row>
    <row r="6709">
      <c r="A6709" s="6">
        <v>667131.0</v>
      </c>
      <c r="B6709" s="6">
        <v>667132.0</v>
      </c>
      <c r="C6709" s="14" t="str">
        <f>If(COUNTIF(DamReaches!$B$2:$B$346,"="&amp;A6709)&gt;0, "Yes", "No")</f>
        <v>No</v>
      </c>
    </row>
    <row r="6710">
      <c r="A6710" s="6">
        <v>667132.0</v>
      </c>
      <c r="B6710" s="6">
        <v>667072.0</v>
      </c>
      <c r="C6710" s="14" t="str">
        <f>If(COUNTIF(DamReaches!$B$2:$B$346,"="&amp;A6710)&gt;0, "Yes", "No")</f>
        <v>No</v>
      </c>
    </row>
    <row r="6711">
      <c r="A6711" s="6">
        <v>667133.0</v>
      </c>
      <c r="B6711" s="6">
        <v>667073.0</v>
      </c>
      <c r="C6711" s="14" t="str">
        <f>If(COUNTIF(DamReaches!$B$2:$B$346,"="&amp;A6711)&gt;0, "Yes", "No")</f>
        <v>No</v>
      </c>
    </row>
    <row r="6712">
      <c r="A6712" s="6">
        <v>667134.0</v>
      </c>
      <c r="B6712" s="6">
        <v>666577.0</v>
      </c>
      <c r="C6712" s="14" t="str">
        <f>If(COUNTIF(DamReaches!$B$2:$B$346,"="&amp;A6712)&gt;0, "Yes", "No")</f>
        <v>No</v>
      </c>
    </row>
    <row r="6713">
      <c r="A6713" s="6">
        <v>667135.0</v>
      </c>
      <c r="B6713" s="6">
        <v>667150.0</v>
      </c>
      <c r="C6713" s="14" t="str">
        <f>If(COUNTIF(DamReaches!$B$2:$B$346,"="&amp;A6713)&gt;0, "Yes", "No")</f>
        <v>No</v>
      </c>
    </row>
    <row r="6714">
      <c r="A6714" s="6">
        <v>667136.0</v>
      </c>
      <c r="B6714" s="6">
        <v>667150.0</v>
      </c>
      <c r="C6714" s="14" t="str">
        <f>If(COUNTIF(DamReaches!$B$2:$B$346,"="&amp;A6714)&gt;0, "Yes", "No")</f>
        <v>No</v>
      </c>
    </row>
    <row r="6715">
      <c r="A6715" s="6">
        <v>667137.0</v>
      </c>
      <c r="B6715" s="6">
        <v>667294.0</v>
      </c>
      <c r="C6715" s="14" t="str">
        <f>If(COUNTIF(DamReaches!$B$2:$B$346,"="&amp;A6715)&gt;0, "Yes", "No")</f>
        <v>No</v>
      </c>
    </row>
    <row r="6716">
      <c r="A6716" s="6">
        <v>667148.0</v>
      </c>
      <c r="B6716" s="6">
        <v>666976.0</v>
      </c>
      <c r="C6716" s="14" t="str">
        <f>If(COUNTIF(DamReaches!$B$2:$B$346,"="&amp;A6716)&gt;0, "Yes", "No")</f>
        <v>No</v>
      </c>
    </row>
    <row r="6717">
      <c r="A6717" s="6">
        <v>667149.0</v>
      </c>
      <c r="B6717" s="6">
        <v>667042.0</v>
      </c>
      <c r="C6717" s="14" t="str">
        <f>If(COUNTIF(DamReaches!$B$2:$B$346,"="&amp;A6717)&gt;0, "Yes", "No")</f>
        <v>No</v>
      </c>
    </row>
    <row r="6718">
      <c r="A6718" s="6">
        <v>667150.0</v>
      </c>
      <c r="B6718" s="6">
        <v>667059.0</v>
      </c>
      <c r="C6718" s="14" t="str">
        <f>If(COUNTIF(DamReaches!$B$2:$B$346,"="&amp;A6718)&gt;0, "Yes", "No")</f>
        <v>No</v>
      </c>
    </row>
    <row r="6719">
      <c r="A6719" s="6">
        <v>667163.0</v>
      </c>
      <c r="B6719" s="6">
        <v>666365.0</v>
      </c>
      <c r="C6719" s="14" t="str">
        <f>If(COUNTIF(DamReaches!$B$2:$B$346,"="&amp;A6719)&gt;0, "Yes", "No")</f>
        <v>No</v>
      </c>
    </row>
    <row r="6720">
      <c r="A6720" s="6">
        <v>667164.0</v>
      </c>
      <c r="B6720" s="6">
        <v>666890.0</v>
      </c>
      <c r="C6720" s="14" t="str">
        <f>If(COUNTIF(DamReaches!$B$2:$B$346,"="&amp;A6720)&gt;0, "Yes", "No")</f>
        <v>No</v>
      </c>
    </row>
    <row r="6721">
      <c r="A6721" s="6">
        <v>667165.0</v>
      </c>
      <c r="B6721" s="6">
        <v>666796.0</v>
      </c>
      <c r="C6721" s="14" t="str">
        <f>If(COUNTIF(DamReaches!$B$2:$B$346,"="&amp;A6721)&gt;0, "Yes", "No")</f>
        <v>No</v>
      </c>
    </row>
    <row r="6722">
      <c r="A6722" s="6">
        <v>667166.0</v>
      </c>
      <c r="B6722" s="6">
        <v>666743.0</v>
      </c>
      <c r="C6722" s="14" t="str">
        <f>If(COUNTIF(DamReaches!$B$2:$B$346,"="&amp;A6722)&gt;0, "Yes", "No")</f>
        <v>No</v>
      </c>
    </row>
    <row r="6723">
      <c r="A6723" s="6">
        <v>667167.0</v>
      </c>
      <c r="B6723" s="6">
        <v>666797.0</v>
      </c>
      <c r="C6723" s="14" t="str">
        <f>If(COUNTIF(DamReaches!$B$2:$B$346,"="&amp;A6723)&gt;0, "Yes", "No")</f>
        <v>No</v>
      </c>
    </row>
    <row r="6724">
      <c r="A6724" s="6">
        <v>667168.0</v>
      </c>
      <c r="B6724" s="6">
        <v>666717.0</v>
      </c>
      <c r="C6724" s="14" t="str">
        <f>If(COUNTIF(DamReaches!$B$2:$B$346,"="&amp;A6724)&gt;0, "Yes", "No")</f>
        <v>No</v>
      </c>
    </row>
    <row r="6725">
      <c r="A6725" s="6">
        <v>667169.0</v>
      </c>
      <c r="B6725" s="6">
        <v>667118.0</v>
      </c>
      <c r="C6725" s="14" t="str">
        <f>If(COUNTIF(DamReaches!$B$2:$B$346,"="&amp;A6725)&gt;0, "Yes", "No")</f>
        <v>No</v>
      </c>
    </row>
    <row r="6726">
      <c r="A6726" s="6">
        <v>667170.0</v>
      </c>
      <c r="B6726" s="6">
        <v>667246.0</v>
      </c>
      <c r="C6726" s="14" t="str">
        <f>If(COUNTIF(DamReaches!$B$2:$B$346,"="&amp;A6726)&gt;0, "Yes", "No")</f>
        <v>No</v>
      </c>
    </row>
    <row r="6727">
      <c r="A6727" s="6">
        <v>667178.0</v>
      </c>
      <c r="B6727" s="6">
        <v>667179.0</v>
      </c>
      <c r="C6727" s="14" t="str">
        <f>If(COUNTIF(DamReaches!$B$2:$B$346,"="&amp;A6727)&gt;0, "Yes", "No")</f>
        <v>No</v>
      </c>
    </row>
    <row r="6728">
      <c r="A6728" s="6">
        <v>667179.0</v>
      </c>
      <c r="B6728" s="6">
        <v>667069.0</v>
      </c>
      <c r="C6728" s="14" t="str">
        <f>If(COUNTIF(DamReaches!$B$2:$B$346,"="&amp;A6728)&gt;0, "Yes", "No")</f>
        <v>No</v>
      </c>
    </row>
    <row r="6729">
      <c r="A6729" s="6">
        <v>667180.0</v>
      </c>
      <c r="B6729" s="6">
        <v>667057.0</v>
      </c>
      <c r="C6729" s="14" t="str">
        <f>If(COUNTIF(DamReaches!$B$2:$B$346,"="&amp;A6729)&gt;0, "Yes", "No")</f>
        <v>No</v>
      </c>
    </row>
    <row r="6730">
      <c r="A6730" s="6">
        <v>667181.0</v>
      </c>
      <c r="B6730" s="6">
        <v>667166.0</v>
      </c>
      <c r="C6730" s="14" t="str">
        <f>If(COUNTIF(DamReaches!$B$2:$B$346,"="&amp;A6730)&gt;0, "Yes", "No")</f>
        <v>No</v>
      </c>
    </row>
    <row r="6731">
      <c r="A6731" s="6">
        <v>667182.0</v>
      </c>
      <c r="B6731" s="6">
        <v>667042.0</v>
      </c>
      <c r="C6731" s="14" t="str">
        <f>If(COUNTIF(DamReaches!$B$2:$B$346,"="&amp;A6731)&gt;0, "Yes", "No")</f>
        <v>No</v>
      </c>
    </row>
    <row r="6732">
      <c r="A6732" s="6">
        <v>667183.0</v>
      </c>
      <c r="B6732" s="6">
        <v>667135.0</v>
      </c>
      <c r="C6732" s="14" t="str">
        <f>If(COUNTIF(DamReaches!$B$2:$B$346,"="&amp;A6732)&gt;0, "Yes", "No")</f>
        <v>No</v>
      </c>
    </row>
    <row r="6733">
      <c r="A6733" s="6">
        <v>667184.0</v>
      </c>
      <c r="B6733" s="6">
        <v>667183.0</v>
      </c>
      <c r="C6733" s="14" t="str">
        <f>If(COUNTIF(DamReaches!$B$2:$B$346,"="&amp;A6733)&gt;0, "Yes", "No")</f>
        <v>No</v>
      </c>
    </row>
    <row r="6734">
      <c r="A6734" s="6">
        <v>667185.0</v>
      </c>
      <c r="B6734" s="6">
        <v>667063.0</v>
      </c>
      <c r="C6734" s="14" t="str">
        <f>If(COUNTIF(DamReaches!$B$2:$B$346,"="&amp;A6734)&gt;0, "Yes", "No")</f>
        <v>No</v>
      </c>
    </row>
    <row r="6735">
      <c r="A6735" s="6">
        <v>667186.0</v>
      </c>
      <c r="B6735" s="6">
        <v>667185.0</v>
      </c>
      <c r="C6735" s="14" t="str">
        <f>If(COUNTIF(DamReaches!$B$2:$B$346,"="&amp;A6735)&gt;0, "Yes", "No")</f>
        <v>No</v>
      </c>
    </row>
    <row r="6736">
      <c r="A6736" s="6">
        <v>667199.0</v>
      </c>
      <c r="B6736" s="6">
        <v>667023.0</v>
      </c>
      <c r="C6736" s="14" t="str">
        <f>If(COUNTIF(DamReaches!$B$2:$B$346,"="&amp;A6736)&gt;0, "Yes", "No")</f>
        <v>No</v>
      </c>
    </row>
    <row r="6737">
      <c r="A6737" s="6">
        <v>667200.0</v>
      </c>
      <c r="B6737" s="6">
        <v>667201.0</v>
      </c>
      <c r="C6737" s="14" t="str">
        <f>If(COUNTIF(DamReaches!$B$2:$B$346,"="&amp;A6737)&gt;0, "Yes", "No")</f>
        <v>No</v>
      </c>
    </row>
    <row r="6738">
      <c r="A6738" s="6">
        <v>667201.0</v>
      </c>
      <c r="B6738" s="6">
        <v>667164.0</v>
      </c>
      <c r="C6738" s="14" t="str">
        <f>If(COUNTIF(DamReaches!$B$2:$B$346,"="&amp;A6738)&gt;0, "Yes", "No")</f>
        <v>No</v>
      </c>
    </row>
    <row r="6739">
      <c r="A6739" s="6">
        <v>667202.0</v>
      </c>
      <c r="B6739" s="6">
        <v>665883.0</v>
      </c>
      <c r="C6739" s="14" t="str">
        <f>If(COUNTIF(DamReaches!$B$2:$B$346,"="&amp;A6739)&gt;0, "Yes", "No")</f>
        <v>No</v>
      </c>
    </row>
    <row r="6740">
      <c r="A6740" s="6">
        <v>667203.0</v>
      </c>
      <c r="B6740" s="6">
        <v>667204.0</v>
      </c>
      <c r="C6740" s="14" t="str">
        <f>If(COUNTIF(DamReaches!$B$2:$B$346,"="&amp;A6740)&gt;0, "Yes", "No")</f>
        <v>No</v>
      </c>
    </row>
    <row r="6741">
      <c r="A6741" s="6">
        <v>667204.0</v>
      </c>
      <c r="B6741" s="6">
        <v>667205.0</v>
      </c>
      <c r="C6741" s="14" t="str">
        <f>If(COUNTIF(DamReaches!$B$2:$B$346,"="&amp;A6741)&gt;0, "Yes", "No")</f>
        <v>No</v>
      </c>
    </row>
    <row r="6742">
      <c r="A6742" s="6">
        <v>667205.0</v>
      </c>
      <c r="B6742" s="6">
        <v>666836.0</v>
      </c>
      <c r="C6742" s="14" t="str">
        <f>If(COUNTIF(DamReaches!$B$2:$B$346,"="&amp;A6742)&gt;0, "Yes", "No")</f>
        <v>No</v>
      </c>
    </row>
    <row r="6743">
      <c r="A6743" s="6">
        <v>667206.0</v>
      </c>
      <c r="B6743" s="6">
        <v>-1.0</v>
      </c>
      <c r="C6743" s="14" t="str">
        <f>If(COUNTIF(DamReaches!$B$2:$B$346,"="&amp;A6743)&gt;0, "Yes", "No")</f>
        <v>No</v>
      </c>
    </row>
    <row r="6744">
      <c r="A6744" s="6">
        <v>667217.0</v>
      </c>
      <c r="B6744" s="6">
        <v>666995.0</v>
      </c>
      <c r="C6744" s="14" t="str">
        <f>If(COUNTIF(DamReaches!$B$2:$B$346,"="&amp;A6744)&gt;0, "Yes", "No")</f>
        <v>No</v>
      </c>
    </row>
    <row r="6745">
      <c r="A6745" s="6">
        <v>667218.0</v>
      </c>
      <c r="B6745" s="6">
        <v>666912.0</v>
      </c>
      <c r="C6745" s="14" t="str">
        <f>If(COUNTIF(DamReaches!$B$2:$B$346,"="&amp;A6745)&gt;0, "Yes", "No")</f>
        <v>No</v>
      </c>
    </row>
    <row r="6746">
      <c r="A6746" s="6">
        <v>667219.0</v>
      </c>
      <c r="B6746" s="6">
        <v>667073.0</v>
      </c>
      <c r="C6746" s="14" t="str">
        <f>If(COUNTIF(DamReaches!$B$2:$B$346,"="&amp;A6746)&gt;0, "Yes", "No")</f>
        <v>No</v>
      </c>
    </row>
    <row r="6747">
      <c r="A6747" s="6">
        <v>667220.0</v>
      </c>
      <c r="B6747" s="6">
        <v>666978.0</v>
      </c>
      <c r="C6747" s="14" t="str">
        <f>If(COUNTIF(DamReaches!$B$2:$B$346,"="&amp;A6747)&gt;0, "Yes", "No")</f>
        <v>No</v>
      </c>
    </row>
    <row r="6748">
      <c r="A6748" s="6">
        <v>667221.0</v>
      </c>
      <c r="B6748" s="6">
        <v>667182.0</v>
      </c>
      <c r="C6748" s="14" t="str">
        <f>If(COUNTIF(DamReaches!$B$2:$B$346,"="&amp;A6748)&gt;0, "Yes", "No")</f>
        <v>No</v>
      </c>
    </row>
    <row r="6749">
      <c r="A6749" s="6">
        <v>667222.0</v>
      </c>
      <c r="B6749" s="6">
        <v>666816.0</v>
      </c>
      <c r="C6749" s="14" t="str">
        <f>If(COUNTIF(DamReaches!$B$2:$B$346,"="&amp;A6749)&gt;0, "Yes", "No")</f>
        <v>No</v>
      </c>
    </row>
    <row r="6750">
      <c r="A6750" s="6">
        <v>667223.0</v>
      </c>
      <c r="B6750" s="6">
        <v>667713.0</v>
      </c>
      <c r="C6750" s="14" t="str">
        <f>If(COUNTIF(DamReaches!$B$2:$B$346,"="&amp;A6750)&gt;0, "Yes", "No")</f>
        <v>No</v>
      </c>
    </row>
    <row r="6751">
      <c r="A6751" s="6">
        <v>667224.0</v>
      </c>
      <c r="B6751" s="6">
        <v>667713.0</v>
      </c>
      <c r="C6751" s="14" t="str">
        <f>If(COUNTIF(DamReaches!$B$2:$B$346,"="&amp;A6751)&gt;0, "Yes", "No")</f>
        <v>No</v>
      </c>
    </row>
    <row r="6752">
      <c r="A6752" s="6">
        <v>667225.0</v>
      </c>
      <c r="B6752" s="6">
        <v>667464.0</v>
      </c>
      <c r="C6752" s="14" t="str">
        <f>If(COUNTIF(DamReaches!$B$2:$B$346,"="&amp;A6752)&gt;0, "Yes", "No")</f>
        <v>No</v>
      </c>
    </row>
    <row r="6753">
      <c r="A6753" s="6">
        <v>667236.0</v>
      </c>
      <c r="B6753" s="6">
        <v>667286.0</v>
      </c>
      <c r="C6753" s="14" t="str">
        <f>If(COUNTIF(DamReaches!$B$2:$B$346,"="&amp;A6753)&gt;0, "Yes", "No")</f>
        <v>No</v>
      </c>
    </row>
    <row r="6754">
      <c r="A6754" s="6">
        <v>667237.0</v>
      </c>
      <c r="B6754" s="6">
        <v>666957.0</v>
      </c>
      <c r="C6754" s="14" t="str">
        <f>If(COUNTIF(DamReaches!$B$2:$B$346,"="&amp;A6754)&gt;0, "Yes", "No")</f>
        <v>No</v>
      </c>
    </row>
    <row r="6755">
      <c r="A6755" s="6">
        <v>667238.0</v>
      </c>
      <c r="B6755" s="6">
        <v>667239.0</v>
      </c>
      <c r="C6755" s="14" t="str">
        <f>If(COUNTIF(DamReaches!$B$2:$B$346,"="&amp;A6755)&gt;0, "Yes", "No")</f>
        <v>No</v>
      </c>
    </row>
    <row r="6756">
      <c r="A6756" s="6">
        <v>667239.0</v>
      </c>
      <c r="B6756" s="6">
        <v>666978.0</v>
      </c>
      <c r="C6756" s="14" t="str">
        <f>If(COUNTIF(DamReaches!$B$2:$B$346,"="&amp;A6756)&gt;0, "Yes", "No")</f>
        <v>No</v>
      </c>
    </row>
    <row r="6757">
      <c r="A6757" s="6">
        <v>667240.0</v>
      </c>
      <c r="B6757" s="6">
        <v>667009.0</v>
      </c>
      <c r="C6757" s="14" t="str">
        <f>If(COUNTIF(DamReaches!$B$2:$B$346,"="&amp;A6757)&gt;0, "Yes", "No")</f>
        <v>No</v>
      </c>
    </row>
    <row r="6758">
      <c r="A6758" s="6">
        <v>667241.0</v>
      </c>
      <c r="B6758" s="6">
        <v>666780.0</v>
      </c>
      <c r="C6758" s="14" t="str">
        <f>If(COUNTIF(DamReaches!$B$2:$B$346,"="&amp;A6758)&gt;0, "Yes", "No")</f>
        <v>No</v>
      </c>
    </row>
    <row r="6759">
      <c r="A6759" s="6">
        <v>667242.0</v>
      </c>
      <c r="B6759" s="6">
        <v>667206.0</v>
      </c>
      <c r="C6759" s="14" t="str">
        <f>If(COUNTIF(DamReaches!$B$2:$B$346,"="&amp;A6759)&gt;0, "Yes", "No")</f>
        <v>No</v>
      </c>
    </row>
    <row r="6760">
      <c r="A6760" s="6">
        <v>667243.0</v>
      </c>
      <c r="B6760" s="6">
        <v>667324.0</v>
      </c>
      <c r="C6760" s="14" t="str">
        <f>If(COUNTIF(DamReaches!$B$2:$B$346,"="&amp;A6760)&gt;0, "Yes", "No")</f>
        <v>No</v>
      </c>
    </row>
    <row r="6761">
      <c r="A6761" s="6">
        <v>667244.0</v>
      </c>
      <c r="B6761" s="6">
        <v>667046.0</v>
      </c>
      <c r="C6761" s="14" t="str">
        <f>If(COUNTIF(DamReaches!$B$2:$B$346,"="&amp;A6761)&gt;0, "Yes", "No")</f>
        <v>No</v>
      </c>
    </row>
    <row r="6762">
      <c r="A6762" s="6">
        <v>667245.0</v>
      </c>
      <c r="B6762" s="6">
        <v>667121.0</v>
      </c>
      <c r="C6762" s="14" t="str">
        <f>If(COUNTIF(DamReaches!$B$2:$B$346,"="&amp;A6762)&gt;0, "Yes", "No")</f>
        <v>No</v>
      </c>
    </row>
    <row r="6763">
      <c r="A6763" s="6">
        <v>667246.0</v>
      </c>
      <c r="B6763" s="6">
        <v>667331.0</v>
      </c>
      <c r="C6763" s="14" t="str">
        <f>If(COUNTIF(DamReaches!$B$2:$B$346,"="&amp;A6763)&gt;0, "Yes", "No")</f>
        <v>No</v>
      </c>
    </row>
    <row r="6764">
      <c r="A6764" s="6">
        <v>667256.0</v>
      </c>
      <c r="B6764" s="6">
        <v>667257.0</v>
      </c>
      <c r="C6764" s="14" t="str">
        <f>If(COUNTIF(DamReaches!$B$2:$B$346,"="&amp;A6764)&gt;0, "Yes", "No")</f>
        <v>No</v>
      </c>
    </row>
    <row r="6765">
      <c r="A6765" s="6">
        <v>667257.0</v>
      </c>
      <c r="B6765" s="6">
        <v>666976.0</v>
      </c>
      <c r="C6765" s="14" t="str">
        <f>If(COUNTIF(DamReaches!$B$2:$B$346,"="&amp;A6765)&gt;0, "Yes", "No")</f>
        <v>No</v>
      </c>
    </row>
    <row r="6766">
      <c r="A6766" s="6">
        <v>667258.0</v>
      </c>
      <c r="B6766" s="6">
        <v>667183.0</v>
      </c>
      <c r="C6766" s="14" t="str">
        <f>If(COUNTIF(DamReaches!$B$2:$B$346,"="&amp;A6766)&gt;0, "Yes", "No")</f>
        <v>No</v>
      </c>
    </row>
    <row r="6767">
      <c r="A6767" s="6">
        <v>667259.0</v>
      </c>
      <c r="B6767" s="6">
        <v>667245.0</v>
      </c>
      <c r="C6767" s="14" t="str">
        <f>If(COUNTIF(DamReaches!$B$2:$B$346,"="&amp;A6767)&gt;0, "Yes", "No")</f>
        <v>No</v>
      </c>
    </row>
    <row r="6768">
      <c r="A6768" s="6">
        <v>667265.0</v>
      </c>
      <c r="B6768" s="6">
        <v>667056.0</v>
      </c>
      <c r="C6768" s="14" t="str">
        <f>If(COUNTIF(DamReaches!$B$2:$B$346,"="&amp;A6768)&gt;0, "Yes", "No")</f>
        <v>No</v>
      </c>
    </row>
    <row r="6769">
      <c r="A6769" s="6">
        <v>667266.0</v>
      </c>
      <c r="B6769" s="6">
        <v>665069.0</v>
      </c>
      <c r="C6769" s="14" t="str">
        <f>If(COUNTIF(DamReaches!$B$2:$B$346,"="&amp;A6769)&gt;0, "Yes", "No")</f>
        <v>No</v>
      </c>
    </row>
    <row r="6770">
      <c r="A6770" s="6">
        <v>667267.0</v>
      </c>
      <c r="B6770" s="6">
        <v>667237.0</v>
      </c>
      <c r="C6770" s="14" t="str">
        <f>If(COUNTIF(DamReaches!$B$2:$B$346,"="&amp;A6770)&gt;0, "Yes", "No")</f>
        <v>No</v>
      </c>
    </row>
    <row r="6771">
      <c r="A6771" s="6">
        <v>667268.0</v>
      </c>
      <c r="B6771" s="6">
        <v>667269.0</v>
      </c>
      <c r="C6771" s="14" t="str">
        <f>If(COUNTIF(DamReaches!$B$2:$B$346,"="&amp;A6771)&gt;0, "Yes", "No")</f>
        <v>No</v>
      </c>
    </row>
    <row r="6772">
      <c r="A6772" s="6">
        <v>667269.0</v>
      </c>
      <c r="B6772" s="6">
        <v>667240.0</v>
      </c>
      <c r="C6772" s="14" t="str">
        <f>If(COUNTIF(DamReaches!$B$2:$B$346,"="&amp;A6772)&gt;0, "Yes", "No")</f>
        <v>No</v>
      </c>
    </row>
    <row r="6773">
      <c r="A6773" s="6">
        <v>667270.0</v>
      </c>
      <c r="B6773" s="6">
        <v>667312.0</v>
      </c>
      <c r="C6773" s="14" t="str">
        <f>If(COUNTIF(DamReaches!$B$2:$B$346,"="&amp;A6773)&gt;0, "Yes", "No")</f>
        <v>No</v>
      </c>
    </row>
    <row r="6774">
      <c r="A6774" s="6">
        <v>667271.0</v>
      </c>
      <c r="B6774" s="6">
        <v>667312.0</v>
      </c>
      <c r="C6774" s="14" t="str">
        <f>If(COUNTIF(DamReaches!$B$2:$B$346,"="&amp;A6774)&gt;0, "Yes", "No")</f>
        <v>No</v>
      </c>
    </row>
    <row r="6775">
      <c r="A6775" s="6">
        <v>667272.0</v>
      </c>
      <c r="B6775" s="6">
        <v>666762.0</v>
      </c>
      <c r="C6775" s="14" t="str">
        <f>If(COUNTIF(DamReaches!$B$2:$B$346,"="&amp;A6775)&gt;0, "Yes", "No")</f>
        <v>No</v>
      </c>
    </row>
    <row r="6776">
      <c r="A6776" s="6">
        <v>667273.0</v>
      </c>
      <c r="B6776" s="6">
        <v>667294.0</v>
      </c>
      <c r="C6776" s="14" t="str">
        <f>If(COUNTIF(DamReaches!$B$2:$B$346,"="&amp;A6776)&gt;0, "Yes", "No")</f>
        <v>No</v>
      </c>
    </row>
    <row r="6777">
      <c r="A6777" s="6">
        <v>667274.0</v>
      </c>
      <c r="B6777" s="6">
        <v>667246.0</v>
      </c>
      <c r="C6777" s="14" t="str">
        <f>If(COUNTIF(DamReaches!$B$2:$B$346,"="&amp;A6777)&gt;0, "Yes", "No")</f>
        <v>No</v>
      </c>
    </row>
    <row r="6778">
      <c r="A6778" s="6">
        <v>667286.0</v>
      </c>
      <c r="B6778" s="6">
        <v>667112.0</v>
      </c>
      <c r="C6778" s="14" t="str">
        <f>If(COUNTIF(DamReaches!$B$2:$B$346,"="&amp;A6778)&gt;0, "Yes", "No")</f>
        <v>No</v>
      </c>
    </row>
    <row r="6779">
      <c r="A6779" s="6">
        <v>667287.0</v>
      </c>
      <c r="B6779" s="6">
        <v>667008.0</v>
      </c>
      <c r="C6779" s="14" t="str">
        <f>If(COUNTIF(DamReaches!$B$2:$B$346,"="&amp;A6779)&gt;0, "Yes", "No")</f>
        <v>No</v>
      </c>
    </row>
    <row r="6780">
      <c r="A6780" s="6">
        <v>667288.0</v>
      </c>
      <c r="B6780" s="6">
        <v>667000.0</v>
      </c>
      <c r="C6780" s="14" t="str">
        <f>If(COUNTIF(DamReaches!$B$2:$B$346,"="&amp;A6780)&gt;0, "Yes", "No")</f>
        <v>No</v>
      </c>
    </row>
    <row r="6781">
      <c r="A6781" s="6">
        <v>667289.0</v>
      </c>
      <c r="B6781" s="6">
        <v>666837.0</v>
      </c>
      <c r="C6781" s="14" t="str">
        <f>If(COUNTIF(DamReaches!$B$2:$B$346,"="&amp;A6781)&gt;0, "Yes", "No")</f>
        <v>No</v>
      </c>
    </row>
    <row r="6782">
      <c r="A6782" s="6">
        <v>667290.0</v>
      </c>
      <c r="B6782" s="6">
        <v>666918.0</v>
      </c>
      <c r="C6782" s="14" t="str">
        <f>If(COUNTIF(DamReaches!$B$2:$B$346,"="&amp;A6782)&gt;0, "Yes", "No")</f>
        <v>No</v>
      </c>
    </row>
    <row r="6783">
      <c r="A6783" s="6">
        <v>667291.0</v>
      </c>
      <c r="B6783" s="6">
        <v>667206.0</v>
      </c>
      <c r="C6783" s="14" t="str">
        <f>If(COUNTIF(DamReaches!$B$2:$B$346,"="&amp;A6783)&gt;0, "Yes", "No")</f>
        <v>No</v>
      </c>
    </row>
    <row r="6784">
      <c r="A6784" s="6">
        <v>667292.0</v>
      </c>
      <c r="B6784" s="6">
        <v>667272.0</v>
      </c>
      <c r="C6784" s="14" t="str">
        <f>If(COUNTIF(DamReaches!$B$2:$B$346,"="&amp;A6784)&gt;0, "Yes", "No")</f>
        <v>No</v>
      </c>
    </row>
    <row r="6785">
      <c r="A6785" s="6">
        <v>667293.0</v>
      </c>
      <c r="B6785" s="6">
        <v>667441.0</v>
      </c>
      <c r="C6785" s="14" t="str">
        <f>If(COUNTIF(DamReaches!$B$2:$B$346,"="&amp;A6785)&gt;0, "Yes", "No")</f>
        <v>No</v>
      </c>
    </row>
    <row r="6786">
      <c r="A6786" s="6">
        <v>667294.0</v>
      </c>
      <c r="B6786" s="6">
        <v>667441.0</v>
      </c>
      <c r="C6786" s="14" t="str">
        <f>If(COUNTIF(DamReaches!$B$2:$B$346,"="&amp;A6786)&gt;0, "Yes", "No")</f>
        <v>No</v>
      </c>
    </row>
    <row r="6787">
      <c r="A6787" s="6">
        <v>667295.0</v>
      </c>
      <c r="B6787" s="6">
        <v>666937.0</v>
      </c>
      <c r="C6787" s="14" t="str">
        <f>If(COUNTIF(DamReaches!$B$2:$B$346,"="&amp;A6787)&gt;0, "Yes", "No")</f>
        <v>No</v>
      </c>
    </row>
    <row r="6788">
      <c r="A6788" s="6">
        <v>667296.0</v>
      </c>
      <c r="B6788" s="6">
        <v>666982.0</v>
      </c>
      <c r="C6788" s="14" t="str">
        <f>If(COUNTIF(DamReaches!$B$2:$B$346,"="&amp;A6788)&gt;0, "Yes", "No")</f>
        <v>No</v>
      </c>
    </row>
    <row r="6789">
      <c r="A6789" s="6">
        <v>667305.0</v>
      </c>
      <c r="B6789" s="6">
        <v>667163.0</v>
      </c>
      <c r="C6789" s="14" t="str">
        <f>If(COUNTIF(DamReaches!$B$2:$B$346,"="&amp;A6789)&gt;0, "Yes", "No")</f>
        <v>No</v>
      </c>
    </row>
    <row r="6790">
      <c r="A6790" s="6">
        <v>667306.0</v>
      </c>
      <c r="B6790" s="6">
        <v>667305.0</v>
      </c>
      <c r="C6790" s="14" t="str">
        <f>If(COUNTIF(DamReaches!$B$2:$B$346,"="&amp;A6790)&gt;0, "Yes", "No")</f>
        <v>No</v>
      </c>
    </row>
    <row r="6791">
      <c r="A6791" s="6">
        <v>667307.0</v>
      </c>
      <c r="B6791" s="6">
        <v>667287.0</v>
      </c>
      <c r="C6791" s="14" t="str">
        <f>If(COUNTIF(DamReaches!$B$2:$B$346,"="&amp;A6791)&gt;0, "Yes", "No")</f>
        <v>No</v>
      </c>
    </row>
    <row r="6792">
      <c r="A6792" s="6">
        <v>667308.0</v>
      </c>
      <c r="B6792" s="6">
        <v>667116.0</v>
      </c>
      <c r="C6792" s="14" t="str">
        <f>If(COUNTIF(DamReaches!$B$2:$B$346,"="&amp;A6792)&gt;0, "Yes", "No")</f>
        <v>No</v>
      </c>
    </row>
    <row r="6793">
      <c r="A6793" s="6">
        <v>667309.0</v>
      </c>
      <c r="B6793" s="6">
        <v>667204.0</v>
      </c>
      <c r="C6793" s="14" t="str">
        <f>If(COUNTIF(DamReaches!$B$2:$B$346,"="&amp;A6793)&gt;0, "Yes", "No")</f>
        <v>No</v>
      </c>
    </row>
    <row r="6794">
      <c r="A6794" s="6">
        <v>667310.0</v>
      </c>
      <c r="B6794" s="6">
        <v>667222.0</v>
      </c>
      <c r="C6794" s="14" t="str">
        <f>If(COUNTIF(DamReaches!$B$2:$B$346,"="&amp;A6794)&gt;0, "Yes", "No")</f>
        <v>No</v>
      </c>
    </row>
    <row r="6795">
      <c r="A6795" s="6">
        <v>667311.0</v>
      </c>
      <c r="B6795" s="6">
        <v>667351.0</v>
      </c>
      <c r="C6795" s="14" t="str">
        <f>If(COUNTIF(DamReaches!$B$2:$B$346,"="&amp;A6795)&gt;0, "Yes", "No")</f>
        <v>No</v>
      </c>
    </row>
    <row r="6796">
      <c r="A6796" s="6">
        <v>667312.0</v>
      </c>
      <c r="B6796" s="6">
        <v>667593.0</v>
      </c>
      <c r="C6796" s="14" t="str">
        <f>If(COUNTIF(DamReaches!$B$2:$B$346,"="&amp;A6796)&gt;0, "Yes", "No")</f>
        <v>No</v>
      </c>
    </row>
    <row r="6797">
      <c r="A6797" s="6">
        <v>667313.0</v>
      </c>
      <c r="B6797" s="6">
        <v>667593.0</v>
      </c>
      <c r="C6797" s="14" t="str">
        <f>If(COUNTIF(DamReaches!$B$2:$B$346,"="&amp;A6797)&gt;0, "Yes", "No")</f>
        <v>No</v>
      </c>
    </row>
    <row r="6798">
      <c r="A6798" s="6">
        <v>667314.0</v>
      </c>
      <c r="B6798" s="6">
        <v>667079.0</v>
      </c>
      <c r="C6798" s="14" t="str">
        <f>If(COUNTIF(DamReaches!$B$2:$B$346,"="&amp;A6798)&gt;0, "Yes", "No")</f>
        <v>No</v>
      </c>
    </row>
    <row r="6799">
      <c r="A6799" s="6">
        <v>667315.0</v>
      </c>
      <c r="B6799" s="6">
        <v>667331.0</v>
      </c>
      <c r="C6799" s="14" t="str">
        <f>If(COUNTIF(DamReaches!$B$2:$B$346,"="&amp;A6799)&gt;0, "Yes", "No")</f>
        <v>No</v>
      </c>
    </row>
    <row r="6800">
      <c r="A6800" s="6">
        <v>667322.0</v>
      </c>
      <c r="B6800" s="6">
        <v>667289.0</v>
      </c>
      <c r="C6800" s="14" t="str">
        <f>If(COUNTIF(DamReaches!$B$2:$B$346,"="&amp;A6800)&gt;0, "Yes", "No")</f>
        <v>No</v>
      </c>
    </row>
    <row r="6801">
      <c r="A6801" s="6">
        <v>667323.0</v>
      </c>
      <c r="B6801" s="6">
        <v>667322.0</v>
      </c>
      <c r="C6801" s="14" t="str">
        <f>If(COUNTIF(DamReaches!$B$2:$B$346,"="&amp;A6801)&gt;0, "Yes", "No")</f>
        <v>No</v>
      </c>
    </row>
    <row r="6802">
      <c r="A6802" s="6">
        <v>667324.0</v>
      </c>
      <c r="B6802" s="6">
        <v>667325.0</v>
      </c>
      <c r="C6802" s="14" t="str">
        <f>If(COUNTIF(DamReaches!$B$2:$B$346,"="&amp;A6802)&gt;0, "Yes", "No")</f>
        <v>No</v>
      </c>
    </row>
    <row r="6803">
      <c r="A6803" s="6">
        <v>667325.0</v>
      </c>
      <c r="B6803" s="6">
        <v>667326.0</v>
      </c>
      <c r="C6803" s="14" t="str">
        <f>If(COUNTIF(DamReaches!$B$2:$B$346,"="&amp;A6803)&gt;0, "Yes", "No")</f>
        <v>No</v>
      </c>
    </row>
    <row r="6804">
      <c r="A6804" s="6">
        <v>667326.0</v>
      </c>
      <c r="B6804" s="6">
        <v>667043.0</v>
      </c>
      <c r="C6804" s="14" t="str">
        <f>If(COUNTIF(DamReaches!$B$2:$B$346,"="&amp;A6804)&gt;0, "Yes", "No")</f>
        <v>No</v>
      </c>
    </row>
    <row r="6805">
      <c r="A6805" s="6">
        <v>667327.0</v>
      </c>
      <c r="B6805" s="6">
        <v>667272.0</v>
      </c>
      <c r="C6805" s="14" t="str">
        <f>If(COUNTIF(DamReaches!$B$2:$B$346,"="&amp;A6805)&gt;0, "Yes", "No")</f>
        <v>No</v>
      </c>
    </row>
    <row r="6806">
      <c r="A6806" s="6">
        <v>667328.0</v>
      </c>
      <c r="B6806" s="6">
        <v>667118.0</v>
      </c>
      <c r="C6806" s="14" t="str">
        <f>If(COUNTIF(DamReaches!$B$2:$B$346,"="&amp;A6806)&gt;0, "Yes", "No")</f>
        <v>No</v>
      </c>
    </row>
    <row r="6807">
      <c r="A6807" s="6">
        <v>667329.0</v>
      </c>
      <c r="B6807" s="6">
        <v>666746.0</v>
      </c>
      <c r="C6807" s="14" t="str">
        <f>If(COUNTIF(DamReaches!$B$2:$B$346,"="&amp;A6807)&gt;0, "Yes", "No")</f>
        <v>No</v>
      </c>
    </row>
    <row r="6808">
      <c r="A6808" s="6">
        <v>667330.0</v>
      </c>
      <c r="B6808" s="6">
        <v>667296.0</v>
      </c>
      <c r="C6808" s="14" t="str">
        <f>If(COUNTIF(DamReaches!$B$2:$B$346,"="&amp;A6808)&gt;0, "Yes", "No")</f>
        <v>No</v>
      </c>
    </row>
    <row r="6809">
      <c r="A6809" s="6">
        <v>667331.0</v>
      </c>
      <c r="B6809" s="6">
        <v>667330.0</v>
      </c>
      <c r="C6809" s="14" t="str">
        <f>If(COUNTIF(DamReaches!$B$2:$B$346,"="&amp;A6809)&gt;0, "Yes", "No")</f>
        <v>No</v>
      </c>
    </row>
    <row r="6810">
      <c r="A6810" s="6">
        <v>667348.0</v>
      </c>
      <c r="B6810" s="6">
        <v>666994.0</v>
      </c>
      <c r="C6810" s="14" t="str">
        <f>If(COUNTIF(DamReaches!$B$2:$B$346,"="&amp;A6810)&gt;0, "Yes", "No")</f>
        <v>No</v>
      </c>
    </row>
    <row r="6811">
      <c r="A6811" s="6">
        <v>667349.0</v>
      </c>
      <c r="B6811" s="6">
        <v>667350.0</v>
      </c>
      <c r="C6811" s="14" t="str">
        <f>If(COUNTIF(DamReaches!$B$2:$B$346,"="&amp;A6811)&gt;0, "Yes", "No")</f>
        <v>No</v>
      </c>
    </row>
    <row r="6812">
      <c r="A6812" s="6">
        <v>667350.0</v>
      </c>
      <c r="B6812" s="6">
        <v>667180.0</v>
      </c>
      <c r="C6812" s="14" t="str">
        <f>If(COUNTIF(DamReaches!$B$2:$B$346,"="&amp;A6812)&gt;0, "Yes", "No")</f>
        <v>No</v>
      </c>
    </row>
    <row r="6813">
      <c r="A6813" s="6">
        <v>667351.0</v>
      </c>
      <c r="B6813" s="6">
        <v>667352.0</v>
      </c>
      <c r="C6813" s="14" t="str">
        <f>If(COUNTIF(DamReaches!$B$2:$B$346,"="&amp;A6813)&gt;0, "Yes", "No")</f>
        <v>No</v>
      </c>
    </row>
    <row r="6814">
      <c r="A6814" s="6">
        <v>667352.0</v>
      </c>
      <c r="B6814" s="6">
        <v>666219.0</v>
      </c>
      <c r="C6814" s="14" t="str">
        <f>If(COUNTIF(DamReaches!$B$2:$B$346,"="&amp;A6814)&gt;0, "Yes", "No")</f>
        <v>No</v>
      </c>
    </row>
    <row r="6815">
      <c r="A6815" s="6">
        <v>667353.0</v>
      </c>
      <c r="B6815" s="6">
        <v>667291.0</v>
      </c>
      <c r="C6815" s="14" t="str">
        <f>If(COUNTIF(DamReaches!$B$2:$B$346,"="&amp;A6815)&gt;0, "Yes", "No")</f>
        <v>No</v>
      </c>
    </row>
    <row r="6816">
      <c r="A6816" s="6">
        <v>667354.0</v>
      </c>
      <c r="B6816" s="6">
        <v>667291.0</v>
      </c>
      <c r="C6816" s="14" t="str">
        <f>If(COUNTIF(DamReaches!$B$2:$B$346,"="&amp;A6816)&gt;0, "Yes", "No")</f>
        <v>No</v>
      </c>
    </row>
    <row r="6817">
      <c r="A6817" s="6">
        <v>667361.0</v>
      </c>
      <c r="B6817" s="6">
        <v>666934.0</v>
      </c>
      <c r="C6817" s="14" t="str">
        <f>If(COUNTIF(DamReaches!$B$2:$B$346,"="&amp;A6817)&gt;0, "Yes", "No")</f>
        <v>No</v>
      </c>
    </row>
    <row r="6818">
      <c r="A6818" s="6">
        <v>667362.0</v>
      </c>
      <c r="B6818" s="6">
        <v>667041.0</v>
      </c>
      <c r="C6818" s="14" t="str">
        <f>If(COUNTIF(DamReaches!$B$2:$B$346,"="&amp;A6818)&gt;0, "Yes", "No")</f>
        <v>No</v>
      </c>
    </row>
    <row r="6819">
      <c r="A6819" s="6">
        <v>667363.0</v>
      </c>
      <c r="B6819" s="6">
        <v>667309.0</v>
      </c>
      <c r="C6819" s="14" t="str">
        <f>If(COUNTIF(DamReaches!$B$2:$B$346,"="&amp;A6819)&gt;0, "Yes", "No")</f>
        <v>No</v>
      </c>
    </row>
    <row r="6820">
      <c r="A6820" s="6">
        <v>667364.0</v>
      </c>
      <c r="B6820" s="6">
        <v>667400.0</v>
      </c>
      <c r="C6820" s="14" t="str">
        <f>If(COUNTIF(DamReaches!$B$2:$B$346,"="&amp;A6820)&gt;0, "Yes", "No")</f>
        <v>No</v>
      </c>
    </row>
    <row r="6821">
      <c r="A6821" s="6">
        <v>667374.0</v>
      </c>
      <c r="B6821" s="6">
        <v>667286.0</v>
      </c>
      <c r="C6821" s="14" t="str">
        <f>If(COUNTIF(DamReaches!$B$2:$B$346,"="&amp;A6821)&gt;0, "Yes", "No")</f>
        <v>No</v>
      </c>
    </row>
    <row r="6822">
      <c r="A6822" s="6">
        <v>667375.0</v>
      </c>
      <c r="B6822" s="6">
        <v>667023.0</v>
      </c>
      <c r="C6822" s="14" t="str">
        <f>If(COUNTIF(DamReaches!$B$2:$B$346,"="&amp;A6822)&gt;0, "Yes", "No")</f>
        <v>No</v>
      </c>
    </row>
    <row r="6823">
      <c r="A6823" s="6">
        <v>667376.0</v>
      </c>
      <c r="B6823" s="6">
        <v>667115.0</v>
      </c>
      <c r="C6823" s="14" t="str">
        <f>If(COUNTIF(DamReaches!$B$2:$B$346,"="&amp;A6823)&gt;0, "Yes", "No")</f>
        <v>No</v>
      </c>
    </row>
    <row r="6824">
      <c r="A6824" s="6">
        <v>667377.0</v>
      </c>
      <c r="B6824" s="6">
        <v>667257.0</v>
      </c>
      <c r="C6824" s="14" t="str">
        <f>If(COUNTIF(DamReaches!$B$2:$B$346,"="&amp;A6824)&gt;0, "Yes", "No")</f>
        <v>No</v>
      </c>
    </row>
    <row r="6825">
      <c r="A6825" s="6">
        <v>667378.0</v>
      </c>
      <c r="B6825" s="6">
        <v>667166.0</v>
      </c>
      <c r="C6825" s="14" t="str">
        <f>If(COUNTIF(DamReaches!$B$2:$B$346,"="&amp;A6825)&gt;0, "Yes", "No")</f>
        <v>No</v>
      </c>
    </row>
    <row r="6826">
      <c r="A6826" s="6">
        <v>667379.0</v>
      </c>
      <c r="B6826" s="6">
        <v>667439.0</v>
      </c>
      <c r="C6826" s="14" t="str">
        <f>If(COUNTIF(DamReaches!$B$2:$B$346,"="&amp;A6826)&gt;0, "Yes", "No")</f>
        <v>No</v>
      </c>
    </row>
    <row r="6827">
      <c r="A6827" s="6">
        <v>667380.0</v>
      </c>
      <c r="B6827" s="6">
        <v>667258.0</v>
      </c>
      <c r="C6827" s="14" t="str">
        <f>If(COUNTIF(DamReaches!$B$2:$B$346,"="&amp;A6827)&gt;0, "Yes", "No")</f>
        <v>No</v>
      </c>
    </row>
    <row r="6828">
      <c r="A6828" s="6">
        <v>667381.0</v>
      </c>
      <c r="B6828" s="6">
        <v>667380.0</v>
      </c>
      <c r="C6828" s="14" t="str">
        <f>If(COUNTIF(DamReaches!$B$2:$B$346,"="&amp;A6828)&gt;0, "Yes", "No")</f>
        <v>No</v>
      </c>
    </row>
    <row r="6829">
      <c r="A6829" s="6">
        <v>667382.0</v>
      </c>
      <c r="B6829" s="6">
        <v>667047.0</v>
      </c>
      <c r="C6829" s="14" t="str">
        <f>If(COUNTIF(DamReaches!$B$2:$B$346,"="&amp;A6829)&gt;0, "Yes", "No")</f>
        <v>No</v>
      </c>
    </row>
    <row r="6830">
      <c r="A6830" s="6">
        <v>667383.0</v>
      </c>
      <c r="B6830" s="6">
        <v>667245.0</v>
      </c>
      <c r="C6830" s="14" t="str">
        <f>If(COUNTIF(DamReaches!$B$2:$B$346,"="&amp;A6830)&gt;0, "Yes", "No")</f>
        <v>No</v>
      </c>
    </row>
    <row r="6831">
      <c r="A6831" s="6">
        <v>667384.0</v>
      </c>
      <c r="B6831" s="6">
        <v>667400.0</v>
      </c>
      <c r="C6831" s="14" t="str">
        <f>If(COUNTIF(DamReaches!$B$2:$B$346,"="&amp;A6831)&gt;0, "Yes", "No")</f>
        <v>No</v>
      </c>
    </row>
    <row r="6832">
      <c r="A6832" s="6">
        <v>667385.0</v>
      </c>
      <c r="B6832" s="6">
        <v>667384.0</v>
      </c>
      <c r="C6832" s="14" t="str">
        <f>If(COUNTIF(DamReaches!$B$2:$B$346,"="&amp;A6832)&gt;0, "Yes", "No")</f>
        <v>No</v>
      </c>
    </row>
    <row r="6833">
      <c r="A6833" s="6">
        <v>667395.0</v>
      </c>
      <c r="B6833" s="6">
        <v>667240.0</v>
      </c>
      <c r="C6833" s="14" t="str">
        <f>If(COUNTIF(DamReaches!$B$2:$B$346,"="&amp;A6833)&gt;0, "Yes", "No")</f>
        <v>No</v>
      </c>
    </row>
    <row r="6834">
      <c r="A6834" s="6">
        <v>667396.0</v>
      </c>
      <c r="B6834" s="6">
        <v>667397.0</v>
      </c>
      <c r="C6834" s="14" t="str">
        <f>If(COUNTIF(DamReaches!$B$2:$B$346,"="&amp;A6834)&gt;0, "Yes", "No")</f>
        <v>No</v>
      </c>
    </row>
    <row r="6835">
      <c r="A6835" s="6">
        <v>667397.0</v>
      </c>
      <c r="B6835" s="6">
        <v>666961.0</v>
      </c>
      <c r="C6835" s="14" t="str">
        <f>If(COUNTIF(DamReaches!$B$2:$B$346,"="&amp;A6835)&gt;0, "Yes", "No")</f>
        <v>No</v>
      </c>
    </row>
    <row r="6836">
      <c r="A6836" s="6">
        <v>667398.0</v>
      </c>
      <c r="B6836" s="6">
        <v>667185.0</v>
      </c>
      <c r="C6836" s="14" t="str">
        <f>If(COUNTIF(DamReaches!$B$2:$B$346,"="&amp;A6836)&gt;0, "Yes", "No")</f>
        <v>No</v>
      </c>
    </row>
    <row r="6837">
      <c r="A6837" s="6">
        <v>667399.0</v>
      </c>
      <c r="B6837" s="6">
        <v>667383.0</v>
      </c>
      <c r="C6837" s="14" t="str">
        <f>If(COUNTIF(DamReaches!$B$2:$B$346,"="&amp;A6837)&gt;0, "Yes", "No")</f>
        <v>No</v>
      </c>
    </row>
    <row r="6838">
      <c r="A6838" s="6">
        <v>667400.0</v>
      </c>
      <c r="B6838" s="6">
        <v>667399.0</v>
      </c>
      <c r="C6838" s="14" t="str">
        <f>If(COUNTIF(DamReaches!$B$2:$B$346,"="&amp;A6838)&gt;0, "Yes", "No")</f>
        <v>No</v>
      </c>
    </row>
    <row r="6839">
      <c r="A6839" s="6">
        <v>667419.0</v>
      </c>
      <c r="B6839" s="6">
        <v>667376.0</v>
      </c>
      <c r="C6839" s="14" t="str">
        <f>If(COUNTIF(DamReaches!$B$2:$B$346,"="&amp;A6839)&gt;0, "Yes", "No")</f>
        <v>No</v>
      </c>
    </row>
    <row r="6840">
      <c r="A6840" s="6">
        <v>667420.0</v>
      </c>
      <c r="B6840" s="6">
        <v>667592.0</v>
      </c>
      <c r="C6840" s="14" t="str">
        <f>If(COUNTIF(DamReaches!$B$2:$B$346,"="&amp;A6840)&gt;0, "Yes", "No")</f>
        <v>No</v>
      </c>
    </row>
    <row r="6841">
      <c r="A6841" s="6">
        <v>667421.0</v>
      </c>
      <c r="B6841" s="6">
        <v>666275.0</v>
      </c>
      <c r="C6841" s="14" t="str">
        <f>If(COUNTIF(DamReaches!$B$2:$B$346,"="&amp;A6841)&gt;0, "Yes", "No")</f>
        <v>No</v>
      </c>
    </row>
    <row r="6842">
      <c r="A6842" s="6">
        <v>667422.0</v>
      </c>
      <c r="B6842" s="6">
        <v>667421.0</v>
      </c>
      <c r="C6842" s="14" t="str">
        <f>If(COUNTIF(DamReaches!$B$2:$B$346,"="&amp;A6842)&gt;0, "Yes", "No")</f>
        <v>No</v>
      </c>
    </row>
    <row r="6843">
      <c r="A6843" s="6">
        <v>667423.0</v>
      </c>
      <c r="B6843" s="6">
        <v>667464.0</v>
      </c>
      <c r="C6843" s="14" t="str">
        <f>If(COUNTIF(DamReaches!$B$2:$B$346,"="&amp;A6843)&gt;0, "Yes", "No")</f>
        <v>No</v>
      </c>
    </row>
    <row r="6844">
      <c r="A6844" s="6">
        <v>667424.0</v>
      </c>
      <c r="B6844" s="6">
        <v>667856.0</v>
      </c>
      <c r="C6844" s="14" t="str">
        <f>If(COUNTIF(DamReaches!$B$2:$B$346,"="&amp;A6844)&gt;0, "Yes", "No")</f>
        <v>No</v>
      </c>
    </row>
    <row r="6845">
      <c r="A6845" s="6">
        <v>667425.0</v>
      </c>
      <c r="B6845" s="6">
        <v>667856.0</v>
      </c>
      <c r="C6845" s="14" t="str">
        <f>If(COUNTIF(DamReaches!$B$2:$B$346,"="&amp;A6845)&gt;0, "Yes", "No")</f>
        <v>No</v>
      </c>
    </row>
    <row r="6846">
      <c r="A6846" s="6">
        <v>667426.0</v>
      </c>
      <c r="B6846" s="6">
        <v>667398.0</v>
      </c>
      <c r="C6846" s="14" t="str">
        <f>If(COUNTIF(DamReaches!$B$2:$B$346,"="&amp;A6846)&gt;0, "Yes", "No")</f>
        <v>No</v>
      </c>
    </row>
    <row r="6847">
      <c r="A6847" s="6">
        <v>667436.0</v>
      </c>
      <c r="B6847" s="6">
        <v>667287.0</v>
      </c>
      <c r="C6847" s="14" t="str">
        <f>If(COUNTIF(DamReaches!$B$2:$B$346,"="&amp;A6847)&gt;0, "Yes", "No")</f>
        <v>No</v>
      </c>
    </row>
    <row r="6848">
      <c r="A6848" s="6">
        <v>667437.0</v>
      </c>
      <c r="B6848" s="6">
        <v>667239.0</v>
      </c>
      <c r="C6848" s="14" t="str">
        <f>If(COUNTIF(DamReaches!$B$2:$B$346,"="&amp;A6848)&gt;0, "Yes", "No")</f>
        <v>No</v>
      </c>
    </row>
    <row r="6849">
      <c r="A6849" s="6">
        <v>667438.0</v>
      </c>
      <c r="B6849" s="6">
        <v>667322.0</v>
      </c>
      <c r="C6849" s="14" t="str">
        <f>If(COUNTIF(DamReaches!$B$2:$B$346,"="&amp;A6849)&gt;0, "Yes", "No")</f>
        <v>No</v>
      </c>
    </row>
    <row r="6850">
      <c r="A6850" s="6">
        <v>667439.0</v>
      </c>
      <c r="B6850" s="6">
        <v>667438.0</v>
      </c>
      <c r="C6850" s="14" t="str">
        <f>If(COUNTIF(DamReaches!$B$2:$B$346,"="&amp;A6850)&gt;0, "Yes", "No")</f>
        <v>No</v>
      </c>
    </row>
    <row r="6851">
      <c r="A6851" s="6">
        <v>667440.0</v>
      </c>
      <c r="B6851" s="6">
        <v>667592.0</v>
      </c>
      <c r="C6851" s="14" t="str">
        <f>If(COUNTIF(DamReaches!$B$2:$B$346,"="&amp;A6851)&gt;0, "Yes", "No")</f>
        <v>No</v>
      </c>
    </row>
    <row r="6852">
      <c r="A6852" s="6">
        <v>667441.0</v>
      </c>
      <c r="B6852" s="6">
        <v>667823.0</v>
      </c>
      <c r="C6852" s="14" t="str">
        <f>If(COUNTIF(DamReaches!$B$2:$B$346,"="&amp;A6852)&gt;0, "Yes", "No")</f>
        <v>No</v>
      </c>
    </row>
    <row r="6853">
      <c r="A6853" s="6">
        <v>667442.0</v>
      </c>
      <c r="B6853" s="6">
        <v>667384.0</v>
      </c>
      <c r="C6853" s="14" t="str">
        <f>If(COUNTIF(DamReaches!$B$2:$B$346,"="&amp;A6853)&gt;0, "Yes", "No")</f>
        <v>No</v>
      </c>
    </row>
    <row r="6854">
      <c r="A6854" s="6">
        <v>667457.0</v>
      </c>
      <c r="B6854" s="6">
        <v>667163.0</v>
      </c>
      <c r="C6854" s="14" t="str">
        <f>If(COUNTIF(DamReaches!$B$2:$B$346,"="&amp;A6854)&gt;0, "Yes", "No")</f>
        <v>No</v>
      </c>
    </row>
    <row r="6855">
      <c r="A6855" s="6">
        <v>667458.0</v>
      </c>
      <c r="B6855" s="6">
        <v>667308.0</v>
      </c>
      <c r="C6855" s="14" t="str">
        <f>If(COUNTIF(DamReaches!$B$2:$B$346,"="&amp;A6855)&gt;0, "Yes", "No")</f>
        <v>No</v>
      </c>
    </row>
    <row r="6856">
      <c r="A6856" s="6">
        <v>667459.0</v>
      </c>
      <c r="B6856" s="6">
        <v>667460.0</v>
      </c>
      <c r="C6856" s="14" t="str">
        <f>If(COUNTIF(DamReaches!$B$2:$B$346,"="&amp;A6856)&gt;0, "Yes", "No")</f>
        <v>No</v>
      </c>
    </row>
    <row r="6857">
      <c r="A6857" s="6">
        <v>667460.0</v>
      </c>
      <c r="B6857" s="6">
        <v>667437.0</v>
      </c>
      <c r="C6857" s="14" t="str">
        <f>If(COUNTIF(DamReaches!$B$2:$B$346,"="&amp;A6857)&gt;0, "Yes", "No")</f>
        <v>No</v>
      </c>
    </row>
    <row r="6858">
      <c r="A6858" s="6">
        <v>667461.0</v>
      </c>
      <c r="B6858" s="6">
        <v>667480.0</v>
      </c>
      <c r="C6858" s="14" t="str">
        <f>If(COUNTIF(DamReaches!$B$2:$B$346,"="&amp;A6858)&gt;0, "Yes", "No")</f>
        <v>No</v>
      </c>
    </row>
    <row r="6859">
      <c r="A6859" s="6">
        <v>667462.0</v>
      </c>
      <c r="B6859" s="6">
        <v>667421.0</v>
      </c>
      <c r="C6859" s="14" t="str">
        <f>If(COUNTIF(DamReaches!$B$2:$B$346,"="&amp;A6859)&gt;0, "Yes", "No")</f>
        <v>No</v>
      </c>
    </row>
    <row r="6860">
      <c r="A6860" s="6">
        <v>667463.0</v>
      </c>
      <c r="B6860" s="6">
        <v>667324.0</v>
      </c>
      <c r="C6860" s="14" t="str">
        <f>If(COUNTIF(DamReaches!$B$2:$B$346,"="&amp;A6860)&gt;0, "Yes", "No")</f>
        <v>No</v>
      </c>
    </row>
    <row r="6861">
      <c r="A6861" s="6">
        <v>667464.0</v>
      </c>
      <c r="B6861" s="6">
        <v>667622.0</v>
      </c>
      <c r="C6861" s="14" t="str">
        <f>If(COUNTIF(DamReaches!$B$2:$B$346,"="&amp;A6861)&gt;0, "Yes", "No")</f>
        <v>No</v>
      </c>
    </row>
    <row r="6862">
      <c r="A6862" s="6">
        <v>667465.0</v>
      </c>
      <c r="B6862" s="6">
        <v>667823.0</v>
      </c>
      <c r="C6862" s="14" t="str">
        <f>If(COUNTIF(DamReaches!$B$2:$B$346,"="&amp;A6862)&gt;0, "Yes", "No")</f>
        <v>No</v>
      </c>
    </row>
    <row r="6863">
      <c r="A6863" s="6">
        <v>667466.0</v>
      </c>
      <c r="B6863" s="6">
        <v>667442.0</v>
      </c>
      <c r="C6863" s="14" t="str">
        <f>If(COUNTIF(DamReaches!$B$2:$B$346,"="&amp;A6863)&gt;0, "Yes", "No")</f>
        <v>No</v>
      </c>
    </row>
    <row r="6864">
      <c r="A6864" s="6">
        <v>667467.0</v>
      </c>
      <c r="B6864" s="6">
        <v>667466.0</v>
      </c>
      <c r="C6864" s="14" t="str">
        <f>If(COUNTIF(DamReaches!$B$2:$B$346,"="&amp;A6864)&gt;0, "Yes", "No")</f>
        <v>No</v>
      </c>
    </row>
    <row r="6865">
      <c r="A6865" s="6">
        <v>667479.0</v>
      </c>
      <c r="B6865" s="6">
        <v>666628.0</v>
      </c>
      <c r="C6865" s="14" t="str">
        <f>If(COUNTIF(DamReaches!$B$2:$B$346,"="&amp;A6865)&gt;0, "Yes", "No")</f>
        <v>No</v>
      </c>
    </row>
    <row r="6866">
      <c r="A6866" s="6">
        <v>667480.0</v>
      </c>
      <c r="B6866" s="6">
        <v>667481.0</v>
      </c>
      <c r="C6866" s="14" t="str">
        <f>If(COUNTIF(DamReaches!$B$2:$B$346,"="&amp;A6866)&gt;0, "Yes", "No")</f>
        <v>No</v>
      </c>
    </row>
    <row r="6867">
      <c r="A6867" s="6">
        <v>667481.0</v>
      </c>
      <c r="B6867" s="6">
        <v>667269.0</v>
      </c>
      <c r="C6867" s="14" t="str">
        <f>If(COUNTIF(DamReaches!$B$2:$B$346,"="&amp;A6867)&gt;0, "Yes", "No")</f>
        <v>No</v>
      </c>
    </row>
    <row r="6868">
      <c r="A6868" s="6">
        <v>667482.0</v>
      </c>
      <c r="B6868" s="6">
        <v>667289.0</v>
      </c>
      <c r="C6868" s="14" t="str">
        <f>If(COUNTIF(DamReaches!$B$2:$B$346,"="&amp;A6868)&gt;0, "Yes", "No")</f>
        <v>No</v>
      </c>
    </row>
    <row r="6869">
      <c r="A6869" s="6">
        <v>667483.0</v>
      </c>
      <c r="B6869" s="6">
        <v>667439.0</v>
      </c>
      <c r="C6869" s="14" t="str">
        <f>If(COUNTIF(DamReaches!$B$2:$B$346,"="&amp;A6869)&gt;0, "Yes", "No")</f>
        <v>No</v>
      </c>
    </row>
    <row r="6870">
      <c r="A6870" s="6">
        <v>667484.0</v>
      </c>
      <c r="B6870" s="6">
        <v>667326.0</v>
      </c>
      <c r="C6870" s="14" t="str">
        <f>If(COUNTIF(DamReaches!$B$2:$B$346,"="&amp;A6870)&gt;0, "Yes", "No")</f>
        <v>No</v>
      </c>
    </row>
    <row r="6871">
      <c r="A6871" s="6">
        <v>667485.0</v>
      </c>
      <c r="B6871" s="6">
        <v>666965.0</v>
      </c>
      <c r="C6871" s="14" t="str">
        <f>If(COUNTIF(DamReaches!$B$2:$B$346,"="&amp;A6871)&gt;0, "Yes", "No")</f>
        <v>No</v>
      </c>
    </row>
    <row r="6872">
      <c r="A6872" s="6">
        <v>667504.0</v>
      </c>
      <c r="B6872" s="6">
        <v>667305.0</v>
      </c>
      <c r="C6872" s="14" t="str">
        <f>If(COUNTIF(DamReaches!$B$2:$B$346,"="&amp;A6872)&gt;0, "Yes", "No")</f>
        <v>No</v>
      </c>
    </row>
    <row r="6873">
      <c r="A6873" s="6">
        <v>667505.0</v>
      </c>
      <c r="B6873" s="6">
        <v>666760.0</v>
      </c>
      <c r="C6873" s="14" t="str">
        <f>If(COUNTIF(DamReaches!$B$2:$B$346,"="&amp;A6873)&gt;0, "Yes", "No")</f>
        <v>No</v>
      </c>
    </row>
    <row r="6874">
      <c r="A6874" s="6">
        <v>667506.0</v>
      </c>
      <c r="B6874" s="6">
        <v>667377.0</v>
      </c>
      <c r="C6874" s="14" t="str">
        <f>If(COUNTIF(DamReaches!$B$2:$B$346,"="&amp;A6874)&gt;0, "Yes", "No")</f>
        <v>No</v>
      </c>
    </row>
    <row r="6875">
      <c r="A6875" s="6">
        <v>667507.0</v>
      </c>
      <c r="B6875" s="6">
        <v>667290.0</v>
      </c>
      <c r="C6875" s="14" t="str">
        <f>If(COUNTIF(DamReaches!$B$2:$B$346,"="&amp;A6875)&gt;0, "Yes", "No")</f>
        <v>No</v>
      </c>
    </row>
    <row r="6876">
      <c r="A6876" s="6">
        <v>667508.0</v>
      </c>
      <c r="B6876" s="6">
        <v>667325.0</v>
      </c>
      <c r="C6876" s="14" t="str">
        <f>If(COUNTIF(DamReaches!$B$2:$B$346,"="&amp;A6876)&gt;0, "Yes", "No")</f>
        <v>No</v>
      </c>
    </row>
    <row r="6877">
      <c r="A6877" s="6">
        <v>667509.0</v>
      </c>
      <c r="B6877" s="6">
        <v>667059.0</v>
      </c>
      <c r="C6877" s="14" t="str">
        <f>If(COUNTIF(DamReaches!$B$2:$B$346,"="&amp;A6877)&gt;0, "Yes", "No")</f>
        <v>No</v>
      </c>
    </row>
    <row r="6878">
      <c r="A6878" s="6">
        <v>667510.0</v>
      </c>
      <c r="B6878" s="6">
        <v>667101.0</v>
      </c>
      <c r="C6878" s="14" t="str">
        <f>If(COUNTIF(DamReaches!$B$2:$B$346,"="&amp;A6878)&gt;0, "Yes", "No")</f>
        <v>No</v>
      </c>
    </row>
    <row r="6879">
      <c r="A6879" s="6">
        <v>667522.0</v>
      </c>
      <c r="B6879" s="6">
        <v>667504.0</v>
      </c>
      <c r="C6879" s="14" t="str">
        <f>If(COUNTIF(DamReaches!$B$2:$B$346,"="&amp;A6879)&gt;0, "Yes", "No")</f>
        <v>No</v>
      </c>
    </row>
    <row r="6880">
      <c r="A6880" s="6">
        <v>667523.0</v>
      </c>
      <c r="B6880" s="6">
        <v>667265.0</v>
      </c>
      <c r="C6880" s="14" t="str">
        <f>If(COUNTIF(DamReaches!$B$2:$B$346,"="&amp;A6880)&gt;0, "Yes", "No")</f>
        <v>No</v>
      </c>
    </row>
    <row r="6881">
      <c r="A6881" s="6">
        <v>667524.0</v>
      </c>
      <c r="B6881" s="6">
        <v>666995.0</v>
      </c>
      <c r="C6881" s="14" t="str">
        <f>If(COUNTIF(DamReaches!$B$2:$B$346,"="&amp;A6881)&gt;0, "Yes", "No")</f>
        <v>No</v>
      </c>
    </row>
    <row r="6882">
      <c r="A6882" s="6">
        <v>667525.0</v>
      </c>
      <c r="B6882" s="6">
        <v>667510.0</v>
      </c>
      <c r="C6882" s="14" t="str">
        <f>If(COUNTIF(DamReaches!$B$2:$B$346,"="&amp;A6882)&gt;0, "Yes", "No")</f>
        <v>No</v>
      </c>
    </row>
    <row r="6883">
      <c r="A6883" s="6">
        <v>667526.0</v>
      </c>
      <c r="B6883" s="6">
        <v>667330.0</v>
      </c>
      <c r="C6883" s="14" t="str">
        <f>If(COUNTIF(DamReaches!$B$2:$B$346,"="&amp;A6883)&gt;0, "Yes", "No")</f>
        <v>No</v>
      </c>
    </row>
    <row r="6884">
      <c r="A6884" s="6">
        <v>667540.0</v>
      </c>
      <c r="B6884" s="6">
        <v>667201.0</v>
      </c>
      <c r="C6884" s="14" t="str">
        <f>If(COUNTIF(DamReaches!$B$2:$B$346,"="&amp;A6884)&gt;0, "Yes", "No")</f>
        <v>No</v>
      </c>
    </row>
    <row r="6885">
      <c r="A6885" s="6">
        <v>667541.0</v>
      </c>
      <c r="B6885" s="6">
        <v>667041.0</v>
      </c>
      <c r="C6885" s="14" t="str">
        <f>If(COUNTIF(DamReaches!$B$2:$B$346,"="&amp;A6885)&gt;0, "Yes", "No")</f>
        <v>No</v>
      </c>
    </row>
    <row r="6886">
      <c r="A6886" s="6">
        <v>667542.0</v>
      </c>
      <c r="B6886" s="6">
        <v>667222.0</v>
      </c>
      <c r="C6886" s="14" t="str">
        <f>If(COUNTIF(DamReaches!$B$2:$B$346,"="&amp;A6886)&gt;0, "Yes", "No")</f>
        <v>No</v>
      </c>
    </row>
    <row r="6887">
      <c r="A6887" s="6">
        <v>667543.0</v>
      </c>
      <c r="B6887" s="6">
        <v>667544.0</v>
      </c>
      <c r="C6887" s="14" t="str">
        <f>If(COUNTIF(DamReaches!$B$2:$B$346,"="&amp;A6887)&gt;0, "Yes", "No")</f>
        <v>No</v>
      </c>
    </row>
    <row r="6888">
      <c r="A6888" s="6">
        <v>667544.0</v>
      </c>
      <c r="B6888" s="6">
        <v>667397.0</v>
      </c>
      <c r="C6888" s="14" t="str">
        <f>If(COUNTIF(DamReaches!$B$2:$B$346,"="&amp;A6888)&gt;0, "Yes", "No")</f>
        <v>No</v>
      </c>
    </row>
    <row r="6889">
      <c r="A6889" s="6">
        <v>667545.0</v>
      </c>
      <c r="B6889" s="6">
        <v>667077.0</v>
      </c>
      <c r="C6889" s="14" t="str">
        <f>If(COUNTIF(DamReaches!$B$2:$B$346,"="&amp;A6889)&gt;0, "Yes", "No")</f>
        <v>No</v>
      </c>
    </row>
    <row r="6890">
      <c r="A6890" s="6">
        <v>667546.0</v>
      </c>
      <c r="B6890" s="6">
        <v>667525.0</v>
      </c>
      <c r="C6890" s="14" t="str">
        <f>If(COUNTIF(DamReaches!$B$2:$B$346,"="&amp;A6890)&gt;0, "Yes", "No")</f>
        <v>No</v>
      </c>
    </row>
    <row r="6891">
      <c r="A6891" s="6">
        <v>667555.0</v>
      </c>
      <c r="B6891" s="6">
        <v>667182.0</v>
      </c>
      <c r="C6891" s="14" t="str">
        <f>If(COUNTIF(DamReaches!$B$2:$B$346,"="&amp;A6891)&gt;0, "Yes", "No")</f>
        <v>No</v>
      </c>
    </row>
    <row r="6892">
      <c r="A6892" s="6">
        <v>667556.0</v>
      </c>
      <c r="B6892" s="6">
        <v>666578.0</v>
      </c>
      <c r="C6892" s="14" t="str">
        <f>If(COUNTIF(DamReaches!$B$2:$B$346,"="&amp;A6892)&gt;0, "Yes", "No")</f>
        <v>No</v>
      </c>
    </row>
    <row r="6893">
      <c r="A6893" s="6">
        <v>667557.0</v>
      </c>
      <c r="B6893" s="6">
        <v>667508.0</v>
      </c>
      <c r="C6893" s="14" t="str">
        <f>If(COUNTIF(DamReaches!$B$2:$B$346,"="&amp;A6893)&gt;0, "Yes", "No")</f>
        <v>No</v>
      </c>
    </row>
    <row r="6894">
      <c r="A6894" s="6">
        <v>667558.0</v>
      </c>
      <c r="B6894" s="6">
        <v>667508.0</v>
      </c>
      <c r="C6894" s="14" t="str">
        <f>If(COUNTIF(DamReaches!$B$2:$B$346,"="&amp;A6894)&gt;0, "Yes", "No")</f>
        <v>No</v>
      </c>
    </row>
    <row r="6895">
      <c r="A6895" s="6">
        <v>667572.0</v>
      </c>
      <c r="B6895" s="6">
        <v>667113.0</v>
      </c>
      <c r="C6895" s="14" t="str">
        <f>If(COUNTIF(DamReaches!$B$2:$B$346,"="&amp;A6895)&gt;0, "Yes", "No")</f>
        <v>No</v>
      </c>
    </row>
    <row r="6896">
      <c r="A6896" s="6">
        <v>667573.0</v>
      </c>
      <c r="B6896" s="6">
        <v>667675.0</v>
      </c>
      <c r="C6896" s="14" t="str">
        <f>If(COUNTIF(DamReaches!$B$2:$B$346,"="&amp;A6896)&gt;0, "Yes", "No")</f>
        <v>No</v>
      </c>
    </row>
    <row r="6897">
      <c r="A6897" s="6">
        <v>667574.0</v>
      </c>
      <c r="B6897" s="6">
        <v>666425.0</v>
      </c>
      <c r="C6897" s="14" t="str">
        <f>If(COUNTIF(DamReaches!$B$2:$B$346,"="&amp;A6897)&gt;0, "Yes", "No")</f>
        <v>No</v>
      </c>
    </row>
    <row r="6898">
      <c r="A6898" s="6">
        <v>667575.0</v>
      </c>
      <c r="B6898" s="6">
        <v>667587.0</v>
      </c>
      <c r="C6898" s="14" t="str">
        <f>If(COUNTIF(DamReaches!$B$2:$B$346,"="&amp;A6898)&gt;0, "Yes", "No")</f>
        <v>No</v>
      </c>
    </row>
    <row r="6899">
      <c r="A6899" s="6">
        <v>667576.0</v>
      </c>
      <c r="B6899" s="6">
        <v>667482.0</v>
      </c>
      <c r="C6899" s="14" t="str">
        <f>If(COUNTIF(DamReaches!$B$2:$B$346,"="&amp;A6899)&gt;0, "Yes", "No")</f>
        <v>No</v>
      </c>
    </row>
    <row r="6900">
      <c r="A6900" s="6">
        <v>667577.0</v>
      </c>
      <c r="B6900" s="6">
        <v>667045.0</v>
      </c>
      <c r="C6900" s="14" t="str">
        <f>If(COUNTIF(DamReaches!$B$2:$B$346,"="&amp;A6900)&gt;0, "Yes", "No")</f>
        <v>No</v>
      </c>
    </row>
    <row r="6901">
      <c r="A6901" s="6">
        <v>667578.0</v>
      </c>
      <c r="B6901" s="6">
        <v>667546.0</v>
      </c>
      <c r="C6901" s="14" t="str">
        <f>If(COUNTIF(DamReaches!$B$2:$B$346,"="&amp;A6901)&gt;0, "Yes", "No")</f>
        <v>No</v>
      </c>
    </row>
    <row r="6902">
      <c r="A6902" s="6">
        <v>667579.0</v>
      </c>
      <c r="B6902" s="6">
        <v>667546.0</v>
      </c>
      <c r="C6902" s="14" t="str">
        <f>If(COUNTIF(DamReaches!$B$2:$B$346,"="&amp;A6902)&gt;0, "Yes", "No")</f>
        <v>No</v>
      </c>
    </row>
    <row r="6903">
      <c r="A6903" s="6">
        <v>667584.0</v>
      </c>
      <c r="B6903" s="6">
        <v>666830.0</v>
      </c>
      <c r="C6903" s="14" t="str">
        <f>If(COUNTIF(DamReaches!$B$2:$B$346,"="&amp;A6903)&gt;0, "Yes", "No")</f>
        <v>No</v>
      </c>
    </row>
    <row r="6904">
      <c r="A6904" s="6">
        <v>667585.0</v>
      </c>
      <c r="B6904" s="6">
        <v>667616.0</v>
      </c>
      <c r="C6904" s="14" t="str">
        <f>If(COUNTIF(DamReaches!$B$2:$B$346,"="&amp;A6904)&gt;0, "Yes", "No")</f>
        <v>No</v>
      </c>
    </row>
    <row r="6905">
      <c r="A6905" s="6">
        <v>667586.0</v>
      </c>
      <c r="B6905" s="6">
        <v>667200.0</v>
      </c>
      <c r="C6905" s="14" t="str">
        <f>If(COUNTIF(DamReaches!$B$2:$B$346,"="&amp;A6905)&gt;0, "Yes", "No")</f>
        <v>No</v>
      </c>
    </row>
    <row r="6906">
      <c r="A6906" s="6">
        <v>667587.0</v>
      </c>
      <c r="B6906" s="6">
        <v>667540.0</v>
      </c>
      <c r="C6906" s="14" t="str">
        <f>If(COUNTIF(DamReaches!$B$2:$B$346,"="&amp;A6906)&gt;0, "Yes", "No")</f>
        <v>No</v>
      </c>
    </row>
    <row r="6907">
      <c r="A6907" s="6">
        <v>667588.0</v>
      </c>
      <c r="B6907" s="6">
        <v>667436.0</v>
      </c>
      <c r="C6907" s="14" t="str">
        <f>If(COUNTIF(DamReaches!$B$2:$B$346,"="&amp;A6907)&gt;0, "Yes", "No")</f>
        <v>No</v>
      </c>
    </row>
    <row r="6908">
      <c r="A6908" s="6">
        <v>667589.0</v>
      </c>
      <c r="B6908" s="6">
        <v>667588.0</v>
      </c>
      <c r="C6908" s="14" t="str">
        <f>If(COUNTIF(DamReaches!$B$2:$B$346,"="&amp;A6908)&gt;0, "Yes", "No")</f>
        <v>No</v>
      </c>
    </row>
    <row r="6909">
      <c r="A6909" s="6">
        <v>667590.0</v>
      </c>
      <c r="B6909" s="6">
        <v>667460.0</v>
      </c>
      <c r="C6909" s="14" t="str">
        <f>If(COUNTIF(DamReaches!$B$2:$B$346,"="&amp;A6909)&gt;0, "Yes", "No")</f>
        <v>No</v>
      </c>
    </row>
    <row r="6910">
      <c r="A6910" s="6">
        <v>667591.0</v>
      </c>
      <c r="B6910" s="6">
        <v>667555.0</v>
      </c>
      <c r="C6910" s="14" t="str">
        <f>If(COUNTIF(DamReaches!$B$2:$B$346,"="&amp;A6910)&gt;0, "Yes", "No")</f>
        <v>No</v>
      </c>
    </row>
    <row r="6911">
      <c r="A6911" s="6">
        <v>667592.0</v>
      </c>
      <c r="B6911" s="6">
        <v>667712.0</v>
      </c>
      <c r="C6911" s="14" t="str">
        <f>If(COUNTIF(DamReaches!$B$2:$B$346,"="&amp;A6911)&gt;0, "Yes", "No")</f>
        <v>No</v>
      </c>
    </row>
    <row r="6912">
      <c r="A6912" s="6">
        <v>667593.0</v>
      </c>
      <c r="B6912" s="6">
        <v>667594.0</v>
      </c>
      <c r="C6912" s="14" t="str">
        <f>If(COUNTIF(DamReaches!$B$2:$B$346,"="&amp;A6912)&gt;0, "Yes", "No")</f>
        <v>No</v>
      </c>
    </row>
    <row r="6913">
      <c r="A6913" s="6">
        <v>667594.0</v>
      </c>
      <c r="B6913" s="6">
        <v>667354.0</v>
      </c>
      <c r="C6913" s="14" t="str">
        <f>If(COUNTIF(DamReaches!$B$2:$B$346,"="&amp;A6913)&gt;0, "Yes", "No")</f>
        <v>No</v>
      </c>
    </row>
    <row r="6914">
      <c r="A6914" s="6">
        <v>667595.0</v>
      </c>
      <c r="B6914" s="6">
        <v>667802.0</v>
      </c>
      <c r="C6914" s="14" t="str">
        <f>If(COUNTIF(DamReaches!$B$2:$B$346,"="&amp;A6914)&gt;0, "Yes", "No")</f>
        <v>No</v>
      </c>
    </row>
    <row r="6915">
      <c r="A6915" s="6">
        <v>667596.0</v>
      </c>
      <c r="B6915" s="6">
        <v>667802.0</v>
      </c>
      <c r="C6915" s="14" t="str">
        <f>If(COUNTIF(DamReaches!$B$2:$B$346,"="&amp;A6915)&gt;0, "Yes", "No")</f>
        <v>No</v>
      </c>
    </row>
    <row r="6916">
      <c r="A6916" s="6">
        <v>667597.0</v>
      </c>
      <c r="B6916" s="6">
        <v>667510.0</v>
      </c>
      <c r="C6916" s="14" t="str">
        <f>If(COUNTIF(DamReaches!$B$2:$B$346,"="&amp;A6916)&gt;0, "Yes", "No")</f>
        <v>No</v>
      </c>
    </row>
    <row r="6917">
      <c r="A6917" s="6">
        <v>667614.0</v>
      </c>
      <c r="B6917" s="6">
        <v>667656.0</v>
      </c>
      <c r="C6917" s="14" t="str">
        <f>If(COUNTIF(DamReaches!$B$2:$B$346,"="&amp;A6917)&gt;0, "Yes", "No")</f>
        <v>No</v>
      </c>
    </row>
    <row r="6918">
      <c r="A6918" s="6">
        <v>667615.0</v>
      </c>
      <c r="B6918" s="6">
        <v>667656.0</v>
      </c>
      <c r="C6918" s="14" t="str">
        <f>If(COUNTIF(DamReaches!$B$2:$B$346,"="&amp;A6918)&gt;0, "Yes", "No")</f>
        <v>No</v>
      </c>
    </row>
    <row r="6919">
      <c r="A6919" s="6">
        <v>667616.0</v>
      </c>
      <c r="B6919" s="6">
        <v>667574.0</v>
      </c>
      <c r="C6919" s="14" t="str">
        <f>If(COUNTIF(DamReaches!$B$2:$B$346,"="&amp;A6919)&gt;0, "Yes", "No")</f>
        <v>No</v>
      </c>
    </row>
    <row r="6920">
      <c r="A6920" s="6">
        <v>667617.0</v>
      </c>
      <c r="B6920" s="6">
        <v>667237.0</v>
      </c>
      <c r="C6920" s="14" t="str">
        <f>If(COUNTIF(DamReaches!$B$2:$B$346,"="&amp;A6920)&gt;0, "Yes", "No")</f>
        <v>No</v>
      </c>
    </row>
    <row r="6921">
      <c r="A6921" s="6">
        <v>667618.0</v>
      </c>
      <c r="B6921" s="6">
        <v>667617.0</v>
      </c>
      <c r="C6921" s="14" t="str">
        <f>If(COUNTIF(DamReaches!$B$2:$B$346,"="&amp;A6921)&gt;0, "Yes", "No")</f>
        <v>No</v>
      </c>
    </row>
    <row r="6922">
      <c r="A6922" s="6">
        <v>667619.0</v>
      </c>
      <c r="B6922" s="6">
        <v>667116.0</v>
      </c>
      <c r="C6922" s="14" t="str">
        <f>If(COUNTIF(DamReaches!$B$2:$B$346,"="&amp;A6922)&gt;0, "Yes", "No")</f>
        <v>No</v>
      </c>
    </row>
    <row r="6923">
      <c r="A6923" s="6">
        <v>667620.0</v>
      </c>
      <c r="B6923" s="6">
        <v>667438.0</v>
      </c>
      <c r="C6923" s="14" t="str">
        <f>If(COUNTIF(DamReaches!$B$2:$B$346,"="&amp;A6923)&gt;0, "Yes", "No")</f>
        <v>No</v>
      </c>
    </row>
    <row r="6924">
      <c r="A6924" s="6">
        <v>667621.0</v>
      </c>
      <c r="B6924" s="6">
        <v>667620.0</v>
      </c>
      <c r="C6924" s="14" t="str">
        <f>If(COUNTIF(DamReaches!$B$2:$B$346,"="&amp;A6924)&gt;0, "Yes", "No")</f>
        <v>No</v>
      </c>
    </row>
    <row r="6925">
      <c r="A6925" s="6">
        <v>667622.0</v>
      </c>
      <c r="B6925" s="6">
        <v>667577.0</v>
      </c>
      <c r="C6925" s="14" t="str">
        <f>If(COUNTIF(DamReaches!$B$2:$B$346,"="&amp;A6925)&gt;0, "Yes", "No")</f>
        <v>No</v>
      </c>
    </row>
    <row r="6926">
      <c r="A6926" s="6">
        <v>667623.0</v>
      </c>
      <c r="B6926" s="6">
        <v>667327.0</v>
      </c>
      <c r="C6926" s="14" t="str">
        <f>If(COUNTIF(DamReaches!$B$2:$B$346,"="&amp;A6926)&gt;0, "Yes", "No")</f>
        <v>No</v>
      </c>
    </row>
    <row r="6927">
      <c r="A6927" s="6">
        <v>667624.0</v>
      </c>
      <c r="B6927" s="6">
        <v>667625.0</v>
      </c>
      <c r="C6927" s="14" t="str">
        <f>If(COUNTIF(DamReaches!$B$2:$B$346,"="&amp;A6927)&gt;0, "Yes", "No")</f>
        <v>No</v>
      </c>
    </row>
    <row r="6928">
      <c r="A6928" s="6">
        <v>667625.0</v>
      </c>
      <c r="B6928" s="6">
        <v>667258.0</v>
      </c>
      <c r="C6928" s="14" t="str">
        <f>If(COUNTIF(DamReaches!$B$2:$B$346,"="&amp;A6928)&gt;0, "Yes", "No")</f>
        <v>No</v>
      </c>
    </row>
    <row r="6929">
      <c r="A6929" s="6">
        <v>667626.0</v>
      </c>
      <c r="B6929" s="6">
        <v>667383.0</v>
      </c>
      <c r="C6929" s="14" t="str">
        <f>If(COUNTIF(DamReaches!$B$2:$B$346,"="&amp;A6929)&gt;0, "Yes", "No")</f>
        <v>No</v>
      </c>
    </row>
    <row r="6930">
      <c r="A6930" s="6">
        <v>667627.0</v>
      </c>
      <c r="B6930" s="6">
        <v>667640.0</v>
      </c>
      <c r="C6930" s="14" t="str">
        <f>If(COUNTIF(DamReaches!$B$2:$B$346,"="&amp;A6930)&gt;0, "Yes", "No")</f>
        <v>No</v>
      </c>
    </row>
    <row r="6931">
      <c r="A6931" s="6">
        <v>667634.0</v>
      </c>
      <c r="B6931" s="6">
        <v>666775.0</v>
      </c>
      <c r="C6931" s="14" t="str">
        <f>If(COUNTIF(DamReaches!$B$2:$B$346,"="&amp;A6931)&gt;0, "Yes", "No")</f>
        <v>No</v>
      </c>
    </row>
    <row r="6932">
      <c r="A6932" s="6">
        <v>667635.0</v>
      </c>
      <c r="B6932" s="6">
        <v>667265.0</v>
      </c>
      <c r="C6932" s="14" t="str">
        <f>If(COUNTIF(DamReaches!$B$2:$B$346,"="&amp;A6932)&gt;0, "Yes", "No")</f>
        <v>No</v>
      </c>
    </row>
    <row r="6933">
      <c r="A6933" s="6">
        <v>667636.0</v>
      </c>
      <c r="B6933" s="6">
        <v>667378.0</v>
      </c>
      <c r="C6933" s="14" t="str">
        <f>If(COUNTIF(DamReaches!$B$2:$B$346,"="&amp;A6933)&gt;0, "Yes", "No")</f>
        <v>No</v>
      </c>
    </row>
    <row r="6934">
      <c r="A6934" s="6">
        <v>667637.0</v>
      </c>
      <c r="B6934" s="6">
        <v>667636.0</v>
      </c>
      <c r="C6934" s="14" t="str">
        <f>If(COUNTIF(DamReaches!$B$2:$B$346,"="&amp;A6934)&gt;0, "Yes", "No")</f>
        <v>No</v>
      </c>
    </row>
    <row r="6935">
      <c r="A6935" s="6">
        <v>667638.0</v>
      </c>
      <c r="B6935" s="6">
        <v>667555.0</v>
      </c>
      <c r="C6935" s="14" t="str">
        <f>If(COUNTIF(DamReaches!$B$2:$B$346,"="&amp;A6935)&gt;0, "Yes", "No")</f>
        <v>No</v>
      </c>
    </row>
    <row r="6936">
      <c r="A6936" s="6">
        <v>667639.0</v>
      </c>
      <c r="B6936" s="6">
        <v>667597.0</v>
      </c>
      <c r="C6936" s="14" t="str">
        <f>If(COUNTIF(DamReaches!$B$2:$B$346,"="&amp;A6936)&gt;0, "Yes", "No")</f>
        <v>No</v>
      </c>
    </row>
    <row r="6937">
      <c r="A6937" s="6">
        <v>667640.0</v>
      </c>
      <c r="B6937" s="6">
        <v>667466.0</v>
      </c>
      <c r="C6937" s="14" t="str">
        <f>If(COUNTIF(DamReaches!$B$2:$B$346,"="&amp;A6937)&gt;0, "Yes", "No")</f>
        <v>No</v>
      </c>
    </row>
    <row r="6938">
      <c r="A6938" s="6">
        <v>667645.0</v>
      </c>
      <c r="B6938" s="6">
        <v>667350.0</v>
      </c>
      <c r="C6938" s="14" t="str">
        <f>If(COUNTIF(DamReaches!$B$2:$B$346,"="&amp;A6938)&gt;0, "Yes", "No")</f>
        <v>No</v>
      </c>
    </row>
    <row r="6939">
      <c r="A6939" s="6">
        <v>667646.0</v>
      </c>
      <c r="B6939" s="6">
        <v>666576.0</v>
      </c>
      <c r="C6939" s="14" t="str">
        <f>If(COUNTIF(DamReaches!$B$2:$B$346,"="&amp;A6939)&gt;0, "Yes", "No")</f>
        <v>No</v>
      </c>
    </row>
    <row r="6940">
      <c r="A6940" s="6">
        <v>667647.0</v>
      </c>
      <c r="B6940" s="6">
        <v>667352.0</v>
      </c>
      <c r="C6940" s="14" t="str">
        <f>If(COUNTIF(DamReaches!$B$2:$B$346,"="&amp;A6940)&gt;0, "Yes", "No")</f>
        <v>No</v>
      </c>
    </row>
    <row r="6941">
      <c r="A6941" s="6">
        <v>667648.0</v>
      </c>
      <c r="B6941" s="6">
        <v>667398.0</v>
      </c>
      <c r="C6941" s="14" t="str">
        <f>If(COUNTIF(DamReaches!$B$2:$B$346,"="&amp;A6941)&gt;0, "Yes", "No")</f>
        <v>No</v>
      </c>
    </row>
    <row r="6942">
      <c r="A6942" s="6">
        <v>667656.0</v>
      </c>
      <c r="B6942" s="6">
        <v>667657.0</v>
      </c>
      <c r="C6942" s="14" t="str">
        <f>If(COUNTIF(DamReaches!$B$2:$B$346,"="&amp;A6942)&gt;0, "Yes", "No")</f>
        <v>No</v>
      </c>
    </row>
    <row r="6943">
      <c r="A6943" s="6">
        <v>667657.0</v>
      </c>
      <c r="B6943" s="6">
        <v>667616.0</v>
      </c>
      <c r="C6943" s="14" t="str">
        <f>If(COUNTIF(DamReaches!$B$2:$B$346,"="&amp;A6943)&gt;0, "Yes", "No")</f>
        <v>No</v>
      </c>
    </row>
    <row r="6944">
      <c r="A6944" s="6">
        <v>667658.0</v>
      </c>
      <c r="B6944" s="6">
        <v>667659.0</v>
      </c>
      <c r="C6944" s="14" t="str">
        <f>If(COUNTIF(DamReaches!$B$2:$B$346,"="&amp;A6944)&gt;0, "Yes", "No")</f>
        <v>No</v>
      </c>
    </row>
    <row r="6945">
      <c r="A6945" s="6">
        <v>667659.0</v>
      </c>
      <c r="B6945" s="6">
        <v>667712.0</v>
      </c>
      <c r="C6945" s="14" t="str">
        <f>If(COUNTIF(DamReaches!$B$2:$B$346,"="&amp;A6945)&gt;0, "Yes", "No")</f>
        <v>No</v>
      </c>
    </row>
    <row r="6946">
      <c r="A6946" s="6">
        <v>667660.0</v>
      </c>
      <c r="B6946" s="6">
        <v>667525.0</v>
      </c>
      <c r="C6946" s="14" t="str">
        <f>If(COUNTIF(DamReaches!$B$2:$B$346,"="&amp;A6946)&gt;0, "Yes", "No")</f>
        <v>No</v>
      </c>
    </row>
    <row r="6947">
      <c r="A6947" s="6">
        <v>667661.0</v>
      </c>
      <c r="B6947" s="6">
        <v>667662.0</v>
      </c>
      <c r="C6947" s="14" t="str">
        <f>If(COUNTIF(DamReaches!$B$2:$B$346,"="&amp;A6947)&gt;0, "Yes", "No")</f>
        <v>No</v>
      </c>
    </row>
    <row r="6948">
      <c r="A6948" s="6">
        <v>667662.0</v>
      </c>
      <c r="B6948" s="6">
        <v>667648.0</v>
      </c>
      <c r="C6948" s="14" t="str">
        <f>If(COUNTIF(DamReaches!$B$2:$B$346,"="&amp;A6948)&gt;0, "Yes", "No")</f>
        <v>No</v>
      </c>
    </row>
    <row r="6949">
      <c r="A6949" s="6">
        <v>667663.0</v>
      </c>
      <c r="B6949" s="6">
        <v>667399.0</v>
      </c>
      <c r="C6949" s="14" t="str">
        <f>If(COUNTIF(DamReaches!$B$2:$B$346,"="&amp;A6949)&gt;0, "Yes", "No")</f>
        <v>No</v>
      </c>
    </row>
    <row r="6950">
      <c r="A6950" s="6">
        <v>667673.0</v>
      </c>
      <c r="B6950" s="6">
        <v>667674.0</v>
      </c>
      <c r="C6950" s="14" t="str">
        <f>If(COUNTIF(DamReaches!$B$2:$B$346,"="&amp;A6950)&gt;0, "Yes", "No")</f>
        <v>No</v>
      </c>
    </row>
    <row r="6951">
      <c r="A6951" s="6">
        <v>667674.0</v>
      </c>
      <c r="B6951" s="6">
        <v>666955.0</v>
      </c>
      <c r="C6951" s="14" t="str">
        <f>If(COUNTIF(DamReaches!$B$2:$B$346,"="&amp;A6951)&gt;0, "Yes", "No")</f>
        <v>No</v>
      </c>
    </row>
    <row r="6952">
      <c r="A6952" s="6">
        <v>667675.0</v>
      </c>
      <c r="B6952" s="6">
        <v>667572.0</v>
      </c>
      <c r="C6952" s="14" t="str">
        <f>If(COUNTIF(DamReaches!$B$2:$B$346,"="&amp;A6952)&gt;0, "Yes", "No")</f>
        <v>No</v>
      </c>
    </row>
    <row r="6953">
      <c r="A6953" s="6">
        <v>667676.0</v>
      </c>
      <c r="B6953" s="6">
        <v>667072.0</v>
      </c>
      <c r="C6953" s="14" t="str">
        <f>If(COUNTIF(DamReaches!$B$2:$B$346,"="&amp;A6953)&gt;0, "Yes", "No")</f>
        <v>No</v>
      </c>
    </row>
    <row r="6954">
      <c r="A6954" s="6">
        <v>667677.0</v>
      </c>
      <c r="B6954" s="6">
        <v>667376.0</v>
      </c>
      <c r="C6954" s="14" t="str">
        <f>If(COUNTIF(DamReaches!$B$2:$B$346,"="&amp;A6954)&gt;0, "Yes", "No")</f>
        <v>No</v>
      </c>
    </row>
    <row r="6955">
      <c r="A6955" s="6">
        <v>667678.0</v>
      </c>
      <c r="B6955" s="6">
        <v>667542.0</v>
      </c>
      <c r="C6955" s="14" t="str">
        <f>If(COUNTIF(DamReaches!$B$2:$B$346,"="&amp;A6955)&gt;0, "Yes", "No")</f>
        <v>No</v>
      </c>
    </row>
    <row r="6956">
      <c r="A6956" s="6">
        <v>667679.0</v>
      </c>
      <c r="B6956" s="6">
        <v>667544.0</v>
      </c>
      <c r="C6956" s="14" t="str">
        <f>If(COUNTIF(DamReaches!$B$2:$B$346,"="&amp;A6956)&gt;0, "Yes", "No")</f>
        <v>No</v>
      </c>
    </row>
    <row r="6957">
      <c r="A6957" s="6">
        <v>667680.0</v>
      </c>
      <c r="B6957" s="6">
        <v>667063.0</v>
      </c>
      <c r="C6957" s="14" t="str">
        <f>If(COUNTIF(DamReaches!$B$2:$B$346,"="&amp;A6957)&gt;0, "Yes", "No")</f>
        <v>No</v>
      </c>
    </row>
    <row r="6958">
      <c r="A6958" s="6">
        <v>667693.0</v>
      </c>
      <c r="B6958" s="6">
        <v>667574.0</v>
      </c>
      <c r="C6958" s="14" t="str">
        <f>If(COUNTIF(DamReaches!$B$2:$B$346,"="&amp;A6958)&gt;0, "Yes", "No")</f>
        <v>No</v>
      </c>
    </row>
    <row r="6959">
      <c r="A6959" s="6">
        <v>667694.0</v>
      </c>
      <c r="B6959" s="6">
        <v>667200.0</v>
      </c>
      <c r="C6959" s="14" t="str">
        <f>If(COUNTIF(DamReaches!$B$2:$B$346,"="&amp;A6959)&gt;0, "Yes", "No")</f>
        <v>No</v>
      </c>
    </row>
    <row r="6960">
      <c r="A6960" s="6">
        <v>667695.0</v>
      </c>
      <c r="B6960" s="6">
        <v>667638.0</v>
      </c>
      <c r="C6960" s="14" t="str">
        <f>If(COUNTIF(DamReaches!$B$2:$B$346,"="&amp;A6960)&gt;0, "Yes", "No")</f>
        <v>No</v>
      </c>
    </row>
    <row r="6961">
      <c r="A6961" s="6">
        <v>667696.0</v>
      </c>
      <c r="B6961" s="6">
        <v>667542.0</v>
      </c>
      <c r="C6961" s="14" t="str">
        <f>If(COUNTIF(DamReaches!$B$2:$B$346,"="&amp;A6961)&gt;0, "Yes", "No")</f>
        <v>No</v>
      </c>
    </row>
    <row r="6962">
      <c r="A6962" s="6">
        <v>667697.0</v>
      </c>
      <c r="B6962" s="6">
        <v>667728.0</v>
      </c>
      <c r="C6962" s="14" t="str">
        <f>If(COUNTIF(DamReaches!$B$2:$B$346,"="&amp;A6962)&gt;0, "Yes", "No")</f>
        <v>No</v>
      </c>
    </row>
    <row r="6963">
      <c r="A6963" s="6">
        <v>667698.0</v>
      </c>
      <c r="B6963" s="6">
        <v>667296.0</v>
      </c>
      <c r="C6963" s="14" t="str">
        <f>If(COUNTIF(DamReaches!$B$2:$B$346,"="&amp;A6963)&gt;0, "Yes", "No")</f>
        <v>No</v>
      </c>
    </row>
    <row r="6964">
      <c r="A6964" s="6">
        <v>667710.0</v>
      </c>
      <c r="B6964" s="6">
        <v>667095.0</v>
      </c>
      <c r="C6964" s="14" t="str">
        <f>If(COUNTIF(DamReaches!$B$2:$B$346,"="&amp;A6964)&gt;0, "Yes", "No")</f>
        <v>No</v>
      </c>
    </row>
    <row r="6965">
      <c r="A6965" s="6">
        <v>667711.0</v>
      </c>
      <c r="B6965" s="6">
        <v>667506.0</v>
      </c>
      <c r="C6965" s="14" t="str">
        <f>If(COUNTIF(DamReaches!$B$2:$B$346,"="&amp;A6965)&gt;0, "Yes", "No")</f>
        <v>No</v>
      </c>
    </row>
    <row r="6966">
      <c r="A6966" s="6">
        <v>667712.0</v>
      </c>
      <c r="B6966" s="6">
        <v>667714.0</v>
      </c>
      <c r="C6966" s="14" t="str">
        <f>If(COUNTIF(DamReaches!$B$2:$B$346,"="&amp;A6966)&gt;0, "Yes", "No")</f>
        <v>No</v>
      </c>
    </row>
    <row r="6967">
      <c r="A6967" s="6">
        <v>667713.0</v>
      </c>
      <c r="B6967" s="6">
        <v>667714.0</v>
      </c>
      <c r="C6967" s="14" t="str">
        <f>If(COUNTIF(DamReaches!$B$2:$B$346,"="&amp;A6967)&gt;0, "Yes", "No")</f>
        <v>No</v>
      </c>
    </row>
    <row r="6968">
      <c r="A6968" s="6">
        <v>667714.0</v>
      </c>
      <c r="B6968" s="6">
        <v>667679.0</v>
      </c>
      <c r="C6968" s="14" t="str">
        <f>If(COUNTIF(DamReaches!$B$2:$B$346,"="&amp;A6968)&gt;0, "Yes", "No")</f>
        <v>No</v>
      </c>
    </row>
    <row r="6969">
      <c r="A6969" s="6">
        <v>667715.0</v>
      </c>
      <c r="B6969" s="6">
        <v>667046.0</v>
      </c>
      <c r="C6969" s="14" t="str">
        <f>If(COUNTIF(DamReaches!$B$2:$B$346,"="&amp;A6969)&gt;0, "Yes", "No")</f>
        <v>No</v>
      </c>
    </row>
    <row r="6970">
      <c r="A6970" s="6">
        <v>667716.0</v>
      </c>
      <c r="B6970" s="6">
        <v>667011.0</v>
      </c>
      <c r="C6970" s="14" t="str">
        <f>If(COUNTIF(DamReaches!$B$2:$B$346,"="&amp;A6970)&gt;0, "Yes", "No")</f>
        <v>No</v>
      </c>
    </row>
    <row r="6971">
      <c r="A6971" s="6">
        <v>667717.0</v>
      </c>
      <c r="B6971" s="6">
        <v>667844.0</v>
      </c>
      <c r="C6971" s="14" t="str">
        <f>If(COUNTIF(DamReaches!$B$2:$B$346,"="&amp;A6971)&gt;0, "Yes", "No")</f>
        <v>No</v>
      </c>
    </row>
    <row r="6972">
      <c r="A6972" s="6">
        <v>667718.0</v>
      </c>
      <c r="B6972" s="6">
        <v>667762.0</v>
      </c>
      <c r="C6972" s="14" t="str">
        <f>If(COUNTIF(DamReaches!$B$2:$B$346,"="&amp;A6972)&gt;0, "Yes", "No")</f>
        <v>No</v>
      </c>
    </row>
    <row r="6973">
      <c r="A6973" s="6">
        <v>667726.0</v>
      </c>
      <c r="B6973" s="6">
        <v>667375.0</v>
      </c>
      <c r="C6973" s="14" t="str">
        <f>If(COUNTIF(DamReaches!$B$2:$B$346,"="&amp;A6973)&gt;0, "Yes", "No")</f>
        <v>No</v>
      </c>
    </row>
    <row r="6974">
      <c r="A6974" s="6">
        <v>667727.0</v>
      </c>
      <c r="B6974" s="6">
        <v>667675.0</v>
      </c>
      <c r="C6974" s="14" t="str">
        <f>If(COUNTIF(DamReaches!$B$2:$B$346,"="&amp;A6974)&gt;0, "Yes", "No")</f>
        <v>No</v>
      </c>
    </row>
    <row r="6975">
      <c r="A6975" s="6">
        <v>667728.0</v>
      </c>
      <c r="B6975" s="6">
        <v>667844.0</v>
      </c>
      <c r="C6975" s="14" t="str">
        <f>If(COUNTIF(DamReaches!$B$2:$B$346,"="&amp;A6975)&gt;0, "Yes", "No")</f>
        <v>No</v>
      </c>
    </row>
    <row r="6976">
      <c r="A6976" s="6">
        <v>667729.0</v>
      </c>
      <c r="B6976" s="6">
        <v>667626.0</v>
      </c>
      <c r="C6976" s="14" t="str">
        <f>If(COUNTIF(DamReaches!$B$2:$B$346,"="&amp;A6976)&gt;0, "Yes", "No")</f>
        <v>No</v>
      </c>
    </row>
    <row r="6977">
      <c r="A6977" s="6">
        <v>667730.0</v>
      </c>
      <c r="B6977" s="6">
        <v>667640.0</v>
      </c>
      <c r="C6977" s="14" t="str">
        <f>If(COUNTIF(DamReaches!$B$2:$B$346,"="&amp;A6977)&gt;0, "Yes", "No")</f>
        <v>No</v>
      </c>
    </row>
    <row r="6978">
      <c r="A6978" s="6">
        <v>667741.0</v>
      </c>
      <c r="B6978" s="6">
        <v>667635.0</v>
      </c>
      <c r="C6978" s="14" t="str">
        <f>If(COUNTIF(DamReaches!$B$2:$B$346,"="&amp;A6978)&gt;0, "Yes", "No")</f>
        <v>No</v>
      </c>
    </row>
    <row r="6979">
      <c r="A6979" s="6">
        <v>667742.0</v>
      </c>
      <c r="B6979" s="6">
        <v>667584.0</v>
      </c>
      <c r="C6979" s="14" t="str">
        <f>If(COUNTIF(DamReaches!$B$2:$B$346,"="&amp;A6979)&gt;0, "Yes", "No")</f>
        <v>No</v>
      </c>
    </row>
    <row r="6980">
      <c r="A6980" s="6">
        <v>667743.0</v>
      </c>
      <c r="B6980" s="6">
        <v>667437.0</v>
      </c>
      <c r="C6980" s="14" t="str">
        <f>If(COUNTIF(DamReaches!$B$2:$B$346,"="&amp;A6980)&gt;0, "Yes", "No")</f>
        <v>No</v>
      </c>
    </row>
    <row r="6981">
      <c r="A6981" s="6">
        <v>667744.0</v>
      </c>
      <c r="B6981" s="6">
        <v>667205.0</v>
      </c>
      <c r="C6981" s="14" t="str">
        <f>If(COUNTIF(DamReaches!$B$2:$B$346,"="&amp;A6981)&gt;0, "Yes", "No")</f>
        <v>No</v>
      </c>
    </row>
    <row r="6982">
      <c r="A6982" s="6">
        <v>667745.0</v>
      </c>
      <c r="B6982" s="6">
        <v>667744.0</v>
      </c>
      <c r="C6982" s="14" t="str">
        <f>If(COUNTIF(DamReaches!$B$2:$B$346,"="&amp;A6982)&gt;0, "Yes", "No")</f>
        <v>No</v>
      </c>
    </row>
    <row r="6983">
      <c r="A6983" s="6">
        <v>667750.0</v>
      </c>
      <c r="B6983" s="6">
        <v>667584.0</v>
      </c>
      <c r="C6983" s="14" t="str">
        <f>If(COUNTIF(DamReaches!$B$2:$B$346,"="&amp;A6983)&gt;0, "Yes", "No")</f>
        <v>No</v>
      </c>
    </row>
    <row r="6984">
      <c r="A6984" s="6">
        <v>667751.0</v>
      </c>
      <c r="B6984" s="6">
        <v>667752.0</v>
      </c>
      <c r="C6984" s="14" t="str">
        <f>If(COUNTIF(DamReaches!$B$2:$B$346,"="&amp;A6984)&gt;0, "Yes", "No")</f>
        <v>No</v>
      </c>
    </row>
    <row r="6985">
      <c r="A6985" s="6">
        <v>667752.0</v>
      </c>
      <c r="B6985" s="6">
        <v>667375.0</v>
      </c>
      <c r="C6985" s="14" t="str">
        <f>If(COUNTIF(DamReaches!$B$2:$B$346,"="&amp;A6985)&gt;0, "Yes", "No")</f>
        <v>No</v>
      </c>
    </row>
    <row r="6986">
      <c r="A6986" s="6">
        <v>667753.0</v>
      </c>
      <c r="B6986" s="6">
        <v>667572.0</v>
      </c>
      <c r="C6986" s="14" t="str">
        <f>If(COUNTIF(DamReaches!$B$2:$B$346,"="&amp;A6986)&gt;0, "Yes", "No")</f>
        <v>No</v>
      </c>
    </row>
    <row r="6987">
      <c r="A6987" s="6">
        <v>667754.0</v>
      </c>
      <c r="B6987" s="6">
        <v>667587.0</v>
      </c>
      <c r="C6987" s="14" t="str">
        <f>If(COUNTIF(DamReaches!$B$2:$B$346,"="&amp;A6987)&gt;0, "Yes", "No")</f>
        <v>No</v>
      </c>
    </row>
    <row r="6988">
      <c r="A6988" s="6">
        <v>667755.0</v>
      </c>
      <c r="B6988" s="6">
        <v>667677.0</v>
      </c>
      <c r="C6988" s="14" t="str">
        <f>If(COUNTIF(DamReaches!$B$2:$B$346,"="&amp;A6988)&gt;0, "Yes", "No")</f>
        <v>No</v>
      </c>
    </row>
    <row r="6989">
      <c r="A6989" s="6">
        <v>667756.0</v>
      </c>
      <c r="B6989" s="6">
        <v>667617.0</v>
      </c>
      <c r="C6989" s="14" t="str">
        <f>If(COUNTIF(DamReaches!$B$2:$B$346,"="&amp;A6989)&gt;0, "Yes", "No")</f>
        <v>No</v>
      </c>
    </row>
    <row r="6990">
      <c r="A6990" s="6">
        <v>667757.0</v>
      </c>
      <c r="B6990" s="6">
        <v>666998.0</v>
      </c>
      <c r="C6990" s="14" t="str">
        <f>If(COUNTIF(DamReaches!$B$2:$B$346,"="&amp;A6990)&gt;0, "Yes", "No")</f>
        <v>No</v>
      </c>
    </row>
    <row r="6991">
      <c r="A6991" s="6">
        <v>667758.0</v>
      </c>
      <c r="B6991" s="6">
        <v>667776.0</v>
      </c>
      <c r="C6991" s="14" t="str">
        <f>If(COUNTIF(DamReaches!$B$2:$B$346,"="&amp;A6991)&gt;0, "Yes", "No")</f>
        <v>No</v>
      </c>
    </row>
    <row r="6992">
      <c r="A6992" s="6">
        <v>667759.0</v>
      </c>
      <c r="B6992" s="6">
        <v>667696.0</v>
      </c>
      <c r="C6992" s="14" t="str">
        <f>If(COUNTIF(DamReaches!$B$2:$B$346,"="&amp;A6992)&gt;0, "Yes", "No")</f>
        <v>No</v>
      </c>
    </row>
    <row r="6993">
      <c r="A6993" s="6">
        <v>667760.0</v>
      </c>
      <c r="B6993" s="6">
        <v>667759.0</v>
      </c>
      <c r="C6993" s="14" t="str">
        <f>If(COUNTIF(DamReaches!$B$2:$B$346,"="&amp;A6993)&gt;0, "Yes", "No")</f>
        <v>No</v>
      </c>
    </row>
    <row r="6994">
      <c r="A6994" s="6">
        <v>667761.0</v>
      </c>
      <c r="B6994" s="6">
        <v>667354.0</v>
      </c>
      <c r="C6994" s="14" t="str">
        <f>If(COUNTIF(DamReaches!$B$2:$B$346,"="&amp;A6994)&gt;0, "Yes", "No")</f>
        <v>No</v>
      </c>
    </row>
    <row r="6995">
      <c r="A6995" s="6">
        <v>667762.0</v>
      </c>
      <c r="B6995" s="6">
        <v>667648.0</v>
      </c>
      <c r="C6995" s="14" t="str">
        <f>If(COUNTIF(DamReaches!$B$2:$B$346,"="&amp;A6995)&gt;0, "Yes", "No")</f>
        <v>No</v>
      </c>
    </row>
    <row r="6996">
      <c r="A6996" s="6">
        <v>667763.0</v>
      </c>
      <c r="B6996" s="6">
        <v>667442.0</v>
      </c>
      <c r="C6996" s="14" t="str">
        <f>If(COUNTIF(DamReaches!$B$2:$B$346,"="&amp;A6996)&gt;0, "Yes", "No")</f>
        <v>No</v>
      </c>
    </row>
    <row r="6997">
      <c r="A6997" s="6">
        <v>667774.0</v>
      </c>
      <c r="B6997" s="6">
        <v>667657.0</v>
      </c>
      <c r="C6997" s="14" t="str">
        <f>If(COUNTIF(DamReaches!$B$2:$B$346,"="&amp;A6997)&gt;0, "Yes", "No")</f>
        <v>No</v>
      </c>
    </row>
    <row r="6998">
      <c r="A6998" s="6">
        <v>667775.0</v>
      </c>
      <c r="B6998" s="6">
        <v>667645.0</v>
      </c>
      <c r="C6998" s="14" t="str">
        <f>If(COUNTIF(DamReaches!$B$2:$B$346,"="&amp;A6998)&gt;0, "Yes", "No")</f>
        <v>No</v>
      </c>
    </row>
    <row r="6999">
      <c r="A6999" s="6">
        <v>667776.0</v>
      </c>
      <c r="B6999" s="6">
        <v>667743.0</v>
      </c>
      <c r="C6999" s="14" t="str">
        <f>If(COUNTIF(DamReaches!$B$2:$B$346,"="&amp;A6999)&gt;0, "Yes", "No")</f>
        <v>No</v>
      </c>
    </row>
    <row r="7000">
      <c r="A7000" s="6">
        <v>667777.0</v>
      </c>
      <c r="B7000" s="6">
        <v>667636.0</v>
      </c>
      <c r="C7000" s="14" t="str">
        <f>If(COUNTIF(DamReaches!$B$2:$B$346,"="&amp;A7000)&gt;0, "Yes", "No")</f>
        <v>No</v>
      </c>
    </row>
    <row r="7001">
      <c r="A7001" s="6">
        <v>667778.0</v>
      </c>
      <c r="B7001" s="6">
        <v>667730.0</v>
      </c>
      <c r="C7001" s="14" t="str">
        <f>If(COUNTIF(DamReaches!$B$2:$B$346,"="&amp;A7001)&gt;0, "Yes", "No")</f>
        <v>No</v>
      </c>
    </row>
    <row r="7002">
      <c r="A7002" s="6">
        <v>667779.0</v>
      </c>
      <c r="B7002" s="6">
        <v>667778.0</v>
      </c>
      <c r="C7002" s="14" t="str">
        <f>If(COUNTIF(DamReaches!$B$2:$B$346,"="&amp;A7002)&gt;0, "Yes", "No")</f>
        <v>No</v>
      </c>
    </row>
    <row r="7003">
      <c r="A7003" s="6">
        <v>667798.0</v>
      </c>
      <c r="B7003" s="6">
        <v>667754.0</v>
      </c>
      <c r="C7003" s="14" t="str">
        <f>If(COUNTIF(DamReaches!$B$2:$B$346,"="&amp;A7003)&gt;0, "Yes", "No")</f>
        <v>No</v>
      </c>
    </row>
    <row r="7004">
      <c r="A7004" s="6">
        <v>667799.0</v>
      </c>
      <c r="B7004" s="6">
        <v>667679.0</v>
      </c>
      <c r="C7004" s="14" t="str">
        <f>If(COUNTIF(DamReaches!$B$2:$B$346,"="&amp;A7004)&gt;0, "Yes", "No")</f>
        <v>No</v>
      </c>
    </row>
    <row r="7005">
      <c r="A7005" s="6">
        <v>667800.0</v>
      </c>
      <c r="B7005" s="6">
        <v>667290.0</v>
      </c>
      <c r="C7005" s="14" t="str">
        <f>If(COUNTIF(DamReaches!$B$2:$B$346,"="&amp;A7005)&gt;0, "Yes", "No")</f>
        <v>No</v>
      </c>
    </row>
    <row r="7006">
      <c r="A7006" s="6">
        <v>667801.0</v>
      </c>
      <c r="B7006" s="6">
        <v>667761.0</v>
      </c>
      <c r="C7006" s="14" t="str">
        <f>If(COUNTIF(DamReaches!$B$2:$B$346,"="&amp;A7006)&gt;0, "Yes", "No")</f>
        <v>No</v>
      </c>
    </row>
    <row r="7007">
      <c r="A7007" s="6">
        <v>667802.0</v>
      </c>
      <c r="B7007" s="6">
        <v>668209.0</v>
      </c>
      <c r="C7007" s="14" t="str">
        <f>If(COUNTIF(DamReaches!$B$2:$B$346,"="&amp;A7007)&gt;0, "Yes", "No")</f>
        <v>No</v>
      </c>
    </row>
    <row r="7008">
      <c r="A7008" s="6">
        <v>667803.0</v>
      </c>
      <c r="B7008" s="6">
        <v>668209.0</v>
      </c>
      <c r="C7008" s="14" t="str">
        <f>If(COUNTIF(DamReaches!$B$2:$B$346,"="&amp;A7008)&gt;0, "Yes", "No")</f>
        <v>No</v>
      </c>
    </row>
    <row r="7009">
      <c r="A7009" s="6">
        <v>667804.0</v>
      </c>
      <c r="B7009" s="6">
        <v>667597.0</v>
      </c>
      <c r="C7009" s="14" t="str">
        <f>If(COUNTIF(DamReaches!$B$2:$B$346,"="&amp;A7009)&gt;0, "Yes", "No")</f>
        <v>No</v>
      </c>
    </row>
    <row r="7010">
      <c r="A7010" s="6">
        <v>667805.0</v>
      </c>
      <c r="B7010" s="6">
        <v>667804.0</v>
      </c>
      <c r="C7010" s="14" t="str">
        <f>If(COUNTIF(DamReaches!$B$2:$B$346,"="&amp;A7010)&gt;0, "Yes", "No")</f>
        <v>No</v>
      </c>
    </row>
    <row r="7011">
      <c r="A7011" s="6">
        <v>667806.0</v>
      </c>
      <c r="B7011" s="6">
        <v>667762.0</v>
      </c>
      <c r="C7011" s="14" t="str">
        <f>If(COUNTIF(DamReaches!$B$2:$B$346,"="&amp;A7011)&gt;0, "Yes", "No")</f>
        <v>No</v>
      </c>
    </row>
    <row r="7012">
      <c r="A7012" s="6">
        <v>667815.0</v>
      </c>
      <c r="B7012" s="6">
        <v>667645.0</v>
      </c>
      <c r="C7012" s="14" t="str">
        <f>If(COUNTIF(DamReaches!$B$2:$B$346,"="&amp;A7012)&gt;0, "Yes", "No")</f>
        <v>No</v>
      </c>
    </row>
    <row r="7013">
      <c r="A7013" s="6">
        <v>667816.0</v>
      </c>
      <c r="B7013" s="6">
        <v>667817.0</v>
      </c>
      <c r="C7013" s="14" t="str">
        <f>If(COUNTIF(DamReaches!$B$2:$B$346,"="&amp;A7013)&gt;0, "Yes", "No")</f>
        <v>No</v>
      </c>
    </row>
    <row r="7014">
      <c r="A7014" s="6">
        <v>667817.0</v>
      </c>
      <c r="B7014" s="6">
        <v>667756.0</v>
      </c>
      <c r="C7014" s="14" t="str">
        <f>If(COUNTIF(DamReaches!$B$2:$B$346,"="&amp;A7014)&gt;0, "Yes", "No")</f>
        <v>No</v>
      </c>
    </row>
    <row r="7015">
      <c r="A7015" s="6">
        <v>667818.0</v>
      </c>
      <c r="B7015" s="6">
        <v>667000.0</v>
      </c>
      <c r="C7015" s="14" t="str">
        <f>If(COUNTIF(DamReaches!$B$2:$B$346,"="&amp;A7015)&gt;0, "Yes", "No")</f>
        <v>No</v>
      </c>
    </row>
    <row r="7016">
      <c r="A7016" s="6">
        <v>667819.0</v>
      </c>
      <c r="B7016" s="6">
        <v>667309.0</v>
      </c>
      <c r="C7016" s="14" t="str">
        <f>If(COUNTIF(DamReaches!$B$2:$B$346,"="&amp;A7016)&gt;0, "Yes", "No")</f>
        <v>No</v>
      </c>
    </row>
    <row r="7017">
      <c r="A7017" s="6">
        <v>667820.0</v>
      </c>
      <c r="B7017" s="6">
        <v>667821.0</v>
      </c>
      <c r="C7017" s="14" t="str">
        <f>If(COUNTIF(DamReaches!$B$2:$B$346,"="&amp;A7017)&gt;0, "Yes", "No")</f>
        <v>No</v>
      </c>
    </row>
    <row r="7018">
      <c r="A7018" s="6">
        <v>667821.0</v>
      </c>
      <c r="B7018" s="6">
        <v>667659.0</v>
      </c>
      <c r="C7018" s="14" t="str">
        <f>If(COUNTIF(DamReaches!$B$2:$B$346,"="&amp;A7018)&gt;0, "Yes", "No")</f>
        <v>No</v>
      </c>
    </row>
    <row r="7019">
      <c r="A7019" s="6">
        <v>667822.0</v>
      </c>
      <c r="B7019" s="6">
        <v>667577.0</v>
      </c>
      <c r="C7019" s="14" t="str">
        <f>If(COUNTIF(DamReaches!$B$2:$B$346,"="&amp;A7019)&gt;0, "Yes", "No")</f>
        <v>No</v>
      </c>
    </row>
    <row r="7020">
      <c r="A7020" s="6">
        <v>667823.0</v>
      </c>
      <c r="B7020" s="6">
        <v>667857.0</v>
      </c>
      <c r="C7020" s="14" t="str">
        <f>If(COUNTIF(DamReaches!$B$2:$B$346,"="&amp;A7020)&gt;0, "Yes", "No")</f>
        <v>No</v>
      </c>
    </row>
    <row r="7021">
      <c r="A7021" s="6">
        <v>667836.0</v>
      </c>
      <c r="B7021" s="6">
        <v>667751.0</v>
      </c>
      <c r="C7021" s="14" t="str">
        <f>If(COUNTIF(DamReaches!$B$2:$B$346,"="&amp;A7021)&gt;0, "Yes", "No")</f>
        <v>No</v>
      </c>
    </row>
    <row r="7022">
      <c r="A7022" s="6">
        <v>667837.0</v>
      </c>
      <c r="B7022" s="6">
        <v>667726.0</v>
      </c>
      <c r="C7022" s="14" t="str">
        <f>If(COUNTIF(DamReaches!$B$2:$B$346,"="&amp;A7022)&gt;0, "Yes", "No")</f>
        <v>No</v>
      </c>
    </row>
    <row r="7023">
      <c r="A7023" s="6">
        <v>667838.0</v>
      </c>
      <c r="B7023" s="6">
        <v>667180.0</v>
      </c>
      <c r="C7023" s="14" t="str">
        <f>If(COUNTIF(DamReaches!$B$2:$B$346,"="&amp;A7023)&gt;0, "Yes", "No")</f>
        <v>No</v>
      </c>
    </row>
    <row r="7024">
      <c r="A7024" s="6">
        <v>667839.0</v>
      </c>
      <c r="B7024" s="6">
        <v>667840.0</v>
      </c>
      <c r="C7024" s="14" t="str">
        <f>If(COUNTIF(DamReaches!$B$2:$B$346,"="&amp;A7024)&gt;0, "Yes", "No")</f>
        <v>No</v>
      </c>
    </row>
    <row r="7025">
      <c r="A7025" s="6">
        <v>667840.0</v>
      </c>
      <c r="B7025" s="6">
        <v>667377.0</v>
      </c>
      <c r="C7025" s="14" t="str">
        <f>If(COUNTIF(DamReaches!$B$2:$B$346,"="&amp;A7025)&gt;0, "Yes", "No")</f>
        <v>No</v>
      </c>
    </row>
    <row r="7026">
      <c r="A7026" s="6">
        <v>667841.0</v>
      </c>
      <c r="B7026" s="6">
        <v>667842.0</v>
      </c>
      <c r="C7026" s="14" t="str">
        <f>If(COUNTIF(DamReaches!$B$2:$B$346,"="&amp;A7026)&gt;0, "Yes", "No")</f>
        <v>No</v>
      </c>
    </row>
    <row r="7027">
      <c r="A7027" s="6">
        <v>667842.0</v>
      </c>
      <c r="B7027" s="6">
        <v>667378.0</v>
      </c>
      <c r="C7027" s="14" t="str">
        <f>If(COUNTIF(DamReaches!$B$2:$B$346,"="&amp;A7027)&gt;0, "Yes", "No")</f>
        <v>No</v>
      </c>
    </row>
    <row r="7028">
      <c r="A7028" s="6">
        <v>667843.0</v>
      </c>
      <c r="B7028" s="6">
        <v>667380.0</v>
      </c>
      <c r="C7028" s="14" t="str">
        <f>If(COUNTIF(DamReaches!$B$2:$B$346,"="&amp;A7028)&gt;0, "Yes", "No")</f>
        <v>No</v>
      </c>
    </row>
    <row r="7029">
      <c r="A7029" s="6">
        <v>667844.0</v>
      </c>
      <c r="B7029" s="6">
        <v>667843.0</v>
      </c>
      <c r="C7029" s="14" t="str">
        <f>If(COUNTIF(DamReaches!$B$2:$B$346,"="&amp;A7029)&gt;0, "Yes", "No")</f>
        <v>No</v>
      </c>
    </row>
    <row r="7030">
      <c r="A7030" s="6">
        <v>667854.0</v>
      </c>
      <c r="B7030" s="6">
        <v>667776.0</v>
      </c>
      <c r="C7030" s="14" t="str">
        <f>If(COUNTIF(DamReaches!$B$2:$B$346,"="&amp;A7030)&gt;0, "Yes", "No")</f>
        <v>No</v>
      </c>
    </row>
    <row r="7031">
      <c r="A7031" s="6">
        <v>667855.0</v>
      </c>
      <c r="B7031" s="6">
        <v>667870.0</v>
      </c>
      <c r="C7031" s="14" t="str">
        <f>If(COUNTIF(DamReaches!$B$2:$B$346,"="&amp;A7031)&gt;0, "Yes", "No")</f>
        <v>No</v>
      </c>
    </row>
    <row r="7032">
      <c r="A7032" s="6">
        <v>667856.0</v>
      </c>
      <c r="B7032" s="6">
        <v>667923.0</v>
      </c>
      <c r="C7032" s="14" t="str">
        <f>If(COUNTIF(DamReaches!$B$2:$B$346,"="&amp;A7032)&gt;0, "Yes", "No")</f>
        <v>No</v>
      </c>
    </row>
    <row r="7033">
      <c r="A7033" s="6">
        <v>667857.0</v>
      </c>
      <c r="B7033" s="6">
        <v>667923.0</v>
      </c>
      <c r="C7033" s="14" t="str">
        <f>If(COUNTIF(DamReaches!$B$2:$B$346,"="&amp;A7033)&gt;0, "Yes", "No")</f>
        <v>No</v>
      </c>
    </row>
    <row r="7034">
      <c r="A7034" s="6">
        <v>667858.0</v>
      </c>
      <c r="B7034" s="6">
        <v>667662.0</v>
      </c>
      <c r="C7034" s="14" t="str">
        <f>If(COUNTIF(DamReaches!$B$2:$B$346,"="&amp;A7034)&gt;0, "Yes", "No")</f>
        <v>No</v>
      </c>
    </row>
    <row r="7035">
      <c r="A7035" s="6">
        <v>667859.0</v>
      </c>
      <c r="B7035" s="6">
        <v>667698.0</v>
      </c>
      <c r="C7035" s="14" t="str">
        <f>If(COUNTIF(DamReaches!$B$2:$B$346,"="&amp;A7035)&gt;0, "Yes", "No")</f>
        <v>No</v>
      </c>
    </row>
    <row r="7036">
      <c r="A7036" s="6">
        <v>667864.0</v>
      </c>
      <c r="B7036" s="6">
        <v>667674.0</v>
      </c>
      <c r="C7036" s="14" t="str">
        <f>If(COUNTIF(DamReaches!$B$2:$B$346,"="&amp;A7036)&gt;0, "Yes", "No")</f>
        <v>No</v>
      </c>
    </row>
    <row r="7037">
      <c r="A7037" s="6">
        <v>667865.0</v>
      </c>
      <c r="B7037" s="6">
        <v>667676.0</v>
      </c>
      <c r="C7037" s="14" t="str">
        <f>If(COUNTIF(DamReaches!$B$2:$B$346,"="&amp;A7037)&gt;0, "Yes", "No")</f>
        <v>No</v>
      </c>
    </row>
    <row r="7038">
      <c r="A7038" s="6">
        <v>667866.0</v>
      </c>
      <c r="B7038" s="6">
        <v>667074.0</v>
      </c>
      <c r="C7038" s="14" t="str">
        <f>If(COUNTIF(DamReaches!$B$2:$B$346,"="&amp;A7038)&gt;0, "Yes", "No")</f>
        <v>No</v>
      </c>
    </row>
    <row r="7039">
      <c r="A7039" s="6">
        <v>667867.0</v>
      </c>
      <c r="B7039" s="6">
        <v>667479.0</v>
      </c>
      <c r="C7039" s="14" t="str">
        <f>If(COUNTIF(DamReaches!$B$2:$B$346,"="&amp;A7039)&gt;0, "Yes", "No")</f>
        <v>No</v>
      </c>
    </row>
    <row r="7040">
      <c r="A7040" s="6">
        <v>667868.0</v>
      </c>
      <c r="B7040" s="6">
        <v>667647.0</v>
      </c>
      <c r="C7040" s="14" t="str">
        <f>If(COUNTIF(DamReaches!$B$2:$B$346,"="&amp;A7040)&gt;0, "Yes", "No")</f>
        <v>No</v>
      </c>
    </row>
    <row r="7041">
      <c r="A7041" s="6">
        <v>667869.0</v>
      </c>
      <c r="B7041" s="6">
        <v>667990.0</v>
      </c>
      <c r="C7041" s="14" t="str">
        <f>If(COUNTIF(DamReaches!$B$2:$B$346,"="&amp;A7041)&gt;0, "Yes", "No")</f>
        <v>No</v>
      </c>
    </row>
    <row r="7042">
      <c r="A7042" s="6">
        <v>667870.0</v>
      </c>
      <c r="B7042" s="6">
        <v>667990.0</v>
      </c>
      <c r="C7042" s="14" t="str">
        <f>If(COUNTIF(DamReaches!$B$2:$B$346,"="&amp;A7042)&gt;0, "Yes", "No")</f>
        <v>No</v>
      </c>
    </row>
    <row r="7043">
      <c r="A7043" s="6">
        <v>667871.0</v>
      </c>
      <c r="B7043" s="6">
        <v>667870.0</v>
      </c>
      <c r="C7043" s="14" t="str">
        <f>If(COUNTIF(DamReaches!$B$2:$B$346,"="&amp;A7043)&gt;0, "Yes", "No")</f>
        <v>No</v>
      </c>
    </row>
    <row r="7044">
      <c r="A7044" s="6">
        <v>667872.0</v>
      </c>
      <c r="B7044" s="6">
        <v>667871.0</v>
      </c>
      <c r="C7044" s="14" t="str">
        <f>If(COUNTIF(DamReaches!$B$2:$B$346,"="&amp;A7044)&gt;0, "Yes", "No")</f>
        <v>No</v>
      </c>
    </row>
    <row r="7045">
      <c r="A7045" s="6">
        <v>667877.0</v>
      </c>
      <c r="B7045" s="6">
        <v>667504.0</v>
      </c>
      <c r="C7045" s="14" t="str">
        <f>If(COUNTIF(DamReaches!$B$2:$B$346,"="&amp;A7045)&gt;0, "Yes", "No")</f>
        <v>No</v>
      </c>
    </row>
    <row r="7046">
      <c r="A7046" s="6">
        <v>667878.0</v>
      </c>
      <c r="B7046" s="6">
        <v>667540.0</v>
      </c>
      <c r="C7046" s="14" t="str">
        <f>If(COUNTIF(DamReaches!$B$2:$B$346,"="&amp;A7046)&gt;0, "Yes", "No")</f>
        <v>No</v>
      </c>
    </row>
    <row r="7047">
      <c r="A7047" s="6">
        <v>667879.0</v>
      </c>
      <c r="B7047" s="6">
        <v>667620.0</v>
      </c>
      <c r="C7047" s="14" t="str">
        <f>If(COUNTIF(DamReaches!$B$2:$B$346,"="&amp;A7047)&gt;0, "Yes", "No")</f>
        <v>No</v>
      </c>
    </row>
    <row r="7048">
      <c r="A7048" s="6">
        <v>667880.0</v>
      </c>
      <c r="B7048" s="6">
        <v>667622.0</v>
      </c>
      <c r="C7048" s="14" t="str">
        <f>If(COUNTIF(DamReaches!$B$2:$B$346,"="&amp;A7048)&gt;0, "Yes", "No")</f>
        <v>No</v>
      </c>
    </row>
    <row r="7049">
      <c r="A7049" s="6">
        <v>667881.0</v>
      </c>
      <c r="B7049" s="6">
        <v>667577.0</v>
      </c>
      <c r="C7049" s="14" t="str">
        <f>If(COUNTIF(DamReaches!$B$2:$B$346,"="&amp;A7049)&gt;0, "Yes", "No")</f>
        <v>No</v>
      </c>
    </row>
    <row r="7050">
      <c r="A7050" s="6">
        <v>667882.0</v>
      </c>
      <c r="B7050" s="6">
        <v>667806.0</v>
      </c>
      <c r="C7050" s="14" t="str">
        <f>If(COUNTIF(DamReaches!$B$2:$B$346,"="&amp;A7050)&gt;0, "Yes", "No")</f>
        <v>No</v>
      </c>
    </row>
    <row r="7051">
      <c r="A7051" s="6">
        <v>667883.0</v>
      </c>
      <c r="B7051" s="6">
        <v>667778.0</v>
      </c>
      <c r="C7051" s="14" t="str">
        <f>If(COUNTIF(DamReaches!$B$2:$B$346,"="&amp;A7051)&gt;0, "Yes", "No")</f>
        <v>No</v>
      </c>
    </row>
    <row r="7052">
      <c r="A7052" s="6">
        <v>667884.0</v>
      </c>
      <c r="B7052" s="6">
        <v>667698.0</v>
      </c>
      <c r="C7052" s="14" t="str">
        <f>If(COUNTIF(DamReaches!$B$2:$B$346,"="&amp;A7052)&gt;0, "Yes", "No")</f>
        <v>No</v>
      </c>
    </row>
    <row r="7053">
      <c r="A7053" s="6">
        <v>667891.0</v>
      </c>
      <c r="B7053" s="6">
        <v>667676.0</v>
      </c>
      <c r="C7053" s="14" t="str">
        <f>If(COUNTIF(DamReaches!$B$2:$B$346,"="&amp;A7053)&gt;0, "Yes", "No")</f>
        <v>No</v>
      </c>
    </row>
    <row r="7054">
      <c r="A7054" s="6">
        <v>667892.0</v>
      </c>
      <c r="B7054" s="6">
        <v>667164.0</v>
      </c>
      <c r="C7054" s="14" t="str">
        <f>If(COUNTIF(DamReaches!$B$2:$B$346,"="&amp;A7054)&gt;0, "Yes", "No")</f>
        <v>No</v>
      </c>
    </row>
    <row r="7055">
      <c r="A7055" s="6">
        <v>667893.0</v>
      </c>
      <c r="B7055" s="6">
        <v>667842.0</v>
      </c>
      <c r="C7055" s="14" t="str">
        <f>If(COUNTIF(DamReaches!$B$2:$B$346,"="&amp;A7055)&gt;0, "Yes", "No")</f>
        <v>No</v>
      </c>
    </row>
    <row r="7056">
      <c r="A7056" s="6">
        <v>667894.0</v>
      </c>
      <c r="B7056" s="6">
        <v>667857.0</v>
      </c>
      <c r="C7056" s="14" t="str">
        <f>If(COUNTIF(DamReaches!$B$2:$B$346,"="&amp;A7056)&gt;0, "Yes", "No")</f>
        <v>No</v>
      </c>
    </row>
    <row r="7057">
      <c r="A7057" s="6">
        <v>667895.0</v>
      </c>
      <c r="B7057" s="6">
        <v>667896.0</v>
      </c>
      <c r="C7057" s="14" t="str">
        <f>If(COUNTIF(DamReaches!$B$2:$B$346,"="&amp;A7057)&gt;0, "Yes", "No")</f>
        <v>No</v>
      </c>
    </row>
    <row r="7058">
      <c r="A7058" s="6">
        <v>667896.0</v>
      </c>
      <c r="B7058" s="6">
        <v>667858.0</v>
      </c>
      <c r="C7058" s="14" t="str">
        <f>If(COUNTIF(DamReaches!$B$2:$B$346,"="&amp;A7058)&gt;0, "Yes", "No")</f>
        <v>No</v>
      </c>
    </row>
    <row r="7059">
      <c r="A7059" s="6">
        <v>667897.0</v>
      </c>
      <c r="B7059" s="6">
        <v>667883.0</v>
      </c>
      <c r="C7059" s="14" t="str">
        <f>If(COUNTIF(DamReaches!$B$2:$B$346,"="&amp;A7059)&gt;0, "Yes", "No")</f>
        <v>No</v>
      </c>
    </row>
    <row r="7060">
      <c r="A7060" s="6">
        <v>667905.0</v>
      </c>
      <c r="B7060" s="6">
        <v>667634.0</v>
      </c>
      <c r="C7060" s="14" t="str">
        <f>If(COUNTIF(DamReaches!$B$2:$B$346,"="&amp;A7060)&gt;0, "Yes", "No")</f>
        <v>No</v>
      </c>
    </row>
    <row r="7061">
      <c r="A7061" s="6">
        <v>667906.0</v>
      </c>
      <c r="B7061" s="6">
        <v>667750.0</v>
      </c>
      <c r="C7061" s="14" t="str">
        <f>If(COUNTIF(DamReaches!$B$2:$B$346,"="&amp;A7061)&gt;0, "Yes", "No")</f>
        <v>No</v>
      </c>
    </row>
    <row r="7062">
      <c r="A7062" s="6">
        <v>667907.0</v>
      </c>
      <c r="B7062" s="6">
        <v>667132.0</v>
      </c>
      <c r="C7062" s="14" t="str">
        <f>If(COUNTIF(DamReaches!$B$2:$B$346,"="&amp;A7062)&gt;0, "Yes", "No")</f>
        <v>No</v>
      </c>
    </row>
    <row r="7063">
      <c r="A7063" s="6">
        <v>667908.0</v>
      </c>
      <c r="B7063" s="6">
        <v>667743.0</v>
      </c>
      <c r="C7063" s="14" t="str">
        <f>If(COUNTIF(DamReaches!$B$2:$B$346,"="&amp;A7063)&gt;0, "Yes", "No")</f>
        <v>No</v>
      </c>
    </row>
    <row r="7064">
      <c r="A7064" s="6">
        <v>667909.0</v>
      </c>
      <c r="B7064" s="6">
        <v>667481.0</v>
      </c>
      <c r="C7064" s="14" t="str">
        <f>If(COUNTIF(DamReaches!$B$2:$B$346,"="&amp;A7064)&gt;0, "Yes", "No")</f>
        <v>No</v>
      </c>
    </row>
    <row r="7065">
      <c r="A7065" s="6">
        <v>667910.0</v>
      </c>
      <c r="B7065" s="6">
        <v>667806.0</v>
      </c>
      <c r="C7065" s="14" t="str">
        <f>If(COUNTIF(DamReaches!$B$2:$B$346,"="&amp;A7065)&gt;0, "Yes", "No")</f>
        <v>No</v>
      </c>
    </row>
    <row r="7066">
      <c r="A7066" s="6">
        <v>667916.0</v>
      </c>
      <c r="B7066" s="6">
        <v>667917.0</v>
      </c>
      <c r="C7066" s="14" t="str">
        <f>If(COUNTIF(DamReaches!$B$2:$B$346,"="&amp;A7066)&gt;0, "Yes", "No")</f>
        <v>No</v>
      </c>
    </row>
    <row r="7067">
      <c r="A7067" s="6">
        <v>667917.0</v>
      </c>
      <c r="B7067" s="6">
        <v>667815.0</v>
      </c>
      <c r="C7067" s="14" t="str">
        <f>If(COUNTIF(DamReaches!$B$2:$B$346,"="&amp;A7067)&gt;0, "Yes", "No")</f>
        <v>No</v>
      </c>
    </row>
    <row r="7068">
      <c r="A7068" s="6">
        <v>667918.0</v>
      </c>
      <c r="B7068" s="6">
        <v>667909.0</v>
      </c>
      <c r="C7068" s="14" t="str">
        <f>If(COUNTIF(DamReaches!$B$2:$B$346,"="&amp;A7068)&gt;0, "Yes", "No")</f>
        <v>No</v>
      </c>
    </row>
    <row r="7069">
      <c r="A7069" s="6">
        <v>667919.0</v>
      </c>
      <c r="B7069" s="6">
        <v>667918.0</v>
      </c>
      <c r="C7069" s="14" t="str">
        <f>If(COUNTIF(DamReaches!$B$2:$B$346,"="&amp;A7069)&gt;0, "Yes", "No")</f>
        <v>No</v>
      </c>
    </row>
    <row r="7070">
      <c r="A7070" s="6">
        <v>667920.0</v>
      </c>
      <c r="B7070" s="6">
        <v>667759.0</v>
      </c>
      <c r="C7070" s="14" t="str">
        <f>If(COUNTIF(DamReaches!$B$2:$B$346,"="&amp;A7070)&gt;0, "Yes", "No")</f>
        <v>No</v>
      </c>
    </row>
    <row r="7071">
      <c r="A7071" s="6">
        <v>667921.0</v>
      </c>
      <c r="B7071" s="6">
        <v>667920.0</v>
      </c>
      <c r="C7071" s="14" t="str">
        <f>If(COUNTIF(DamReaches!$B$2:$B$346,"="&amp;A7071)&gt;0, "Yes", "No")</f>
        <v>No</v>
      </c>
    </row>
    <row r="7072">
      <c r="A7072" s="6">
        <v>667922.0</v>
      </c>
      <c r="B7072" s="6">
        <v>667728.0</v>
      </c>
      <c r="C7072" s="14" t="str">
        <f>If(COUNTIF(DamReaches!$B$2:$B$346,"="&amp;A7072)&gt;0, "Yes", "No")</f>
        <v>No</v>
      </c>
    </row>
    <row r="7073">
      <c r="A7073" s="6">
        <v>667923.0</v>
      </c>
      <c r="B7073" s="6">
        <v>667941.0</v>
      </c>
      <c r="C7073" s="14" t="str">
        <f>If(COUNTIF(DamReaches!$B$2:$B$346,"="&amp;A7073)&gt;0, "Yes", "No")</f>
        <v>No</v>
      </c>
    </row>
    <row r="7074">
      <c r="A7074" s="6">
        <v>667924.0</v>
      </c>
      <c r="B7074" s="6">
        <v>667626.0</v>
      </c>
      <c r="C7074" s="14" t="str">
        <f>If(COUNTIF(DamReaches!$B$2:$B$346,"="&amp;A7074)&gt;0, "Yes", "No")</f>
        <v>No</v>
      </c>
    </row>
    <row r="7075">
      <c r="A7075" s="6">
        <v>667936.0</v>
      </c>
      <c r="B7075" s="6">
        <v>667634.0</v>
      </c>
      <c r="C7075" s="14" t="str">
        <f>If(COUNTIF(DamReaches!$B$2:$B$346,"="&amp;A7075)&gt;0, "Yes", "No")</f>
        <v>No</v>
      </c>
    </row>
    <row r="7076">
      <c r="A7076" s="6">
        <v>667937.0</v>
      </c>
      <c r="B7076" s="6">
        <v>667754.0</v>
      </c>
      <c r="C7076" s="14" t="str">
        <f>If(COUNTIF(DamReaches!$B$2:$B$346,"="&amp;A7076)&gt;0, "Yes", "No")</f>
        <v>No</v>
      </c>
    </row>
    <row r="7077">
      <c r="A7077" s="6">
        <v>667938.0</v>
      </c>
      <c r="B7077" s="6">
        <v>667588.0</v>
      </c>
      <c r="C7077" s="14" t="str">
        <f>If(COUNTIF(DamReaches!$B$2:$B$346,"="&amp;A7077)&gt;0, "Yes", "No")</f>
        <v>No</v>
      </c>
    </row>
    <row r="7078">
      <c r="A7078" s="6">
        <v>667939.0</v>
      </c>
      <c r="B7078" s="6">
        <v>667940.0</v>
      </c>
      <c r="C7078" s="14" t="str">
        <f>If(COUNTIF(DamReaches!$B$2:$B$346,"="&amp;A7078)&gt;0, "Yes", "No")</f>
        <v>No</v>
      </c>
    </row>
    <row r="7079">
      <c r="A7079" s="6">
        <v>667940.0</v>
      </c>
      <c r="B7079" s="6">
        <v>667696.0</v>
      </c>
      <c r="C7079" s="14" t="str">
        <f>If(COUNTIF(DamReaches!$B$2:$B$346,"="&amp;A7079)&gt;0, "Yes", "No")</f>
        <v>No</v>
      </c>
    </row>
    <row r="7080">
      <c r="A7080" s="6">
        <v>667941.0</v>
      </c>
      <c r="B7080" s="6">
        <v>667922.0</v>
      </c>
      <c r="C7080" s="14" t="str">
        <f>If(COUNTIF(DamReaches!$B$2:$B$346,"="&amp;A7080)&gt;0, "Yes", "No")</f>
        <v>No</v>
      </c>
    </row>
    <row r="7081">
      <c r="A7081" s="6">
        <v>667942.0</v>
      </c>
      <c r="B7081" s="6">
        <v>667894.0</v>
      </c>
      <c r="C7081" s="14" t="str">
        <f>If(COUNTIF(DamReaches!$B$2:$B$346,"="&amp;A7081)&gt;0, "Yes", "No")</f>
        <v>No</v>
      </c>
    </row>
    <row r="7082">
      <c r="A7082" s="6">
        <v>667943.0</v>
      </c>
      <c r="B7082" s="6">
        <v>667924.0</v>
      </c>
      <c r="C7082" s="14" t="str">
        <f>If(COUNTIF(DamReaches!$B$2:$B$346,"="&amp;A7082)&gt;0, "Yes", "No")</f>
        <v>No</v>
      </c>
    </row>
    <row r="7083">
      <c r="A7083" s="6">
        <v>667944.0</v>
      </c>
      <c r="B7083" s="6">
        <v>667730.0</v>
      </c>
      <c r="C7083" s="14" t="str">
        <f>If(COUNTIF(DamReaches!$B$2:$B$346,"="&amp;A7083)&gt;0, "Yes", "No")</f>
        <v>No</v>
      </c>
    </row>
    <row r="7084">
      <c r="A7084" s="6">
        <v>667954.0</v>
      </c>
      <c r="B7084" s="6">
        <v>667752.0</v>
      </c>
      <c r="C7084" s="14" t="str">
        <f>If(COUNTIF(DamReaches!$B$2:$B$346,"="&amp;A7084)&gt;0, "Yes", "No")</f>
        <v>No</v>
      </c>
    </row>
    <row r="7085">
      <c r="A7085" s="6">
        <v>667955.0</v>
      </c>
      <c r="B7085" s="6">
        <v>667956.0</v>
      </c>
      <c r="C7085" s="14" t="str">
        <f>If(COUNTIF(DamReaches!$B$2:$B$346,"="&amp;A7085)&gt;0, "Yes", "No")</f>
        <v>No</v>
      </c>
    </row>
    <row r="7086">
      <c r="A7086" s="6">
        <v>667956.0</v>
      </c>
      <c r="B7086" s="6">
        <v>666961.0</v>
      </c>
      <c r="C7086" s="14" t="str">
        <f>If(COUNTIF(DamReaches!$B$2:$B$346,"="&amp;A7086)&gt;0, "Yes", "No")</f>
        <v>No</v>
      </c>
    </row>
    <row r="7087">
      <c r="A7087" s="6">
        <v>667957.0</v>
      </c>
      <c r="B7087" s="6">
        <v>667623.0</v>
      </c>
      <c r="C7087" s="14" t="str">
        <f>If(COUNTIF(DamReaches!$B$2:$B$346,"="&amp;A7087)&gt;0, "Yes", "No")</f>
        <v>No</v>
      </c>
    </row>
    <row r="7088">
      <c r="A7088" s="6">
        <v>667958.0</v>
      </c>
      <c r="B7088" s="6">
        <v>667327.0</v>
      </c>
      <c r="C7088" s="14" t="str">
        <f>If(COUNTIF(DamReaches!$B$2:$B$346,"="&amp;A7088)&gt;0, "Yes", "No")</f>
        <v>No</v>
      </c>
    </row>
    <row r="7089">
      <c r="A7089" s="6">
        <v>667959.0</v>
      </c>
      <c r="B7089" s="6">
        <v>667975.0</v>
      </c>
      <c r="C7089" s="14" t="str">
        <f>If(COUNTIF(DamReaches!$B$2:$B$346,"="&amp;A7089)&gt;0, "Yes", "No")</f>
        <v>No</v>
      </c>
    </row>
    <row r="7090">
      <c r="A7090" s="6">
        <v>667960.0</v>
      </c>
      <c r="B7090" s="6">
        <v>667975.0</v>
      </c>
      <c r="C7090" s="14" t="str">
        <f>If(COUNTIF(DamReaches!$B$2:$B$346,"="&amp;A7090)&gt;0, "Yes", "No")</f>
        <v>No</v>
      </c>
    </row>
    <row r="7091">
      <c r="A7091" s="6">
        <v>667961.0</v>
      </c>
      <c r="B7091" s="6">
        <v>668178.0</v>
      </c>
      <c r="C7091" s="14" t="str">
        <f>If(COUNTIF(DamReaches!$B$2:$B$346,"="&amp;A7091)&gt;0, "Yes", "No")</f>
        <v>No</v>
      </c>
    </row>
    <row r="7092">
      <c r="A7092" s="6">
        <v>667962.0</v>
      </c>
      <c r="B7092" s="6">
        <v>668178.0</v>
      </c>
      <c r="C7092" s="14" t="str">
        <f>If(COUNTIF(DamReaches!$B$2:$B$346,"="&amp;A7092)&gt;0, "Yes", "No")</f>
        <v>No</v>
      </c>
    </row>
    <row r="7093">
      <c r="A7093" s="6">
        <v>667970.0</v>
      </c>
      <c r="B7093" s="6">
        <v>667877.0</v>
      </c>
      <c r="C7093" s="14" t="str">
        <f>If(COUNTIF(DamReaches!$B$2:$B$346,"="&amp;A7093)&gt;0, "Yes", "No")</f>
        <v>No</v>
      </c>
    </row>
    <row r="7094">
      <c r="A7094" s="6">
        <v>667971.0</v>
      </c>
      <c r="B7094" s="6">
        <v>667972.0</v>
      </c>
      <c r="C7094" s="14" t="str">
        <f>If(COUNTIF(DamReaches!$B$2:$B$346,"="&amp;A7094)&gt;0, "Yes", "No")</f>
        <v>No</v>
      </c>
    </row>
    <row r="7095">
      <c r="A7095" s="6">
        <v>667972.0</v>
      </c>
      <c r="B7095" s="6">
        <v>667880.0</v>
      </c>
      <c r="C7095" s="14" t="str">
        <f>If(COUNTIF(DamReaches!$B$2:$B$346,"="&amp;A7095)&gt;0, "Yes", "No")</f>
        <v>No</v>
      </c>
    </row>
    <row r="7096">
      <c r="A7096" s="6">
        <v>667973.0</v>
      </c>
      <c r="B7096" s="6">
        <v>667625.0</v>
      </c>
      <c r="C7096" s="14" t="str">
        <f>If(COUNTIF(DamReaches!$B$2:$B$346,"="&amp;A7096)&gt;0, "Yes", "No")</f>
        <v>No</v>
      </c>
    </row>
    <row r="7097">
      <c r="A7097" s="6">
        <v>667974.0</v>
      </c>
      <c r="B7097" s="6">
        <v>668176.0</v>
      </c>
      <c r="C7097" s="14" t="str">
        <f>If(COUNTIF(DamReaches!$B$2:$B$346,"="&amp;A7097)&gt;0, "Yes", "No")</f>
        <v>No</v>
      </c>
    </row>
    <row r="7098">
      <c r="A7098" s="6">
        <v>667975.0</v>
      </c>
      <c r="B7098" s="6">
        <v>668176.0</v>
      </c>
      <c r="C7098" s="14" t="str">
        <f>If(COUNTIF(DamReaches!$B$2:$B$346,"="&amp;A7098)&gt;0, "Yes", "No")</f>
        <v>No</v>
      </c>
    </row>
    <row r="7099">
      <c r="A7099" s="6">
        <v>667976.0</v>
      </c>
      <c r="B7099" s="6">
        <v>667883.0</v>
      </c>
      <c r="C7099" s="14" t="str">
        <f>If(COUNTIF(DamReaches!$B$2:$B$346,"="&amp;A7099)&gt;0, "Yes", "No")</f>
        <v>No</v>
      </c>
    </row>
    <row r="7100">
      <c r="A7100" s="6">
        <v>667985.0</v>
      </c>
      <c r="B7100" s="6">
        <v>667936.0</v>
      </c>
      <c r="C7100" s="14" t="str">
        <f>If(COUNTIF(DamReaches!$B$2:$B$346,"="&amp;A7100)&gt;0, "Yes", "No")</f>
        <v>No</v>
      </c>
    </row>
    <row r="7101">
      <c r="A7101" s="6">
        <v>667986.0</v>
      </c>
      <c r="B7101" s="6">
        <v>667909.0</v>
      </c>
      <c r="C7101" s="14" t="str">
        <f>If(COUNTIF(DamReaches!$B$2:$B$346,"="&amp;A7101)&gt;0, "Yes", "No")</f>
        <v>No</v>
      </c>
    </row>
    <row r="7102">
      <c r="A7102" s="6">
        <v>667987.0</v>
      </c>
      <c r="B7102" s="6">
        <v>667988.0</v>
      </c>
      <c r="C7102" s="14" t="str">
        <f>If(COUNTIF(DamReaches!$B$2:$B$346,"="&amp;A7102)&gt;0, "Yes", "No")</f>
        <v>No</v>
      </c>
    </row>
    <row r="7103">
      <c r="A7103" s="6">
        <v>667988.0</v>
      </c>
      <c r="B7103" s="6">
        <v>667821.0</v>
      </c>
      <c r="C7103" s="14" t="str">
        <f>If(COUNTIF(DamReaches!$B$2:$B$346,"="&amp;A7103)&gt;0, "Yes", "No")</f>
        <v>No</v>
      </c>
    </row>
    <row r="7104">
      <c r="A7104" s="6">
        <v>667989.0</v>
      </c>
      <c r="B7104" s="6">
        <v>668363.0</v>
      </c>
      <c r="C7104" s="14" t="str">
        <f>If(COUNTIF(DamReaches!$B$2:$B$346,"="&amp;A7104)&gt;0, "Yes", "No")</f>
        <v>No</v>
      </c>
    </row>
    <row r="7105">
      <c r="A7105" s="6">
        <v>667990.0</v>
      </c>
      <c r="B7105" s="6">
        <v>668363.0</v>
      </c>
      <c r="C7105" s="14" t="str">
        <f>If(COUNTIF(DamReaches!$B$2:$B$346,"="&amp;A7105)&gt;0, "Yes", "No")</f>
        <v>No</v>
      </c>
    </row>
    <row r="7106">
      <c r="A7106" s="6">
        <v>667991.0</v>
      </c>
      <c r="B7106" s="6">
        <v>667871.0</v>
      </c>
      <c r="C7106" s="14" t="str">
        <f>If(COUNTIF(DamReaches!$B$2:$B$346,"="&amp;A7106)&gt;0, "Yes", "No")</f>
        <v>No</v>
      </c>
    </row>
    <row r="7107">
      <c r="A7107" s="6">
        <v>668003.0</v>
      </c>
      <c r="B7107" s="6">
        <v>667095.0</v>
      </c>
      <c r="C7107" s="14" t="str">
        <f>If(COUNTIF(DamReaches!$B$2:$B$346,"="&amp;A7107)&gt;0, "Yes", "No")</f>
        <v>No</v>
      </c>
    </row>
    <row r="7108">
      <c r="A7108" s="6">
        <v>668004.0</v>
      </c>
      <c r="B7108" s="6">
        <v>668039.0</v>
      </c>
      <c r="C7108" s="14" t="str">
        <f>If(COUNTIF(DamReaches!$B$2:$B$346,"="&amp;A7108)&gt;0, "Yes", "No")</f>
        <v>No</v>
      </c>
    </row>
    <row r="7109">
      <c r="A7109" s="6">
        <v>668005.0</v>
      </c>
      <c r="B7109" s="6">
        <v>666977.0</v>
      </c>
      <c r="C7109" s="14" t="str">
        <f>If(COUNTIF(DamReaches!$B$2:$B$346,"="&amp;A7109)&gt;0, "Yes", "No")</f>
        <v>No</v>
      </c>
    </row>
    <row r="7110">
      <c r="A7110" s="6">
        <v>668006.0</v>
      </c>
      <c r="B7110" s="6">
        <v>667761.0</v>
      </c>
      <c r="C7110" s="14" t="str">
        <f>If(COUNTIF(DamReaches!$B$2:$B$346,"="&amp;A7110)&gt;0, "Yes", "No")</f>
        <v>No</v>
      </c>
    </row>
    <row r="7111">
      <c r="A7111" s="6">
        <v>668007.0</v>
      </c>
      <c r="B7111" s="6">
        <v>668367.0</v>
      </c>
      <c r="C7111" s="14" t="str">
        <f>If(COUNTIF(DamReaches!$B$2:$B$346,"="&amp;A7111)&gt;0, "Yes", "No")</f>
        <v>No</v>
      </c>
    </row>
    <row r="7112">
      <c r="A7112" s="6">
        <v>668016.0</v>
      </c>
      <c r="B7112" s="6">
        <v>667798.0</v>
      </c>
      <c r="C7112" s="14" t="str">
        <f>If(COUNTIF(DamReaches!$B$2:$B$346,"="&amp;A7112)&gt;0, "Yes", "No")</f>
        <v>No</v>
      </c>
    </row>
    <row r="7113">
      <c r="A7113" s="6">
        <v>668017.0</v>
      </c>
      <c r="B7113" s="6">
        <v>667838.0</v>
      </c>
      <c r="C7113" s="14" t="str">
        <f>If(COUNTIF(DamReaches!$B$2:$B$346,"="&amp;A7113)&gt;0, "Yes", "No")</f>
        <v>No</v>
      </c>
    </row>
    <row r="7114">
      <c r="A7114" s="6">
        <v>668018.0</v>
      </c>
      <c r="B7114" s="6">
        <v>668003.0</v>
      </c>
      <c r="C7114" s="14" t="str">
        <f>If(COUNTIF(DamReaches!$B$2:$B$346,"="&amp;A7114)&gt;0, "Yes", "No")</f>
        <v>No</v>
      </c>
    </row>
    <row r="7115">
      <c r="A7115" s="6">
        <v>668019.0</v>
      </c>
      <c r="B7115" s="6">
        <v>667840.0</v>
      </c>
      <c r="C7115" s="14" t="str">
        <f>If(COUNTIF(DamReaches!$B$2:$B$346,"="&amp;A7115)&gt;0, "Yes", "No")</f>
        <v>No</v>
      </c>
    </row>
    <row r="7116">
      <c r="A7116" s="6">
        <v>668020.0</v>
      </c>
      <c r="B7116" s="6">
        <v>667893.0</v>
      </c>
      <c r="C7116" s="14" t="str">
        <f>If(COUNTIF(DamReaches!$B$2:$B$346,"="&amp;A7116)&gt;0, "Yes", "No")</f>
        <v>No</v>
      </c>
    </row>
    <row r="7117">
      <c r="A7117" s="6">
        <v>668021.0</v>
      </c>
      <c r="B7117" s="6">
        <v>668006.0</v>
      </c>
      <c r="C7117" s="14" t="str">
        <f>If(COUNTIF(DamReaches!$B$2:$B$346,"="&amp;A7117)&gt;0, "Yes", "No")</f>
        <v>No</v>
      </c>
    </row>
    <row r="7118">
      <c r="A7118" s="6">
        <v>668022.0</v>
      </c>
      <c r="B7118" s="6">
        <v>667880.0</v>
      </c>
      <c r="C7118" s="14" t="str">
        <f>If(COUNTIF(DamReaches!$B$2:$B$346,"="&amp;A7118)&gt;0, "Yes", "No")</f>
        <v>No</v>
      </c>
    </row>
    <row r="7119">
      <c r="A7119" s="6">
        <v>668023.0</v>
      </c>
      <c r="B7119" s="6">
        <v>667804.0</v>
      </c>
      <c r="C7119" s="14" t="str">
        <f>If(COUNTIF(DamReaches!$B$2:$B$346,"="&amp;A7119)&gt;0, "Yes", "No")</f>
        <v>No</v>
      </c>
    </row>
    <row r="7120">
      <c r="A7120" s="6">
        <v>668037.0</v>
      </c>
      <c r="B7120" s="6">
        <v>668038.0</v>
      </c>
      <c r="C7120" s="14" t="str">
        <f>If(COUNTIF(DamReaches!$B$2:$B$346,"="&amp;A7120)&gt;0, "Yes", "No")</f>
        <v>No</v>
      </c>
    </row>
    <row r="7121">
      <c r="A7121" s="6">
        <v>668038.0</v>
      </c>
      <c r="B7121" s="6">
        <v>667774.0</v>
      </c>
      <c r="C7121" s="14" t="str">
        <f>If(COUNTIF(DamReaches!$B$2:$B$346,"="&amp;A7121)&gt;0, "Yes", "No")</f>
        <v>No</v>
      </c>
    </row>
    <row r="7122">
      <c r="A7122" s="6">
        <v>668039.0</v>
      </c>
      <c r="B7122" s="6">
        <v>668019.0</v>
      </c>
      <c r="C7122" s="14" t="str">
        <f>If(COUNTIF(DamReaches!$B$2:$B$346,"="&amp;A7122)&gt;0, "Yes", "No")</f>
        <v>No</v>
      </c>
    </row>
    <row r="7123">
      <c r="A7123" s="6">
        <v>668040.0</v>
      </c>
      <c r="B7123" s="6">
        <v>667638.0</v>
      </c>
      <c r="C7123" s="14" t="str">
        <f>If(COUNTIF(DamReaches!$B$2:$B$346,"="&amp;A7123)&gt;0, "Yes", "No")</f>
        <v>No</v>
      </c>
    </row>
    <row r="7124">
      <c r="A7124" s="6">
        <v>668041.0</v>
      </c>
      <c r="B7124" s="6">
        <v>667623.0</v>
      </c>
      <c r="C7124" s="14" t="str">
        <f>If(COUNTIF(DamReaches!$B$2:$B$346,"="&amp;A7124)&gt;0, "Yes", "No")</f>
        <v>No</v>
      </c>
    </row>
    <row r="7125">
      <c r="A7125" s="6">
        <v>668042.0</v>
      </c>
      <c r="B7125" s="6">
        <v>667884.0</v>
      </c>
      <c r="C7125" s="14" t="str">
        <f>If(COUNTIF(DamReaches!$B$2:$B$346,"="&amp;A7125)&gt;0, "Yes", "No")</f>
        <v>No</v>
      </c>
    </row>
    <row r="7126">
      <c r="A7126" s="6">
        <v>668048.0</v>
      </c>
      <c r="B7126" s="6">
        <v>667798.0</v>
      </c>
      <c r="C7126" s="14" t="str">
        <f>If(COUNTIF(DamReaches!$B$2:$B$346,"="&amp;A7126)&gt;0, "Yes", "No")</f>
        <v>No</v>
      </c>
    </row>
    <row r="7127">
      <c r="A7127" s="6">
        <v>668049.0</v>
      </c>
      <c r="B7127" s="6">
        <v>667918.0</v>
      </c>
      <c r="C7127" s="14" t="str">
        <f>If(COUNTIF(DamReaches!$B$2:$B$346,"="&amp;A7127)&gt;0, "Yes", "No")</f>
        <v>No</v>
      </c>
    </row>
    <row r="7128">
      <c r="A7128" s="6">
        <v>668050.0</v>
      </c>
      <c r="B7128" s="6">
        <v>668049.0</v>
      </c>
      <c r="C7128" s="14" t="str">
        <f>If(COUNTIF(DamReaches!$B$2:$B$346,"="&amp;A7128)&gt;0, "Yes", "No")</f>
        <v>No</v>
      </c>
    </row>
    <row r="7129">
      <c r="A7129" s="6">
        <v>668051.0</v>
      </c>
      <c r="B7129" s="6">
        <v>667482.0</v>
      </c>
      <c r="C7129" s="14" t="str">
        <f>If(COUNTIF(DamReaches!$B$2:$B$346,"="&amp;A7129)&gt;0, "Yes", "No")</f>
        <v>No</v>
      </c>
    </row>
    <row r="7130">
      <c r="A7130" s="6">
        <v>668052.0</v>
      </c>
      <c r="B7130" s="6">
        <v>668053.0</v>
      </c>
      <c r="C7130" s="14" t="str">
        <f>If(COUNTIF(DamReaches!$B$2:$B$346,"="&amp;A7130)&gt;0, "Yes", "No")</f>
        <v>No</v>
      </c>
    </row>
    <row r="7131">
      <c r="A7131" s="6">
        <v>668053.0</v>
      </c>
      <c r="B7131" s="6">
        <v>667973.0</v>
      </c>
      <c r="C7131" s="14" t="str">
        <f>If(COUNTIF(DamReaches!$B$2:$B$346,"="&amp;A7131)&gt;0, "Yes", "No")</f>
        <v>No</v>
      </c>
    </row>
    <row r="7132">
      <c r="A7132" s="6">
        <v>668054.0</v>
      </c>
      <c r="B7132" s="6">
        <v>667858.0</v>
      </c>
      <c r="C7132" s="14" t="str">
        <f>If(COUNTIF(DamReaches!$B$2:$B$346,"="&amp;A7132)&gt;0, "Yes", "No")</f>
        <v>No</v>
      </c>
    </row>
    <row r="7133">
      <c r="A7133" s="6">
        <v>668065.0</v>
      </c>
      <c r="B7133" s="6">
        <v>668066.0</v>
      </c>
      <c r="C7133" s="14" t="str">
        <f>If(COUNTIF(DamReaches!$B$2:$B$346,"="&amp;A7133)&gt;0, "Yes", "No")</f>
        <v>No</v>
      </c>
    </row>
    <row r="7134">
      <c r="A7134" s="6">
        <v>668066.0</v>
      </c>
      <c r="B7134" s="6">
        <v>668040.0</v>
      </c>
      <c r="C7134" s="14" t="str">
        <f>If(COUNTIF(DamReaches!$B$2:$B$346,"="&amp;A7134)&gt;0, "Yes", "No")</f>
        <v>No</v>
      </c>
    </row>
    <row r="7135">
      <c r="A7135" s="6">
        <v>668067.0</v>
      </c>
      <c r="B7135" s="6">
        <v>668051.0</v>
      </c>
      <c r="C7135" s="14" t="str">
        <f>If(COUNTIF(DamReaches!$B$2:$B$346,"="&amp;A7135)&gt;0, "Yes", "No")</f>
        <v>No</v>
      </c>
    </row>
    <row r="7136">
      <c r="A7136" s="6">
        <v>668068.0</v>
      </c>
      <c r="B7136" s="6">
        <v>667800.0</v>
      </c>
      <c r="C7136" s="14" t="str">
        <f>If(COUNTIF(DamReaches!$B$2:$B$346,"="&amp;A7136)&gt;0, "Yes", "No")</f>
        <v>No</v>
      </c>
    </row>
    <row r="7137">
      <c r="A7137" s="6">
        <v>668069.0</v>
      </c>
      <c r="B7137" s="6">
        <v>667843.0</v>
      </c>
      <c r="C7137" s="14" t="str">
        <f>If(COUNTIF(DamReaches!$B$2:$B$346,"="&amp;A7137)&gt;0, "Yes", "No")</f>
        <v>No</v>
      </c>
    </row>
    <row r="7138">
      <c r="A7138" s="6">
        <v>668070.0</v>
      </c>
      <c r="B7138" s="6">
        <v>667884.0</v>
      </c>
      <c r="C7138" s="14" t="str">
        <f>If(COUNTIF(DamReaches!$B$2:$B$346,"="&amp;A7138)&gt;0, "Yes", "No")</f>
        <v>No</v>
      </c>
    </row>
    <row r="7139">
      <c r="A7139" s="6">
        <v>668079.0</v>
      </c>
      <c r="B7139" s="6">
        <v>666887.0</v>
      </c>
      <c r="C7139" s="14" t="str">
        <f>If(COUNTIF(DamReaches!$B$2:$B$346,"="&amp;A7139)&gt;0, "Yes", "No")</f>
        <v>No</v>
      </c>
    </row>
    <row r="7140">
      <c r="A7140" s="6">
        <v>668080.0</v>
      </c>
      <c r="B7140" s="6">
        <v>668079.0</v>
      </c>
      <c r="C7140" s="14" t="str">
        <f>If(COUNTIF(DamReaches!$B$2:$B$346,"="&amp;A7140)&gt;0, "Yes", "No")</f>
        <v>No</v>
      </c>
    </row>
    <row r="7141">
      <c r="A7141" s="6">
        <v>668081.0</v>
      </c>
      <c r="B7141" s="6">
        <v>668048.0</v>
      </c>
      <c r="C7141" s="14" t="str">
        <f>If(COUNTIF(DamReaches!$B$2:$B$346,"="&amp;A7141)&gt;0, "Yes", "No")</f>
        <v>No</v>
      </c>
    </row>
    <row r="7142">
      <c r="A7142" s="6">
        <v>668082.0</v>
      </c>
      <c r="B7142" s="6">
        <v>668083.0</v>
      </c>
      <c r="C7142" s="14" t="str">
        <f>If(COUNTIF(DamReaches!$B$2:$B$346,"="&amp;A7142)&gt;0, "Yes", "No")</f>
        <v>No</v>
      </c>
    </row>
    <row r="7143">
      <c r="A7143" s="6">
        <v>668083.0</v>
      </c>
      <c r="B7143" s="6">
        <v>667917.0</v>
      </c>
      <c r="C7143" s="14" t="str">
        <f>If(COUNTIF(DamReaches!$B$2:$B$346,"="&amp;A7143)&gt;0, "Yes", "No")</f>
        <v>No</v>
      </c>
    </row>
    <row r="7144">
      <c r="A7144" s="6">
        <v>668084.0</v>
      </c>
      <c r="B7144" s="6">
        <v>667815.0</v>
      </c>
      <c r="C7144" s="14" t="str">
        <f>If(COUNTIF(DamReaches!$B$2:$B$346,"="&amp;A7144)&gt;0, "Yes", "No")</f>
        <v>No</v>
      </c>
    </row>
    <row r="7145">
      <c r="A7145" s="6">
        <v>668085.0</v>
      </c>
      <c r="B7145" s="6">
        <v>668086.0</v>
      </c>
      <c r="C7145" s="14" t="str">
        <f>If(COUNTIF(DamReaches!$B$2:$B$346,"="&amp;A7145)&gt;0, "Yes", "No")</f>
        <v>No</v>
      </c>
    </row>
    <row r="7146">
      <c r="A7146" s="6">
        <v>668086.0</v>
      </c>
      <c r="B7146" s="6">
        <v>668039.0</v>
      </c>
      <c r="C7146" s="14" t="str">
        <f>If(COUNTIF(DamReaches!$B$2:$B$346,"="&amp;A7146)&gt;0, "Yes", "No")</f>
        <v>No</v>
      </c>
    </row>
    <row r="7147">
      <c r="A7147" s="6">
        <v>668087.0</v>
      </c>
      <c r="B7147" s="6">
        <v>666997.0</v>
      </c>
      <c r="C7147" s="14" t="str">
        <f>If(COUNTIF(DamReaches!$B$2:$B$346,"="&amp;A7147)&gt;0, "Yes", "No")</f>
        <v>No</v>
      </c>
    </row>
    <row r="7148">
      <c r="A7148" s="6">
        <v>668088.0</v>
      </c>
      <c r="B7148" s="6">
        <v>666697.0</v>
      </c>
      <c r="C7148" s="14" t="str">
        <f>If(COUNTIF(DamReaches!$B$2:$B$346,"="&amp;A7148)&gt;0, "Yes", "No")</f>
        <v>No</v>
      </c>
    </row>
    <row r="7149">
      <c r="A7149" s="6">
        <v>668089.0</v>
      </c>
      <c r="B7149" s="6">
        <v>667908.0</v>
      </c>
      <c r="C7149" s="14" t="str">
        <f>If(COUNTIF(DamReaches!$B$2:$B$346,"="&amp;A7149)&gt;0, "Yes", "No")</f>
        <v>No</v>
      </c>
    </row>
    <row r="7150">
      <c r="A7150" s="6">
        <v>668090.0</v>
      </c>
      <c r="B7150" s="6">
        <v>668091.0</v>
      </c>
      <c r="C7150" s="14" t="str">
        <f>If(COUNTIF(DamReaches!$B$2:$B$346,"="&amp;A7150)&gt;0, "Yes", "No")</f>
        <v>No</v>
      </c>
    </row>
    <row r="7151">
      <c r="A7151" s="6">
        <v>668091.0</v>
      </c>
      <c r="B7151" s="6">
        <v>667988.0</v>
      </c>
      <c r="C7151" s="14" t="str">
        <f>If(COUNTIF(DamReaches!$B$2:$B$346,"="&amp;A7151)&gt;0, "Yes", "No")</f>
        <v>No</v>
      </c>
    </row>
    <row r="7152">
      <c r="A7152" s="6">
        <v>668092.0</v>
      </c>
      <c r="B7152" s="6">
        <v>-1.0</v>
      </c>
      <c r="C7152" s="14" t="str">
        <f>If(COUNTIF(DamReaches!$B$2:$B$346,"="&amp;A7152)&gt;0, "Yes", "No")</f>
        <v>No</v>
      </c>
    </row>
    <row r="7153">
      <c r="A7153" s="6">
        <v>668108.0</v>
      </c>
      <c r="B7153" s="6">
        <v>667877.0</v>
      </c>
      <c r="C7153" s="14" t="str">
        <f>If(COUNTIF(DamReaches!$B$2:$B$346,"="&amp;A7153)&gt;0, "Yes", "No")</f>
        <v>No</v>
      </c>
    </row>
    <row r="7154">
      <c r="A7154" s="6">
        <v>668109.0</v>
      </c>
      <c r="B7154" s="6">
        <v>667753.0</v>
      </c>
      <c r="C7154" s="14" t="str">
        <f>If(COUNTIF(DamReaches!$B$2:$B$346,"="&amp;A7154)&gt;0, "Yes", "No")</f>
        <v>No</v>
      </c>
    </row>
    <row r="7155">
      <c r="A7155" s="6">
        <v>668110.0</v>
      </c>
      <c r="B7155" s="6">
        <v>666108.0</v>
      </c>
      <c r="C7155" s="14" t="str">
        <f>If(COUNTIF(DamReaches!$B$2:$B$346,"="&amp;A7155)&gt;0, "Yes", "No")</f>
        <v>No</v>
      </c>
    </row>
    <row r="7156">
      <c r="A7156" s="6">
        <v>668111.0</v>
      </c>
      <c r="B7156" s="6">
        <v>668129.0</v>
      </c>
      <c r="C7156" s="14" t="str">
        <f>If(COUNTIF(DamReaches!$B$2:$B$346,"="&amp;A7156)&gt;0, "Yes", "No")</f>
        <v>No</v>
      </c>
    </row>
    <row r="7157">
      <c r="A7157" s="6">
        <v>668112.0</v>
      </c>
      <c r="B7157" s="6">
        <v>668129.0</v>
      </c>
      <c r="C7157" s="14" t="str">
        <f>If(COUNTIF(DamReaches!$B$2:$B$346,"="&amp;A7157)&gt;0, "Yes", "No")</f>
        <v>No</v>
      </c>
    </row>
    <row r="7158">
      <c r="A7158" s="6">
        <v>668113.0</v>
      </c>
      <c r="B7158" s="6">
        <v>668112.0</v>
      </c>
      <c r="C7158" s="14" t="str">
        <f>If(COUNTIF(DamReaches!$B$2:$B$346,"="&amp;A7158)&gt;0, "Yes", "No")</f>
        <v>No</v>
      </c>
    </row>
    <row r="7159">
      <c r="A7159" s="6">
        <v>668123.0</v>
      </c>
      <c r="B7159" s="6">
        <v>668109.0</v>
      </c>
      <c r="C7159" s="14" t="str">
        <f>If(COUNTIF(DamReaches!$B$2:$B$346,"="&amp;A7159)&gt;0, "Yes", "No")</f>
        <v>No</v>
      </c>
    </row>
    <row r="7160">
      <c r="A7160" s="6">
        <v>668124.0</v>
      </c>
      <c r="B7160" s="6">
        <v>668109.0</v>
      </c>
      <c r="C7160" s="14" t="str">
        <f>If(COUNTIF(DamReaches!$B$2:$B$346,"="&amp;A7160)&gt;0, "Yes", "No")</f>
        <v>No</v>
      </c>
    </row>
    <row r="7161">
      <c r="A7161" s="6">
        <v>668125.0</v>
      </c>
      <c r="B7161" s="6">
        <v>668081.0</v>
      </c>
      <c r="C7161" s="14" t="str">
        <f>If(COUNTIF(DamReaches!$B$2:$B$346,"="&amp;A7161)&gt;0, "Yes", "No")</f>
        <v>No</v>
      </c>
    </row>
    <row r="7162">
      <c r="A7162" s="6">
        <v>668126.0</v>
      </c>
      <c r="B7162" s="6">
        <v>666975.0</v>
      </c>
      <c r="C7162" s="14" t="str">
        <f>If(COUNTIF(DamReaches!$B$2:$B$346,"="&amp;A7162)&gt;0, "Yes", "No")</f>
        <v>No</v>
      </c>
    </row>
    <row r="7163">
      <c r="A7163" s="6">
        <v>668127.0</v>
      </c>
      <c r="B7163" s="6">
        <v>667458.0</v>
      </c>
      <c r="C7163" s="14" t="str">
        <f>If(COUNTIF(DamReaches!$B$2:$B$346,"="&amp;A7163)&gt;0, "Yes", "No")</f>
        <v>No</v>
      </c>
    </row>
    <row r="7164">
      <c r="A7164" s="6">
        <v>668128.0</v>
      </c>
      <c r="B7164" s="6">
        <v>668230.0</v>
      </c>
      <c r="C7164" s="14" t="str">
        <f>If(COUNTIF(DamReaches!$B$2:$B$346,"="&amp;A7164)&gt;0, "Yes", "No")</f>
        <v>No</v>
      </c>
    </row>
    <row r="7165">
      <c r="A7165" s="6">
        <v>668129.0</v>
      </c>
      <c r="B7165" s="6">
        <v>668230.0</v>
      </c>
      <c r="C7165" s="14" t="str">
        <f>If(COUNTIF(DamReaches!$B$2:$B$346,"="&amp;A7165)&gt;0, "Yes", "No")</f>
        <v>No</v>
      </c>
    </row>
    <row r="7166">
      <c r="A7166" s="6">
        <v>668141.0</v>
      </c>
      <c r="B7166" s="6">
        <v>667907.0</v>
      </c>
      <c r="C7166" s="14" t="str">
        <f>If(COUNTIF(DamReaches!$B$2:$B$346,"="&amp;A7166)&gt;0, "Yes", "No")</f>
        <v>No</v>
      </c>
    </row>
    <row r="7167">
      <c r="A7167" s="6">
        <v>668142.0</v>
      </c>
      <c r="B7167" s="6">
        <v>668228.0</v>
      </c>
      <c r="C7167" s="14" t="str">
        <f>If(COUNTIF(DamReaches!$B$2:$B$346,"="&amp;A7167)&gt;0, "Yes", "No")</f>
        <v>No</v>
      </c>
    </row>
    <row r="7168">
      <c r="A7168" s="6">
        <v>668143.0</v>
      </c>
      <c r="B7168" s="6">
        <v>668005.0</v>
      </c>
      <c r="C7168" s="14" t="str">
        <f>If(COUNTIF(DamReaches!$B$2:$B$346,"="&amp;A7168)&gt;0, "Yes", "No")</f>
        <v>No</v>
      </c>
    </row>
    <row r="7169">
      <c r="A7169" s="6">
        <v>668144.0</v>
      </c>
      <c r="B7169" s="6">
        <v>668089.0</v>
      </c>
      <c r="C7169" s="14" t="str">
        <f>If(COUNTIF(DamReaches!$B$2:$B$346,"="&amp;A7169)&gt;0, "Yes", "No")</f>
        <v>No</v>
      </c>
    </row>
    <row r="7170">
      <c r="A7170" s="6">
        <v>668145.0</v>
      </c>
      <c r="B7170" s="6">
        <v>668146.0</v>
      </c>
      <c r="C7170" s="14" t="str">
        <f>If(COUNTIF(DamReaches!$B$2:$B$346,"="&amp;A7170)&gt;0, "Yes", "No")</f>
        <v>No</v>
      </c>
    </row>
    <row r="7171">
      <c r="A7171" s="6">
        <v>668146.0</v>
      </c>
      <c r="B7171" s="6">
        <v>668020.0</v>
      </c>
      <c r="C7171" s="14" t="str">
        <f>If(COUNTIF(DamReaches!$B$2:$B$346,"="&amp;A7171)&gt;0, "Yes", "No")</f>
        <v>No</v>
      </c>
    </row>
    <row r="7172">
      <c r="A7172" s="6">
        <v>668147.0</v>
      </c>
      <c r="B7172" s="6">
        <v>667744.0</v>
      </c>
      <c r="C7172" s="14" t="str">
        <f>If(COUNTIF(DamReaches!$B$2:$B$346,"="&amp;A7172)&gt;0, "Yes", "No")</f>
        <v>No</v>
      </c>
    </row>
    <row r="7173">
      <c r="A7173" s="6">
        <v>668148.0</v>
      </c>
      <c r="B7173" s="6">
        <v>667351.0</v>
      </c>
      <c r="C7173" s="14" t="str">
        <f>If(COUNTIF(DamReaches!$B$2:$B$346,"="&amp;A7173)&gt;0, "Yes", "No")</f>
        <v>No</v>
      </c>
    </row>
    <row r="7174">
      <c r="A7174" s="6">
        <v>668149.0</v>
      </c>
      <c r="B7174" s="6">
        <v>668006.0</v>
      </c>
      <c r="C7174" s="14" t="str">
        <f>If(COUNTIF(DamReaches!$B$2:$B$346,"="&amp;A7174)&gt;0, "Yes", "No")</f>
        <v>No</v>
      </c>
    </row>
    <row r="7175">
      <c r="A7175" s="6">
        <v>668150.0</v>
      </c>
      <c r="B7175" s="6">
        <v>668149.0</v>
      </c>
      <c r="C7175" s="14" t="str">
        <f>If(COUNTIF(DamReaches!$B$2:$B$346,"="&amp;A7175)&gt;0, "Yes", "No")</f>
        <v>No</v>
      </c>
    </row>
    <row r="7176">
      <c r="A7176" s="6">
        <v>668151.0</v>
      </c>
      <c r="B7176" s="6">
        <v>667922.0</v>
      </c>
      <c r="C7176" s="14" t="str">
        <f>If(COUNTIF(DamReaches!$B$2:$B$346,"="&amp;A7176)&gt;0, "Yes", "No")</f>
        <v>No</v>
      </c>
    </row>
    <row r="7177">
      <c r="A7177" s="6">
        <v>668161.0</v>
      </c>
      <c r="B7177" s="6">
        <v>667936.0</v>
      </c>
      <c r="C7177" s="14" t="str">
        <f>If(COUNTIF(DamReaches!$B$2:$B$346,"="&amp;A7177)&gt;0, "Yes", "No")</f>
        <v>No</v>
      </c>
    </row>
    <row r="7178">
      <c r="A7178" s="6">
        <v>668162.0</v>
      </c>
      <c r="B7178" s="6">
        <v>668083.0</v>
      </c>
      <c r="C7178" s="14" t="str">
        <f>If(COUNTIF(DamReaches!$B$2:$B$346,"="&amp;A7178)&gt;0, "Yes", "No")</f>
        <v>No</v>
      </c>
    </row>
    <row r="7179">
      <c r="A7179" s="6">
        <v>668163.0</v>
      </c>
      <c r="B7179" s="6">
        <v>666911.0</v>
      </c>
      <c r="C7179" s="14" t="str">
        <f>If(COUNTIF(DamReaches!$B$2:$B$346,"="&amp;A7179)&gt;0, "Yes", "No")</f>
        <v>No</v>
      </c>
    </row>
    <row r="7180">
      <c r="A7180" s="6">
        <v>668164.0</v>
      </c>
      <c r="B7180" s="6">
        <v>668144.0</v>
      </c>
      <c r="C7180" s="14" t="str">
        <f>If(COUNTIF(DamReaches!$B$2:$B$346,"="&amp;A7180)&gt;0, "Yes", "No")</f>
        <v>No</v>
      </c>
    </row>
    <row r="7181">
      <c r="A7181" s="6">
        <v>668165.0</v>
      </c>
      <c r="B7181" s="6">
        <v>668284.0</v>
      </c>
      <c r="C7181" s="14" t="str">
        <f>If(COUNTIF(DamReaches!$B$2:$B$346,"="&amp;A7181)&gt;0, "Yes", "No")</f>
        <v>No</v>
      </c>
    </row>
    <row r="7182">
      <c r="A7182" s="6">
        <v>668171.0</v>
      </c>
      <c r="B7182" s="6">
        <v>668108.0</v>
      </c>
      <c r="C7182" s="14" t="str">
        <f>If(COUNTIF(DamReaches!$B$2:$B$346,"="&amp;A7182)&gt;0, "Yes", "No")</f>
        <v>No</v>
      </c>
    </row>
    <row r="7183">
      <c r="A7183" s="6">
        <v>668172.0</v>
      </c>
      <c r="B7183" s="6">
        <v>667726.0</v>
      </c>
      <c r="C7183" s="14" t="str">
        <f>If(COUNTIF(DamReaches!$B$2:$B$346,"="&amp;A7183)&gt;0, "Yes", "No")</f>
        <v>No</v>
      </c>
    </row>
    <row r="7184">
      <c r="A7184" s="6">
        <v>668173.0</v>
      </c>
      <c r="B7184" s="6">
        <v>667506.0</v>
      </c>
      <c r="C7184" s="14" t="str">
        <f>If(COUNTIF(DamReaches!$B$2:$B$346,"="&amp;A7184)&gt;0, "Yes", "No")</f>
        <v>No</v>
      </c>
    </row>
    <row r="7185">
      <c r="A7185" s="6">
        <v>668174.0</v>
      </c>
      <c r="B7185" s="6">
        <v>668173.0</v>
      </c>
      <c r="C7185" s="14" t="str">
        <f>If(COUNTIF(DamReaches!$B$2:$B$346,"="&amp;A7185)&gt;0, "Yes", "No")</f>
        <v>No</v>
      </c>
    </row>
    <row r="7186">
      <c r="A7186" s="6">
        <v>668175.0</v>
      </c>
      <c r="B7186" s="6">
        <v>667308.0</v>
      </c>
      <c r="C7186" s="14" t="str">
        <f>If(COUNTIF(DamReaches!$B$2:$B$346,"="&amp;A7186)&gt;0, "Yes", "No")</f>
        <v>No</v>
      </c>
    </row>
    <row r="7187">
      <c r="A7187" s="6">
        <v>668176.0</v>
      </c>
      <c r="B7187" s="6">
        <v>668194.0</v>
      </c>
      <c r="C7187" s="14" t="str">
        <f>If(COUNTIF(DamReaches!$B$2:$B$346,"="&amp;A7187)&gt;0, "Yes", "No")</f>
        <v>No</v>
      </c>
    </row>
    <row r="7188">
      <c r="A7188" s="6">
        <v>668177.0</v>
      </c>
      <c r="B7188" s="6">
        <v>667924.0</v>
      </c>
      <c r="C7188" s="14" t="str">
        <f>If(COUNTIF(DamReaches!$B$2:$B$346,"="&amp;A7188)&gt;0, "Yes", "No")</f>
        <v>No</v>
      </c>
    </row>
    <row r="7189">
      <c r="A7189" s="6">
        <v>668178.0</v>
      </c>
      <c r="B7189" s="6">
        <v>668253.0</v>
      </c>
      <c r="C7189" s="14" t="str">
        <f>If(COUNTIF(DamReaches!$B$2:$B$346,"="&amp;A7189)&gt;0, "Yes", "No")</f>
        <v>No</v>
      </c>
    </row>
    <row r="7190">
      <c r="A7190" s="6">
        <v>668179.0</v>
      </c>
      <c r="B7190" s="6">
        <v>668253.0</v>
      </c>
      <c r="C7190" s="14" t="str">
        <f>If(COUNTIF(DamReaches!$B$2:$B$346,"="&amp;A7190)&gt;0, "Yes", "No")</f>
        <v>No</v>
      </c>
    </row>
    <row r="7191">
      <c r="A7191" s="6">
        <v>668186.0</v>
      </c>
      <c r="B7191" s="6">
        <v>668161.0</v>
      </c>
      <c r="C7191" s="14" t="str">
        <f>If(COUNTIF(DamReaches!$B$2:$B$346,"="&amp;A7191)&gt;0, "Yes", "No")</f>
        <v>No</v>
      </c>
    </row>
    <row r="7192">
      <c r="A7192" s="6">
        <v>668187.0</v>
      </c>
      <c r="B7192" s="6">
        <v>668242.0</v>
      </c>
      <c r="C7192" s="14" t="str">
        <f>If(COUNTIF(DamReaches!$B$2:$B$346,"="&amp;A7192)&gt;0, "Yes", "No")</f>
        <v>No</v>
      </c>
    </row>
    <row r="7193">
      <c r="A7193" s="6">
        <v>668188.0</v>
      </c>
      <c r="B7193" s="6">
        <v>667774.0</v>
      </c>
      <c r="C7193" s="14" t="str">
        <f>If(COUNTIF(DamReaches!$B$2:$B$346,"="&amp;A7193)&gt;0, "Yes", "No")</f>
        <v>No</v>
      </c>
    </row>
    <row r="7194">
      <c r="A7194" s="6">
        <v>668189.0</v>
      </c>
      <c r="B7194" s="6">
        <v>668005.0</v>
      </c>
      <c r="C7194" s="14" t="str">
        <f>If(COUNTIF(DamReaches!$B$2:$B$346,"="&amp;A7194)&gt;0, "Yes", "No")</f>
        <v>No</v>
      </c>
    </row>
    <row r="7195">
      <c r="A7195" s="6">
        <v>668190.0</v>
      </c>
      <c r="B7195" s="6">
        <v>668191.0</v>
      </c>
      <c r="C7195" s="14" t="str">
        <f>If(COUNTIF(DamReaches!$B$2:$B$346,"="&amp;A7195)&gt;0, "Yes", "No")</f>
        <v>No</v>
      </c>
    </row>
    <row r="7196">
      <c r="A7196" s="6">
        <v>668191.0</v>
      </c>
      <c r="B7196" s="6">
        <v>668146.0</v>
      </c>
      <c r="C7196" s="14" t="str">
        <f>If(COUNTIF(DamReaches!$B$2:$B$346,"="&amp;A7196)&gt;0, "Yes", "No")</f>
        <v>No</v>
      </c>
    </row>
    <row r="7197">
      <c r="A7197" s="6">
        <v>668192.0</v>
      </c>
      <c r="B7197" s="6">
        <v>667893.0</v>
      </c>
      <c r="C7197" s="14" t="str">
        <f>If(COUNTIF(DamReaches!$B$2:$B$346,"="&amp;A7197)&gt;0, "Yes", "No")</f>
        <v>No</v>
      </c>
    </row>
    <row r="7198">
      <c r="A7198" s="6">
        <v>668193.0</v>
      </c>
      <c r="B7198" s="6">
        <v>668192.0</v>
      </c>
      <c r="C7198" s="14" t="str">
        <f>If(COUNTIF(DamReaches!$B$2:$B$346,"="&amp;A7198)&gt;0, "Yes", "No")</f>
        <v>No</v>
      </c>
    </row>
    <row r="7199">
      <c r="A7199" s="6">
        <v>668194.0</v>
      </c>
      <c r="B7199" s="6">
        <v>668211.0</v>
      </c>
      <c r="C7199" s="14" t="str">
        <f>If(COUNTIF(DamReaches!$B$2:$B$346,"="&amp;A7199)&gt;0, "Yes", "No")</f>
        <v>No</v>
      </c>
    </row>
    <row r="7200">
      <c r="A7200" s="6">
        <v>668195.0</v>
      </c>
      <c r="B7200" s="6">
        <v>667896.0</v>
      </c>
      <c r="C7200" s="14" t="str">
        <f>If(COUNTIF(DamReaches!$B$2:$B$346,"="&amp;A7200)&gt;0, "Yes", "No")</f>
        <v>No</v>
      </c>
    </row>
    <row r="7201">
      <c r="A7201" s="6">
        <v>668203.0</v>
      </c>
      <c r="B7201" s="6">
        <v>667907.0</v>
      </c>
      <c r="C7201" s="14" t="str">
        <f>If(COUNTIF(DamReaches!$B$2:$B$346,"="&amp;A7201)&gt;0, "Yes", "No")</f>
        <v>No</v>
      </c>
    </row>
    <row r="7202">
      <c r="A7202" s="6">
        <v>668204.0</v>
      </c>
      <c r="B7202" s="6">
        <v>668552.0</v>
      </c>
      <c r="C7202" s="14" t="str">
        <f>If(COUNTIF(DamReaches!$B$2:$B$346,"="&amp;A7202)&gt;0, "Yes", "No")</f>
        <v>No</v>
      </c>
    </row>
    <row r="7203">
      <c r="A7203" s="6">
        <v>668205.0</v>
      </c>
      <c r="B7203" s="6">
        <v>668020.0</v>
      </c>
      <c r="C7203" s="14" t="str">
        <f>If(COUNTIF(DamReaches!$B$2:$B$346,"="&amp;A7203)&gt;0, "Yes", "No")</f>
        <v>No</v>
      </c>
    </row>
    <row r="7204">
      <c r="A7204" s="6">
        <v>668206.0</v>
      </c>
      <c r="B7204" s="6">
        <v>668207.0</v>
      </c>
      <c r="C7204" s="14" t="str">
        <f>If(COUNTIF(DamReaches!$B$2:$B$346,"="&amp;A7204)&gt;0, "Yes", "No")</f>
        <v>No</v>
      </c>
    </row>
    <row r="7205">
      <c r="A7205" s="6">
        <v>668207.0</v>
      </c>
      <c r="B7205" s="6">
        <v>668147.0</v>
      </c>
      <c r="C7205" s="14" t="str">
        <f>If(COUNTIF(DamReaches!$B$2:$B$346,"="&amp;A7205)&gt;0, "Yes", "No")</f>
        <v>No</v>
      </c>
    </row>
    <row r="7206">
      <c r="A7206" s="6">
        <v>668208.0</v>
      </c>
      <c r="B7206" s="6">
        <v>668147.0</v>
      </c>
      <c r="C7206" s="14" t="str">
        <f>If(COUNTIF(DamReaches!$B$2:$B$346,"="&amp;A7206)&gt;0, "Yes", "No")</f>
        <v>No</v>
      </c>
    </row>
    <row r="7207">
      <c r="A7207" s="6">
        <v>668209.0</v>
      </c>
      <c r="B7207" s="6">
        <v>668270.0</v>
      </c>
      <c r="C7207" s="14" t="str">
        <f>If(COUNTIF(DamReaches!$B$2:$B$346,"="&amp;A7207)&gt;0, "Yes", "No")</f>
        <v>No</v>
      </c>
    </row>
    <row r="7208">
      <c r="A7208" s="6">
        <v>668210.0</v>
      </c>
      <c r="B7208" s="6">
        <v>668112.0</v>
      </c>
      <c r="C7208" s="14" t="str">
        <f>If(COUNTIF(DamReaches!$B$2:$B$346,"="&amp;A7208)&gt;0, "Yes", "No")</f>
        <v>No</v>
      </c>
    </row>
    <row r="7209">
      <c r="A7209" s="6">
        <v>668211.0</v>
      </c>
      <c r="B7209" s="6">
        <v>668210.0</v>
      </c>
      <c r="C7209" s="14" t="str">
        <f>If(COUNTIF(DamReaches!$B$2:$B$346,"="&amp;A7209)&gt;0, "Yes", "No")</f>
        <v>No</v>
      </c>
    </row>
    <row r="7210">
      <c r="A7210" s="6">
        <v>668227.0</v>
      </c>
      <c r="B7210" s="6">
        <v>668125.0</v>
      </c>
      <c r="C7210" s="14" t="str">
        <f>If(COUNTIF(DamReaches!$B$2:$B$346,"="&amp;A7210)&gt;0, "Yes", "No")</f>
        <v>No</v>
      </c>
    </row>
    <row r="7211">
      <c r="A7211" s="6">
        <v>668228.0</v>
      </c>
      <c r="B7211" s="6">
        <v>668552.0</v>
      </c>
      <c r="C7211" s="14" t="str">
        <f>If(COUNTIF(DamReaches!$B$2:$B$346,"="&amp;A7211)&gt;0, "Yes", "No")</f>
        <v>No</v>
      </c>
    </row>
    <row r="7212">
      <c r="A7212" s="6">
        <v>668229.0</v>
      </c>
      <c r="B7212" s="6">
        <v>668126.0</v>
      </c>
      <c r="C7212" s="14" t="str">
        <f>If(COUNTIF(DamReaches!$B$2:$B$346,"="&amp;A7212)&gt;0, "Yes", "No")</f>
        <v>No</v>
      </c>
    </row>
    <row r="7213">
      <c r="A7213" s="6">
        <v>668230.0</v>
      </c>
      <c r="B7213" s="6">
        <v>668270.0</v>
      </c>
      <c r="C7213" s="14" t="str">
        <f>If(COUNTIF(DamReaches!$B$2:$B$346,"="&amp;A7213)&gt;0, "Yes", "No")</f>
        <v>No</v>
      </c>
    </row>
    <row r="7214">
      <c r="A7214" s="6">
        <v>668231.0</v>
      </c>
      <c r="B7214" s="6">
        <v>668251.0</v>
      </c>
      <c r="C7214" s="14" t="str">
        <f>If(COUNTIF(DamReaches!$B$2:$B$346,"="&amp;A7214)&gt;0, "Yes", "No")</f>
        <v>No</v>
      </c>
    </row>
    <row r="7215">
      <c r="A7215" s="6">
        <v>668241.0</v>
      </c>
      <c r="B7215" s="6">
        <v>667750.0</v>
      </c>
      <c r="C7215" s="14" t="str">
        <f>If(COUNTIF(DamReaches!$B$2:$B$346,"="&amp;A7215)&gt;0, "Yes", "No")</f>
        <v>No</v>
      </c>
    </row>
    <row r="7216">
      <c r="A7216" s="6">
        <v>668242.0</v>
      </c>
      <c r="B7216" s="6">
        <v>668038.0</v>
      </c>
      <c r="C7216" s="14" t="str">
        <f>If(COUNTIF(DamReaches!$B$2:$B$346,"="&amp;A7216)&gt;0, "Yes", "No")</f>
        <v>No</v>
      </c>
    </row>
    <row r="7217">
      <c r="A7217" s="6">
        <v>668243.0</v>
      </c>
      <c r="B7217" s="6">
        <v>668125.0</v>
      </c>
      <c r="C7217" s="14" t="str">
        <f>If(COUNTIF(DamReaches!$B$2:$B$346,"="&amp;A7217)&gt;0, "Yes", "No")</f>
        <v>No</v>
      </c>
    </row>
    <row r="7218">
      <c r="A7218" s="6">
        <v>668244.0</v>
      </c>
      <c r="B7218" s="6">
        <v>667458.0</v>
      </c>
      <c r="C7218" s="14" t="str">
        <f>If(COUNTIF(DamReaches!$B$2:$B$346,"="&amp;A7218)&gt;0, "Yes", "No")</f>
        <v>No</v>
      </c>
    </row>
    <row r="7219">
      <c r="A7219" s="6">
        <v>668245.0</v>
      </c>
      <c r="B7219" s="6">
        <v>667908.0</v>
      </c>
      <c r="C7219" s="14" t="str">
        <f>If(COUNTIF(DamReaches!$B$2:$B$346,"="&amp;A7219)&gt;0, "Yes", "No")</f>
        <v>No</v>
      </c>
    </row>
    <row r="7220">
      <c r="A7220" s="6">
        <v>668246.0</v>
      </c>
      <c r="B7220" s="6">
        <v>668040.0</v>
      </c>
      <c r="C7220" s="14" t="str">
        <f>If(COUNTIF(DamReaches!$B$2:$B$346,"="&amp;A7220)&gt;0, "Yes", "No")</f>
        <v>No</v>
      </c>
    </row>
    <row r="7221">
      <c r="A7221" s="6">
        <v>668247.0</v>
      </c>
      <c r="B7221" s="6">
        <v>668246.0</v>
      </c>
      <c r="C7221" s="14" t="str">
        <f>If(COUNTIF(DamReaches!$B$2:$B$346,"="&amp;A7221)&gt;0, "Yes", "No")</f>
        <v>No</v>
      </c>
    </row>
    <row r="7222">
      <c r="A7222" s="6">
        <v>668248.0</v>
      </c>
      <c r="B7222" s="6">
        <v>668149.0</v>
      </c>
      <c r="C7222" s="14" t="str">
        <f>If(COUNTIF(DamReaches!$B$2:$B$346,"="&amp;A7222)&gt;0, "Yes", "No")</f>
        <v>No</v>
      </c>
    </row>
    <row r="7223">
      <c r="A7223" s="6">
        <v>668249.0</v>
      </c>
      <c r="B7223" s="6">
        <v>668248.0</v>
      </c>
      <c r="C7223" s="14" t="str">
        <f>If(COUNTIF(DamReaches!$B$2:$B$346,"="&amp;A7223)&gt;0, "Yes", "No")</f>
        <v>No</v>
      </c>
    </row>
    <row r="7224">
      <c r="A7224" s="6">
        <v>668250.0</v>
      </c>
      <c r="B7224" s="6">
        <v>668194.0</v>
      </c>
      <c r="C7224" s="14" t="str">
        <f>If(COUNTIF(DamReaches!$B$2:$B$346,"="&amp;A7224)&gt;0, "Yes", "No")</f>
        <v>No</v>
      </c>
    </row>
    <row r="7225">
      <c r="A7225" s="6">
        <v>668251.0</v>
      </c>
      <c r="B7225" s="6">
        <v>668250.0</v>
      </c>
      <c r="C7225" s="14" t="str">
        <f>If(COUNTIF(DamReaches!$B$2:$B$346,"="&amp;A7225)&gt;0, "Yes", "No")</f>
        <v>No</v>
      </c>
    </row>
    <row r="7226">
      <c r="A7226" s="6">
        <v>668252.0</v>
      </c>
      <c r="B7226" s="6">
        <v>668301.0</v>
      </c>
      <c r="C7226" s="14" t="str">
        <f>If(COUNTIF(DamReaches!$B$2:$B$346,"="&amp;A7226)&gt;0, "Yes", "No")</f>
        <v>No</v>
      </c>
    </row>
    <row r="7227">
      <c r="A7227" s="6">
        <v>668253.0</v>
      </c>
      <c r="B7227" s="6">
        <v>668301.0</v>
      </c>
      <c r="C7227" s="14" t="str">
        <f>If(COUNTIF(DamReaches!$B$2:$B$346,"="&amp;A7227)&gt;0, "Yes", "No")</f>
        <v>No</v>
      </c>
    </row>
    <row r="7228">
      <c r="A7228" s="6">
        <v>668259.0</v>
      </c>
      <c r="B7228" s="6">
        <v>668260.0</v>
      </c>
      <c r="C7228" s="14" t="str">
        <f>If(COUNTIF(DamReaches!$B$2:$B$346,"="&amp;A7228)&gt;0, "Yes", "No")</f>
        <v>No</v>
      </c>
    </row>
    <row r="7229">
      <c r="A7229" s="6">
        <v>668260.0</v>
      </c>
      <c r="B7229" s="6">
        <v>668186.0</v>
      </c>
      <c r="C7229" s="14" t="str">
        <f>If(COUNTIF(DamReaches!$B$2:$B$346,"="&amp;A7229)&gt;0, "Yes", "No")</f>
        <v>No</v>
      </c>
    </row>
    <row r="7230">
      <c r="A7230" s="6">
        <v>668261.0</v>
      </c>
      <c r="B7230" s="6">
        <v>668161.0</v>
      </c>
      <c r="C7230" s="14" t="str">
        <f>If(COUNTIF(DamReaches!$B$2:$B$346,"="&amp;A7230)&gt;0, "Yes", "No")</f>
        <v>No</v>
      </c>
    </row>
    <row r="7231">
      <c r="A7231" s="6">
        <v>668262.0</v>
      </c>
      <c r="B7231" s="6">
        <v>668261.0</v>
      </c>
      <c r="C7231" s="14" t="str">
        <f>If(COUNTIF(DamReaches!$B$2:$B$346,"="&amp;A7231)&gt;0, "Yes", "No")</f>
        <v>No</v>
      </c>
    </row>
    <row r="7232">
      <c r="A7232" s="6">
        <v>668263.0</v>
      </c>
      <c r="B7232" s="6">
        <v>667753.0</v>
      </c>
      <c r="C7232" s="14" t="str">
        <f>If(COUNTIF(DamReaches!$B$2:$B$346,"="&amp;A7232)&gt;0, "Yes", "No")</f>
        <v>No</v>
      </c>
    </row>
    <row r="7233">
      <c r="A7233" s="6">
        <v>668264.0</v>
      </c>
      <c r="B7233" s="6">
        <v>668265.0</v>
      </c>
      <c r="C7233" s="14" t="str">
        <f>If(COUNTIF(DamReaches!$B$2:$B$346,"="&amp;A7233)&gt;0, "Yes", "No")</f>
        <v>No</v>
      </c>
    </row>
    <row r="7234">
      <c r="A7234" s="6">
        <v>668265.0</v>
      </c>
      <c r="B7234" s="6">
        <v>668003.0</v>
      </c>
      <c r="C7234" s="14" t="str">
        <f>If(COUNTIF(DamReaches!$B$2:$B$346,"="&amp;A7234)&gt;0, "Yes", "No")</f>
        <v>No</v>
      </c>
    </row>
    <row r="7235">
      <c r="A7235" s="6">
        <v>668266.0</v>
      </c>
      <c r="B7235" s="6">
        <v>667436.0</v>
      </c>
      <c r="C7235" s="14" t="str">
        <f>If(COUNTIF(DamReaches!$B$2:$B$346,"="&amp;A7235)&gt;0, "Yes", "No")</f>
        <v>No</v>
      </c>
    </row>
    <row r="7236">
      <c r="A7236" s="6">
        <v>668267.0</v>
      </c>
      <c r="B7236" s="6">
        <v>667646.0</v>
      </c>
      <c r="C7236" s="14" t="str">
        <f>If(COUNTIF(DamReaches!$B$2:$B$346,"="&amp;A7236)&gt;0, "Yes", "No")</f>
        <v>No</v>
      </c>
    </row>
    <row r="7237">
      <c r="A7237" s="6">
        <v>668268.0</v>
      </c>
      <c r="B7237" s="6">
        <v>667480.0</v>
      </c>
      <c r="C7237" s="14" t="str">
        <f>If(COUNTIF(DamReaches!$B$2:$B$346,"="&amp;A7237)&gt;0, "Yes", "No")</f>
        <v>No</v>
      </c>
    </row>
    <row r="7238">
      <c r="A7238" s="6">
        <v>668269.0</v>
      </c>
      <c r="B7238" s="6">
        <v>668367.0</v>
      </c>
      <c r="C7238" s="14" t="str">
        <f>If(COUNTIF(DamReaches!$B$2:$B$346,"="&amp;A7238)&gt;0, "Yes", "No")</f>
        <v>No</v>
      </c>
    </row>
    <row r="7239">
      <c r="A7239" s="6">
        <v>668270.0</v>
      </c>
      <c r="B7239" s="6">
        <v>668269.0</v>
      </c>
      <c r="C7239" s="14" t="str">
        <f>If(COUNTIF(DamReaches!$B$2:$B$346,"="&amp;A7239)&gt;0, "Yes", "No")</f>
        <v>No</v>
      </c>
    </row>
    <row r="7240">
      <c r="A7240" s="6">
        <v>668271.0</v>
      </c>
      <c r="B7240" s="6">
        <v>668272.0</v>
      </c>
      <c r="C7240" s="14" t="str">
        <f>If(COUNTIF(DamReaches!$B$2:$B$346,"="&amp;A7240)&gt;0, "Yes", "No")</f>
        <v>No</v>
      </c>
    </row>
    <row r="7241">
      <c r="A7241" s="6">
        <v>668272.0</v>
      </c>
      <c r="B7241" s="6">
        <v>668195.0</v>
      </c>
      <c r="C7241" s="14" t="str">
        <f>If(COUNTIF(DamReaches!$B$2:$B$346,"="&amp;A7241)&gt;0, "Yes", "No")</f>
        <v>No</v>
      </c>
    </row>
    <row r="7242">
      <c r="A7242" s="6">
        <v>668281.0</v>
      </c>
      <c r="B7242" s="6">
        <v>668079.0</v>
      </c>
      <c r="C7242" s="14" t="str">
        <f>If(COUNTIF(DamReaches!$B$2:$B$346,"="&amp;A7242)&gt;0, "Yes", "No")</f>
        <v>No</v>
      </c>
    </row>
    <row r="7243">
      <c r="A7243" s="6">
        <v>668282.0</v>
      </c>
      <c r="B7243" s="6">
        <v>667751.0</v>
      </c>
      <c r="C7243" s="14" t="str">
        <f>If(COUNTIF(DamReaches!$B$2:$B$346,"="&amp;A7243)&gt;0, "Yes", "No")</f>
        <v>No</v>
      </c>
    </row>
    <row r="7244">
      <c r="A7244" s="6">
        <v>668283.0</v>
      </c>
      <c r="B7244" s="6">
        <v>667940.0</v>
      </c>
      <c r="C7244" s="14" t="str">
        <f>If(COUNTIF(DamReaches!$B$2:$B$346,"="&amp;A7244)&gt;0, "Yes", "No")</f>
        <v>No</v>
      </c>
    </row>
    <row r="7245">
      <c r="A7245" s="6">
        <v>668284.0</v>
      </c>
      <c r="B7245" s="6">
        <v>668285.0</v>
      </c>
      <c r="C7245" s="14" t="str">
        <f>If(COUNTIF(DamReaches!$B$2:$B$346,"="&amp;A7245)&gt;0, "Yes", "No")</f>
        <v>No</v>
      </c>
    </row>
    <row r="7246">
      <c r="A7246" s="6">
        <v>668285.0</v>
      </c>
      <c r="B7246" s="6">
        <v>668286.0</v>
      </c>
      <c r="C7246" s="14" t="str">
        <f>If(COUNTIF(DamReaches!$B$2:$B$346,"="&amp;A7246)&gt;0, "Yes", "No")</f>
        <v>No</v>
      </c>
    </row>
    <row r="7247">
      <c r="A7247" s="6">
        <v>668286.0</v>
      </c>
      <c r="B7247" s="6">
        <v>667956.0</v>
      </c>
      <c r="C7247" s="14" t="str">
        <f>If(COUNTIF(DamReaches!$B$2:$B$346,"="&amp;A7247)&gt;0, "Yes", "No")</f>
        <v>No</v>
      </c>
    </row>
    <row r="7248">
      <c r="A7248" s="6">
        <v>668293.0</v>
      </c>
      <c r="B7248" s="6">
        <v>668281.0</v>
      </c>
      <c r="C7248" s="14" t="str">
        <f>If(COUNTIF(DamReaches!$B$2:$B$346,"="&amp;A7248)&gt;0, "Yes", "No")</f>
        <v>No</v>
      </c>
    </row>
    <row r="7249">
      <c r="A7249" s="6">
        <v>668294.0</v>
      </c>
      <c r="B7249" s="6">
        <v>668172.0</v>
      </c>
      <c r="C7249" s="14" t="str">
        <f>If(COUNTIF(DamReaches!$B$2:$B$346,"="&amp;A7249)&gt;0, "Yes", "No")</f>
        <v>No</v>
      </c>
    </row>
    <row r="7250">
      <c r="A7250" s="6">
        <v>668295.0</v>
      </c>
      <c r="B7250" s="6">
        <v>667677.0</v>
      </c>
      <c r="C7250" s="14" t="str">
        <f>If(COUNTIF(DamReaches!$B$2:$B$346,"="&amp;A7250)&gt;0, "Yes", "No")</f>
        <v>No</v>
      </c>
    </row>
    <row r="7251">
      <c r="A7251" s="6">
        <v>668296.0</v>
      </c>
      <c r="B7251" s="6">
        <v>667801.0</v>
      </c>
      <c r="C7251" s="14" t="str">
        <f>If(COUNTIF(DamReaches!$B$2:$B$346,"="&amp;A7251)&gt;0, "Yes", "No")</f>
        <v>No</v>
      </c>
    </row>
    <row r="7252">
      <c r="A7252" s="6">
        <v>668297.0</v>
      </c>
      <c r="B7252" s="6">
        <v>667972.0</v>
      </c>
      <c r="C7252" s="14" t="str">
        <f>If(COUNTIF(DamReaches!$B$2:$B$346,"="&amp;A7252)&gt;0, "Yes", "No")</f>
        <v>No</v>
      </c>
    </row>
    <row r="7253">
      <c r="A7253" s="6">
        <v>668298.0</v>
      </c>
      <c r="B7253" s="6">
        <v>667822.0</v>
      </c>
      <c r="C7253" s="14" t="str">
        <f>If(COUNTIF(DamReaches!$B$2:$B$346,"="&amp;A7253)&gt;0, "Yes", "No")</f>
        <v>No</v>
      </c>
    </row>
    <row r="7254">
      <c r="A7254" s="6">
        <v>668299.0</v>
      </c>
      <c r="B7254" s="6">
        <v>668436.0</v>
      </c>
      <c r="C7254" s="14" t="str">
        <f>If(COUNTIF(DamReaches!$B$2:$B$346,"="&amp;A7254)&gt;0, "Yes", "No")</f>
        <v>No</v>
      </c>
    </row>
    <row r="7255">
      <c r="A7255" s="6">
        <v>668300.0</v>
      </c>
      <c r="B7255" s="6">
        <v>668436.0</v>
      </c>
      <c r="C7255" s="14" t="str">
        <f>If(COUNTIF(DamReaches!$B$2:$B$346,"="&amp;A7255)&gt;0, "Yes", "No")</f>
        <v>No</v>
      </c>
    </row>
    <row r="7256">
      <c r="A7256" s="6">
        <v>668301.0</v>
      </c>
      <c r="B7256" s="6">
        <v>668916.0</v>
      </c>
      <c r="C7256" s="14" t="str">
        <f>If(COUNTIF(DamReaches!$B$2:$B$346,"="&amp;A7256)&gt;0, "Yes", "No")</f>
        <v>No</v>
      </c>
    </row>
    <row r="7257">
      <c r="A7257" s="6">
        <v>668302.0</v>
      </c>
      <c r="B7257" s="6">
        <v>668916.0</v>
      </c>
      <c r="C7257" s="14" t="str">
        <f>If(COUNTIF(DamReaches!$B$2:$B$346,"="&amp;A7257)&gt;0, "Yes", "No")</f>
        <v>No</v>
      </c>
    </row>
    <row r="7258">
      <c r="A7258" s="6">
        <v>668314.0</v>
      </c>
      <c r="B7258" s="6">
        <v>668186.0</v>
      </c>
      <c r="C7258" s="14" t="str">
        <f>If(COUNTIF(DamReaches!$B$2:$B$346,"="&amp;A7258)&gt;0, "Yes", "No")</f>
        <v>No</v>
      </c>
    </row>
    <row r="7259">
      <c r="A7259" s="6">
        <v>668315.0</v>
      </c>
      <c r="B7259" s="6">
        <v>667817.0</v>
      </c>
      <c r="C7259" s="14" t="str">
        <f>If(COUNTIF(DamReaches!$B$2:$B$346,"="&amp;A7259)&gt;0, "Yes", "No")</f>
        <v>No</v>
      </c>
    </row>
    <row r="7260">
      <c r="A7260" s="6">
        <v>668316.0</v>
      </c>
      <c r="B7260" s="6">
        <v>667756.0</v>
      </c>
      <c r="C7260" s="14" t="str">
        <f>If(COUNTIF(DamReaches!$B$2:$B$346,"="&amp;A7260)&gt;0, "Yes", "No")</f>
        <v>No</v>
      </c>
    </row>
    <row r="7261">
      <c r="A7261" s="6">
        <v>668317.0</v>
      </c>
      <c r="B7261" s="6">
        <v>668051.0</v>
      </c>
      <c r="C7261" s="14" t="str">
        <f>If(COUNTIF(DamReaches!$B$2:$B$346,"="&amp;A7261)&gt;0, "Yes", "No")</f>
        <v>No</v>
      </c>
    </row>
    <row r="7262">
      <c r="A7262" s="6">
        <v>668318.0</v>
      </c>
      <c r="B7262" s="6">
        <v>668298.0</v>
      </c>
      <c r="C7262" s="14" t="str">
        <f>If(COUNTIF(DamReaches!$B$2:$B$346,"="&amp;A7262)&gt;0, "Yes", "No")</f>
        <v>No</v>
      </c>
    </row>
    <row r="7263">
      <c r="A7263" s="6">
        <v>668319.0</v>
      </c>
      <c r="B7263" s="6">
        <v>668053.0</v>
      </c>
      <c r="C7263" s="14" t="str">
        <f>If(COUNTIF(DamReaches!$B$2:$B$346,"="&amp;A7263)&gt;0, "Yes", "No")</f>
        <v>No</v>
      </c>
    </row>
    <row r="7264">
      <c r="A7264" s="6">
        <v>668320.0</v>
      </c>
      <c r="B7264" s="6">
        <v>667894.0</v>
      </c>
      <c r="C7264" s="14" t="str">
        <f>If(COUNTIF(DamReaches!$B$2:$B$346,"="&amp;A7264)&gt;0, "Yes", "No")</f>
        <v>No</v>
      </c>
    </row>
    <row r="7265">
      <c r="A7265" s="6">
        <v>668321.0</v>
      </c>
      <c r="B7265" s="6">
        <v>668251.0</v>
      </c>
      <c r="C7265" s="14" t="str">
        <f>If(COUNTIF(DamReaches!$B$2:$B$346,"="&amp;A7265)&gt;0, "Yes", "No")</f>
        <v>No</v>
      </c>
    </row>
    <row r="7266">
      <c r="A7266" s="6">
        <v>668333.0</v>
      </c>
      <c r="B7266" s="6">
        <v>668446.0</v>
      </c>
      <c r="C7266" s="14" t="str">
        <f>If(COUNTIF(DamReaches!$B$2:$B$346,"="&amp;A7266)&gt;0, "Yes", "No")</f>
        <v>No</v>
      </c>
    </row>
    <row r="7267">
      <c r="A7267" s="6">
        <v>668334.0</v>
      </c>
      <c r="B7267" s="6">
        <v>668446.0</v>
      </c>
      <c r="C7267" s="14" t="str">
        <f>If(COUNTIF(DamReaches!$B$2:$B$346,"="&amp;A7267)&gt;0, "Yes", "No")</f>
        <v>No</v>
      </c>
    </row>
    <row r="7268">
      <c r="A7268" s="6">
        <v>668335.0</v>
      </c>
      <c r="B7268" s="6">
        <v>668048.0</v>
      </c>
      <c r="C7268" s="14" t="str">
        <f>If(COUNTIF(DamReaches!$B$2:$B$346,"="&amp;A7268)&gt;0, "Yes", "No")</f>
        <v>No</v>
      </c>
    </row>
    <row r="7269">
      <c r="A7269" s="6">
        <v>668336.0</v>
      </c>
      <c r="B7269" s="6">
        <v>668228.0</v>
      </c>
      <c r="C7269" s="14" t="str">
        <f>If(COUNTIF(DamReaches!$B$2:$B$346,"="&amp;A7269)&gt;0, "Yes", "No")</f>
        <v>No</v>
      </c>
    </row>
    <row r="7270">
      <c r="A7270" s="6">
        <v>668337.0</v>
      </c>
      <c r="B7270" s="6">
        <v>668338.0</v>
      </c>
      <c r="C7270" s="14" t="str">
        <f>If(COUNTIF(DamReaches!$B$2:$B$346,"="&amp;A7270)&gt;0, "Yes", "No")</f>
        <v>No</v>
      </c>
    </row>
    <row r="7271">
      <c r="A7271" s="6">
        <v>668338.0</v>
      </c>
      <c r="B7271" s="6">
        <v>668162.0</v>
      </c>
      <c r="C7271" s="14" t="str">
        <f>If(COUNTIF(DamReaches!$B$2:$B$346,"="&amp;A7271)&gt;0, "Yes", "No")</f>
        <v>No</v>
      </c>
    </row>
    <row r="7272">
      <c r="A7272" s="6">
        <v>668339.0</v>
      </c>
      <c r="B7272" s="6">
        <v>666911.0</v>
      </c>
      <c r="C7272" s="14" t="str">
        <f>If(COUNTIF(DamReaches!$B$2:$B$346,"="&amp;A7272)&gt;0, "Yes", "No")</f>
        <v>No</v>
      </c>
    </row>
    <row r="7273">
      <c r="A7273" s="6">
        <v>668340.0</v>
      </c>
      <c r="B7273" s="6">
        <v>668089.0</v>
      </c>
      <c r="C7273" s="14" t="str">
        <f>If(COUNTIF(DamReaches!$B$2:$B$346,"="&amp;A7273)&gt;0, "Yes", "No")</f>
        <v>No</v>
      </c>
    </row>
    <row r="7274">
      <c r="A7274" s="6">
        <v>668341.0</v>
      </c>
      <c r="B7274" s="6">
        <v>668192.0</v>
      </c>
      <c r="C7274" s="14" t="str">
        <f>If(COUNTIF(DamReaches!$B$2:$B$346,"="&amp;A7274)&gt;0, "Yes", "No")</f>
        <v>No</v>
      </c>
    </row>
    <row r="7275">
      <c r="A7275" s="6">
        <v>668356.0</v>
      </c>
      <c r="B7275" s="6">
        <v>666318.0</v>
      </c>
      <c r="C7275" s="14" t="str">
        <f>If(COUNTIF(DamReaches!$B$2:$B$346,"="&amp;A7275)&gt;0, "Yes", "No")</f>
        <v>No</v>
      </c>
    </row>
    <row r="7276">
      <c r="A7276" s="6">
        <v>668357.0</v>
      </c>
      <c r="B7276" s="6">
        <v>668081.0</v>
      </c>
      <c r="C7276" s="14" t="str">
        <f>If(COUNTIF(DamReaches!$B$2:$B$346,"="&amp;A7276)&gt;0, "Yes", "No")</f>
        <v>No</v>
      </c>
    </row>
    <row r="7277">
      <c r="A7277" s="6">
        <v>668358.0</v>
      </c>
      <c r="B7277" s="6">
        <v>668162.0</v>
      </c>
      <c r="C7277" s="14" t="str">
        <f>If(COUNTIF(DamReaches!$B$2:$B$346,"="&amp;A7277)&gt;0, "Yes", "No")</f>
        <v>No</v>
      </c>
    </row>
    <row r="7278">
      <c r="A7278" s="6">
        <v>668359.0</v>
      </c>
      <c r="B7278" s="6">
        <v>668019.0</v>
      </c>
      <c r="C7278" s="14" t="str">
        <f>If(COUNTIF(DamReaches!$B$2:$B$346,"="&amp;A7278)&gt;0, "Yes", "No")</f>
        <v>No</v>
      </c>
    </row>
    <row r="7279">
      <c r="A7279" s="6">
        <v>668360.0</v>
      </c>
      <c r="B7279" s="6">
        <v>668359.0</v>
      </c>
      <c r="C7279" s="14" t="str">
        <f>If(COUNTIF(DamReaches!$B$2:$B$346,"="&amp;A7279)&gt;0, "Yes", "No")</f>
        <v>No</v>
      </c>
    </row>
    <row r="7280">
      <c r="A7280" s="6">
        <v>668361.0</v>
      </c>
      <c r="B7280" s="6">
        <v>668144.0</v>
      </c>
      <c r="C7280" s="14" t="str">
        <f>If(COUNTIF(DamReaches!$B$2:$B$346,"="&amp;A7280)&gt;0, "Yes", "No")</f>
        <v>No</v>
      </c>
    </row>
    <row r="7281">
      <c r="A7281" s="6">
        <v>668362.0</v>
      </c>
      <c r="B7281" s="6">
        <v>668091.0</v>
      </c>
      <c r="C7281" s="14" t="str">
        <f>If(COUNTIF(DamReaches!$B$2:$B$346,"="&amp;A7281)&gt;0, "Yes", "No")</f>
        <v>No</v>
      </c>
    </row>
    <row r="7282">
      <c r="A7282" s="6">
        <v>668363.0</v>
      </c>
      <c r="B7282" s="6">
        <v>668248.0</v>
      </c>
      <c r="C7282" s="14" t="str">
        <f>If(COUNTIF(DamReaches!$B$2:$B$346,"="&amp;A7282)&gt;0, "Yes", "No")</f>
        <v>No</v>
      </c>
    </row>
    <row r="7283">
      <c r="A7283" s="6">
        <v>668364.0</v>
      </c>
      <c r="B7283" s="6">
        <v>668557.0</v>
      </c>
      <c r="C7283" s="14" t="str">
        <f>If(COUNTIF(DamReaches!$B$2:$B$346,"="&amp;A7283)&gt;0, "Yes", "No")</f>
        <v>No</v>
      </c>
    </row>
    <row r="7284">
      <c r="A7284" s="6">
        <v>668365.0</v>
      </c>
      <c r="B7284" s="6">
        <v>668557.0</v>
      </c>
      <c r="C7284" s="14" t="str">
        <f>If(COUNTIF(DamReaches!$B$2:$B$346,"="&amp;A7284)&gt;0, "Yes", "No")</f>
        <v>No</v>
      </c>
    </row>
    <row r="7285">
      <c r="A7285" s="6">
        <v>668366.0</v>
      </c>
      <c r="B7285" s="6">
        <v>668479.0</v>
      </c>
      <c r="C7285" s="14" t="str">
        <f>If(COUNTIF(DamReaches!$B$2:$B$346,"="&amp;A7285)&gt;0, "Yes", "No")</f>
        <v>No</v>
      </c>
    </row>
    <row r="7286">
      <c r="A7286" s="6">
        <v>668367.0</v>
      </c>
      <c r="B7286" s="6">
        <v>668320.0</v>
      </c>
      <c r="C7286" s="14" t="str">
        <f>If(COUNTIF(DamReaches!$B$2:$B$346,"="&amp;A7286)&gt;0, "Yes", "No")</f>
        <v>No</v>
      </c>
    </row>
    <row r="7287">
      <c r="A7287" s="6">
        <v>668368.0</v>
      </c>
      <c r="B7287" s="6">
        <v>668210.0</v>
      </c>
      <c r="C7287" s="14" t="str">
        <f>If(COUNTIF(DamReaches!$B$2:$B$346,"="&amp;A7287)&gt;0, "Yes", "No")</f>
        <v>No</v>
      </c>
    </row>
    <row r="7288">
      <c r="A7288" s="6">
        <v>668369.0</v>
      </c>
      <c r="B7288" s="6">
        <v>668321.0</v>
      </c>
      <c r="C7288" s="14" t="str">
        <f>If(COUNTIF(DamReaches!$B$2:$B$346,"="&amp;A7288)&gt;0, "Yes", "No")</f>
        <v>No</v>
      </c>
    </row>
    <row r="7289">
      <c r="A7289" s="6">
        <v>668370.0</v>
      </c>
      <c r="B7289" s="6">
        <v>668369.0</v>
      </c>
      <c r="C7289" s="14" t="str">
        <f>If(COUNTIF(DamReaches!$B$2:$B$346,"="&amp;A7289)&gt;0, "Yes", "No")</f>
        <v>No</v>
      </c>
    </row>
    <row r="7290">
      <c r="A7290" s="6">
        <v>668371.0</v>
      </c>
      <c r="B7290" s="6">
        <v>668706.0</v>
      </c>
      <c r="C7290" s="14" t="str">
        <f>If(COUNTIF(DamReaches!$B$2:$B$346,"="&amp;A7290)&gt;0, "Yes", "No")</f>
        <v>No</v>
      </c>
    </row>
    <row r="7291">
      <c r="A7291" s="6">
        <v>668372.0</v>
      </c>
      <c r="B7291" s="6">
        <v>668706.0</v>
      </c>
      <c r="C7291" s="14" t="str">
        <f>If(COUNTIF(DamReaches!$B$2:$B$346,"="&amp;A7291)&gt;0, "Yes", "No")</f>
        <v>No</v>
      </c>
    </row>
    <row r="7292">
      <c r="A7292" s="6">
        <v>668381.0</v>
      </c>
      <c r="B7292" s="6">
        <v>668261.0</v>
      </c>
      <c r="C7292" s="14" t="str">
        <f>If(COUNTIF(DamReaches!$B$2:$B$346,"="&amp;A7292)&gt;0, "Yes", "No")</f>
        <v>No</v>
      </c>
    </row>
    <row r="7293">
      <c r="A7293" s="6">
        <v>668382.0</v>
      </c>
      <c r="B7293" s="6">
        <v>668339.0</v>
      </c>
      <c r="C7293" s="14" t="str">
        <f>If(COUNTIF(DamReaches!$B$2:$B$346,"="&amp;A7293)&gt;0, "Yes", "No")</f>
        <v>No</v>
      </c>
    </row>
    <row r="7294">
      <c r="A7294" s="6">
        <v>668383.0</v>
      </c>
      <c r="B7294" s="6">
        <v>668384.0</v>
      </c>
      <c r="C7294" s="14" t="str">
        <f>If(COUNTIF(DamReaches!$B$2:$B$346,"="&amp;A7294)&gt;0, "Yes", "No")</f>
        <v>No</v>
      </c>
    </row>
    <row r="7295">
      <c r="A7295" s="6">
        <v>668384.0</v>
      </c>
      <c r="B7295" s="6">
        <v>668265.0</v>
      </c>
      <c r="C7295" s="14" t="str">
        <f>If(COUNTIF(DamReaches!$B$2:$B$346,"="&amp;A7295)&gt;0, "Yes", "No")</f>
        <v>No</v>
      </c>
    </row>
    <row r="7296">
      <c r="A7296" s="6">
        <v>668385.0</v>
      </c>
      <c r="B7296" s="6">
        <v>667096.0</v>
      </c>
      <c r="C7296" s="14" t="str">
        <f>If(COUNTIF(DamReaches!$B$2:$B$346,"="&amp;A7296)&gt;0, "Yes", "No")</f>
        <v>No</v>
      </c>
    </row>
    <row r="7297">
      <c r="A7297" s="6">
        <v>668386.0</v>
      </c>
      <c r="B7297" s="6">
        <v>668387.0</v>
      </c>
      <c r="C7297" s="14" t="str">
        <f>If(COUNTIF(DamReaches!$B$2:$B$346,"="&amp;A7297)&gt;0, "Yes", "No")</f>
        <v>No</v>
      </c>
    </row>
    <row r="7298">
      <c r="A7298" s="6">
        <v>668387.0</v>
      </c>
      <c r="B7298" s="6">
        <v>668388.0</v>
      </c>
      <c r="C7298" s="14" t="str">
        <f>If(COUNTIF(DamReaches!$B$2:$B$346,"="&amp;A7298)&gt;0, "Yes", "No")</f>
        <v>No</v>
      </c>
    </row>
    <row r="7299">
      <c r="A7299" s="6">
        <v>668388.0</v>
      </c>
      <c r="B7299" s="6">
        <v>668066.0</v>
      </c>
      <c r="C7299" s="14" t="str">
        <f>If(COUNTIF(DamReaches!$B$2:$B$346,"="&amp;A7299)&gt;0, "Yes", "No")</f>
        <v>No</v>
      </c>
    </row>
    <row r="7300">
      <c r="A7300" s="6">
        <v>668389.0</v>
      </c>
      <c r="B7300" s="6">
        <v>668362.0</v>
      </c>
      <c r="C7300" s="14" t="str">
        <f>If(COUNTIF(DamReaches!$B$2:$B$346,"="&amp;A7300)&gt;0, "Yes", "No")</f>
        <v>No</v>
      </c>
    </row>
    <row r="7301">
      <c r="A7301" s="6">
        <v>668390.0</v>
      </c>
      <c r="B7301" s="6">
        <v>667941.0</v>
      </c>
      <c r="C7301" s="14" t="str">
        <f>If(COUNTIF(DamReaches!$B$2:$B$346,"="&amp;A7301)&gt;0, "Yes", "No")</f>
        <v>No</v>
      </c>
    </row>
    <row r="7302">
      <c r="A7302" s="6">
        <v>668406.0</v>
      </c>
      <c r="B7302" s="6">
        <v>668281.0</v>
      </c>
      <c r="C7302" s="14" t="str">
        <f>If(COUNTIF(DamReaches!$B$2:$B$346,"="&amp;A7302)&gt;0, "Yes", "No")</f>
        <v>No</v>
      </c>
    </row>
    <row r="7303">
      <c r="A7303" s="6">
        <v>668407.0</v>
      </c>
      <c r="B7303" s="6">
        <v>668172.0</v>
      </c>
      <c r="C7303" s="14" t="str">
        <f>If(COUNTIF(DamReaches!$B$2:$B$346,"="&amp;A7303)&gt;0, "Yes", "No")</f>
        <v>No</v>
      </c>
    </row>
    <row r="7304">
      <c r="A7304" s="6">
        <v>668408.0</v>
      </c>
      <c r="B7304" s="6">
        <v>668338.0</v>
      </c>
      <c r="C7304" s="14" t="str">
        <f>If(COUNTIF(DamReaches!$B$2:$B$346,"="&amp;A7304)&gt;0, "Yes", "No")</f>
        <v>No</v>
      </c>
    </row>
    <row r="7305">
      <c r="A7305" s="6">
        <v>668409.0</v>
      </c>
      <c r="B7305" s="6">
        <v>668410.0</v>
      </c>
      <c r="C7305" s="14" t="str">
        <f>If(COUNTIF(DamReaches!$B$2:$B$346,"="&amp;A7305)&gt;0, "Yes", "No")</f>
        <v>No</v>
      </c>
    </row>
    <row r="7306">
      <c r="A7306" s="6">
        <v>668410.0</v>
      </c>
      <c r="B7306" s="6">
        <v>666958.0</v>
      </c>
      <c r="C7306" s="14" t="str">
        <f>If(COUNTIF(DamReaches!$B$2:$B$346,"="&amp;A7306)&gt;0, "Yes", "No")</f>
        <v>No</v>
      </c>
    </row>
    <row r="7307">
      <c r="A7307" s="6">
        <v>668411.0</v>
      </c>
      <c r="B7307" s="6">
        <v>668341.0</v>
      </c>
      <c r="C7307" s="14" t="str">
        <f>If(COUNTIF(DamReaches!$B$2:$B$346,"="&amp;A7307)&gt;0, "Yes", "No")</f>
        <v>No</v>
      </c>
    </row>
    <row r="7308">
      <c r="A7308" s="6">
        <v>668412.0</v>
      </c>
      <c r="B7308" s="6">
        <v>668195.0</v>
      </c>
      <c r="C7308" s="14" t="str">
        <f>If(COUNTIF(DamReaches!$B$2:$B$346,"="&amp;A7308)&gt;0, "Yes", "No")</f>
        <v>No</v>
      </c>
    </row>
    <row r="7309">
      <c r="A7309" s="6">
        <v>668427.0</v>
      </c>
      <c r="B7309" s="6">
        <v>667838.0</v>
      </c>
      <c r="C7309" s="14" t="str">
        <f>If(COUNTIF(DamReaches!$B$2:$B$346,"="&amp;A7309)&gt;0, "Yes", "No")</f>
        <v>No</v>
      </c>
    </row>
    <row r="7310">
      <c r="A7310" s="6">
        <v>668428.0</v>
      </c>
      <c r="B7310" s="6">
        <v>668086.0</v>
      </c>
      <c r="C7310" s="14" t="str">
        <f>If(COUNTIF(DamReaches!$B$2:$B$346,"="&amp;A7310)&gt;0, "Yes", "No")</f>
        <v>No</v>
      </c>
    </row>
    <row r="7311">
      <c r="A7311" s="6">
        <v>668429.0</v>
      </c>
      <c r="B7311" s="6">
        <v>668127.0</v>
      </c>
      <c r="C7311" s="14" t="str">
        <f>If(COUNTIF(DamReaches!$B$2:$B$346,"="&amp;A7311)&gt;0, "Yes", "No")</f>
        <v>No</v>
      </c>
    </row>
    <row r="7312">
      <c r="A7312" s="6">
        <v>668430.0</v>
      </c>
      <c r="B7312" s="6">
        <v>668431.0</v>
      </c>
      <c r="C7312" s="14" t="str">
        <f>If(COUNTIF(DamReaches!$B$2:$B$346,"="&amp;A7312)&gt;0, "Yes", "No")</f>
        <v>No</v>
      </c>
    </row>
    <row r="7313">
      <c r="A7313" s="6">
        <v>668431.0</v>
      </c>
      <c r="B7313" s="6">
        <v>668207.0</v>
      </c>
      <c r="C7313" s="14" t="str">
        <f>If(COUNTIF(DamReaches!$B$2:$B$346,"="&amp;A7313)&gt;0, "Yes", "No")</f>
        <v>No</v>
      </c>
    </row>
    <row r="7314">
      <c r="A7314" s="6">
        <v>668432.0</v>
      </c>
      <c r="B7314" s="6">
        <v>667801.0</v>
      </c>
      <c r="C7314" s="14" t="str">
        <f>If(COUNTIF(DamReaches!$B$2:$B$346,"="&amp;A7314)&gt;0, "Yes", "No")</f>
        <v>No</v>
      </c>
    </row>
    <row r="7315">
      <c r="A7315" s="6">
        <v>668433.0</v>
      </c>
      <c r="B7315" s="6">
        <v>668860.0</v>
      </c>
      <c r="C7315" s="14" t="str">
        <f>If(COUNTIF(DamReaches!$B$2:$B$346,"="&amp;A7315)&gt;0, "Yes", "No")</f>
        <v>No</v>
      </c>
    </row>
    <row r="7316">
      <c r="A7316" s="6">
        <v>668434.0</v>
      </c>
      <c r="B7316" s="6">
        <v>668860.0</v>
      </c>
      <c r="C7316" s="14" t="str">
        <f>If(COUNTIF(DamReaches!$B$2:$B$346,"="&amp;A7316)&gt;0, "Yes", "No")</f>
        <v>No</v>
      </c>
    </row>
    <row r="7317">
      <c r="A7317" s="6">
        <v>668435.0</v>
      </c>
      <c r="B7317" s="6">
        <v>668369.0</v>
      </c>
      <c r="C7317" s="14" t="str">
        <f>If(COUNTIF(DamReaches!$B$2:$B$346,"="&amp;A7317)&gt;0, "Yes", "No")</f>
        <v>No</v>
      </c>
    </row>
    <row r="7318">
      <c r="A7318" s="6">
        <v>668436.0</v>
      </c>
      <c r="B7318" s="6">
        <v>668435.0</v>
      </c>
      <c r="C7318" s="14" t="str">
        <f>If(COUNTIF(DamReaches!$B$2:$B$346,"="&amp;A7318)&gt;0, "Yes", "No")</f>
        <v>No</v>
      </c>
    </row>
    <row r="7319">
      <c r="A7319" s="6">
        <v>668446.0</v>
      </c>
      <c r="B7319" s="6">
        <v>668447.0</v>
      </c>
      <c r="C7319" s="14" t="str">
        <f>If(COUNTIF(DamReaches!$B$2:$B$346,"="&amp;A7319)&gt;0, "Yes", "No")</f>
        <v>No</v>
      </c>
    </row>
    <row r="7320">
      <c r="A7320" s="6">
        <v>668447.0</v>
      </c>
      <c r="B7320" s="6">
        <v>668260.0</v>
      </c>
      <c r="C7320" s="14" t="str">
        <f>If(COUNTIF(DamReaches!$B$2:$B$346,"="&amp;A7320)&gt;0, "Yes", "No")</f>
        <v>No</v>
      </c>
    </row>
    <row r="7321">
      <c r="A7321" s="6">
        <v>668448.0</v>
      </c>
      <c r="B7321" s="6">
        <v>668242.0</v>
      </c>
      <c r="C7321" s="14" t="str">
        <f>If(COUNTIF(DamReaches!$B$2:$B$346,"="&amp;A7321)&gt;0, "Yes", "No")</f>
        <v>No</v>
      </c>
    </row>
    <row r="7322">
      <c r="A7322" s="6">
        <v>668449.0</v>
      </c>
      <c r="B7322" s="6">
        <v>668295.0</v>
      </c>
      <c r="C7322" s="14" t="str">
        <f>If(COUNTIF(DamReaches!$B$2:$B$346,"="&amp;A7322)&gt;0, "Yes", "No")</f>
        <v>No</v>
      </c>
    </row>
    <row r="7323">
      <c r="A7323" s="6">
        <v>668450.0</v>
      </c>
      <c r="B7323" s="6">
        <v>668359.0</v>
      </c>
      <c r="C7323" s="14" t="str">
        <f>If(COUNTIF(DamReaches!$B$2:$B$346,"="&amp;A7323)&gt;0, "Yes", "No")</f>
        <v>No</v>
      </c>
    </row>
    <row r="7324">
      <c r="A7324" s="6">
        <v>668451.0</v>
      </c>
      <c r="B7324" s="6">
        <v>667800.0</v>
      </c>
      <c r="C7324" s="14" t="str">
        <f>If(COUNTIF(DamReaches!$B$2:$B$346,"="&amp;A7324)&gt;0, "Yes", "No")</f>
        <v>No</v>
      </c>
    </row>
    <row r="7325">
      <c r="A7325" s="6">
        <v>668452.0</v>
      </c>
      <c r="B7325" s="6">
        <v>667822.0</v>
      </c>
      <c r="C7325" s="14" t="str">
        <f>If(COUNTIF(DamReaches!$B$2:$B$346,"="&amp;A7325)&gt;0, "Yes", "No")</f>
        <v>No</v>
      </c>
    </row>
    <row r="7326">
      <c r="A7326" s="6">
        <v>668453.0</v>
      </c>
      <c r="B7326" s="6">
        <v>667973.0</v>
      </c>
      <c r="C7326" s="14" t="str">
        <f>If(COUNTIF(DamReaches!$B$2:$B$346,"="&amp;A7326)&gt;0, "Yes", "No")</f>
        <v>No</v>
      </c>
    </row>
    <row r="7327">
      <c r="A7327" s="6">
        <v>668454.0</v>
      </c>
      <c r="B7327" s="6">
        <v>668272.0</v>
      </c>
      <c r="C7327" s="14" t="str">
        <f>If(COUNTIF(DamReaches!$B$2:$B$346,"="&amp;A7327)&gt;0, "Yes", "No")</f>
        <v>No</v>
      </c>
    </row>
    <row r="7328">
      <c r="A7328" s="6">
        <v>668470.0</v>
      </c>
      <c r="B7328" s="6">
        <v>668108.0</v>
      </c>
      <c r="C7328" s="14" t="str">
        <f>If(COUNTIF(DamReaches!$B$2:$B$346,"="&amp;A7328)&gt;0, "Yes", "No")</f>
        <v>No</v>
      </c>
    </row>
    <row r="7329">
      <c r="A7329" s="6">
        <v>668471.0</v>
      </c>
      <c r="B7329" s="6">
        <v>668470.0</v>
      </c>
      <c r="C7329" s="14" t="str">
        <f>If(COUNTIF(DamReaches!$B$2:$B$346,"="&amp;A7329)&gt;0, "Yes", "No")</f>
        <v>No</v>
      </c>
    </row>
    <row r="7330">
      <c r="A7330" s="6">
        <v>668472.0</v>
      </c>
      <c r="B7330" s="6">
        <v>668408.0</v>
      </c>
      <c r="C7330" s="14" t="str">
        <f>If(COUNTIF(DamReaches!$B$2:$B$346,"="&amp;A7330)&gt;0, "Yes", "No")</f>
        <v>No</v>
      </c>
    </row>
    <row r="7331">
      <c r="A7331" s="6">
        <v>668473.0</v>
      </c>
      <c r="B7331" s="6">
        <v>668429.0</v>
      </c>
      <c r="C7331" s="14" t="str">
        <f>If(COUNTIF(DamReaches!$B$2:$B$346,"="&amp;A7331)&gt;0, "Yes", "No")</f>
        <v>No</v>
      </c>
    </row>
    <row r="7332">
      <c r="A7332" s="6">
        <v>668474.0</v>
      </c>
      <c r="B7332" s="6">
        <v>668246.0</v>
      </c>
      <c r="C7332" s="14" t="str">
        <f>If(COUNTIF(DamReaches!$B$2:$B$346,"="&amp;A7332)&gt;0, "Yes", "No")</f>
        <v>No</v>
      </c>
    </row>
    <row r="7333">
      <c r="A7333" s="6">
        <v>668475.0</v>
      </c>
      <c r="B7333" s="6">
        <v>667920.0</v>
      </c>
      <c r="C7333" s="14" t="str">
        <f>If(COUNTIF(DamReaches!$B$2:$B$346,"="&amp;A7333)&gt;0, "Yes", "No")</f>
        <v>No</v>
      </c>
    </row>
    <row r="7334">
      <c r="A7334" s="6">
        <v>668476.0</v>
      </c>
      <c r="B7334" s="6">
        <v>668284.0</v>
      </c>
      <c r="C7334" s="14" t="str">
        <f>If(COUNTIF(DamReaches!$B$2:$B$346,"="&amp;A7334)&gt;0, "Yes", "No")</f>
        <v>No</v>
      </c>
    </row>
    <row r="7335">
      <c r="A7335" s="6">
        <v>668477.0</v>
      </c>
      <c r="B7335" s="6">
        <v>668432.0</v>
      </c>
      <c r="C7335" s="14" t="str">
        <f>If(COUNTIF(DamReaches!$B$2:$B$346,"="&amp;A7335)&gt;0, "Yes", "No")</f>
        <v>No</v>
      </c>
    </row>
    <row r="7336">
      <c r="A7336" s="6">
        <v>668478.0</v>
      </c>
      <c r="B7336" s="6">
        <v>668477.0</v>
      </c>
      <c r="C7336" s="14" t="str">
        <f>If(COUNTIF(DamReaches!$B$2:$B$346,"="&amp;A7336)&gt;0, "Yes", "No")</f>
        <v>No</v>
      </c>
    </row>
    <row r="7337">
      <c r="A7337" s="6">
        <v>668479.0</v>
      </c>
      <c r="B7337" s="6">
        <v>668494.0</v>
      </c>
      <c r="C7337" s="14" t="str">
        <f>If(COUNTIF(DamReaches!$B$2:$B$346,"="&amp;A7337)&gt;0, "Yes", "No")</f>
        <v>No</v>
      </c>
    </row>
    <row r="7338">
      <c r="A7338" s="6">
        <v>668480.0</v>
      </c>
      <c r="B7338" s="6">
        <v>668390.0</v>
      </c>
      <c r="C7338" s="14" t="str">
        <f>If(COUNTIF(DamReaches!$B$2:$B$346,"="&amp;A7338)&gt;0, "Yes", "No")</f>
        <v>No</v>
      </c>
    </row>
    <row r="7339">
      <c r="A7339" s="6">
        <v>668481.0</v>
      </c>
      <c r="B7339" s="6">
        <v>668607.0</v>
      </c>
      <c r="C7339" s="14" t="str">
        <f>If(COUNTIF(DamReaches!$B$2:$B$346,"="&amp;A7339)&gt;0, "Yes", "No")</f>
        <v>No</v>
      </c>
    </row>
    <row r="7340">
      <c r="A7340" s="6">
        <v>668482.0</v>
      </c>
      <c r="B7340" s="6">
        <v>668607.0</v>
      </c>
      <c r="C7340" s="14" t="str">
        <f>If(COUNTIF(DamReaches!$B$2:$B$346,"="&amp;A7340)&gt;0, "Yes", "No")</f>
        <v>No</v>
      </c>
    </row>
    <row r="7341">
      <c r="A7341" s="6">
        <v>668488.0</v>
      </c>
      <c r="B7341" s="6">
        <v>668489.0</v>
      </c>
      <c r="C7341" s="14" t="str">
        <f>If(COUNTIF(DamReaches!$B$2:$B$346,"="&amp;A7341)&gt;0, "Yes", "No")</f>
        <v>No</v>
      </c>
    </row>
    <row r="7342">
      <c r="A7342" s="6">
        <v>668489.0</v>
      </c>
      <c r="B7342" s="6">
        <v>668406.0</v>
      </c>
      <c r="C7342" s="14" t="str">
        <f>If(COUNTIF(DamReaches!$B$2:$B$346,"="&amp;A7342)&gt;0, "Yes", "No")</f>
        <v>No</v>
      </c>
    </row>
    <row r="7343">
      <c r="A7343" s="6">
        <v>668490.0</v>
      </c>
      <c r="B7343" s="6">
        <v>668143.0</v>
      </c>
      <c r="C7343" s="14" t="str">
        <f>If(COUNTIF(DamReaches!$B$2:$B$346,"="&amp;A7343)&gt;0, "Yes", "No")</f>
        <v>No</v>
      </c>
    </row>
    <row r="7344">
      <c r="A7344" s="6">
        <v>668491.0</v>
      </c>
      <c r="B7344" s="6">
        <v>668389.0</v>
      </c>
      <c r="C7344" s="14" t="str">
        <f>If(COUNTIF(DamReaches!$B$2:$B$346,"="&amp;A7344)&gt;0, "Yes", "No")</f>
        <v>Yes</v>
      </c>
    </row>
    <row r="7345">
      <c r="A7345" s="6">
        <v>668492.0</v>
      </c>
      <c r="B7345" s="6">
        <v>668633.0</v>
      </c>
      <c r="C7345" s="14" t="str">
        <f>If(COUNTIF(DamReaches!$B$2:$B$346,"="&amp;A7345)&gt;0, "Yes", "No")</f>
        <v>No</v>
      </c>
    </row>
    <row r="7346">
      <c r="A7346" s="6">
        <v>668493.0</v>
      </c>
      <c r="B7346" s="6">
        <v>668633.0</v>
      </c>
      <c r="C7346" s="14" t="str">
        <f>If(COUNTIF(DamReaches!$B$2:$B$346,"="&amp;A7346)&gt;0, "Yes", "No")</f>
        <v>No</v>
      </c>
    </row>
    <row r="7347">
      <c r="A7347" s="6">
        <v>668494.0</v>
      </c>
      <c r="B7347" s="6">
        <v>668452.0</v>
      </c>
      <c r="C7347" s="14" t="str">
        <f>If(COUNTIF(DamReaches!$B$2:$B$346,"="&amp;A7347)&gt;0, "Yes", "No")</f>
        <v>No</v>
      </c>
    </row>
    <row r="7348">
      <c r="A7348" s="6">
        <v>668495.0</v>
      </c>
      <c r="B7348" s="6">
        <v>668269.0</v>
      </c>
      <c r="C7348" s="14" t="str">
        <f>If(COUNTIF(DamReaches!$B$2:$B$346,"="&amp;A7348)&gt;0, "Yes", "No")</f>
        <v>No</v>
      </c>
    </row>
    <row r="7349">
      <c r="A7349" s="6">
        <v>668496.0</v>
      </c>
      <c r="B7349" s="6">
        <v>668435.0</v>
      </c>
      <c r="C7349" s="14" t="str">
        <f>If(COUNTIF(DamReaches!$B$2:$B$346,"="&amp;A7349)&gt;0, "Yes", "No")</f>
        <v>No</v>
      </c>
    </row>
    <row r="7350">
      <c r="A7350" s="6">
        <v>668497.0</v>
      </c>
      <c r="B7350" s="6">
        <v>668496.0</v>
      </c>
      <c r="C7350" s="14" t="str">
        <f>If(COUNTIF(DamReaches!$B$2:$B$346,"="&amp;A7350)&gt;0, "Yes", "No")</f>
        <v>No</v>
      </c>
    </row>
    <row r="7351">
      <c r="A7351" s="6">
        <v>668498.0</v>
      </c>
      <c r="B7351" s="6">
        <v>668497.0</v>
      </c>
      <c r="C7351" s="14" t="str">
        <f>If(COUNTIF(DamReaches!$B$2:$B$346,"="&amp;A7351)&gt;0, "Yes", "No")</f>
        <v>No</v>
      </c>
    </row>
    <row r="7352">
      <c r="A7352" s="6">
        <v>668499.0</v>
      </c>
      <c r="B7352" s="6">
        <v>668498.0</v>
      </c>
      <c r="C7352" s="14" t="str">
        <f>If(COUNTIF(DamReaches!$B$2:$B$346,"="&amp;A7352)&gt;0, "Yes", "No")</f>
        <v>No</v>
      </c>
    </row>
    <row r="7353">
      <c r="A7353" s="6">
        <v>668516.0</v>
      </c>
      <c r="B7353" s="6">
        <v>668450.0</v>
      </c>
      <c r="C7353" s="14" t="str">
        <f>If(COUNTIF(DamReaches!$B$2:$B$346,"="&amp;A7353)&gt;0, "Yes", "No")</f>
        <v>No</v>
      </c>
    </row>
    <row r="7354">
      <c r="A7354" s="6">
        <v>668517.0</v>
      </c>
      <c r="B7354" s="6">
        <v>668268.0</v>
      </c>
      <c r="C7354" s="14" t="str">
        <f>If(COUNTIF(DamReaches!$B$2:$B$346,"="&amp;A7354)&gt;0, "Yes", "No")</f>
        <v>No</v>
      </c>
    </row>
    <row r="7355">
      <c r="A7355" s="6">
        <v>668518.0</v>
      </c>
      <c r="B7355" s="6">
        <v>668286.0</v>
      </c>
      <c r="C7355" s="14" t="str">
        <f>If(COUNTIF(DamReaches!$B$2:$B$346,"="&amp;A7355)&gt;0, "Yes", "No")</f>
        <v>No</v>
      </c>
    </row>
    <row r="7356">
      <c r="A7356" s="6">
        <v>668519.0</v>
      </c>
      <c r="B7356" s="6">
        <v>-1.0</v>
      </c>
      <c r="C7356" s="14" t="str">
        <f>If(COUNTIF(DamReaches!$B$2:$B$346,"="&amp;A7356)&gt;0, "Yes", "No")</f>
        <v>No</v>
      </c>
    </row>
    <row r="7357">
      <c r="A7357" s="6">
        <v>668520.0</v>
      </c>
      <c r="B7357" s="6">
        <v>668494.0</v>
      </c>
      <c r="C7357" s="14" t="str">
        <f>If(COUNTIF(DamReaches!$B$2:$B$346,"="&amp;A7357)&gt;0, "Yes", "No")</f>
        <v>No</v>
      </c>
    </row>
    <row r="7358">
      <c r="A7358" s="6">
        <v>668529.0</v>
      </c>
      <c r="B7358" s="6">
        <v>668406.0</v>
      </c>
      <c r="C7358" s="14" t="str">
        <f>If(COUNTIF(DamReaches!$B$2:$B$346,"="&amp;A7358)&gt;0, "Yes", "No")</f>
        <v>No</v>
      </c>
    </row>
    <row r="7359">
      <c r="A7359" s="6">
        <v>668530.0</v>
      </c>
      <c r="B7359" s="6">
        <v>667635.0</v>
      </c>
      <c r="C7359" s="14" t="str">
        <f>If(COUNTIF(DamReaches!$B$2:$B$346,"="&amp;A7359)&gt;0, "Yes", "No")</f>
        <v>No</v>
      </c>
    </row>
    <row r="7360">
      <c r="A7360" s="6">
        <v>668531.0</v>
      </c>
      <c r="B7360" s="6">
        <v>668268.0</v>
      </c>
      <c r="C7360" s="14" t="str">
        <f>If(COUNTIF(DamReaches!$B$2:$B$346,"="&amp;A7360)&gt;0, "Yes", "No")</f>
        <v>No</v>
      </c>
    </row>
    <row r="7361">
      <c r="A7361" s="6">
        <v>668543.0</v>
      </c>
      <c r="B7361" s="6">
        <v>668883.0</v>
      </c>
      <c r="C7361" s="14" t="str">
        <f>If(COUNTIF(DamReaches!$B$2:$B$346,"="&amp;A7361)&gt;0, "Yes", "No")</f>
        <v>No</v>
      </c>
    </row>
    <row r="7362">
      <c r="A7362" s="6">
        <v>668544.0</v>
      </c>
      <c r="B7362" s="6">
        <v>668408.0</v>
      </c>
      <c r="C7362" s="14" t="str">
        <f>If(COUNTIF(DamReaches!$B$2:$B$346,"="&amp;A7362)&gt;0, "Yes", "No")</f>
        <v>No</v>
      </c>
    </row>
    <row r="7363">
      <c r="A7363" s="6">
        <v>668545.0</v>
      </c>
      <c r="B7363" s="6">
        <v>668173.0</v>
      </c>
      <c r="C7363" s="14" t="str">
        <f>If(COUNTIF(DamReaches!$B$2:$B$346,"="&amp;A7363)&gt;0, "Yes", "No")</f>
        <v>No</v>
      </c>
    </row>
    <row r="7364">
      <c r="A7364" s="6">
        <v>668546.0</v>
      </c>
      <c r="B7364" s="6">
        <v>667479.0</v>
      </c>
      <c r="C7364" s="14" t="str">
        <f>If(COUNTIF(DamReaches!$B$2:$B$346,"="&amp;A7364)&gt;0, "Yes", "No")</f>
        <v>No</v>
      </c>
    </row>
    <row r="7365">
      <c r="A7365" s="6">
        <v>668547.0</v>
      </c>
      <c r="B7365" s="6">
        <v>668453.0</v>
      </c>
      <c r="C7365" s="14" t="str">
        <f>If(COUNTIF(DamReaches!$B$2:$B$346,"="&amp;A7365)&gt;0, "Yes", "No")</f>
        <v>No</v>
      </c>
    </row>
    <row r="7366">
      <c r="A7366" s="6">
        <v>668548.0</v>
      </c>
      <c r="B7366" s="6">
        <v>668390.0</v>
      </c>
      <c r="C7366" s="14" t="str">
        <f>If(COUNTIF(DamReaches!$B$2:$B$346,"="&amp;A7366)&gt;0, "Yes", "No")</f>
        <v>No</v>
      </c>
    </row>
    <row r="7367">
      <c r="A7367" s="6">
        <v>668552.0</v>
      </c>
      <c r="B7367" s="6">
        <v>668553.0</v>
      </c>
      <c r="C7367" s="14" t="str">
        <f>If(COUNTIF(DamReaches!$B$2:$B$346,"="&amp;A7367)&gt;0, "Yes", "No")</f>
        <v>No</v>
      </c>
    </row>
    <row r="7368">
      <c r="A7368" s="6">
        <v>668553.0</v>
      </c>
      <c r="B7368" s="6">
        <v>668544.0</v>
      </c>
      <c r="C7368" s="14" t="str">
        <f>If(COUNTIF(DamReaches!$B$2:$B$346,"="&amp;A7368)&gt;0, "Yes", "No")</f>
        <v>No</v>
      </c>
    </row>
    <row r="7369">
      <c r="A7369" s="6">
        <v>668554.0</v>
      </c>
      <c r="B7369" s="6">
        <v>668362.0</v>
      </c>
      <c r="C7369" s="14" t="str">
        <f>If(COUNTIF(DamReaches!$B$2:$B$346,"="&amp;A7369)&gt;0, "Yes", "No")</f>
        <v>No</v>
      </c>
    </row>
    <row r="7370">
      <c r="A7370" s="6">
        <v>668555.0</v>
      </c>
      <c r="B7370" s="6">
        <v>668634.0</v>
      </c>
      <c r="C7370" s="14" t="str">
        <f>If(COUNTIF(DamReaches!$B$2:$B$346,"="&amp;A7370)&gt;0, "Yes", "No")</f>
        <v>No</v>
      </c>
    </row>
    <row r="7371">
      <c r="A7371" s="6">
        <v>668556.0</v>
      </c>
      <c r="B7371" s="6">
        <v>668682.0</v>
      </c>
      <c r="C7371" s="14" t="str">
        <f>If(COUNTIF(DamReaches!$B$2:$B$346,"="&amp;A7371)&gt;0, "Yes", "No")</f>
        <v>No</v>
      </c>
    </row>
    <row r="7372">
      <c r="A7372" s="6">
        <v>668557.0</v>
      </c>
      <c r="B7372" s="6">
        <v>668682.0</v>
      </c>
      <c r="C7372" s="14" t="str">
        <f>If(COUNTIF(DamReaches!$B$2:$B$346,"="&amp;A7372)&gt;0, "Yes", "No")</f>
        <v>No</v>
      </c>
    </row>
    <row r="7373">
      <c r="A7373" s="6">
        <v>668567.0</v>
      </c>
      <c r="B7373" s="6">
        <v>668447.0</v>
      </c>
      <c r="C7373" s="14" t="str">
        <f>If(COUNTIF(DamReaches!$B$2:$B$346,"="&amp;A7373)&gt;0, "Yes", "No")</f>
        <v>No</v>
      </c>
    </row>
    <row r="7374">
      <c r="A7374" s="6">
        <v>668568.0</v>
      </c>
      <c r="B7374" s="6">
        <v>667179.0</v>
      </c>
      <c r="C7374" s="14" t="str">
        <f>If(COUNTIF(DamReaches!$B$2:$B$346,"="&amp;A7374)&gt;0, "Yes", "No")</f>
        <v>No</v>
      </c>
    </row>
    <row r="7375">
      <c r="A7375" s="6">
        <v>668569.0</v>
      </c>
      <c r="B7375" s="6">
        <v>668384.0</v>
      </c>
      <c r="C7375" s="14" t="str">
        <f>If(COUNTIF(DamReaches!$B$2:$B$346,"="&amp;A7375)&gt;0, "Yes", "No")</f>
        <v>No</v>
      </c>
    </row>
    <row r="7376">
      <c r="A7376" s="6">
        <v>668570.0</v>
      </c>
      <c r="B7376" s="6">
        <v>668315.0</v>
      </c>
      <c r="C7376" s="14" t="str">
        <f>If(COUNTIF(DamReaches!$B$2:$B$346,"="&amp;A7376)&gt;0, "Yes", "No")</f>
        <v>No</v>
      </c>
    </row>
    <row r="7377">
      <c r="A7377" s="6">
        <v>668571.0</v>
      </c>
      <c r="B7377" s="6">
        <v>668361.0</v>
      </c>
      <c r="C7377" s="14" t="str">
        <f>If(COUNTIF(DamReaches!$B$2:$B$346,"="&amp;A7377)&gt;0, "Yes", "No")</f>
        <v>No</v>
      </c>
    </row>
    <row r="7378">
      <c r="A7378" s="6">
        <v>668572.0</v>
      </c>
      <c r="B7378" s="6">
        <v>668474.0</v>
      </c>
      <c r="C7378" s="14" t="str">
        <f>If(COUNTIF(DamReaches!$B$2:$B$346,"="&amp;A7378)&gt;0, "Yes", "No")</f>
        <v>No</v>
      </c>
    </row>
    <row r="7379">
      <c r="A7379" s="6">
        <v>668573.0</v>
      </c>
      <c r="B7379" s="6">
        <v>668572.0</v>
      </c>
      <c r="C7379" s="14" t="str">
        <f>If(COUNTIF(DamReaches!$B$2:$B$346,"="&amp;A7379)&gt;0, "Yes", "No")</f>
        <v>No</v>
      </c>
    </row>
    <row r="7380">
      <c r="A7380" s="6">
        <v>668574.0</v>
      </c>
      <c r="B7380" s="6">
        <v>668653.0</v>
      </c>
      <c r="C7380" s="14" t="str">
        <f>If(COUNTIF(DamReaches!$B$2:$B$346,"="&amp;A7380)&gt;0, "Yes", "No")</f>
        <v>No</v>
      </c>
    </row>
    <row r="7381">
      <c r="A7381" s="6">
        <v>668575.0</v>
      </c>
      <c r="B7381" s="6">
        <v>668576.0</v>
      </c>
      <c r="C7381" s="14" t="str">
        <f>If(COUNTIF(DamReaches!$B$2:$B$346,"="&amp;A7381)&gt;0, "Yes", "No")</f>
        <v>No</v>
      </c>
    </row>
    <row r="7382">
      <c r="A7382" s="6">
        <v>668576.0</v>
      </c>
      <c r="B7382" s="6">
        <v>668319.0</v>
      </c>
      <c r="C7382" s="14" t="str">
        <f>If(COUNTIF(DamReaches!$B$2:$B$346,"="&amp;A7382)&gt;0, "Yes", "No")</f>
        <v>No</v>
      </c>
    </row>
    <row r="7383">
      <c r="A7383" s="6">
        <v>668588.0</v>
      </c>
      <c r="B7383" s="6">
        <v>668571.0</v>
      </c>
      <c r="C7383" s="14" t="str">
        <f>If(COUNTIF(DamReaches!$B$2:$B$346,"="&amp;A7383)&gt;0, "Yes", "No")</f>
        <v>No</v>
      </c>
    </row>
    <row r="7384">
      <c r="A7384" s="6">
        <v>668589.0</v>
      </c>
      <c r="B7384" s="6">
        <v>668341.0</v>
      </c>
      <c r="C7384" s="14" t="str">
        <f>If(COUNTIF(DamReaches!$B$2:$B$346,"="&amp;A7384)&gt;0, "Yes", "No")</f>
        <v>No</v>
      </c>
    </row>
    <row r="7385">
      <c r="A7385" s="6">
        <v>668590.0</v>
      </c>
      <c r="B7385" s="6">
        <v>668451.0</v>
      </c>
      <c r="C7385" s="14" t="str">
        <f>If(COUNTIF(DamReaches!$B$2:$B$346,"="&amp;A7385)&gt;0, "Yes", "No")</f>
        <v>No</v>
      </c>
    </row>
    <row r="7386">
      <c r="A7386" s="6">
        <v>668591.0</v>
      </c>
      <c r="B7386" s="6">
        <v>668453.0</v>
      </c>
      <c r="C7386" s="14" t="str">
        <f>If(COUNTIF(DamReaches!$B$2:$B$346,"="&amp;A7386)&gt;0, "Yes", "No")</f>
        <v>No</v>
      </c>
    </row>
    <row r="7387">
      <c r="A7387" s="6">
        <v>668592.0</v>
      </c>
      <c r="B7387" s="6">
        <v>668211.0</v>
      </c>
      <c r="C7387" s="14" t="str">
        <f>If(COUNTIF(DamReaches!$B$2:$B$346,"="&amp;A7387)&gt;0, "Yes", "No")</f>
        <v>No</v>
      </c>
    </row>
    <row r="7388">
      <c r="A7388" s="6">
        <v>668593.0</v>
      </c>
      <c r="B7388" s="6">
        <v>668913.0</v>
      </c>
      <c r="C7388" s="14" t="str">
        <f>If(COUNTIF(DamReaches!$B$2:$B$346,"="&amp;A7388)&gt;0, "Yes", "No")</f>
        <v>No</v>
      </c>
    </row>
    <row r="7389">
      <c r="A7389" s="6">
        <v>668594.0</v>
      </c>
      <c r="B7389" s="6">
        <v>668913.0</v>
      </c>
      <c r="C7389" s="14" t="str">
        <f>If(COUNTIF(DamReaches!$B$2:$B$346,"="&amp;A7389)&gt;0, "Yes", "No")</f>
        <v>No</v>
      </c>
    </row>
    <row r="7390">
      <c r="A7390" s="6">
        <v>668605.0</v>
      </c>
      <c r="B7390" s="6">
        <v>668518.0</v>
      </c>
      <c r="C7390" s="14" t="str">
        <f>If(COUNTIF(DamReaches!$B$2:$B$346,"="&amp;A7390)&gt;0, "Yes", "No")</f>
        <v>No</v>
      </c>
    </row>
    <row r="7391">
      <c r="A7391" s="6">
        <v>668606.0</v>
      </c>
      <c r="B7391" s="6">
        <v>668498.0</v>
      </c>
      <c r="C7391" s="14" t="str">
        <f>If(COUNTIF(DamReaches!$B$2:$B$346,"="&amp;A7391)&gt;0, "Yes", "No")</f>
        <v>No</v>
      </c>
    </row>
    <row r="7392">
      <c r="A7392" s="6">
        <v>668607.0</v>
      </c>
      <c r="B7392" s="6">
        <v>668730.0</v>
      </c>
      <c r="C7392" s="14" t="str">
        <f>If(COUNTIF(DamReaches!$B$2:$B$346,"="&amp;A7392)&gt;0, "Yes", "No")</f>
        <v>No</v>
      </c>
    </row>
    <row r="7393">
      <c r="A7393" s="6">
        <v>668608.0</v>
      </c>
      <c r="B7393" s="6">
        <v>668730.0</v>
      </c>
      <c r="C7393" s="14" t="str">
        <f>If(COUNTIF(DamReaches!$B$2:$B$346,"="&amp;A7393)&gt;0, "Yes", "No")</f>
        <v>No</v>
      </c>
    </row>
    <row r="7394">
      <c r="A7394" s="6">
        <v>668616.0</v>
      </c>
      <c r="B7394" s="6">
        <v>668282.0</v>
      </c>
      <c r="C7394" s="14" t="str">
        <f>If(COUNTIF(DamReaches!$B$2:$B$346,"="&amp;A7394)&gt;0, "Yes", "No")</f>
        <v>No</v>
      </c>
    </row>
    <row r="7395">
      <c r="A7395" s="6">
        <v>668617.0</v>
      </c>
      <c r="B7395" s="6">
        <v>668616.0</v>
      </c>
      <c r="C7395" s="14" t="str">
        <f>If(COUNTIF(DamReaches!$B$2:$B$346,"="&amp;A7395)&gt;0, "Yes", "No")</f>
        <v>No</v>
      </c>
    </row>
    <row r="7396">
      <c r="A7396" s="6">
        <v>668618.0</v>
      </c>
      <c r="B7396" s="6">
        <v>668544.0</v>
      </c>
      <c r="C7396" s="14" t="str">
        <f>If(COUNTIF(DamReaches!$B$2:$B$346,"="&amp;A7396)&gt;0, "Yes", "No")</f>
        <v>No</v>
      </c>
    </row>
    <row r="7397">
      <c r="A7397" s="6">
        <v>668619.0</v>
      </c>
      <c r="B7397" s="6">
        <v>668266.0</v>
      </c>
      <c r="C7397" s="14" t="str">
        <f>If(COUNTIF(DamReaches!$B$2:$B$346,"="&amp;A7397)&gt;0, "Yes", "No")</f>
        <v>No</v>
      </c>
    </row>
    <row r="7398">
      <c r="A7398" s="6">
        <v>668620.0</v>
      </c>
      <c r="B7398" s="6">
        <v>668619.0</v>
      </c>
      <c r="C7398" s="14" t="str">
        <f>If(COUNTIF(DamReaches!$B$2:$B$346,"="&amp;A7398)&gt;0, "Yes", "No")</f>
        <v>No</v>
      </c>
    </row>
    <row r="7399">
      <c r="A7399" s="6">
        <v>668621.0</v>
      </c>
      <c r="B7399" s="6">
        <v>668554.0</v>
      </c>
      <c r="C7399" s="14" t="str">
        <f>If(COUNTIF(DamReaches!$B$2:$B$346,"="&amp;A7399)&gt;0, "Yes", "No")</f>
        <v>No</v>
      </c>
    </row>
    <row r="7400">
      <c r="A7400" s="6">
        <v>668622.0</v>
      </c>
      <c r="B7400" s="6">
        <v>668286.0</v>
      </c>
      <c r="C7400" s="14" t="str">
        <f>If(COUNTIF(DamReaches!$B$2:$B$346,"="&amp;A7400)&gt;0, "Yes", "No")</f>
        <v>No</v>
      </c>
    </row>
    <row r="7401">
      <c r="A7401" s="6">
        <v>668623.0</v>
      </c>
      <c r="B7401" s="6">
        <v>668479.0</v>
      </c>
      <c r="C7401" s="14" t="str">
        <f>If(COUNTIF(DamReaches!$B$2:$B$346,"="&amp;A7401)&gt;0, "Yes", "No")</f>
        <v>No</v>
      </c>
    </row>
    <row r="7402">
      <c r="A7402" s="6">
        <v>668629.0</v>
      </c>
      <c r="B7402" s="6">
        <v>668450.0</v>
      </c>
      <c r="C7402" s="14" t="str">
        <f>If(COUNTIF(DamReaches!$B$2:$B$346,"="&amp;A7402)&gt;0, "Yes", "No")</f>
        <v>No</v>
      </c>
    </row>
    <row r="7403">
      <c r="A7403" s="6">
        <v>668630.0</v>
      </c>
      <c r="B7403" s="6">
        <v>668631.0</v>
      </c>
      <c r="C7403" s="14" t="str">
        <f>If(COUNTIF(DamReaches!$B$2:$B$346,"="&amp;A7403)&gt;0, "Yes", "No")</f>
        <v>No</v>
      </c>
    </row>
    <row r="7404">
      <c r="A7404" s="6">
        <v>668631.0</v>
      </c>
      <c r="B7404" s="6">
        <v>668667.0</v>
      </c>
      <c r="C7404" s="14" t="str">
        <f>If(COUNTIF(DamReaches!$B$2:$B$346,"="&amp;A7404)&gt;0, "Yes", "No")</f>
        <v>No</v>
      </c>
    </row>
    <row r="7405">
      <c r="A7405" s="6">
        <v>668632.0</v>
      </c>
      <c r="B7405" s="6">
        <v>668285.0</v>
      </c>
      <c r="C7405" s="14" t="str">
        <f>If(COUNTIF(DamReaches!$B$2:$B$346,"="&amp;A7405)&gt;0, "Yes", "No")</f>
        <v>No</v>
      </c>
    </row>
    <row r="7406">
      <c r="A7406" s="6">
        <v>668633.0</v>
      </c>
      <c r="B7406" s="6">
        <v>668749.0</v>
      </c>
      <c r="C7406" s="14" t="str">
        <f>If(COUNTIF(DamReaches!$B$2:$B$346,"="&amp;A7406)&gt;0, "Yes", "No")</f>
        <v>No</v>
      </c>
    </row>
    <row r="7407">
      <c r="A7407" s="6">
        <v>668634.0</v>
      </c>
      <c r="B7407" s="6">
        <v>668749.0</v>
      </c>
      <c r="C7407" s="14" t="str">
        <f>If(COUNTIF(DamReaches!$B$2:$B$346,"="&amp;A7407)&gt;0, "Yes", "No")</f>
        <v>No</v>
      </c>
    </row>
    <row r="7408">
      <c r="A7408" s="6">
        <v>668635.0</v>
      </c>
      <c r="B7408" s="6">
        <v>668857.0</v>
      </c>
      <c r="C7408" s="14" t="str">
        <f>If(COUNTIF(DamReaches!$B$2:$B$346,"="&amp;A7408)&gt;0, "Yes", "No")</f>
        <v>No</v>
      </c>
    </row>
    <row r="7409">
      <c r="A7409" s="6">
        <v>668636.0</v>
      </c>
      <c r="B7409" s="6">
        <v>668576.0</v>
      </c>
      <c r="C7409" s="14" t="str">
        <f>If(COUNTIF(DamReaches!$B$2:$B$346,"="&amp;A7409)&gt;0, "Yes", "No")</f>
        <v>No</v>
      </c>
    </row>
    <row r="7410">
      <c r="A7410" s="6">
        <v>668648.0</v>
      </c>
      <c r="B7410" s="6">
        <v>668649.0</v>
      </c>
      <c r="C7410" s="14" t="str">
        <f>If(COUNTIF(DamReaches!$B$2:$B$346,"="&amp;A7410)&gt;0, "Yes", "No")</f>
        <v>No</v>
      </c>
    </row>
    <row r="7411">
      <c r="A7411" s="6">
        <v>668649.0</v>
      </c>
      <c r="B7411" s="6">
        <v>668282.0</v>
      </c>
      <c r="C7411" s="14" t="str">
        <f>If(COUNTIF(DamReaches!$B$2:$B$346,"="&amp;A7411)&gt;0, "Yes", "No")</f>
        <v>No</v>
      </c>
    </row>
    <row r="7412">
      <c r="A7412" s="6">
        <v>668650.0</v>
      </c>
      <c r="B7412" s="6">
        <v>668490.0</v>
      </c>
      <c r="C7412" s="14" t="str">
        <f>If(COUNTIF(DamReaches!$B$2:$B$346,"="&amp;A7412)&gt;0, "Yes", "No")</f>
        <v>No</v>
      </c>
    </row>
    <row r="7413">
      <c r="A7413" s="6">
        <v>668651.0</v>
      </c>
      <c r="B7413" s="6">
        <v>668474.0</v>
      </c>
      <c r="C7413" s="14" t="str">
        <f>If(COUNTIF(DamReaches!$B$2:$B$346,"="&amp;A7413)&gt;0, "Yes", "No")</f>
        <v>No</v>
      </c>
    </row>
    <row r="7414">
      <c r="A7414" s="6">
        <v>668652.0</v>
      </c>
      <c r="B7414" s="6">
        <v>668653.0</v>
      </c>
      <c r="C7414" s="14" t="str">
        <f>If(COUNTIF(DamReaches!$B$2:$B$346,"="&amp;A7414)&gt;0, "Yes", "No")</f>
        <v>No</v>
      </c>
    </row>
    <row r="7415">
      <c r="A7415" s="6">
        <v>668653.0</v>
      </c>
      <c r="B7415" s="6">
        <v>668654.0</v>
      </c>
      <c r="C7415" s="14" t="str">
        <f>If(COUNTIF(DamReaches!$B$2:$B$346,"="&amp;A7415)&gt;0, "Yes", "No")</f>
        <v>No</v>
      </c>
    </row>
    <row r="7416">
      <c r="A7416" s="6">
        <v>668654.0</v>
      </c>
      <c r="B7416" s="6">
        <v>668636.0</v>
      </c>
      <c r="C7416" s="14" t="str">
        <f>If(COUNTIF(DamReaches!$B$2:$B$346,"="&amp;A7416)&gt;0, "Yes", "No")</f>
        <v>No</v>
      </c>
    </row>
    <row r="7417">
      <c r="A7417" s="6">
        <v>668655.0</v>
      </c>
      <c r="B7417" s="6">
        <v>668321.0</v>
      </c>
      <c r="C7417" s="14" t="str">
        <f>If(COUNTIF(DamReaches!$B$2:$B$346,"="&amp;A7417)&gt;0, "Yes", "No")</f>
        <v>No</v>
      </c>
    </row>
    <row r="7418">
      <c r="A7418" s="6">
        <v>668665.0</v>
      </c>
      <c r="B7418" s="6">
        <v>668470.0</v>
      </c>
      <c r="C7418" s="14" t="str">
        <f>If(COUNTIF(DamReaches!$B$2:$B$346,"="&amp;A7418)&gt;0, "Yes", "No")</f>
        <v>No</v>
      </c>
    </row>
    <row r="7419">
      <c r="A7419" s="6">
        <v>668666.0</v>
      </c>
      <c r="B7419" s="6">
        <v>668629.0</v>
      </c>
      <c r="C7419" s="14" t="str">
        <f>If(COUNTIF(DamReaches!$B$2:$B$346,"="&amp;A7419)&gt;0, "Yes", "No")</f>
        <v>No</v>
      </c>
    </row>
    <row r="7420">
      <c r="A7420" s="6">
        <v>668667.0</v>
      </c>
      <c r="B7420" s="6">
        <v>668632.0</v>
      </c>
      <c r="C7420" s="14" t="str">
        <f>If(COUNTIF(DamReaches!$B$2:$B$346,"="&amp;A7420)&gt;0, "Yes", "No")</f>
        <v>No</v>
      </c>
    </row>
    <row r="7421">
      <c r="A7421" s="6">
        <v>668668.0</v>
      </c>
      <c r="B7421" s="6">
        <v>668495.0</v>
      </c>
      <c r="C7421" s="14" t="str">
        <f>If(COUNTIF(DamReaches!$B$2:$B$346,"="&amp;A7421)&gt;0, "Yes", "No")</f>
        <v>No</v>
      </c>
    </row>
    <row r="7422">
      <c r="A7422" s="6">
        <v>668678.0</v>
      </c>
      <c r="B7422" s="6">
        <v>668679.0</v>
      </c>
      <c r="C7422" s="14" t="str">
        <f>If(COUNTIF(DamReaches!$B$2:$B$346,"="&amp;A7422)&gt;0, "Yes", "No")</f>
        <v>No</v>
      </c>
    </row>
    <row r="7423">
      <c r="A7423" s="6">
        <v>668679.0</v>
      </c>
      <c r="B7423" s="6">
        <v>668553.0</v>
      </c>
      <c r="C7423" s="14" t="str">
        <f>If(COUNTIF(DamReaches!$B$2:$B$346,"="&amp;A7423)&gt;0, "Yes", "No")</f>
        <v>No</v>
      </c>
    </row>
    <row r="7424">
      <c r="A7424" s="6">
        <v>668680.0</v>
      </c>
      <c r="B7424" s="6">
        <v>668295.0</v>
      </c>
      <c r="C7424" s="14" t="str">
        <f>If(COUNTIF(DamReaches!$B$2:$B$346,"="&amp;A7424)&gt;0, "Yes", "No")</f>
        <v>No</v>
      </c>
    </row>
    <row r="7425">
      <c r="A7425" s="6">
        <v>668681.0</v>
      </c>
      <c r="B7425" s="6">
        <v>668650.0</v>
      </c>
      <c r="C7425" s="14" t="str">
        <f>If(COUNTIF(DamReaches!$B$2:$B$346,"="&amp;A7425)&gt;0, "Yes", "No")</f>
        <v>No</v>
      </c>
    </row>
    <row r="7426">
      <c r="A7426" s="6">
        <v>668682.0</v>
      </c>
      <c r="B7426" s="6">
        <v>668857.0</v>
      </c>
      <c r="C7426" s="14" t="str">
        <f>If(COUNTIF(DamReaches!$B$2:$B$346,"="&amp;A7426)&gt;0, "Yes", "No")</f>
        <v>No</v>
      </c>
    </row>
    <row r="7427">
      <c r="A7427" s="6">
        <v>668683.0</v>
      </c>
      <c r="B7427" s="6">
        <v>668298.0</v>
      </c>
      <c r="C7427" s="14" t="str">
        <f>If(COUNTIF(DamReaches!$B$2:$B$346,"="&amp;A7427)&gt;0, "Yes", "No")</f>
        <v>No</v>
      </c>
    </row>
    <row r="7428">
      <c r="A7428" s="6">
        <v>668684.0</v>
      </c>
      <c r="B7428" s="6">
        <v>668250.0</v>
      </c>
      <c r="C7428" s="14" t="str">
        <f>If(COUNTIF(DamReaches!$B$2:$B$346,"="&amp;A7428)&gt;0, "Yes", "No")</f>
        <v>No</v>
      </c>
    </row>
    <row r="7429">
      <c r="A7429" s="6">
        <v>668696.0</v>
      </c>
      <c r="B7429" s="6">
        <v>668314.0</v>
      </c>
      <c r="C7429" s="14" t="str">
        <f>If(COUNTIF(DamReaches!$B$2:$B$346,"="&amp;A7429)&gt;0, "Yes", "No")</f>
        <v>No</v>
      </c>
    </row>
    <row r="7430">
      <c r="A7430" s="6">
        <v>668697.0</v>
      </c>
      <c r="B7430" s="6">
        <v>668407.0</v>
      </c>
      <c r="C7430" s="14" t="str">
        <f>If(COUNTIF(DamReaches!$B$2:$B$346,"="&amp;A7430)&gt;0, "Yes", "No")</f>
        <v>No</v>
      </c>
    </row>
    <row r="7431">
      <c r="A7431" s="6">
        <v>668698.0</v>
      </c>
      <c r="B7431" s="6">
        <v>668569.0</v>
      </c>
      <c r="C7431" s="14" t="str">
        <f>If(COUNTIF(DamReaches!$B$2:$B$346,"="&amp;A7431)&gt;0, "Yes", "No")</f>
        <v>No</v>
      </c>
    </row>
    <row r="7432">
      <c r="A7432" s="6">
        <v>668699.0</v>
      </c>
      <c r="B7432" s="6">
        <v>668698.0</v>
      </c>
      <c r="C7432" s="14" t="str">
        <f>If(COUNTIF(DamReaches!$B$2:$B$346,"="&amp;A7432)&gt;0, "Yes", "No")</f>
        <v>No</v>
      </c>
    </row>
    <row r="7433">
      <c r="A7433" s="6">
        <v>668700.0</v>
      </c>
      <c r="B7433" s="6">
        <v>668191.0</v>
      </c>
      <c r="C7433" s="14" t="str">
        <f>If(COUNTIF(DamReaches!$B$2:$B$346,"="&amp;A7433)&gt;0, "Yes", "No")</f>
        <v>No</v>
      </c>
    </row>
    <row r="7434">
      <c r="A7434" s="6">
        <v>668701.0</v>
      </c>
      <c r="B7434" s="6">
        <v>668517.0</v>
      </c>
      <c r="C7434" s="14" t="str">
        <f>If(COUNTIF(DamReaches!$B$2:$B$346,"="&amp;A7434)&gt;0, "Yes", "No")</f>
        <v>No</v>
      </c>
    </row>
    <row r="7435">
      <c r="A7435" s="6">
        <v>668702.0</v>
      </c>
      <c r="B7435" s="6">
        <v>668747.0</v>
      </c>
      <c r="C7435" s="14" t="str">
        <f>If(COUNTIF(DamReaches!$B$2:$B$346,"="&amp;A7435)&gt;0, "Yes", "No")</f>
        <v>No</v>
      </c>
    </row>
    <row r="7436">
      <c r="A7436" s="6">
        <v>668703.0</v>
      </c>
      <c r="B7436" s="6">
        <v>668747.0</v>
      </c>
      <c r="C7436" s="14" t="str">
        <f>If(COUNTIF(DamReaches!$B$2:$B$346,"="&amp;A7436)&gt;0, "Yes", "No")</f>
        <v>No</v>
      </c>
    </row>
    <row r="7437">
      <c r="A7437" s="6">
        <v>668704.0</v>
      </c>
      <c r="B7437" s="6">
        <v>668495.0</v>
      </c>
      <c r="C7437" s="14" t="str">
        <f>If(COUNTIF(DamReaches!$B$2:$B$346,"="&amp;A7437)&gt;0, "Yes", "No")</f>
        <v>No</v>
      </c>
    </row>
    <row r="7438">
      <c r="A7438" s="6">
        <v>668705.0</v>
      </c>
      <c r="B7438" s="6">
        <v>668750.0</v>
      </c>
      <c r="C7438" s="14" t="str">
        <f>If(COUNTIF(DamReaches!$B$2:$B$346,"="&amp;A7438)&gt;0, "Yes", "No")</f>
        <v>No</v>
      </c>
    </row>
    <row r="7439">
      <c r="A7439" s="6">
        <v>668706.0</v>
      </c>
      <c r="B7439" s="6">
        <v>668750.0</v>
      </c>
      <c r="C7439" s="14" t="str">
        <f>If(COUNTIF(DamReaches!$B$2:$B$346,"="&amp;A7439)&gt;0, "Yes", "No")</f>
        <v>No</v>
      </c>
    </row>
    <row r="7440">
      <c r="A7440" s="6">
        <v>668722.0</v>
      </c>
      <c r="B7440" s="6">
        <v>668697.0</v>
      </c>
      <c r="C7440" s="14" t="str">
        <f>If(COUNTIF(DamReaches!$B$2:$B$346,"="&amp;A7440)&gt;0, "Yes", "No")</f>
        <v>No</v>
      </c>
    </row>
    <row r="7441">
      <c r="A7441" s="6">
        <v>668723.0</v>
      </c>
      <c r="B7441" s="6">
        <v>668831.0</v>
      </c>
      <c r="C7441" s="14" t="str">
        <f>If(COUNTIF(DamReaches!$B$2:$B$346,"="&amp;A7441)&gt;0, "Yes", "No")</f>
        <v>No</v>
      </c>
    </row>
    <row r="7442">
      <c r="A7442" s="6">
        <v>668724.0</v>
      </c>
      <c r="B7442" s="6">
        <v>668725.0</v>
      </c>
      <c r="C7442" s="14" t="str">
        <f>If(COUNTIF(DamReaches!$B$2:$B$346,"="&amp;A7442)&gt;0, "Yes", "No")</f>
        <v>No</v>
      </c>
    </row>
    <row r="7443">
      <c r="A7443" s="6">
        <v>668725.0</v>
      </c>
      <c r="B7443" s="6">
        <v>668760.0</v>
      </c>
      <c r="C7443" s="14" t="str">
        <f>If(COUNTIF(DamReaches!$B$2:$B$346,"="&amp;A7443)&gt;0, "Yes", "No")</f>
        <v>No</v>
      </c>
    </row>
    <row r="7444">
      <c r="A7444" s="6">
        <v>668726.0</v>
      </c>
      <c r="B7444" s="6">
        <v>668570.0</v>
      </c>
      <c r="C7444" s="14" t="str">
        <f>If(COUNTIF(DamReaches!$B$2:$B$346,"="&amp;A7444)&gt;0, "Yes", "No")</f>
        <v>No</v>
      </c>
    </row>
    <row r="7445">
      <c r="A7445" s="6">
        <v>668727.0</v>
      </c>
      <c r="B7445" s="6">
        <v>668127.0</v>
      </c>
      <c r="C7445" s="14" t="str">
        <f>If(COUNTIF(DamReaches!$B$2:$B$346,"="&amp;A7445)&gt;0, "Yes", "No")</f>
        <v>No</v>
      </c>
    </row>
    <row r="7446">
      <c r="A7446" s="6">
        <v>668728.0</v>
      </c>
      <c r="B7446" s="6">
        <v>668631.0</v>
      </c>
      <c r="C7446" s="14" t="str">
        <f>If(COUNTIF(DamReaches!$B$2:$B$346,"="&amp;A7446)&gt;0, "Yes", "No")</f>
        <v>No</v>
      </c>
    </row>
    <row r="7447">
      <c r="A7447" s="6">
        <v>668729.0</v>
      </c>
      <c r="B7447" s="6">
        <v>668497.0</v>
      </c>
      <c r="C7447" s="14" t="str">
        <f>If(COUNTIF(DamReaches!$B$2:$B$346,"="&amp;A7447)&gt;0, "Yes", "No")</f>
        <v>No</v>
      </c>
    </row>
    <row r="7448">
      <c r="A7448" s="6">
        <v>668730.0</v>
      </c>
      <c r="B7448" s="6">
        <v>669037.0</v>
      </c>
      <c r="C7448" s="14" t="str">
        <f>If(COUNTIF(DamReaches!$B$2:$B$346,"="&amp;A7448)&gt;0, "Yes", "No")</f>
        <v>No</v>
      </c>
    </row>
    <row r="7449">
      <c r="A7449" s="6">
        <v>668731.0</v>
      </c>
      <c r="B7449" s="6">
        <v>669037.0</v>
      </c>
      <c r="C7449" s="14" t="str">
        <f>If(COUNTIF(DamReaches!$B$2:$B$346,"="&amp;A7449)&gt;0, "Yes", "No")</f>
        <v>No</v>
      </c>
    </row>
    <row r="7450">
      <c r="A7450" s="6">
        <v>668742.0</v>
      </c>
      <c r="B7450" s="6">
        <v>668743.0</v>
      </c>
      <c r="C7450" s="14" t="str">
        <f>If(COUNTIF(DamReaches!$B$2:$B$346,"="&amp;A7450)&gt;0, "Yes", "No")</f>
        <v>No</v>
      </c>
    </row>
    <row r="7451">
      <c r="A7451" s="6">
        <v>668743.0</v>
      </c>
      <c r="B7451" s="6">
        <v>668744.0</v>
      </c>
      <c r="C7451" s="14" t="str">
        <f>If(COUNTIF(DamReaches!$B$2:$B$346,"="&amp;A7451)&gt;0, "Yes", "No")</f>
        <v>No</v>
      </c>
    </row>
    <row r="7452">
      <c r="A7452" s="6">
        <v>668744.0</v>
      </c>
      <c r="B7452" s="6">
        <v>668678.0</v>
      </c>
      <c r="C7452" s="14" t="str">
        <f>If(COUNTIF(DamReaches!$B$2:$B$346,"="&amp;A7452)&gt;0, "Yes", "No")</f>
        <v>No</v>
      </c>
    </row>
    <row r="7453">
      <c r="A7453" s="6">
        <v>668745.0</v>
      </c>
      <c r="B7453" s="6">
        <v>668701.0</v>
      </c>
      <c r="C7453" s="14" t="str">
        <f>If(COUNTIF(DamReaches!$B$2:$B$346,"="&amp;A7453)&gt;0, "Yes", "No")</f>
        <v>No</v>
      </c>
    </row>
    <row r="7454">
      <c r="A7454" s="6">
        <v>668746.0</v>
      </c>
      <c r="B7454" s="6">
        <v>668389.0</v>
      </c>
      <c r="C7454" s="14" t="str">
        <f>If(COUNTIF(DamReaches!$B$2:$B$346,"="&amp;A7454)&gt;0, "Yes", "No")</f>
        <v>No</v>
      </c>
    </row>
    <row r="7455">
      <c r="A7455" s="6">
        <v>668747.0</v>
      </c>
      <c r="B7455" s="6">
        <v>668979.0</v>
      </c>
      <c r="C7455" s="14" t="str">
        <f>If(COUNTIF(DamReaches!$B$2:$B$346,"="&amp;A7455)&gt;0, "Yes", "No")</f>
        <v>No</v>
      </c>
    </row>
    <row r="7456">
      <c r="A7456" s="6">
        <v>668748.0</v>
      </c>
      <c r="B7456" s="6">
        <v>668703.0</v>
      </c>
      <c r="C7456" s="14" t="str">
        <f>If(COUNTIF(DamReaches!$B$2:$B$346,"="&amp;A7456)&gt;0, "Yes", "No")</f>
        <v>No</v>
      </c>
    </row>
    <row r="7457">
      <c r="A7457" s="6">
        <v>668749.0</v>
      </c>
      <c r="B7457" s="6">
        <v>668748.0</v>
      </c>
      <c r="C7457" s="14" t="str">
        <f>If(COUNTIF(DamReaches!$B$2:$B$346,"="&amp;A7457)&gt;0, "Yes", "No")</f>
        <v>No</v>
      </c>
    </row>
    <row r="7458">
      <c r="A7458" s="6">
        <v>668750.0</v>
      </c>
      <c r="B7458" s="6">
        <v>668955.0</v>
      </c>
      <c r="C7458" s="14" t="str">
        <f>If(COUNTIF(DamReaches!$B$2:$B$346,"="&amp;A7458)&gt;0, "Yes", "No")</f>
        <v>No</v>
      </c>
    </row>
    <row r="7459">
      <c r="A7459" s="6">
        <v>668751.0</v>
      </c>
      <c r="B7459" s="6">
        <v>668955.0</v>
      </c>
      <c r="C7459" s="14" t="str">
        <f>If(COUNTIF(DamReaches!$B$2:$B$346,"="&amp;A7459)&gt;0, "Yes", "No")</f>
        <v>No</v>
      </c>
    </row>
    <row r="7460">
      <c r="A7460" s="6">
        <v>668760.0</v>
      </c>
      <c r="B7460" s="6">
        <v>668885.0</v>
      </c>
      <c r="C7460" s="14" t="str">
        <f>If(COUNTIF(DamReaches!$B$2:$B$346,"="&amp;A7460)&gt;0, "Yes", "No")</f>
        <v>No</v>
      </c>
    </row>
    <row r="7461">
      <c r="A7461" s="6">
        <v>668761.0</v>
      </c>
      <c r="B7461" s="6">
        <v>668143.0</v>
      </c>
      <c r="C7461" s="14" t="str">
        <f>If(COUNTIF(DamReaches!$B$2:$B$346,"="&amp;A7461)&gt;0, "Yes", "No")</f>
        <v>No</v>
      </c>
    </row>
    <row r="7462">
      <c r="A7462" s="6">
        <v>668762.0</v>
      </c>
      <c r="B7462" s="6">
        <v>668554.0</v>
      </c>
      <c r="C7462" s="14" t="str">
        <f>If(COUNTIF(DamReaches!$B$2:$B$346,"="&amp;A7462)&gt;0, "Yes", "No")</f>
        <v>No</v>
      </c>
    </row>
    <row r="7463">
      <c r="A7463" s="6">
        <v>668763.0</v>
      </c>
      <c r="B7463" s="6">
        <v>668451.0</v>
      </c>
      <c r="C7463" s="14" t="str">
        <f>If(COUNTIF(DamReaches!$B$2:$B$346,"="&amp;A7463)&gt;0, "Yes", "No")</f>
        <v>No</v>
      </c>
    </row>
    <row r="7464">
      <c r="A7464" s="6">
        <v>668764.0</v>
      </c>
      <c r="B7464" s="6">
        <v>668979.0</v>
      </c>
      <c r="C7464" s="14" t="str">
        <f>If(COUNTIF(DamReaches!$B$2:$B$346,"="&amp;A7464)&gt;0, "Yes", "No")</f>
        <v>No</v>
      </c>
    </row>
    <row r="7465">
      <c r="A7465" s="6">
        <v>668765.0</v>
      </c>
      <c r="B7465" s="6">
        <v>668634.0</v>
      </c>
      <c r="C7465" s="14" t="str">
        <f>If(COUNTIF(DamReaches!$B$2:$B$346,"="&amp;A7465)&gt;0, "Yes", "No")</f>
        <v>No</v>
      </c>
    </row>
    <row r="7466">
      <c r="A7466" s="6">
        <v>668774.0</v>
      </c>
      <c r="B7466" s="6">
        <v>668831.0</v>
      </c>
      <c r="C7466" s="14" t="str">
        <f>If(COUNTIF(DamReaches!$B$2:$B$346,"="&amp;A7466)&gt;0, "Yes", "No")</f>
        <v>No</v>
      </c>
    </row>
    <row r="7467">
      <c r="A7467" s="6">
        <v>668775.0</v>
      </c>
      <c r="B7467" s="6">
        <v>668701.0</v>
      </c>
      <c r="C7467" s="14" t="str">
        <f>If(COUNTIF(DamReaches!$B$2:$B$346,"="&amp;A7467)&gt;0, "Yes", "No")</f>
        <v>No</v>
      </c>
    </row>
    <row r="7468">
      <c r="A7468" s="6">
        <v>668776.0</v>
      </c>
      <c r="B7468" s="6">
        <v>668745.0</v>
      </c>
      <c r="C7468" s="14" t="str">
        <f>If(COUNTIF(DamReaches!$B$2:$B$346,"="&amp;A7468)&gt;0, "Yes", "No")</f>
        <v>No</v>
      </c>
    </row>
    <row r="7469">
      <c r="A7469" s="6">
        <v>668788.0</v>
      </c>
      <c r="B7469" s="6">
        <v>668774.0</v>
      </c>
      <c r="C7469" s="14" t="str">
        <f>If(COUNTIF(DamReaches!$B$2:$B$346,"="&amp;A7469)&gt;0, "Yes", "No")</f>
        <v>No</v>
      </c>
    </row>
    <row r="7470">
      <c r="A7470" s="6">
        <v>668789.0</v>
      </c>
      <c r="B7470" s="6">
        <v>668678.0</v>
      </c>
      <c r="C7470" s="14" t="str">
        <f>If(COUNTIF(DamReaches!$B$2:$B$346,"="&amp;A7470)&gt;0, "Yes", "No")</f>
        <v>No</v>
      </c>
    </row>
    <row r="7471">
      <c r="A7471" s="6">
        <v>668790.0</v>
      </c>
      <c r="B7471" s="6">
        <v>668427.0</v>
      </c>
      <c r="C7471" s="14" t="str">
        <f>If(COUNTIF(DamReaches!$B$2:$B$346,"="&amp;A7471)&gt;0, "Yes", "No")</f>
        <v>No</v>
      </c>
    </row>
    <row r="7472">
      <c r="A7472" s="6">
        <v>668791.0</v>
      </c>
      <c r="B7472" s="6">
        <v>668680.0</v>
      </c>
      <c r="C7472" s="14" t="str">
        <f>If(COUNTIF(DamReaches!$B$2:$B$346,"="&amp;A7472)&gt;0, "Yes", "No")</f>
        <v>No</v>
      </c>
    </row>
    <row r="7473">
      <c r="A7473" s="6">
        <v>668792.0</v>
      </c>
      <c r="B7473" s="6">
        <v>668621.0</v>
      </c>
      <c r="C7473" s="14" t="str">
        <f>If(COUNTIF(DamReaches!$B$2:$B$346,"="&amp;A7473)&gt;0, "Yes", "No")</f>
        <v>No</v>
      </c>
    </row>
    <row r="7474">
      <c r="A7474" s="6">
        <v>668793.0</v>
      </c>
      <c r="B7474" s="6">
        <v>668668.0</v>
      </c>
      <c r="C7474" s="14" t="str">
        <f>If(COUNTIF(DamReaches!$B$2:$B$346,"="&amp;A7474)&gt;0, "Yes", "No")</f>
        <v>No</v>
      </c>
    </row>
    <row r="7475">
      <c r="A7475" s="6">
        <v>668794.0</v>
      </c>
      <c r="B7475" s="6">
        <v>668793.0</v>
      </c>
      <c r="C7475" s="14" t="str">
        <f>If(COUNTIF(DamReaches!$B$2:$B$346,"="&amp;A7475)&gt;0, "Yes", "No")</f>
        <v>No</v>
      </c>
    </row>
    <row r="7476">
      <c r="A7476" s="6">
        <v>668795.0</v>
      </c>
      <c r="B7476" s="6">
        <v>668684.0</v>
      </c>
      <c r="C7476" s="14" t="str">
        <f>If(COUNTIF(DamReaches!$B$2:$B$346,"="&amp;A7476)&gt;0, "Yes", "No")</f>
        <v>No</v>
      </c>
    </row>
    <row r="7477">
      <c r="A7477" s="6">
        <v>668805.0</v>
      </c>
      <c r="B7477" s="6">
        <v>668407.0</v>
      </c>
      <c r="C7477" s="14" t="str">
        <f>If(COUNTIF(DamReaches!$B$2:$B$346,"="&amp;A7477)&gt;0, "Yes", "No")</f>
        <v>No</v>
      </c>
    </row>
    <row r="7478">
      <c r="A7478" s="6">
        <v>668806.0</v>
      </c>
      <c r="B7478" s="6">
        <v>668791.0</v>
      </c>
      <c r="C7478" s="14" t="str">
        <f>If(COUNTIF(DamReaches!$B$2:$B$346,"="&amp;A7478)&gt;0, "Yes", "No")</f>
        <v>No</v>
      </c>
    </row>
    <row r="7479">
      <c r="A7479" s="6">
        <v>668807.0</v>
      </c>
      <c r="B7479" s="6">
        <v>668339.0</v>
      </c>
      <c r="C7479" s="14" t="str">
        <f>If(COUNTIF(DamReaches!$B$2:$B$346,"="&amp;A7479)&gt;0, "Yes", "No")</f>
        <v>No</v>
      </c>
    </row>
    <row r="7480">
      <c r="A7480" s="6">
        <v>668808.0</v>
      </c>
      <c r="B7480" s="6">
        <v>668267.0</v>
      </c>
      <c r="C7480" s="14" t="str">
        <f>If(COUNTIF(DamReaches!$B$2:$B$346,"="&amp;A7480)&gt;0, "Yes", "No")</f>
        <v>No</v>
      </c>
    </row>
    <row r="7481">
      <c r="A7481" s="6">
        <v>668809.0</v>
      </c>
      <c r="B7481" s="6">
        <v>668475.0</v>
      </c>
      <c r="C7481" s="14" t="str">
        <f>If(COUNTIF(DamReaches!$B$2:$B$346,"="&amp;A7481)&gt;0, "Yes", "No")</f>
        <v>No</v>
      </c>
    </row>
    <row r="7482">
      <c r="A7482" s="6">
        <v>668810.0</v>
      </c>
      <c r="B7482" s="6">
        <v>668809.0</v>
      </c>
      <c r="C7482" s="14" t="str">
        <f>If(COUNTIF(DamReaches!$B$2:$B$346,"="&amp;A7482)&gt;0, "Yes", "No")</f>
        <v>No</v>
      </c>
    </row>
    <row r="7483">
      <c r="A7483" s="6">
        <v>668811.0</v>
      </c>
      <c r="B7483" s="6">
        <v>668684.0</v>
      </c>
      <c r="C7483" s="14" t="str">
        <f>If(COUNTIF(DamReaches!$B$2:$B$346,"="&amp;A7483)&gt;0, "Yes", "No")</f>
        <v>No</v>
      </c>
    </row>
    <row r="7484">
      <c r="A7484" s="6">
        <v>668828.0</v>
      </c>
      <c r="B7484" s="6">
        <v>668530.0</v>
      </c>
      <c r="C7484" s="14" t="str">
        <f>If(COUNTIF(DamReaches!$B$2:$B$346,"="&amp;A7484)&gt;0, "Yes", "No")</f>
        <v>No</v>
      </c>
    </row>
    <row r="7485">
      <c r="A7485" s="6">
        <v>668829.0</v>
      </c>
      <c r="B7485" s="6">
        <v>668830.0</v>
      </c>
      <c r="C7485" s="14" t="str">
        <f>If(COUNTIF(DamReaches!$B$2:$B$346,"="&amp;A7485)&gt;0, "Yes", "No")</f>
        <v>No</v>
      </c>
    </row>
    <row r="7486">
      <c r="A7486" s="6">
        <v>668830.0</v>
      </c>
      <c r="B7486" s="6">
        <v>668788.0</v>
      </c>
      <c r="C7486" s="14" t="str">
        <f>If(COUNTIF(DamReaches!$B$2:$B$346,"="&amp;A7486)&gt;0, "Yes", "No")</f>
        <v>No</v>
      </c>
    </row>
    <row r="7487">
      <c r="A7487" s="6">
        <v>668831.0</v>
      </c>
      <c r="B7487" s="6">
        <v>668882.0</v>
      </c>
      <c r="C7487" s="14" t="str">
        <f>If(COUNTIF(DamReaches!$B$2:$B$346,"="&amp;A7487)&gt;0, "Yes", "No")</f>
        <v>No</v>
      </c>
    </row>
    <row r="7488">
      <c r="A7488" s="6">
        <v>668832.0</v>
      </c>
      <c r="B7488" s="6">
        <v>668833.0</v>
      </c>
      <c r="C7488" s="14" t="str">
        <f>If(COUNTIF(DamReaches!$B$2:$B$346,"="&amp;A7488)&gt;0, "Yes", "No")</f>
        <v>No</v>
      </c>
    </row>
    <row r="7489">
      <c r="A7489" s="6">
        <v>668833.0</v>
      </c>
      <c r="B7489" s="6">
        <v>668883.0</v>
      </c>
      <c r="C7489" s="14" t="str">
        <f>If(COUNTIF(DamReaches!$B$2:$B$346,"="&amp;A7489)&gt;0, "Yes", "No")</f>
        <v>No</v>
      </c>
    </row>
    <row r="7490">
      <c r="A7490" s="6">
        <v>668834.0</v>
      </c>
      <c r="B7490" s="6">
        <v>668835.0</v>
      </c>
      <c r="C7490" s="14" t="str">
        <f>If(COUNTIF(DamReaches!$B$2:$B$346,"="&amp;A7490)&gt;0, "Yes", "No")</f>
        <v>No</v>
      </c>
    </row>
    <row r="7491">
      <c r="A7491" s="6">
        <v>668835.0</v>
      </c>
      <c r="B7491" s="6">
        <v>668569.0</v>
      </c>
      <c r="C7491" s="14" t="str">
        <f>If(COUNTIF(DamReaches!$B$2:$B$346,"="&amp;A7491)&gt;0, "Yes", "No")</f>
        <v>No</v>
      </c>
    </row>
    <row r="7492">
      <c r="A7492" s="6">
        <v>668836.0</v>
      </c>
      <c r="B7492" s="6">
        <v>668619.0</v>
      </c>
      <c r="C7492" s="14" t="str">
        <f>If(COUNTIF(DamReaches!$B$2:$B$346,"="&amp;A7492)&gt;0, "Yes", "No")</f>
        <v>No</v>
      </c>
    </row>
    <row r="7493">
      <c r="A7493" s="6">
        <v>668837.0</v>
      </c>
      <c r="B7493" s="6">
        <v>668836.0</v>
      </c>
      <c r="C7493" s="14" t="str">
        <f>If(COUNTIF(DamReaches!$B$2:$B$346,"="&amp;A7493)&gt;0, "Yes", "No")</f>
        <v>No</v>
      </c>
    </row>
    <row r="7494">
      <c r="A7494" s="6">
        <v>668838.0</v>
      </c>
      <c r="B7494" s="6">
        <v>668520.0</v>
      </c>
      <c r="C7494" s="14" t="str">
        <f>If(COUNTIF(DamReaches!$B$2:$B$346,"="&amp;A7494)&gt;0, "Yes", "No")</f>
        <v>No</v>
      </c>
    </row>
    <row r="7495">
      <c r="A7495" s="6">
        <v>668839.0</v>
      </c>
      <c r="B7495" s="6">
        <v>668668.0</v>
      </c>
      <c r="C7495" s="14" t="str">
        <f>If(COUNTIF(DamReaches!$B$2:$B$346,"="&amp;A7495)&gt;0, "Yes", "No")</f>
        <v>No</v>
      </c>
    </row>
    <row r="7496">
      <c r="A7496" s="6">
        <v>668851.0</v>
      </c>
      <c r="B7496" s="6">
        <v>668314.0</v>
      </c>
      <c r="C7496" s="14" t="str">
        <f>If(COUNTIF(DamReaches!$B$2:$B$346,"="&amp;A7496)&gt;0, "Yes", "No")</f>
        <v>No</v>
      </c>
    </row>
    <row r="7497">
      <c r="A7497" s="6">
        <v>668852.0</v>
      </c>
      <c r="B7497" s="6">
        <v>668853.0</v>
      </c>
      <c r="C7497" s="14" t="str">
        <f>If(COUNTIF(DamReaches!$B$2:$B$346,"="&amp;A7497)&gt;0, "Yes", "No")</f>
        <v>No</v>
      </c>
    </row>
    <row r="7498">
      <c r="A7498" s="6">
        <v>668853.0</v>
      </c>
      <c r="B7498" s="6">
        <v>668854.0</v>
      </c>
      <c r="C7498" s="14" t="str">
        <f>If(COUNTIF(DamReaches!$B$2:$B$346,"="&amp;A7498)&gt;0, "Yes", "No")</f>
        <v>No</v>
      </c>
    </row>
    <row r="7499">
      <c r="A7499" s="6">
        <v>668854.0</v>
      </c>
      <c r="B7499" s="6">
        <v>668743.0</v>
      </c>
      <c r="C7499" s="14" t="str">
        <f>If(COUNTIF(DamReaches!$B$2:$B$346,"="&amp;A7499)&gt;0, "Yes", "No")</f>
        <v>No</v>
      </c>
    </row>
    <row r="7500">
      <c r="A7500" s="6">
        <v>668855.0</v>
      </c>
      <c r="B7500" s="6">
        <v>668475.0</v>
      </c>
      <c r="C7500" s="14" t="str">
        <f>If(COUNTIF(DamReaches!$B$2:$B$346,"="&amp;A7500)&gt;0, "Yes", "No")</f>
        <v>No</v>
      </c>
    </row>
    <row r="7501">
      <c r="A7501" s="6">
        <v>668856.0</v>
      </c>
      <c r="B7501" s="6">
        <v>668809.0</v>
      </c>
      <c r="C7501" s="14" t="str">
        <f>If(COUNTIF(DamReaches!$B$2:$B$346,"="&amp;A7501)&gt;0, "Yes", "No")</f>
        <v>No</v>
      </c>
    </row>
    <row r="7502">
      <c r="A7502" s="6">
        <v>668857.0</v>
      </c>
      <c r="B7502" s="6">
        <v>668908.0</v>
      </c>
      <c r="C7502" s="14" t="str">
        <f>If(COUNTIF(DamReaches!$B$2:$B$346,"="&amp;A7502)&gt;0, "Yes", "No")</f>
        <v>No</v>
      </c>
    </row>
    <row r="7503">
      <c r="A7503" s="6">
        <v>668858.0</v>
      </c>
      <c r="B7503" s="6">
        <v>668908.0</v>
      </c>
      <c r="C7503" s="14" t="str">
        <f>If(COUNTIF(DamReaches!$B$2:$B$346,"="&amp;A7503)&gt;0, "Yes", "No")</f>
        <v>No</v>
      </c>
    </row>
    <row r="7504">
      <c r="A7504" s="6">
        <v>668859.0</v>
      </c>
      <c r="B7504" s="6">
        <v>669172.0</v>
      </c>
      <c r="C7504" s="14" t="str">
        <f>If(COUNTIF(DamReaches!$B$2:$B$346,"="&amp;A7504)&gt;0, "Yes", "No")</f>
        <v>No</v>
      </c>
    </row>
    <row r="7505">
      <c r="A7505" s="6">
        <v>668860.0</v>
      </c>
      <c r="B7505" s="6">
        <v>669172.0</v>
      </c>
      <c r="C7505" s="14" t="str">
        <f>If(COUNTIF(DamReaches!$B$2:$B$346,"="&amp;A7505)&gt;0, "Yes", "No")</f>
        <v>No</v>
      </c>
    </row>
    <row r="7506">
      <c r="A7506" s="6">
        <v>668861.0</v>
      </c>
      <c r="B7506" s="6">
        <v>669172.0</v>
      </c>
      <c r="C7506" s="14" t="str">
        <f>If(COUNTIF(DamReaches!$B$2:$B$346,"="&amp;A7506)&gt;0, "Yes", "No")</f>
        <v>No</v>
      </c>
    </row>
    <row r="7507">
      <c r="A7507" s="6">
        <v>668868.0</v>
      </c>
      <c r="B7507" s="6">
        <v>668696.0</v>
      </c>
      <c r="C7507" s="14" t="str">
        <f>If(COUNTIF(DamReaches!$B$2:$B$346,"="&amp;A7507)&gt;0, "Yes", "No")</f>
        <v>No</v>
      </c>
    </row>
    <row r="7508">
      <c r="A7508" s="6">
        <v>668869.0</v>
      </c>
      <c r="B7508" s="6">
        <v>669166.0</v>
      </c>
      <c r="C7508" s="14" t="str">
        <f>If(COUNTIF(DamReaches!$B$2:$B$346,"="&amp;A7508)&gt;0, "Yes", "No")</f>
        <v>No</v>
      </c>
    </row>
    <row r="7509">
      <c r="A7509" s="6">
        <v>668870.0</v>
      </c>
      <c r="B7509" s="6">
        <v>669166.0</v>
      </c>
      <c r="C7509" s="14" t="str">
        <f>If(COUNTIF(DamReaches!$B$2:$B$346,"="&amp;A7509)&gt;0, "Yes", "No")</f>
        <v>No</v>
      </c>
    </row>
    <row r="7510">
      <c r="A7510" s="6">
        <v>668871.0</v>
      </c>
      <c r="B7510" s="6">
        <v>668835.0</v>
      </c>
      <c r="C7510" s="14" t="str">
        <f>If(COUNTIF(DamReaches!$B$2:$B$346,"="&amp;A7510)&gt;0, "Yes", "No")</f>
        <v>No</v>
      </c>
    </row>
    <row r="7511">
      <c r="A7511" s="6">
        <v>668872.0</v>
      </c>
      <c r="B7511" s="6">
        <v>668873.0</v>
      </c>
      <c r="C7511" s="14" t="str">
        <f>If(COUNTIF(DamReaches!$B$2:$B$346,"="&amp;A7511)&gt;0, "Yes", "No")</f>
        <v>No</v>
      </c>
    </row>
    <row r="7512">
      <c r="A7512" s="6">
        <v>668873.0</v>
      </c>
      <c r="B7512" s="6">
        <v>668700.0</v>
      </c>
      <c r="C7512" s="14" t="str">
        <f>If(COUNTIF(DamReaches!$B$2:$B$346,"="&amp;A7512)&gt;0, "Yes", "No")</f>
        <v>No</v>
      </c>
    </row>
    <row r="7513">
      <c r="A7513" s="6">
        <v>668874.0</v>
      </c>
      <c r="B7513" s="6">
        <v>668431.0</v>
      </c>
      <c r="C7513" s="14" t="str">
        <f>If(COUNTIF(DamReaches!$B$2:$B$346,"="&amp;A7513)&gt;0, "Yes", "No")</f>
        <v>No</v>
      </c>
    </row>
    <row r="7514">
      <c r="A7514" s="6">
        <v>668875.0</v>
      </c>
      <c r="B7514" s="6">
        <v>666219.0</v>
      </c>
      <c r="C7514" s="14" t="str">
        <f>If(COUNTIF(DamReaches!$B$2:$B$346,"="&amp;A7514)&gt;0, "Yes", "No")</f>
        <v>No</v>
      </c>
    </row>
    <row r="7515">
      <c r="A7515" s="6">
        <v>668876.0</v>
      </c>
      <c r="B7515" s="6">
        <v>669019.0</v>
      </c>
      <c r="C7515" s="14" t="str">
        <f>If(COUNTIF(DamReaches!$B$2:$B$346,"="&amp;A7515)&gt;0, "Yes", "No")</f>
        <v>No</v>
      </c>
    </row>
    <row r="7516">
      <c r="A7516" s="6">
        <v>668877.0</v>
      </c>
      <c r="B7516" s="6">
        <v>668452.0</v>
      </c>
      <c r="C7516" s="14" t="str">
        <f>If(COUNTIF(DamReaches!$B$2:$B$346,"="&amp;A7516)&gt;0, "Yes", "No")</f>
        <v>No</v>
      </c>
    </row>
    <row r="7517">
      <c r="A7517" s="6">
        <v>668882.0</v>
      </c>
      <c r="B7517" s="6">
        <v>668832.0</v>
      </c>
      <c r="C7517" s="14" t="str">
        <f>If(COUNTIF(DamReaches!$B$2:$B$346,"="&amp;A7517)&gt;0, "Yes", "No")</f>
        <v>No</v>
      </c>
    </row>
    <row r="7518">
      <c r="A7518" s="6">
        <v>668883.0</v>
      </c>
      <c r="B7518" s="6">
        <v>668884.0</v>
      </c>
      <c r="C7518" s="14" t="str">
        <f>If(COUNTIF(DamReaches!$B$2:$B$346,"="&amp;A7518)&gt;0, "Yes", "No")</f>
        <v>No</v>
      </c>
    </row>
    <row r="7519">
      <c r="A7519" s="6">
        <v>668884.0</v>
      </c>
      <c r="B7519" s="6">
        <v>668725.0</v>
      </c>
      <c r="C7519" s="14" t="str">
        <f>If(COUNTIF(DamReaches!$B$2:$B$346,"="&amp;A7519)&gt;0, "Yes", "No")</f>
        <v>No</v>
      </c>
    </row>
    <row r="7520">
      <c r="A7520" s="6">
        <v>668885.0</v>
      </c>
      <c r="B7520" s="6">
        <v>668886.0</v>
      </c>
      <c r="C7520" s="14" t="str">
        <f>If(COUNTIF(DamReaches!$B$2:$B$346,"="&amp;A7520)&gt;0, "Yes", "No")</f>
        <v>No</v>
      </c>
    </row>
    <row r="7521">
      <c r="A7521" s="6">
        <v>668886.0</v>
      </c>
      <c r="B7521" s="6">
        <v>668853.0</v>
      </c>
      <c r="C7521" s="14" t="str">
        <f>If(COUNTIF(DamReaches!$B$2:$B$346,"="&amp;A7521)&gt;0, "Yes", "No")</f>
        <v>No</v>
      </c>
    </row>
    <row r="7522">
      <c r="A7522" s="6">
        <v>668887.0</v>
      </c>
      <c r="B7522" s="6">
        <v>668744.0</v>
      </c>
      <c r="C7522" s="14" t="str">
        <f>If(COUNTIF(DamReaches!$B$2:$B$346,"="&amp;A7522)&gt;0, "Yes", "No")</f>
        <v>No</v>
      </c>
    </row>
    <row r="7523">
      <c r="A7523" s="6">
        <v>668888.0</v>
      </c>
      <c r="B7523" s="6">
        <v>668266.0</v>
      </c>
      <c r="C7523" s="14" t="str">
        <f>If(COUNTIF(DamReaches!$B$2:$B$346,"="&amp;A7523)&gt;0, "Yes", "No")</f>
        <v>No</v>
      </c>
    </row>
    <row r="7524">
      <c r="A7524" s="6">
        <v>668889.0</v>
      </c>
      <c r="B7524" s="6">
        <v>668629.0</v>
      </c>
      <c r="C7524" s="14" t="str">
        <f>If(COUNTIF(DamReaches!$B$2:$B$346,"="&amp;A7524)&gt;0, "Yes", "No")</f>
        <v>No</v>
      </c>
    </row>
    <row r="7525">
      <c r="A7525" s="6">
        <v>668890.0</v>
      </c>
      <c r="B7525" s="6">
        <v>669170.0</v>
      </c>
      <c r="C7525" s="14" t="str">
        <f>If(COUNTIF(DamReaches!$B$2:$B$346,"="&amp;A7525)&gt;0, "Yes", "No")</f>
        <v>No</v>
      </c>
    </row>
    <row r="7526">
      <c r="A7526" s="6">
        <v>668891.0</v>
      </c>
      <c r="B7526" s="6">
        <v>668892.0</v>
      </c>
      <c r="C7526" s="14" t="str">
        <f>If(COUNTIF(DamReaches!$B$2:$B$346,"="&amp;A7526)&gt;0, "Yes", "No")</f>
        <v>No</v>
      </c>
    </row>
    <row r="7527">
      <c r="A7527" s="6">
        <v>668892.0</v>
      </c>
      <c r="B7527" s="6">
        <v>668591.0</v>
      </c>
      <c r="C7527" s="14" t="str">
        <f>If(COUNTIF(DamReaches!$B$2:$B$346,"="&amp;A7527)&gt;0, "Yes", "No")</f>
        <v>No</v>
      </c>
    </row>
    <row r="7528">
      <c r="A7528" s="6">
        <v>668893.0</v>
      </c>
      <c r="B7528" s="6">
        <v>668320.0</v>
      </c>
      <c r="C7528" s="14" t="str">
        <f>If(COUNTIF(DamReaches!$B$2:$B$346,"="&amp;A7528)&gt;0, "Yes", "No")</f>
        <v>No</v>
      </c>
    </row>
    <row r="7529">
      <c r="A7529" s="6">
        <v>668905.0</v>
      </c>
      <c r="B7529" s="6">
        <v>668889.0</v>
      </c>
      <c r="C7529" s="14" t="str">
        <f>If(COUNTIF(DamReaches!$B$2:$B$346,"="&amp;A7529)&gt;0, "Yes", "No")</f>
        <v>No</v>
      </c>
    </row>
    <row r="7530">
      <c r="A7530" s="6">
        <v>668906.0</v>
      </c>
      <c r="B7530" s="6">
        <v>668429.0</v>
      </c>
      <c r="C7530" s="14" t="str">
        <f>If(COUNTIF(DamReaches!$B$2:$B$346,"="&amp;A7530)&gt;0, "Yes", "No")</f>
        <v>No</v>
      </c>
    </row>
    <row r="7531">
      <c r="A7531" s="6">
        <v>668907.0</v>
      </c>
      <c r="B7531" s="6">
        <v>668667.0</v>
      </c>
      <c r="C7531" s="14" t="str">
        <f>If(COUNTIF(DamReaches!$B$2:$B$346,"="&amp;A7531)&gt;0, "Yes", "No")</f>
        <v>No</v>
      </c>
    </row>
    <row r="7532">
      <c r="A7532" s="6">
        <v>668908.0</v>
      </c>
      <c r="B7532" s="6">
        <v>669019.0</v>
      </c>
      <c r="C7532" s="14" t="str">
        <f>If(COUNTIF(DamReaches!$B$2:$B$346,"="&amp;A7532)&gt;0, "Yes", "No")</f>
        <v>No</v>
      </c>
    </row>
    <row r="7533">
      <c r="A7533" s="6">
        <v>668909.0</v>
      </c>
      <c r="B7533" s="6">
        <v>668591.0</v>
      </c>
      <c r="C7533" s="14" t="str">
        <f>If(COUNTIF(DamReaches!$B$2:$B$346,"="&amp;A7533)&gt;0, "Yes", "No")</f>
        <v>No</v>
      </c>
    </row>
    <row r="7534">
      <c r="A7534" s="6">
        <v>668910.0</v>
      </c>
      <c r="B7534" s="6">
        <v>669068.0</v>
      </c>
      <c r="C7534" s="14" t="str">
        <f>If(COUNTIF(DamReaches!$B$2:$B$346,"="&amp;A7534)&gt;0, "Yes", "No")</f>
        <v>No</v>
      </c>
    </row>
    <row r="7535">
      <c r="A7535" s="6">
        <v>668911.0</v>
      </c>
      <c r="B7535" s="6">
        <v>669068.0</v>
      </c>
      <c r="C7535" s="14" t="str">
        <f>If(COUNTIF(DamReaches!$B$2:$B$346,"="&amp;A7535)&gt;0, "Yes", "No")</f>
        <v>No</v>
      </c>
    </row>
    <row r="7536">
      <c r="A7536" s="6">
        <v>668912.0</v>
      </c>
      <c r="B7536" s="6">
        <v>669035.0</v>
      </c>
      <c r="C7536" s="14" t="str">
        <f>If(COUNTIF(DamReaches!$B$2:$B$346,"="&amp;A7536)&gt;0, "Yes", "No")</f>
        <v>No</v>
      </c>
    </row>
    <row r="7537">
      <c r="A7537" s="6">
        <v>668913.0</v>
      </c>
      <c r="B7537" s="6">
        <v>669035.0</v>
      </c>
      <c r="C7537" s="14" t="str">
        <f>If(COUNTIF(DamReaches!$B$2:$B$346,"="&amp;A7537)&gt;0, "Yes", "No")</f>
        <v>No</v>
      </c>
    </row>
    <row r="7538">
      <c r="A7538" s="6">
        <v>668914.0</v>
      </c>
      <c r="B7538" s="6">
        <v>669318.0</v>
      </c>
      <c r="C7538" s="14" t="str">
        <f>If(COUNTIF(DamReaches!$B$2:$B$346,"="&amp;A7538)&gt;0, "Yes", "No")</f>
        <v>No</v>
      </c>
    </row>
    <row r="7539">
      <c r="A7539" s="6">
        <v>668915.0</v>
      </c>
      <c r="B7539" s="6">
        <v>669318.0</v>
      </c>
      <c r="C7539" s="14" t="str">
        <f>If(COUNTIF(DamReaches!$B$2:$B$346,"="&amp;A7539)&gt;0, "Yes", "No")</f>
        <v>No</v>
      </c>
    </row>
    <row r="7540">
      <c r="A7540" s="6">
        <v>668916.0</v>
      </c>
      <c r="B7540" s="6">
        <v>669054.0</v>
      </c>
      <c r="C7540" s="14" t="str">
        <f>If(COUNTIF(DamReaches!$B$2:$B$346,"="&amp;A7540)&gt;0, "Yes", "No")</f>
        <v>No</v>
      </c>
    </row>
    <row r="7541">
      <c r="A7541" s="6">
        <v>668917.0</v>
      </c>
      <c r="B7541" s="6">
        <v>669054.0</v>
      </c>
      <c r="C7541" s="14" t="str">
        <f>If(COUNTIF(DamReaches!$B$2:$B$346,"="&amp;A7541)&gt;0, "Yes", "No")</f>
        <v>No</v>
      </c>
    </row>
    <row r="7542">
      <c r="A7542" s="6">
        <v>668927.0</v>
      </c>
      <c r="B7542" s="6">
        <v>668696.0</v>
      </c>
      <c r="C7542" s="14" t="str">
        <f>If(COUNTIF(DamReaches!$B$2:$B$346,"="&amp;A7542)&gt;0, "Yes", "No")</f>
        <v>No</v>
      </c>
    </row>
    <row r="7543">
      <c r="A7543" s="6">
        <v>668928.0</v>
      </c>
      <c r="B7543" s="6">
        <v>668489.0</v>
      </c>
      <c r="C7543" s="14" t="str">
        <f>If(COUNTIF(DamReaches!$B$2:$B$346,"="&amp;A7543)&gt;0, "Yes", "No")</f>
        <v>No</v>
      </c>
    </row>
    <row r="7544">
      <c r="A7544" s="6">
        <v>668929.0</v>
      </c>
      <c r="B7544" s="6">
        <v>668854.0</v>
      </c>
      <c r="C7544" s="14" t="str">
        <f>If(COUNTIF(DamReaches!$B$2:$B$346,"="&amp;A7544)&gt;0, "Yes", "No")</f>
        <v>No</v>
      </c>
    </row>
    <row r="7545">
      <c r="A7545" s="6">
        <v>668930.0</v>
      </c>
      <c r="B7545" s="6">
        <v>668761.0</v>
      </c>
      <c r="C7545" s="14" t="str">
        <f>If(COUNTIF(DamReaches!$B$2:$B$346,"="&amp;A7545)&gt;0, "Yes", "No")</f>
        <v>No</v>
      </c>
    </row>
    <row r="7546">
      <c r="A7546" s="6">
        <v>668931.0</v>
      </c>
      <c r="B7546" s="6">
        <v>668636.0</v>
      </c>
      <c r="C7546" s="14" t="str">
        <f>If(COUNTIF(DamReaches!$B$2:$B$346,"="&amp;A7546)&gt;0, "Yes", "No")</f>
        <v>No</v>
      </c>
    </row>
    <row r="7547">
      <c r="A7547" s="6">
        <v>668950.0</v>
      </c>
      <c r="B7547" s="6">
        <v>668616.0</v>
      </c>
      <c r="C7547" s="14" t="str">
        <f>If(COUNTIF(DamReaches!$B$2:$B$346,"="&amp;A7547)&gt;0, "Yes", "No")</f>
        <v>No</v>
      </c>
    </row>
    <row r="7548">
      <c r="A7548" s="6">
        <v>668951.0</v>
      </c>
      <c r="B7548" s="6">
        <v>667074.0</v>
      </c>
      <c r="C7548" s="14" t="str">
        <f>If(COUNTIF(DamReaches!$B$2:$B$346,"="&amp;A7548)&gt;0, "Yes", "No")</f>
        <v>No</v>
      </c>
    </row>
    <row r="7549">
      <c r="A7549" s="6">
        <v>668952.0</v>
      </c>
      <c r="B7549" s="6">
        <v>668049.0</v>
      </c>
      <c r="C7549" s="14" t="str">
        <f>If(COUNTIF(DamReaches!$B$2:$B$346,"="&amp;A7549)&gt;0, "Yes", "No")</f>
        <v>No</v>
      </c>
    </row>
    <row r="7550">
      <c r="A7550" s="6">
        <v>668953.0</v>
      </c>
      <c r="B7550" s="6">
        <v>668765.0</v>
      </c>
      <c r="C7550" s="14" t="str">
        <f>If(COUNTIF(DamReaches!$B$2:$B$346,"="&amp;A7550)&gt;0, "Yes", "No")</f>
        <v>No</v>
      </c>
    </row>
    <row r="7551">
      <c r="A7551" s="6">
        <v>668954.0</v>
      </c>
      <c r="B7551" s="6">
        <v>668838.0</v>
      </c>
      <c r="C7551" s="14" t="str">
        <f>If(COUNTIF(DamReaches!$B$2:$B$346,"="&amp;A7551)&gt;0, "Yes", "No")</f>
        <v>No</v>
      </c>
    </row>
    <row r="7552">
      <c r="A7552" s="6">
        <v>668955.0</v>
      </c>
      <c r="B7552" s="6">
        <v>668994.0</v>
      </c>
      <c r="C7552" s="14" t="str">
        <f>If(COUNTIF(DamReaches!$B$2:$B$346,"="&amp;A7552)&gt;0, "Yes", "No")</f>
        <v>No</v>
      </c>
    </row>
    <row r="7553">
      <c r="A7553" s="6">
        <v>668969.0</v>
      </c>
      <c r="B7553" s="6">
        <v>668649.0</v>
      </c>
      <c r="C7553" s="14" t="str">
        <f>If(COUNTIF(DamReaches!$B$2:$B$346,"="&amp;A7553)&gt;0, "Yes", "No")</f>
        <v>No</v>
      </c>
    </row>
    <row r="7554">
      <c r="A7554" s="6">
        <v>668970.0</v>
      </c>
      <c r="B7554" s="6">
        <v>668882.0</v>
      </c>
      <c r="C7554" s="14" t="str">
        <f>If(COUNTIF(DamReaches!$B$2:$B$346,"="&amp;A7554)&gt;0, "Yes", "No")</f>
        <v>No</v>
      </c>
    </row>
    <row r="7555">
      <c r="A7555" s="6">
        <v>668971.0</v>
      </c>
      <c r="B7555" s="6">
        <v>668888.0</v>
      </c>
      <c r="C7555" s="14" t="str">
        <f>If(COUNTIF(DamReaches!$B$2:$B$346,"="&amp;A7555)&gt;0, "Yes", "No")</f>
        <v>No</v>
      </c>
    </row>
    <row r="7556">
      <c r="A7556" s="6">
        <v>668972.0</v>
      </c>
      <c r="B7556" s="6">
        <v>668700.0</v>
      </c>
      <c r="C7556" s="14" t="str">
        <f>If(COUNTIF(DamReaches!$B$2:$B$346,"="&amp;A7556)&gt;0, "Yes", "No")</f>
        <v>No</v>
      </c>
    </row>
    <row r="7557">
      <c r="A7557" s="6">
        <v>668973.0</v>
      </c>
      <c r="B7557" s="6">
        <v>668972.0</v>
      </c>
      <c r="C7557" s="14" t="str">
        <f>If(COUNTIF(DamReaches!$B$2:$B$346,"="&amp;A7557)&gt;0, "Yes", "No")</f>
        <v>No</v>
      </c>
    </row>
    <row r="7558">
      <c r="A7558" s="6">
        <v>668974.0</v>
      </c>
      <c r="B7558" s="6">
        <v>668975.0</v>
      </c>
      <c r="C7558" s="14" t="str">
        <f>If(COUNTIF(DamReaches!$B$2:$B$346,"="&amp;A7558)&gt;0, "Yes", "No")</f>
        <v>No</v>
      </c>
    </row>
    <row r="7559">
      <c r="A7559" s="6">
        <v>668975.0</v>
      </c>
      <c r="B7559" s="6">
        <v>668874.0</v>
      </c>
      <c r="C7559" s="14" t="str">
        <f>If(COUNTIF(DamReaches!$B$2:$B$346,"="&amp;A7559)&gt;0, "Yes", "No")</f>
        <v>No</v>
      </c>
    </row>
    <row r="7560">
      <c r="A7560" s="6">
        <v>668976.0</v>
      </c>
      <c r="B7560" s="6">
        <v>668952.0</v>
      </c>
      <c r="C7560" s="14" t="str">
        <f>If(COUNTIF(DamReaches!$B$2:$B$346,"="&amp;A7560)&gt;0, "Yes", "No")</f>
        <v>No</v>
      </c>
    </row>
    <row r="7561">
      <c r="A7561" s="6">
        <v>668977.0</v>
      </c>
      <c r="B7561" s="6">
        <v>667647.0</v>
      </c>
      <c r="C7561" s="14" t="str">
        <f>If(COUNTIF(DamReaches!$B$2:$B$346,"="&amp;A7561)&gt;0, "Yes", "No")</f>
        <v>Yes</v>
      </c>
    </row>
    <row r="7562">
      <c r="A7562" s="6">
        <v>668978.0</v>
      </c>
      <c r="B7562" s="6">
        <v>668977.0</v>
      </c>
      <c r="C7562" s="14" t="str">
        <f>If(COUNTIF(DamReaches!$B$2:$B$346,"="&amp;A7562)&gt;0, "Yes", "No")</f>
        <v>No</v>
      </c>
    </row>
    <row r="7563">
      <c r="A7563" s="6">
        <v>668979.0</v>
      </c>
      <c r="B7563" s="6">
        <v>669342.0</v>
      </c>
      <c r="C7563" s="14" t="str">
        <f>If(COUNTIF(DamReaches!$B$2:$B$346,"="&amp;A7563)&gt;0, "Yes", "No")</f>
        <v>No</v>
      </c>
    </row>
    <row r="7564">
      <c r="A7564" s="6">
        <v>668980.0</v>
      </c>
      <c r="B7564" s="6">
        <v>668994.0</v>
      </c>
      <c r="C7564" s="14" t="str">
        <f>If(COUNTIF(DamReaches!$B$2:$B$346,"="&amp;A7564)&gt;0, "Yes", "No")</f>
        <v>No</v>
      </c>
    </row>
    <row r="7565">
      <c r="A7565" s="6">
        <v>668990.0</v>
      </c>
      <c r="B7565" s="6">
        <v>668909.0</v>
      </c>
      <c r="C7565" s="14" t="str">
        <f>If(COUNTIF(DamReaches!$B$2:$B$346,"="&amp;A7565)&gt;0, "Yes", "No")</f>
        <v>No</v>
      </c>
    </row>
    <row r="7566">
      <c r="A7566" s="6">
        <v>668991.0</v>
      </c>
      <c r="B7566" s="6">
        <v>668909.0</v>
      </c>
      <c r="C7566" s="14" t="str">
        <f>If(COUNTIF(DamReaches!$B$2:$B$346,"="&amp;A7566)&gt;0, "Yes", "No")</f>
        <v>No</v>
      </c>
    </row>
    <row r="7567">
      <c r="A7567" s="6">
        <v>668992.0</v>
      </c>
      <c r="B7567" s="6">
        <v>668496.0</v>
      </c>
      <c r="C7567" s="14" t="str">
        <f>If(COUNTIF(DamReaches!$B$2:$B$346,"="&amp;A7567)&gt;0, "Yes", "No")</f>
        <v>No</v>
      </c>
    </row>
    <row r="7568">
      <c r="A7568" s="6">
        <v>668993.0</v>
      </c>
      <c r="B7568" s="6">
        <v>669177.0</v>
      </c>
      <c r="C7568" s="14" t="str">
        <f>If(COUNTIF(DamReaches!$B$2:$B$346,"="&amp;A7568)&gt;0, "Yes", "No")</f>
        <v>No</v>
      </c>
    </row>
    <row r="7569">
      <c r="A7569" s="6">
        <v>668994.0</v>
      </c>
      <c r="B7569" s="6">
        <v>669177.0</v>
      </c>
      <c r="C7569" s="14" t="str">
        <f>If(COUNTIF(DamReaches!$B$2:$B$346,"="&amp;A7569)&gt;0, "Yes", "No")</f>
        <v>No</v>
      </c>
    </row>
    <row r="7570">
      <c r="A7570" s="6">
        <v>669015.0</v>
      </c>
      <c r="B7570" s="6">
        <v>668680.0</v>
      </c>
      <c r="C7570" s="14" t="str">
        <f>If(COUNTIF(DamReaches!$B$2:$B$346,"="&amp;A7570)&gt;0, "Yes", "No")</f>
        <v>No</v>
      </c>
    </row>
    <row r="7571">
      <c r="A7571" s="6">
        <v>669016.0</v>
      </c>
      <c r="B7571" s="6">
        <v>668856.0</v>
      </c>
      <c r="C7571" s="14" t="str">
        <f>If(COUNTIF(DamReaches!$B$2:$B$346,"="&amp;A7571)&gt;0, "Yes", "No")</f>
        <v>No</v>
      </c>
    </row>
    <row r="7572">
      <c r="A7572" s="6">
        <v>669017.0</v>
      </c>
      <c r="B7572" s="6">
        <v>669016.0</v>
      </c>
      <c r="C7572" s="14" t="str">
        <f>If(COUNTIF(DamReaches!$B$2:$B$346,"="&amp;A7572)&gt;0, "Yes", "No")</f>
        <v>No</v>
      </c>
    </row>
    <row r="7573">
      <c r="A7573" s="6">
        <v>669018.0</v>
      </c>
      <c r="B7573" s="6">
        <v>669170.0</v>
      </c>
      <c r="C7573" s="14" t="str">
        <f>If(COUNTIF(DamReaches!$B$2:$B$346,"="&amp;A7573)&gt;0, "Yes", "No")</f>
        <v>No</v>
      </c>
    </row>
    <row r="7574">
      <c r="A7574" s="6">
        <v>669019.0</v>
      </c>
      <c r="B7574" s="6">
        <v>669601.0</v>
      </c>
      <c r="C7574" s="14" t="str">
        <f>If(COUNTIF(DamReaches!$B$2:$B$346,"="&amp;A7574)&gt;0, "Yes", "No")</f>
        <v>No</v>
      </c>
    </row>
    <row r="7575">
      <c r="A7575" s="6">
        <v>669028.0</v>
      </c>
      <c r="B7575" s="6">
        <v>668697.0</v>
      </c>
      <c r="C7575" s="14" t="str">
        <f>If(COUNTIF(DamReaches!$B$2:$B$346,"="&amp;A7575)&gt;0, "Yes", "No")</f>
        <v>No</v>
      </c>
    </row>
    <row r="7576">
      <c r="A7576" s="6">
        <v>669029.0</v>
      </c>
      <c r="B7576" s="6">
        <v>669030.0</v>
      </c>
      <c r="C7576" s="14" t="str">
        <f>If(COUNTIF(DamReaches!$B$2:$B$346,"="&amp;A7576)&gt;0, "Yes", "No")</f>
        <v>No</v>
      </c>
    </row>
    <row r="7577">
      <c r="A7577" s="6">
        <v>669030.0</v>
      </c>
      <c r="B7577" s="6">
        <v>668830.0</v>
      </c>
      <c r="C7577" s="14" t="str">
        <f>If(COUNTIF(DamReaches!$B$2:$B$346,"="&amp;A7577)&gt;0, "Yes", "No")</f>
        <v>No</v>
      </c>
    </row>
    <row r="7578">
      <c r="A7578" s="6">
        <v>669031.0</v>
      </c>
      <c r="B7578" s="6">
        <v>668906.0</v>
      </c>
      <c r="C7578" s="14" t="str">
        <f>If(COUNTIF(DamReaches!$B$2:$B$346,"="&amp;A7578)&gt;0, "Yes", "No")</f>
        <v>No</v>
      </c>
    </row>
    <row r="7579">
      <c r="A7579" s="6">
        <v>669032.0</v>
      </c>
      <c r="B7579" s="6">
        <v>668621.0</v>
      </c>
      <c r="C7579" s="14" t="str">
        <f>If(COUNTIF(DamReaches!$B$2:$B$346,"="&amp;A7579)&gt;0, "Yes", "No")</f>
        <v>No</v>
      </c>
    </row>
    <row r="7580">
      <c r="A7580" s="6">
        <v>669033.0</v>
      </c>
      <c r="B7580" s="6">
        <v>668748.0</v>
      </c>
      <c r="C7580" s="14" t="str">
        <f>If(COUNTIF(DamReaches!$B$2:$B$346,"="&amp;A7580)&gt;0, "Yes", "No")</f>
        <v>No</v>
      </c>
    </row>
    <row r="7581">
      <c r="A7581" s="6">
        <v>669034.0</v>
      </c>
      <c r="B7581" s="6">
        <v>668765.0</v>
      </c>
      <c r="C7581" s="14" t="str">
        <f>If(COUNTIF(DamReaches!$B$2:$B$346,"="&amp;A7581)&gt;0, "Yes", "No")</f>
        <v>No</v>
      </c>
    </row>
    <row r="7582">
      <c r="A7582" s="6">
        <v>669035.0</v>
      </c>
      <c r="B7582" s="6">
        <v>669052.0</v>
      </c>
      <c r="C7582" s="14" t="str">
        <f>If(COUNTIF(DamReaches!$B$2:$B$346,"="&amp;A7582)&gt;0, "Yes", "No")</f>
        <v>No</v>
      </c>
    </row>
    <row r="7583">
      <c r="A7583" s="6">
        <v>669036.0</v>
      </c>
      <c r="B7583" s="6">
        <v>669052.0</v>
      </c>
      <c r="C7583" s="14" t="str">
        <f>If(COUNTIF(DamReaches!$B$2:$B$346,"="&amp;A7583)&gt;0, "Yes", "No")</f>
        <v>No</v>
      </c>
    </row>
    <row r="7584">
      <c r="A7584" s="6">
        <v>669037.0</v>
      </c>
      <c r="B7584" s="6">
        <v>669053.0</v>
      </c>
      <c r="C7584" s="14" t="str">
        <f>If(COUNTIF(DamReaches!$B$2:$B$346,"="&amp;A7584)&gt;0, "Yes", "No")</f>
        <v>No</v>
      </c>
    </row>
    <row r="7585">
      <c r="A7585" s="6">
        <v>669050.0</v>
      </c>
      <c r="B7585" s="6">
        <v>668546.0</v>
      </c>
      <c r="C7585" s="14" t="str">
        <f>If(COUNTIF(DamReaches!$B$2:$B$346,"="&amp;A7585)&gt;0, "Yes", "No")</f>
        <v>No</v>
      </c>
    </row>
    <row r="7586">
      <c r="A7586" s="6">
        <v>669051.0</v>
      </c>
      <c r="B7586" s="6">
        <v>669342.0</v>
      </c>
      <c r="C7586" s="14" t="str">
        <f>If(COUNTIF(DamReaches!$B$2:$B$346,"="&amp;A7586)&gt;0, "Yes", "No")</f>
        <v>No</v>
      </c>
    </row>
    <row r="7587">
      <c r="A7587" s="6">
        <v>669052.0</v>
      </c>
      <c r="B7587" s="6">
        <v>669198.0</v>
      </c>
      <c r="C7587" s="14" t="str">
        <f>If(COUNTIF(DamReaches!$B$2:$B$346,"="&amp;A7587)&gt;0, "Yes", "No")</f>
        <v>No</v>
      </c>
    </row>
    <row r="7588">
      <c r="A7588" s="6">
        <v>669053.0</v>
      </c>
      <c r="B7588" s="6">
        <v>669178.0</v>
      </c>
      <c r="C7588" s="14" t="str">
        <f>If(COUNTIF(DamReaches!$B$2:$B$346,"="&amp;A7588)&gt;0, "Yes", "No")</f>
        <v>No</v>
      </c>
    </row>
    <row r="7589">
      <c r="A7589" s="6">
        <v>669054.0</v>
      </c>
      <c r="B7589" s="6">
        <v>669178.0</v>
      </c>
      <c r="C7589" s="14" t="str">
        <f>If(COUNTIF(DamReaches!$B$2:$B$346,"="&amp;A7589)&gt;0, "Yes", "No")</f>
        <v>No</v>
      </c>
    </row>
    <row r="7590">
      <c r="A7590" s="6">
        <v>669063.0</v>
      </c>
      <c r="B7590" s="6">
        <v>669112.0</v>
      </c>
      <c r="C7590" s="14" t="str">
        <f>If(COUNTIF(DamReaches!$B$2:$B$346,"="&amp;A7590)&gt;0, "Yes", "No")</f>
        <v>No</v>
      </c>
    </row>
    <row r="7591">
      <c r="A7591" s="6">
        <v>669064.0</v>
      </c>
      <c r="B7591" s="6">
        <v>668873.0</v>
      </c>
      <c r="C7591" s="14" t="str">
        <f>If(COUNTIF(DamReaches!$B$2:$B$346,"="&amp;A7591)&gt;0, "Yes", "No")</f>
        <v>No</v>
      </c>
    </row>
    <row r="7592">
      <c r="A7592" s="6">
        <v>669065.0</v>
      </c>
      <c r="B7592" s="6">
        <v>668387.0</v>
      </c>
      <c r="C7592" s="14" t="str">
        <f>If(COUNTIF(DamReaches!$B$2:$B$346,"="&amp;A7592)&gt;0, "Yes", "No")</f>
        <v>No</v>
      </c>
    </row>
    <row r="7593">
      <c r="A7593" s="6">
        <v>669066.0</v>
      </c>
      <c r="B7593" s="6">
        <v>669016.0</v>
      </c>
      <c r="C7593" s="14" t="str">
        <f>If(COUNTIF(DamReaches!$B$2:$B$346,"="&amp;A7593)&gt;0, "Yes", "No")</f>
        <v>No</v>
      </c>
    </row>
    <row r="7594">
      <c r="A7594" s="6">
        <v>669067.0</v>
      </c>
      <c r="B7594" s="6">
        <v>668892.0</v>
      </c>
      <c r="C7594" s="14" t="str">
        <f>If(COUNTIF(DamReaches!$B$2:$B$346,"="&amp;A7594)&gt;0, "Yes", "No")</f>
        <v>No</v>
      </c>
    </row>
    <row r="7595">
      <c r="A7595" s="6">
        <v>669068.0</v>
      </c>
      <c r="B7595" s="6">
        <v>669627.0</v>
      </c>
      <c r="C7595" s="14" t="str">
        <f>If(COUNTIF(DamReaches!$B$2:$B$346,"="&amp;A7595)&gt;0, "Yes", "No")</f>
        <v>No</v>
      </c>
    </row>
    <row r="7596">
      <c r="A7596" s="6">
        <v>669069.0</v>
      </c>
      <c r="B7596" s="6">
        <v>669627.0</v>
      </c>
      <c r="C7596" s="14" t="str">
        <f>If(COUNTIF(DamReaches!$B$2:$B$346,"="&amp;A7596)&gt;0, "Yes", "No")</f>
        <v>No</v>
      </c>
    </row>
    <row r="7597">
      <c r="A7597" s="6">
        <v>669077.0</v>
      </c>
      <c r="B7597" s="6">
        <v>668927.0</v>
      </c>
      <c r="C7597" s="14" t="str">
        <f>If(COUNTIF(DamReaches!$B$2:$B$346,"="&amp;A7597)&gt;0, "Yes", "No")</f>
        <v>No</v>
      </c>
    </row>
    <row r="7598">
      <c r="A7598" s="6">
        <v>669078.0</v>
      </c>
      <c r="B7598" s="6">
        <v>668928.0</v>
      </c>
      <c r="C7598" s="14" t="str">
        <f>If(COUNTIF(DamReaches!$B$2:$B$346,"="&amp;A7598)&gt;0, "Yes", "No")</f>
        <v>No</v>
      </c>
    </row>
    <row r="7599">
      <c r="A7599" s="6">
        <v>669079.0</v>
      </c>
      <c r="B7599" s="6">
        <v>669078.0</v>
      </c>
      <c r="C7599" s="14" t="str">
        <f>If(COUNTIF(DamReaches!$B$2:$B$346,"="&amp;A7599)&gt;0, "Yes", "No")</f>
        <v>No</v>
      </c>
    </row>
    <row r="7600">
      <c r="A7600" s="6">
        <v>669080.0</v>
      </c>
      <c r="B7600" s="6">
        <v>668760.0</v>
      </c>
      <c r="C7600" s="14" t="str">
        <f>If(COUNTIF(DamReaches!$B$2:$B$346,"="&amp;A7600)&gt;0, "Yes", "No")</f>
        <v>No</v>
      </c>
    </row>
    <row r="7601">
      <c r="A7601" s="6">
        <v>669081.0</v>
      </c>
      <c r="B7601" s="6">
        <v>668889.0</v>
      </c>
      <c r="C7601" s="14" t="str">
        <f>If(COUNTIF(DamReaches!$B$2:$B$346,"="&amp;A7601)&gt;0, "Yes", "No")</f>
        <v>No</v>
      </c>
    </row>
    <row r="7602">
      <c r="A7602" s="6">
        <v>669082.0</v>
      </c>
      <c r="B7602" s="6">
        <v>669065.0</v>
      </c>
      <c r="C7602" s="14" t="str">
        <f>If(COUNTIF(DamReaches!$B$2:$B$346,"="&amp;A7602)&gt;0, "Yes", "No")</f>
        <v>No</v>
      </c>
    </row>
    <row r="7603">
      <c r="A7603" s="6">
        <v>669083.0</v>
      </c>
      <c r="B7603" s="6">
        <v>667868.0</v>
      </c>
      <c r="C7603" s="14" t="str">
        <f>If(COUNTIF(DamReaches!$B$2:$B$346,"="&amp;A7603)&gt;0, "Yes", "No")</f>
        <v>No</v>
      </c>
    </row>
    <row r="7604">
      <c r="A7604" s="6">
        <v>669084.0</v>
      </c>
      <c r="B7604" s="6">
        <v>668877.0</v>
      </c>
      <c r="C7604" s="14" t="str">
        <f>If(COUNTIF(DamReaches!$B$2:$B$346,"="&amp;A7604)&gt;0, "Yes", "No")</f>
        <v>No</v>
      </c>
    </row>
    <row r="7605">
      <c r="A7605" s="6">
        <v>669085.0</v>
      </c>
      <c r="B7605" s="6">
        <v>668838.0</v>
      </c>
      <c r="C7605" s="14" t="str">
        <f>If(COUNTIF(DamReaches!$B$2:$B$346,"="&amp;A7605)&gt;0, "Yes", "No")</f>
        <v>No</v>
      </c>
    </row>
    <row r="7606">
      <c r="A7606" s="6">
        <v>669086.0</v>
      </c>
      <c r="B7606" s="6">
        <v>669085.0</v>
      </c>
      <c r="C7606" s="14" t="str">
        <f>If(COUNTIF(DamReaches!$B$2:$B$346,"="&amp;A7606)&gt;0, "Yes", "No")</f>
        <v>No</v>
      </c>
    </row>
    <row r="7607">
      <c r="A7607" s="6">
        <v>669087.0</v>
      </c>
      <c r="B7607" s="6">
        <v>669346.0</v>
      </c>
      <c r="C7607" s="14" t="str">
        <f>If(COUNTIF(DamReaches!$B$2:$B$346,"="&amp;A7607)&gt;0, "Yes", "No")</f>
        <v>No</v>
      </c>
    </row>
    <row r="7608">
      <c r="A7608" s="6">
        <v>669088.0</v>
      </c>
      <c r="B7608" s="6">
        <v>669346.0</v>
      </c>
      <c r="C7608" s="14" t="str">
        <f>If(COUNTIF(DamReaches!$B$2:$B$346,"="&amp;A7608)&gt;0, "Yes", "No")</f>
        <v>No</v>
      </c>
    </row>
    <row r="7609">
      <c r="A7609" s="6">
        <v>669089.0</v>
      </c>
      <c r="B7609" s="6">
        <v>669053.0</v>
      </c>
      <c r="C7609" s="14" t="str">
        <f>If(COUNTIF(DamReaches!$B$2:$B$346,"="&amp;A7609)&gt;0, "Yes", "No")</f>
        <v>No</v>
      </c>
    </row>
    <row r="7610">
      <c r="A7610" s="6">
        <v>669097.0</v>
      </c>
      <c r="B7610" s="6">
        <v>668888.0</v>
      </c>
      <c r="C7610" s="14" t="str">
        <f>If(COUNTIF(DamReaches!$B$2:$B$346,"="&amp;A7610)&gt;0, "Yes", "No")</f>
        <v>No</v>
      </c>
    </row>
    <row r="7611">
      <c r="A7611" s="6">
        <v>669098.0</v>
      </c>
      <c r="B7611" s="6">
        <v>669099.0</v>
      </c>
      <c r="C7611" s="14" t="str">
        <f>If(COUNTIF(DamReaches!$B$2:$B$346,"="&amp;A7611)&gt;0, "Yes", "No")</f>
        <v>No</v>
      </c>
    </row>
    <row r="7612">
      <c r="A7612" s="6">
        <v>669099.0</v>
      </c>
      <c r="B7612" s="6">
        <v>669100.0</v>
      </c>
      <c r="C7612" s="14" t="str">
        <f>If(COUNTIF(DamReaches!$B$2:$B$346,"="&amp;A7612)&gt;0, "Yes", "No")</f>
        <v>No</v>
      </c>
    </row>
    <row r="7613">
      <c r="A7613" s="6">
        <v>669100.0</v>
      </c>
      <c r="B7613" s="6">
        <v>668571.0</v>
      </c>
      <c r="C7613" s="14" t="str">
        <f>If(COUNTIF(DamReaches!$B$2:$B$346,"="&amp;A7613)&gt;0, "Yes", "No")</f>
        <v>No</v>
      </c>
    </row>
    <row r="7614">
      <c r="A7614" s="6">
        <v>669101.0</v>
      </c>
      <c r="B7614" s="6">
        <v>669419.0</v>
      </c>
      <c r="C7614" s="14" t="str">
        <f>If(COUNTIF(DamReaches!$B$2:$B$346,"="&amp;A7614)&gt;0, "Yes", "No")</f>
        <v>No</v>
      </c>
    </row>
    <row r="7615">
      <c r="A7615" s="6">
        <v>669102.0</v>
      </c>
      <c r="B7615" s="6">
        <v>669419.0</v>
      </c>
      <c r="C7615" s="14" t="str">
        <f>If(COUNTIF(DamReaches!$B$2:$B$346,"="&amp;A7615)&gt;0, "Yes", "No")</f>
        <v>No</v>
      </c>
    </row>
    <row r="7616">
      <c r="A7616" s="6">
        <v>669112.0</v>
      </c>
      <c r="B7616" s="6">
        <v>668871.0</v>
      </c>
      <c r="C7616" s="14" t="str">
        <f>If(COUNTIF(DamReaches!$B$2:$B$346,"="&amp;A7616)&gt;0, "Yes", "No")</f>
        <v>No</v>
      </c>
    </row>
    <row r="7617">
      <c r="A7617" s="6">
        <v>669113.0</v>
      </c>
      <c r="B7617" s="6">
        <v>668855.0</v>
      </c>
      <c r="C7617" s="14" t="str">
        <f>If(COUNTIF(DamReaches!$B$2:$B$346,"="&amp;A7617)&gt;0, "Yes", "No")</f>
        <v>No</v>
      </c>
    </row>
    <row r="7618">
      <c r="A7618" s="6">
        <v>669114.0</v>
      </c>
      <c r="B7618" s="6">
        <v>667868.0</v>
      </c>
      <c r="C7618" s="14" t="str">
        <f>If(COUNTIF(DamReaches!$B$2:$B$346,"="&amp;A7618)&gt;0, "Yes", "No")</f>
        <v>No</v>
      </c>
    </row>
    <row r="7619">
      <c r="A7619" s="6">
        <v>669115.0</v>
      </c>
      <c r="B7619" s="6">
        <v>-1.0</v>
      </c>
      <c r="C7619" s="14" t="str">
        <f>If(COUNTIF(DamReaches!$B$2:$B$346,"="&amp;A7619)&gt;0, "Yes", "No")</f>
        <v>No</v>
      </c>
    </row>
    <row r="7620">
      <c r="A7620" s="6">
        <v>669116.0</v>
      </c>
      <c r="B7620" s="6">
        <v>669256.0</v>
      </c>
      <c r="C7620" s="14" t="str">
        <f>If(COUNTIF(DamReaches!$B$2:$B$346,"="&amp;A7620)&gt;0, "Yes", "No")</f>
        <v>No</v>
      </c>
    </row>
    <row r="7621">
      <c r="A7621" s="6">
        <v>669117.0</v>
      </c>
      <c r="B7621" s="6">
        <v>669256.0</v>
      </c>
      <c r="C7621" s="14" t="str">
        <f>If(COUNTIF(DamReaches!$B$2:$B$346,"="&amp;A7621)&gt;0, "Yes", "No")</f>
        <v>No</v>
      </c>
    </row>
    <row r="7622">
      <c r="A7622" s="6">
        <v>669118.0</v>
      </c>
      <c r="B7622" s="6">
        <v>669198.0</v>
      </c>
      <c r="C7622" s="14" t="str">
        <f>If(COUNTIF(DamReaches!$B$2:$B$346,"="&amp;A7622)&gt;0, "Yes", "No")</f>
        <v>No</v>
      </c>
    </row>
    <row r="7623">
      <c r="A7623" s="6">
        <v>669130.0</v>
      </c>
      <c r="B7623" s="6">
        <v>668517.0</v>
      </c>
      <c r="C7623" s="14" t="str">
        <f>If(COUNTIF(DamReaches!$B$2:$B$346,"="&amp;A7623)&gt;0, "Yes", "No")</f>
        <v>No</v>
      </c>
    </row>
    <row r="7624">
      <c r="A7624" s="6">
        <v>669131.0</v>
      </c>
      <c r="B7624" s="6">
        <v>668953.0</v>
      </c>
      <c r="C7624" s="14" t="str">
        <f>If(COUNTIF(DamReaches!$B$2:$B$346,"="&amp;A7624)&gt;0, "Yes", "No")</f>
        <v>No</v>
      </c>
    </row>
    <row r="7625">
      <c r="A7625" s="6">
        <v>669132.0</v>
      </c>
      <c r="B7625" s="6">
        <v>669067.0</v>
      </c>
      <c r="C7625" s="14" t="str">
        <f>If(COUNTIF(DamReaches!$B$2:$B$346,"="&amp;A7625)&gt;0, "Yes", "No")</f>
        <v>No</v>
      </c>
    </row>
    <row r="7626">
      <c r="A7626" s="6">
        <v>669133.0</v>
      </c>
      <c r="B7626" s="6">
        <v>669175.0</v>
      </c>
      <c r="C7626" s="14" t="str">
        <f>If(COUNTIF(DamReaches!$B$2:$B$346,"="&amp;A7626)&gt;0, "Yes", "No")</f>
        <v>No</v>
      </c>
    </row>
    <row r="7627">
      <c r="A7627" s="6">
        <v>669134.0</v>
      </c>
      <c r="B7627" s="6">
        <v>669175.0</v>
      </c>
      <c r="C7627" s="14" t="str">
        <f>If(COUNTIF(DamReaches!$B$2:$B$346,"="&amp;A7627)&gt;0, "Yes", "No")</f>
        <v>No</v>
      </c>
    </row>
    <row r="7628">
      <c r="A7628" s="6">
        <v>669135.0</v>
      </c>
      <c r="B7628" s="6">
        <v>668793.0</v>
      </c>
      <c r="C7628" s="14" t="str">
        <f>If(COUNTIF(DamReaches!$B$2:$B$346,"="&amp;A7628)&gt;0, "Yes", "No")</f>
        <v>No</v>
      </c>
    </row>
    <row r="7629">
      <c r="A7629" s="6">
        <v>669136.0</v>
      </c>
      <c r="B7629" s="6">
        <v>669135.0</v>
      </c>
      <c r="C7629" s="14" t="str">
        <f>If(COUNTIF(DamReaches!$B$2:$B$346,"="&amp;A7629)&gt;0, "Yes", "No")</f>
        <v>No</v>
      </c>
    </row>
    <row r="7630">
      <c r="A7630" s="6">
        <v>669142.0</v>
      </c>
      <c r="B7630" s="6">
        <v>668665.0</v>
      </c>
      <c r="C7630" s="14" t="str">
        <f>If(COUNTIF(DamReaches!$B$2:$B$346,"="&amp;A7630)&gt;0, "Yes", "No")</f>
        <v>No</v>
      </c>
    </row>
    <row r="7631">
      <c r="A7631" s="6">
        <v>669143.0</v>
      </c>
      <c r="B7631" s="6">
        <v>669208.0</v>
      </c>
      <c r="C7631" s="14" t="str">
        <f>If(COUNTIF(DamReaches!$B$2:$B$346,"="&amp;A7631)&gt;0, "Yes", "No")</f>
        <v>No</v>
      </c>
    </row>
    <row r="7632">
      <c r="A7632" s="6">
        <v>669144.0</v>
      </c>
      <c r="B7632" s="6">
        <v>669208.0</v>
      </c>
      <c r="C7632" s="14" t="str">
        <f>If(COUNTIF(DamReaches!$B$2:$B$346,"="&amp;A7632)&gt;0, "Yes", "No")</f>
        <v>No</v>
      </c>
    </row>
    <row r="7633">
      <c r="A7633" s="6">
        <v>669145.0</v>
      </c>
      <c r="B7633" s="6">
        <v>669144.0</v>
      </c>
      <c r="C7633" s="14" t="str">
        <f>If(COUNTIF(DamReaches!$B$2:$B$346,"="&amp;A7633)&gt;0, "Yes", "No")</f>
        <v>No</v>
      </c>
    </row>
    <row r="7634">
      <c r="A7634" s="6">
        <v>669146.0</v>
      </c>
      <c r="B7634" s="6">
        <v>669030.0</v>
      </c>
      <c r="C7634" s="14" t="str">
        <f>If(COUNTIF(DamReaches!$B$2:$B$346,"="&amp;A7634)&gt;0, "Yes", "No")</f>
        <v>No</v>
      </c>
    </row>
    <row r="7635">
      <c r="A7635" s="6">
        <v>669147.0</v>
      </c>
      <c r="B7635" s="6">
        <v>668832.0</v>
      </c>
      <c r="C7635" s="14" t="str">
        <f>If(COUNTIF(DamReaches!$B$2:$B$346,"="&amp;A7635)&gt;0, "Yes", "No")</f>
        <v>No</v>
      </c>
    </row>
    <row r="7636">
      <c r="A7636" s="6">
        <v>669148.0</v>
      </c>
      <c r="B7636" s="6">
        <v>668126.0</v>
      </c>
      <c r="C7636" s="14" t="str">
        <f>If(COUNTIF(DamReaches!$B$2:$B$346,"="&amp;A7636)&gt;0, "Yes", "No")</f>
        <v>No</v>
      </c>
    </row>
    <row r="7637">
      <c r="A7637" s="6">
        <v>669149.0</v>
      </c>
      <c r="B7637" s="6">
        <v>669112.0</v>
      </c>
      <c r="C7637" s="14" t="str">
        <f>If(COUNTIF(DamReaches!$B$2:$B$346,"="&amp;A7637)&gt;0, "Yes", "No")</f>
        <v>No</v>
      </c>
    </row>
    <row r="7638">
      <c r="A7638" s="6">
        <v>669150.0</v>
      </c>
      <c r="B7638" s="6">
        <v>668632.0</v>
      </c>
      <c r="C7638" s="14" t="str">
        <f>If(COUNTIF(DamReaches!$B$2:$B$346,"="&amp;A7638)&gt;0, "Yes", "No")</f>
        <v>No</v>
      </c>
    </row>
    <row r="7639">
      <c r="A7639" s="6">
        <v>669151.0</v>
      </c>
      <c r="B7639" s="6">
        <v>668977.0</v>
      </c>
      <c r="C7639" s="14" t="str">
        <f>If(COUNTIF(DamReaches!$B$2:$B$346,"="&amp;A7639)&gt;0, "Yes", "No")</f>
        <v>No</v>
      </c>
    </row>
    <row r="7640">
      <c r="A7640" s="6">
        <v>669152.0</v>
      </c>
      <c r="B7640" s="6">
        <v>668654.0</v>
      </c>
      <c r="C7640" s="14" t="str">
        <f>If(COUNTIF(DamReaches!$B$2:$B$346,"="&amp;A7640)&gt;0, "Yes", "No")</f>
        <v>No</v>
      </c>
    </row>
    <row r="7641">
      <c r="A7641" s="6">
        <v>669166.0</v>
      </c>
      <c r="B7641" s="6">
        <v>669146.0</v>
      </c>
      <c r="C7641" s="14" t="str">
        <f>If(COUNTIF(DamReaches!$B$2:$B$346,"="&amp;A7641)&gt;0, "Yes", "No")</f>
        <v>No</v>
      </c>
    </row>
    <row r="7642">
      <c r="A7642" s="6">
        <v>669167.0</v>
      </c>
      <c r="B7642" s="6">
        <v>668650.0</v>
      </c>
      <c r="C7642" s="14" t="str">
        <f>If(COUNTIF(DamReaches!$B$2:$B$346,"="&amp;A7642)&gt;0, "Yes", "No")</f>
        <v>No</v>
      </c>
    </row>
    <row r="7643">
      <c r="A7643" s="6">
        <v>669168.0</v>
      </c>
      <c r="B7643" s="6">
        <v>668388.0</v>
      </c>
      <c r="C7643" s="14" t="str">
        <f>If(COUNTIF(DamReaches!$B$2:$B$346,"="&amp;A7643)&gt;0, "Yes", "No")</f>
        <v>No</v>
      </c>
    </row>
    <row r="7644">
      <c r="A7644" s="6">
        <v>669169.0</v>
      </c>
      <c r="B7644" s="6">
        <v>669168.0</v>
      </c>
      <c r="C7644" s="14" t="str">
        <f>If(COUNTIF(DamReaches!$B$2:$B$346,"="&amp;A7644)&gt;0, "Yes", "No")</f>
        <v>No</v>
      </c>
    </row>
    <row r="7645">
      <c r="A7645" s="6">
        <v>669170.0</v>
      </c>
      <c r="B7645" s="6">
        <v>669171.0</v>
      </c>
      <c r="C7645" s="14" t="str">
        <f>If(COUNTIF(DamReaches!$B$2:$B$346,"="&amp;A7645)&gt;0, "Yes", "No")</f>
        <v>No</v>
      </c>
    </row>
    <row r="7646">
      <c r="A7646" s="6">
        <v>669171.0</v>
      </c>
      <c r="B7646" s="6">
        <v>668432.0</v>
      </c>
      <c r="C7646" s="14" t="str">
        <f>If(COUNTIF(DamReaches!$B$2:$B$346,"="&amp;A7646)&gt;0, "Yes", "No")</f>
        <v>No</v>
      </c>
    </row>
    <row r="7647">
      <c r="A7647" s="6">
        <v>669172.0</v>
      </c>
      <c r="B7647" s="6">
        <v>669227.0</v>
      </c>
      <c r="C7647" s="14" t="str">
        <f>If(COUNTIF(DamReaches!$B$2:$B$346,"="&amp;A7647)&gt;0, "Yes", "No")</f>
        <v>No</v>
      </c>
    </row>
    <row r="7648">
      <c r="A7648" s="6">
        <v>669173.0</v>
      </c>
      <c r="B7648" s="6">
        <v>669227.0</v>
      </c>
      <c r="C7648" s="14" t="str">
        <f>If(COUNTIF(DamReaches!$B$2:$B$346,"="&amp;A7648)&gt;0, "Yes", "No")</f>
        <v>No</v>
      </c>
    </row>
    <row r="7649">
      <c r="A7649" s="6">
        <v>669174.0</v>
      </c>
      <c r="B7649" s="6">
        <v>669085.0</v>
      </c>
      <c r="C7649" s="14" t="str">
        <f>If(COUNTIF(DamReaches!$B$2:$B$346,"="&amp;A7649)&gt;0, "Yes", "No")</f>
        <v>No</v>
      </c>
    </row>
    <row r="7650">
      <c r="A7650" s="6">
        <v>669175.0</v>
      </c>
      <c r="B7650" s="6">
        <v>669176.0</v>
      </c>
      <c r="C7650" s="14" t="str">
        <f>If(COUNTIF(DamReaches!$B$2:$B$346,"="&amp;A7650)&gt;0, "Yes", "No")</f>
        <v>No</v>
      </c>
    </row>
    <row r="7651">
      <c r="A7651" s="6">
        <v>669176.0</v>
      </c>
      <c r="B7651" s="6">
        <v>668893.0</v>
      </c>
      <c r="C7651" s="14" t="str">
        <f>If(COUNTIF(DamReaches!$B$2:$B$346,"="&amp;A7651)&gt;0, "Yes", "No")</f>
        <v>No</v>
      </c>
    </row>
    <row r="7652">
      <c r="A7652" s="6">
        <v>669177.0</v>
      </c>
      <c r="B7652" s="6">
        <v>669347.0</v>
      </c>
      <c r="C7652" s="14" t="str">
        <f>If(COUNTIF(DamReaches!$B$2:$B$346,"="&amp;A7652)&gt;0, "Yes", "No")</f>
        <v>No</v>
      </c>
    </row>
    <row r="7653">
      <c r="A7653" s="6">
        <v>669178.0</v>
      </c>
      <c r="B7653" s="6">
        <v>669377.0</v>
      </c>
      <c r="C7653" s="14" t="str">
        <f>If(COUNTIF(DamReaches!$B$2:$B$346,"="&amp;A7653)&gt;0, "Yes", "No")</f>
        <v>No</v>
      </c>
    </row>
    <row r="7654">
      <c r="A7654" s="6">
        <v>669179.0</v>
      </c>
      <c r="B7654" s="6">
        <v>669377.0</v>
      </c>
      <c r="C7654" s="14" t="str">
        <f>If(COUNTIF(DamReaches!$B$2:$B$346,"="&amp;A7654)&gt;0, "Yes", "No")</f>
        <v>No</v>
      </c>
    </row>
    <row r="7655">
      <c r="A7655" s="6">
        <v>669192.0</v>
      </c>
      <c r="B7655" s="6">
        <v>667113.0</v>
      </c>
      <c r="C7655" s="14" t="str">
        <f>If(COUNTIF(DamReaches!$B$2:$B$346,"="&amp;A7655)&gt;0, "Yes", "No")</f>
        <v>No</v>
      </c>
    </row>
    <row r="7656">
      <c r="A7656" s="6">
        <v>669193.0</v>
      </c>
      <c r="B7656" s="6">
        <v>668410.0</v>
      </c>
      <c r="C7656" s="14" t="str">
        <f>If(COUNTIF(DamReaches!$B$2:$B$346,"="&amp;A7656)&gt;0, "Yes", "No")</f>
        <v>No</v>
      </c>
    </row>
    <row r="7657">
      <c r="A7657" s="6">
        <v>669194.0</v>
      </c>
      <c r="B7657" s="6">
        <v>668361.0</v>
      </c>
      <c r="C7657" s="14" t="str">
        <f>If(COUNTIF(DamReaches!$B$2:$B$346,"="&amp;A7657)&gt;0, "Yes", "No")</f>
        <v>No</v>
      </c>
    </row>
    <row r="7658">
      <c r="A7658" s="6">
        <v>669195.0</v>
      </c>
      <c r="B7658" s="6">
        <v>668991.0</v>
      </c>
      <c r="C7658" s="14" t="str">
        <f>If(COUNTIF(DamReaches!$B$2:$B$346,"="&amp;A7658)&gt;0, "Yes", "No")</f>
        <v>No</v>
      </c>
    </row>
    <row r="7659">
      <c r="A7659" s="6">
        <v>669196.0</v>
      </c>
      <c r="B7659" s="6">
        <v>669195.0</v>
      </c>
      <c r="C7659" s="14" t="str">
        <f>If(COUNTIF(DamReaches!$B$2:$B$346,"="&amp;A7659)&gt;0, "Yes", "No")</f>
        <v>No</v>
      </c>
    </row>
    <row r="7660">
      <c r="A7660" s="6">
        <v>669197.0</v>
      </c>
      <c r="B7660" s="6">
        <v>669135.0</v>
      </c>
      <c r="C7660" s="14" t="str">
        <f>If(COUNTIF(DamReaches!$B$2:$B$346,"="&amp;A7660)&gt;0, "Yes", "No")</f>
        <v>No</v>
      </c>
    </row>
    <row r="7661">
      <c r="A7661" s="6">
        <v>669198.0</v>
      </c>
      <c r="B7661" s="6">
        <v>669970.0</v>
      </c>
      <c r="C7661" s="14" t="str">
        <f>If(COUNTIF(DamReaches!$B$2:$B$346,"="&amp;A7661)&gt;0, "Yes", "No")</f>
        <v>No</v>
      </c>
    </row>
    <row r="7662">
      <c r="A7662" s="6">
        <v>669199.0</v>
      </c>
      <c r="B7662" s="6">
        <v>669970.0</v>
      </c>
      <c r="C7662" s="14" t="str">
        <f>If(COUNTIF(DamReaches!$B$2:$B$346,"="&amp;A7662)&gt;0, "Yes", "No")</f>
        <v>No</v>
      </c>
    </row>
    <row r="7663">
      <c r="A7663" s="6">
        <v>669206.0</v>
      </c>
      <c r="B7663" s="6">
        <v>668928.0</v>
      </c>
      <c r="C7663" s="14" t="str">
        <f>If(COUNTIF(DamReaches!$B$2:$B$346,"="&amp;A7663)&gt;0, "Yes", "No")</f>
        <v>No</v>
      </c>
    </row>
    <row r="7664">
      <c r="A7664" s="6">
        <v>669207.0</v>
      </c>
      <c r="B7664" s="6">
        <v>668805.0</v>
      </c>
      <c r="C7664" s="14" t="str">
        <f>If(COUNTIF(DamReaches!$B$2:$B$346,"="&amp;A7664)&gt;0, "Yes", "No")</f>
        <v>No</v>
      </c>
    </row>
    <row r="7665">
      <c r="A7665" s="6">
        <v>669208.0</v>
      </c>
      <c r="B7665" s="6">
        <v>669192.0</v>
      </c>
      <c r="C7665" s="14" t="str">
        <f>If(COUNTIF(DamReaches!$B$2:$B$346,"="&amp;A7665)&gt;0, "Yes", "No")</f>
        <v>No</v>
      </c>
    </row>
    <row r="7666">
      <c r="A7666" s="6">
        <v>669209.0</v>
      </c>
      <c r="B7666" s="6">
        <v>668427.0</v>
      </c>
      <c r="C7666" s="14" t="str">
        <f>If(COUNTIF(DamReaches!$B$2:$B$346,"="&amp;A7666)&gt;0, "Yes", "No")</f>
        <v>No</v>
      </c>
    </row>
    <row r="7667">
      <c r="A7667" s="6">
        <v>669210.0</v>
      </c>
      <c r="B7667" s="6">
        <v>668698.0</v>
      </c>
      <c r="C7667" s="14" t="str">
        <f>If(COUNTIF(DamReaches!$B$2:$B$346,"="&amp;A7667)&gt;0, "Yes", "No")</f>
        <v>No</v>
      </c>
    </row>
    <row r="7668">
      <c r="A7668" s="6">
        <v>669211.0</v>
      </c>
      <c r="B7668" s="6">
        <v>668856.0</v>
      </c>
      <c r="C7668" s="14" t="str">
        <f>If(COUNTIF(DamReaches!$B$2:$B$346,"="&amp;A7668)&gt;0, "Yes", "No")</f>
        <v>No</v>
      </c>
    </row>
    <row r="7669">
      <c r="A7669" s="6">
        <v>669212.0</v>
      </c>
      <c r="B7669" s="6">
        <v>669231.0</v>
      </c>
      <c r="C7669" s="14" t="str">
        <f>If(COUNTIF(DamReaches!$B$2:$B$346,"="&amp;A7669)&gt;0, "Yes", "No")</f>
        <v>No</v>
      </c>
    </row>
    <row r="7670">
      <c r="A7670" s="6">
        <v>669213.0</v>
      </c>
      <c r="B7670" s="6">
        <v>669231.0</v>
      </c>
      <c r="C7670" s="14" t="str">
        <f>If(COUNTIF(DamReaches!$B$2:$B$346,"="&amp;A7670)&gt;0, "Yes", "No")</f>
        <v>No</v>
      </c>
    </row>
    <row r="7671">
      <c r="A7671" s="6">
        <v>669214.0</v>
      </c>
      <c r="B7671" s="6">
        <v>669213.0</v>
      </c>
      <c r="C7671" s="14" t="str">
        <f>If(COUNTIF(DamReaches!$B$2:$B$346,"="&amp;A7671)&gt;0, "Yes", "No")</f>
        <v>No</v>
      </c>
    </row>
    <row r="7672">
      <c r="A7672" s="6">
        <v>669222.0</v>
      </c>
      <c r="B7672" s="6">
        <v>668969.0</v>
      </c>
      <c r="C7672" s="14" t="str">
        <f>If(COUNTIF(DamReaches!$B$2:$B$346,"="&amp;A7672)&gt;0, "Yes", "No")</f>
        <v>No</v>
      </c>
    </row>
    <row r="7673">
      <c r="A7673" s="6">
        <v>669223.0</v>
      </c>
      <c r="B7673" s="6">
        <v>669015.0</v>
      </c>
      <c r="C7673" s="14" t="str">
        <f>If(COUNTIF(DamReaches!$B$2:$B$346,"="&amp;A7673)&gt;0, "Yes", "No")</f>
        <v>No</v>
      </c>
    </row>
    <row r="7674">
      <c r="A7674" s="6">
        <v>669224.0</v>
      </c>
      <c r="B7674" s="6">
        <v>669097.0</v>
      </c>
      <c r="C7674" s="14" t="str">
        <f>If(COUNTIF(DamReaches!$B$2:$B$346,"="&amp;A7674)&gt;0, "Yes", "No")</f>
        <v>No</v>
      </c>
    </row>
    <row r="7675">
      <c r="A7675" s="6">
        <v>669225.0</v>
      </c>
      <c r="B7675" s="6">
        <v>669211.0</v>
      </c>
      <c r="C7675" s="14" t="str">
        <f>If(COUNTIF(DamReaches!$B$2:$B$346,"="&amp;A7675)&gt;0, "Yes", "No")</f>
        <v>No</v>
      </c>
    </row>
    <row r="7676">
      <c r="A7676" s="6">
        <v>669226.0</v>
      </c>
      <c r="B7676" s="6">
        <v>669571.0</v>
      </c>
      <c r="C7676" s="14" t="str">
        <f>If(COUNTIF(DamReaches!$B$2:$B$346,"="&amp;A7676)&gt;0, "Yes", "No")</f>
        <v>No</v>
      </c>
    </row>
    <row r="7677">
      <c r="A7677" s="6">
        <v>669227.0</v>
      </c>
      <c r="B7677" s="6">
        <v>669571.0</v>
      </c>
      <c r="C7677" s="14" t="str">
        <f>If(COUNTIF(DamReaches!$B$2:$B$346,"="&amp;A7677)&gt;0, "Yes", "No")</f>
        <v>No</v>
      </c>
    </row>
    <row r="7678">
      <c r="A7678" s="6">
        <v>669228.0</v>
      </c>
      <c r="B7678" s="6">
        <v>668991.0</v>
      </c>
      <c r="C7678" s="14" t="str">
        <f>If(COUNTIF(DamReaches!$B$2:$B$346,"="&amp;A7678)&gt;0, "Yes", "No")</f>
        <v>No</v>
      </c>
    </row>
    <row r="7679">
      <c r="A7679" s="6">
        <v>669229.0</v>
      </c>
      <c r="B7679" s="6">
        <v>669195.0</v>
      </c>
      <c r="C7679" s="14" t="str">
        <f>If(COUNTIF(DamReaches!$B$2:$B$346,"="&amp;A7679)&gt;0, "Yes", "No")</f>
        <v>No</v>
      </c>
    </row>
    <row r="7680">
      <c r="A7680" s="6">
        <v>669230.0</v>
      </c>
      <c r="B7680" s="6">
        <v>668893.0</v>
      </c>
      <c r="C7680" s="14" t="str">
        <f>If(COUNTIF(DamReaches!$B$2:$B$346,"="&amp;A7680)&gt;0, "Yes", "No")</f>
        <v>No</v>
      </c>
    </row>
    <row r="7681">
      <c r="A7681" s="6">
        <v>669231.0</v>
      </c>
      <c r="B7681" s="6">
        <v>669230.0</v>
      </c>
      <c r="C7681" s="14" t="str">
        <f>If(COUNTIF(DamReaches!$B$2:$B$346,"="&amp;A7681)&gt;0, "Yes", "No")</f>
        <v>No</v>
      </c>
    </row>
    <row r="7682">
      <c r="A7682" s="6">
        <v>669232.0</v>
      </c>
      <c r="B7682" s="6">
        <v>669320.0</v>
      </c>
      <c r="C7682" s="14" t="str">
        <f>If(COUNTIF(DamReaches!$B$2:$B$346,"="&amp;A7682)&gt;0, "Yes", "No")</f>
        <v>No</v>
      </c>
    </row>
    <row r="7683">
      <c r="A7683" s="6">
        <v>669233.0</v>
      </c>
      <c r="B7683" s="6">
        <v>669320.0</v>
      </c>
      <c r="C7683" s="14" t="str">
        <f>If(COUNTIF(DamReaches!$B$2:$B$346,"="&amp;A7683)&gt;0, "Yes", "No")</f>
        <v>No</v>
      </c>
    </row>
    <row r="7684">
      <c r="A7684" s="6">
        <v>669234.0</v>
      </c>
      <c r="B7684" s="6">
        <v>669347.0</v>
      </c>
      <c r="C7684" s="14" t="str">
        <f>If(COUNTIF(DamReaches!$B$2:$B$346,"="&amp;A7684)&gt;0, "Yes", "No")</f>
        <v>No</v>
      </c>
    </row>
    <row r="7685">
      <c r="A7685" s="6">
        <v>669235.0</v>
      </c>
      <c r="B7685" s="6">
        <v>669362.0</v>
      </c>
      <c r="C7685" s="14" t="str">
        <f>If(COUNTIF(DamReaches!$B$2:$B$346,"="&amp;A7685)&gt;0, "Yes", "No")</f>
        <v>No</v>
      </c>
    </row>
    <row r="7686">
      <c r="A7686" s="6">
        <v>669236.0</v>
      </c>
      <c r="B7686" s="6">
        <v>669362.0</v>
      </c>
      <c r="C7686" s="14" t="str">
        <f>If(COUNTIF(DamReaches!$B$2:$B$346,"="&amp;A7686)&gt;0, "Yes", "No")</f>
        <v>No</v>
      </c>
    </row>
    <row r="7687">
      <c r="A7687" s="6">
        <v>669246.0</v>
      </c>
      <c r="B7687" s="6">
        <v>668530.0</v>
      </c>
      <c r="C7687" s="14" t="str">
        <f>If(COUNTIF(DamReaches!$B$2:$B$346,"="&amp;A7687)&gt;0, "Yes", "No")</f>
        <v>No</v>
      </c>
    </row>
    <row r="7688">
      <c r="A7688" s="6">
        <v>669247.0</v>
      </c>
      <c r="B7688" s="6">
        <v>668969.0</v>
      </c>
      <c r="C7688" s="14" t="str">
        <f>If(COUNTIF(DamReaches!$B$2:$B$346,"="&amp;A7688)&gt;0, "Yes", "No")</f>
        <v>No</v>
      </c>
    </row>
    <row r="7689">
      <c r="A7689" s="6">
        <v>669248.0</v>
      </c>
      <c r="B7689" s="6">
        <v>669192.0</v>
      </c>
      <c r="C7689" s="14" t="str">
        <f>If(COUNTIF(DamReaches!$B$2:$B$346,"="&amp;A7689)&gt;0, "Yes", "No")</f>
        <v>No</v>
      </c>
    </row>
    <row r="7690">
      <c r="A7690" s="6">
        <v>669249.0</v>
      </c>
      <c r="B7690" s="6">
        <v>669015.0</v>
      </c>
      <c r="C7690" s="14" t="str">
        <f>If(COUNTIF(DamReaches!$B$2:$B$346,"="&amp;A7690)&gt;0, "Yes", "No")</f>
        <v>Yes</v>
      </c>
    </row>
    <row r="7691">
      <c r="A7691" s="6">
        <v>669250.0</v>
      </c>
      <c r="B7691" s="6">
        <v>668930.0</v>
      </c>
      <c r="C7691" s="14" t="str">
        <f>If(COUNTIF(DamReaches!$B$2:$B$346,"="&amp;A7691)&gt;0, "Yes", "No")</f>
        <v>No</v>
      </c>
    </row>
    <row r="7692">
      <c r="A7692" s="6">
        <v>669251.0</v>
      </c>
      <c r="B7692" s="6">
        <v>669252.0</v>
      </c>
      <c r="C7692" s="14" t="str">
        <f>If(COUNTIF(DamReaches!$B$2:$B$346,"="&amp;A7692)&gt;0, "Yes", "No")</f>
        <v>No</v>
      </c>
    </row>
    <row r="7693">
      <c r="A7693" s="6">
        <v>669252.0</v>
      </c>
      <c r="B7693" s="6">
        <v>669032.0</v>
      </c>
      <c r="C7693" s="14" t="str">
        <f>If(COUNTIF(DamReaches!$B$2:$B$346,"="&amp;A7693)&gt;0, "Yes", "No")</f>
        <v>No</v>
      </c>
    </row>
    <row r="7694">
      <c r="A7694" s="6">
        <v>669253.0</v>
      </c>
      <c r="B7694" s="6">
        <v>669032.0</v>
      </c>
      <c r="C7694" s="14" t="str">
        <f>If(COUNTIF(DamReaches!$B$2:$B$346,"="&amp;A7694)&gt;0, "Yes", "No")</f>
        <v>No</v>
      </c>
    </row>
    <row r="7695">
      <c r="A7695" s="6">
        <v>669254.0</v>
      </c>
      <c r="B7695" s="6">
        <v>669213.0</v>
      </c>
      <c r="C7695" s="14" t="str">
        <f>If(COUNTIF(DamReaches!$B$2:$B$346,"="&amp;A7695)&gt;0, "Yes", "No")</f>
        <v>No</v>
      </c>
    </row>
    <row r="7696">
      <c r="A7696" s="6">
        <v>669255.0</v>
      </c>
      <c r="B7696" s="6">
        <v>669361.0</v>
      </c>
      <c r="C7696" s="14" t="str">
        <f>If(COUNTIF(DamReaches!$B$2:$B$346,"="&amp;A7696)&gt;0, "Yes", "No")</f>
        <v>No</v>
      </c>
    </row>
    <row r="7697">
      <c r="A7697" s="6">
        <v>669256.0</v>
      </c>
      <c r="B7697" s="6">
        <v>669361.0</v>
      </c>
      <c r="C7697" s="14" t="str">
        <f>If(COUNTIF(DamReaches!$B$2:$B$346,"="&amp;A7697)&gt;0, "Yes", "No")</f>
        <v>No</v>
      </c>
    </row>
    <row r="7698">
      <c r="A7698" s="6">
        <v>669268.0</v>
      </c>
      <c r="B7698" s="6">
        <v>669147.0</v>
      </c>
      <c r="C7698" s="14" t="str">
        <f>If(COUNTIF(DamReaches!$B$2:$B$346,"="&amp;A7698)&gt;0, "Yes", "No")</f>
        <v>No</v>
      </c>
    </row>
    <row r="7699">
      <c r="A7699" s="6">
        <v>669269.0</v>
      </c>
      <c r="B7699" s="6">
        <v>668884.0</v>
      </c>
      <c r="C7699" s="14" t="str">
        <f>If(COUNTIF(DamReaches!$B$2:$B$346,"="&amp;A7699)&gt;0, "Yes", "No")</f>
        <v>No</v>
      </c>
    </row>
    <row r="7700">
      <c r="A7700" s="6">
        <v>669270.0</v>
      </c>
      <c r="B7700" s="6">
        <v>669149.0</v>
      </c>
      <c r="C7700" s="14" t="str">
        <f>If(COUNTIF(DamReaches!$B$2:$B$346,"="&amp;A7700)&gt;0, "Yes", "No")</f>
        <v>No</v>
      </c>
    </row>
    <row r="7701">
      <c r="A7701" s="6">
        <v>669271.0</v>
      </c>
      <c r="B7701" s="6">
        <v>668546.0</v>
      </c>
      <c r="C7701" s="14" t="str">
        <f>If(COUNTIF(DamReaches!$B$2:$B$346,"="&amp;A7701)&gt;0, "Yes", "No")</f>
        <v>No</v>
      </c>
    </row>
    <row r="7702">
      <c r="A7702" s="6">
        <v>669272.0</v>
      </c>
      <c r="B7702" s="6">
        <v>669414.0</v>
      </c>
      <c r="C7702" s="14" t="str">
        <f>If(COUNTIF(DamReaches!$B$2:$B$346,"="&amp;A7702)&gt;0, "Yes", "No")</f>
        <v>No</v>
      </c>
    </row>
    <row r="7703">
      <c r="A7703" s="6">
        <v>669273.0</v>
      </c>
      <c r="B7703" s="6">
        <v>669176.0</v>
      </c>
      <c r="C7703" s="14" t="str">
        <f>If(COUNTIF(DamReaches!$B$2:$B$346,"="&amp;A7703)&gt;0, "Yes", "No")</f>
        <v>No</v>
      </c>
    </row>
    <row r="7704">
      <c r="A7704" s="6">
        <v>669280.0</v>
      </c>
      <c r="B7704" s="6">
        <v>669222.0</v>
      </c>
      <c r="C7704" s="14" t="str">
        <f>If(COUNTIF(DamReaches!$B$2:$B$346,"="&amp;A7704)&gt;0, "Yes", "No")</f>
        <v>No</v>
      </c>
    </row>
    <row r="7705">
      <c r="A7705" s="6">
        <v>669281.0</v>
      </c>
      <c r="B7705" s="6">
        <v>668679.0</v>
      </c>
      <c r="C7705" s="14" t="str">
        <f>If(COUNTIF(DamReaches!$B$2:$B$346,"="&amp;A7705)&gt;0, "Yes", "No")</f>
        <v>No</v>
      </c>
    </row>
    <row r="7706">
      <c r="A7706" s="6">
        <v>669282.0</v>
      </c>
      <c r="B7706" s="6">
        <v>669283.0</v>
      </c>
      <c r="C7706" s="14" t="str">
        <f>If(COUNTIF(DamReaches!$B$2:$B$346,"="&amp;A7706)&gt;0, "Yes", "No")</f>
        <v>No</v>
      </c>
    </row>
    <row r="7707">
      <c r="A7707" s="6">
        <v>669283.0</v>
      </c>
      <c r="B7707" s="6">
        <v>669223.0</v>
      </c>
      <c r="C7707" s="14" t="str">
        <f>If(COUNTIF(DamReaches!$B$2:$B$346,"="&amp;A7707)&gt;0, "Yes", "No")</f>
        <v>No</v>
      </c>
    </row>
    <row r="7708">
      <c r="A7708" s="6">
        <v>669284.0</v>
      </c>
      <c r="B7708" s="6">
        <v>669271.0</v>
      </c>
      <c r="C7708" s="14" t="str">
        <f>If(COUNTIF(DamReaches!$B$2:$B$346,"="&amp;A7708)&gt;0, "Yes", "No")</f>
        <v>No</v>
      </c>
    </row>
    <row r="7709">
      <c r="A7709" s="6">
        <v>669285.0</v>
      </c>
      <c r="B7709" s="6">
        <v>669509.0</v>
      </c>
      <c r="C7709" s="14" t="str">
        <f>If(COUNTIF(DamReaches!$B$2:$B$346,"="&amp;A7709)&gt;0, "Yes", "No")</f>
        <v>No</v>
      </c>
    </row>
    <row r="7710">
      <c r="A7710" s="6">
        <v>669286.0</v>
      </c>
      <c r="B7710" s="6">
        <v>669509.0</v>
      </c>
      <c r="C7710" s="14" t="str">
        <f>If(COUNTIF(DamReaches!$B$2:$B$346,"="&amp;A7710)&gt;0, "Yes", "No")</f>
        <v>No</v>
      </c>
    </row>
    <row r="7711">
      <c r="A7711" s="6">
        <v>669287.0</v>
      </c>
      <c r="B7711" s="6">
        <v>669114.0</v>
      </c>
      <c r="C7711" s="14" t="str">
        <f>If(COUNTIF(DamReaches!$B$2:$B$346,"="&amp;A7711)&gt;0, "Yes", "No")</f>
        <v>No</v>
      </c>
    </row>
    <row r="7712">
      <c r="A7712" s="6">
        <v>669288.0</v>
      </c>
      <c r="B7712" s="6">
        <v>669363.0</v>
      </c>
      <c r="C7712" s="14" t="str">
        <f>If(COUNTIF(DamReaches!$B$2:$B$346,"="&amp;A7712)&gt;0, "Yes", "No")</f>
        <v>No</v>
      </c>
    </row>
    <row r="7713">
      <c r="A7713" s="6">
        <v>669289.0</v>
      </c>
      <c r="B7713" s="6">
        <v>669363.0</v>
      </c>
      <c r="C7713" s="14" t="str">
        <f>If(COUNTIF(DamReaches!$B$2:$B$346,"="&amp;A7713)&gt;0, "Yes", "No")</f>
        <v>No</v>
      </c>
    </row>
    <row r="7714">
      <c r="A7714" s="6">
        <v>669299.0</v>
      </c>
      <c r="B7714" s="6">
        <v>669269.0</v>
      </c>
      <c r="C7714" s="14" t="str">
        <f>If(COUNTIF(DamReaches!$B$2:$B$346,"="&amp;A7714)&gt;0, "Yes", "No")</f>
        <v>No</v>
      </c>
    </row>
    <row r="7715">
      <c r="A7715" s="6">
        <v>669300.0</v>
      </c>
      <c r="B7715" s="6">
        <v>669081.0</v>
      </c>
      <c r="C7715" s="14" t="str">
        <f>If(COUNTIF(DamReaches!$B$2:$B$346,"="&amp;A7715)&gt;0, "Yes", "No")</f>
        <v>No</v>
      </c>
    </row>
    <row r="7716">
      <c r="A7716" s="6">
        <v>669301.0</v>
      </c>
      <c r="B7716" s="6">
        <v>667096.0</v>
      </c>
      <c r="C7716" s="14" t="str">
        <f>If(COUNTIF(DamReaches!$B$2:$B$346,"="&amp;A7716)&gt;0, "Yes", "No")</f>
        <v>No</v>
      </c>
    </row>
    <row r="7717">
      <c r="A7717" s="6">
        <v>669302.0</v>
      </c>
      <c r="B7717" s="6">
        <v>669167.0</v>
      </c>
      <c r="C7717" s="14" t="str">
        <f>If(COUNTIF(DamReaches!$B$2:$B$346,"="&amp;A7717)&gt;0, "Yes", "No")</f>
        <v>No</v>
      </c>
    </row>
    <row r="7718">
      <c r="A7718" s="6">
        <v>669303.0</v>
      </c>
      <c r="B7718" s="6">
        <v>669302.0</v>
      </c>
      <c r="C7718" s="14" t="str">
        <f>If(COUNTIF(DamReaches!$B$2:$B$346,"="&amp;A7718)&gt;0, "Yes", "No")</f>
        <v>No</v>
      </c>
    </row>
    <row r="7719">
      <c r="A7719" s="6">
        <v>669304.0</v>
      </c>
      <c r="B7719" s="6">
        <v>669253.0</v>
      </c>
      <c r="C7719" s="14" t="str">
        <f>If(COUNTIF(DamReaches!$B$2:$B$346,"="&amp;A7719)&gt;0, "Yes", "No")</f>
        <v>No</v>
      </c>
    </row>
    <row r="7720">
      <c r="A7720" s="6">
        <v>669313.0</v>
      </c>
      <c r="B7720" s="6">
        <v>668791.0</v>
      </c>
      <c r="C7720" s="14" t="str">
        <f>If(COUNTIF(DamReaches!$B$2:$B$346,"="&amp;A7720)&gt;0, "Yes", "No")</f>
        <v>No</v>
      </c>
    </row>
    <row r="7721">
      <c r="A7721" s="6">
        <v>669314.0</v>
      </c>
      <c r="B7721" s="6">
        <v>669065.0</v>
      </c>
      <c r="C7721" s="14" t="str">
        <f>If(COUNTIF(DamReaches!$B$2:$B$346,"="&amp;A7721)&gt;0, "Yes", "No")</f>
        <v>No</v>
      </c>
    </row>
    <row r="7722">
      <c r="A7722" s="6">
        <v>669315.0</v>
      </c>
      <c r="B7722" s="6">
        <v>668855.0</v>
      </c>
      <c r="C7722" s="14" t="str">
        <f>If(COUNTIF(DamReaches!$B$2:$B$346,"="&amp;A7722)&gt;0, "Yes", "No")</f>
        <v>No</v>
      </c>
    </row>
    <row r="7723">
      <c r="A7723" s="6">
        <v>669316.0</v>
      </c>
      <c r="B7723" s="6">
        <v>669315.0</v>
      </c>
      <c r="C7723" s="14" t="str">
        <f>If(COUNTIF(DamReaches!$B$2:$B$346,"="&amp;A7723)&gt;0, "Yes", "No")</f>
        <v>No</v>
      </c>
    </row>
    <row r="7724">
      <c r="A7724" s="6">
        <v>669317.0</v>
      </c>
      <c r="B7724" s="6">
        <v>669601.0</v>
      </c>
      <c r="C7724" s="14" t="str">
        <f>If(COUNTIF(DamReaches!$B$2:$B$346,"="&amp;A7724)&gt;0, "Yes", "No")</f>
        <v>No</v>
      </c>
    </row>
    <row r="7725">
      <c r="A7725" s="6">
        <v>669318.0</v>
      </c>
      <c r="B7725" s="6">
        <v>669442.0</v>
      </c>
      <c r="C7725" s="14" t="str">
        <f>If(COUNTIF(DamReaches!$B$2:$B$346,"="&amp;A7725)&gt;0, "Yes", "No")</f>
        <v>No</v>
      </c>
    </row>
    <row r="7726">
      <c r="A7726" s="6">
        <v>669319.0</v>
      </c>
      <c r="B7726" s="6">
        <v>669442.0</v>
      </c>
      <c r="C7726" s="14" t="str">
        <f>If(COUNTIF(DamReaches!$B$2:$B$346,"="&amp;A7726)&gt;0, "Yes", "No")</f>
        <v>No</v>
      </c>
    </row>
    <row r="7727">
      <c r="A7727" s="6">
        <v>669320.0</v>
      </c>
      <c r="B7727" s="6">
        <v>669319.0</v>
      </c>
      <c r="C7727" s="14" t="str">
        <f>If(COUNTIF(DamReaches!$B$2:$B$346,"="&amp;A7727)&gt;0, "Yes", "No")</f>
        <v>No</v>
      </c>
    </row>
    <row r="7728">
      <c r="A7728" s="6">
        <v>669327.0</v>
      </c>
      <c r="B7728" s="6">
        <v>668805.0</v>
      </c>
      <c r="C7728" s="14" t="str">
        <f>If(COUNTIF(DamReaches!$B$2:$B$346,"="&amp;A7728)&gt;0, "Yes", "No")</f>
        <v>No</v>
      </c>
    </row>
    <row r="7729">
      <c r="A7729" s="6">
        <v>669328.0</v>
      </c>
      <c r="B7729" s="6">
        <v>668774.0</v>
      </c>
      <c r="C7729" s="14" t="str">
        <f>If(COUNTIF(DamReaches!$B$2:$B$346,"="&amp;A7729)&gt;0, "Yes", "No")</f>
        <v>No</v>
      </c>
    </row>
    <row r="7730">
      <c r="A7730" s="6">
        <v>669329.0</v>
      </c>
      <c r="B7730" s="6">
        <v>669330.0</v>
      </c>
      <c r="C7730" s="14" t="str">
        <f>If(COUNTIF(DamReaches!$B$2:$B$346,"="&amp;A7730)&gt;0, "Yes", "No")</f>
        <v>No</v>
      </c>
    </row>
    <row r="7731">
      <c r="A7731" s="6">
        <v>669330.0</v>
      </c>
      <c r="B7731" s="6">
        <v>669147.0</v>
      </c>
      <c r="C7731" s="14" t="str">
        <f>If(COUNTIF(DamReaches!$B$2:$B$346,"="&amp;A7731)&gt;0, "Yes", "No")</f>
        <v>No</v>
      </c>
    </row>
    <row r="7732">
      <c r="A7732" s="6">
        <v>669331.0</v>
      </c>
      <c r="B7732" s="6">
        <v>669418.0</v>
      </c>
      <c r="C7732" s="14" t="str">
        <f>If(COUNTIF(DamReaches!$B$2:$B$346,"="&amp;A7732)&gt;0, "Yes", "No")</f>
        <v>No</v>
      </c>
    </row>
    <row r="7733">
      <c r="A7733" s="6">
        <v>669337.0</v>
      </c>
      <c r="B7733" s="6">
        <v>669327.0</v>
      </c>
      <c r="C7733" s="14" t="str">
        <f>If(COUNTIF(DamReaches!$B$2:$B$346,"="&amp;A7733)&gt;0, "Yes", "No")</f>
        <v>No</v>
      </c>
    </row>
    <row r="7734">
      <c r="A7734" s="6">
        <v>669338.0</v>
      </c>
      <c r="B7734" s="6">
        <v>669300.0</v>
      </c>
      <c r="C7734" s="14" t="str">
        <f>If(COUNTIF(DamReaches!$B$2:$B$346,"="&amp;A7734)&gt;0, "Yes", "No")</f>
        <v>No</v>
      </c>
    </row>
    <row r="7735">
      <c r="A7735" s="6">
        <v>669339.0</v>
      </c>
      <c r="B7735" s="6">
        <v>669338.0</v>
      </c>
      <c r="C7735" s="14" t="str">
        <f>If(COUNTIF(DamReaches!$B$2:$B$346,"="&amp;A7735)&gt;0, "Yes", "No")</f>
        <v>No</v>
      </c>
    </row>
    <row r="7736">
      <c r="A7736" s="6">
        <v>669340.0</v>
      </c>
      <c r="B7736" s="6">
        <v>668761.0</v>
      </c>
      <c r="C7736" s="14" t="str">
        <f>If(COUNTIF(DamReaches!$B$2:$B$346,"="&amp;A7736)&gt;0, "Yes", "No")</f>
        <v>No</v>
      </c>
    </row>
    <row r="7737">
      <c r="A7737" s="6">
        <v>669341.0</v>
      </c>
      <c r="B7737" s="6">
        <v>669171.0</v>
      </c>
      <c r="C7737" s="14" t="str">
        <f>If(COUNTIF(DamReaches!$B$2:$B$346,"="&amp;A7737)&gt;0, "Yes", "No")</f>
        <v>No</v>
      </c>
    </row>
    <row r="7738">
      <c r="A7738" s="6">
        <v>669342.0</v>
      </c>
      <c r="B7738" s="6">
        <v>669471.0</v>
      </c>
      <c r="C7738" s="14" t="str">
        <f>If(COUNTIF(DamReaches!$B$2:$B$346,"="&amp;A7738)&gt;0, "Yes", "No")</f>
        <v>No</v>
      </c>
    </row>
    <row r="7739">
      <c r="A7739" s="6">
        <v>669343.0</v>
      </c>
      <c r="B7739" s="6">
        <v>669317.0</v>
      </c>
      <c r="C7739" s="14" t="str">
        <f>If(COUNTIF(DamReaches!$B$2:$B$346,"="&amp;A7739)&gt;0, "Yes", "No")</f>
        <v>No</v>
      </c>
    </row>
    <row r="7740">
      <c r="A7740" s="6">
        <v>669344.0</v>
      </c>
      <c r="B7740" s="6">
        <v>668954.0</v>
      </c>
      <c r="C7740" s="14" t="str">
        <f>If(COUNTIF(DamReaches!$B$2:$B$346,"="&amp;A7740)&gt;0, "Yes", "No")</f>
        <v>No</v>
      </c>
    </row>
    <row r="7741">
      <c r="A7741" s="6">
        <v>669345.0</v>
      </c>
      <c r="B7741" s="6">
        <v>669319.0</v>
      </c>
      <c r="C7741" s="14" t="str">
        <f>If(COUNTIF(DamReaches!$B$2:$B$346,"="&amp;A7741)&gt;0, "Yes", "No")</f>
        <v>No</v>
      </c>
    </row>
    <row r="7742">
      <c r="A7742" s="6">
        <v>669346.0</v>
      </c>
      <c r="B7742" s="6">
        <v>669478.0</v>
      </c>
      <c r="C7742" s="14" t="str">
        <f>If(COUNTIF(DamReaches!$B$2:$B$346,"="&amp;A7742)&gt;0, "Yes", "No")</f>
        <v>No</v>
      </c>
    </row>
    <row r="7743">
      <c r="A7743" s="6">
        <v>669347.0</v>
      </c>
      <c r="B7743" s="6">
        <v>669478.0</v>
      </c>
      <c r="C7743" s="14" t="str">
        <f>If(COUNTIF(DamReaches!$B$2:$B$346,"="&amp;A7743)&gt;0, "Yes", "No")</f>
        <v>No</v>
      </c>
    </row>
    <row r="7744">
      <c r="A7744" s="6">
        <v>669358.0</v>
      </c>
      <c r="B7744" s="6">
        <v>669097.0</v>
      </c>
      <c r="C7744" s="14" t="str">
        <f>If(COUNTIF(DamReaches!$B$2:$B$346,"="&amp;A7744)&gt;0, "Yes", "No")</f>
        <v>No</v>
      </c>
    </row>
    <row r="7745">
      <c r="A7745" s="6">
        <v>669359.0</v>
      </c>
      <c r="B7745" s="6">
        <v>668975.0</v>
      </c>
      <c r="C7745" s="14" t="str">
        <f>If(COUNTIF(DamReaches!$B$2:$B$346,"="&amp;A7745)&gt;0, "Yes", "No")</f>
        <v>No</v>
      </c>
    </row>
    <row r="7746">
      <c r="A7746" s="6">
        <v>669360.0</v>
      </c>
      <c r="B7746" s="6">
        <v>668520.0</v>
      </c>
      <c r="C7746" s="14" t="str">
        <f>If(COUNTIF(DamReaches!$B$2:$B$346,"="&amp;A7746)&gt;0, "Yes", "No")</f>
        <v>No</v>
      </c>
    </row>
    <row r="7747">
      <c r="A7747" s="6">
        <v>669361.0</v>
      </c>
      <c r="B7747" s="6">
        <v>669625.0</v>
      </c>
      <c r="C7747" s="14" t="str">
        <f>If(COUNTIF(DamReaches!$B$2:$B$346,"="&amp;A7747)&gt;0, "Yes", "No")</f>
        <v>No</v>
      </c>
    </row>
    <row r="7748">
      <c r="A7748" s="6">
        <v>669362.0</v>
      </c>
      <c r="B7748" s="6">
        <v>669628.0</v>
      </c>
      <c r="C7748" s="14" t="str">
        <f>If(COUNTIF(DamReaches!$B$2:$B$346,"="&amp;A7748)&gt;0, "Yes", "No")</f>
        <v>No</v>
      </c>
    </row>
    <row r="7749">
      <c r="A7749" s="6">
        <v>669363.0</v>
      </c>
      <c r="B7749" s="6">
        <v>669628.0</v>
      </c>
      <c r="C7749" s="14" t="str">
        <f>If(COUNTIF(DamReaches!$B$2:$B$346,"="&amp;A7749)&gt;0, "Yes", "No")</f>
        <v>No</v>
      </c>
    </row>
    <row r="7750">
      <c r="A7750" s="6">
        <v>669373.0</v>
      </c>
      <c r="B7750" s="6">
        <v>669358.0</v>
      </c>
      <c r="C7750" s="14" t="str">
        <f>If(COUNTIF(DamReaches!$B$2:$B$346,"="&amp;A7750)&gt;0, "Yes", "No")</f>
        <v>No</v>
      </c>
    </row>
    <row r="7751">
      <c r="A7751" s="6">
        <v>669374.0</v>
      </c>
      <c r="B7751" s="6">
        <v>669436.0</v>
      </c>
      <c r="C7751" s="14" t="str">
        <f>If(COUNTIF(DamReaches!$B$2:$B$346,"="&amp;A7751)&gt;0, "Yes", "No")</f>
        <v>No</v>
      </c>
    </row>
    <row r="7752">
      <c r="A7752" s="6">
        <v>669375.0</v>
      </c>
      <c r="B7752" s="6">
        <v>669413.0</v>
      </c>
      <c r="C7752" s="14" t="str">
        <f>If(COUNTIF(DamReaches!$B$2:$B$346,"="&amp;A7752)&gt;0, "Yes", "No")</f>
        <v>No</v>
      </c>
    </row>
    <row r="7753">
      <c r="A7753" s="6">
        <v>669376.0</v>
      </c>
      <c r="B7753" s="6">
        <v>669067.0</v>
      </c>
      <c r="C7753" s="14" t="str">
        <f>If(COUNTIF(DamReaches!$B$2:$B$346,"="&amp;A7753)&gt;0, "Yes", "No")</f>
        <v>No</v>
      </c>
    </row>
    <row r="7754">
      <c r="A7754" s="6">
        <v>669377.0</v>
      </c>
      <c r="B7754" s="6">
        <v>669421.0</v>
      </c>
      <c r="C7754" s="14" t="str">
        <f>If(COUNTIF(DamReaches!$B$2:$B$346,"="&amp;A7754)&gt;0, "Yes", "No")</f>
        <v>No</v>
      </c>
    </row>
    <row r="7755">
      <c r="A7755" s="6">
        <v>669378.0</v>
      </c>
      <c r="B7755" s="6">
        <v>669421.0</v>
      </c>
      <c r="C7755" s="14" t="str">
        <f>If(COUNTIF(DamReaches!$B$2:$B$346,"="&amp;A7755)&gt;0, "Yes", "No")</f>
        <v>No</v>
      </c>
    </row>
    <row r="7756">
      <c r="A7756" s="6">
        <v>669392.0</v>
      </c>
      <c r="B7756" s="6">
        <v>669206.0</v>
      </c>
      <c r="C7756" s="14" t="str">
        <f>If(COUNTIF(DamReaches!$B$2:$B$346,"="&amp;A7756)&gt;0, "Yes", "No")</f>
        <v>No</v>
      </c>
    </row>
    <row r="7757">
      <c r="A7757" s="6">
        <v>669393.0</v>
      </c>
      <c r="B7757" s="6">
        <v>668952.0</v>
      </c>
      <c r="C7757" s="14" t="str">
        <f>If(COUNTIF(DamReaches!$B$2:$B$346,"="&amp;A7757)&gt;0, "Yes", "No")</f>
        <v>No</v>
      </c>
    </row>
    <row r="7758">
      <c r="A7758" s="6">
        <v>669403.0</v>
      </c>
      <c r="B7758" s="6">
        <v>669246.0</v>
      </c>
      <c r="C7758" s="14" t="str">
        <f>If(COUNTIF(DamReaches!$B$2:$B$346,"="&amp;A7758)&gt;0, "Yes", "No")</f>
        <v>No</v>
      </c>
    </row>
    <row r="7759">
      <c r="A7759" s="6">
        <v>669404.0</v>
      </c>
      <c r="B7759" s="6">
        <v>669149.0</v>
      </c>
      <c r="C7759" s="14" t="str">
        <f>If(COUNTIF(DamReaches!$B$2:$B$346,"="&amp;A7759)&gt;0, "Yes", "No")</f>
        <v>No</v>
      </c>
    </row>
    <row r="7760">
      <c r="A7760" s="6">
        <v>669405.0</v>
      </c>
      <c r="B7760" s="6">
        <v>669301.0</v>
      </c>
      <c r="C7760" s="14" t="str">
        <f>If(COUNTIF(DamReaches!$B$2:$B$346,"="&amp;A7760)&gt;0, "Yes", "No")</f>
        <v>No</v>
      </c>
    </row>
    <row r="7761">
      <c r="A7761" s="6">
        <v>669406.0</v>
      </c>
      <c r="B7761" s="6">
        <v>666958.0</v>
      </c>
      <c r="C7761" s="14" t="str">
        <f>If(COUNTIF(DamReaches!$B$2:$B$346,"="&amp;A7761)&gt;0, "Yes", "No")</f>
        <v>No</v>
      </c>
    </row>
    <row r="7762">
      <c r="A7762" s="6">
        <v>669407.0</v>
      </c>
      <c r="B7762" s="6">
        <v>669211.0</v>
      </c>
      <c r="C7762" s="14" t="str">
        <f>If(COUNTIF(DamReaches!$B$2:$B$346,"="&amp;A7762)&gt;0, "Yes", "No")</f>
        <v>No</v>
      </c>
    </row>
    <row r="7763">
      <c r="A7763" s="6">
        <v>669408.0</v>
      </c>
      <c r="B7763" s="6">
        <v>669407.0</v>
      </c>
      <c r="C7763" s="14" t="str">
        <f>If(COUNTIF(DamReaches!$B$2:$B$346,"="&amp;A7763)&gt;0, "Yes", "No")</f>
        <v>No</v>
      </c>
    </row>
    <row r="7764">
      <c r="A7764" s="6">
        <v>669409.0</v>
      </c>
      <c r="B7764" s="6">
        <v>669083.0</v>
      </c>
      <c r="C7764" s="14" t="str">
        <f>If(COUNTIF(DamReaches!$B$2:$B$346,"="&amp;A7764)&gt;0, "Yes", "No")</f>
        <v>No</v>
      </c>
    </row>
    <row r="7765">
      <c r="A7765" s="6">
        <v>669410.0</v>
      </c>
      <c r="B7765" s="6">
        <v>669114.0</v>
      </c>
      <c r="C7765" s="14" t="str">
        <f>If(COUNTIF(DamReaches!$B$2:$B$346,"="&amp;A7765)&gt;0, "Yes", "No")</f>
        <v>No</v>
      </c>
    </row>
    <row r="7766">
      <c r="A7766" s="6">
        <v>669411.0</v>
      </c>
      <c r="B7766" s="6">
        <v>669436.0</v>
      </c>
      <c r="C7766" s="14" t="str">
        <f>If(COUNTIF(DamReaches!$B$2:$B$346,"="&amp;A7766)&gt;0, "Yes", "No")</f>
        <v>No</v>
      </c>
    </row>
    <row r="7767">
      <c r="A7767" s="6">
        <v>669412.0</v>
      </c>
      <c r="B7767" s="6">
        <v>669453.0</v>
      </c>
      <c r="C7767" s="14" t="str">
        <f>If(COUNTIF(DamReaches!$B$2:$B$346,"="&amp;A7767)&gt;0, "Yes", "No")</f>
        <v>No</v>
      </c>
    </row>
    <row r="7768">
      <c r="A7768" s="6">
        <v>669413.0</v>
      </c>
      <c r="B7768" s="6">
        <v>669473.0</v>
      </c>
      <c r="C7768" s="14" t="str">
        <f>If(COUNTIF(DamReaches!$B$2:$B$346,"="&amp;A7768)&gt;0, "Yes", "No")</f>
        <v>No</v>
      </c>
    </row>
    <row r="7769">
      <c r="A7769" s="6">
        <v>669414.0</v>
      </c>
      <c r="B7769" s="6">
        <v>669413.0</v>
      </c>
      <c r="C7769" s="14" t="str">
        <f>If(COUNTIF(DamReaches!$B$2:$B$346,"="&amp;A7769)&gt;0, "Yes", "No")</f>
        <v>No</v>
      </c>
    </row>
    <row r="7770">
      <c r="A7770" s="6">
        <v>669415.0</v>
      </c>
      <c r="B7770" s="6">
        <v>668877.0</v>
      </c>
      <c r="C7770" s="14" t="str">
        <f>If(COUNTIF(DamReaches!$B$2:$B$346,"="&amp;A7770)&gt;0, "Yes", "No")</f>
        <v>No</v>
      </c>
    </row>
    <row r="7771">
      <c r="A7771" s="6">
        <v>669416.0</v>
      </c>
      <c r="B7771" s="6">
        <v>669273.0</v>
      </c>
      <c r="C7771" s="14" t="str">
        <f>If(COUNTIF(DamReaches!$B$2:$B$346,"="&amp;A7771)&gt;0, "Yes", "No")</f>
        <v>No</v>
      </c>
    </row>
    <row r="7772">
      <c r="A7772" s="6">
        <v>669417.0</v>
      </c>
      <c r="B7772" s="6">
        <v>669273.0</v>
      </c>
      <c r="C7772" s="14" t="str">
        <f>If(COUNTIF(DamReaches!$B$2:$B$346,"="&amp;A7772)&gt;0, "Yes", "No")</f>
        <v>No</v>
      </c>
    </row>
    <row r="7773">
      <c r="A7773" s="6">
        <v>669418.0</v>
      </c>
      <c r="B7773" s="6">
        <v>669624.0</v>
      </c>
      <c r="C7773" s="14" t="str">
        <f>If(COUNTIF(DamReaches!$B$2:$B$346,"="&amp;A7773)&gt;0, "Yes", "No")</f>
        <v>No</v>
      </c>
    </row>
    <row r="7774">
      <c r="A7774" s="6">
        <v>669419.0</v>
      </c>
      <c r="B7774" s="6">
        <v>669624.0</v>
      </c>
      <c r="C7774" s="14" t="str">
        <f>If(COUNTIF(DamReaches!$B$2:$B$346,"="&amp;A7774)&gt;0, "Yes", "No")</f>
        <v>No</v>
      </c>
    </row>
    <row r="7775">
      <c r="A7775" s="6">
        <v>669420.0</v>
      </c>
      <c r="B7775" s="6">
        <v>669624.0</v>
      </c>
      <c r="C7775" s="14" t="str">
        <f>If(COUNTIF(DamReaches!$B$2:$B$346,"="&amp;A7775)&gt;0, "Yes", "No")</f>
        <v>No</v>
      </c>
    </row>
    <row r="7776">
      <c r="A7776" s="6">
        <v>669421.0</v>
      </c>
      <c r="B7776" s="6">
        <v>669495.0</v>
      </c>
      <c r="C7776" s="14" t="str">
        <f>If(COUNTIF(DamReaches!$B$2:$B$346,"="&amp;A7776)&gt;0, "Yes", "No")</f>
        <v>No</v>
      </c>
    </row>
    <row r="7777">
      <c r="A7777" s="6">
        <v>669422.0</v>
      </c>
      <c r="B7777" s="6">
        <v>669495.0</v>
      </c>
      <c r="C7777" s="14" t="str">
        <f>If(COUNTIF(DamReaches!$B$2:$B$346,"="&amp;A7777)&gt;0, "Yes", "No")</f>
        <v>No</v>
      </c>
    </row>
    <row r="7778">
      <c r="A7778" s="6">
        <v>669434.0</v>
      </c>
      <c r="B7778" s="6">
        <v>669144.0</v>
      </c>
      <c r="C7778" s="14" t="str">
        <f>If(COUNTIF(DamReaches!$B$2:$B$346,"="&amp;A7778)&gt;0, "Yes", "No")</f>
        <v>No</v>
      </c>
    </row>
    <row r="7779">
      <c r="A7779" s="6">
        <v>669435.0</v>
      </c>
      <c r="B7779" s="6">
        <v>669434.0</v>
      </c>
      <c r="C7779" s="14" t="str">
        <f>If(COUNTIF(DamReaches!$B$2:$B$346,"="&amp;A7779)&gt;0, "Yes", "No")</f>
        <v>No</v>
      </c>
    </row>
    <row r="7780">
      <c r="A7780" s="6">
        <v>669436.0</v>
      </c>
      <c r="B7780" s="6">
        <v>669471.0</v>
      </c>
      <c r="C7780" s="14" t="str">
        <f>If(COUNTIF(DamReaches!$B$2:$B$346,"="&amp;A7780)&gt;0, "Yes", "No")</f>
        <v>No</v>
      </c>
    </row>
    <row r="7781">
      <c r="A7781" s="6">
        <v>669437.0</v>
      </c>
      <c r="B7781" s="6">
        <v>669453.0</v>
      </c>
      <c r="C7781" s="14" t="str">
        <f>If(COUNTIF(DamReaches!$B$2:$B$346,"="&amp;A7781)&gt;0, "Yes", "No")</f>
        <v>No</v>
      </c>
    </row>
    <row r="7782">
      <c r="A7782" s="6">
        <v>669438.0</v>
      </c>
      <c r="B7782" s="6">
        <v>-1.0</v>
      </c>
      <c r="C7782" s="14" t="str">
        <f>If(COUNTIF(DamReaches!$B$2:$B$346,"="&amp;A7782)&gt;0, "Yes", "No")</f>
        <v>No</v>
      </c>
    </row>
    <row r="7783">
      <c r="A7783" s="6">
        <v>669439.0</v>
      </c>
      <c r="B7783" s="6">
        <v>669414.0</v>
      </c>
      <c r="C7783" s="14" t="str">
        <f>If(COUNTIF(DamReaches!$B$2:$B$346,"="&amp;A7783)&gt;0, "Yes", "No")</f>
        <v>No</v>
      </c>
    </row>
    <row r="7784">
      <c r="A7784" s="6">
        <v>669440.0</v>
      </c>
      <c r="B7784" s="6">
        <v>669418.0</v>
      </c>
      <c r="C7784" s="14" t="str">
        <f>If(COUNTIF(DamReaches!$B$2:$B$346,"="&amp;A7784)&gt;0, "Yes", "No")</f>
        <v>No</v>
      </c>
    </row>
    <row r="7785">
      <c r="A7785" s="6">
        <v>669441.0</v>
      </c>
      <c r="B7785" s="6">
        <v>669454.0</v>
      </c>
      <c r="C7785" s="14" t="str">
        <f>If(COUNTIF(DamReaches!$B$2:$B$346,"="&amp;A7785)&gt;0, "Yes", "No")</f>
        <v>No</v>
      </c>
    </row>
    <row r="7786">
      <c r="A7786" s="6">
        <v>669442.0</v>
      </c>
      <c r="B7786" s="6">
        <v>669454.0</v>
      </c>
      <c r="C7786" s="14" t="str">
        <f>If(COUNTIF(DamReaches!$B$2:$B$346,"="&amp;A7786)&gt;0, "Yes", "No")</f>
        <v>No</v>
      </c>
    </row>
    <row r="7787">
      <c r="A7787" s="6">
        <v>669449.0</v>
      </c>
      <c r="B7787" s="6">
        <v>669028.0</v>
      </c>
      <c r="C7787" s="14" t="str">
        <f>If(COUNTIF(DamReaches!$B$2:$B$346,"="&amp;A7787)&gt;0, "Yes", "No")</f>
        <v>No</v>
      </c>
    </row>
    <row r="7788">
      <c r="A7788" s="6">
        <v>669450.0</v>
      </c>
      <c r="B7788" s="6">
        <v>668885.0</v>
      </c>
      <c r="C7788" s="14" t="str">
        <f>If(COUNTIF(DamReaches!$B$2:$B$346,"="&amp;A7788)&gt;0, "Yes", "No")</f>
        <v>No</v>
      </c>
    </row>
    <row r="7789">
      <c r="A7789" s="6">
        <v>669451.0</v>
      </c>
      <c r="B7789" s="6">
        <v>669283.0</v>
      </c>
      <c r="C7789" s="14" t="str">
        <f>If(COUNTIF(DamReaches!$B$2:$B$346,"="&amp;A7789)&gt;0, "Yes", "No")</f>
        <v>No</v>
      </c>
    </row>
    <row r="7790">
      <c r="A7790" s="6">
        <v>669452.0</v>
      </c>
      <c r="B7790" s="6">
        <v>668874.0</v>
      </c>
      <c r="C7790" s="14" t="str">
        <f>If(COUNTIF(DamReaches!$B$2:$B$346,"="&amp;A7790)&gt;0, "Yes", "No")</f>
        <v>No</v>
      </c>
    </row>
    <row r="7791">
      <c r="A7791" s="6">
        <v>669453.0</v>
      </c>
      <c r="B7791" s="6">
        <v>669317.0</v>
      </c>
      <c r="C7791" s="14" t="str">
        <f>If(COUNTIF(DamReaches!$B$2:$B$346,"="&amp;A7791)&gt;0, "Yes", "No")</f>
        <v>No</v>
      </c>
    </row>
    <row r="7792">
      <c r="A7792" s="6">
        <v>669454.0</v>
      </c>
      <c r="B7792" s="6">
        <v>669643.0</v>
      </c>
      <c r="C7792" s="14" t="str">
        <f>If(COUNTIF(DamReaches!$B$2:$B$346,"="&amp;A7792)&gt;0, "Yes", "No")</f>
        <v>No</v>
      </c>
    </row>
    <row r="7793">
      <c r="A7793" s="6">
        <v>669465.0</v>
      </c>
      <c r="B7793" s="6">
        <v>669404.0</v>
      </c>
      <c r="C7793" s="14" t="str">
        <f>If(COUNTIF(DamReaches!$B$2:$B$346,"="&amp;A7793)&gt;0, "Yes", "No")</f>
        <v>No</v>
      </c>
    </row>
    <row r="7794">
      <c r="A7794" s="6">
        <v>669466.0</v>
      </c>
      <c r="B7794" s="6">
        <v>668871.0</v>
      </c>
      <c r="C7794" s="14" t="str">
        <f>If(COUNTIF(DamReaches!$B$2:$B$346,"="&amp;A7794)&gt;0, "Yes", "No")</f>
        <v>No</v>
      </c>
    </row>
    <row r="7795">
      <c r="A7795" s="6">
        <v>669467.0</v>
      </c>
      <c r="B7795" s="6">
        <v>669338.0</v>
      </c>
      <c r="C7795" s="14" t="str">
        <f>If(COUNTIF(DamReaches!$B$2:$B$346,"="&amp;A7795)&gt;0, "Yes", "No")</f>
        <v>No</v>
      </c>
    </row>
    <row r="7796">
      <c r="A7796" s="6">
        <v>669468.0</v>
      </c>
      <c r="B7796" s="6">
        <v>668727.0</v>
      </c>
      <c r="C7796" s="14" t="str">
        <f>If(COUNTIF(DamReaches!$B$2:$B$346,"="&amp;A7796)&gt;0, "Yes", "No")</f>
        <v>No</v>
      </c>
    </row>
    <row r="7797">
      <c r="A7797" s="6">
        <v>669469.0</v>
      </c>
      <c r="B7797" s="6">
        <v>669510.0</v>
      </c>
      <c r="C7797" s="14" t="str">
        <f>If(COUNTIF(DamReaches!$B$2:$B$346,"="&amp;A7797)&gt;0, "Yes", "No")</f>
        <v>No</v>
      </c>
    </row>
    <row r="7798">
      <c r="A7798" s="6">
        <v>669470.0</v>
      </c>
      <c r="B7798" s="6">
        <v>669409.0</v>
      </c>
      <c r="C7798" s="14" t="str">
        <f>If(COUNTIF(DamReaches!$B$2:$B$346,"="&amp;A7798)&gt;0, "Yes", "No")</f>
        <v>No</v>
      </c>
    </row>
    <row r="7799">
      <c r="A7799" s="6">
        <v>669471.0</v>
      </c>
      <c r="B7799" s="6">
        <v>669593.0</v>
      </c>
      <c r="C7799" s="14" t="str">
        <f>If(COUNTIF(DamReaches!$B$2:$B$346,"="&amp;A7799)&gt;0, "Yes", "No")</f>
        <v>No</v>
      </c>
    </row>
    <row r="7800">
      <c r="A7800" s="6">
        <v>669472.0</v>
      </c>
      <c r="B7800" s="6">
        <v>669550.0</v>
      </c>
      <c r="C7800" s="14" t="str">
        <f>If(COUNTIF(DamReaches!$B$2:$B$346,"="&amp;A7800)&gt;0, "Yes", "No")</f>
        <v>No</v>
      </c>
    </row>
    <row r="7801">
      <c r="A7801" s="6">
        <v>669473.0</v>
      </c>
      <c r="B7801" s="6">
        <v>-1.0</v>
      </c>
      <c r="C7801" s="14" t="str">
        <f>If(COUNTIF(DamReaches!$B$2:$B$346,"="&amp;A7801)&gt;0, "Yes", "No")</f>
        <v>No</v>
      </c>
    </row>
    <row r="7802">
      <c r="A7802" s="6">
        <v>669474.0</v>
      </c>
      <c r="B7802" s="6">
        <v>668319.0</v>
      </c>
      <c r="C7802" s="14" t="str">
        <f>If(COUNTIF(DamReaches!$B$2:$B$346,"="&amp;A7802)&gt;0, "Yes", "No")</f>
        <v>No</v>
      </c>
    </row>
    <row r="7803">
      <c r="A7803" s="6">
        <v>669475.0</v>
      </c>
      <c r="B7803" s="6">
        <v>669625.0</v>
      </c>
      <c r="C7803" s="14" t="str">
        <f>If(COUNTIF(DamReaches!$B$2:$B$346,"="&amp;A7803)&gt;0, "Yes", "No")</f>
        <v>No</v>
      </c>
    </row>
    <row r="7804">
      <c r="A7804" s="6">
        <v>669476.0</v>
      </c>
      <c r="B7804" s="6">
        <v>669643.0</v>
      </c>
      <c r="C7804" s="14" t="str">
        <f>If(COUNTIF(DamReaches!$B$2:$B$346,"="&amp;A7804)&gt;0, "Yes", "No")</f>
        <v>No</v>
      </c>
    </row>
    <row r="7805">
      <c r="A7805" s="6">
        <v>669477.0</v>
      </c>
      <c r="B7805" s="6">
        <v>669645.0</v>
      </c>
      <c r="C7805" s="14" t="str">
        <f>If(COUNTIF(DamReaches!$B$2:$B$346,"="&amp;A7805)&gt;0, "Yes", "No")</f>
        <v>No</v>
      </c>
    </row>
    <row r="7806">
      <c r="A7806" s="6">
        <v>669478.0</v>
      </c>
      <c r="B7806" s="6">
        <v>669645.0</v>
      </c>
      <c r="C7806" s="14" t="str">
        <f>If(COUNTIF(DamReaches!$B$2:$B$346,"="&amp;A7806)&gt;0, "Yes", "No")</f>
        <v>No</v>
      </c>
    </row>
    <row r="7807">
      <c r="A7807" s="6">
        <v>669489.0</v>
      </c>
      <c r="B7807" s="6">
        <v>666997.0</v>
      </c>
      <c r="C7807" s="14" t="str">
        <f>If(COUNTIF(DamReaches!$B$2:$B$346,"="&amp;A7807)&gt;0, "Yes", "No")</f>
        <v>No</v>
      </c>
    </row>
    <row r="7808">
      <c r="A7808" s="6">
        <v>669490.0</v>
      </c>
      <c r="B7808" s="6">
        <v>669507.0</v>
      </c>
      <c r="C7808" s="14" t="str">
        <f>If(COUNTIF(DamReaches!$B$2:$B$346,"="&amp;A7808)&gt;0, "Yes", "No")</f>
        <v>No</v>
      </c>
    </row>
    <row r="7809">
      <c r="A7809" s="6">
        <v>669491.0</v>
      </c>
      <c r="B7809" s="6">
        <v>669393.0</v>
      </c>
      <c r="C7809" s="14" t="str">
        <f>If(COUNTIF(DamReaches!$B$2:$B$346,"="&amp;A7809)&gt;0, "Yes", "No")</f>
        <v>No</v>
      </c>
    </row>
    <row r="7810">
      <c r="A7810" s="6">
        <v>669492.0</v>
      </c>
      <c r="B7810" s="6">
        <v>669493.0</v>
      </c>
      <c r="C7810" s="14" t="str">
        <f>If(COUNTIF(DamReaches!$B$2:$B$346,"="&amp;A7810)&gt;0, "Yes", "No")</f>
        <v>No</v>
      </c>
    </row>
    <row r="7811">
      <c r="A7811" s="6">
        <v>669493.0</v>
      </c>
      <c r="B7811" s="6">
        <v>669252.0</v>
      </c>
      <c r="C7811" s="14" t="str">
        <f>If(COUNTIF(DamReaches!$B$2:$B$346,"="&amp;A7811)&gt;0, "Yes", "No")</f>
        <v>No</v>
      </c>
    </row>
    <row r="7812">
      <c r="A7812" s="6">
        <v>669494.0</v>
      </c>
      <c r="B7812" s="6">
        <v>669672.0</v>
      </c>
      <c r="C7812" s="14" t="str">
        <f>If(COUNTIF(DamReaches!$B$2:$B$346,"="&amp;A7812)&gt;0, "Yes", "No")</f>
        <v>No</v>
      </c>
    </row>
    <row r="7813">
      <c r="A7813" s="6">
        <v>669495.0</v>
      </c>
      <c r="B7813" s="6">
        <v>669672.0</v>
      </c>
      <c r="C7813" s="14" t="str">
        <f>If(COUNTIF(DamReaches!$B$2:$B$346,"="&amp;A7813)&gt;0, "Yes", "No")</f>
        <v>No</v>
      </c>
    </row>
    <row r="7814">
      <c r="A7814" s="6">
        <v>669503.0</v>
      </c>
      <c r="B7814" s="6">
        <v>669504.0</v>
      </c>
      <c r="C7814" s="14" t="str">
        <f>If(COUNTIF(DamReaches!$B$2:$B$346,"="&amp;A7814)&gt;0, "Yes", "No")</f>
        <v>No</v>
      </c>
    </row>
    <row r="7815">
      <c r="A7815" s="6">
        <v>669504.0</v>
      </c>
      <c r="B7815" s="6">
        <v>668927.0</v>
      </c>
      <c r="C7815" s="14" t="str">
        <f>If(COUNTIF(DamReaches!$B$2:$B$346,"="&amp;A7815)&gt;0, "Yes", "No")</f>
        <v>No</v>
      </c>
    </row>
    <row r="7816">
      <c r="A7816" s="6">
        <v>669505.0</v>
      </c>
      <c r="B7816" s="6">
        <v>669327.0</v>
      </c>
      <c r="C7816" s="14" t="str">
        <f>If(COUNTIF(DamReaches!$B$2:$B$346,"="&amp;A7816)&gt;0, "Yes", "No")</f>
        <v>No</v>
      </c>
    </row>
    <row r="7817">
      <c r="A7817" s="6">
        <v>669506.0</v>
      </c>
      <c r="B7817" s="6">
        <v>668836.0</v>
      </c>
      <c r="C7817" s="14" t="str">
        <f>If(COUNTIF(DamReaches!$B$2:$B$346,"="&amp;A7817)&gt;0, "Yes", "No")</f>
        <v>No</v>
      </c>
    </row>
    <row r="7818">
      <c r="A7818" s="6">
        <v>669507.0</v>
      </c>
      <c r="B7818" s="6">
        <v>668745.0</v>
      </c>
      <c r="C7818" s="14" t="str">
        <f>If(COUNTIF(DamReaches!$B$2:$B$346,"="&amp;A7818)&gt;0, "Yes", "No")</f>
        <v>No</v>
      </c>
    </row>
    <row r="7819">
      <c r="A7819" s="6">
        <v>669508.0</v>
      </c>
      <c r="B7819" s="6">
        <v>669393.0</v>
      </c>
      <c r="C7819" s="14" t="str">
        <f>If(COUNTIF(DamReaches!$B$2:$B$346,"="&amp;A7819)&gt;0, "Yes", "No")</f>
        <v>No</v>
      </c>
    </row>
    <row r="7820">
      <c r="A7820" s="6">
        <v>669509.0</v>
      </c>
      <c r="B7820" s="6">
        <v>669750.0</v>
      </c>
      <c r="C7820" s="14" t="str">
        <f>If(COUNTIF(DamReaches!$B$2:$B$346,"="&amp;A7820)&gt;0, "Yes", "No")</f>
        <v>No</v>
      </c>
    </row>
    <row r="7821">
      <c r="A7821" s="6">
        <v>669510.0</v>
      </c>
      <c r="B7821" s="6">
        <v>668518.0</v>
      </c>
      <c r="C7821" s="14" t="str">
        <f>If(COUNTIF(DamReaches!$B$2:$B$346,"="&amp;A7821)&gt;0, "Yes", "No")</f>
        <v>No</v>
      </c>
    </row>
    <row r="7822">
      <c r="A7822" s="6">
        <v>669511.0</v>
      </c>
      <c r="B7822" s="6">
        <v>669287.0</v>
      </c>
      <c r="C7822" s="14" t="str">
        <f>If(COUNTIF(DamReaches!$B$2:$B$346,"="&amp;A7822)&gt;0, "Yes", "No")</f>
        <v>No</v>
      </c>
    </row>
    <row r="7823">
      <c r="A7823" s="6">
        <v>669512.0</v>
      </c>
      <c r="B7823" s="6">
        <v>669511.0</v>
      </c>
      <c r="C7823" s="14" t="str">
        <f>If(COUNTIF(DamReaches!$B$2:$B$346,"="&amp;A7823)&gt;0, "Yes", "No")</f>
        <v>No</v>
      </c>
    </row>
    <row r="7824">
      <c r="A7824" s="6">
        <v>669513.0</v>
      </c>
      <c r="B7824" s="6">
        <v>669514.0</v>
      </c>
      <c r="C7824" s="14" t="str">
        <f>If(COUNTIF(DamReaches!$B$2:$B$346,"="&amp;A7824)&gt;0, "Yes", "No")</f>
        <v>No</v>
      </c>
    </row>
    <row r="7825">
      <c r="A7825" s="6">
        <v>669514.0</v>
      </c>
      <c r="B7825" s="6">
        <v>669341.0</v>
      </c>
      <c r="C7825" s="14" t="str">
        <f>If(COUNTIF(DamReaches!$B$2:$B$346,"="&amp;A7825)&gt;0, "Yes", "No")</f>
        <v>No</v>
      </c>
    </row>
    <row r="7826">
      <c r="A7826" s="6">
        <v>669525.0</v>
      </c>
      <c r="B7826" s="6">
        <v>668665.0</v>
      </c>
      <c r="C7826" s="14" t="str">
        <f>If(COUNTIF(DamReaches!$B$2:$B$346,"="&amp;A7826)&gt;0, "Yes", "No")</f>
        <v>No</v>
      </c>
    </row>
    <row r="7827">
      <c r="A7827" s="6">
        <v>669526.0</v>
      </c>
      <c r="B7827" s="6">
        <v>669505.0</v>
      </c>
      <c r="C7827" s="14" t="str">
        <f>If(COUNTIF(DamReaches!$B$2:$B$346,"="&amp;A7827)&gt;0, "Yes", "No")</f>
        <v>No</v>
      </c>
    </row>
    <row r="7828">
      <c r="A7828" s="6">
        <v>669527.0</v>
      </c>
      <c r="B7828" s="6">
        <v>669528.0</v>
      </c>
      <c r="C7828" s="14" t="str">
        <f>If(COUNTIF(DamReaches!$B$2:$B$346,"="&amp;A7828)&gt;0, "Yes", "No")</f>
        <v>No</v>
      </c>
    </row>
    <row r="7829">
      <c r="A7829" s="6">
        <v>669528.0</v>
      </c>
      <c r="B7829" s="6">
        <v>669146.0</v>
      </c>
      <c r="C7829" s="14" t="str">
        <f>If(COUNTIF(DamReaches!$B$2:$B$346,"="&amp;A7829)&gt;0, "Yes", "No")</f>
        <v>No</v>
      </c>
    </row>
    <row r="7830">
      <c r="A7830" s="6">
        <v>669529.0</v>
      </c>
      <c r="B7830" s="6">
        <v>668788.0</v>
      </c>
      <c r="C7830" s="14" t="str">
        <f>If(COUNTIF(DamReaches!$B$2:$B$346,"="&amp;A7830)&gt;0, "Yes", "No")</f>
        <v>No</v>
      </c>
    </row>
    <row r="7831">
      <c r="A7831" s="6">
        <v>669530.0</v>
      </c>
      <c r="B7831" s="6">
        <v>669466.0</v>
      </c>
      <c r="C7831" s="14" t="str">
        <f>If(COUNTIF(DamReaches!$B$2:$B$346,"="&amp;A7831)&gt;0, "Yes", "No")</f>
        <v>No</v>
      </c>
    </row>
    <row r="7832">
      <c r="A7832" s="6">
        <v>669531.0</v>
      </c>
      <c r="B7832" s="6">
        <v>668906.0</v>
      </c>
      <c r="C7832" s="14" t="str">
        <f>If(COUNTIF(DamReaches!$B$2:$B$346,"="&amp;A7832)&gt;0, "Yes", "No")</f>
        <v>No</v>
      </c>
    </row>
    <row r="7833">
      <c r="A7833" s="6">
        <v>669532.0</v>
      </c>
      <c r="B7833" s="6">
        <v>668930.0</v>
      </c>
      <c r="C7833" s="14" t="str">
        <f>If(COUNTIF(DamReaches!$B$2:$B$346,"="&amp;A7833)&gt;0, "Yes", "No")</f>
        <v>No</v>
      </c>
    </row>
    <row r="7834">
      <c r="A7834" s="6">
        <v>669533.0</v>
      </c>
      <c r="B7834" s="6">
        <v>669491.0</v>
      </c>
      <c r="C7834" s="14" t="str">
        <f>If(COUNTIF(DamReaches!$B$2:$B$346,"="&amp;A7834)&gt;0, "Yes", "No")</f>
        <v>No</v>
      </c>
    </row>
    <row r="7835">
      <c r="A7835" s="6">
        <v>669534.0</v>
      </c>
      <c r="B7835" s="6">
        <v>669253.0</v>
      </c>
      <c r="C7835" s="14" t="str">
        <f>If(COUNTIF(DamReaches!$B$2:$B$346,"="&amp;A7835)&gt;0, "Yes", "No")</f>
        <v>No</v>
      </c>
    </row>
    <row r="7836">
      <c r="A7836" s="6">
        <v>669535.0</v>
      </c>
      <c r="B7836" s="6">
        <v>669550.0</v>
      </c>
      <c r="C7836" s="14" t="str">
        <f>If(COUNTIF(DamReaches!$B$2:$B$346,"="&amp;A7836)&gt;0, "Yes", "No")</f>
        <v>No</v>
      </c>
    </row>
    <row r="7837">
      <c r="A7837" s="6">
        <v>669536.0</v>
      </c>
      <c r="B7837" s="6">
        <v>669535.0</v>
      </c>
      <c r="C7837" s="14" t="str">
        <f>If(COUNTIF(DamReaches!$B$2:$B$346,"="&amp;A7837)&gt;0, "Yes", "No")</f>
        <v>No</v>
      </c>
    </row>
    <row r="7838">
      <c r="A7838" s="6">
        <v>669537.0</v>
      </c>
      <c r="B7838" s="6">
        <v>669376.0</v>
      </c>
      <c r="C7838" s="14" t="str">
        <f>If(COUNTIF(DamReaches!$B$2:$B$346,"="&amp;A7838)&gt;0, "Yes", "No")</f>
        <v>No</v>
      </c>
    </row>
    <row r="7839">
      <c r="A7839" s="6">
        <v>669538.0</v>
      </c>
      <c r="B7839" s="6">
        <v>669230.0</v>
      </c>
      <c r="C7839" s="14" t="str">
        <f>If(COUNTIF(DamReaches!$B$2:$B$346,"="&amp;A7839)&gt;0, "Yes", "No")</f>
        <v>No</v>
      </c>
    </row>
    <row r="7840">
      <c r="A7840" s="6">
        <v>669546.0</v>
      </c>
      <c r="B7840" s="6">
        <v>669078.0</v>
      </c>
      <c r="C7840" s="14" t="str">
        <f>If(COUNTIF(DamReaches!$B$2:$B$346,"="&amp;A7840)&gt;0, "Yes", "No")</f>
        <v>No</v>
      </c>
    </row>
    <row r="7841">
      <c r="A7841" s="6">
        <v>669547.0</v>
      </c>
      <c r="B7841" s="6">
        <v>669529.0</v>
      </c>
      <c r="C7841" s="14" t="str">
        <f>If(COUNTIF(DamReaches!$B$2:$B$346,"="&amp;A7841)&gt;0, "Yes", "No")</f>
        <v>No</v>
      </c>
    </row>
    <row r="7842">
      <c r="A7842" s="6">
        <v>669548.0</v>
      </c>
      <c r="B7842" s="6">
        <v>669330.0</v>
      </c>
      <c r="C7842" s="14" t="str">
        <f>If(COUNTIF(DamReaches!$B$2:$B$346,"="&amp;A7842)&gt;0, "Yes", "No")</f>
        <v>No</v>
      </c>
    </row>
    <row r="7843">
      <c r="A7843" s="6">
        <v>669549.0</v>
      </c>
      <c r="B7843" s="6">
        <v>669167.0</v>
      </c>
      <c r="C7843" s="14" t="str">
        <f>If(COUNTIF(DamReaches!$B$2:$B$346,"="&amp;A7843)&gt;0, "Yes", "No")</f>
        <v>No</v>
      </c>
    </row>
    <row r="7844">
      <c r="A7844" s="6">
        <v>669550.0</v>
      </c>
      <c r="B7844" s="6">
        <v>668703.0</v>
      </c>
      <c r="C7844" s="14" t="str">
        <f>If(COUNTIF(DamReaches!$B$2:$B$346,"="&amp;A7844)&gt;0, "Yes", "No")</f>
        <v>No</v>
      </c>
    </row>
    <row r="7845">
      <c r="A7845" s="6">
        <v>669551.0</v>
      </c>
      <c r="B7845" s="6">
        <v>668954.0</v>
      </c>
      <c r="C7845" s="14" t="str">
        <f>If(COUNTIF(DamReaches!$B$2:$B$346,"="&amp;A7845)&gt;0, "Yes", "No")</f>
        <v>No</v>
      </c>
    </row>
    <row r="7846">
      <c r="A7846" s="6">
        <v>669552.0</v>
      </c>
      <c r="B7846" s="6">
        <v>670059.0</v>
      </c>
      <c r="C7846" s="14" t="str">
        <f>If(COUNTIF(DamReaches!$B$2:$B$346,"="&amp;A7846)&gt;0, "Yes", "No")</f>
        <v>No</v>
      </c>
    </row>
    <row r="7847">
      <c r="A7847" s="6">
        <v>669553.0</v>
      </c>
      <c r="B7847" s="6">
        <v>670059.0</v>
      </c>
      <c r="C7847" s="14" t="str">
        <f>If(COUNTIF(DamReaches!$B$2:$B$346,"="&amp;A7847)&gt;0, "Yes", "No")</f>
        <v>No</v>
      </c>
    </row>
    <row r="7848">
      <c r="A7848" s="6">
        <v>669565.0</v>
      </c>
      <c r="B7848" s="6">
        <v>669466.0</v>
      </c>
      <c r="C7848" s="14" t="str">
        <f>If(COUNTIF(DamReaches!$B$2:$B$346,"="&amp;A7848)&gt;0, "Yes", "No")</f>
        <v>No</v>
      </c>
    </row>
    <row r="7849">
      <c r="A7849" s="6">
        <v>669566.0</v>
      </c>
      <c r="B7849" s="6">
        <v>669081.0</v>
      </c>
      <c r="C7849" s="14" t="str">
        <f>If(COUNTIF(DamReaches!$B$2:$B$346,"="&amp;A7849)&gt;0, "Yes", "No")</f>
        <v>No</v>
      </c>
    </row>
    <row r="7850">
      <c r="A7850" s="6">
        <v>669567.0</v>
      </c>
      <c r="B7850" s="6">
        <v>669507.0</v>
      </c>
      <c r="C7850" s="14" t="str">
        <f>If(COUNTIF(DamReaches!$B$2:$B$346,"="&amp;A7850)&gt;0, "Yes", "No")</f>
        <v>No</v>
      </c>
    </row>
    <row r="7851">
      <c r="A7851" s="6">
        <v>669568.0</v>
      </c>
      <c r="B7851" s="6">
        <v>669439.0</v>
      </c>
      <c r="C7851" s="14" t="str">
        <f>If(COUNTIF(DamReaches!$B$2:$B$346,"="&amp;A7851)&gt;0, "Yes", "No")</f>
        <v>No</v>
      </c>
    </row>
    <row r="7852">
      <c r="A7852" s="6">
        <v>669569.0</v>
      </c>
      <c r="B7852" s="6">
        <v>669568.0</v>
      </c>
      <c r="C7852" s="14" t="str">
        <f>If(COUNTIF(DamReaches!$B$2:$B$346,"="&amp;A7852)&gt;0, "Yes", "No")</f>
        <v>No</v>
      </c>
    </row>
    <row r="7853">
      <c r="A7853" s="6">
        <v>669570.0</v>
      </c>
      <c r="B7853" s="6">
        <v>669569.0</v>
      </c>
      <c r="C7853" s="14" t="str">
        <f>If(COUNTIF(DamReaches!$B$2:$B$346,"="&amp;A7853)&gt;0, "Yes", "No")</f>
        <v>No</v>
      </c>
    </row>
    <row r="7854">
      <c r="A7854" s="6">
        <v>669571.0</v>
      </c>
      <c r="B7854" s="6">
        <v>669570.0</v>
      </c>
      <c r="C7854" s="14" t="str">
        <f>If(COUNTIF(DamReaches!$B$2:$B$346,"="&amp;A7854)&gt;0, "Yes", "No")</f>
        <v>No</v>
      </c>
    </row>
    <row r="7855">
      <c r="A7855" s="6">
        <v>669572.0</v>
      </c>
      <c r="B7855" s="6">
        <v>669537.0</v>
      </c>
      <c r="C7855" s="14" t="str">
        <f>If(COUNTIF(DamReaches!$B$2:$B$346,"="&amp;A7855)&gt;0, "Yes", "No")</f>
        <v>No</v>
      </c>
    </row>
    <row r="7856">
      <c r="A7856" s="6">
        <v>669587.0</v>
      </c>
      <c r="B7856" s="6">
        <v>669246.0</v>
      </c>
      <c r="C7856" s="14" t="str">
        <f>If(COUNTIF(DamReaches!$B$2:$B$346,"="&amp;A7856)&gt;0, "Yes", "No")</f>
        <v>No</v>
      </c>
    </row>
    <row r="7857">
      <c r="A7857" s="6">
        <v>669588.0</v>
      </c>
      <c r="B7857" s="6">
        <v>669589.0</v>
      </c>
      <c r="C7857" s="14" t="str">
        <f>If(COUNTIF(DamReaches!$B$2:$B$346,"="&amp;A7857)&gt;0, "Yes", "No")</f>
        <v>No</v>
      </c>
    </row>
    <row r="7858">
      <c r="A7858" s="6">
        <v>669589.0</v>
      </c>
      <c r="B7858" s="6">
        <v>669566.0</v>
      </c>
      <c r="C7858" s="14" t="str">
        <f>If(COUNTIF(DamReaches!$B$2:$B$346,"="&amp;A7858)&gt;0, "Yes", "No")</f>
        <v>No</v>
      </c>
    </row>
    <row r="7859">
      <c r="A7859" s="6">
        <v>669590.0</v>
      </c>
      <c r="B7859" s="6">
        <v>669031.0</v>
      </c>
      <c r="C7859" s="14" t="str">
        <f>If(COUNTIF(DamReaches!$B$2:$B$346,"="&amp;A7859)&gt;0, "Yes", "No")</f>
        <v>No</v>
      </c>
    </row>
    <row r="7860">
      <c r="A7860" s="6">
        <v>669591.0</v>
      </c>
      <c r="B7860" s="6">
        <v>668972.0</v>
      </c>
      <c r="C7860" s="14" t="str">
        <f>If(COUNTIF(DamReaches!$B$2:$B$346,"="&amp;A7860)&gt;0, "Yes", "No")</f>
        <v>No</v>
      </c>
    </row>
    <row r="7861">
      <c r="A7861" s="6">
        <v>669592.0</v>
      </c>
      <c r="B7861" s="6">
        <v>669510.0</v>
      </c>
      <c r="C7861" s="14" t="str">
        <f>If(COUNTIF(DamReaches!$B$2:$B$346,"="&amp;A7861)&gt;0, "Yes", "No")</f>
        <v>No</v>
      </c>
    </row>
    <row r="7862">
      <c r="A7862" s="6">
        <v>669593.0</v>
      </c>
      <c r="B7862" s="6">
        <v>669654.0</v>
      </c>
      <c r="C7862" s="14" t="str">
        <f>If(COUNTIF(DamReaches!$B$2:$B$346,"="&amp;A7862)&gt;0, "Yes", "No")</f>
        <v>No</v>
      </c>
    </row>
    <row r="7863">
      <c r="A7863" s="6">
        <v>669594.0</v>
      </c>
      <c r="B7863" s="6">
        <v>669535.0</v>
      </c>
      <c r="C7863" s="14" t="str">
        <f>If(COUNTIF(DamReaches!$B$2:$B$346,"="&amp;A7863)&gt;0, "Yes", "No")</f>
        <v>No</v>
      </c>
    </row>
    <row r="7864">
      <c r="A7864" s="6">
        <v>669597.0</v>
      </c>
      <c r="B7864" s="6">
        <v>669222.0</v>
      </c>
      <c r="C7864" s="14" t="str">
        <f>If(COUNTIF(DamReaches!$B$2:$B$346,"="&amp;A7864)&gt;0, "Yes", "No")</f>
        <v>No</v>
      </c>
    </row>
    <row r="7865">
      <c r="A7865" s="6">
        <v>669598.0</v>
      </c>
      <c r="B7865" s="6">
        <v>669302.0</v>
      </c>
      <c r="C7865" s="14" t="str">
        <f>If(COUNTIF(DamReaches!$B$2:$B$346,"="&amp;A7865)&gt;0, "Yes", "No")</f>
        <v>No</v>
      </c>
    </row>
    <row r="7866">
      <c r="A7866" s="6">
        <v>669599.0</v>
      </c>
      <c r="B7866" s="6">
        <v>668953.0</v>
      </c>
      <c r="C7866" s="14" t="str">
        <f>If(COUNTIF(DamReaches!$B$2:$B$346,"="&amp;A7866)&gt;0, "Yes", "No")</f>
        <v>No</v>
      </c>
    </row>
    <row r="7867">
      <c r="A7867" s="6">
        <v>669600.0</v>
      </c>
      <c r="B7867" s="6">
        <v>-1.0</v>
      </c>
      <c r="C7867" s="14" t="str">
        <f>If(COUNTIF(DamReaches!$B$2:$B$346,"="&amp;A7867)&gt;0, "Yes", "No")</f>
        <v>No</v>
      </c>
    </row>
    <row r="7868">
      <c r="A7868" s="6">
        <v>669601.0</v>
      </c>
      <c r="B7868" s="6">
        <v>669600.0</v>
      </c>
      <c r="C7868" s="14" t="str">
        <f>If(COUNTIF(DamReaches!$B$2:$B$346,"="&amp;A7868)&gt;0, "Yes", "No")</f>
        <v>No</v>
      </c>
    </row>
    <row r="7869">
      <c r="A7869" s="6">
        <v>669602.0</v>
      </c>
      <c r="B7869" s="6">
        <v>669600.0</v>
      </c>
      <c r="C7869" s="14" t="str">
        <f>If(COUNTIF(DamReaches!$B$2:$B$346,"="&amp;A7869)&gt;0, "Yes", "No")</f>
        <v>No</v>
      </c>
    </row>
    <row r="7870">
      <c r="A7870" s="6">
        <v>669615.0</v>
      </c>
      <c r="B7870" s="6">
        <v>669546.0</v>
      </c>
      <c r="C7870" s="14" t="str">
        <f>If(COUNTIF(DamReaches!$B$2:$B$346,"="&amp;A7870)&gt;0, "Yes", "No")</f>
        <v>No</v>
      </c>
    </row>
    <row r="7871">
      <c r="A7871" s="6">
        <v>669616.0</v>
      </c>
      <c r="B7871" s="6">
        <v>669529.0</v>
      </c>
      <c r="C7871" s="14" t="str">
        <f>If(COUNTIF(DamReaches!$B$2:$B$346,"="&amp;A7871)&gt;0, "Yes", "No")</f>
        <v>No</v>
      </c>
    </row>
    <row r="7872">
      <c r="A7872" s="6">
        <v>669617.0</v>
      </c>
      <c r="B7872" s="6">
        <v>669358.0</v>
      </c>
      <c r="C7872" s="14" t="str">
        <f>If(COUNTIF(DamReaches!$B$2:$B$346,"="&amp;A7872)&gt;0, "Yes", "No")</f>
        <v>No</v>
      </c>
    </row>
    <row r="7873">
      <c r="A7873" s="6">
        <v>669618.0</v>
      </c>
      <c r="B7873" s="6">
        <v>668570.0</v>
      </c>
      <c r="C7873" s="14" t="str">
        <f>If(COUNTIF(DamReaches!$B$2:$B$346,"="&amp;A7873)&gt;0, "Yes", "No")</f>
        <v>No</v>
      </c>
    </row>
    <row r="7874">
      <c r="A7874" s="6">
        <v>669619.0</v>
      </c>
      <c r="B7874" s="6">
        <v>668267.0</v>
      </c>
      <c r="C7874" s="14" t="str">
        <f>If(COUNTIF(DamReaches!$B$2:$B$346,"="&amp;A7874)&gt;0, "Yes", "No")</f>
        <v>No</v>
      </c>
    </row>
    <row r="7875">
      <c r="A7875" s="6">
        <v>669620.0</v>
      </c>
      <c r="B7875" s="6">
        <v>669168.0</v>
      </c>
      <c r="C7875" s="14" t="str">
        <f>If(COUNTIF(DamReaches!$B$2:$B$346,"="&amp;A7875)&gt;0, "Yes", "No")</f>
        <v>No</v>
      </c>
    </row>
    <row r="7876">
      <c r="A7876" s="6">
        <v>669621.0</v>
      </c>
      <c r="B7876" s="6">
        <v>669315.0</v>
      </c>
      <c r="C7876" s="14" t="str">
        <f>If(COUNTIF(DamReaches!$B$2:$B$346,"="&amp;A7876)&gt;0, "Yes", "No")</f>
        <v>No</v>
      </c>
    </row>
    <row r="7877">
      <c r="A7877" s="6">
        <v>669622.0</v>
      </c>
      <c r="B7877" s="6">
        <v>669551.0</v>
      </c>
      <c r="C7877" s="14" t="str">
        <f>If(COUNTIF(DamReaches!$B$2:$B$346,"="&amp;A7877)&gt;0, "Yes", "No")</f>
        <v>No</v>
      </c>
    </row>
    <row r="7878">
      <c r="A7878" s="6">
        <v>669623.0</v>
      </c>
      <c r="B7878" s="6">
        <v>669538.0</v>
      </c>
      <c r="C7878" s="14" t="str">
        <f>If(COUNTIF(DamReaches!$B$2:$B$346,"="&amp;A7878)&gt;0, "Yes", "No")</f>
        <v>No</v>
      </c>
    </row>
    <row r="7879">
      <c r="A7879" s="6">
        <v>669624.0</v>
      </c>
      <c r="B7879" s="6">
        <v>669890.0</v>
      </c>
      <c r="C7879" s="14" t="str">
        <f>If(COUNTIF(DamReaches!$B$2:$B$346,"="&amp;A7879)&gt;0, "Yes", "No")</f>
        <v>No</v>
      </c>
    </row>
    <row r="7880">
      <c r="A7880" s="6">
        <v>669625.0</v>
      </c>
      <c r="B7880" s="6">
        <v>669890.0</v>
      </c>
      <c r="C7880" s="14" t="str">
        <f>If(COUNTIF(DamReaches!$B$2:$B$346,"="&amp;A7880)&gt;0, "Yes", "No")</f>
        <v>No</v>
      </c>
    </row>
    <row r="7881">
      <c r="A7881" s="6">
        <v>669626.0</v>
      </c>
      <c r="B7881" s="6">
        <v>669752.0</v>
      </c>
      <c r="C7881" s="14" t="str">
        <f>If(COUNTIF(DamReaches!$B$2:$B$346,"="&amp;A7881)&gt;0, "Yes", "No")</f>
        <v>No</v>
      </c>
    </row>
    <row r="7882">
      <c r="A7882" s="6">
        <v>669627.0</v>
      </c>
      <c r="B7882" s="6">
        <v>669752.0</v>
      </c>
      <c r="C7882" s="14" t="str">
        <f>If(COUNTIF(DamReaches!$B$2:$B$346,"="&amp;A7882)&gt;0, "Yes", "No")</f>
        <v>No</v>
      </c>
    </row>
    <row r="7883">
      <c r="A7883" s="6">
        <v>669628.0</v>
      </c>
      <c r="B7883" s="6">
        <v>670286.0</v>
      </c>
      <c r="C7883" s="14" t="str">
        <f>If(COUNTIF(DamReaches!$B$2:$B$346,"="&amp;A7883)&gt;0, "Yes", "No")</f>
        <v>No</v>
      </c>
    </row>
    <row r="7884">
      <c r="A7884" s="6">
        <v>669629.0</v>
      </c>
      <c r="B7884" s="6">
        <v>670286.0</v>
      </c>
      <c r="C7884" s="14" t="str">
        <f>If(COUNTIF(DamReaches!$B$2:$B$346,"="&amp;A7884)&gt;0, "Yes", "No")</f>
        <v>No</v>
      </c>
    </row>
    <row r="7885">
      <c r="A7885" s="6">
        <v>669638.0</v>
      </c>
      <c r="B7885" s="6">
        <v>669653.0</v>
      </c>
      <c r="C7885" s="14" t="str">
        <f>If(COUNTIF(DamReaches!$B$2:$B$346,"="&amp;A7885)&gt;0, "Yes", "No")</f>
        <v>No</v>
      </c>
    </row>
    <row r="7886">
      <c r="A7886" s="6">
        <v>669639.0</v>
      </c>
      <c r="B7886" s="6">
        <v>669223.0</v>
      </c>
      <c r="C7886" s="14" t="str">
        <f>If(COUNTIF(DamReaches!$B$2:$B$346,"="&amp;A7886)&gt;0, "Yes", "No")</f>
        <v>No</v>
      </c>
    </row>
    <row r="7887">
      <c r="A7887" s="6">
        <v>669640.0</v>
      </c>
      <c r="B7887" s="6">
        <v>669050.0</v>
      </c>
      <c r="C7887" s="14" t="str">
        <f>If(COUNTIF(DamReaches!$B$2:$B$346,"="&amp;A7887)&gt;0, "Yes", "No")</f>
        <v>No</v>
      </c>
    </row>
    <row r="7888">
      <c r="A7888" s="6">
        <v>669641.0</v>
      </c>
      <c r="B7888" s="6">
        <v>669301.0</v>
      </c>
      <c r="C7888" s="14" t="str">
        <f>If(COUNTIF(DamReaches!$B$2:$B$346,"="&amp;A7888)&gt;0, "Yes", "No")</f>
        <v>No</v>
      </c>
    </row>
    <row r="7889">
      <c r="A7889" s="6">
        <v>669642.0</v>
      </c>
      <c r="B7889" s="6">
        <v>669031.0</v>
      </c>
      <c r="C7889" s="14" t="str">
        <f>If(COUNTIF(DamReaches!$B$2:$B$346,"="&amp;A7889)&gt;0, "Yes", "No")</f>
        <v>No</v>
      </c>
    </row>
    <row r="7890">
      <c r="A7890" s="6">
        <v>669643.0</v>
      </c>
      <c r="B7890" s="6">
        <v>669971.0</v>
      </c>
      <c r="C7890" s="14" t="str">
        <f>If(COUNTIF(DamReaches!$B$2:$B$346,"="&amp;A7890)&gt;0, "Yes", "No")</f>
        <v>No</v>
      </c>
    </row>
    <row r="7891">
      <c r="A7891" s="6">
        <v>669644.0</v>
      </c>
      <c r="B7891" s="6">
        <v>669891.0</v>
      </c>
      <c r="C7891" s="14" t="str">
        <f>If(COUNTIF(DamReaches!$B$2:$B$346,"="&amp;A7891)&gt;0, "Yes", "No")</f>
        <v>No</v>
      </c>
    </row>
    <row r="7892">
      <c r="A7892" s="6">
        <v>669645.0</v>
      </c>
      <c r="B7892" s="6">
        <v>669891.0</v>
      </c>
      <c r="C7892" s="14" t="str">
        <f>If(COUNTIF(DamReaches!$B$2:$B$346,"="&amp;A7892)&gt;0, "Yes", "No")</f>
        <v>No</v>
      </c>
    </row>
    <row r="7893">
      <c r="A7893" s="6">
        <v>669653.0</v>
      </c>
      <c r="B7893" s="6">
        <v>669451.0</v>
      </c>
      <c r="C7893" s="14" t="str">
        <f>If(COUNTIF(DamReaches!$B$2:$B$346,"="&amp;A7893)&gt;0, "Yes", "No")</f>
        <v>No</v>
      </c>
    </row>
    <row r="7894">
      <c r="A7894" s="6">
        <v>669654.0</v>
      </c>
      <c r="B7894" s="6">
        <v>669983.0</v>
      </c>
      <c r="C7894" s="14" t="str">
        <f>If(COUNTIF(DamReaches!$B$2:$B$346,"="&amp;A7894)&gt;0, "Yes", "No")</f>
        <v>No</v>
      </c>
    </row>
    <row r="7895">
      <c r="A7895" s="6">
        <v>669664.0</v>
      </c>
      <c r="B7895" s="6">
        <v>669392.0</v>
      </c>
      <c r="C7895" s="14" t="str">
        <f>If(COUNTIF(DamReaches!$B$2:$B$346,"="&amp;A7895)&gt;0, "Yes", "No")</f>
        <v>No</v>
      </c>
    </row>
    <row r="7896">
      <c r="A7896" s="6">
        <v>669665.0</v>
      </c>
      <c r="B7896" s="6">
        <v>669451.0</v>
      </c>
      <c r="C7896" s="14" t="str">
        <f>If(COUNTIF(DamReaches!$B$2:$B$346,"="&amp;A7896)&gt;0, "Yes", "No")</f>
        <v>No</v>
      </c>
    </row>
    <row r="7897">
      <c r="A7897" s="6">
        <v>669666.0</v>
      </c>
      <c r="B7897" s="6">
        <v>669193.0</v>
      </c>
      <c r="C7897" s="14" t="str">
        <f>If(COUNTIF(DamReaches!$B$2:$B$346,"="&amp;A7897)&gt;0, "Yes", "No")</f>
        <v>No</v>
      </c>
    </row>
    <row r="7898">
      <c r="A7898" s="6">
        <v>669667.0</v>
      </c>
      <c r="B7898" s="6">
        <v>669511.0</v>
      </c>
      <c r="C7898" s="14" t="str">
        <f>If(COUNTIF(DamReaches!$B$2:$B$346,"="&amp;A7898)&gt;0, "Yes", "No")</f>
        <v>No</v>
      </c>
    </row>
    <row r="7899">
      <c r="A7899" s="6">
        <v>669668.0</v>
      </c>
      <c r="B7899" s="6">
        <v>669667.0</v>
      </c>
      <c r="C7899" s="14" t="str">
        <f>If(COUNTIF(DamReaches!$B$2:$B$346,"="&amp;A7899)&gt;0, "Yes", "No")</f>
        <v>No</v>
      </c>
    </row>
    <row r="7900">
      <c r="A7900" s="6">
        <v>669669.0</v>
      </c>
      <c r="B7900" s="6">
        <v>669570.0</v>
      </c>
      <c r="C7900" s="14" t="str">
        <f>If(COUNTIF(DamReaches!$B$2:$B$346,"="&amp;A7900)&gt;0, "Yes", "No")</f>
        <v>No</v>
      </c>
    </row>
    <row r="7901">
      <c r="A7901" s="6">
        <v>669670.0</v>
      </c>
      <c r="B7901" s="6">
        <v>669669.0</v>
      </c>
      <c r="C7901" s="14" t="str">
        <f>If(COUNTIF(DamReaches!$B$2:$B$346,"="&amp;A7901)&gt;0, "Yes", "No")</f>
        <v>No</v>
      </c>
    </row>
    <row r="7902">
      <c r="A7902" s="6">
        <v>669671.0</v>
      </c>
      <c r="B7902" s="6">
        <v>669738.0</v>
      </c>
      <c r="C7902" s="14" t="str">
        <f>If(COUNTIF(DamReaches!$B$2:$B$346,"="&amp;A7902)&gt;0, "Yes", "No")</f>
        <v>No</v>
      </c>
    </row>
    <row r="7903">
      <c r="A7903" s="6">
        <v>669672.0</v>
      </c>
      <c r="B7903" s="6">
        <v>669707.0</v>
      </c>
      <c r="C7903" s="14" t="str">
        <f>If(COUNTIF(DamReaches!$B$2:$B$346,"="&amp;A7903)&gt;0, "Yes", "No")</f>
        <v>No</v>
      </c>
    </row>
    <row r="7904">
      <c r="A7904" s="6">
        <v>669685.0</v>
      </c>
      <c r="B7904" s="6">
        <v>669796.0</v>
      </c>
      <c r="C7904" s="14" t="str">
        <f>If(COUNTIF(DamReaches!$B$2:$B$346,"="&amp;A7904)&gt;0, "Yes", "No")</f>
        <v>No</v>
      </c>
    </row>
    <row r="7905">
      <c r="A7905" s="6">
        <v>669686.0</v>
      </c>
      <c r="B7905" s="6">
        <v>669639.0</v>
      </c>
      <c r="C7905" s="14" t="str">
        <f>If(COUNTIF(DamReaches!$B$2:$B$346,"="&amp;A7905)&gt;0, "Yes", "No")</f>
        <v>No</v>
      </c>
    </row>
    <row r="7906">
      <c r="A7906" s="6">
        <v>669687.0</v>
      </c>
      <c r="B7906" s="6">
        <v>669452.0</v>
      </c>
      <c r="C7906" s="14" t="str">
        <f>If(COUNTIF(DamReaches!$B$2:$B$346,"="&amp;A7906)&gt;0, "Yes", "No")</f>
        <v>No</v>
      </c>
    </row>
    <row r="7907">
      <c r="A7907" s="6">
        <v>669688.0</v>
      </c>
      <c r="B7907" s="6">
        <v>669593.0</v>
      </c>
      <c r="C7907" s="14" t="str">
        <f>If(COUNTIF(DamReaches!$B$2:$B$346,"="&amp;A7907)&gt;0, "Yes", "No")</f>
        <v>No</v>
      </c>
    </row>
    <row r="7908">
      <c r="A7908" s="6">
        <v>669689.0</v>
      </c>
      <c r="B7908" s="6">
        <v>669568.0</v>
      </c>
      <c r="C7908" s="14" t="str">
        <f>If(COUNTIF(DamReaches!$B$2:$B$346,"="&amp;A7908)&gt;0, "Yes", "No")</f>
        <v>No</v>
      </c>
    </row>
    <row r="7909">
      <c r="A7909" s="6">
        <v>669690.0</v>
      </c>
      <c r="B7909" s="6">
        <v>669551.0</v>
      </c>
      <c r="C7909" s="14" t="str">
        <f>If(COUNTIF(DamReaches!$B$2:$B$346,"="&amp;A7909)&gt;0, "Yes", "No")</f>
        <v>No</v>
      </c>
    </row>
    <row r="7910">
      <c r="A7910" s="6">
        <v>669698.0</v>
      </c>
      <c r="B7910" s="6">
        <v>668886.0</v>
      </c>
      <c r="C7910" s="14" t="str">
        <f>If(COUNTIF(DamReaches!$B$2:$B$346,"="&amp;A7910)&gt;0, "Yes", "No")</f>
        <v>No</v>
      </c>
    </row>
    <row r="7911">
      <c r="A7911" s="6">
        <v>669699.0</v>
      </c>
      <c r="B7911" s="6">
        <v>669639.0</v>
      </c>
      <c r="C7911" s="14" t="str">
        <f>If(COUNTIF(DamReaches!$B$2:$B$346,"="&amp;A7911)&gt;0, "Yes", "No")</f>
        <v>No</v>
      </c>
    </row>
    <row r="7912">
      <c r="A7912" s="6">
        <v>669700.0</v>
      </c>
      <c r="B7912" s="6">
        <v>669589.0</v>
      </c>
      <c r="C7912" s="14" t="str">
        <f>If(COUNTIF(DamReaches!$B$2:$B$346,"="&amp;A7912)&gt;0, "Yes", "No")</f>
        <v>No</v>
      </c>
    </row>
    <row r="7913">
      <c r="A7913" s="6">
        <v>669701.0</v>
      </c>
      <c r="B7913" s="6">
        <v>669618.0</v>
      </c>
      <c r="C7913" s="14" t="str">
        <f>If(COUNTIF(DamReaches!$B$2:$B$346,"="&amp;A7913)&gt;0, "Yes", "No")</f>
        <v>No</v>
      </c>
    </row>
    <row r="7914">
      <c r="A7914" s="6">
        <v>669702.0</v>
      </c>
      <c r="B7914" s="6">
        <v>669193.0</v>
      </c>
      <c r="C7914" s="14" t="str">
        <f>If(COUNTIF(DamReaches!$B$2:$B$346,"="&amp;A7914)&gt;0, "Yes", "No")</f>
        <v>No</v>
      </c>
    </row>
    <row r="7915">
      <c r="A7915" s="6">
        <v>669703.0</v>
      </c>
      <c r="B7915" s="6">
        <v>669591.0</v>
      </c>
      <c r="C7915" s="14" t="str">
        <f>If(COUNTIF(DamReaches!$B$2:$B$346,"="&amp;A7915)&gt;0, "Yes", "No")</f>
        <v>No</v>
      </c>
    </row>
    <row r="7916">
      <c r="A7916" s="6">
        <v>669704.0</v>
      </c>
      <c r="B7916" s="6">
        <v>669736.0</v>
      </c>
      <c r="C7916" s="14" t="str">
        <f>If(COUNTIF(DamReaches!$B$2:$B$346,"="&amp;A7916)&gt;0, "Yes", "No")</f>
        <v>No</v>
      </c>
    </row>
    <row r="7917">
      <c r="A7917" s="6">
        <v>669705.0</v>
      </c>
      <c r="B7917" s="6">
        <v>669376.0</v>
      </c>
      <c r="C7917" s="14" t="str">
        <f>If(COUNTIF(DamReaches!$B$2:$B$346,"="&amp;A7917)&gt;0, "Yes", "No")</f>
        <v>No</v>
      </c>
    </row>
    <row r="7918">
      <c r="A7918" s="6">
        <v>669706.0</v>
      </c>
      <c r="B7918" s="6">
        <v>669928.0</v>
      </c>
      <c r="C7918" s="14" t="str">
        <f>If(COUNTIF(DamReaches!$B$2:$B$346,"="&amp;A7918)&gt;0, "Yes", "No")</f>
        <v>No</v>
      </c>
    </row>
    <row r="7919">
      <c r="A7919" s="6">
        <v>669707.0</v>
      </c>
      <c r="B7919" s="6">
        <v>669928.0</v>
      </c>
      <c r="C7919" s="14" t="str">
        <f>If(COUNTIF(DamReaches!$B$2:$B$346,"="&amp;A7919)&gt;0, "Yes", "No")</f>
        <v>No</v>
      </c>
    </row>
    <row r="7920">
      <c r="A7920" s="6">
        <v>669721.0</v>
      </c>
      <c r="B7920" s="6">
        <v>668490.0</v>
      </c>
      <c r="C7920" s="14" t="str">
        <f>If(COUNTIF(DamReaches!$B$2:$B$346,"="&amp;A7920)&gt;0, "Yes", "No")</f>
        <v>No</v>
      </c>
    </row>
    <row r="7921">
      <c r="A7921" s="6">
        <v>669722.0</v>
      </c>
      <c r="B7921" s="6">
        <v>669064.0</v>
      </c>
      <c r="C7921" s="14" t="str">
        <f>If(COUNTIF(DamReaches!$B$2:$B$346,"="&amp;A7921)&gt;0, "Yes", "No")</f>
        <v>No</v>
      </c>
    </row>
    <row r="7922">
      <c r="A7922" s="6">
        <v>669723.0</v>
      </c>
      <c r="B7922" s="6">
        <v>669567.0</v>
      </c>
      <c r="C7922" s="14" t="str">
        <f>If(COUNTIF(DamReaches!$B$2:$B$346,"="&amp;A7922)&gt;0, "Yes", "No")</f>
        <v>No</v>
      </c>
    </row>
    <row r="7923">
      <c r="A7923" s="6">
        <v>669732.0</v>
      </c>
      <c r="B7923" s="6">
        <v>669064.0</v>
      </c>
      <c r="C7923" s="14" t="str">
        <f>If(COUNTIF(DamReaches!$B$2:$B$346,"="&amp;A7923)&gt;0, "Yes", "No")</f>
        <v>No</v>
      </c>
    </row>
    <row r="7924">
      <c r="A7924" s="6">
        <v>669733.0</v>
      </c>
      <c r="B7924" s="6">
        <v>669621.0</v>
      </c>
      <c r="C7924" s="14" t="str">
        <f>If(COUNTIF(DamReaches!$B$2:$B$346,"="&amp;A7924)&gt;0, "Yes", "No")</f>
        <v>No</v>
      </c>
    </row>
    <row r="7925">
      <c r="A7925" s="6">
        <v>669734.0</v>
      </c>
      <c r="B7925" s="6">
        <v>669407.0</v>
      </c>
      <c r="C7925" s="14" t="str">
        <f>If(COUNTIF(DamReaches!$B$2:$B$346,"="&amp;A7925)&gt;0, "Yes", "No")</f>
        <v>No</v>
      </c>
    </row>
    <row r="7926">
      <c r="A7926" s="6">
        <v>669735.0</v>
      </c>
      <c r="B7926" s="6">
        <v>669622.0</v>
      </c>
      <c r="C7926" s="14" t="str">
        <f>If(COUNTIF(DamReaches!$B$2:$B$346,"="&amp;A7926)&gt;0, "Yes", "No")</f>
        <v>No</v>
      </c>
    </row>
    <row r="7927">
      <c r="A7927" s="6">
        <v>669736.0</v>
      </c>
      <c r="B7927" s="6">
        <v>669735.0</v>
      </c>
      <c r="C7927" s="14" t="str">
        <f>If(COUNTIF(DamReaches!$B$2:$B$346,"="&amp;A7927)&gt;0, "Yes", "No")</f>
        <v>No</v>
      </c>
    </row>
    <row r="7928">
      <c r="A7928" s="6">
        <v>669737.0</v>
      </c>
      <c r="B7928" s="6">
        <v>669736.0</v>
      </c>
      <c r="C7928" s="14" t="str">
        <f>If(COUNTIF(DamReaches!$B$2:$B$346,"="&amp;A7928)&gt;0, "Yes", "No")</f>
        <v>No</v>
      </c>
    </row>
    <row r="7929">
      <c r="A7929" s="6">
        <v>669738.0</v>
      </c>
      <c r="B7929" s="6">
        <v>669737.0</v>
      </c>
      <c r="C7929" s="14" t="str">
        <f>If(COUNTIF(DamReaches!$B$2:$B$346,"="&amp;A7929)&gt;0, "Yes", "No")</f>
        <v>No</v>
      </c>
    </row>
    <row r="7930">
      <c r="A7930" s="6">
        <v>669739.0</v>
      </c>
      <c r="B7930" s="6">
        <v>669538.0</v>
      </c>
      <c r="C7930" s="14" t="str">
        <f>If(COUNTIF(DamReaches!$B$2:$B$346,"="&amp;A7930)&gt;0, "Yes", "No")</f>
        <v>No</v>
      </c>
    </row>
    <row r="7931">
      <c r="A7931" s="6">
        <v>669745.0</v>
      </c>
      <c r="B7931" s="6">
        <v>669206.0</v>
      </c>
      <c r="C7931" s="14" t="str">
        <f>If(COUNTIF(DamReaches!$B$2:$B$346,"="&amp;A7931)&gt;0, "Yes", "No")</f>
        <v>No</v>
      </c>
    </row>
    <row r="7932">
      <c r="A7932" s="6">
        <v>669746.0</v>
      </c>
      <c r="B7932" s="6">
        <v>669269.0</v>
      </c>
      <c r="C7932" s="14" t="str">
        <f>If(COUNTIF(DamReaches!$B$2:$B$346,"="&amp;A7932)&gt;0, "Yes", "No")</f>
        <v>No</v>
      </c>
    </row>
    <row r="7933">
      <c r="A7933" s="6">
        <v>669747.0</v>
      </c>
      <c r="B7933" s="6">
        <v>669796.0</v>
      </c>
      <c r="C7933" s="14" t="str">
        <f>If(COUNTIF(DamReaches!$B$2:$B$346,"="&amp;A7933)&gt;0, "Yes", "No")</f>
        <v>Yes</v>
      </c>
    </row>
    <row r="7934">
      <c r="A7934" s="6">
        <v>669748.0</v>
      </c>
      <c r="B7934" s="6">
        <v>669530.0</v>
      </c>
      <c r="C7934" s="14" t="str">
        <f>If(COUNTIF(DamReaches!$B$2:$B$346,"="&amp;A7934)&gt;0, "Yes", "No")</f>
        <v>No</v>
      </c>
    </row>
    <row r="7935">
      <c r="A7935" s="6">
        <v>669749.0</v>
      </c>
      <c r="B7935" s="6">
        <v>669621.0</v>
      </c>
      <c r="C7935" s="14" t="str">
        <f>If(COUNTIF(DamReaches!$B$2:$B$346,"="&amp;A7935)&gt;0, "Yes", "No")</f>
        <v>No</v>
      </c>
    </row>
    <row r="7936">
      <c r="A7936" s="6">
        <v>669750.0</v>
      </c>
      <c r="B7936" s="6">
        <v>669880.0</v>
      </c>
      <c r="C7936" s="14" t="str">
        <f>If(COUNTIF(DamReaches!$B$2:$B$346,"="&amp;A7936)&gt;0, "Yes", "No")</f>
        <v>No</v>
      </c>
    </row>
    <row r="7937">
      <c r="A7937" s="6">
        <v>669751.0</v>
      </c>
      <c r="B7937" s="6">
        <v>669669.0</v>
      </c>
      <c r="C7937" s="14" t="str">
        <f>If(COUNTIF(DamReaches!$B$2:$B$346,"="&amp;A7937)&gt;0, "Yes", "No")</f>
        <v>No</v>
      </c>
    </row>
    <row r="7938">
      <c r="A7938" s="6">
        <v>669752.0</v>
      </c>
      <c r="B7938" s="6">
        <v>669859.0</v>
      </c>
      <c r="C7938" s="14" t="str">
        <f>If(COUNTIF(DamReaches!$B$2:$B$346,"="&amp;A7938)&gt;0, "Yes", "No")</f>
        <v>No</v>
      </c>
    </row>
    <row r="7939">
      <c r="A7939" s="6">
        <v>669753.0</v>
      </c>
      <c r="B7939" s="6">
        <v>669859.0</v>
      </c>
      <c r="C7939" s="14" t="str">
        <f>If(COUNTIF(DamReaches!$B$2:$B$346,"="&amp;A7939)&gt;0, "Yes", "No")</f>
        <v>No</v>
      </c>
    </row>
    <row r="7940">
      <c r="A7940" s="6">
        <v>669754.0</v>
      </c>
      <c r="B7940" s="6">
        <v>669971.0</v>
      </c>
      <c r="C7940" s="14" t="str">
        <f>If(COUNTIF(DamReaches!$B$2:$B$346,"="&amp;A7940)&gt;0, "Yes", "No")</f>
        <v>No</v>
      </c>
    </row>
    <row r="7941">
      <c r="A7941" s="6">
        <v>669767.0</v>
      </c>
      <c r="B7941" s="6">
        <v>669768.0</v>
      </c>
      <c r="C7941" s="14" t="str">
        <f>If(COUNTIF(DamReaches!$B$2:$B$346,"="&amp;A7941)&gt;0, "Yes", "No")</f>
        <v>No</v>
      </c>
    </row>
    <row r="7942">
      <c r="A7942" s="6">
        <v>669768.0</v>
      </c>
      <c r="B7942" s="6">
        <v>668833.0</v>
      </c>
      <c r="C7942" s="14" t="str">
        <f>If(COUNTIF(DamReaches!$B$2:$B$346,"="&amp;A7942)&gt;0, "Yes", "No")</f>
        <v>No</v>
      </c>
    </row>
    <row r="7943">
      <c r="A7943" s="6">
        <v>669769.0</v>
      </c>
      <c r="B7943" s="6">
        <v>669642.0</v>
      </c>
      <c r="C7943" s="14" t="str">
        <f>If(COUNTIF(DamReaches!$B$2:$B$346,"="&amp;A7943)&gt;0, "Yes", "No")</f>
        <v>No</v>
      </c>
    </row>
    <row r="7944">
      <c r="A7944" s="6">
        <v>669770.0</v>
      </c>
      <c r="B7944" s="6">
        <v>669549.0</v>
      </c>
      <c r="C7944" s="14" t="str">
        <f>If(COUNTIF(DamReaches!$B$2:$B$346,"="&amp;A7944)&gt;0, "Yes", "No")</f>
        <v>No</v>
      </c>
    </row>
    <row r="7945">
      <c r="A7945" s="6">
        <v>669771.0</v>
      </c>
      <c r="B7945" s="6">
        <v>-1.0</v>
      </c>
      <c r="C7945" s="14" t="str">
        <f>If(COUNTIF(DamReaches!$B$2:$B$346,"="&amp;A7945)&gt;0, "Yes", "No")</f>
        <v>No</v>
      </c>
    </row>
    <row r="7946">
      <c r="A7946" s="6">
        <v>669772.0</v>
      </c>
      <c r="B7946" s="6">
        <v>-1.0</v>
      </c>
      <c r="C7946" s="14" t="str">
        <f>If(COUNTIF(DamReaches!$B$2:$B$346,"="&amp;A7946)&gt;0, "Yes", "No")</f>
        <v>No</v>
      </c>
    </row>
    <row r="7947">
      <c r="A7947" s="6">
        <v>669777.0</v>
      </c>
      <c r="B7947" s="6">
        <v>669546.0</v>
      </c>
      <c r="C7947" s="14" t="str">
        <f>If(COUNTIF(DamReaches!$B$2:$B$346,"="&amp;A7947)&gt;0, "Yes", "No")</f>
        <v>No</v>
      </c>
    </row>
    <row r="7948">
      <c r="A7948" s="6">
        <v>669778.0</v>
      </c>
      <c r="B7948" s="6">
        <v>669698.0</v>
      </c>
      <c r="C7948" s="14" t="str">
        <f>If(COUNTIF(DamReaches!$B$2:$B$346,"="&amp;A7948)&gt;0, "Yes", "No")</f>
        <v>No</v>
      </c>
    </row>
    <row r="7949">
      <c r="A7949" s="6">
        <v>669779.0</v>
      </c>
      <c r="B7949" s="6">
        <v>669530.0</v>
      </c>
      <c r="C7949" s="14" t="str">
        <f>If(COUNTIF(DamReaches!$B$2:$B$346,"="&amp;A7949)&gt;0, "Yes", "No")</f>
        <v>No</v>
      </c>
    </row>
    <row r="7950">
      <c r="A7950" s="6">
        <v>669780.0</v>
      </c>
      <c r="B7950" s="6">
        <v>669779.0</v>
      </c>
      <c r="C7950" s="14" t="str">
        <f>If(COUNTIF(DamReaches!$B$2:$B$346,"="&amp;A7950)&gt;0, "Yes", "No")</f>
        <v>No</v>
      </c>
    </row>
    <row r="7951">
      <c r="A7951" s="6">
        <v>669781.0</v>
      </c>
      <c r="B7951" s="6">
        <v>669566.0</v>
      </c>
      <c r="C7951" s="14" t="str">
        <f>If(COUNTIF(DamReaches!$B$2:$B$346,"="&amp;A7951)&gt;0, "Yes", "No")</f>
        <v>No</v>
      </c>
    </row>
    <row r="7952">
      <c r="A7952" s="6">
        <v>669782.0</v>
      </c>
      <c r="B7952" s="6">
        <v>669703.0</v>
      </c>
      <c r="C7952" s="14" t="str">
        <f>If(COUNTIF(DamReaches!$B$2:$B$346,"="&amp;A7952)&gt;0, "Yes", "No")</f>
        <v>No</v>
      </c>
    </row>
    <row r="7953">
      <c r="A7953" s="6">
        <v>669783.0</v>
      </c>
      <c r="B7953" s="6">
        <v>669784.0</v>
      </c>
      <c r="C7953" s="14" t="str">
        <f>If(COUNTIF(DamReaches!$B$2:$B$346,"="&amp;A7953)&gt;0, "Yes", "No")</f>
        <v>No</v>
      </c>
    </row>
    <row r="7954">
      <c r="A7954" s="6">
        <v>669784.0</v>
      </c>
      <c r="B7954" s="6">
        <v>669734.0</v>
      </c>
      <c r="C7954" s="14" t="str">
        <f>If(COUNTIF(DamReaches!$B$2:$B$346,"="&amp;A7954)&gt;0, "Yes", "No")</f>
        <v>No</v>
      </c>
    </row>
    <row r="7955">
      <c r="A7955" s="6">
        <v>669785.0</v>
      </c>
      <c r="B7955" s="6">
        <v>669738.0</v>
      </c>
      <c r="C7955" s="14" t="str">
        <f>If(COUNTIF(DamReaches!$B$2:$B$346,"="&amp;A7955)&gt;0, "Yes", "No")</f>
        <v>No</v>
      </c>
    </row>
    <row r="7956">
      <c r="A7956" s="6">
        <v>669796.0</v>
      </c>
      <c r="B7956" s="6">
        <v>669797.0</v>
      </c>
      <c r="C7956" s="14" t="str">
        <f>If(COUNTIF(DamReaches!$B$2:$B$346,"="&amp;A7956)&gt;0, "Yes", "No")</f>
        <v>No</v>
      </c>
    </row>
    <row r="7957">
      <c r="A7957" s="6">
        <v>669797.0</v>
      </c>
      <c r="B7957" s="6">
        <v>669653.0</v>
      </c>
      <c r="C7957" s="14" t="str">
        <f>If(COUNTIF(DamReaches!$B$2:$B$346,"="&amp;A7957)&gt;0, "Yes", "No")</f>
        <v>No</v>
      </c>
    </row>
    <row r="7958">
      <c r="A7958" s="6">
        <v>669798.0</v>
      </c>
      <c r="B7958" s="6">
        <v>669591.0</v>
      </c>
      <c r="C7958" s="14" t="str">
        <f>If(COUNTIF(DamReaches!$B$2:$B$346,"="&amp;A7958)&gt;0, "Yes", "No")</f>
        <v>No</v>
      </c>
    </row>
    <row r="7959">
      <c r="A7959" s="6">
        <v>669799.0</v>
      </c>
      <c r="B7959" s="6">
        <v>669840.0</v>
      </c>
      <c r="C7959" s="14" t="str">
        <f>If(COUNTIF(DamReaches!$B$2:$B$346,"="&amp;A7959)&gt;0, "Yes", "No")</f>
        <v>No</v>
      </c>
    </row>
    <row r="7960">
      <c r="A7960" s="6">
        <v>669800.0</v>
      </c>
      <c r="B7960" s="6">
        <v>669840.0</v>
      </c>
      <c r="C7960" s="14" t="str">
        <f>If(COUNTIF(DamReaches!$B$2:$B$346,"="&amp;A7960)&gt;0, "Yes", "No")</f>
        <v>No</v>
      </c>
    </row>
    <row r="7961">
      <c r="A7961" s="6">
        <v>669809.0</v>
      </c>
      <c r="B7961" s="6">
        <v>669702.0</v>
      </c>
      <c r="C7961" s="14" t="str">
        <f>If(COUNTIF(DamReaches!$B$2:$B$346,"="&amp;A7961)&gt;0, "Yes", "No")</f>
        <v>No</v>
      </c>
    </row>
    <row r="7962">
      <c r="A7962" s="6">
        <v>669810.0</v>
      </c>
      <c r="B7962" s="6">
        <v>669722.0</v>
      </c>
      <c r="C7962" s="14" t="str">
        <f>If(COUNTIF(DamReaches!$B$2:$B$346,"="&amp;A7962)&gt;0, "Yes", "No")</f>
        <v>No</v>
      </c>
    </row>
    <row r="7963">
      <c r="A7963" s="6">
        <v>669811.0</v>
      </c>
      <c r="B7963" s="6">
        <v>669493.0</v>
      </c>
      <c r="C7963" s="14" t="str">
        <f>If(COUNTIF(DamReaches!$B$2:$B$346,"="&amp;A7963)&gt;0, "Yes", "No")</f>
        <v>No</v>
      </c>
    </row>
    <row r="7964">
      <c r="A7964" s="6">
        <v>669812.0</v>
      </c>
      <c r="B7964" s="6">
        <v>669856.0</v>
      </c>
      <c r="C7964" s="14" t="str">
        <f>If(COUNTIF(DamReaches!$B$2:$B$346,"="&amp;A7964)&gt;0, "Yes", "No")</f>
        <v>No</v>
      </c>
    </row>
    <row r="7965">
      <c r="A7965" s="6">
        <v>669813.0</v>
      </c>
      <c r="B7965" s="6">
        <v>669439.0</v>
      </c>
      <c r="C7965" s="14" t="str">
        <f>If(COUNTIF(DamReaches!$B$2:$B$346,"="&amp;A7965)&gt;0, "Yes", "No")</f>
        <v>No</v>
      </c>
    </row>
    <row r="7966">
      <c r="A7966" s="6">
        <v>669814.0</v>
      </c>
      <c r="B7966" s="6">
        <v>669739.0</v>
      </c>
      <c r="C7966" s="14" t="str">
        <f>If(COUNTIF(DamReaches!$B$2:$B$346,"="&amp;A7966)&gt;0, "Yes", "No")</f>
        <v>No</v>
      </c>
    </row>
    <row r="7967">
      <c r="A7967" s="6">
        <v>669825.0</v>
      </c>
      <c r="B7967" s="6">
        <v>669778.0</v>
      </c>
      <c r="C7967" s="14" t="str">
        <f>If(COUNTIF(DamReaches!$B$2:$B$346,"="&amp;A7967)&gt;0, "Yes", "No")</f>
        <v>No</v>
      </c>
    </row>
    <row r="7968">
      <c r="A7968" s="6">
        <v>669826.0</v>
      </c>
      <c r="B7968" s="6">
        <v>669300.0</v>
      </c>
      <c r="C7968" s="14" t="str">
        <f>If(COUNTIF(DamReaches!$B$2:$B$346,"="&amp;A7968)&gt;0, "Yes", "No")</f>
        <v>No</v>
      </c>
    </row>
    <row r="7969">
      <c r="A7969" s="6">
        <v>669827.0</v>
      </c>
      <c r="B7969" s="6">
        <v>669826.0</v>
      </c>
      <c r="C7969" s="14" t="str">
        <f>If(COUNTIF(DamReaches!$B$2:$B$346,"="&amp;A7969)&gt;0, "Yes", "No")</f>
        <v>No</v>
      </c>
    </row>
    <row r="7970">
      <c r="A7970" s="6">
        <v>669828.0</v>
      </c>
      <c r="B7970" s="6">
        <v>668727.0</v>
      </c>
      <c r="C7970" s="14" t="str">
        <f>If(COUNTIF(DamReaches!$B$2:$B$346,"="&amp;A7970)&gt;0, "Yes", "No")</f>
        <v>No</v>
      </c>
    </row>
    <row r="7971">
      <c r="A7971" s="6">
        <v>669829.0</v>
      </c>
      <c r="B7971" s="6">
        <v>669830.0</v>
      </c>
      <c r="C7971" s="14" t="str">
        <f>If(COUNTIF(DamReaches!$B$2:$B$346,"="&amp;A7971)&gt;0, "Yes", "No")</f>
        <v>No</v>
      </c>
    </row>
    <row r="7972">
      <c r="A7972" s="6">
        <v>669830.0</v>
      </c>
      <c r="B7972" s="6">
        <v>669620.0</v>
      </c>
      <c r="C7972" s="14" t="str">
        <f>If(COUNTIF(DamReaches!$B$2:$B$346,"="&amp;A7972)&gt;0, "Yes", "No")</f>
        <v>No</v>
      </c>
    </row>
    <row r="7973">
      <c r="A7973" s="6">
        <v>669831.0</v>
      </c>
      <c r="B7973" s="6">
        <v>669620.0</v>
      </c>
      <c r="C7973" s="14" t="str">
        <f>If(COUNTIF(DamReaches!$B$2:$B$346,"="&amp;A7973)&gt;0, "Yes", "No")</f>
        <v>No</v>
      </c>
    </row>
    <row r="7974">
      <c r="A7974" s="6">
        <v>669832.0</v>
      </c>
      <c r="B7974" s="6">
        <v>669734.0</v>
      </c>
      <c r="C7974" s="14" t="str">
        <f>If(COUNTIF(DamReaches!$B$2:$B$346,"="&amp;A7974)&gt;0, "Yes", "No")</f>
        <v>No</v>
      </c>
    </row>
    <row r="7975">
      <c r="A7975" s="6">
        <v>669833.0</v>
      </c>
      <c r="B7975" s="6">
        <v>669667.0</v>
      </c>
      <c r="C7975" s="14" t="str">
        <f>If(COUNTIF(DamReaches!$B$2:$B$346,"="&amp;A7975)&gt;0, "Yes", "No")</f>
        <v>No</v>
      </c>
    </row>
    <row r="7976">
      <c r="A7976" s="6">
        <v>669834.0</v>
      </c>
      <c r="B7976" s="6">
        <v>669833.0</v>
      </c>
      <c r="C7976" s="14" t="str">
        <f>If(COUNTIF(DamReaches!$B$2:$B$346,"="&amp;A7976)&gt;0, "Yes", "No")</f>
        <v>No</v>
      </c>
    </row>
    <row r="7977">
      <c r="A7977" s="6">
        <v>669835.0</v>
      </c>
      <c r="B7977" s="6">
        <v>-1.0</v>
      </c>
      <c r="C7977" s="14" t="str">
        <f>If(COUNTIF(DamReaches!$B$2:$B$346,"="&amp;A7977)&gt;0, "Yes", "No")</f>
        <v>No</v>
      </c>
    </row>
    <row r="7978">
      <c r="A7978" s="6">
        <v>669838.0</v>
      </c>
      <c r="B7978" s="6">
        <v>669811.0</v>
      </c>
      <c r="C7978" s="14" t="str">
        <f>If(COUNTIF(DamReaches!$B$2:$B$346,"="&amp;A7978)&gt;0, "Yes", "No")</f>
        <v>No</v>
      </c>
    </row>
    <row r="7979">
      <c r="A7979" s="6">
        <v>669839.0</v>
      </c>
      <c r="B7979" s="6">
        <v>-1.0</v>
      </c>
      <c r="C7979" s="14" t="str">
        <f>If(COUNTIF(DamReaches!$B$2:$B$346,"="&amp;A7979)&gt;0, "Yes", "No")</f>
        <v>No</v>
      </c>
    </row>
    <row r="7980">
      <c r="A7980" s="6">
        <v>669840.0</v>
      </c>
      <c r="B7980" s="6">
        <v>669906.0</v>
      </c>
      <c r="C7980" s="14" t="str">
        <f>If(COUNTIF(DamReaches!$B$2:$B$346,"="&amp;A7980)&gt;0, "Yes", "No")</f>
        <v>No</v>
      </c>
    </row>
    <row r="7981">
      <c r="A7981" s="6">
        <v>669841.0</v>
      </c>
      <c r="B7981" s="6">
        <v>669785.0</v>
      </c>
      <c r="C7981" s="14" t="str">
        <f>If(COUNTIF(DamReaches!$B$2:$B$346,"="&amp;A7981)&gt;0, "Yes", "No")</f>
        <v>No</v>
      </c>
    </row>
    <row r="7982">
      <c r="A7982" s="6">
        <v>669848.0</v>
      </c>
      <c r="B7982" s="6">
        <v>669392.0</v>
      </c>
      <c r="C7982" s="14" t="str">
        <f>If(COUNTIF(DamReaches!$B$2:$B$346,"="&amp;A7982)&gt;0, "Yes", "No")</f>
        <v>No</v>
      </c>
    </row>
    <row r="7983">
      <c r="A7983" s="6">
        <v>669849.0</v>
      </c>
      <c r="B7983" s="6">
        <v>669280.0</v>
      </c>
      <c r="C7983" s="14" t="str">
        <f>If(COUNTIF(DamReaches!$B$2:$B$346,"="&amp;A7983)&gt;0, "Yes", "No")</f>
        <v>No</v>
      </c>
    </row>
    <row r="7984">
      <c r="A7984" s="6">
        <v>669850.0</v>
      </c>
      <c r="B7984" s="6">
        <v>669851.0</v>
      </c>
      <c r="C7984" s="14" t="str">
        <f>If(COUNTIF(DamReaches!$B$2:$B$346,"="&amp;A7984)&gt;0, "Yes", "No")</f>
        <v>No</v>
      </c>
    </row>
    <row r="7985">
      <c r="A7985" s="6">
        <v>669851.0</v>
      </c>
      <c r="B7985" s="6">
        <v>669505.0</v>
      </c>
      <c r="C7985" s="14" t="str">
        <f>If(COUNTIF(DamReaches!$B$2:$B$346,"="&amp;A7985)&gt;0, "Yes", "No")</f>
        <v>No</v>
      </c>
    </row>
    <row r="7986">
      <c r="A7986" s="6">
        <v>669852.0</v>
      </c>
      <c r="B7986" s="6">
        <v>669549.0</v>
      </c>
      <c r="C7986" s="14" t="str">
        <f>If(COUNTIF(DamReaches!$B$2:$B$346,"="&amp;A7986)&gt;0, "Yes", "No")</f>
        <v>No</v>
      </c>
    </row>
    <row r="7987">
      <c r="A7987" s="6">
        <v>669853.0</v>
      </c>
      <c r="B7987" s="6">
        <v>669832.0</v>
      </c>
      <c r="C7987" s="14" t="str">
        <f>If(COUNTIF(DamReaches!$B$2:$B$346,"="&amp;A7987)&gt;0, "Yes", "No")</f>
        <v>No</v>
      </c>
    </row>
    <row r="7988">
      <c r="A7988" s="6">
        <v>669854.0</v>
      </c>
      <c r="B7988" s="6">
        <v>669083.0</v>
      </c>
      <c r="C7988" s="14" t="str">
        <f>If(COUNTIF(DamReaches!$B$2:$B$346,"="&amp;A7988)&gt;0, "Yes", "No")</f>
        <v>No</v>
      </c>
    </row>
    <row r="7989">
      <c r="A7989" s="6">
        <v>669855.0</v>
      </c>
      <c r="B7989" s="6">
        <v>669688.0</v>
      </c>
      <c r="C7989" s="14" t="str">
        <f>If(COUNTIF(DamReaches!$B$2:$B$346,"="&amp;A7989)&gt;0, "Yes", "No")</f>
        <v>No</v>
      </c>
    </row>
    <row r="7990">
      <c r="A7990" s="6">
        <v>669856.0</v>
      </c>
      <c r="B7990" s="6">
        <v>-1.0</v>
      </c>
      <c r="C7990" s="14" t="str">
        <f>If(COUNTIF(DamReaches!$B$2:$B$346,"="&amp;A7990)&gt;0, "Yes", "No")</f>
        <v>No</v>
      </c>
    </row>
    <row r="7991">
      <c r="A7991" s="6">
        <v>669857.0</v>
      </c>
      <c r="B7991" s="6">
        <v>-1.0</v>
      </c>
      <c r="C7991" s="14" t="str">
        <f>If(COUNTIF(DamReaches!$B$2:$B$346,"="&amp;A7991)&gt;0, "Yes", "No")</f>
        <v>No</v>
      </c>
    </row>
    <row r="7992">
      <c r="A7992" s="6">
        <v>669858.0</v>
      </c>
      <c r="B7992" s="6">
        <v>669569.0</v>
      </c>
      <c r="C7992" s="14" t="str">
        <f>If(COUNTIF(DamReaches!$B$2:$B$346,"="&amp;A7992)&gt;0, "Yes", "No")</f>
        <v>No</v>
      </c>
    </row>
    <row r="7993">
      <c r="A7993" s="6">
        <v>669859.0</v>
      </c>
      <c r="B7993" s="6">
        <v>670284.0</v>
      </c>
      <c r="C7993" s="14" t="str">
        <f>If(COUNTIF(DamReaches!$B$2:$B$346,"="&amp;A7993)&gt;0, "Yes", "No")</f>
        <v>No</v>
      </c>
    </row>
    <row r="7994">
      <c r="A7994" s="6">
        <v>669872.0</v>
      </c>
      <c r="B7994" s="6">
        <v>669849.0</v>
      </c>
      <c r="C7994" s="14" t="str">
        <f>If(COUNTIF(DamReaches!$B$2:$B$346,"="&amp;A7994)&gt;0, "Yes", "No")</f>
        <v>No</v>
      </c>
    </row>
    <row r="7995">
      <c r="A7995" s="6">
        <v>669873.0</v>
      </c>
      <c r="B7995" s="6">
        <v>669699.0</v>
      </c>
      <c r="C7995" s="14" t="str">
        <f>If(COUNTIF(DamReaches!$B$2:$B$346,"="&amp;A7995)&gt;0, "Yes", "No")</f>
        <v>Yes</v>
      </c>
    </row>
    <row r="7996">
      <c r="A7996" s="6">
        <v>669874.0</v>
      </c>
      <c r="B7996" s="6">
        <v>668315.0</v>
      </c>
      <c r="C7996" s="14" t="str">
        <f>If(COUNTIF(DamReaches!$B$2:$B$346,"="&amp;A7996)&gt;0, "Yes", "No")</f>
        <v>No</v>
      </c>
    </row>
    <row r="7997">
      <c r="A7997" s="6">
        <v>669875.0</v>
      </c>
      <c r="B7997" s="6">
        <v>669721.0</v>
      </c>
      <c r="C7997" s="14" t="str">
        <f>If(COUNTIF(DamReaches!$B$2:$B$346,"="&amp;A7997)&gt;0, "Yes", "No")</f>
        <v>No</v>
      </c>
    </row>
    <row r="7998">
      <c r="A7998" s="6">
        <v>669876.0</v>
      </c>
      <c r="B7998" s="6">
        <v>669877.0</v>
      </c>
      <c r="C7998" s="14" t="str">
        <f>If(COUNTIF(DamReaches!$B$2:$B$346,"="&amp;A7998)&gt;0, "Yes", "No")</f>
        <v>No</v>
      </c>
    </row>
    <row r="7999">
      <c r="A7999" s="6">
        <v>669877.0</v>
      </c>
      <c r="B7999" s="6">
        <v>669452.0</v>
      </c>
      <c r="C7999" s="14" t="str">
        <f>If(COUNTIF(DamReaches!$B$2:$B$346,"="&amp;A7999)&gt;0, "Yes", "No")</f>
        <v>No</v>
      </c>
    </row>
    <row r="8000">
      <c r="A8000" s="6">
        <v>669878.0</v>
      </c>
      <c r="B8000" s="6">
        <v>669723.0</v>
      </c>
      <c r="C8000" s="14" t="str">
        <f>If(COUNTIF(DamReaches!$B$2:$B$346,"="&amp;A8000)&gt;0, "Yes", "No")</f>
        <v>No</v>
      </c>
    </row>
    <row r="8001">
      <c r="A8001" s="6">
        <v>669879.0</v>
      </c>
      <c r="B8001" s="6">
        <v>669878.0</v>
      </c>
      <c r="C8001" s="14" t="str">
        <f>If(COUNTIF(DamReaches!$B$2:$B$346,"="&amp;A8001)&gt;0, "Yes", "No")</f>
        <v>No</v>
      </c>
    </row>
    <row r="8002">
      <c r="A8002" s="6">
        <v>669880.0</v>
      </c>
      <c r="B8002" s="6">
        <v>669881.0</v>
      </c>
      <c r="C8002" s="14" t="str">
        <f>If(COUNTIF(DamReaches!$B$2:$B$346,"="&amp;A8002)&gt;0, "Yes", "No")</f>
        <v>No</v>
      </c>
    </row>
    <row r="8003">
      <c r="A8003" s="6">
        <v>669881.0</v>
      </c>
      <c r="B8003" s="6">
        <v>665911.0</v>
      </c>
      <c r="C8003" s="14" t="str">
        <f>If(COUNTIF(DamReaches!$B$2:$B$346,"="&amp;A8003)&gt;0, "Yes", "No")</f>
        <v>No</v>
      </c>
    </row>
    <row r="8004">
      <c r="A8004" s="6">
        <v>669882.0</v>
      </c>
      <c r="B8004" s="6">
        <v>670056.0</v>
      </c>
      <c r="C8004" s="14" t="str">
        <f>If(COUNTIF(DamReaches!$B$2:$B$346,"="&amp;A8004)&gt;0, "Yes", "No")</f>
        <v>No</v>
      </c>
    </row>
    <row r="8005">
      <c r="A8005" s="6">
        <v>669883.0</v>
      </c>
      <c r="B8005" s="6">
        <v>670056.0</v>
      </c>
      <c r="C8005" s="14" t="str">
        <f>If(COUNTIF(DamReaches!$B$2:$B$346,"="&amp;A8005)&gt;0, "Yes", "No")</f>
        <v>No</v>
      </c>
    </row>
    <row r="8006">
      <c r="A8006" s="6">
        <v>669884.0</v>
      </c>
      <c r="B8006" s="6">
        <v>669968.0</v>
      </c>
      <c r="C8006" s="14" t="str">
        <f>If(COUNTIF(DamReaches!$B$2:$B$346,"="&amp;A8006)&gt;0, "Yes", "No")</f>
        <v>No</v>
      </c>
    </row>
    <row r="8007">
      <c r="A8007" s="6">
        <v>669885.0</v>
      </c>
      <c r="B8007" s="6">
        <v>669968.0</v>
      </c>
      <c r="C8007" s="14" t="str">
        <f>If(COUNTIF(DamReaches!$B$2:$B$346,"="&amp;A8007)&gt;0, "Yes", "No")</f>
        <v>No</v>
      </c>
    </row>
    <row r="8008">
      <c r="A8008" s="6">
        <v>669886.0</v>
      </c>
      <c r="B8008" s="6">
        <v>669622.0</v>
      </c>
      <c r="C8008" s="14" t="str">
        <f>If(COUNTIF(DamReaches!$B$2:$B$346,"="&amp;A8008)&gt;0, "Yes", "No")</f>
        <v>No</v>
      </c>
    </row>
    <row r="8009">
      <c r="A8009" s="6">
        <v>669887.0</v>
      </c>
      <c r="B8009" s="6">
        <v>669888.0</v>
      </c>
      <c r="C8009" s="14" t="str">
        <f>If(COUNTIF(DamReaches!$B$2:$B$346,"="&amp;A8009)&gt;0, "Yes", "No")</f>
        <v>No</v>
      </c>
    </row>
    <row r="8010">
      <c r="A8010" s="6">
        <v>669888.0</v>
      </c>
      <c r="B8010" s="6">
        <v>669537.0</v>
      </c>
      <c r="C8010" s="14" t="str">
        <f>If(COUNTIF(DamReaches!$B$2:$B$346,"="&amp;A8010)&gt;0, "Yes", "No")</f>
        <v>No</v>
      </c>
    </row>
    <row r="8011">
      <c r="A8011" s="6">
        <v>669889.0</v>
      </c>
      <c r="B8011" s="6">
        <v>670265.0</v>
      </c>
      <c r="C8011" s="14" t="str">
        <f>If(COUNTIF(DamReaches!$B$2:$B$346,"="&amp;A8011)&gt;0, "Yes", "No")</f>
        <v>No</v>
      </c>
    </row>
    <row r="8012">
      <c r="A8012" s="6">
        <v>669890.0</v>
      </c>
      <c r="B8012" s="6">
        <v>670265.0</v>
      </c>
      <c r="C8012" s="14" t="str">
        <f>If(COUNTIF(DamReaches!$B$2:$B$346,"="&amp;A8012)&gt;0, "Yes", "No")</f>
        <v>No</v>
      </c>
    </row>
    <row r="8013">
      <c r="A8013" s="6">
        <v>669891.0</v>
      </c>
      <c r="B8013" s="6">
        <v>670268.0</v>
      </c>
      <c r="C8013" s="14" t="str">
        <f>If(COUNTIF(DamReaches!$B$2:$B$346,"="&amp;A8013)&gt;0, "Yes", "No")</f>
        <v>No</v>
      </c>
    </row>
    <row r="8014">
      <c r="A8014" s="6">
        <v>669892.0</v>
      </c>
      <c r="B8014" s="6">
        <v>670268.0</v>
      </c>
      <c r="C8014" s="14" t="str">
        <f>If(COUNTIF(DamReaches!$B$2:$B$346,"="&amp;A8014)&gt;0, "Yes", "No")</f>
        <v>No</v>
      </c>
    </row>
    <row r="8015">
      <c r="A8015" s="6">
        <v>669903.0</v>
      </c>
      <c r="B8015" s="6">
        <v>669409.0</v>
      </c>
      <c r="C8015" s="14" t="str">
        <f>If(COUNTIF(DamReaches!$B$2:$B$346,"="&amp;A8015)&gt;0, "Yes", "No")</f>
        <v>No</v>
      </c>
    </row>
    <row r="8016">
      <c r="A8016" s="6">
        <v>669904.0</v>
      </c>
      <c r="B8016" s="6">
        <v>669514.0</v>
      </c>
      <c r="C8016" s="14" t="str">
        <f>If(COUNTIF(DamReaches!$B$2:$B$346,"="&amp;A8016)&gt;0, "Yes", "No")</f>
        <v>No</v>
      </c>
    </row>
    <row r="8017">
      <c r="A8017" s="6">
        <v>669905.0</v>
      </c>
      <c r="B8017" s="6">
        <v>669751.0</v>
      </c>
      <c r="C8017" s="14" t="str">
        <f>If(COUNTIF(DamReaches!$B$2:$B$346,"="&amp;A8017)&gt;0, "Yes", "No")</f>
        <v>No</v>
      </c>
    </row>
    <row r="8018">
      <c r="A8018" s="6">
        <v>669906.0</v>
      </c>
      <c r="B8018" s="6">
        <v>669905.0</v>
      </c>
      <c r="C8018" s="14" t="str">
        <f>If(COUNTIF(DamReaches!$B$2:$B$346,"="&amp;A8018)&gt;0, "Yes", "No")</f>
        <v>No</v>
      </c>
    </row>
    <row r="8019">
      <c r="A8019" s="6">
        <v>669917.0</v>
      </c>
      <c r="B8019" s="6">
        <v>669525.0</v>
      </c>
      <c r="C8019" s="14" t="str">
        <f>If(COUNTIF(DamReaches!$B$2:$B$346,"="&amp;A8019)&gt;0, "Yes", "No")</f>
        <v>No</v>
      </c>
    </row>
    <row r="8020">
      <c r="A8020" s="6">
        <v>669918.0</v>
      </c>
      <c r="B8020" s="6">
        <v>669917.0</v>
      </c>
      <c r="C8020" s="14" t="str">
        <f>If(COUNTIF(DamReaches!$B$2:$B$346,"="&amp;A8020)&gt;0, "Yes", "No")</f>
        <v>No</v>
      </c>
    </row>
    <row r="8021">
      <c r="A8021" s="6">
        <v>669919.0</v>
      </c>
      <c r="B8021" s="6">
        <v>669028.0</v>
      </c>
      <c r="C8021" s="14" t="str">
        <f>If(COUNTIF(DamReaches!$B$2:$B$346,"="&amp;A8021)&gt;0, "Yes", "No")</f>
        <v>No</v>
      </c>
    </row>
    <row r="8022">
      <c r="A8022" s="6">
        <v>669920.0</v>
      </c>
      <c r="B8022" s="6">
        <v>669434.0</v>
      </c>
      <c r="C8022" s="14" t="str">
        <f>If(COUNTIF(DamReaches!$B$2:$B$346,"="&amp;A8022)&gt;0, "Yes", "No")</f>
        <v>No</v>
      </c>
    </row>
    <row r="8023">
      <c r="A8023" s="6">
        <v>669921.0</v>
      </c>
      <c r="B8023" s="6">
        <v>669700.0</v>
      </c>
      <c r="C8023" s="14" t="str">
        <f>If(COUNTIF(DamReaches!$B$2:$B$346,"="&amp;A8023)&gt;0, "Yes", "No")</f>
        <v>No</v>
      </c>
    </row>
    <row r="8024">
      <c r="A8024" s="6">
        <v>669922.0</v>
      </c>
      <c r="B8024" s="6">
        <v>668572.0</v>
      </c>
      <c r="C8024" s="14" t="str">
        <f>If(COUNTIF(DamReaches!$B$2:$B$346,"="&amp;A8024)&gt;0, "Yes", "No")</f>
        <v>No</v>
      </c>
    </row>
    <row r="8025">
      <c r="A8025" s="6">
        <v>669923.0</v>
      </c>
      <c r="B8025" s="6">
        <v>669735.0</v>
      </c>
      <c r="C8025" s="14" t="str">
        <f>If(COUNTIF(DamReaches!$B$2:$B$346,"="&amp;A8025)&gt;0, "Yes", "No")</f>
        <v>No</v>
      </c>
    </row>
    <row r="8026">
      <c r="A8026" s="6">
        <v>669924.0</v>
      </c>
      <c r="B8026" s="6">
        <v>669948.0</v>
      </c>
      <c r="C8026" s="14" t="str">
        <f>If(COUNTIF(DamReaches!$B$2:$B$346,"="&amp;A8026)&gt;0, "Yes", "No")</f>
        <v>No</v>
      </c>
    </row>
    <row r="8027">
      <c r="A8027" s="6">
        <v>669925.0</v>
      </c>
      <c r="B8027" s="6">
        <v>669948.0</v>
      </c>
      <c r="C8027" s="14" t="str">
        <f>If(COUNTIF(DamReaches!$B$2:$B$346,"="&amp;A8027)&gt;0, "Yes", "No")</f>
        <v>No</v>
      </c>
    </row>
    <row r="8028">
      <c r="A8028" s="6">
        <v>669926.0</v>
      </c>
      <c r="B8028" s="6">
        <v>669925.0</v>
      </c>
      <c r="C8028" s="14" t="str">
        <f>If(COUNTIF(DamReaches!$B$2:$B$346,"="&amp;A8028)&gt;0, "Yes", "No")</f>
        <v>No</v>
      </c>
    </row>
    <row r="8029">
      <c r="A8029" s="6">
        <v>669927.0</v>
      </c>
      <c r="B8029" s="6">
        <v>669973.0</v>
      </c>
      <c r="C8029" s="14" t="str">
        <f>If(COUNTIF(DamReaches!$B$2:$B$346,"="&amp;A8029)&gt;0, "Yes", "No")</f>
        <v>No</v>
      </c>
    </row>
    <row r="8030">
      <c r="A8030" s="6">
        <v>669928.0</v>
      </c>
      <c r="B8030" s="6">
        <v>670012.0</v>
      </c>
      <c r="C8030" s="14" t="str">
        <f>If(COUNTIF(DamReaches!$B$2:$B$346,"="&amp;A8030)&gt;0, "Yes", "No")</f>
        <v>No</v>
      </c>
    </row>
    <row r="8031">
      <c r="A8031" s="6">
        <v>669929.0</v>
      </c>
      <c r="B8031" s="6">
        <v>670001.0</v>
      </c>
      <c r="C8031" s="14" t="str">
        <f>If(COUNTIF(DamReaches!$B$2:$B$346,"="&amp;A8031)&gt;0, "Yes", "No")</f>
        <v>No</v>
      </c>
    </row>
    <row r="8032">
      <c r="A8032" s="6">
        <v>669942.0</v>
      </c>
      <c r="B8032" s="6">
        <v>669525.0</v>
      </c>
      <c r="C8032" s="14" t="str">
        <f>If(COUNTIF(DamReaches!$B$2:$B$346,"="&amp;A8032)&gt;0, "Yes", "No")</f>
        <v>No</v>
      </c>
    </row>
    <row r="8033">
      <c r="A8033" s="6">
        <v>669943.0</v>
      </c>
      <c r="B8033" s="6">
        <v>669779.0</v>
      </c>
      <c r="C8033" s="14" t="str">
        <f>If(COUNTIF(DamReaches!$B$2:$B$346,"="&amp;A8033)&gt;0, "Yes", "No")</f>
        <v>No</v>
      </c>
    </row>
    <row r="8034">
      <c r="A8034" s="6">
        <v>669944.0</v>
      </c>
      <c r="B8034" s="6">
        <v>669943.0</v>
      </c>
      <c r="C8034" s="14" t="str">
        <f>If(COUNTIF(DamReaches!$B$2:$B$346,"="&amp;A8034)&gt;0, "Yes", "No")</f>
        <v>No</v>
      </c>
    </row>
    <row r="8035">
      <c r="A8035" s="6">
        <v>669945.0</v>
      </c>
      <c r="B8035" s="6">
        <v>669835.0</v>
      </c>
      <c r="C8035" s="14" t="str">
        <f>If(COUNTIF(DamReaches!$B$2:$B$346,"="&amp;A8035)&gt;0, "Yes", "No")</f>
        <v>No</v>
      </c>
    </row>
    <row r="8036">
      <c r="A8036" s="6">
        <v>669946.0</v>
      </c>
      <c r="B8036" s="6">
        <v>-1.0</v>
      </c>
      <c r="C8036" s="14" t="str">
        <f>If(COUNTIF(DamReaches!$B$2:$B$346,"="&amp;A8036)&gt;0, "Yes", "No")</f>
        <v>No</v>
      </c>
    </row>
    <row r="8037">
      <c r="A8037" s="6">
        <v>669947.0</v>
      </c>
      <c r="B8037" s="6">
        <v>669473.0</v>
      </c>
      <c r="C8037" s="14" t="str">
        <f>If(COUNTIF(DamReaches!$B$2:$B$346,"="&amp;A8037)&gt;0, "Yes", "No")</f>
        <v>No</v>
      </c>
    </row>
    <row r="8038">
      <c r="A8038" s="6">
        <v>669948.0</v>
      </c>
      <c r="B8038" s="6">
        <v>670284.0</v>
      </c>
      <c r="C8038" s="14" t="str">
        <f>If(COUNTIF(DamReaches!$B$2:$B$346,"="&amp;A8038)&gt;0, "Yes", "No")</f>
        <v>No</v>
      </c>
    </row>
    <row r="8039">
      <c r="A8039" s="6">
        <v>669949.0</v>
      </c>
      <c r="B8039" s="6">
        <v>669707.0</v>
      </c>
      <c r="C8039" s="14" t="str">
        <f>If(COUNTIF(DamReaches!$B$2:$B$346,"="&amp;A8039)&gt;0, "Yes", "No")</f>
        <v>No</v>
      </c>
    </row>
    <row r="8040">
      <c r="A8040" s="6">
        <v>669964.0</v>
      </c>
      <c r="B8040" s="6">
        <v>669504.0</v>
      </c>
      <c r="C8040" s="14" t="str">
        <f>If(COUNTIF(DamReaches!$B$2:$B$346,"="&amp;A8040)&gt;0, "Yes", "No")</f>
        <v>No</v>
      </c>
    </row>
    <row r="8041">
      <c r="A8041" s="6">
        <v>669965.0</v>
      </c>
      <c r="B8041" s="6">
        <v>669528.0</v>
      </c>
      <c r="C8041" s="14" t="str">
        <f>If(COUNTIF(DamReaches!$B$2:$B$346,"="&amp;A8041)&gt;0, "Yes", "No")</f>
        <v>No</v>
      </c>
    </row>
    <row r="8042">
      <c r="A8042" s="6">
        <v>669966.0</v>
      </c>
      <c r="B8042" s="6">
        <v>669641.0</v>
      </c>
      <c r="C8042" s="14" t="str">
        <f>If(COUNTIF(DamReaches!$B$2:$B$346,"="&amp;A8042)&gt;0, "Yes", "No")</f>
        <v>No</v>
      </c>
    </row>
    <row r="8043">
      <c r="A8043" s="6">
        <v>669967.0</v>
      </c>
      <c r="B8043" s="6">
        <v>669983.0</v>
      </c>
      <c r="C8043" s="14" t="str">
        <f>If(COUNTIF(DamReaches!$B$2:$B$346,"="&amp;A8043)&gt;0, "Yes", "No")</f>
        <v>No</v>
      </c>
    </row>
    <row r="8044">
      <c r="A8044" s="6">
        <v>669968.0</v>
      </c>
      <c r="B8044" s="6">
        <v>670322.0</v>
      </c>
      <c r="C8044" s="14" t="str">
        <f>If(COUNTIF(DamReaches!$B$2:$B$346,"="&amp;A8044)&gt;0, "Yes", "No")</f>
        <v>No</v>
      </c>
    </row>
    <row r="8045">
      <c r="A8045" s="6">
        <v>669969.0</v>
      </c>
      <c r="B8045" s="6">
        <v>669888.0</v>
      </c>
      <c r="C8045" s="14" t="str">
        <f>If(COUNTIF(DamReaches!$B$2:$B$346,"="&amp;A8045)&gt;0, "Yes", "No")</f>
        <v>No</v>
      </c>
    </row>
    <row r="8046">
      <c r="A8046" s="6">
        <v>669970.0</v>
      </c>
      <c r="B8046" s="6">
        <v>670267.0</v>
      </c>
      <c r="C8046" s="14" t="str">
        <f>If(COUNTIF(DamReaches!$B$2:$B$346,"="&amp;A8046)&gt;0, "Yes", "No")</f>
        <v>No</v>
      </c>
    </row>
    <row r="8047">
      <c r="A8047" s="6">
        <v>669971.0</v>
      </c>
      <c r="B8047" s="6">
        <v>670267.0</v>
      </c>
      <c r="C8047" s="14" t="str">
        <f>If(COUNTIF(DamReaches!$B$2:$B$346,"="&amp;A8047)&gt;0, "Yes", "No")</f>
        <v>No</v>
      </c>
    </row>
    <row r="8048">
      <c r="A8048" s="6">
        <v>669972.0</v>
      </c>
      <c r="B8048" s="6">
        <v>670060.0</v>
      </c>
      <c r="C8048" s="14" t="str">
        <f>If(COUNTIF(DamReaches!$B$2:$B$346,"="&amp;A8048)&gt;0, "Yes", "No")</f>
        <v>No</v>
      </c>
    </row>
    <row r="8049">
      <c r="A8049" s="6">
        <v>669973.0</v>
      </c>
      <c r="B8049" s="6">
        <v>670060.0</v>
      </c>
      <c r="C8049" s="14" t="str">
        <f>If(COUNTIF(DamReaches!$B$2:$B$346,"="&amp;A8049)&gt;0, "Yes", "No")</f>
        <v>No</v>
      </c>
    </row>
    <row r="8050">
      <c r="A8050" s="6">
        <v>669980.0</v>
      </c>
      <c r="B8050" s="6">
        <v>669848.0</v>
      </c>
      <c r="C8050" s="14" t="str">
        <f>If(COUNTIF(DamReaches!$B$2:$B$346,"="&amp;A8050)&gt;0, "Yes", "No")</f>
        <v>No</v>
      </c>
    </row>
    <row r="8051">
      <c r="A8051" s="6">
        <v>669981.0</v>
      </c>
      <c r="B8051" s="6">
        <v>669797.0</v>
      </c>
      <c r="C8051" s="14" t="str">
        <f>If(COUNTIF(DamReaches!$B$2:$B$346,"="&amp;A8051)&gt;0, "Yes", "No")</f>
        <v>No</v>
      </c>
    </row>
    <row r="8052">
      <c r="A8052" s="6">
        <v>669982.0</v>
      </c>
      <c r="B8052" s="6">
        <v>669854.0</v>
      </c>
      <c r="C8052" s="14" t="str">
        <f>If(COUNTIF(DamReaches!$B$2:$B$346,"="&amp;A8052)&gt;0, "Yes", "No")</f>
        <v>No</v>
      </c>
    </row>
    <row r="8053">
      <c r="A8053" s="6">
        <v>669983.0</v>
      </c>
      <c r="B8053" s="6">
        <v>670125.0</v>
      </c>
      <c r="C8053" s="14" t="str">
        <f>If(COUNTIF(DamReaches!$B$2:$B$346,"="&amp;A8053)&gt;0, "Yes", "No")</f>
        <v>No</v>
      </c>
    </row>
    <row r="8054">
      <c r="A8054" s="6">
        <v>669984.0</v>
      </c>
      <c r="B8054" s="6">
        <v>670125.0</v>
      </c>
      <c r="C8054" s="14" t="str">
        <f>If(COUNTIF(DamReaches!$B$2:$B$346,"="&amp;A8054)&gt;0, "Yes", "No")</f>
        <v>No</v>
      </c>
    </row>
    <row r="8055">
      <c r="A8055" s="6">
        <v>669985.0</v>
      </c>
      <c r="B8055" s="6">
        <v>-1.0</v>
      </c>
      <c r="C8055" s="14" t="str">
        <f>If(COUNTIF(DamReaches!$B$2:$B$346,"="&amp;A8055)&gt;0, "Yes", "No")</f>
        <v>No</v>
      </c>
    </row>
    <row r="8056">
      <c r="A8056" s="6">
        <v>669999.0</v>
      </c>
      <c r="B8056" s="6">
        <v>669830.0</v>
      </c>
      <c r="C8056" s="14" t="str">
        <f>If(COUNTIF(DamReaches!$B$2:$B$346,"="&amp;A8056)&gt;0, "Yes", "No")</f>
        <v>No</v>
      </c>
    </row>
    <row r="8057">
      <c r="A8057" s="6">
        <v>670000.0</v>
      </c>
      <c r="B8057" s="6">
        <v>669985.0</v>
      </c>
      <c r="C8057" s="14" t="str">
        <f>If(COUNTIF(DamReaches!$B$2:$B$346,"="&amp;A8057)&gt;0, "Yes", "No")</f>
        <v>No</v>
      </c>
    </row>
    <row r="8058">
      <c r="A8058" s="6">
        <v>670001.0</v>
      </c>
      <c r="B8058" s="6">
        <v>669949.0</v>
      </c>
      <c r="C8058" s="14" t="str">
        <f>If(COUNTIF(DamReaches!$B$2:$B$346,"="&amp;A8058)&gt;0, "Yes", "No")</f>
        <v>No</v>
      </c>
    </row>
    <row r="8059">
      <c r="A8059" s="6">
        <v>670007.0</v>
      </c>
      <c r="B8059" s="6">
        <v>669450.0</v>
      </c>
      <c r="C8059" s="14" t="str">
        <f>If(COUNTIF(DamReaches!$B$2:$B$346,"="&amp;A8059)&gt;0, "Yes", "No")</f>
        <v>No</v>
      </c>
    </row>
    <row r="8060">
      <c r="A8060" s="6">
        <v>670008.0</v>
      </c>
      <c r="B8060" s="6">
        <v>669567.0</v>
      </c>
      <c r="C8060" s="14" t="str">
        <f>If(COUNTIF(DamReaches!$B$2:$B$346,"="&amp;A8060)&gt;0, "Yes", "No")</f>
        <v>No</v>
      </c>
    </row>
    <row r="8061">
      <c r="A8061" s="6">
        <v>670009.0</v>
      </c>
      <c r="B8061" s="6">
        <v>670010.0</v>
      </c>
      <c r="C8061" s="14" t="str">
        <f>If(COUNTIF(DamReaches!$B$2:$B$346,"="&amp;A8061)&gt;0, "Yes", "No")</f>
        <v>No</v>
      </c>
    </row>
    <row r="8062">
      <c r="A8062" s="6">
        <v>670010.0</v>
      </c>
      <c r="B8062" s="6">
        <v>669739.0</v>
      </c>
      <c r="C8062" s="14" t="str">
        <f>If(COUNTIF(DamReaches!$B$2:$B$346,"="&amp;A8062)&gt;0, "Yes", "No")</f>
        <v>No</v>
      </c>
    </row>
    <row r="8063">
      <c r="A8063" s="6">
        <v>670011.0</v>
      </c>
      <c r="B8063" s="6">
        <v>669973.0</v>
      </c>
      <c r="C8063" s="14" t="str">
        <f>If(COUNTIF(DamReaches!$B$2:$B$346,"="&amp;A8063)&gt;0, "Yes", "No")</f>
        <v>No</v>
      </c>
    </row>
    <row r="8064">
      <c r="A8064" s="6">
        <v>670012.0</v>
      </c>
      <c r="B8064" s="6">
        <v>670011.0</v>
      </c>
      <c r="C8064" s="14" t="str">
        <f>If(COUNTIF(DamReaches!$B$2:$B$346,"="&amp;A8064)&gt;0, "Yes", "No")</f>
        <v>No</v>
      </c>
    </row>
    <row r="8065">
      <c r="A8065" s="6">
        <v>670030.0</v>
      </c>
      <c r="B8065" s="6">
        <v>669851.0</v>
      </c>
      <c r="C8065" s="14" t="str">
        <f>If(COUNTIF(DamReaches!$B$2:$B$346,"="&amp;A8065)&gt;0, "Yes", "No")</f>
        <v>No</v>
      </c>
    </row>
    <row r="8066">
      <c r="A8066" s="6">
        <v>670031.0</v>
      </c>
      <c r="B8066" s="6">
        <v>670030.0</v>
      </c>
      <c r="C8066" s="14" t="str">
        <f>If(COUNTIF(DamReaches!$B$2:$B$346,"="&amp;A8066)&gt;0, "Yes", "No")</f>
        <v>No</v>
      </c>
    </row>
    <row r="8067">
      <c r="A8067" s="6">
        <v>670032.0</v>
      </c>
      <c r="B8067" s="6">
        <v>669698.0</v>
      </c>
      <c r="C8067" s="14" t="str">
        <f>If(COUNTIF(DamReaches!$B$2:$B$346,"="&amp;A8067)&gt;0, "Yes", "No")</f>
        <v>No</v>
      </c>
    </row>
    <row r="8068">
      <c r="A8068" s="6">
        <v>670033.0</v>
      </c>
      <c r="B8068" s="6">
        <v>670150.0</v>
      </c>
      <c r="C8068" s="14" t="str">
        <f>If(COUNTIF(DamReaches!$B$2:$B$346,"="&amp;A8068)&gt;0, "Yes", "No")</f>
        <v>No</v>
      </c>
    </row>
    <row r="8069">
      <c r="A8069" s="6">
        <v>670034.0</v>
      </c>
      <c r="B8069" s="6">
        <v>670150.0</v>
      </c>
      <c r="C8069" s="14" t="str">
        <f>If(COUNTIF(DamReaches!$B$2:$B$346,"="&amp;A8069)&gt;0, "Yes", "No")</f>
        <v>No</v>
      </c>
    </row>
    <row r="8070">
      <c r="A8070" s="6">
        <v>670035.0</v>
      </c>
      <c r="B8070" s="6">
        <v>669877.0</v>
      </c>
      <c r="C8070" s="14" t="str">
        <f>If(COUNTIF(DamReaches!$B$2:$B$346,"="&amp;A8070)&gt;0, "Yes", "No")</f>
        <v>No</v>
      </c>
    </row>
    <row r="8071">
      <c r="A8071" s="6">
        <v>670036.0</v>
      </c>
      <c r="B8071" s="6">
        <v>669947.0</v>
      </c>
      <c r="C8071" s="14" t="str">
        <f>If(COUNTIF(DamReaches!$B$2:$B$346,"="&amp;A8071)&gt;0, "Yes", "No")</f>
        <v>No</v>
      </c>
    </row>
    <row r="8072">
      <c r="A8072" s="6">
        <v>670037.0</v>
      </c>
      <c r="B8072" s="6">
        <v>669813.0</v>
      </c>
      <c r="C8072" s="14" t="str">
        <f>If(COUNTIF(DamReaches!$B$2:$B$346,"="&amp;A8072)&gt;0, "Yes", "No")</f>
        <v>No</v>
      </c>
    </row>
    <row r="8073">
      <c r="A8073" s="6">
        <v>670038.0</v>
      </c>
      <c r="B8073" s="6">
        <v>670154.0</v>
      </c>
      <c r="C8073" s="14" t="str">
        <f>If(COUNTIF(DamReaches!$B$2:$B$346,"="&amp;A8073)&gt;0, "Yes", "No")</f>
        <v>No</v>
      </c>
    </row>
    <row r="8074">
      <c r="A8074" s="6">
        <v>670050.0</v>
      </c>
      <c r="B8074" s="6">
        <v>670007.0</v>
      </c>
      <c r="C8074" s="14" t="str">
        <f>If(COUNTIF(DamReaches!$B$2:$B$346,"="&amp;A8074)&gt;0, "Yes", "No")</f>
        <v>No</v>
      </c>
    </row>
    <row r="8075">
      <c r="A8075" s="6">
        <v>670051.0</v>
      </c>
      <c r="B8075" s="6">
        <v>670052.0</v>
      </c>
      <c r="C8075" s="14" t="str">
        <f>If(COUNTIF(DamReaches!$B$2:$B$346,"="&amp;A8075)&gt;0, "Yes", "No")</f>
        <v>No</v>
      </c>
    </row>
    <row r="8076">
      <c r="A8076" s="6">
        <v>670052.0</v>
      </c>
      <c r="B8076" s="6">
        <v>669450.0</v>
      </c>
      <c r="C8076" s="14" t="str">
        <f>If(COUNTIF(DamReaches!$B$2:$B$346,"="&amp;A8076)&gt;0, "Yes", "No")</f>
        <v>No</v>
      </c>
    </row>
    <row r="8077">
      <c r="A8077" s="6">
        <v>670053.0</v>
      </c>
      <c r="B8077" s="6">
        <v>669748.0</v>
      </c>
      <c r="C8077" s="14" t="str">
        <f>If(COUNTIF(DamReaches!$B$2:$B$346,"="&amp;A8077)&gt;0, "Yes", "No")</f>
        <v>No</v>
      </c>
    </row>
    <row r="8078">
      <c r="A8078" s="6">
        <v>670054.0</v>
      </c>
      <c r="B8078" s="6">
        <v>669050.0</v>
      </c>
      <c r="C8078" s="14" t="str">
        <f>If(COUNTIF(DamReaches!$B$2:$B$346,"="&amp;A8078)&gt;0, "Yes", "No")</f>
        <v>No</v>
      </c>
    </row>
    <row r="8079">
      <c r="A8079" s="6">
        <v>670055.0</v>
      </c>
      <c r="B8079" s="6">
        <v>669784.0</v>
      </c>
      <c r="C8079" s="14" t="str">
        <f>If(COUNTIF(DamReaches!$B$2:$B$346,"="&amp;A8079)&gt;0, "Yes", "No")</f>
        <v>No</v>
      </c>
    </row>
    <row r="8080">
      <c r="A8080" s="6">
        <v>670056.0</v>
      </c>
      <c r="B8080" s="6">
        <v>670124.0</v>
      </c>
      <c r="C8080" s="14" t="str">
        <f>If(COUNTIF(DamReaches!$B$2:$B$346,"="&amp;A8080)&gt;0, "Yes", "No")</f>
        <v>No</v>
      </c>
    </row>
    <row r="8081">
      <c r="A8081" s="6">
        <v>670057.0</v>
      </c>
      <c r="B8081" s="6">
        <v>670124.0</v>
      </c>
      <c r="C8081" s="14" t="str">
        <f>If(COUNTIF(DamReaches!$B$2:$B$346,"="&amp;A8081)&gt;0, "Yes", "No")</f>
        <v>No</v>
      </c>
    </row>
    <row r="8082">
      <c r="A8082" s="6">
        <v>670058.0</v>
      </c>
      <c r="B8082" s="6">
        <v>670428.0</v>
      </c>
      <c r="C8082" s="14" t="str">
        <f>If(COUNTIF(DamReaches!$B$2:$B$346,"="&amp;A8082)&gt;0, "Yes", "No")</f>
        <v>No</v>
      </c>
    </row>
    <row r="8083">
      <c r="A8083" s="6">
        <v>670059.0</v>
      </c>
      <c r="B8083" s="6">
        <v>670428.0</v>
      </c>
      <c r="C8083" s="14" t="str">
        <f>If(COUNTIF(DamReaches!$B$2:$B$346,"="&amp;A8083)&gt;0, "Yes", "No")</f>
        <v>No</v>
      </c>
    </row>
    <row r="8084">
      <c r="A8084" s="6">
        <v>670060.0</v>
      </c>
      <c r="B8084" s="6">
        <v>670287.0</v>
      </c>
      <c r="C8084" s="14" t="str">
        <f>If(COUNTIF(DamReaches!$B$2:$B$346,"="&amp;A8084)&gt;0, "Yes", "No")</f>
        <v>No</v>
      </c>
    </row>
    <row r="8085">
      <c r="A8085" s="6">
        <v>670071.0</v>
      </c>
      <c r="B8085" s="6">
        <v>670007.0</v>
      </c>
      <c r="C8085" s="14" t="str">
        <f>If(COUNTIF(DamReaches!$B$2:$B$346,"="&amp;A8085)&gt;0, "Yes", "No")</f>
        <v>No</v>
      </c>
    </row>
    <row r="8086">
      <c r="A8086" s="6">
        <v>670072.0</v>
      </c>
      <c r="B8086" s="6">
        <v>669809.0</v>
      </c>
      <c r="C8086" s="14" t="str">
        <f>If(COUNTIF(DamReaches!$B$2:$B$346,"="&amp;A8086)&gt;0, "Yes", "No")</f>
        <v>No</v>
      </c>
    </row>
    <row r="8087">
      <c r="A8087" s="6">
        <v>670073.0</v>
      </c>
      <c r="B8087" s="6">
        <v>669703.0</v>
      </c>
      <c r="C8087" s="14" t="str">
        <f>If(COUNTIF(DamReaches!$B$2:$B$346,"="&amp;A8087)&gt;0, "Yes", "No")</f>
        <v>No</v>
      </c>
    </row>
    <row r="8088">
      <c r="A8088" s="6">
        <v>670074.0</v>
      </c>
      <c r="B8088" s="6">
        <v>669832.0</v>
      </c>
      <c r="C8088" s="14" t="str">
        <f>If(COUNTIF(DamReaches!$B$2:$B$346,"="&amp;A8088)&gt;0, "Yes", "No")</f>
        <v>No</v>
      </c>
    </row>
    <row r="8089">
      <c r="A8089" s="6">
        <v>670075.0</v>
      </c>
      <c r="B8089" s="6">
        <v>670076.0</v>
      </c>
      <c r="C8089" s="14" t="str">
        <f>If(COUNTIF(DamReaches!$B$2:$B$346,"="&amp;A8089)&gt;0, "Yes", "No")</f>
        <v>No</v>
      </c>
    </row>
    <row r="8090">
      <c r="A8090" s="6">
        <v>670076.0</v>
      </c>
      <c r="B8090" s="6">
        <v>669750.0</v>
      </c>
      <c r="C8090" s="14" t="str">
        <f>If(COUNTIF(DamReaches!$B$2:$B$346,"="&amp;A8090)&gt;0, "Yes", "No")</f>
        <v>No</v>
      </c>
    </row>
    <row r="8091">
      <c r="A8091" s="6">
        <v>670077.0</v>
      </c>
      <c r="B8091" s="6">
        <v>670322.0</v>
      </c>
      <c r="C8091" s="14" t="str">
        <f>If(COUNTIF(DamReaches!$B$2:$B$346,"="&amp;A8091)&gt;0, "Yes", "No")</f>
        <v>No</v>
      </c>
    </row>
    <row r="8092">
      <c r="A8092" s="6">
        <v>670078.0</v>
      </c>
      <c r="B8092" s="6">
        <v>670077.0</v>
      </c>
      <c r="C8092" s="14" t="str">
        <f>If(COUNTIF(DamReaches!$B$2:$B$346,"="&amp;A8092)&gt;0, "Yes", "No")</f>
        <v>No</v>
      </c>
    </row>
    <row r="8093">
      <c r="A8093" s="6">
        <v>670079.0</v>
      </c>
      <c r="B8093" s="6">
        <v>669785.0</v>
      </c>
      <c r="C8093" s="14" t="str">
        <f>If(COUNTIF(DamReaches!$B$2:$B$346,"="&amp;A8093)&gt;0, "Yes", "No")</f>
        <v>No</v>
      </c>
    </row>
    <row r="8094">
      <c r="A8094" s="6">
        <v>670082.0</v>
      </c>
      <c r="B8094" s="6">
        <v>669768.0</v>
      </c>
      <c r="C8094" s="14" t="str">
        <f>If(COUNTIF(DamReaches!$B$2:$B$346,"="&amp;A8094)&gt;0, "Yes", "No")</f>
        <v>No</v>
      </c>
    </row>
    <row r="8095">
      <c r="A8095" s="6">
        <v>670083.0</v>
      </c>
      <c r="B8095" s="6">
        <v>669966.0</v>
      </c>
      <c r="C8095" s="14" t="str">
        <f>If(COUNTIF(DamReaches!$B$2:$B$346,"="&amp;A8095)&gt;0, "Yes", "No")</f>
        <v>No</v>
      </c>
    </row>
    <row r="8096">
      <c r="A8096" s="6">
        <v>670084.0</v>
      </c>
      <c r="B8096" s="6">
        <v>670085.0</v>
      </c>
      <c r="C8096" s="14" t="str">
        <f>If(COUNTIF(DamReaches!$B$2:$B$346,"="&amp;A8096)&gt;0, "Yes", "No")</f>
        <v>No</v>
      </c>
    </row>
    <row r="8097">
      <c r="A8097" s="6">
        <v>670085.0</v>
      </c>
      <c r="B8097" s="6">
        <v>-1.0</v>
      </c>
      <c r="C8097" s="14" t="str">
        <f>If(COUNTIF(DamReaches!$B$2:$B$346,"="&amp;A8097)&gt;0, "Yes", "No")</f>
        <v>No</v>
      </c>
    </row>
    <row r="8098">
      <c r="A8098" s="6">
        <v>670086.0</v>
      </c>
      <c r="B8098" s="6">
        <v>669969.0</v>
      </c>
      <c r="C8098" s="14" t="str">
        <f>If(COUNTIF(DamReaches!$B$2:$B$346,"="&amp;A8098)&gt;0, "Yes", "No")</f>
        <v>No</v>
      </c>
    </row>
    <row r="8099">
      <c r="A8099" s="6">
        <v>670087.0</v>
      </c>
      <c r="B8099" s="6">
        <v>670154.0</v>
      </c>
      <c r="C8099" s="14" t="str">
        <f>If(COUNTIF(DamReaches!$B$2:$B$346,"="&amp;A8099)&gt;0, "Yes", "No")</f>
        <v>No</v>
      </c>
    </row>
    <row r="8100">
      <c r="A8100" s="6">
        <v>670088.0</v>
      </c>
      <c r="B8100" s="6">
        <v>670087.0</v>
      </c>
      <c r="C8100" s="14" t="str">
        <f>If(COUNTIF(DamReaches!$B$2:$B$346,"="&amp;A8100)&gt;0, "Yes", "No")</f>
        <v>No</v>
      </c>
    </row>
    <row r="8101">
      <c r="A8101" s="6">
        <v>670096.0</v>
      </c>
      <c r="B8101" s="6">
        <v>669686.0</v>
      </c>
      <c r="C8101" s="14" t="str">
        <f>If(COUNTIF(DamReaches!$B$2:$B$346,"="&amp;A8101)&gt;0, "Yes", "No")</f>
        <v>No</v>
      </c>
    </row>
    <row r="8102">
      <c r="A8102" s="6">
        <v>670097.0</v>
      </c>
      <c r="B8102" s="6">
        <v>669769.0</v>
      </c>
      <c r="C8102" s="14" t="str">
        <f>If(COUNTIF(DamReaches!$B$2:$B$346,"="&amp;A8102)&gt;0, "Yes", "No")</f>
        <v>No</v>
      </c>
    </row>
    <row r="8103">
      <c r="A8103" s="6">
        <v>670098.0</v>
      </c>
      <c r="B8103" s="6">
        <v>669532.0</v>
      </c>
      <c r="C8103" s="14" t="str">
        <f>If(COUNTIF(DamReaches!$B$2:$B$346,"="&amp;A8103)&gt;0, "Yes", "No")</f>
        <v>No</v>
      </c>
    </row>
    <row r="8104">
      <c r="A8104" s="6">
        <v>670099.0</v>
      </c>
      <c r="B8104" s="6">
        <v>669099.0</v>
      </c>
      <c r="C8104" s="14" t="str">
        <f>If(COUNTIF(DamReaches!$B$2:$B$346,"="&amp;A8104)&gt;0, "Yes", "No")</f>
        <v>No</v>
      </c>
    </row>
    <row r="8105">
      <c r="A8105" s="6">
        <v>670100.0</v>
      </c>
      <c r="B8105" s="6">
        <v>670074.0</v>
      </c>
      <c r="C8105" s="14" t="str">
        <f>If(COUNTIF(DamReaches!$B$2:$B$346,"="&amp;A8105)&gt;0, "Yes", "No")</f>
        <v>No</v>
      </c>
    </row>
    <row r="8106">
      <c r="A8106" s="6">
        <v>670107.0</v>
      </c>
      <c r="B8106" s="6">
        <v>669449.0</v>
      </c>
      <c r="C8106" s="14" t="str">
        <f>If(COUNTIF(DamReaches!$B$2:$B$346,"="&amp;A8106)&gt;0, "Yes", "No")</f>
        <v>No</v>
      </c>
    </row>
    <row r="8107">
      <c r="A8107" s="6">
        <v>670108.0</v>
      </c>
      <c r="B8107" s="6">
        <v>669826.0</v>
      </c>
      <c r="C8107" s="14" t="str">
        <f>If(COUNTIF(DamReaches!$B$2:$B$346,"="&amp;A8107)&gt;0, "Yes", "No")</f>
        <v>No</v>
      </c>
    </row>
    <row r="8108">
      <c r="A8108" s="6">
        <v>670109.0</v>
      </c>
      <c r="B8108" s="6">
        <v>670108.0</v>
      </c>
      <c r="C8108" s="14" t="str">
        <f>If(COUNTIF(DamReaches!$B$2:$B$346,"="&amp;A8108)&gt;0, "Yes", "No")</f>
        <v>No</v>
      </c>
    </row>
    <row r="8109">
      <c r="A8109" s="6">
        <v>670110.0</v>
      </c>
      <c r="B8109" s="6">
        <v>669833.0</v>
      </c>
      <c r="C8109" s="14" t="str">
        <f>If(COUNTIF(DamReaches!$B$2:$B$346,"="&amp;A8109)&gt;0, "Yes", "No")</f>
        <v>No</v>
      </c>
    </row>
    <row r="8110">
      <c r="A8110" s="6">
        <v>670111.0</v>
      </c>
      <c r="B8110" s="6">
        <v>669967.0</v>
      </c>
      <c r="C8110" s="14" t="str">
        <f>If(COUNTIF(DamReaches!$B$2:$B$346,"="&amp;A8110)&gt;0, "Yes", "No")</f>
        <v>No</v>
      </c>
    </row>
    <row r="8111">
      <c r="A8111" s="6">
        <v>670112.0</v>
      </c>
      <c r="B8111" s="6">
        <v>-1.0</v>
      </c>
      <c r="C8111" s="14" t="str">
        <f>If(COUNTIF(DamReaches!$B$2:$B$346,"="&amp;A8111)&gt;0, "Yes", "No")</f>
        <v>No</v>
      </c>
    </row>
    <row r="8112">
      <c r="A8112" s="6">
        <v>670113.0</v>
      </c>
      <c r="B8112" s="6">
        <v>669969.0</v>
      </c>
      <c r="C8112" s="14" t="str">
        <f>If(COUNTIF(DamReaches!$B$2:$B$346,"="&amp;A8112)&gt;0, "Yes", "No")</f>
        <v>No</v>
      </c>
    </row>
    <row r="8113">
      <c r="A8113" s="6">
        <v>670120.0</v>
      </c>
      <c r="B8113" s="6">
        <v>669449.0</v>
      </c>
      <c r="C8113" s="14" t="str">
        <f>If(COUNTIF(DamReaches!$B$2:$B$346,"="&amp;A8113)&gt;0, "Yes", "No")</f>
        <v>No</v>
      </c>
    </row>
    <row r="8114">
      <c r="A8114" s="6">
        <v>670121.0</v>
      </c>
      <c r="B8114" s="6">
        <v>669465.0</v>
      </c>
      <c r="C8114" s="14" t="str">
        <f>If(COUNTIF(DamReaches!$B$2:$B$346,"="&amp;A8114)&gt;0, "Yes", "No")</f>
        <v>No</v>
      </c>
    </row>
    <row r="8115">
      <c r="A8115" s="6">
        <v>670122.0</v>
      </c>
      <c r="B8115" s="6">
        <v>669878.0</v>
      </c>
      <c r="C8115" s="14" t="str">
        <f>If(COUNTIF(DamReaches!$B$2:$B$346,"="&amp;A8115)&gt;0, "Yes", "No")</f>
        <v>No</v>
      </c>
    </row>
    <row r="8116">
      <c r="A8116" s="6">
        <v>670123.0</v>
      </c>
      <c r="B8116" s="6">
        <v>669880.0</v>
      </c>
      <c r="C8116" s="14" t="str">
        <f>If(COUNTIF(DamReaches!$B$2:$B$346,"="&amp;A8116)&gt;0, "Yes", "No")</f>
        <v>No</v>
      </c>
    </row>
    <row r="8117">
      <c r="A8117" s="6">
        <v>670124.0</v>
      </c>
      <c r="B8117" s="6">
        <v>670110.0</v>
      </c>
      <c r="C8117" s="14" t="str">
        <f>If(COUNTIF(DamReaches!$B$2:$B$346,"="&amp;A8117)&gt;0, "Yes", "No")</f>
        <v>No</v>
      </c>
    </row>
    <row r="8118">
      <c r="A8118" s="6">
        <v>670125.0</v>
      </c>
      <c r="B8118" s="6">
        <v>669856.0</v>
      </c>
      <c r="C8118" s="14" t="str">
        <f>If(COUNTIF(DamReaches!$B$2:$B$346,"="&amp;A8118)&gt;0, "Yes", "No")</f>
        <v>No</v>
      </c>
    </row>
    <row r="8119">
      <c r="A8119" s="6">
        <v>670126.0</v>
      </c>
      <c r="B8119" s="6">
        <v>669813.0</v>
      </c>
      <c r="C8119" s="14" t="str">
        <f>If(COUNTIF(DamReaches!$B$2:$B$346,"="&amp;A8119)&gt;0, "Yes", "No")</f>
        <v>No</v>
      </c>
    </row>
    <row r="8120">
      <c r="A8120" s="6">
        <v>670127.0</v>
      </c>
      <c r="B8120" s="6">
        <v>670128.0</v>
      </c>
      <c r="C8120" s="14" t="str">
        <f>If(COUNTIF(DamReaches!$B$2:$B$346,"="&amp;A8120)&gt;0, "Yes", "No")</f>
        <v>No</v>
      </c>
    </row>
    <row r="8121">
      <c r="A8121" s="6">
        <v>670128.0</v>
      </c>
      <c r="B8121" s="6">
        <v>669905.0</v>
      </c>
      <c r="C8121" s="14" t="str">
        <f>If(COUNTIF(DamReaches!$B$2:$B$346,"="&amp;A8121)&gt;0, "Yes", "No")</f>
        <v>No</v>
      </c>
    </row>
    <row r="8122">
      <c r="A8122" s="6">
        <v>670147.0</v>
      </c>
      <c r="B8122" s="6">
        <v>670194.0</v>
      </c>
      <c r="C8122" s="14" t="str">
        <f>If(COUNTIF(DamReaches!$B$2:$B$346,"="&amp;A8122)&gt;0, "Yes", "No")</f>
        <v>No</v>
      </c>
    </row>
    <row r="8123">
      <c r="A8123" s="6">
        <v>670148.0</v>
      </c>
      <c r="B8123" s="6">
        <v>670149.0</v>
      </c>
      <c r="C8123" s="14" t="str">
        <f>If(COUNTIF(DamReaches!$B$2:$B$346,"="&amp;A8123)&gt;0, "Yes", "No")</f>
        <v>No</v>
      </c>
    </row>
    <row r="8124">
      <c r="A8124" s="6">
        <v>670149.0</v>
      </c>
      <c r="B8124" s="6">
        <v>669778.0</v>
      </c>
      <c r="C8124" s="14" t="str">
        <f>If(COUNTIF(DamReaches!$B$2:$B$346,"="&amp;A8124)&gt;0, "Yes", "No")</f>
        <v>No</v>
      </c>
    </row>
    <row r="8125">
      <c r="A8125" s="6">
        <v>670150.0</v>
      </c>
      <c r="B8125" s="6">
        <v>670169.0</v>
      </c>
      <c r="C8125" s="14" t="str">
        <f>If(COUNTIF(DamReaches!$B$2:$B$346,"="&amp;A8125)&gt;0, "Yes", "No")</f>
        <v>No</v>
      </c>
    </row>
    <row r="8126">
      <c r="A8126" s="6">
        <v>670151.0</v>
      </c>
      <c r="B8126" s="6">
        <v>669618.0</v>
      </c>
      <c r="C8126" s="14" t="str">
        <f>If(COUNTIF(DamReaches!$B$2:$B$346,"="&amp;A8126)&gt;0, "Yes", "No")</f>
        <v>No</v>
      </c>
    </row>
    <row r="8127">
      <c r="A8127" s="6">
        <v>670152.0</v>
      </c>
      <c r="B8127" s="6">
        <v>670153.0</v>
      </c>
      <c r="C8127" s="14" t="str">
        <f>If(COUNTIF(DamReaches!$B$2:$B$346,"="&amp;A8127)&gt;0, "Yes", "No")</f>
        <v>No</v>
      </c>
    </row>
    <row r="8128">
      <c r="A8128" s="6">
        <v>670153.0</v>
      </c>
      <c r="B8128" s="6">
        <v>670010.0</v>
      </c>
      <c r="C8128" s="14" t="str">
        <f>If(COUNTIF(DamReaches!$B$2:$B$346,"="&amp;A8128)&gt;0, "Yes", "No")</f>
        <v>No</v>
      </c>
    </row>
    <row r="8129">
      <c r="A8129" s="6">
        <v>670154.0</v>
      </c>
      <c r="B8129" s="6">
        <v>669814.0</v>
      </c>
      <c r="C8129" s="14" t="str">
        <f>If(COUNTIF(DamReaches!$B$2:$B$346,"="&amp;A8129)&gt;0, "Yes", "No")</f>
        <v>No</v>
      </c>
    </row>
    <row r="8130">
      <c r="A8130" s="6">
        <v>670164.0</v>
      </c>
      <c r="B8130" s="6">
        <v>669745.0</v>
      </c>
      <c r="C8130" s="14" t="str">
        <f>If(COUNTIF(DamReaches!$B$2:$B$346,"="&amp;A8130)&gt;0, "Yes", "No")</f>
        <v>No</v>
      </c>
    </row>
    <row r="8131">
      <c r="A8131" s="6">
        <v>670165.0</v>
      </c>
      <c r="B8131" s="6">
        <v>669942.0</v>
      </c>
      <c r="C8131" s="14" t="str">
        <f>If(COUNTIF(DamReaches!$B$2:$B$346,"="&amp;A8131)&gt;0, "Yes", "No")</f>
        <v>No</v>
      </c>
    </row>
    <row r="8132">
      <c r="A8132" s="6">
        <v>670166.0</v>
      </c>
      <c r="B8132" s="6">
        <v>670082.0</v>
      </c>
      <c r="C8132" s="14" t="str">
        <f>If(COUNTIF(DamReaches!$B$2:$B$346,"="&amp;A8132)&gt;0, "Yes", "No")</f>
        <v>No</v>
      </c>
    </row>
    <row r="8133">
      <c r="A8133" s="6">
        <v>670167.0</v>
      </c>
      <c r="B8133" s="6">
        <v>670168.0</v>
      </c>
      <c r="C8133" s="14" t="str">
        <f>If(COUNTIF(DamReaches!$B$2:$B$346,"="&amp;A8133)&gt;0, "Yes", "No")</f>
        <v>No</v>
      </c>
    </row>
    <row r="8134">
      <c r="A8134" s="6">
        <v>670168.0</v>
      </c>
      <c r="B8134" s="6">
        <v>670169.0</v>
      </c>
      <c r="C8134" s="14" t="str">
        <f>If(COUNTIF(DamReaches!$B$2:$B$346,"="&amp;A8134)&gt;0, "Yes", "No")</f>
        <v>No</v>
      </c>
    </row>
    <row r="8135">
      <c r="A8135" s="6">
        <v>670169.0</v>
      </c>
      <c r="B8135" s="6">
        <v>670121.0</v>
      </c>
      <c r="C8135" s="14" t="str">
        <f>If(COUNTIF(DamReaches!$B$2:$B$346,"="&amp;A8135)&gt;0, "Yes", "No")</f>
        <v>No</v>
      </c>
    </row>
    <row r="8136">
      <c r="A8136" s="6">
        <v>670170.0</v>
      </c>
      <c r="B8136" s="6">
        <v>669809.0</v>
      </c>
      <c r="C8136" s="14" t="str">
        <f>If(COUNTIF(DamReaches!$B$2:$B$346,"="&amp;A8136)&gt;0, "Yes", "No")</f>
        <v>No</v>
      </c>
    </row>
    <row r="8137">
      <c r="A8137" s="6">
        <v>670171.0</v>
      </c>
      <c r="B8137" s="6">
        <v>669999.0</v>
      </c>
      <c r="C8137" s="14" t="str">
        <f>If(COUNTIF(DamReaches!$B$2:$B$346,"="&amp;A8137)&gt;0, "Yes", "No")</f>
        <v>No</v>
      </c>
    </row>
    <row r="8138">
      <c r="A8138" s="6">
        <v>670172.0</v>
      </c>
      <c r="B8138" s="6">
        <v>670171.0</v>
      </c>
      <c r="C8138" s="14" t="str">
        <f>If(COUNTIF(DamReaches!$B$2:$B$346,"="&amp;A8138)&gt;0, "Yes", "No")</f>
        <v>No</v>
      </c>
    </row>
    <row r="8139">
      <c r="A8139" s="6">
        <v>670173.0</v>
      </c>
      <c r="B8139" s="6">
        <v>669967.0</v>
      </c>
      <c r="C8139" s="14" t="str">
        <f>If(COUNTIF(DamReaches!$B$2:$B$346,"="&amp;A8139)&gt;0, "Yes", "No")</f>
        <v>No</v>
      </c>
    </row>
    <row r="8140">
      <c r="A8140" s="6">
        <v>670174.0</v>
      </c>
      <c r="B8140" s="6">
        <v>670112.0</v>
      </c>
      <c r="C8140" s="14" t="str">
        <f>If(COUNTIF(DamReaches!$B$2:$B$346,"="&amp;A8140)&gt;0, "Yes", "No")</f>
        <v>No</v>
      </c>
    </row>
    <row r="8141">
      <c r="A8141" s="6">
        <v>670175.0</v>
      </c>
      <c r="B8141" s="6">
        <v>669737.0</v>
      </c>
      <c r="C8141" s="14" t="str">
        <f>If(COUNTIF(DamReaches!$B$2:$B$346,"="&amp;A8141)&gt;0, "Yes", "No")</f>
        <v>No</v>
      </c>
    </row>
    <row r="8142">
      <c r="A8142" s="6">
        <v>670176.0</v>
      </c>
      <c r="B8142" s="6">
        <v>670226.0</v>
      </c>
      <c r="C8142" s="14" t="str">
        <f>If(COUNTIF(DamReaches!$B$2:$B$346,"="&amp;A8142)&gt;0, "Yes", "No")</f>
        <v>No</v>
      </c>
    </row>
    <row r="8143">
      <c r="A8143" s="6">
        <v>670193.0</v>
      </c>
      <c r="B8143" s="6">
        <v>670107.0</v>
      </c>
      <c r="C8143" s="14" t="str">
        <f>If(COUNTIF(DamReaches!$B$2:$B$346,"="&amp;A8143)&gt;0, "Yes", "No")</f>
        <v>No</v>
      </c>
    </row>
    <row r="8144">
      <c r="A8144" s="6">
        <v>670194.0</v>
      </c>
      <c r="B8144" s="6">
        <v>670166.0</v>
      </c>
      <c r="C8144" s="14" t="str">
        <f>If(COUNTIF(DamReaches!$B$2:$B$346,"="&amp;A8144)&gt;0, "Yes", "No")</f>
        <v>No</v>
      </c>
    </row>
    <row r="8145">
      <c r="A8145" s="6">
        <v>670195.0</v>
      </c>
      <c r="B8145" s="6">
        <v>670196.0</v>
      </c>
      <c r="C8145" s="14" t="str">
        <f>If(COUNTIF(DamReaches!$B$2:$B$346,"="&amp;A8145)&gt;0, "Yes", "No")</f>
        <v>No</v>
      </c>
    </row>
    <row r="8146">
      <c r="A8146" s="6">
        <v>670196.0</v>
      </c>
      <c r="B8146" s="6">
        <v>669686.0</v>
      </c>
      <c r="C8146" s="14" t="str">
        <f>If(COUNTIF(DamReaches!$B$2:$B$346,"="&amp;A8146)&gt;0, "Yes", "No")</f>
        <v>No</v>
      </c>
    </row>
    <row r="8147">
      <c r="A8147" s="6">
        <v>670197.0</v>
      </c>
      <c r="B8147" s="6">
        <v>-1.0</v>
      </c>
      <c r="C8147" s="14" t="str">
        <f>If(COUNTIF(DamReaches!$B$2:$B$346,"="&amp;A8147)&gt;0, "Yes", "No")</f>
        <v>No</v>
      </c>
    </row>
    <row r="8148">
      <c r="A8148" s="6">
        <v>670198.0</v>
      </c>
      <c r="B8148" s="6">
        <v>669906.0</v>
      </c>
      <c r="C8148" s="14" t="str">
        <f>If(COUNTIF(DamReaches!$B$2:$B$346,"="&amp;A8148)&gt;0, "Yes", "No")</f>
        <v>No</v>
      </c>
    </row>
    <row r="8149">
      <c r="A8149" s="6">
        <v>670205.0</v>
      </c>
      <c r="B8149" s="6">
        <v>669848.0</v>
      </c>
      <c r="C8149" s="14" t="str">
        <f>If(COUNTIF(DamReaches!$B$2:$B$346,"="&amp;A8149)&gt;0, "Yes", "No")</f>
        <v>No</v>
      </c>
    </row>
    <row r="8150">
      <c r="A8150" s="6">
        <v>670206.0</v>
      </c>
      <c r="B8150" s="6">
        <v>670149.0</v>
      </c>
      <c r="C8150" s="14" t="str">
        <f>If(COUNTIF(DamReaches!$B$2:$B$346,"="&amp;A8150)&gt;0, "Yes", "No")</f>
        <v>No</v>
      </c>
    </row>
    <row r="8151">
      <c r="A8151" s="6">
        <v>670207.0</v>
      </c>
      <c r="B8151" s="6">
        <v>670122.0</v>
      </c>
      <c r="C8151" s="14" t="str">
        <f>If(COUNTIF(DamReaches!$B$2:$B$346,"="&amp;A8151)&gt;0, "Yes", "No")</f>
        <v>No</v>
      </c>
    </row>
    <row r="8152">
      <c r="A8152" s="6">
        <v>670208.0</v>
      </c>
      <c r="B8152" s="6">
        <v>670173.0</v>
      </c>
      <c r="C8152" s="14" t="str">
        <f>If(COUNTIF(DamReaches!$B$2:$B$346,"="&amp;A8152)&gt;0, "Yes", "No")</f>
        <v>No</v>
      </c>
    </row>
    <row r="8153">
      <c r="A8153" s="6">
        <v>670209.0</v>
      </c>
      <c r="B8153" s="6">
        <v>670087.0</v>
      </c>
      <c r="C8153" s="14" t="str">
        <f>If(COUNTIF(DamReaches!$B$2:$B$346,"="&amp;A8153)&gt;0, "Yes", "No")</f>
        <v>No</v>
      </c>
    </row>
    <row r="8154">
      <c r="A8154" s="6">
        <v>670210.0</v>
      </c>
      <c r="B8154" s="6">
        <v>670573.0</v>
      </c>
      <c r="C8154" s="14" t="str">
        <f>If(COUNTIF(DamReaches!$B$2:$B$346,"="&amp;A8154)&gt;0, "Yes", "No")</f>
        <v>No</v>
      </c>
    </row>
    <row r="8155">
      <c r="A8155" s="6">
        <v>670211.0</v>
      </c>
      <c r="B8155" s="6">
        <v>670573.0</v>
      </c>
      <c r="C8155" s="14" t="str">
        <f>If(COUNTIF(DamReaches!$B$2:$B$346,"="&amp;A8155)&gt;0, "Yes", "No")</f>
        <v>No</v>
      </c>
    </row>
    <row r="8156">
      <c r="A8156" s="6">
        <v>670219.0</v>
      </c>
      <c r="B8156" s="6">
        <v>669917.0</v>
      </c>
      <c r="C8156" s="14" t="str">
        <f>If(COUNTIF(DamReaches!$B$2:$B$346,"="&amp;A8156)&gt;0, "Yes", "No")</f>
        <v>No</v>
      </c>
    </row>
    <row r="8157">
      <c r="A8157" s="6">
        <v>670220.0</v>
      </c>
      <c r="B8157" s="6">
        <v>670147.0</v>
      </c>
      <c r="C8157" s="14" t="str">
        <f>If(COUNTIF(DamReaches!$B$2:$B$346,"="&amp;A8157)&gt;0, "Yes", "No")</f>
        <v>No</v>
      </c>
    </row>
    <row r="8158">
      <c r="A8158" s="6">
        <v>670221.0</v>
      </c>
      <c r="B8158" s="6">
        <v>670149.0</v>
      </c>
      <c r="C8158" s="14" t="str">
        <f>If(COUNTIF(DamReaches!$B$2:$B$346,"="&amp;A8158)&gt;0, "Yes", "No")</f>
        <v>No</v>
      </c>
    </row>
    <row r="8159">
      <c r="A8159" s="6">
        <v>670222.0</v>
      </c>
      <c r="B8159" s="6">
        <v>669947.0</v>
      </c>
      <c r="C8159" s="14" t="str">
        <f>If(COUNTIF(DamReaches!$B$2:$B$346,"="&amp;A8159)&gt;0, "Yes", "No")</f>
        <v>No</v>
      </c>
    </row>
    <row r="8160">
      <c r="A8160" s="6">
        <v>670223.0</v>
      </c>
      <c r="B8160" s="6">
        <v>670086.0</v>
      </c>
      <c r="C8160" s="14" t="str">
        <f>If(COUNTIF(DamReaches!$B$2:$B$346,"="&amp;A8160)&gt;0, "Yes", "No")</f>
        <v>No</v>
      </c>
    </row>
    <row r="8161">
      <c r="A8161" s="6">
        <v>670224.0</v>
      </c>
      <c r="B8161" s="6">
        <v>670266.0</v>
      </c>
      <c r="C8161" s="14" t="str">
        <f>If(COUNTIF(DamReaches!$B$2:$B$346,"="&amp;A8161)&gt;0, "Yes", "No")</f>
        <v>No</v>
      </c>
    </row>
    <row r="8162">
      <c r="A8162" s="6">
        <v>670225.0</v>
      </c>
      <c r="B8162" s="6">
        <v>670269.0</v>
      </c>
      <c r="C8162" s="14" t="str">
        <f>If(COUNTIF(DamReaches!$B$2:$B$346,"="&amp;A8162)&gt;0, "Yes", "No")</f>
        <v>No</v>
      </c>
    </row>
    <row r="8163">
      <c r="A8163" s="6">
        <v>670226.0</v>
      </c>
      <c r="B8163" s="6">
        <v>670225.0</v>
      </c>
      <c r="C8163" s="14" t="str">
        <f>If(COUNTIF(DamReaches!$B$2:$B$346,"="&amp;A8163)&gt;0, "Yes", "No")</f>
        <v>No</v>
      </c>
    </row>
    <row r="8164">
      <c r="A8164" s="6">
        <v>670239.0</v>
      </c>
      <c r="B8164" s="6">
        <v>670030.0</v>
      </c>
      <c r="C8164" s="14" t="str">
        <f>If(COUNTIF(DamReaches!$B$2:$B$346,"="&amp;A8164)&gt;0, "Yes", "No")</f>
        <v>No</v>
      </c>
    </row>
    <row r="8165">
      <c r="A8165" s="6">
        <v>670240.0</v>
      </c>
      <c r="B8165" s="6">
        <v>670121.0</v>
      </c>
      <c r="C8165" s="14" t="str">
        <f>If(COUNTIF(DamReaches!$B$2:$B$346,"="&amp;A8165)&gt;0, "Yes", "No")</f>
        <v>No</v>
      </c>
    </row>
    <row r="8166">
      <c r="A8166" s="6">
        <v>670241.0</v>
      </c>
      <c r="B8166" s="6">
        <v>669465.0</v>
      </c>
      <c r="C8166" s="14" t="str">
        <f>If(COUNTIF(DamReaches!$B$2:$B$346,"="&amp;A8166)&gt;0, "Yes", "No")</f>
        <v>No</v>
      </c>
    </row>
    <row r="8167">
      <c r="A8167" s="6">
        <v>670242.0</v>
      </c>
      <c r="B8167" s="6">
        <v>669769.0</v>
      </c>
      <c r="C8167" s="14" t="str">
        <f>If(COUNTIF(DamReaches!$B$2:$B$346,"="&amp;A8167)&gt;0, "Yes", "No")</f>
        <v>No</v>
      </c>
    </row>
    <row r="8168">
      <c r="A8168" s="6">
        <v>670243.0</v>
      </c>
      <c r="B8168" s="6">
        <v>670458.0</v>
      </c>
      <c r="C8168" s="14" t="str">
        <f>If(COUNTIF(DamReaches!$B$2:$B$346,"="&amp;A8168)&gt;0, "Yes", "No")</f>
        <v>No</v>
      </c>
    </row>
    <row r="8169">
      <c r="A8169" s="6">
        <v>670244.0</v>
      </c>
      <c r="B8169" s="6">
        <v>670112.0</v>
      </c>
      <c r="C8169" s="14" t="str">
        <f>If(COUNTIF(DamReaches!$B$2:$B$346,"="&amp;A8169)&gt;0, "Yes", "No")</f>
        <v>No</v>
      </c>
    </row>
    <row r="8170">
      <c r="A8170" s="6">
        <v>670245.0</v>
      </c>
      <c r="B8170" s="6">
        <v>670222.0</v>
      </c>
      <c r="C8170" s="14" t="str">
        <f>If(COUNTIF(DamReaches!$B$2:$B$346,"="&amp;A8170)&gt;0, "Yes", "No")</f>
        <v>No</v>
      </c>
    </row>
    <row r="8171">
      <c r="A8171" s="6">
        <v>670254.0</v>
      </c>
      <c r="B8171" s="6">
        <v>670255.0</v>
      </c>
      <c r="C8171" s="14" t="str">
        <f>If(COUNTIF(DamReaches!$B$2:$B$346,"="&amp;A8171)&gt;0, "Yes", "No")</f>
        <v>No</v>
      </c>
    </row>
    <row r="8172">
      <c r="A8172" s="6">
        <v>670255.0</v>
      </c>
      <c r="B8172" s="6">
        <v>670096.0</v>
      </c>
      <c r="C8172" s="14" t="str">
        <f>If(COUNTIF(DamReaches!$B$2:$B$346,"="&amp;A8172)&gt;0, "Yes", "No")</f>
        <v>No</v>
      </c>
    </row>
    <row r="8173">
      <c r="A8173" s="6">
        <v>670256.0</v>
      </c>
      <c r="B8173" s="6">
        <v>669748.0</v>
      </c>
      <c r="C8173" s="14" t="str">
        <f>If(COUNTIF(DamReaches!$B$2:$B$346,"="&amp;A8173)&gt;0, "Yes", "No")</f>
        <v>No</v>
      </c>
    </row>
    <row r="8174">
      <c r="A8174" s="6">
        <v>670257.0</v>
      </c>
      <c r="B8174" s="6">
        <v>669943.0</v>
      </c>
      <c r="C8174" s="14" t="str">
        <f>If(COUNTIF(DamReaches!$B$2:$B$346,"="&amp;A8174)&gt;0, "Yes", "No")</f>
        <v>No</v>
      </c>
    </row>
    <row r="8175">
      <c r="A8175" s="6">
        <v>670258.0</v>
      </c>
      <c r="B8175" s="6">
        <v>670439.0</v>
      </c>
      <c r="C8175" s="14" t="str">
        <f>If(COUNTIF(DamReaches!$B$2:$B$346,"="&amp;A8175)&gt;0, "Yes", "No")</f>
        <v>No</v>
      </c>
    </row>
    <row r="8176">
      <c r="A8176" s="6">
        <v>670259.0</v>
      </c>
      <c r="B8176" s="6">
        <v>670122.0</v>
      </c>
      <c r="C8176" s="14" t="str">
        <f>If(COUNTIF(DamReaches!$B$2:$B$346,"="&amp;A8176)&gt;0, "Yes", "No")</f>
        <v>No</v>
      </c>
    </row>
    <row r="8177">
      <c r="A8177" s="6">
        <v>670260.0</v>
      </c>
      <c r="B8177" s="6">
        <v>670123.0</v>
      </c>
      <c r="C8177" s="14" t="str">
        <f>If(COUNTIF(DamReaches!$B$2:$B$346,"="&amp;A8177)&gt;0, "Yes", "No")</f>
        <v>No</v>
      </c>
    </row>
    <row r="8178">
      <c r="A8178" s="6">
        <v>670261.0</v>
      </c>
      <c r="B8178" s="6">
        <v>669470.0</v>
      </c>
      <c r="C8178" s="14" t="str">
        <f>If(COUNTIF(DamReaches!$B$2:$B$346,"="&amp;A8178)&gt;0, "Yes", "No")</f>
        <v>No</v>
      </c>
    </row>
    <row r="8179">
      <c r="A8179" s="6">
        <v>670262.0</v>
      </c>
      <c r="B8179" s="6">
        <v>670244.0</v>
      </c>
      <c r="C8179" s="14" t="str">
        <f>If(COUNTIF(DamReaches!$B$2:$B$346,"="&amp;A8179)&gt;0, "Yes", "No")</f>
        <v>No</v>
      </c>
    </row>
    <row r="8180">
      <c r="A8180" s="6">
        <v>670263.0</v>
      </c>
      <c r="B8180" s="6">
        <v>670085.0</v>
      </c>
      <c r="C8180" s="14" t="str">
        <f>If(COUNTIF(DamReaches!$B$2:$B$346,"="&amp;A8180)&gt;0, "Yes", "No")</f>
        <v>No</v>
      </c>
    </row>
    <row r="8181">
      <c r="A8181" s="6">
        <v>670264.0</v>
      </c>
      <c r="B8181" s="6">
        <v>670128.0</v>
      </c>
      <c r="C8181" s="14" t="str">
        <f>If(COUNTIF(DamReaches!$B$2:$B$346,"="&amp;A8181)&gt;0, "Yes", "No")</f>
        <v>No</v>
      </c>
    </row>
    <row r="8182">
      <c r="A8182" s="6">
        <v>670265.0</v>
      </c>
      <c r="B8182" s="6">
        <v>670362.0</v>
      </c>
      <c r="C8182" s="14" t="str">
        <f>If(COUNTIF(DamReaches!$B$2:$B$346,"="&amp;A8182)&gt;0, "Yes", "No")</f>
        <v>No</v>
      </c>
    </row>
    <row r="8183">
      <c r="A8183" s="6">
        <v>670266.0</v>
      </c>
      <c r="B8183" s="6">
        <v>670362.0</v>
      </c>
      <c r="C8183" s="14" t="str">
        <f>If(COUNTIF(DamReaches!$B$2:$B$346,"="&amp;A8183)&gt;0, "Yes", "No")</f>
        <v>No</v>
      </c>
    </row>
    <row r="8184">
      <c r="A8184" s="6">
        <v>670267.0</v>
      </c>
      <c r="B8184" s="6">
        <v>670384.0</v>
      </c>
      <c r="C8184" s="14" t="str">
        <f>If(COUNTIF(DamReaches!$B$2:$B$346,"="&amp;A8184)&gt;0, "Yes", "No")</f>
        <v>No</v>
      </c>
    </row>
    <row r="8185">
      <c r="A8185" s="6">
        <v>670268.0</v>
      </c>
      <c r="B8185" s="6">
        <v>670304.0</v>
      </c>
      <c r="C8185" s="14" t="str">
        <f>If(COUNTIF(DamReaches!$B$2:$B$346,"="&amp;A8185)&gt;0, "Yes", "No")</f>
        <v>No</v>
      </c>
    </row>
    <row r="8186">
      <c r="A8186" s="6">
        <v>670269.0</v>
      </c>
      <c r="B8186" s="6">
        <v>670304.0</v>
      </c>
      <c r="C8186" s="14" t="str">
        <f>If(COUNTIF(DamReaches!$B$2:$B$346,"="&amp;A8186)&gt;0, "Yes", "No")</f>
        <v>No</v>
      </c>
    </row>
    <row r="8187">
      <c r="A8187" s="6">
        <v>670270.0</v>
      </c>
      <c r="B8187" s="6">
        <v>670285.0</v>
      </c>
      <c r="C8187" s="14" t="str">
        <f>If(COUNTIF(DamReaches!$B$2:$B$346,"="&amp;A8187)&gt;0, "Yes", "No")</f>
        <v>No</v>
      </c>
    </row>
    <row r="8188">
      <c r="A8188" s="6">
        <v>670278.0</v>
      </c>
      <c r="B8188" s="6">
        <v>669700.0</v>
      </c>
      <c r="C8188" s="14" t="str">
        <f>If(COUNTIF(DamReaches!$B$2:$B$346,"="&amp;A8188)&gt;0, "Yes", "No")</f>
        <v>No</v>
      </c>
    </row>
    <row r="8189">
      <c r="A8189" s="6">
        <v>670279.0</v>
      </c>
      <c r="B8189" s="6">
        <v>670072.0</v>
      </c>
      <c r="C8189" s="14" t="str">
        <f>If(COUNTIF(DamReaches!$B$2:$B$346,"="&amp;A8189)&gt;0, "Yes", "No")</f>
        <v>No</v>
      </c>
    </row>
    <row r="8190">
      <c r="A8190" s="6">
        <v>670280.0</v>
      </c>
      <c r="B8190" s="6">
        <v>669532.0</v>
      </c>
      <c r="C8190" s="14" t="str">
        <f>If(COUNTIF(DamReaches!$B$2:$B$346,"="&amp;A8190)&gt;0, "Yes", "No")</f>
        <v>No</v>
      </c>
    </row>
    <row r="8191">
      <c r="A8191" s="6">
        <v>670281.0</v>
      </c>
      <c r="B8191" s="6">
        <v>670259.0</v>
      </c>
      <c r="C8191" s="14" t="str">
        <f>If(COUNTIF(DamReaches!$B$2:$B$346,"="&amp;A8191)&gt;0, "Yes", "No")</f>
        <v>No</v>
      </c>
    </row>
    <row r="8192">
      <c r="A8192" s="6">
        <v>670282.0</v>
      </c>
      <c r="B8192" s="6">
        <v>670110.0</v>
      </c>
      <c r="C8192" s="14" t="str">
        <f>If(COUNTIF(DamReaches!$B$2:$B$346,"="&amp;A8192)&gt;0, "Yes", "No")</f>
        <v>No</v>
      </c>
    </row>
    <row r="8193">
      <c r="A8193" s="6">
        <v>670283.0</v>
      </c>
      <c r="B8193" s="6">
        <v>670077.0</v>
      </c>
      <c r="C8193" s="14" t="str">
        <f>If(COUNTIF(DamReaches!$B$2:$B$346,"="&amp;A8193)&gt;0, "Yes", "No")</f>
        <v>No</v>
      </c>
    </row>
    <row r="8194">
      <c r="A8194" s="6">
        <v>670284.0</v>
      </c>
      <c r="B8194" s="6">
        <v>670401.0</v>
      </c>
      <c r="C8194" s="14" t="str">
        <f>If(COUNTIF(DamReaches!$B$2:$B$346,"="&amp;A8194)&gt;0, "Yes", "No")</f>
        <v>No</v>
      </c>
    </row>
    <row r="8195">
      <c r="A8195" s="6">
        <v>670285.0</v>
      </c>
      <c r="B8195" s="6">
        <v>670226.0</v>
      </c>
      <c r="C8195" s="14" t="str">
        <f>If(COUNTIF(DamReaches!$B$2:$B$346,"="&amp;A8195)&gt;0, "Yes", "No")</f>
        <v>No</v>
      </c>
    </row>
    <row r="8196">
      <c r="A8196" s="6">
        <v>670286.0</v>
      </c>
      <c r="B8196" s="6">
        <v>670340.0</v>
      </c>
      <c r="C8196" s="14" t="str">
        <f>If(COUNTIF(DamReaches!$B$2:$B$346,"="&amp;A8196)&gt;0, "Yes", "No")</f>
        <v>No</v>
      </c>
    </row>
    <row r="8197">
      <c r="A8197" s="6">
        <v>670287.0</v>
      </c>
      <c r="B8197" s="6">
        <v>670340.0</v>
      </c>
      <c r="C8197" s="14" t="str">
        <f>If(COUNTIF(DamReaches!$B$2:$B$346,"="&amp;A8197)&gt;0, "Yes", "No")</f>
        <v>No</v>
      </c>
    </row>
    <row r="8198">
      <c r="A8198" s="6">
        <v>670297.0</v>
      </c>
      <c r="B8198" s="6">
        <v>670239.0</v>
      </c>
      <c r="C8198" s="14" t="str">
        <f>If(COUNTIF(DamReaches!$B$2:$B$346,"="&amp;A8198)&gt;0, "Yes", "No")</f>
        <v>No</v>
      </c>
    </row>
    <row r="8199">
      <c r="A8199" s="6">
        <v>670298.0</v>
      </c>
      <c r="B8199" s="6">
        <v>669341.0</v>
      </c>
      <c r="C8199" s="14" t="str">
        <f>If(COUNTIF(DamReaches!$B$2:$B$346,"="&amp;A8199)&gt;0, "Yes", "No")</f>
        <v>No</v>
      </c>
    </row>
    <row r="8200">
      <c r="A8200" s="6">
        <v>670299.0</v>
      </c>
      <c r="B8200" s="6">
        <v>670335.0</v>
      </c>
      <c r="C8200" s="14" t="str">
        <f>If(COUNTIF(DamReaches!$B$2:$B$346,"="&amp;A8200)&gt;0, "Yes", "No")</f>
        <v>No</v>
      </c>
    </row>
    <row r="8201">
      <c r="A8201" s="6">
        <v>670300.0</v>
      </c>
      <c r="B8201" s="6">
        <v>670197.0</v>
      </c>
      <c r="C8201" s="14" t="str">
        <f>If(COUNTIF(DamReaches!$B$2:$B$346,"="&amp;A8201)&gt;0, "Yes", "No")</f>
        <v>No</v>
      </c>
    </row>
    <row r="8202">
      <c r="A8202" s="6">
        <v>670301.0</v>
      </c>
      <c r="B8202" s="6">
        <v>670548.0</v>
      </c>
      <c r="C8202" s="14" t="str">
        <f>If(COUNTIF(DamReaches!$B$2:$B$346,"="&amp;A8202)&gt;0, "Yes", "No")</f>
        <v>No</v>
      </c>
    </row>
    <row r="8203">
      <c r="A8203" s="6">
        <v>670302.0</v>
      </c>
      <c r="B8203" s="6">
        <v>670382.0</v>
      </c>
      <c r="C8203" s="14" t="str">
        <f>If(COUNTIF(DamReaches!$B$2:$B$346,"="&amp;A8203)&gt;0, "Yes", "No")</f>
        <v>No</v>
      </c>
    </row>
    <row r="8204">
      <c r="A8204" s="6">
        <v>670303.0</v>
      </c>
      <c r="B8204" s="6">
        <v>670324.0</v>
      </c>
      <c r="C8204" s="14" t="str">
        <f>If(COUNTIF(DamReaches!$B$2:$B$346,"="&amp;A8204)&gt;0, "Yes", "No")</f>
        <v>No</v>
      </c>
    </row>
    <row r="8205">
      <c r="A8205" s="6">
        <v>670304.0</v>
      </c>
      <c r="B8205" s="6">
        <v>670303.0</v>
      </c>
      <c r="C8205" s="14" t="str">
        <f>If(COUNTIF(DamReaches!$B$2:$B$346,"="&amp;A8205)&gt;0, "Yes", "No")</f>
        <v>No</v>
      </c>
    </row>
    <row r="8206">
      <c r="A8206" s="6">
        <v>670316.0</v>
      </c>
      <c r="B8206" s="6">
        <v>669745.0</v>
      </c>
      <c r="C8206" s="14" t="str">
        <f>If(COUNTIF(DamReaches!$B$2:$B$346,"="&amp;A8206)&gt;0, "Yes", "No")</f>
        <v>No</v>
      </c>
    </row>
    <row r="8207">
      <c r="A8207" s="6">
        <v>670317.0</v>
      </c>
      <c r="B8207" s="6">
        <v>670278.0</v>
      </c>
      <c r="C8207" s="14" t="str">
        <f>If(COUNTIF(DamReaches!$B$2:$B$346,"="&amp;A8207)&gt;0, "Yes", "No")</f>
        <v>No</v>
      </c>
    </row>
    <row r="8208">
      <c r="A8208" s="6">
        <v>670318.0</v>
      </c>
      <c r="B8208" s="6">
        <v>670170.0</v>
      </c>
      <c r="C8208" s="14" t="str">
        <f>If(COUNTIF(DamReaches!$B$2:$B$346,"="&amp;A8208)&gt;0, "Yes", "No")</f>
        <v>No</v>
      </c>
    </row>
    <row r="8209">
      <c r="A8209" s="6">
        <v>670319.0</v>
      </c>
      <c r="B8209" s="6">
        <v>669688.0</v>
      </c>
      <c r="C8209" s="14" t="str">
        <f>If(COUNTIF(DamReaches!$B$2:$B$346,"="&amp;A8209)&gt;0, "Yes", "No")</f>
        <v>No</v>
      </c>
    </row>
    <row r="8210">
      <c r="A8210" s="6">
        <v>670320.0</v>
      </c>
      <c r="B8210" s="6">
        <v>670335.0</v>
      </c>
      <c r="C8210" s="14" t="str">
        <f>If(COUNTIF(DamReaches!$B$2:$B$346,"="&amp;A8210)&gt;0, "Yes", "No")</f>
        <v>No</v>
      </c>
    </row>
    <row r="8211">
      <c r="A8211" s="6">
        <v>670321.0</v>
      </c>
      <c r="B8211" s="6">
        <v>670198.0</v>
      </c>
      <c r="C8211" s="14" t="str">
        <f>If(COUNTIF(DamReaches!$B$2:$B$346,"="&amp;A8211)&gt;0, "Yes", "No")</f>
        <v>No</v>
      </c>
    </row>
    <row r="8212">
      <c r="A8212" s="6">
        <v>670322.0</v>
      </c>
      <c r="B8212" s="6">
        <v>670321.0</v>
      </c>
      <c r="C8212" s="14" t="str">
        <f>If(COUNTIF(DamReaches!$B$2:$B$346,"="&amp;A8212)&gt;0, "Yes", "No")</f>
        <v>No</v>
      </c>
    </row>
    <row r="8213">
      <c r="A8213" s="6">
        <v>670323.0</v>
      </c>
      <c r="B8213" s="6">
        <v>670402.0</v>
      </c>
      <c r="C8213" s="14" t="str">
        <f>If(COUNTIF(DamReaches!$B$2:$B$346,"="&amp;A8213)&gt;0, "Yes", "No")</f>
        <v>No</v>
      </c>
    </row>
    <row r="8214">
      <c r="A8214" s="6">
        <v>670324.0</v>
      </c>
      <c r="B8214" s="6">
        <v>670402.0</v>
      </c>
      <c r="C8214" s="14" t="str">
        <f>If(COUNTIF(DamReaches!$B$2:$B$346,"="&amp;A8214)&gt;0, "Yes", "No")</f>
        <v>No</v>
      </c>
    </row>
    <row r="8215">
      <c r="A8215" s="6">
        <v>670325.0</v>
      </c>
      <c r="B8215" s="6">
        <v>670324.0</v>
      </c>
      <c r="C8215" s="14" t="str">
        <f>If(COUNTIF(DamReaches!$B$2:$B$346,"="&amp;A8215)&gt;0, "Yes", "No")</f>
        <v>No</v>
      </c>
    </row>
    <row r="8216">
      <c r="A8216" s="6">
        <v>670326.0</v>
      </c>
      <c r="B8216" s="6">
        <v>670285.0</v>
      </c>
      <c r="C8216" s="14" t="str">
        <f>If(COUNTIF(DamReaches!$B$2:$B$346,"="&amp;A8216)&gt;0, "Yes", "No")</f>
        <v>No</v>
      </c>
    </row>
    <row r="8217">
      <c r="A8217" s="6">
        <v>670334.0</v>
      </c>
      <c r="B8217" s="6">
        <v>670282.0</v>
      </c>
      <c r="C8217" s="14" t="str">
        <f>If(COUNTIF(DamReaches!$B$2:$B$346,"="&amp;A8217)&gt;0, "Yes", "No")</f>
        <v>No</v>
      </c>
    </row>
    <row r="8218">
      <c r="A8218" s="6">
        <v>670335.0</v>
      </c>
      <c r="B8218" s="6">
        <v>670422.0</v>
      </c>
      <c r="C8218" s="14" t="str">
        <f>If(COUNTIF(DamReaches!$B$2:$B$346,"="&amp;A8218)&gt;0, "Yes", "No")</f>
        <v>No</v>
      </c>
    </row>
    <row r="8219">
      <c r="A8219" s="6">
        <v>670336.0</v>
      </c>
      <c r="B8219" s="6">
        <v>669751.0</v>
      </c>
      <c r="C8219" s="14" t="str">
        <f>If(COUNTIF(DamReaches!$B$2:$B$346,"="&amp;A8219)&gt;0, "Yes", "No")</f>
        <v>No</v>
      </c>
    </row>
    <row r="8220">
      <c r="A8220" s="6">
        <v>670337.0</v>
      </c>
      <c r="B8220" s="6">
        <v>670086.0</v>
      </c>
      <c r="C8220" s="14" t="str">
        <f>If(COUNTIF(DamReaches!$B$2:$B$346,"="&amp;A8220)&gt;0, "Yes", "No")</f>
        <v>No</v>
      </c>
    </row>
    <row r="8221">
      <c r="A8221" s="6">
        <v>670338.0</v>
      </c>
      <c r="B8221" s="6">
        <v>670384.0</v>
      </c>
      <c r="C8221" s="14" t="str">
        <f>If(COUNTIF(DamReaches!$B$2:$B$346,"="&amp;A8221)&gt;0, "Yes", "No")</f>
        <v>No</v>
      </c>
    </row>
    <row r="8222">
      <c r="A8222" s="6">
        <v>670339.0</v>
      </c>
      <c r="B8222" s="6">
        <v>670303.0</v>
      </c>
      <c r="C8222" s="14" t="str">
        <f>If(COUNTIF(DamReaches!$B$2:$B$346,"="&amp;A8222)&gt;0, "Yes", "No")</f>
        <v>No</v>
      </c>
    </row>
    <row r="8223">
      <c r="A8223" s="6">
        <v>670340.0</v>
      </c>
      <c r="B8223" s="6">
        <v>670326.0</v>
      </c>
      <c r="C8223" s="14" t="str">
        <f>If(COUNTIF(DamReaches!$B$2:$B$346,"="&amp;A8223)&gt;0, "Yes", "No")</f>
        <v>No</v>
      </c>
    </row>
    <row r="8224">
      <c r="A8224" s="6">
        <v>670352.0</v>
      </c>
      <c r="B8224" s="6">
        <v>670219.0</v>
      </c>
      <c r="C8224" s="14" t="str">
        <f>If(COUNTIF(DamReaches!$B$2:$B$346,"="&amp;A8224)&gt;0, "Yes", "No")</f>
        <v>No</v>
      </c>
    </row>
    <row r="8225">
      <c r="A8225" s="6">
        <v>670353.0</v>
      </c>
      <c r="B8225" s="6">
        <v>669702.0</v>
      </c>
      <c r="C8225" s="14" t="str">
        <f>If(COUNTIF(DamReaches!$B$2:$B$346,"="&amp;A8225)&gt;0, "Yes", "No")</f>
        <v>No</v>
      </c>
    </row>
    <row r="8226">
      <c r="A8226" s="6">
        <v>670354.0</v>
      </c>
      <c r="B8226" s="6">
        <v>670280.0</v>
      </c>
      <c r="C8226" s="14" t="str">
        <f>If(COUNTIF(DamReaches!$B$2:$B$346,"="&amp;A8226)&gt;0, "Yes", "No")</f>
        <v>No</v>
      </c>
    </row>
    <row r="8227">
      <c r="A8227" s="6">
        <v>670355.0</v>
      </c>
      <c r="B8227" s="6">
        <v>670458.0</v>
      </c>
      <c r="C8227" s="14" t="str">
        <f>If(COUNTIF(DamReaches!$B$2:$B$346,"="&amp;A8227)&gt;0, "Yes", "No")</f>
        <v>No</v>
      </c>
    </row>
    <row r="8228">
      <c r="A8228" s="6">
        <v>670356.0</v>
      </c>
      <c r="B8228" s="6">
        <v>670422.0</v>
      </c>
      <c r="C8228" s="14" t="str">
        <f>If(COUNTIF(DamReaches!$B$2:$B$346,"="&amp;A8228)&gt;0, "Yes", "No")</f>
        <v>No</v>
      </c>
    </row>
    <row r="8229">
      <c r="A8229" s="6">
        <v>670357.0</v>
      </c>
      <c r="B8229" s="6">
        <v>670535.0</v>
      </c>
      <c r="C8229" s="14" t="str">
        <f>If(COUNTIF(DamReaches!$B$2:$B$346,"="&amp;A8229)&gt;0, "Yes", "No")</f>
        <v>No</v>
      </c>
    </row>
    <row r="8230">
      <c r="A8230" s="6">
        <v>670358.0</v>
      </c>
      <c r="B8230" s="6">
        <v>670244.0</v>
      </c>
      <c r="C8230" s="14" t="str">
        <f>If(COUNTIF(DamReaches!$B$2:$B$346,"="&amp;A8230)&gt;0, "Yes", "No")</f>
        <v>No</v>
      </c>
    </row>
    <row r="8231">
      <c r="A8231" s="6">
        <v>670359.0</v>
      </c>
      <c r="B8231" s="6">
        <v>670379.0</v>
      </c>
      <c r="C8231" s="14" t="str">
        <f>If(COUNTIF(DamReaches!$B$2:$B$346,"="&amp;A8231)&gt;0, "Yes", "No")</f>
        <v>No</v>
      </c>
    </row>
    <row r="8232">
      <c r="A8232" s="6">
        <v>670360.0</v>
      </c>
      <c r="B8232" s="6">
        <v>670359.0</v>
      </c>
      <c r="C8232" s="14" t="str">
        <f>If(COUNTIF(DamReaches!$B$2:$B$346,"="&amp;A8232)&gt;0, "Yes", "No")</f>
        <v>No</v>
      </c>
    </row>
    <row r="8233">
      <c r="A8233" s="6">
        <v>670361.0</v>
      </c>
      <c r="B8233" s="6">
        <v>669814.0</v>
      </c>
      <c r="C8233" s="14" t="str">
        <f>If(COUNTIF(DamReaches!$B$2:$B$346,"="&amp;A8233)&gt;0, "Yes", "No")</f>
        <v>No</v>
      </c>
    </row>
    <row r="8234">
      <c r="A8234" s="6">
        <v>670362.0</v>
      </c>
      <c r="B8234" s="6">
        <v>670429.0</v>
      </c>
      <c r="C8234" s="14" t="str">
        <f>If(COUNTIF(DamReaches!$B$2:$B$346,"="&amp;A8234)&gt;0, "Yes", "No")</f>
        <v>No</v>
      </c>
    </row>
    <row r="8235">
      <c r="A8235" s="6">
        <v>670363.0</v>
      </c>
      <c r="B8235" s="6">
        <v>670431.0</v>
      </c>
      <c r="C8235" s="14" t="str">
        <f>If(COUNTIF(DamReaches!$B$2:$B$346,"="&amp;A8235)&gt;0, "Yes", "No")</f>
        <v>No</v>
      </c>
    </row>
    <row r="8236">
      <c r="A8236" s="6">
        <v>670374.0</v>
      </c>
      <c r="B8236" s="6">
        <v>670352.0</v>
      </c>
      <c r="C8236" s="14" t="str">
        <f>If(COUNTIF(DamReaches!$B$2:$B$346,"="&amp;A8236)&gt;0, "Yes", "No")</f>
        <v>No</v>
      </c>
    </row>
    <row r="8237">
      <c r="A8237" s="6">
        <v>670375.0</v>
      </c>
      <c r="B8237" s="6">
        <v>670168.0</v>
      </c>
      <c r="C8237" s="14" t="str">
        <f>If(COUNTIF(DamReaches!$B$2:$B$346,"="&amp;A8237)&gt;0, "Yes", "No")</f>
        <v>No</v>
      </c>
    </row>
    <row r="8238">
      <c r="A8238" s="6">
        <v>670376.0</v>
      </c>
      <c r="B8238" s="6">
        <v>670257.0</v>
      </c>
      <c r="C8238" s="14" t="str">
        <f>If(COUNTIF(DamReaches!$B$2:$B$346,"="&amp;A8238)&gt;0, "Yes", "No")</f>
        <v>No</v>
      </c>
    </row>
    <row r="8239">
      <c r="A8239" s="6">
        <v>670377.0</v>
      </c>
      <c r="B8239" s="6">
        <v>670439.0</v>
      </c>
      <c r="C8239" s="14" t="str">
        <f>If(COUNTIF(DamReaches!$B$2:$B$346,"="&amp;A8239)&gt;0, "Yes", "No")</f>
        <v>No</v>
      </c>
    </row>
    <row r="8240">
      <c r="A8240" s="6">
        <v>670378.0</v>
      </c>
      <c r="B8240" s="6">
        <v>670283.0</v>
      </c>
      <c r="C8240" s="14" t="str">
        <f>If(COUNTIF(DamReaches!$B$2:$B$346,"="&amp;A8240)&gt;0, "Yes", "No")</f>
        <v>No</v>
      </c>
    </row>
    <row r="8241">
      <c r="A8241" s="6">
        <v>670379.0</v>
      </c>
      <c r="B8241" s="6">
        <v>670378.0</v>
      </c>
      <c r="C8241" s="14" t="str">
        <f>If(COUNTIF(DamReaches!$B$2:$B$346,"="&amp;A8241)&gt;0, "Yes", "No")</f>
        <v>No</v>
      </c>
    </row>
    <row r="8242">
      <c r="A8242" s="6">
        <v>670380.0</v>
      </c>
      <c r="B8242" s="6">
        <v>670153.0</v>
      </c>
      <c r="C8242" s="14" t="str">
        <f>If(COUNTIF(DamReaches!$B$2:$B$346,"="&amp;A8242)&gt;0, "Yes", "No")</f>
        <v>No</v>
      </c>
    </row>
    <row r="8243">
      <c r="A8243" s="6">
        <v>670381.0</v>
      </c>
      <c r="B8243" s="6">
        <v>670266.0</v>
      </c>
      <c r="C8243" s="14" t="str">
        <f>If(COUNTIF(DamReaches!$B$2:$B$346,"="&amp;A8243)&gt;0, "Yes", "No")</f>
        <v>No</v>
      </c>
    </row>
    <row r="8244">
      <c r="A8244" s="6">
        <v>670382.0</v>
      </c>
      <c r="B8244" s="6">
        <v>670381.0</v>
      </c>
      <c r="C8244" s="14" t="str">
        <f>If(COUNTIF(DamReaches!$B$2:$B$346,"="&amp;A8244)&gt;0, "Yes", "No")</f>
        <v>No</v>
      </c>
    </row>
    <row r="8245">
      <c r="A8245" s="6">
        <v>670383.0</v>
      </c>
      <c r="B8245" s="6">
        <v>669925.0</v>
      </c>
      <c r="C8245" s="14" t="str">
        <f>If(COUNTIF(DamReaches!$B$2:$B$346,"="&amp;A8245)&gt;0, "Yes", "No")</f>
        <v>No</v>
      </c>
    </row>
    <row r="8246">
      <c r="A8246" s="6">
        <v>670384.0</v>
      </c>
      <c r="B8246" s="6">
        <v>670383.0</v>
      </c>
      <c r="C8246" s="14" t="str">
        <f>If(COUNTIF(DamReaches!$B$2:$B$346,"="&amp;A8246)&gt;0, "Yes", "No")</f>
        <v>No</v>
      </c>
    </row>
    <row r="8247">
      <c r="A8247" s="6">
        <v>670385.0</v>
      </c>
      <c r="B8247" s="6">
        <v>670325.0</v>
      </c>
      <c r="C8247" s="14" t="str">
        <f>If(COUNTIF(DamReaches!$B$2:$B$346,"="&amp;A8247)&gt;0, "Yes", "No")</f>
        <v>No</v>
      </c>
    </row>
    <row r="8248">
      <c r="A8248" s="6">
        <v>670386.0</v>
      </c>
      <c r="B8248" s="6">
        <v>670225.0</v>
      </c>
      <c r="C8248" s="14" t="str">
        <f>If(COUNTIF(DamReaches!$B$2:$B$346,"="&amp;A8248)&gt;0, "Yes", "No")</f>
        <v>No</v>
      </c>
    </row>
    <row r="8249">
      <c r="A8249" s="6">
        <v>670395.0</v>
      </c>
      <c r="B8249" s="6">
        <v>669942.0</v>
      </c>
      <c r="C8249" s="14" t="str">
        <f>If(COUNTIF(DamReaches!$B$2:$B$346,"="&amp;A8249)&gt;0, "Yes", "No")</f>
        <v>No</v>
      </c>
    </row>
    <row r="8250">
      <c r="A8250" s="6">
        <v>670396.0</v>
      </c>
      <c r="B8250" s="6">
        <v>669280.0</v>
      </c>
      <c r="C8250" s="14" t="str">
        <f>If(COUNTIF(DamReaches!$B$2:$B$346,"="&amp;A8250)&gt;0, "Yes", "No")</f>
        <v>No</v>
      </c>
    </row>
    <row r="8251">
      <c r="A8251" s="6">
        <v>670397.0</v>
      </c>
      <c r="B8251" s="6">
        <v>670398.0</v>
      </c>
      <c r="C8251" s="14" t="str">
        <f>If(COUNTIF(DamReaches!$B$2:$B$346,"="&amp;A8251)&gt;0, "Yes", "No")</f>
        <v>No</v>
      </c>
    </row>
    <row r="8252">
      <c r="A8252" s="6">
        <v>670398.0</v>
      </c>
      <c r="B8252" s="6">
        <v>669798.0</v>
      </c>
      <c r="C8252" s="14" t="str">
        <f>If(COUNTIF(DamReaches!$B$2:$B$346,"="&amp;A8252)&gt;0, "Yes", "No")</f>
        <v>No</v>
      </c>
    </row>
    <row r="8253">
      <c r="A8253" s="6">
        <v>670399.0</v>
      </c>
      <c r="B8253" s="6">
        <v>670173.0</v>
      </c>
      <c r="C8253" s="14" t="str">
        <f>If(COUNTIF(DamReaches!$B$2:$B$346,"="&amp;A8253)&gt;0, "Yes", "No")</f>
        <v>No</v>
      </c>
    </row>
    <row r="8254">
      <c r="A8254" s="6">
        <v>670400.0</v>
      </c>
      <c r="B8254" s="6">
        <v>670382.0</v>
      </c>
      <c r="C8254" s="14" t="str">
        <f>If(COUNTIF(DamReaches!$B$2:$B$346,"="&amp;A8254)&gt;0, "Yes", "No")</f>
        <v>No</v>
      </c>
    </row>
    <row r="8255">
      <c r="A8255" s="6">
        <v>670401.0</v>
      </c>
      <c r="B8255" s="6">
        <v>670400.0</v>
      </c>
      <c r="C8255" s="14" t="str">
        <f>If(COUNTIF(DamReaches!$B$2:$B$346,"="&amp;A8255)&gt;0, "Yes", "No")</f>
        <v>No</v>
      </c>
    </row>
    <row r="8256">
      <c r="A8256" s="6">
        <v>670402.0</v>
      </c>
      <c r="B8256" s="6">
        <v>670516.0</v>
      </c>
      <c r="C8256" s="14" t="str">
        <f>If(COUNTIF(DamReaches!$B$2:$B$346,"="&amp;A8256)&gt;0, "Yes", "No")</f>
        <v>No</v>
      </c>
    </row>
    <row r="8257">
      <c r="A8257" s="6">
        <v>670413.0</v>
      </c>
      <c r="B8257" s="6">
        <v>670816.0</v>
      </c>
      <c r="C8257" s="14" t="str">
        <f>If(COUNTIF(DamReaches!$B$2:$B$346,"="&amp;A8257)&gt;0, "Yes", "No")</f>
        <v>No</v>
      </c>
    </row>
    <row r="8258">
      <c r="A8258" s="6">
        <v>670414.0</v>
      </c>
      <c r="B8258" s="6">
        <v>669699.0</v>
      </c>
      <c r="C8258" s="14" t="str">
        <f>If(COUNTIF(DamReaches!$B$2:$B$346,"="&amp;A8258)&gt;0, "Yes", "No")</f>
        <v>Yes</v>
      </c>
    </row>
    <row r="8259">
      <c r="A8259" s="6">
        <v>670415.0</v>
      </c>
      <c r="B8259" s="6">
        <v>670240.0</v>
      </c>
      <c r="C8259" s="14" t="str">
        <f>If(COUNTIF(DamReaches!$B$2:$B$346,"="&amp;A8259)&gt;0, "Yes", "No")</f>
        <v>No</v>
      </c>
    </row>
    <row r="8260">
      <c r="A8260" s="6">
        <v>670416.0</v>
      </c>
      <c r="B8260" s="6">
        <v>670257.0</v>
      </c>
      <c r="C8260" s="14" t="str">
        <f>If(COUNTIF(DamReaches!$B$2:$B$346,"="&amp;A8260)&gt;0, "Yes", "No")</f>
        <v>No</v>
      </c>
    </row>
    <row r="8261">
      <c r="A8261" s="6">
        <v>670417.0</v>
      </c>
      <c r="B8261" s="6">
        <v>670416.0</v>
      </c>
      <c r="C8261" s="14" t="str">
        <f>If(COUNTIF(DamReaches!$B$2:$B$346,"="&amp;A8261)&gt;0, "Yes", "No")</f>
        <v>No</v>
      </c>
    </row>
    <row r="8262">
      <c r="A8262" s="6">
        <v>670418.0</v>
      </c>
      <c r="B8262" s="6">
        <v>670377.0</v>
      </c>
      <c r="C8262" s="14" t="str">
        <f>If(COUNTIF(DamReaches!$B$2:$B$346,"="&amp;A8262)&gt;0, "Yes", "No")</f>
        <v>No</v>
      </c>
    </row>
    <row r="8263">
      <c r="A8263" s="6">
        <v>670419.0</v>
      </c>
      <c r="B8263" s="6">
        <v>670353.0</v>
      </c>
      <c r="C8263" s="14" t="str">
        <f>If(COUNTIF(DamReaches!$B$2:$B$346,"="&amp;A8263)&gt;0, "Yes", "No")</f>
        <v>No</v>
      </c>
    </row>
    <row r="8264">
      <c r="A8264" s="6">
        <v>670420.0</v>
      </c>
      <c r="B8264" s="6">
        <v>669642.0</v>
      </c>
      <c r="C8264" s="14" t="str">
        <f>If(COUNTIF(DamReaches!$B$2:$B$346,"="&amp;A8264)&gt;0, "Yes", "No")</f>
        <v>No</v>
      </c>
    </row>
    <row r="8265">
      <c r="A8265" s="6">
        <v>670421.0</v>
      </c>
      <c r="B8265" s="6">
        <v>669598.0</v>
      </c>
      <c r="C8265" s="14" t="str">
        <f>If(COUNTIF(DamReaches!$B$2:$B$346,"="&amp;A8265)&gt;0, "Yes", "No")</f>
        <v>No</v>
      </c>
    </row>
    <row r="8266">
      <c r="A8266" s="6">
        <v>670422.0</v>
      </c>
      <c r="B8266" s="6">
        <v>670535.0</v>
      </c>
      <c r="C8266" s="14" t="str">
        <f>If(COUNTIF(DamReaches!$B$2:$B$346,"="&amp;A8266)&gt;0, "Yes", "No")</f>
        <v>No</v>
      </c>
    </row>
    <row r="8267">
      <c r="A8267" s="6">
        <v>670423.0</v>
      </c>
      <c r="B8267" s="6">
        <v>670358.0</v>
      </c>
      <c r="C8267" s="14" t="str">
        <f>If(COUNTIF(DamReaches!$B$2:$B$346,"="&amp;A8267)&gt;0, "Yes", "No")</f>
        <v>No</v>
      </c>
    </row>
    <row r="8268">
      <c r="A8268" s="6">
        <v>670424.0</v>
      </c>
      <c r="B8268" s="6">
        <v>670197.0</v>
      </c>
      <c r="C8268" s="14" t="str">
        <f>If(COUNTIF(DamReaches!$B$2:$B$346,"="&amp;A8268)&gt;0, "Yes", "No")</f>
        <v>No</v>
      </c>
    </row>
    <row r="8269">
      <c r="A8269" s="6">
        <v>670425.0</v>
      </c>
      <c r="B8269" s="6">
        <v>670222.0</v>
      </c>
      <c r="C8269" s="14" t="str">
        <f>If(COUNTIF(DamReaches!$B$2:$B$346,"="&amp;A8269)&gt;0, "Yes", "No")</f>
        <v>No</v>
      </c>
    </row>
    <row r="8270">
      <c r="A8270" s="6">
        <v>670426.0</v>
      </c>
      <c r="B8270" s="6">
        <v>670359.0</v>
      </c>
      <c r="C8270" s="14" t="str">
        <f>If(COUNTIF(DamReaches!$B$2:$B$346,"="&amp;A8270)&gt;0, "Yes", "No")</f>
        <v>No</v>
      </c>
    </row>
    <row r="8271">
      <c r="A8271" s="6">
        <v>670427.0</v>
      </c>
      <c r="B8271" s="6">
        <v>670337.0</v>
      </c>
      <c r="C8271" s="14" t="str">
        <f>If(COUNTIF(DamReaches!$B$2:$B$346,"="&amp;A8271)&gt;0, "Yes", "No")</f>
        <v>No</v>
      </c>
    </row>
    <row r="8272">
      <c r="A8272" s="6">
        <v>670428.0</v>
      </c>
      <c r="B8272" s="6">
        <v>670596.0</v>
      </c>
      <c r="C8272" s="14" t="str">
        <f>If(COUNTIF(DamReaches!$B$2:$B$346,"="&amp;A8272)&gt;0, "Yes", "No")</f>
        <v>No</v>
      </c>
    </row>
    <row r="8273">
      <c r="A8273" s="6">
        <v>670429.0</v>
      </c>
      <c r="B8273" s="6">
        <v>670548.0</v>
      </c>
      <c r="C8273" s="14" t="str">
        <f>If(COUNTIF(DamReaches!$B$2:$B$346,"="&amp;A8273)&gt;0, "Yes", "No")</f>
        <v>No</v>
      </c>
    </row>
    <row r="8274">
      <c r="A8274" s="6">
        <v>670430.0</v>
      </c>
      <c r="B8274" s="6">
        <v>670338.0</v>
      </c>
      <c r="C8274" s="14" t="str">
        <f>If(COUNTIF(DamReaches!$B$2:$B$346,"="&amp;A8274)&gt;0, "Yes", "No")</f>
        <v>No</v>
      </c>
    </row>
    <row r="8275">
      <c r="A8275" s="6">
        <v>670431.0</v>
      </c>
      <c r="B8275" s="6">
        <v>670430.0</v>
      </c>
      <c r="C8275" s="14" t="str">
        <f>If(COUNTIF(DamReaches!$B$2:$B$346,"="&amp;A8275)&gt;0, "Yes", "No")</f>
        <v>No</v>
      </c>
    </row>
    <row r="8276">
      <c r="A8276" s="6">
        <v>670432.0</v>
      </c>
      <c r="B8276" s="6">
        <v>670287.0</v>
      </c>
      <c r="C8276" s="14" t="str">
        <f>If(COUNTIF(DamReaches!$B$2:$B$346,"="&amp;A8276)&gt;0, "Yes", "No")</f>
        <v>No</v>
      </c>
    </row>
    <row r="8277">
      <c r="A8277" s="6">
        <v>670436.0</v>
      </c>
      <c r="B8277" s="6">
        <v>670437.0</v>
      </c>
      <c r="C8277" s="14" t="str">
        <f>If(COUNTIF(DamReaches!$B$2:$B$346,"="&amp;A8277)&gt;0, "Yes", "No")</f>
        <v>No</v>
      </c>
    </row>
    <row r="8278">
      <c r="A8278" s="6">
        <v>670437.0</v>
      </c>
      <c r="B8278" s="6">
        <v>670255.0</v>
      </c>
      <c r="C8278" s="14" t="str">
        <f>If(COUNTIF(DamReaches!$B$2:$B$346,"="&amp;A8278)&gt;0, "Yes", "No")</f>
        <v>No</v>
      </c>
    </row>
    <row r="8279">
      <c r="A8279" s="6">
        <v>670438.0</v>
      </c>
      <c r="B8279" s="6">
        <v>670416.0</v>
      </c>
      <c r="C8279" s="14" t="str">
        <f>If(COUNTIF(DamReaches!$B$2:$B$346,"="&amp;A8279)&gt;0, "Yes", "No")</f>
        <v>No</v>
      </c>
    </row>
    <row r="8280">
      <c r="A8280" s="6">
        <v>670439.0</v>
      </c>
      <c r="B8280" s="6">
        <v>670438.0</v>
      </c>
      <c r="C8280" s="14" t="str">
        <f>If(COUNTIF(DamReaches!$B$2:$B$346,"="&amp;A8280)&gt;0, "Yes", "No")</f>
        <v>No</v>
      </c>
    </row>
    <row r="8281">
      <c r="A8281" s="6">
        <v>670440.0</v>
      </c>
      <c r="B8281" s="6">
        <v>670278.0</v>
      </c>
      <c r="C8281" s="14" t="str">
        <f>If(COUNTIF(DamReaches!$B$2:$B$346,"="&amp;A8281)&gt;0, "Yes", "No")</f>
        <v>No</v>
      </c>
    </row>
    <row r="8282">
      <c r="A8282" s="6">
        <v>670441.0</v>
      </c>
      <c r="B8282" s="6">
        <v>670280.0</v>
      </c>
      <c r="C8282" s="14" t="str">
        <f>If(COUNTIF(DamReaches!$B$2:$B$346,"="&amp;A8282)&gt;0, "Yes", "No")</f>
        <v>No</v>
      </c>
    </row>
    <row r="8283">
      <c r="A8283" s="6">
        <v>670442.0</v>
      </c>
      <c r="B8283" s="6">
        <v>670443.0</v>
      </c>
      <c r="C8283" s="14" t="str">
        <f>If(COUNTIF(DamReaches!$B$2:$B$346,"="&amp;A8283)&gt;0, "Yes", "No")</f>
        <v>No</v>
      </c>
    </row>
    <row r="8284">
      <c r="A8284" s="6">
        <v>670443.0</v>
      </c>
      <c r="B8284" s="6">
        <v>667594.0</v>
      </c>
      <c r="C8284" s="14" t="str">
        <f>If(COUNTIF(DamReaches!$B$2:$B$346,"="&amp;A8284)&gt;0, "Yes", "No")</f>
        <v>No</v>
      </c>
    </row>
    <row r="8285">
      <c r="A8285" s="6">
        <v>670444.0</v>
      </c>
      <c r="B8285" s="6">
        <v>670473.0</v>
      </c>
      <c r="C8285" s="14" t="str">
        <f>If(COUNTIF(DamReaches!$B$2:$B$346,"="&amp;A8285)&gt;0, "Yes", "No")</f>
        <v>No</v>
      </c>
    </row>
    <row r="8286">
      <c r="A8286" s="6">
        <v>670445.0</v>
      </c>
      <c r="B8286" s="6">
        <v>670198.0</v>
      </c>
      <c r="C8286" s="14" t="str">
        <f>If(COUNTIF(DamReaches!$B$2:$B$346,"="&amp;A8286)&gt;0, "Yes", "No")</f>
        <v>No</v>
      </c>
    </row>
    <row r="8287">
      <c r="A8287" s="6">
        <v>670446.0</v>
      </c>
      <c r="B8287" s="6">
        <v>670427.0</v>
      </c>
      <c r="C8287" s="14" t="str">
        <f>If(COUNTIF(DamReaches!$B$2:$B$346,"="&amp;A8287)&gt;0, "Yes", "No")</f>
        <v>No</v>
      </c>
    </row>
    <row r="8288">
      <c r="A8288" s="6">
        <v>670447.0</v>
      </c>
      <c r="B8288" s="6">
        <v>670596.0</v>
      </c>
      <c r="C8288" s="14" t="str">
        <f>If(COUNTIF(DamReaches!$B$2:$B$346,"="&amp;A8288)&gt;0, "Yes", "No")</f>
        <v>No</v>
      </c>
    </row>
    <row r="8289">
      <c r="A8289" s="6">
        <v>670448.0</v>
      </c>
      <c r="B8289" s="6">
        <v>670447.0</v>
      </c>
      <c r="C8289" s="14" t="str">
        <f>If(COUNTIF(DamReaches!$B$2:$B$346,"="&amp;A8289)&gt;0, "Yes", "No")</f>
        <v>No</v>
      </c>
    </row>
    <row r="8290">
      <c r="A8290" s="6">
        <v>670449.0</v>
      </c>
      <c r="B8290" s="6">
        <v>670516.0</v>
      </c>
      <c r="C8290" s="14" t="str">
        <f>If(COUNTIF(DamReaches!$B$2:$B$346,"="&amp;A8290)&gt;0, "Yes", "No")</f>
        <v>No</v>
      </c>
    </row>
    <row r="8291">
      <c r="A8291" s="6">
        <v>670456.0</v>
      </c>
      <c r="B8291" s="6">
        <v>670239.0</v>
      </c>
      <c r="C8291" s="14" t="str">
        <f>If(COUNTIF(DamReaches!$B$2:$B$346,"="&amp;A8291)&gt;0, "Yes", "No")</f>
        <v>No</v>
      </c>
    </row>
    <row r="8292">
      <c r="A8292" s="6">
        <v>670457.0</v>
      </c>
      <c r="B8292" s="6">
        <v>670353.0</v>
      </c>
      <c r="C8292" s="14" t="str">
        <f>If(COUNTIF(DamReaches!$B$2:$B$346,"="&amp;A8292)&gt;0, "Yes", "No")</f>
        <v>No</v>
      </c>
    </row>
    <row r="8293">
      <c r="A8293" s="6">
        <v>670458.0</v>
      </c>
      <c r="B8293" s="6">
        <v>670546.0</v>
      </c>
      <c r="C8293" s="14" t="str">
        <f>If(COUNTIF(DamReaches!$B$2:$B$346,"="&amp;A8293)&gt;0, "Yes", "No")</f>
        <v>No</v>
      </c>
    </row>
    <row r="8294">
      <c r="A8294" s="6">
        <v>670459.0</v>
      </c>
      <c r="B8294" s="6">
        <v>669811.0</v>
      </c>
      <c r="C8294" s="14" t="str">
        <f>If(COUNTIF(DamReaches!$B$2:$B$346,"="&amp;A8294)&gt;0, "Yes", "No")</f>
        <v>No</v>
      </c>
    </row>
    <row r="8295">
      <c r="A8295" s="6">
        <v>670460.0</v>
      </c>
      <c r="B8295" s="6">
        <v>669946.0</v>
      </c>
      <c r="C8295" s="14" t="str">
        <f>If(COUNTIF(DamReaches!$B$2:$B$346,"="&amp;A8295)&gt;0, "Yes", "No")</f>
        <v>No</v>
      </c>
    </row>
    <row r="8296">
      <c r="A8296" s="6">
        <v>670461.0</v>
      </c>
      <c r="B8296" s="6">
        <v>670425.0</v>
      </c>
      <c r="C8296" s="14" t="str">
        <f>If(COUNTIF(DamReaches!$B$2:$B$346,"="&amp;A8296)&gt;0, "Yes", "No")</f>
        <v>No</v>
      </c>
    </row>
    <row r="8297">
      <c r="A8297" s="6">
        <v>670466.0</v>
      </c>
      <c r="B8297" s="6">
        <v>670206.0</v>
      </c>
      <c r="C8297" s="14" t="str">
        <f>If(COUNTIF(DamReaches!$B$2:$B$346,"="&amp;A8297)&gt;0, "Yes", "No")</f>
        <v>No</v>
      </c>
    </row>
    <row r="8298">
      <c r="A8298" s="6">
        <v>670467.0</v>
      </c>
      <c r="B8298" s="6">
        <v>669828.0</v>
      </c>
      <c r="C8298" s="14" t="str">
        <f>If(COUNTIF(DamReaches!$B$2:$B$346,"="&amp;A8298)&gt;0, "Yes", "No")</f>
        <v>No</v>
      </c>
    </row>
    <row r="8299">
      <c r="A8299" s="6">
        <v>670468.0</v>
      </c>
      <c r="B8299" s="6">
        <v>670398.0</v>
      </c>
      <c r="C8299" s="14" t="str">
        <f>If(COUNTIF(DamReaches!$B$2:$B$346,"="&amp;A8299)&gt;0, "Yes", "No")</f>
        <v>No</v>
      </c>
    </row>
    <row r="8300">
      <c r="A8300" s="6">
        <v>670469.0</v>
      </c>
      <c r="B8300" s="6">
        <v>670171.0</v>
      </c>
      <c r="C8300" s="14" t="str">
        <f>If(COUNTIF(DamReaches!$B$2:$B$346,"="&amp;A8300)&gt;0, "Yes", "No")</f>
        <v>No</v>
      </c>
    </row>
    <row r="8301">
      <c r="A8301" s="6">
        <v>670470.0</v>
      </c>
      <c r="B8301" s="6">
        <v>669491.0</v>
      </c>
      <c r="C8301" s="14" t="str">
        <f>If(COUNTIF(DamReaches!$B$2:$B$346,"="&amp;A8301)&gt;0, "Yes", "No")</f>
        <v>No</v>
      </c>
    </row>
    <row r="8302">
      <c r="A8302" s="6">
        <v>670471.0</v>
      </c>
      <c r="B8302" s="6">
        <v>669287.0</v>
      </c>
      <c r="C8302" s="14" t="str">
        <f>If(COUNTIF(DamReaches!$B$2:$B$346,"="&amp;A8302)&gt;0, "Yes", "No")</f>
        <v>No</v>
      </c>
    </row>
    <row r="8303">
      <c r="A8303" s="6">
        <v>670472.0</v>
      </c>
      <c r="B8303" s="6">
        <v>669985.0</v>
      </c>
      <c r="C8303" s="14" t="str">
        <f>If(COUNTIF(DamReaches!$B$2:$B$346,"="&amp;A8303)&gt;0, "Yes", "No")</f>
        <v>No</v>
      </c>
    </row>
    <row r="8304">
      <c r="A8304" s="6">
        <v>670473.0</v>
      </c>
      <c r="B8304" s="6">
        <v>670461.0</v>
      </c>
      <c r="C8304" s="14" t="str">
        <f>If(COUNTIF(DamReaches!$B$2:$B$346,"="&amp;A8304)&gt;0, "Yes", "No")</f>
        <v>No</v>
      </c>
    </row>
    <row r="8305">
      <c r="A8305" s="6">
        <v>670474.0</v>
      </c>
      <c r="B8305" s="6">
        <v>670425.0</v>
      </c>
      <c r="C8305" s="14" t="str">
        <f>If(COUNTIF(DamReaches!$B$2:$B$346,"="&amp;A8305)&gt;0, "Yes", "No")</f>
        <v>No</v>
      </c>
    </row>
    <row r="8306">
      <c r="A8306" s="6">
        <v>670475.0</v>
      </c>
      <c r="B8306" s="6">
        <v>670127.0</v>
      </c>
      <c r="C8306" s="14" t="str">
        <f>If(COUNTIF(DamReaches!$B$2:$B$346,"="&amp;A8306)&gt;0, "Yes", "No")</f>
        <v>No</v>
      </c>
    </row>
    <row r="8307">
      <c r="A8307" s="6">
        <v>670476.0</v>
      </c>
      <c r="B8307" s="6">
        <v>670283.0</v>
      </c>
      <c r="C8307" s="14" t="str">
        <f>If(COUNTIF(DamReaches!$B$2:$B$346,"="&amp;A8307)&gt;0, "Yes", "No")</f>
        <v>No</v>
      </c>
    </row>
    <row r="8308">
      <c r="A8308" s="6">
        <v>670477.0</v>
      </c>
      <c r="B8308" s="6">
        <v>670430.0</v>
      </c>
      <c r="C8308" s="14" t="str">
        <f>If(COUNTIF(DamReaches!$B$2:$B$346,"="&amp;A8308)&gt;0, "Yes", "No")</f>
        <v>No</v>
      </c>
    </row>
    <row r="8309">
      <c r="A8309" s="6">
        <v>670478.0</v>
      </c>
      <c r="B8309" s="6">
        <v>670538.0</v>
      </c>
      <c r="C8309" s="14" t="str">
        <f>If(COUNTIF(DamReaches!$B$2:$B$346,"="&amp;A8309)&gt;0, "Yes", "No")</f>
        <v>No</v>
      </c>
    </row>
    <row r="8310">
      <c r="A8310" s="6">
        <v>670479.0</v>
      </c>
      <c r="B8310" s="6">
        <v>670340.0</v>
      </c>
      <c r="C8310" s="14" t="str">
        <f>If(COUNTIF(DamReaches!$B$2:$B$346,"="&amp;A8310)&gt;0, "Yes", "No")</f>
        <v>No</v>
      </c>
    </row>
    <row r="8311">
      <c r="A8311" s="6">
        <v>670486.0</v>
      </c>
      <c r="B8311" s="6">
        <v>670487.0</v>
      </c>
      <c r="C8311" s="14" t="str">
        <f>If(COUNTIF(DamReaches!$B$2:$B$346,"="&amp;A8311)&gt;0, "Yes", "No")</f>
        <v>No</v>
      </c>
    </row>
    <row r="8312">
      <c r="A8312" s="6">
        <v>670487.0</v>
      </c>
      <c r="B8312" s="6">
        <v>670194.0</v>
      </c>
      <c r="C8312" s="14" t="str">
        <f>If(COUNTIF(DamReaches!$B$2:$B$346,"="&amp;A8312)&gt;0, "Yes", "No")</f>
        <v>No</v>
      </c>
    </row>
    <row r="8313">
      <c r="A8313" s="6">
        <v>670488.0</v>
      </c>
      <c r="B8313" s="6">
        <v>670415.0</v>
      </c>
      <c r="C8313" s="14" t="str">
        <f>If(COUNTIF(DamReaches!$B$2:$B$346,"="&amp;A8313)&gt;0, "Yes", "No")</f>
        <v>No</v>
      </c>
    </row>
    <row r="8314">
      <c r="A8314" s="6">
        <v>670489.0</v>
      </c>
      <c r="B8314" s="6">
        <v>670546.0</v>
      </c>
      <c r="C8314" s="14" t="str">
        <f>If(COUNTIF(DamReaches!$B$2:$B$346,"="&amp;A8314)&gt;0, "Yes", "No")</f>
        <v>No</v>
      </c>
    </row>
    <row r="8315">
      <c r="A8315" s="6">
        <v>670490.0</v>
      </c>
      <c r="B8315" s="6">
        <v>670489.0</v>
      </c>
      <c r="C8315" s="14" t="str">
        <f>If(COUNTIF(DamReaches!$B$2:$B$346,"="&amp;A8315)&gt;0, "Yes", "No")</f>
        <v>No</v>
      </c>
    </row>
    <row r="8316">
      <c r="A8316" s="6">
        <v>670491.0</v>
      </c>
      <c r="B8316" s="6">
        <v>670074.0</v>
      </c>
      <c r="C8316" s="14" t="str">
        <f>If(COUNTIF(DamReaches!$B$2:$B$346,"="&amp;A8316)&gt;0, "Yes", "No")</f>
        <v>No</v>
      </c>
    </row>
    <row r="8317">
      <c r="A8317" s="6">
        <v>670492.0</v>
      </c>
      <c r="B8317" s="6">
        <v>669854.0</v>
      </c>
      <c r="C8317" s="14" t="str">
        <f>If(COUNTIF(DamReaches!$B$2:$B$346,"="&amp;A8317)&gt;0, "Yes", "No")</f>
        <v>No</v>
      </c>
    </row>
    <row r="8318">
      <c r="A8318" s="6">
        <v>670493.0</v>
      </c>
      <c r="B8318" s="6">
        <v>670358.0</v>
      </c>
      <c r="C8318" s="14" t="str">
        <f>If(COUNTIF(DamReaches!$B$2:$B$346,"="&amp;A8318)&gt;0, "Yes", "No")</f>
        <v>No</v>
      </c>
    </row>
    <row r="8319">
      <c r="A8319" s="6">
        <v>670494.0</v>
      </c>
      <c r="B8319" s="6">
        <v>-1.0</v>
      </c>
      <c r="C8319" s="14" t="str">
        <f>If(COUNTIF(DamReaches!$B$2:$B$346,"="&amp;A8319)&gt;0, "Yes", "No")</f>
        <v>No</v>
      </c>
    </row>
    <row r="8320">
      <c r="A8320" s="6">
        <v>670495.0</v>
      </c>
      <c r="B8320" s="6">
        <v>670474.0</v>
      </c>
      <c r="C8320" s="14" t="str">
        <f>If(COUNTIF(DamReaches!$B$2:$B$346,"="&amp;A8320)&gt;0, "Yes", "No")</f>
        <v>No</v>
      </c>
    </row>
    <row r="8321">
      <c r="A8321" s="6">
        <v>670496.0</v>
      </c>
      <c r="B8321" s="6">
        <v>670445.0</v>
      </c>
      <c r="C8321" s="14" t="str">
        <f>If(COUNTIF(DamReaches!$B$2:$B$346,"="&amp;A8321)&gt;0, "Yes", "No")</f>
        <v>No</v>
      </c>
    </row>
    <row r="8322">
      <c r="A8322" s="6">
        <v>670497.0</v>
      </c>
      <c r="B8322" s="6">
        <v>670431.0</v>
      </c>
      <c r="C8322" s="14" t="str">
        <f>If(COUNTIF(DamReaches!$B$2:$B$346,"="&amp;A8322)&gt;0, "Yes", "No")</f>
        <v>No</v>
      </c>
    </row>
    <row r="8323">
      <c r="A8323" s="6">
        <v>670504.0</v>
      </c>
      <c r="B8323" s="6">
        <v>670082.0</v>
      </c>
      <c r="C8323" s="14" t="str">
        <f>If(COUNTIF(DamReaches!$B$2:$B$346,"="&amp;A8323)&gt;0, "Yes", "No")</f>
        <v>No</v>
      </c>
    </row>
    <row r="8324">
      <c r="A8324" s="6">
        <v>670505.0</v>
      </c>
      <c r="B8324" s="6">
        <v>670052.0</v>
      </c>
      <c r="C8324" s="14" t="str">
        <f>If(COUNTIF(DamReaches!$B$2:$B$346,"="&amp;A8324)&gt;0, "Yes", "No")</f>
        <v>No</v>
      </c>
    </row>
    <row r="8325">
      <c r="A8325" s="6">
        <v>670506.0</v>
      </c>
      <c r="B8325" s="6">
        <v>670206.0</v>
      </c>
      <c r="C8325" s="14" t="str">
        <f>If(COUNTIF(DamReaches!$B$2:$B$346,"="&amp;A8325)&gt;0, "Yes", "No")</f>
        <v>No</v>
      </c>
    </row>
    <row r="8326">
      <c r="A8326" s="6">
        <v>670507.0</v>
      </c>
      <c r="B8326" s="6">
        <v>670466.0</v>
      </c>
      <c r="C8326" s="14" t="str">
        <f>If(COUNTIF(DamReaches!$B$2:$B$346,"="&amp;A8326)&gt;0, "Yes", "No")</f>
        <v>No</v>
      </c>
    </row>
    <row r="8327">
      <c r="A8327" s="6">
        <v>670508.0</v>
      </c>
      <c r="B8327" s="6">
        <v>670196.0</v>
      </c>
      <c r="C8327" s="14" t="str">
        <f>If(COUNTIF(DamReaches!$B$2:$B$346,"="&amp;A8327)&gt;0, "Yes", "No")</f>
        <v>No</v>
      </c>
    </row>
    <row r="8328">
      <c r="A8328" s="6">
        <v>670509.0</v>
      </c>
      <c r="B8328" s="6">
        <v>670415.0</v>
      </c>
      <c r="C8328" s="14" t="str">
        <f>If(COUNTIF(DamReaches!$B$2:$B$346,"="&amp;A8328)&gt;0, "Yes", "No")</f>
        <v>No</v>
      </c>
    </row>
    <row r="8329">
      <c r="A8329" s="6">
        <v>670510.0</v>
      </c>
      <c r="B8329" s="6">
        <v>670489.0</v>
      </c>
      <c r="C8329" s="14" t="str">
        <f>If(COUNTIF(DamReaches!$B$2:$B$346,"="&amp;A8329)&gt;0, "Yes", "No")</f>
        <v>No</v>
      </c>
    </row>
    <row r="8330">
      <c r="A8330" s="6">
        <v>670511.0</v>
      </c>
      <c r="B8330" s="6">
        <v>670334.0</v>
      </c>
      <c r="C8330" s="14" t="str">
        <f>If(COUNTIF(DamReaches!$B$2:$B$346,"="&amp;A8330)&gt;0, "Yes", "No")</f>
        <v>No</v>
      </c>
    </row>
    <row r="8331">
      <c r="A8331" s="6">
        <v>670512.0</v>
      </c>
      <c r="B8331" s="6">
        <v>670493.0</v>
      </c>
      <c r="C8331" s="14" t="str">
        <f>If(COUNTIF(DamReaches!$B$2:$B$346,"="&amp;A8331)&gt;0, "Yes", "No")</f>
        <v>No</v>
      </c>
    </row>
    <row r="8332">
      <c r="A8332" s="6">
        <v>670513.0</v>
      </c>
      <c r="B8332" s="6">
        <v>670427.0</v>
      </c>
      <c r="C8332" s="14" t="str">
        <f>If(COUNTIF(DamReaches!$B$2:$B$346,"="&amp;A8332)&gt;0, "Yes", "No")</f>
        <v>No</v>
      </c>
    </row>
    <row r="8333">
      <c r="A8333" s="6">
        <v>670514.0</v>
      </c>
      <c r="B8333" s="6">
        <v>670571.0</v>
      </c>
      <c r="C8333" s="14" t="str">
        <f>If(COUNTIF(DamReaches!$B$2:$B$346,"="&amp;A8333)&gt;0, "Yes", "No")</f>
        <v>No</v>
      </c>
    </row>
    <row r="8334">
      <c r="A8334" s="6">
        <v>670515.0</v>
      </c>
      <c r="B8334" s="6">
        <v>670497.0</v>
      </c>
      <c r="C8334" s="14" t="str">
        <f>If(COUNTIF(DamReaches!$B$2:$B$346,"="&amp;A8334)&gt;0, "Yes", "No")</f>
        <v>No</v>
      </c>
    </row>
    <row r="8335">
      <c r="A8335" s="6">
        <v>670516.0</v>
      </c>
      <c r="B8335" s="6">
        <v>670538.0</v>
      </c>
      <c r="C8335" s="14" t="str">
        <f>If(COUNTIF(DamReaches!$B$2:$B$346,"="&amp;A8335)&gt;0, "Yes", "No")</f>
        <v>No</v>
      </c>
    </row>
    <row r="8336">
      <c r="A8336" s="6">
        <v>670517.0</v>
      </c>
      <c r="B8336" s="6">
        <v>670001.0</v>
      </c>
      <c r="C8336" s="14" t="str">
        <f>If(COUNTIF(DamReaches!$B$2:$B$346,"="&amp;A8336)&gt;0, "Yes", "No")</f>
        <v>No</v>
      </c>
    </row>
    <row r="8337">
      <c r="A8337" s="6">
        <v>670528.0</v>
      </c>
      <c r="B8337" s="6">
        <v>670395.0</v>
      </c>
      <c r="C8337" s="14" t="str">
        <f>If(COUNTIF(DamReaches!$B$2:$B$346,"="&amp;A8337)&gt;0, "Yes", "No")</f>
        <v>No</v>
      </c>
    </row>
    <row r="8338">
      <c r="A8338" s="6">
        <v>670529.0</v>
      </c>
      <c r="B8338" s="6">
        <v>670610.0</v>
      </c>
      <c r="C8338" s="14" t="str">
        <f>If(COUNTIF(DamReaches!$B$2:$B$346,"="&amp;A8338)&gt;0, "Yes", "No")</f>
        <v>No</v>
      </c>
    </row>
    <row r="8339">
      <c r="A8339" s="6">
        <v>670530.0</v>
      </c>
      <c r="B8339" s="6">
        <v>670610.0</v>
      </c>
      <c r="C8339" s="14" t="str">
        <f>If(COUNTIF(DamReaches!$B$2:$B$346,"="&amp;A8339)&gt;0, "Yes", "No")</f>
        <v>No</v>
      </c>
    </row>
    <row r="8340">
      <c r="A8340" s="6">
        <v>670531.0</v>
      </c>
      <c r="B8340" s="6">
        <v>669271.0</v>
      </c>
      <c r="C8340" s="14" t="str">
        <f>If(COUNTIF(DamReaches!$B$2:$B$346,"="&amp;A8340)&gt;0, "Yes", "No")</f>
        <v>No</v>
      </c>
    </row>
    <row r="8341">
      <c r="A8341" s="6">
        <v>670532.0</v>
      </c>
      <c r="B8341" s="6">
        <v>670468.0</v>
      </c>
      <c r="C8341" s="14" t="str">
        <f>If(COUNTIF(DamReaches!$B$2:$B$346,"="&amp;A8341)&gt;0, "Yes", "No")</f>
        <v>No</v>
      </c>
    </row>
    <row r="8342">
      <c r="A8342" s="6">
        <v>670533.0</v>
      </c>
      <c r="B8342" s="6">
        <v>669999.0</v>
      </c>
      <c r="C8342" s="14" t="str">
        <f>If(COUNTIF(DamReaches!$B$2:$B$346,"="&amp;A8342)&gt;0, "Yes", "No")</f>
        <v>No</v>
      </c>
    </row>
    <row r="8343">
      <c r="A8343" s="6">
        <v>670534.0</v>
      </c>
      <c r="B8343" s="6">
        <v>670492.0</v>
      </c>
      <c r="C8343" s="14" t="str">
        <f>If(COUNTIF(DamReaches!$B$2:$B$346,"="&amp;A8343)&gt;0, "Yes", "No")</f>
        <v>No</v>
      </c>
    </row>
    <row r="8344">
      <c r="A8344" s="6">
        <v>670535.0</v>
      </c>
      <c r="B8344" s="6">
        <v>670512.0</v>
      </c>
      <c r="C8344" s="14" t="str">
        <f>If(COUNTIF(DamReaches!$B$2:$B$346,"="&amp;A8344)&gt;0, "Yes", "No")</f>
        <v>No</v>
      </c>
    </row>
    <row r="8345">
      <c r="A8345" s="6">
        <v>670536.0</v>
      </c>
      <c r="B8345" s="6">
        <v>669835.0</v>
      </c>
      <c r="C8345" s="14" t="str">
        <f>If(COUNTIF(DamReaches!$B$2:$B$346,"="&amp;A8345)&gt;0, "Yes", "No")</f>
        <v>No</v>
      </c>
    </row>
    <row r="8346">
      <c r="A8346" s="6">
        <v>670537.0</v>
      </c>
      <c r="B8346" s="6">
        <v>670515.0</v>
      </c>
      <c r="C8346" s="14" t="str">
        <f>If(COUNTIF(DamReaches!$B$2:$B$346,"="&amp;A8346)&gt;0, "Yes", "No")</f>
        <v>No</v>
      </c>
    </row>
    <row r="8347">
      <c r="A8347" s="6">
        <v>670538.0</v>
      </c>
      <c r="B8347" s="6">
        <v>670537.0</v>
      </c>
      <c r="C8347" s="14" t="str">
        <f>If(COUNTIF(DamReaches!$B$2:$B$346,"="&amp;A8347)&gt;0, "Yes", "No")</f>
        <v>No</v>
      </c>
    </row>
    <row r="8348">
      <c r="A8348" s="6">
        <v>670542.0</v>
      </c>
      <c r="B8348" s="6">
        <v>670395.0</v>
      </c>
      <c r="C8348" s="14" t="str">
        <f>If(COUNTIF(DamReaches!$B$2:$B$346,"="&amp;A8348)&gt;0, "Yes", "No")</f>
        <v>No</v>
      </c>
    </row>
    <row r="8349">
      <c r="A8349" s="6">
        <v>670543.0</v>
      </c>
      <c r="B8349" s="6">
        <v>670151.0</v>
      </c>
      <c r="C8349" s="14" t="str">
        <f>If(COUNTIF(DamReaches!$B$2:$B$346,"="&amp;A8349)&gt;0, "Yes", "No")</f>
        <v>No</v>
      </c>
    </row>
    <row r="8350">
      <c r="A8350" s="6">
        <v>670544.0</v>
      </c>
      <c r="B8350" s="6">
        <v>670531.0</v>
      </c>
      <c r="C8350" s="14" t="str">
        <f>If(COUNTIF(DamReaches!$B$2:$B$346,"="&amp;A8350)&gt;0, "Yes", "No")</f>
        <v>No</v>
      </c>
    </row>
    <row r="8351">
      <c r="A8351" s="6">
        <v>670545.0</v>
      </c>
      <c r="B8351" s="6">
        <v>670441.0</v>
      </c>
      <c r="C8351" s="14" t="str">
        <f>If(COUNTIF(DamReaches!$B$2:$B$346,"="&amp;A8351)&gt;0, "Yes", "No")</f>
        <v>No</v>
      </c>
    </row>
    <row r="8352">
      <c r="A8352" s="6">
        <v>670546.0</v>
      </c>
      <c r="B8352" s="6">
        <v>670559.0</v>
      </c>
      <c r="C8352" s="14" t="str">
        <f>If(COUNTIF(DamReaches!$B$2:$B$346,"="&amp;A8352)&gt;0, "Yes", "No")</f>
        <v>No</v>
      </c>
    </row>
    <row r="8353">
      <c r="A8353" s="6">
        <v>670547.0</v>
      </c>
      <c r="B8353" s="6">
        <v>670880.0</v>
      </c>
      <c r="C8353" s="14" t="str">
        <f>If(COUNTIF(DamReaches!$B$2:$B$346,"="&amp;A8353)&gt;0, "Yes", "No")</f>
        <v>No</v>
      </c>
    </row>
    <row r="8354">
      <c r="A8354" s="6">
        <v>670548.0</v>
      </c>
      <c r="B8354" s="6">
        <v>670880.0</v>
      </c>
      <c r="C8354" s="14" t="str">
        <f>If(COUNTIF(DamReaches!$B$2:$B$346,"="&amp;A8354)&gt;0, "Yes", "No")</f>
        <v>No</v>
      </c>
    </row>
    <row r="8355">
      <c r="A8355" s="6">
        <v>670549.0</v>
      </c>
      <c r="B8355" s="6">
        <v>670383.0</v>
      </c>
      <c r="C8355" s="14" t="str">
        <f>If(COUNTIF(DamReaches!$B$2:$B$346,"="&amp;A8355)&gt;0, "Yes", "No")</f>
        <v>No</v>
      </c>
    </row>
    <row r="8356">
      <c r="A8356" s="6">
        <v>670556.0</v>
      </c>
      <c r="B8356" s="6">
        <v>670528.0</v>
      </c>
      <c r="C8356" s="14" t="str">
        <f>If(COUNTIF(DamReaches!$B$2:$B$346,"="&amp;A8356)&gt;0, "Yes", "No")</f>
        <v>No</v>
      </c>
    </row>
    <row r="8357">
      <c r="A8357" s="6">
        <v>670557.0</v>
      </c>
      <c r="B8357" s="6">
        <v>670437.0</v>
      </c>
      <c r="C8357" s="14" t="str">
        <f>If(COUNTIF(DamReaches!$B$2:$B$346,"="&amp;A8357)&gt;0, "Yes", "No")</f>
        <v>No</v>
      </c>
    </row>
    <row r="8358">
      <c r="A8358" s="6">
        <v>670558.0</v>
      </c>
      <c r="B8358" s="6">
        <v>670470.0</v>
      </c>
      <c r="C8358" s="14" t="str">
        <f>If(COUNTIF(DamReaches!$B$2:$B$346,"="&amp;A8358)&gt;0, "Yes", "No")</f>
        <v>No</v>
      </c>
    </row>
    <row r="8359">
      <c r="A8359" s="6">
        <v>670559.0</v>
      </c>
      <c r="B8359" s="6">
        <v>670558.0</v>
      </c>
      <c r="C8359" s="14" t="str">
        <f>If(COUNTIF(DamReaches!$B$2:$B$346,"="&amp;A8359)&gt;0, "Yes", "No")</f>
        <v>No</v>
      </c>
    </row>
    <row r="8360">
      <c r="A8360" s="6">
        <v>670565.0</v>
      </c>
      <c r="B8360" s="6">
        <v>670504.0</v>
      </c>
      <c r="C8360" s="14" t="str">
        <f>If(COUNTIF(DamReaches!$B$2:$B$346,"="&amp;A8360)&gt;0, "Yes", "No")</f>
        <v>No</v>
      </c>
    </row>
    <row r="8361">
      <c r="A8361" s="6">
        <v>670566.0</v>
      </c>
      <c r="B8361" s="6">
        <v>669723.0</v>
      </c>
      <c r="C8361" s="14" t="str">
        <f>If(COUNTIF(DamReaches!$B$2:$B$346,"="&amp;A8361)&gt;0, "Yes", "No")</f>
        <v>No</v>
      </c>
    </row>
    <row r="8362">
      <c r="A8362" s="6">
        <v>670567.0</v>
      </c>
      <c r="B8362" s="6">
        <v>670076.0</v>
      </c>
      <c r="C8362" s="14" t="str">
        <f>If(COUNTIF(DamReaches!$B$2:$B$346,"="&amp;A8362)&gt;0, "Yes", "No")</f>
        <v>No</v>
      </c>
    </row>
    <row r="8363">
      <c r="A8363" s="6">
        <v>670568.0</v>
      </c>
      <c r="B8363" s="6">
        <v>669654.0</v>
      </c>
      <c r="C8363" s="14" t="str">
        <f>If(COUNTIF(DamReaches!$B$2:$B$346,"="&amp;A8363)&gt;0, "Yes", "No")</f>
        <v>No</v>
      </c>
    </row>
    <row r="8364">
      <c r="A8364" s="6">
        <v>670569.0</v>
      </c>
      <c r="B8364" s="6">
        <v>670493.0</v>
      </c>
      <c r="C8364" s="14" t="str">
        <f>If(COUNTIF(DamReaches!$B$2:$B$346,"="&amp;A8364)&gt;0, "Yes", "No")</f>
        <v>No</v>
      </c>
    </row>
    <row r="8365">
      <c r="A8365" s="6">
        <v>670570.0</v>
      </c>
      <c r="B8365" s="6">
        <v>670447.0</v>
      </c>
      <c r="C8365" s="14" t="str">
        <f>If(COUNTIF(DamReaches!$B$2:$B$346,"="&amp;A8365)&gt;0, "Yes", "No")</f>
        <v>No</v>
      </c>
    </row>
    <row r="8366">
      <c r="A8366" s="6">
        <v>670571.0</v>
      </c>
      <c r="B8366" s="6">
        <v>670570.0</v>
      </c>
      <c r="C8366" s="14" t="str">
        <f>If(COUNTIF(DamReaches!$B$2:$B$346,"="&amp;A8366)&gt;0, "Yes", "No")</f>
        <v>No</v>
      </c>
    </row>
    <row r="8367">
      <c r="A8367" s="6">
        <v>670572.0</v>
      </c>
      <c r="B8367" s="6">
        <v>670714.0</v>
      </c>
      <c r="C8367" s="14" t="str">
        <f>If(COUNTIF(DamReaches!$B$2:$B$346,"="&amp;A8367)&gt;0, "Yes", "No")</f>
        <v>No</v>
      </c>
    </row>
    <row r="8368">
      <c r="A8368" s="6">
        <v>670573.0</v>
      </c>
      <c r="B8368" s="6">
        <v>670714.0</v>
      </c>
      <c r="C8368" s="14" t="str">
        <f>If(COUNTIF(DamReaches!$B$2:$B$346,"="&amp;A8368)&gt;0, "Yes", "No")</f>
        <v>No</v>
      </c>
    </row>
    <row r="8369">
      <c r="A8369" s="6">
        <v>670580.0</v>
      </c>
      <c r="B8369" s="6">
        <v>670528.0</v>
      </c>
      <c r="C8369" s="14" t="str">
        <f>If(COUNTIF(DamReaches!$B$2:$B$346,"="&amp;A8369)&gt;0, "Yes", "No")</f>
        <v>No</v>
      </c>
    </row>
    <row r="8370">
      <c r="A8370" s="6">
        <v>670581.0</v>
      </c>
      <c r="B8370" s="6">
        <v>669404.0</v>
      </c>
      <c r="C8370" s="14" t="str">
        <f>If(COUNTIF(DamReaches!$B$2:$B$346,"="&amp;A8370)&gt;0, "Yes", "No")</f>
        <v>No</v>
      </c>
    </row>
    <row r="8371">
      <c r="A8371" s="6">
        <v>670582.0</v>
      </c>
      <c r="B8371" s="6">
        <v>670376.0</v>
      </c>
      <c r="C8371" s="14" t="str">
        <f>If(COUNTIF(DamReaches!$B$2:$B$346,"="&amp;A8371)&gt;0, "Yes", "No")</f>
        <v>No</v>
      </c>
    </row>
    <row r="8372">
      <c r="A8372" s="6">
        <v>670583.0</v>
      </c>
      <c r="B8372" s="6">
        <v>670571.0</v>
      </c>
      <c r="C8372" s="14" t="str">
        <f>If(COUNTIF(DamReaches!$B$2:$B$346,"="&amp;A8372)&gt;0, "Yes", "No")</f>
        <v>No</v>
      </c>
    </row>
    <row r="8373">
      <c r="A8373" s="6">
        <v>670589.0</v>
      </c>
      <c r="B8373" s="6">
        <v>670469.0</v>
      </c>
      <c r="C8373" s="14" t="str">
        <f>If(COUNTIF(DamReaches!$B$2:$B$346,"="&amp;A8373)&gt;0, "Yes", "No")</f>
        <v>No</v>
      </c>
    </row>
    <row r="8374">
      <c r="A8374" s="6">
        <v>670590.0</v>
      </c>
      <c r="B8374" s="6">
        <v>670589.0</v>
      </c>
      <c r="C8374" s="14" t="str">
        <f>If(COUNTIF(DamReaches!$B$2:$B$346,"="&amp;A8374)&gt;0, "Yes", "No")</f>
        <v>No</v>
      </c>
    </row>
    <row r="8375">
      <c r="A8375" s="6">
        <v>670591.0</v>
      </c>
      <c r="B8375" s="6">
        <v>670559.0</v>
      </c>
      <c r="C8375" s="14" t="str">
        <f>If(COUNTIF(DamReaches!$B$2:$B$346,"="&amp;A8375)&gt;0, "Yes", "No")</f>
        <v>No</v>
      </c>
    </row>
    <row r="8376">
      <c r="A8376" s="6">
        <v>670592.0</v>
      </c>
      <c r="B8376" s="6">
        <v>669904.0</v>
      </c>
      <c r="C8376" s="14" t="str">
        <f>If(COUNTIF(DamReaches!$B$2:$B$346,"="&amp;A8376)&gt;0, "Yes", "No")</f>
        <v>No</v>
      </c>
    </row>
    <row r="8377">
      <c r="A8377" s="6">
        <v>670593.0</v>
      </c>
      <c r="B8377" s="6">
        <v>670127.0</v>
      </c>
      <c r="C8377" s="14" t="str">
        <f>If(COUNTIF(DamReaches!$B$2:$B$346,"="&amp;A8377)&gt;0, "Yes", "No")</f>
        <v>No</v>
      </c>
    </row>
    <row r="8378">
      <c r="A8378" s="6">
        <v>670594.0</v>
      </c>
      <c r="B8378" s="6">
        <v>670337.0</v>
      </c>
      <c r="C8378" s="14" t="str">
        <f>If(COUNTIF(DamReaches!$B$2:$B$346,"="&amp;A8378)&gt;0, "Yes", "No")</f>
        <v>No</v>
      </c>
    </row>
    <row r="8379">
      <c r="A8379" s="6">
        <v>670595.0</v>
      </c>
      <c r="B8379" s="6">
        <v>670223.0</v>
      </c>
      <c r="C8379" s="14" t="str">
        <f>If(COUNTIF(DamReaches!$B$2:$B$346,"="&amp;A8379)&gt;0, "Yes", "No")</f>
        <v>No</v>
      </c>
    </row>
    <row r="8380">
      <c r="A8380" s="6">
        <v>670596.0</v>
      </c>
      <c r="B8380" s="6">
        <v>670614.0</v>
      </c>
      <c r="C8380" s="14" t="str">
        <f>If(COUNTIF(DamReaches!$B$2:$B$346,"="&amp;A8380)&gt;0, "Yes", "No")</f>
        <v>No</v>
      </c>
    </row>
    <row r="8381">
      <c r="A8381" s="6">
        <v>670597.0</v>
      </c>
      <c r="B8381" s="6">
        <v>670583.0</v>
      </c>
      <c r="C8381" s="14" t="str">
        <f>If(COUNTIF(DamReaches!$B$2:$B$346,"="&amp;A8381)&gt;0, "Yes", "No")</f>
        <v>No</v>
      </c>
    </row>
    <row r="8382">
      <c r="A8382" s="6">
        <v>670598.0</v>
      </c>
      <c r="B8382" s="6">
        <v>670429.0</v>
      </c>
      <c r="C8382" s="14" t="str">
        <f>If(COUNTIF(DamReaches!$B$2:$B$346,"="&amp;A8382)&gt;0, "Yes", "No")</f>
        <v>No</v>
      </c>
    </row>
    <row r="8383">
      <c r="A8383" s="6">
        <v>670599.0</v>
      </c>
      <c r="B8383" s="6">
        <v>670497.0</v>
      </c>
      <c r="C8383" s="14" t="str">
        <f>If(COUNTIF(DamReaches!$B$2:$B$346,"="&amp;A8383)&gt;0, "Yes", "No")</f>
        <v>No</v>
      </c>
    </row>
    <row r="8384">
      <c r="A8384" s="6">
        <v>670609.0</v>
      </c>
      <c r="B8384" s="6">
        <v>670456.0</v>
      </c>
      <c r="C8384" s="14" t="str">
        <f>If(COUNTIF(DamReaches!$B$2:$B$346,"="&amp;A8384)&gt;0, "Yes", "No")</f>
        <v>No</v>
      </c>
    </row>
    <row r="8385">
      <c r="A8385" s="6">
        <v>670610.0</v>
      </c>
      <c r="B8385" s="6">
        <v>670815.0</v>
      </c>
      <c r="C8385" s="14" t="str">
        <f>If(COUNTIF(DamReaches!$B$2:$B$346,"="&amp;A8385)&gt;0, "Yes", "No")</f>
        <v>No</v>
      </c>
    </row>
    <row r="8386">
      <c r="A8386" s="6">
        <v>670611.0</v>
      </c>
      <c r="B8386" s="6">
        <v>670242.0</v>
      </c>
      <c r="C8386" s="14" t="str">
        <f>If(COUNTIF(DamReaches!$B$2:$B$346,"="&amp;A8386)&gt;0, "Yes", "No")</f>
        <v>No</v>
      </c>
    </row>
    <row r="8387">
      <c r="A8387" s="6">
        <v>670612.0</v>
      </c>
      <c r="B8387" s="6">
        <v>669598.0</v>
      </c>
      <c r="C8387" s="14" t="str">
        <f>If(COUNTIF(DamReaches!$B$2:$B$346,"="&amp;A8387)&gt;0, "Yes", "No")</f>
        <v>No</v>
      </c>
    </row>
    <row r="8388">
      <c r="A8388" s="6">
        <v>670613.0</v>
      </c>
      <c r="B8388" s="6">
        <v>670802.0</v>
      </c>
      <c r="C8388" s="14" t="str">
        <f>If(COUNTIF(DamReaches!$B$2:$B$346,"="&amp;A8388)&gt;0, "Yes", "No")</f>
        <v>No</v>
      </c>
    </row>
    <row r="8389">
      <c r="A8389" s="6">
        <v>670614.0</v>
      </c>
      <c r="B8389" s="6">
        <v>670802.0</v>
      </c>
      <c r="C8389" s="14" t="str">
        <f>If(COUNTIF(DamReaches!$B$2:$B$346,"="&amp;A8389)&gt;0, "Yes", "No")</f>
        <v>No</v>
      </c>
    </row>
    <row r="8390">
      <c r="A8390" s="6">
        <v>670615.0</v>
      </c>
      <c r="B8390" s="6">
        <v>670599.0</v>
      </c>
      <c r="C8390" s="14" t="str">
        <f>If(COUNTIF(DamReaches!$B$2:$B$346,"="&amp;A8390)&gt;0, "Yes", "No")</f>
        <v>No</v>
      </c>
    </row>
    <row r="8391">
      <c r="A8391" s="6">
        <v>670626.0</v>
      </c>
      <c r="B8391" s="6">
        <v>670815.0</v>
      </c>
      <c r="C8391" s="14" t="str">
        <f>If(COUNTIF(DamReaches!$B$2:$B$346,"="&amp;A8391)&gt;0, "Yes", "No")</f>
        <v>No</v>
      </c>
    </row>
    <row r="8392">
      <c r="A8392" s="6">
        <v>670627.0</v>
      </c>
      <c r="B8392" s="6">
        <v>670487.0</v>
      </c>
      <c r="C8392" s="14" t="str">
        <f>If(COUNTIF(DamReaches!$B$2:$B$346,"="&amp;A8392)&gt;0, "Yes", "No")</f>
        <v>No</v>
      </c>
    </row>
    <row r="8393">
      <c r="A8393" s="6">
        <v>670628.0</v>
      </c>
      <c r="B8393" s="6">
        <v>670816.0</v>
      </c>
      <c r="C8393" s="14" t="str">
        <f>If(COUNTIF(DamReaches!$B$2:$B$346,"="&amp;A8393)&gt;0, "Yes", "No")</f>
        <v>No</v>
      </c>
    </row>
    <row r="8394">
      <c r="A8394" s="6">
        <v>670629.0</v>
      </c>
      <c r="B8394" s="6">
        <v>670466.0</v>
      </c>
      <c r="C8394" s="14" t="str">
        <f>If(COUNTIF(DamReaches!$B$2:$B$346,"="&amp;A8394)&gt;0, "Yes", "No")</f>
        <v>No</v>
      </c>
    </row>
    <row r="8395">
      <c r="A8395" s="6">
        <v>670630.0</v>
      </c>
      <c r="B8395" s="6">
        <v>670557.0</v>
      </c>
      <c r="C8395" s="14" t="str">
        <f>If(COUNTIF(DamReaches!$B$2:$B$346,"="&amp;A8395)&gt;0, "Yes", "No")</f>
        <v>No</v>
      </c>
    </row>
    <row r="8396">
      <c r="A8396" s="6">
        <v>670631.0</v>
      </c>
      <c r="B8396" s="6">
        <v>670317.0</v>
      </c>
      <c r="C8396" s="14" t="str">
        <f>If(COUNTIF(DamReaches!$B$2:$B$346,"="&amp;A8396)&gt;0, "Yes", "No")</f>
        <v>No</v>
      </c>
    </row>
    <row r="8397">
      <c r="A8397" s="6">
        <v>670632.0</v>
      </c>
      <c r="B8397" s="6">
        <v>670318.0</v>
      </c>
      <c r="C8397" s="14" t="str">
        <f>If(COUNTIF(DamReaches!$B$2:$B$346,"="&amp;A8397)&gt;0, "Yes", "No")</f>
        <v>No</v>
      </c>
    </row>
    <row r="8398">
      <c r="A8398" s="6">
        <v>670633.0</v>
      </c>
      <c r="B8398" s="6">
        <v>670471.0</v>
      </c>
      <c r="C8398" s="14" t="str">
        <f>If(COUNTIF(DamReaches!$B$2:$B$346,"="&amp;A8398)&gt;0, "Yes", "No")</f>
        <v>No</v>
      </c>
    </row>
    <row r="8399">
      <c r="A8399" s="6">
        <v>670634.0</v>
      </c>
      <c r="B8399" s="6">
        <v>670599.0</v>
      </c>
      <c r="C8399" s="14" t="str">
        <f>If(COUNTIF(DamReaches!$B$2:$B$346,"="&amp;A8399)&gt;0, "Yes", "No")</f>
        <v>No</v>
      </c>
    </row>
    <row r="8400">
      <c r="A8400" s="6">
        <v>670644.0</v>
      </c>
      <c r="B8400" s="6">
        <v>670531.0</v>
      </c>
      <c r="C8400" s="14" t="str">
        <f>If(COUNTIF(DamReaches!$B$2:$B$346,"="&amp;A8400)&gt;0, "Yes", "No")</f>
        <v>No</v>
      </c>
    </row>
    <row r="8401">
      <c r="A8401" s="6">
        <v>670645.0</v>
      </c>
      <c r="B8401" s="6">
        <v>670073.0</v>
      </c>
      <c r="C8401" s="14" t="str">
        <f>If(COUNTIF(DamReaches!$B$2:$B$346,"="&amp;A8401)&gt;0, "Yes", "No")</f>
        <v>No</v>
      </c>
    </row>
    <row r="8402">
      <c r="A8402" s="6">
        <v>670646.0</v>
      </c>
      <c r="B8402" s="6">
        <v>670567.0</v>
      </c>
      <c r="C8402" s="14" t="str">
        <f>If(COUNTIF(DamReaches!$B$2:$B$346,"="&amp;A8402)&gt;0, "Yes", "No")</f>
        <v>No</v>
      </c>
    </row>
    <row r="8403">
      <c r="A8403" s="6">
        <v>670647.0</v>
      </c>
      <c r="B8403" s="6">
        <v>670474.0</v>
      </c>
      <c r="C8403" s="14" t="str">
        <f>If(COUNTIF(DamReaches!$B$2:$B$346,"="&amp;A8403)&gt;0, "Yes", "No")</f>
        <v>No</v>
      </c>
    </row>
    <row r="8404">
      <c r="A8404" s="6">
        <v>670648.0</v>
      </c>
      <c r="B8404" s="6">
        <v>670378.0</v>
      </c>
      <c r="C8404" s="14" t="str">
        <f>If(COUNTIF(DamReaches!$B$2:$B$346,"="&amp;A8404)&gt;0, "Yes", "No")</f>
        <v>No</v>
      </c>
    </row>
    <row r="8405">
      <c r="A8405" s="6">
        <v>670649.0</v>
      </c>
      <c r="B8405" s="6">
        <v>670583.0</v>
      </c>
      <c r="C8405" s="14" t="str">
        <f>If(COUNTIF(DamReaches!$B$2:$B$346,"="&amp;A8405)&gt;0, "Yes", "No")</f>
        <v>No</v>
      </c>
    </row>
    <row r="8406">
      <c r="A8406" s="6">
        <v>670662.0</v>
      </c>
      <c r="B8406" s="6">
        <v>670107.0</v>
      </c>
      <c r="C8406" s="14" t="str">
        <f>If(COUNTIF(DamReaches!$B$2:$B$346,"="&amp;A8406)&gt;0, "Yes", "No")</f>
        <v>No</v>
      </c>
    </row>
    <row r="8407">
      <c r="A8407" s="6">
        <v>670663.0</v>
      </c>
      <c r="B8407" s="6">
        <v>670123.0</v>
      </c>
      <c r="C8407" s="14" t="str">
        <f>If(COUNTIF(DamReaches!$B$2:$B$346,"="&amp;A8407)&gt;0, "Yes", "No")</f>
        <v>No</v>
      </c>
    </row>
    <row r="8408">
      <c r="A8408" s="6">
        <v>670664.0</v>
      </c>
      <c r="B8408" s="6">
        <v>670223.0</v>
      </c>
      <c r="C8408" s="14" t="str">
        <f>If(COUNTIF(DamReaches!$B$2:$B$346,"="&amp;A8408)&gt;0, "Yes", "No")</f>
        <v>No</v>
      </c>
    </row>
    <row r="8409">
      <c r="A8409" s="6">
        <v>670665.0</v>
      </c>
      <c r="B8409" s="6">
        <v>670664.0</v>
      </c>
      <c r="C8409" s="14" t="str">
        <f>If(COUNTIF(DamReaches!$B$2:$B$346,"="&amp;A8409)&gt;0, "Yes", "No")</f>
        <v>No</v>
      </c>
    </row>
    <row r="8410">
      <c r="A8410" s="6">
        <v>670670.0</v>
      </c>
      <c r="B8410" s="6">
        <v>670629.0</v>
      </c>
      <c r="C8410" s="14" t="str">
        <f>If(COUNTIF(DamReaches!$B$2:$B$346,"="&amp;A8410)&gt;0, "Yes", "No")</f>
        <v>No</v>
      </c>
    </row>
    <row r="8411">
      <c r="A8411" s="6">
        <v>670671.0</v>
      </c>
      <c r="B8411" s="6">
        <v>670441.0</v>
      </c>
      <c r="C8411" s="14" t="str">
        <f>If(COUNTIF(DamReaches!$B$2:$B$346,"="&amp;A8411)&gt;0, "Yes", "No")</f>
        <v>No</v>
      </c>
    </row>
    <row r="8412">
      <c r="A8412" s="6">
        <v>670672.0</v>
      </c>
      <c r="B8412" s="6">
        <v>670259.0</v>
      </c>
      <c r="C8412" s="14" t="str">
        <f>If(COUNTIF(DamReaches!$B$2:$B$346,"="&amp;A8412)&gt;0, "Yes", "No")</f>
        <v>No</v>
      </c>
    </row>
    <row r="8413">
      <c r="A8413" s="6">
        <v>670673.0</v>
      </c>
      <c r="B8413" s="6">
        <v>670672.0</v>
      </c>
      <c r="C8413" s="14" t="str">
        <f>If(COUNTIF(DamReaches!$B$2:$B$346,"="&amp;A8413)&gt;0, "Yes", "No")</f>
        <v>No</v>
      </c>
    </row>
    <row r="8414">
      <c r="A8414" s="6">
        <v>670674.0</v>
      </c>
      <c r="B8414" s="6">
        <v>668477.0</v>
      </c>
      <c r="C8414" s="14" t="str">
        <f>If(COUNTIF(DamReaches!$B$2:$B$346,"="&amp;A8414)&gt;0, "Yes", "No")</f>
        <v>No</v>
      </c>
    </row>
    <row r="8415">
      <c r="A8415" s="6">
        <v>670675.0</v>
      </c>
      <c r="B8415" s="6">
        <v>670595.0</v>
      </c>
      <c r="C8415" s="14" t="str">
        <f>If(COUNTIF(DamReaches!$B$2:$B$346,"="&amp;A8415)&gt;0, "Yes", "No")</f>
        <v>No</v>
      </c>
    </row>
    <row r="8416">
      <c r="A8416" s="6">
        <v>670676.0</v>
      </c>
      <c r="B8416" s="6">
        <v>670361.0</v>
      </c>
      <c r="C8416" s="14" t="str">
        <f>If(COUNTIF(DamReaches!$B$2:$B$346,"="&amp;A8416)&gt;0, "Yes", "No")</f>
        <v>No</v>
      </c>
    </row>
    <row r="8417">
      <c r="A8417" s="6">
        <v>670685.0</v>
      </c>
      <c r="B8417" s="6">
        <v>670352.0</v>
      </c>
      <c r="C8417" s="14" t="str">
        <f>If(COUNTIF(DamReaches!$B$2:$B$346,"="&amp;A8417)&gt;0, "Yes", "No")</f>
        <v>No</v>
      </c>
    </row>
    <row r="8418">
      <c r="A8418" s="6">
        <v>670686.0</v>
      </c>
      <c r="B8418" s="6">
        <v>670219.0</v>
      </c>
      <c r="C8418" s="14" t="str">
        <f>If(COUNTIF(DamReaches!$B$2:$B$346,"="&amp;A8418)&gt;0, "Yes", "No")</f>
        <v>No</v>
      </c>
    </row>
    <row r="8419">
      <c r="A8419" s="6">
        <v>670687.0</v>
      </c>
      <c r="B8419" s="6">
        <v>670662.0</v>
      </c>
      <c r="C8419" s="14" t="str">
        <f>If(COUNTIF(DamReaches!$B$2:$B$346,"="&amp;A8419)&gt;0, "Yes", "No")</f>
        <v>No</v>
      </c>
    </row>
    <row r="8420">
      <c r="A8420" s="6">
        <v>670688.0</v>
      </c>
      <c r="B8420" s="6">
        <v>670662.0</v>
      </c>
      <c r="C8420" s="14" t="str">
        <f>If(COUNTIF(DamReaches!$B$2:$B$346,"="&amp;A8420)&gt;0, "Yes", "No")</f>
        <v>No</v>
      </c>
    </row>
    <row r="8421">
      <c r="A8421" s="6">
        <v>670689.0</v>
      </c>
      <c r="B8421" s="6">
        <v>670240.0</v>
      </c>
      <c r="C8421" s="14" t="str">
        <f>If(COUNTIF(DamReaches!$B$2:$B$346,"="&amp;A8421)&gt;0, "Yes", "No")</f>
        <v>No</v>
      </c>
    </row>
    <row r="8422">
      <c r="A8422" s="6">
        <v>670690.0</v>
      </c>
      <c r="B8422" s="6">
        <v>670488.0</v>
      </c>
      <c r="C8422" s="14" t="str">
        <f>If(COUNTIF(DamReaches!$B$2:$B$346,"="&amp;A8422)&gt;0, "Yes", "No")</f>
        <v>No</v>
      </c>
    </row>
    <row r="8423">
      <c r="A8423" s="6">
        <v>670691.0</v>
      </c>
      <c r="B8423" s="6">
        <v>670589.0</v>
      </c>
      <c r="C8423" s="14" t="str">
        <f>If(COUNTIF(DamReaches!$B$2:$B$346,"="&amp;A8423)&gt;0, "Yes", "No")</f>
        <v>No</v>
      </c>
    </row>
    <row r="8424">
      <c r="A8424" s="6">
        <v>670692.0</v>
      </c>
      <c r="B8424" s="6">
        <v>670693.0</v>
      </c>
      <c r="C8424" s="14" t="str">
        <f>If(COUNTIF(DamReaches!$B$2:$B$346,"="&amp;A8424)&gt;0, "Yes", "No")</f>
        <v>No</v>
      </c>
    </row>
    <row r="8425">
      <c r="A8425" s="6">
        <v>670693.0</v>
      </c>
      <c r="B8425" s="6">
        <v>670035.0</v>
      </c>
      <c r="C8425" s="14" t="str">
        <f>If(COUNTIF(DamReaches!$B$2:$B$346,"="&amp;A8425)&gt;0, "Yes", "No")</f>
        <v>No</v>
      </c>
    </row>
    <row r="8426">
      <c r="A8426" s="6">
        <v>670694.0</v>
      </c>
      <c r="B8426" s="6">
        <v>670470.0</v>
      </c>
      <c r="C8426" s="14" t="str">
        <f>If(COUNTIF(DamReaches!$B$2:$B$346,"="&amp;A8426)&gt;0, "Yes", "No")</f>
        <v>No</v>
      </c>
    </row>
    <row r="8427">
      <c r="A8427" s="6">
        <v>670695.0</v>
      </c>
      <c r="B8427" s="6">
        <v>670696.0</v>
      </c>
      <c r="C8427" s="14" t="str">
        <f>If(COUNTIF(DamReaches!$B$2:$B$346,"="&amp;A8427)&gt;0, "Yes", "No")</f>
        <v>No</v>
      </c>
    </row>
    <row r="8428">
      <c r="A8428" s="6">
        <v>670696.0</v>
      </c>
      <c r="B8428" s="6">
        <v>670567.0</v>
      </c>
      <c r="C8428" s="14" t="str">
        <f>If(COUNTIF(DamReaches!$B$2:$B$346,"="&amp;A8428)&gt;0, "Yes", "No")</f>
        <v>No</v>
      </c>
    </row>
    <row r="8429">
      <c r="A8429" s="6">
        <v>670697.0</v>
      </c>
      <c r="B8429" s="6">
        <v>670893.0</v>
      </c>
      <c r="C8429" s="14" t="str">
        <f>If(COUNTIF(DamReaches!$B$2:$B$346,"="&amp;A8429)&gt;0, "Yes", "No")</f>
        <v>No</v>
      </c>
    </row>
    <row r="8430">
      <c r="A8430" s="6">
        <v>670698.0</v>
      </c>
      <c r="B8430" s="6">
        <v>670321.0</v>
      </c>
      <c r="C8430" s="14" t="str">
        <f>If(COUNTIF(DamReaches!$B$2:$B$346,"="&amp;A8430)&gt;0, "Yes", "No")</f>
        <v>No</v>
      </c>
    </row>
    <row r="8431">
      <c r="A8431" s="6">
        <v>670699.0</v>
      </c>
      <c r="B8431" s="6">
        <v>670361.0</v>
      </c>
      <c r="C8431" s="14" t="str">
        <f>If(COUNTIF(DamReaches!$B$2:$B$346,"="&amp;A8431)&gt;0, "Yes", "No")</f>
        <v>No</v>
      </c>
    </row>
    <row r="8432">
      <c r="A8432" s="6">
        <v>670700.0</v>
      </c>
      <c r="B8432" s="6">
        <v>670614.0</v>
      </c>
      <c r="C8432" s="14" t="str">
        <f>If(COUNTIF(DamReaches!$B$2:$B$346,"="&amp;A8432)&gt;0, "Yes", "No")</f>
        <v>No</v>
      </c>
    </row>
    <row r="8433">
      <c r="A8433" s="6">
        <v>670708.0</v>
      </c>
      <c r="B8433" s="6">
        <v>670685.0</v>
      </c>
      <c r="C8433" s="14" t="str">
        <f>If(COUNTIF(DamReaches!$B$2:$B$346,"="&amp;A8433)&gt;0, "Yes", "No")</f>
        <v>No</v>
      </c>
    </row>
    <row r="8434">
      <c r="A8434" s="6">
        <v>670709.0</v>
      </c>
      <c r="B8434" s="6">
        <v>670611.0</v>
      </c>
      <c r="C8434" s="14" t="str">
        <f>If(COUNTIF(DamReaches!$B$2:$B$346,"="&amp;A8434)&gt;0, "Yes", "No")</f>
        <v>No</v>
      </c>
    </row>
    <row r="8435">
      <c r="A8435" s="6">
        <v>670710.0</v>
      </c>
      <c r="B8435" s="6">
        <v>670696.0</v>
      </c>
      <c r="C8435" s="14" t="str">
        <f>If(COUNTIF(DamReaches!$B$2:$B$346,"="&amp;A8435)&gt;0, "Yes", "No")</f>
        <v>No</v>
      </c>
    </row>
    <row r="8436">
      <c r="A8436" s="6">
        <v>670711.0</v>
      </c>
      <c r="B8436" s="6">
        <v>669881.0</v>
      </c>
      <c r="C8436" s="14" t="str">
        <f>If(COUNTIF(DamReaches!$B$2:$B$346,"="&amp;A8436)&gt;0, "Yes", "No")</f>
        <v>No</v>
      </c>
    </row>
    <row r="8437">
      <c r="A8437" s="6">
        <v>670712.0</v>
      </c>
      <c r="B8437" s="6">
        <v>670786.0</v>
      </c>
      <c r="C8437" s="14" t="str">
        <f>If(COUNTIF(DamReaches!$B$2:$B$346,"="&amp;A8437)&gt;0, "Yes", "No")</f>
        <v>No</v>
      </c>
    </row>
    <row r="8438">
      <c r="A8438" s="6">
        <v>670713.0</v>
      </c>
      <c r="B8438" s="6">
        <v>670570.0</v>
      </c>
      <c r="C8438" s="14" t="str">
        <f>If(COUNTIF(DamReaches!$B$2:$B$346,"="&amp;A8438)&gt;0, "Yes", "No")</f>
        <v>No</v>
      </c>
    </row>
    <row r="8439">
      <c r="A8439" s="6">
        <v>670714.0</v>
      </c>
      <c r="B8439" s="6">
        <v>671013.0</v>
      </c>
      <c r="C8439" s="14" t="str">
        <f>If(COUNTIF(DamReaches!$B$2:$B$346,"="&amp;A8439)&gt;0, "Yes", "No")</f>
        <v>No</v>
      </c>
    </row>
    <row r="8440">
      <c r="A8440" s="6">
        <v>670726.0</v>
      </c>
      <c r="B8440" s="6">
        <v>670685.0</v>
      </c>
      <c r="C8440" s="14" t="str">
        <f>If(COUNTIF(DamReaches!$B$2:$B$346,"="&amp;A8440)&gt;0, "Yes", "No")</f>
        <v>No</v>
      </c>
    </row>
    <row r="8441">
      <c r="A8441" s="6">
        <v>670727.0</v>
      </c>
      <c r="B8441" s="6">
        <v>670376.0</v>
      </c>
      <c r="C8441" s="14" t="str">
        <f>If(COUNTIF(DamReaches!$B$2:$B$346,"="&amp;A8441)&gt;0, "Yes", "No")</f>
        <v>No</v>
      </c>
    </row>
    <row r="8442">
      <c r="A8442" s="6">
        <v>670728.0</v>
      </c>
      <c r="B8442" s="6">
        <v>670473.0</v>
      </c>
      <c r="C8442" s="14" t="str">
        <f>If(COUNTIF(DamReaches!$B$2:$B$346,"="&amp;A8442)&gt;0, "Yes", "No")</f>
        <v>No</v>
      </c>
    </row>
    <row r="8443">
      <c r="A8443" s="6">
        <v>670741.0</v>
      </c>
      <c r="B8443" s="6">
        <v>670166.0</v>
      </c>
      <c r="C8443" s="14" t="str">
        <f>If(COUNTIF(DamReaches!$B$2:$B$346,"="&amp;A8443)&gt;0, "Yes", "No")</f>
        <v>No</v>
      </c>
    </row>
    <row r="8444">
      <c r="A8444" s="6">
        <v>670742.0</v>
      </c>
      <c r="B8444" s="6">
        <v>670671.0</v>
      </c>
      <c r="C8444" s="14" t="str">
        <f>If(COUNTIF(DamReaches!$B$2:$B$346,"="&amp;A8444)&gt;0, "Yes", "No")</f>
        <v>No</v>
      </c>
    </row>
    <row r="8445">
      <c r="A8445" s="6">
        <v>670743.0</v>
      </c>
      <c r="B8445" s="6">
        <v>670073.0</v>
      </c>
      <c r="C8445" s="14" t="str">
        <f>If(COUNTIF(DamReaches!$B$2:$B$346,"="&amp;A8445)&gt;0, "Yes", "No")</f>
        <v>No</v>
      </c>
    </row>
    <row r="8446">
      <c r="A8446" s="6">
        <v>670744.0</v>
      </c>
      <c r="B8446" s="6">
        <v>670786.0</v>
      </c>
      <c r="C8446" s="14" t="str">
        <f>If(COUNTIF(DamReaches!$B$2:$B$346,"="&amp;A8446)&gt;0, "Yes", "No")</f>
        <v>No</v>
      </c>
    </row>
    <row r="8447">
      <c r="A8447" s="6">
        <v>670745.0</v>
      </c>
      <c r="B8447" s="6">
        <v>670647.0</v>
      </c>
      <c r="C8447" s="14" t="str">
        <f>If(COUNTIF(DamReaches!$B$2:$B$346,"="&amp;A8447)&gt;0, "Yes", "No")</f>
        <v>No</v>
      </c>
    </row>
    <row r="8448">
      <c r="A8448" s="6">
        <v>670746.0</v>
      </c>
      <c r="B8448" s="6">
        <v>671013.0</v>
      </c>
      <c r="C8448" s="14" t="str">
        <f>If(COUNTIF(DamReaches!$B$2:$B$346,"="&amp;A8448)&gt;0, "Yes", "No")</f>
        <v>No</v>
      </c>
    </row>
    <row r="8449">
      <c r="A8449" s="6">
        <v>670758.0</v>
      </c>
      <c r="B8449" s="6">
        <v>670629.0</v>
      </c>
      <c r="C8449" s="14" t="str">
        <f>If(COUNTIF(DamReaches!$B$2:$B$346,"="&amp;A8449)&gt;0, "Yes", "No")</f>
        <v>No</v>
      </c>
    </row>
    <row r="8450">
      <c r="A8450" s="6">
        <v>670759.0</v>
      </c>
      <c r="B8450" s="6">
        <v>670508.0</v>
      </c>
      <c r="C8450" s="14" t="str">
        <f>If(COUNTIF(DamReaches!$B$2:$B$346,"="&amp;A8450)&gt;0, "Yes", "No")</f>
        <v>No</v>
      </c>
    </row>
    <row r="8451">
      <c r="A8451" s="6">
        <v>670760.0</v>
      </c>
      <c r="B8451" s="6">
        <v>667646.0</v>
      </c>
      <c r="C8451" s="14" t="str">
        <f>If(COUNTIF(DamReaches!$B$2:$B$346,"="&amp;A8451)&gt;0, "Yes", "No")</f>
        <v>No</v>
      </c>
    </row>
    <row r="8452">
      <c r="A8452" s="6">
        <v>670761.0</v>
      </c>
      <c r="B8452" s="6">
        <v>670035.0</v>
      </c>
      <c r="C8452" s="14" t="str">
        <f>If(COUNTIF(DamReaches!$B$2:$B$346,"="&amp;A8452)&gt;0, "Yes", "No")</f>
        <v>No</v>
      </c>
    </row>
    <row r="8453">
      <c r="A8453" s="6">
        <v>670762.0</v>
      </c>
      <c r="B8453" s="6">
        <v>670566.0</v>
      </c>
      <c r="C8453" s="14" t="str">
        <f>If(COUNTIF(DamReaches!$B$2:$B$346,"="&amp;A8453)&gt;0, "Yes", "No")</f>
        <v>No</v>
      </c>
    </row>
    <row r="8454">
      <c r="A8454" s="6">
        <v>670763.0</v>
      </c>
      <c r="B8454" s="6">
        <v>670764.0</v>
      </c>
      <c r="C8454" s="14" t="str">
        <f>If(COUNTIF(DamReaches!$B$2:$B$346,"="&amp;A8454)&gt;0, "Yes", "No")</f>
        <v>No</v>
      </c>
    </row>
    <row r="8455">
      <c r="A8455" s="6">
        <v>670764.0</v>
      </c>
      <c r="B8455" s="6">
        <v>670282.0</v>
      </c>
      <c r="C8455" s="14" t="str">
        <f>If(COUNTIF(DamReaches!$B$2:$B$346,"="&amp;A8455)&gt;0, "Yes", "No")</f>
        <v>No</v>
      </c>
    </row>
    <row r="8456">
      <c r="A8456" s="6">
        <v>670765.0</v>
      </c>
      <c r="B8456" s="6">
        <v>669904.0</v>
      </c>
      <c r="C8456" s="14" t="str">
        <f>If(COUNTIF(DamReaches!$B$2:$B$346,"="&amp;A8456)&gt;0, "Yes", "No")</f>
        <v>No</v>
      </c>
    </row>
    <row r="8457">
      <c r="A8457" s="6">
        <v>670766.0</v>
      </c>
      <c r="B8457" s="6">
        <v>670698.0</v>
      </c>
      <c r="C8457" s="14" t="str">
        <f>If(COUNTIF(DamReaches!$B$2:$B$346,"="&amp;A8457)&gt;0, "Yes", "No")</f>
        <v>No</v>
      </c>
    </row>
    <row r="8458">
      <c r="A8458" s="6">
        <v>670767.0</v>
      </c>
      <c r="B8458" s="6">
        <v>670675.0</v>
      </c>
      <c r="C8458" s="14" t="str">
        <f>If(COUNTIF(DamReaches!$B$2:$B$346,"="&amp;A8458)&gt;0, "Yes", "No")</f>
        <v>No</v>
      </c>
    </row>
    <row r="8459">
      <c r="A8459" s="6">
        <v>670768.0</v>
      </c>
      <c r="B8459" s="6">
        <v>670595.0</v>
      </c>
      <c r="C8459" s="14" t="str">
        <f>If(COUNTIF(DamReaches!$B$2:$B$346,"="&amp;A8459)&gt;0, "Yes", "No")</f>
        <v>No</v>
      </c>
    </row>
    <row r="8460">
      <c r="A8460" s="6">
        <v>670769.0</v>
      </c>
      <c r="B8460" s="6">
        <v>670401.0</v>
      </c>
      <c r="C8460" s="14" t="str">
        <f>If(COUNTIF(DamReaches!$B$2:$B$346,"="&amp;A8460)&gt;0, "Yes", "No")</f>
        <v>No</v>
      </c>
    </row>
    <row r="8461">
      <c r="A8461" s="6">
        <v>670770.0</v>
      </c>
      <c r="B8461" s="6">
        <v>670549.0</v>
      </c>
      <c r="C8461" s="14" t="str">
        <f>If(COUNTIF(DamReaches!$B$2:$B$346,"="&amp;A8461)&gt;0, "Yes", "No")</f>
        <v>No</v>
      </c>
    </row>
    <row r="8462">
      <c r="A8462" s="6">
        <v>670771.0</v>
      </c>
      <c r="B8462" s="6">
        <v>670770.0</v>
      </c>
      <c r="C8462" s="14" t="str">
        <f>If(COUNTIF(DamReaches!$B$2:$B$346,"="&amp;A8462)&gt;0, "Yes", "No")</f>
        <v>No</v>
      </c>
    </row>
    <row r="8463">
      <c r="A8463" s="6">
        <v>670779.0</v>
      </c>
      <c r="B8463" s="6">
        <v>670582.0</v>
      </c>
      <c r="C8463" s="14" t="str">
        <f>If(COUNTIF(DamReaches!$B$2:$B$346,"="&amp;A8463)&gt;0, "Yes", "No")</f>
        <v>No</v>
      </c>
    </row>
    <row r="8464">
      <c r="A8464" s="6">
        <v>670780.0</v>
      </c>
      <c r="B8464" s="6">
        <v>670611.0</v>
      </c>
      <c r="C8464" s="14" t="str">
        <f>If(COUNTIF(DamReaches!$B$2:$B$346,"="&amp;A8464)&gt;0, "Yes", "No")</f>
        <v>No</v>
      </c>
    </row>
    <row r="8465">
      <c r="A8465" s="6">
        <v>670781.0</v>
      </c>
      <c r="B8465" s="6">
        <v>669721.0</v>
      </c>
      <c r="C8465" s="14" t="str">
        <f>If(COUNTIF(DamReaches!$B$2:$B$346,"="&amp;A8465)&gt;0, "Yes", "No")</f>
        <v>No</v>
      </c>
    </row>
    <row r="8466">
      <c r="A8466" s="6">
        <v>670782.0</v>
      </c>
      <c r="B8466" s="6">
        <v>670691.0</v>
      </c>
      <c r="C8466" s="14" t="str">
        <f>If(COUNTIF(DamReaches!$B$2:$B$346,"="&amp;A8466)&gt;0, "Yes", "No")</f>
        <v>No</v>
      </c>
    </row>
    <row r="8467">
      <c r="A8467" s="6">
        <v>670783.0</v>
      </c>
      <c r="B8467" s="6">
        <v>670784.0</v>
      </c>
      <c r="C8467" s="14" t="str">
        <f>If(COUNTIF(DamReaches!$B$2:$B$346,"="&amp;A8467)&gt;0, "Yes", "No")</f>
        <v>No</v>
      </c>
    </row>
    <row r="8468">
      <c r="A8468" s="6">
        <v>670784.0</v>
      </c>
      <c r="B8468" s="6">
        <v>670765.0</v>
      </c>
      <c r="C8468" s="14" t="str">
        <f>If(COUNTIF(DamReaches!$B$2:$B$346,"="&amp;A8468)&gt;0, "Yes", "No")</f>
        <v>No</v>
      </c>
    </row>
    <row r="8469">
      <c r="A8469" s="6">
        <v>670785.0</v>
      </c>
      <c r="B8469" s="6">
        <v>669946.0</v>
      </c>
      <c r="C8469" s="14" t="str">
        <f>If(COUNTIF(DamReaches!$B$2:$B$346,"="&amp;A8469)&gt;0, "Yes", "No")</f>
        <v>No</v>
      </c>
    </row>
    <row r="8470">
      <c r="A8470" s="6">
        <v>670786.0</v>
      </c>
      <c r="B8470" s="6">
        <v>670785.0</v>
      </c>
      <c r="C8470" s="14" t="str">
        <f>If(COUNTIF(DamReaches!$B$2:$B$346,"="&amp;A8470)&gt;0, "Yes", "No")</f>
        <v>No</v>
      </c>
    </row>
    <row r="8471">
      <c r="A8471" s="6">
        <v>670797.0</v>
      </c>
      <c r="B8471" s="6">
        <v>670686.0</v>
      </c>
      <c r="C8471" s="14" t="str">
        <f>If(COUNTIF(DamReaches!$B$2:$B$346,"="&amp;A8471)&gt;0, "Yes", "No")</f>
        <v>No</v>
      </c>
    </row>
    <row r="8472">
      <c r="A8472" s="6">
        <v>670798.0</v>
      </c>
      <c r="B8472" s="6">
        <v>670508.0</v>
      </c>
      <c r="C8472" s="14" t="str">
        <f>If(COUNTIF(DamReaches!$B$2:$B$346,"="&amp;A8472)&gt;0, "Yes", "No")</f>
        <v>No</v>
      </c>
    </row>
    <row r="8473">
      <c r="A8473" s="6">
        <v>670799.0</v>
      </c>
      <c r="B8473" s="6">
        <v>669722.0</v>
      </c>
      <c r="C8473" s="14" t="str">
        <f>If(COUNTIF(DamReaches!$B$2:$B$346,"="&amp;A8473)&gt;0, "Yes", "No")</f>
        <v>No</v>
      </c>
    </row>
    <row r="8474">
      <c r="A8474" s="6">
        <v>670800.0</v>
      </c>
      <c r="B8474" s="6">
        <v>670694.0</v>
      </c>
      <c r="C8474" s="14" t="str">
        <f>If(COUNTIF(DamReaches!$B$2:$B$346,"="&amp;A8474)&gt;0, "Yes", "No")</f>
        <v>No</v>
      </c>
    </row>
    <row r="8475">
      <c r="A8475" s="6">
        <v>670801.0</v>
      </c>
      <c r="B8475" s="6">
        <v>670864.0</v>
      </c>
      <c r="C8475" s="14" t="str">
        <f>If(COUNTIF(DamReaches!$B$2:$B$346,"="&amp;A8475)&gt;0, "Yes", "No")</f>
        <v>No</v>
      </c>
    </row>
    <row r="8476">
      <c r="A8476" s="6">
        <v>670802.0</v>
      </c>
      <c r="B8476" s="6">
        <v>670963.0</v>
      </c>
      <c r="C8476" s="14" t="str">
        <f>If(COUNTIF(DamReaches!$B$2:$B$346,"="&amp;A8476)&gt;0, "Yes", "No")</f>
        <v>No</v>
      </c>
    </row>
    <row r="8477">
      <c r="A8477" s="6">
        <v>670803.0</v>
      </c>
      <c r="B8477" s="6">
        <v>670400.0</v>
      </c>
      <c r="C8477" s="14" t="str">
        <f>If(COUNTIF(DamReaches!$B$2:$B$346,"="&amp;A8477)&gt;0, "Yes", "No")</f>
        <v>No</v>
      </c>
    </row>
    <row r="8478">
      <c r="A8478" s="6">
        <v>670804.0</v>
      </c>
      <c r="B8478" s="6">
        <v>670012.0</v>
      </c>
      <c r="C8478" s="14" t="str">
        <f>If(COUNTIF(DamReaches!$B$2:$B$346,"="&amp;A8478)&gt;0, "Yes", "No")</f>
        <v>No</v>
      </c>
    </row>
    <row r="8479">
      <c r="A8479" s="6">
        <v>670815.0</v>
      </c>
      <c r="B8479" s="6">
        <v>670833.0</v>
      </c>
      <c r="C8479" s="14" t="str">
        <f>If(COUNTIF(DamReaches!$B$2:$B$346,"="&amp;A8479)&gt;0, "Yes", "No")</f>
        <v>No</v>
      </c>
    </row>
    <row r="8480">
      <c r="A8480" s="6">
        <v>670816.0</v>
      </c>
      <c r="B8480" s="6">
        <v>670817.0</v>
      </c>
      <c r="C8480" s="14" t="str">
        <f>If(COUNTIF(DamReaches!$B$2:$B$346,"="&amp;A8480)&gt;0, "Yes", "No")</f>
        <v>No</v>
      </c>
    </row>
    <row r="8481">
      <c r="A8481" s="6">
        <v>670817.0</v>
      </c>
      <c r="B8481" s="6">
        <v>670670.0</v>
      </c>
      <c r="C8481" s="14" t="str">
        <f>If(COUNTIF(DamReaches!$B$2:$B$346,"="&amp;A8481)&gt;0, "Yes", "No")</f>
        <v>No</v>
      </c>
    </row>
    <row r="8482">
      <c r="A8482" s="6">
        <v>670818.0</v>
      </c>
      <c r="B8482" s="6">
        <v>670819.0</v>
      </c>
      <c r="C8482" s="14" t="str">
        <f>If(COUNTIF(DamReaches!$B$2:$B$346,"="&amp;A8482)&gt;0, "Yes", "No")</f>
        <v>No</v>
      </c>
    </row>
    <row r="8483">
      <c r="A8483" s="6">
        <v>670819.0</v>
      </c>
      <c r="B8483" s="6">
        <v>670557.0</v>
      </c>
      <c r="C8483" s="14" t="str">
        <f>If(COUNTIF(DamReaches!$B$2:$B$346,"="&amp;A8483)&gt;0, "Yes", "No")</f>
        <v>No</v>
      </c>
    </row>
    <row r="8484">
      <c r="A8484" s="6">
        <v>670820.0</v>
      </c>
      <c r="B8484" s="6">
        <v>669966.0</v>
      </c>
      <c r="C8484" s="14" t="str">
        <f>If(COUNTIF(DamReaches!$B$2:$B$346,"="&amp;A8484)&gt;0, "Yes", "No")</f>
        <v>No</v>
      </c>
    </row>
    <row r="8485">
      <c r="A8485" s="6">
        <v>670821.0</v>
      </c>
      <c r="B8485" s="6">
        <v>670545.0</v>
      </c>
      <c r="C8485" s="14" t="str">
        <f>If(COUNTIF(DamReaches!$B$2:$B$346,"="&amp;A8485)&gt;0, "Yes", "No")</f>
        <v>No</v>
      </c>
    </row>
    <row r="8486">
      <c r="A8486" s="6">
        <v>670822.0</v>
      </c>
      <c r="B8486" s="6">
        <v>670399.0</v>
      </c>
      <c r="C8486" s="14" t="str">
        <f>If(COUNTIF(DamReaches!$B$2:$B$346,"="&amp;A8486)&gt;0, "Yes", "No")</f>
        <v>No</v>
      </c>
    </row>
    <row r="8487">
      <c r="A8487" s="6">
        <v>670823.0</v>
      </c>
      <c r="B8487" s="6">
        <v>670841.0</v>
      </c>
      <c r="C8487" s="14" t="str">
        <f>If(COUNTIF(DamReaches!$B$2:$B$346,"="&amp;A8487)&gt;0, "Yes", "No")</f>
        <v>No</v>
      </c>
    </row>
    <row r="8488">
      <c r="A8488" s="6">
        <v>670824.0</v>
      </c>
      <c r="B8488" s="6">
        <v>670841.0</v>
      </c>
      <c r="C8488" s="14" t="str">
        <f>If(COUNTIF(DamReaches!$B$2:$B$346,"="&amp;A8488)&gt;0, "Yes", "No")</f>
        <v>No</v>
      </c>
    </row>
    <row r="8489">
      <c r="A8489" s="6">
        <v>670825.0</v>
      </c>
      <c r="B8489" s="6">
        <v>670769.0</v>
      </c>
      <c r="C8489" s="14" t="str">
        <f>If(COUNTIF(DamReaches!$B$2:$B$346,"="&amp;A8489)&gt;0, "Yes", "No")</f>
        <v>No</v>
      </c>
    </row>
    <row r="8490">
      <c r="A8490" s="6">
        <v>670833.0</v>
      </c>
      <c r="B8490" s="6">
        <v>670147.0</v>
      </c>
      <c r="C8490" s="14" t="str">
        <f>If(COUNTIF(DamReaches!$B$2:$B$346,"="&amp;A8490)&gt;0, "Yes", "No")</f>
        <v>No</v>
      </c>
    </row>
    <row r="8491">
      <c r="A8491" s="6">
        <v>670834.0</v>
      </c>
      <c r="B8491" s="6">
        <v>670758.0</v>
      </c>
      <c r="C8491" s="14" t="str">
        <f>If(COUNTIF(DamReaches!$B$2:$B$346,"="&amp;A8491)&gt;0, "Yes", "No")</f>
        <v>No</v>
      </c>
    </row>
    <row r="8492">
      <c r="A8492" s="6">
        <v>670835.0</v>
      </c>
      <c r="B8492" s="6">
        <v>670760.0</v>
      </c>
      <c r="C8492" s="14" t="str">
        <f>If(COUNTIF(DamReaches!$B$2:$B$346,"="&amp;A8492)&gt;0, "Yes", "No")</f>
        <v>No</v>
      </c>
    </row>
    <row r="8493">
      <c r="A8493" s="6">
        <v>670836.0</v>
      </c>
      <c r="B8493" s="6">
        <v>670318.0</v>
      </c>
      <c r="C8493" s="14" t="str">
        <f>If(COUNTIF(DamReaches!$B$2:$B$346,"="&amp;A8493)&gt;0, "Yes", "No")</f>
        <v>No</v>
      </c>
    </row>
    <row r="8494">
      <c r="A8494" s="6">
        <v>670837.0</v>
      </c>
      <c r="B8494" s="6">
        <v>670468.0</v>
      </c>
      <c r="C8494" s="14" t="str">
        <f>If(COUNTIF(DamReaches!$B$2:$B$346,"="&amp;A8494)&gt;0, "Yes", "No")</f>
        <v>No</v>
      </c>
    </row>
    <row r="8495">
      <c r="A8495" s="6">
        <v>670838.0</v>
      </c>
      <c r="B8495" s="6">
        <v>670471.0</v>
      </c>
      <c r="C8495" s="14" t="str">
        <f>If(COUNTIF(DamReaches!$B$2:$B$346,"="&amp;A8495)&gt;0, "Yes", "No")</f>
        <v>No</v>
      </c>
    </row>
    <row r="8496">
      <c r="A8496" s="6">
        <v>670839.0</v>
      </c>
      <c r="B8496" s="6">
        <v>670569.0</v>
      </c>
      <c r="C8496" s="14" t="str">
        <f>If(COUNTIF(DamReaches!$B$2:$B$346,"="&amp;A8496)&gt;0, "Yes", "No")</f>
        <v>No</v>
      </c>
    </row>
    <row r="8497">
      <c r="A8497" s="6">
        <v>670840.0</v>
      </c>
      <c r="B8497" s="6">
        <v>670647.0</v>
      </c>
      <c r="C8497" s="14" t="str">
        <f>If(COUNTIF(DamReaches!$B$2:$B$346,"="&amp;A8497)&gt;0, "Yes", "No")</f>
        <v>No</v>
      </c>
    </row>
    <row r="8498">
      <c r="A8498" s="6">
        <v>670841.0</v>
      </c>
      <c r="B8498" s="6">
        <v>670865.0</v>
      </c>
      <c r="C8498" s="14" t="str">
        <f>If(COUNTIF(DamReaches!$B$2:$B$346,"="&amp;A8498)&gt;0, "Yes", "No")</f>
        <v>No</v>
      </c>
    </row>
    <row r="8499">
      <c r="A8499" s="6">
        <v>670842.0</v>
      </c>
      <c r="B8499" s="6">
        <v>670676.0</v>
      </c>
      <c r="C8499" s="14" t="str">
        <f>If(COUNTIF(DamReaches!$B$2:$B$346,"="&amp;A8499)&gt;0, "Yes", "No")</f>
        <v>No</v>
      </c>
    </row>
    <row r="8500">
      <c r="A8500" s="6">
        <v>670860.0</v>
      </c>
      <c r="B8500" s="6">
        <v>670690.0</v>
      </c>
      <c r="C8500" s="14" t="str">
        <f>If(COUNTIF(DamReaches!$B$2:$B$346,"="&amp;A8500)&gt;0, "Yes", "No")</f>
        <v>No</v>
      </c>
    </row>
    <row r="8501">
      <c r="A8501" s="6">
        <v>670861.0</v>
      </c>
      <c r="B8501" s="6">
        <v>669798.0</v>
      </c>
      <c r="C8501" s="14" t="str">
        <f>If(COUNTIF(DamReaches!$B$2:$B$346,"="&amp;A8501)&gt;0, "Yes", "No")</f>
        <v>No</v>
      </c>
    </row>
    <row r="8502">
      <c r="A8502" s="6">
        <v>670862.0</v>
      </c>
      <c r="B8502" s="6">
        <v>670691.0</v>
      </c>
      <c r="C8502" s="14" t="str">
        <f>If(COUNTIF(DamReaches!$B$2:$B$346,"="&amp;A8502)&gt;0, "Yes", "No")</f>
        <v>No</v>
      </c>
    </row>
    <row r="8503">
      <c r="A8503" s="6">
        <v>670863.0</v>
      </c>
      <c r="B8503" s="6">
        <v>-1.0</v>
      </c>
      <c r="C8503" s="14" t="str">
        <f>If(COUNTIF(DamReaches!$B$2:$B$346,"="&amp;A8503)&gt;0, "Yes", "No")</f>
        <v>No</v>
      </c>
    </row>
    <row r="8504">
      <c r="A8504" s="6">
        <v>670864.0</v>
      </c>
      <c r="B8504" s="6">
        <v>670863.0</v>
      </c>
      <c r="C8504" s="14" t="str">
        <f>If(COUNTIF(DamReaches!$B$2:$B$346,"="&amp;A8504)&gt;0, "Yes", "No")</f>
        <v>No</v>
      </c>
    </row>
    <row r="8505">
      <c r="A8505" s="6">
        <v>670865.0</v>
      </c>
      <c r="B8505" s="6">
        <v>670840.0</v>
      </c>
      <c r="C8505" s="14" t="str">
        <f>If(COUNTIF(DamReaches!$B$2:$B$346,"="&amp;A8505)&gt;0, "Yes", "No")</f>
        <v>No</v>
      </c>
    </row>
    <row r="8506">
      <c r="A8506" s="6">
        <v>670866.0</v>
      </c>
      <c r="B8506" s="6">
        <v>670379.0</v>
      </c>
      <c r="C8506" s="14" t="str">
        <f>If(COUNTIF(DamReaches!$B$2:$B$346,"="&amp;A8506)&gt;0, "Yes", "No")</f>
        <v>No</v>
      </c>
    </row>
    <row r="8507">
      <c r="A8507" s="6">
        <v>670867.0</v>
      </c>
      <c r="B8507" s="6">
        <v>670549.0</v>
      </c>
      <c r="C8507" s="14" t="str">
        <f>If(COUNTIF(DamReaches!$B$2:$B$346,"="&amp;A8507)&gt;0, "Yes", "No")</f>
        <v>No</v>
      </c>
    </row>
    <row r="8508">
      <c r="A8508" s="6">
        <v>670868.0</v>
      </c>
      <c r="B8508" s="6">
        <v>670338.0</v>
      </c>
      <c r="C8508" s="14" t="str">
        <f>If(COUNTIF(DamReaches!$B$2:$B$346,"="&amp;A8508)&gt;0, "Yes", "No")</f>
        <v>No</v>
      </c>
    </row>
    <row r="8509">
      <c r="A8509" s="6">
        <v>670869.0</v>
      </c>
      <c r="B8509" s="6">
        <v>670011.0</v>
      </c>
      <c r="C8509" s="14" t="str">
        <f>If(COUNTIF(DamReaches!$B$2:$B$346,"="&amp;A8509)&gt;0, "Yes", "No")</f>
        <v>No</v>
      </c>
    </row>
    <row r="8510">
      <c r="A8510" s="6">
        <v>670870.0</v>
      </c>
      <c r="B8510" s="6">
        <v>670517.0</v>
      </c>
      <c r="C8510" s="14" t="str">
        <f>If(COUNTIF(DamReaches!$B$2:$B$346,"="&amp;A8510)&gt;0, "Yes", "No")</f>
        <v>No</v>
      </c>
    </row>
    <row r="8511">
      <c r="A8511" s="6">
        <v>670871.0</v>
      </c>
      <c r="B8511" s="6">
        <v>670517.0</v>
      </c>
      <c r="C8511" s="14" t="str">
        <f>If(COUNTIF(DamReaches!$B$2:$B$346,"="&amp;A8511)&gt;0, "Yes", "No")</f>
        <v>No</v>
      </c>
    </row>
    <row r="8512">
      <c r="A8512" s="6">
        <v>670877.0</v>
      </c>
      <c r="B8512" s="6">
        <v>670727.0</v>
      </c>
      <c r="C8512" s="14" t="str">
        <f>If(COUNTIF(DamReaches!$B$2:$B$346,"="&amp;A8512)&gt;0, "Yes", "No")</f>
        <v>No</v>
      </c>
    </row>
    <row r="8513">
      <c r="A8513" s="6">
        <v>670878.0</v>
      </c>
      <c r="B8513" s="6">
        <v>670762.0</v>
      </c>
      <c r="C8513" s="14" t="str">
        <f>If(COUNTIF(DamReaches!$B$2:$B$346,"="&amp;A8513)&gt;0, "Yes", "No")</f>
        <v>No</v>
      </c>
    </row>
    <row r="8514">
      <c r="A8514" s="6">
        <v>670879.0</v>
      </c>
      <c r="B8514" s="6">
        <v>669470.0</v>
      </c>
      <c r="C8514" s="14" t="str">
        <f>If(COUNTIF(DamReaches!$B$2:$B$346,"="&amp;A8514)&gt;0, "Yes", "No")</f>
        <v>No</v>
      </c>
    </row>
    <row r="8515">
      <c r="A8515" s="6">
        <v>670880.0</v>
      </c>
      <c r="B8515" s="6">
        <v>670997.0</v>
      </c>
      <c r="C8515" s="14" t="str">
        <f>If(COUNTIF(DamReaches!$B$2:$B$346,"="&amp;A8515)&gt;0, "Yes", "No")</f>
        <v>No</v>
      </c>
    </row>
    <row r="8516">
      <c r="A8516" s="6">
        <v>670881.0</v>
      </c>
      <c r="B8516" s="6">
        <v>670997.0</v>
      </c>
      <c r="C8516" s="14" t="str">
        <f>If(COUNTIF(DamReaches!$B$2:$B$346,"="&amp;A8516)&gt;0, "Yes", "No")</f>
        <v>No</v>
      </c>
    </row>
    <row r="8517">
      <c r="A8517" s="6">
        <v>670890.0</v>
      </c>
      <c r="B8517" s="6">
        <v>670819.0</v>
      </c>
      <c r="C8517" s="14" t="str">
        <f>If(COUNTIF(DamReaches!$B$2:$B$346,"="&amp;A8517)&gt;0, "Yes", "No")</f>
        <v>No</v>
      </c>
    </row>
    <row r="8518">
      <c r="A8518" s="6">
        <v>670891.0</v>
      </c>
      <c r="B8518" s="6">
        <v>670760.0</v>
      </c>
      <c r="C8518" s="14" t="str">
        <f>If(COUNTIF(DamReaches!$B$2:$B$346,"="&amp;A8518)&gt;0, "Yes", "No")</f>
        <v>No</v>
      </c>
    </row>
    <row r="8519">
      <c r="A8519" s="6">
        <v>670892.0</v>
      </c>
      <c r="B8519" s="6">
        <v>670781.0</v>
      </c>
      <c r="C8519" s="14" t="str">
        <f>If(COUNTIF(DamReaches!$B$2:$B$346,"="&amp;A8519)&gt;0, "Yes", "No")</f>
        <v>No</v>
      </c>
    </row>
    <row r="8520">
      <c r="A8520" s="6">
        <v>670893.0</v>
      </c>
      <c r="B8520" s="6">
        <v>670711.0</v>
      </c>
      <c r="C8520" s="14" t="str">
        <f>If(COUNTIF(DamReaches!$B$2:$B$346,"="&amp;A8520)&gt;0, "Yes", "No")</f>
        <v>No</v>
      </c>
    </row>
    <row r="8521">
      <c r="A8521" s="6">
        <v>670894.0</v>
      </c>
      <c r="B8521" s="6">
        <v>670698.0</v>
      </c>
      <c r="C8521" s="14" t="str">
        <f>If(COUNTIF(DamReaches!$B$2:$B$346,"="&amp;A8521)&gt;0, "Yes", "No")</f>
        <v>No</v>
      </c>
    </row>
    <row r="8522">
      <c r="A8522" s="6">
        <v>670895.0</v>
      </c>
      <c r="B8522" s="6">
        <v>670803.0</v>
      </c>
      <c r="C8522" s="14" t="str">
        <f>If(COUNTIF(DamReaches!$B$2:$B$346,"="&amp;A8522)&gt;0, "Yes", "No")</f>
        <v>No</v>
      </c>
    </row>
    <row r="8523">
      <c r="A8523" s="6">
        <v>670896.0</v>
      </c>
      <c r="B8523" s="6">
        <v>670769.0</v>
      </c>
      <c r="C8523" s="14" t="str">
        <f>If(COUNTIF(DamReaches!$B$2:$B$346,"="&amp;A8523)&gt;0, "Yes", "No")</f>
        <v>No</v>
      </c>
    </row>
    <row r="8524">
      <c r="A8524" s="6">
        <v>670909.0</v>
      </c>
      <c r="B8524" s="6">
        <v>670096.0</v>
      </c>
      <c r="C8524" s="14" t="str">
        <f>If(COUNTIF(DamReaches!$B$2:$B$346,"="&amp;A8524)&gt;0, "Yes", "No")</f>
        <v>No</v>
      </c>
    </row>
    <row r="8525">
      <c r="A8525" s="6">
        <v>670910.0</v>
      </c>
      <c r="B8525" s="6">
        <v>670689.0</v>
      </c>
      <c r="C8525" s="14" t="str">
        <f>If(COUNTIF(DamReaches!$B$2:$B$346,"="&amp;A8525)&gt;0, "Yes", "No")</f>
        <v>No</v>
      </c>
    </row>
    <row r="8526">
      <c r="A8526" s="6">
        <v>670911.0</v>
      </c>
      <c r="B8526" s="6">
        <v>670762.0</v>
      </c>
      <c r="C8526" s="14" t="str">
        <f>If(COUNTIF(DamReaches!$B$2:$B$346,"="&amp;A8526)&gt;0, "Yes", "No")</f>
        <v>No</v>
      </c>
    </row>
    <row r="8527">
      <c r="A8527" s="6">
        <v>670912.0</v>
      </c>
      <c r="B8527" s="6">
        <v>670461.0</v>
      </c>
      <c r="C8527" s="14" t="str">
        <f>If(COUNTIF(DamReaches!$B$2:$B$346,"="&amp;A8527)&gt;0, "Yes", "No")</f>
        <v>No</v>
      </c>
    </row>
    <row r="8528">
      <c r="A8528" s="6">
        <v>670913.0</v>
      </c>
      <c r="B8528" s="6">
        <v>670914.0</v>
      </c>
      <c r="C8528" s="14" t="str">
        <f>If(COUNTIF(DamReaches!$B$2:$B$346,"="&amp;A8528)&gt;0, "Yes", "No")</f>
        <v>No</v>
      </c>
    </row>
    <row r="8529">
      <c r="A8529" s="6">
        <v>670914.0</v>
      </c>
      <c r="B8529" s="6">
        <v>670866.0</v>
      </c>
      <c r="C8529" s="14" t="str">
        <f>If(COUNTIF(DamReaches!$B$2:$B$346,"="&amp;A8529)&gt;0, "Yes", "No")</f>
        <v>No</v>
      </c>
    </row>
    <row r="8530">
      <c r="A8530" s="6">
        <v>670924.0</v>
      </c>
      <c r="B8530" s="6">
        <v>670925.0</v>
      </c>
      <c r="C8530" s="14" t="str">
        <f>If(COUNTIF(DamReaches!$B$2:$B$346,"="&amp;A8530)&gt;0, "Yes", "No")</f>
        <v>Yes</v>
      </c>
    </row>
    <row r="8531">
      <c r="A8531" s="6">
        <v>670925.0</v>
      </c>
      <c r="B8531" s="6">
        <v>670910.0</v>
      </c>
      <c r="C8531" s="14" t="str">
        <f>If(COUNTIF(DamReaches!$B$2:$B$346,"="&amp;A8531)&gt;0, "Yes", "No")</f>
        <v>No</v>
      </c>
    </row>
    <row r="8532">
      <c r="A8532" s="6">
        <v>670926.0</v>
      </c>
      <c r="B8532" s="6">
        <v>670689.0</v>
      </c>
      <c r="C8532" s="14" t="str">
        <f>If(COUNTIF(DamReaches!$B$2:$B$346,"="&amp;A8532)&gt;0, "Yes", "No")</f>
        <v>No</v>
      </c>
    </row>
    <row r="8533">
      <c r="A8533" s="6">
        <v>670927.0</v>
      </c>
      <c r="B8533" s="6">
        <v>670377.0</v>
      </c>
      <c r="C8533" s="14" t="str">
        <f>If(COUNTIF(DamReaches!$B$2:$B$346,"="&amp;A8533)&gt;0, "Yes", "No")</f>
        <v>No</v>
      </c>
    </row>
    <row r="8534">
      <c r="A8534" s="6">
        <v>670928.0</v>
      </c>
      <c r="B8534" s="6">
        <v>670780.0</v>
      </c>
      <c r="C8534" s="14" t="str">
        <f>If(COUNTIF(DamReaches!$B$2:$B$346,"="&amp;A8534)&gt;0, "Yes", "No")</f>
        <v>No</v>
      </c>
    </row>
    <row r="8535">
      <c r="A8535" s="6">
        <v>670929.0</v>
      </c>
      <c r="B8535" s="6">
        <v>670674.0</v>
      </c>
      <c r="C8535" s="14" t="str">
        <f>If(COUNTIF(DamReaches!$B$2:$B$346,"="&amp;A8535)&gt;0, "Yes", "No")</f>
        <v>No</v>
      </c>
    </row>
    <row r="8536">
      <c r="A8536" s="6">
        <v>670930.0</v>
      </c>
      <c r="B8536" s="6">
        <v>670929.0</v>
      </c>
      <c r="C8536" s="14" t="str">
        <f>If(COUNTIF(DamReaches!$B$2:$B$346,"="&amp;A8536)&gt;0, "Yes", "No")</f>
        <v>No</v>
      </c>
    </row>
    <row r="8537">
      <c r="A8537" s="6">
        <v>670931.0</v>
      </c>
      <c r="B8537" s="6">
        <v>670399.0</v>
      </c>
      <c r="C8537" s="14" t="str">
        <f>If(COUNTIF(DamReaches!$B$2:$B$346,"="&amp;A8537)&gt;0, "Yes", "No")</f>
        <v>No</v>
      </c>
    </row>
    <row r="8538">
      <c r="A8538" s="6">
        <v>670932.0</v>
      </c>
      <c r="B8538" s="6">
        <v>670842.0</v>
      </c>
      <c r="C8538" s="14" t="str">
        <f>If(COUNTIF(DamReaches!$B$2:$B$346,"="&amp;A8538)&gt;0, "Yes", "No")</f>
        <v>No</v>
      </c>
    </row>
    <row r="8539">
      <c r="A8539" s="6">
        <v>670933.0</v>
      </c>
      <c r="B8539" s="6">
        <v>670325.0</v>
      </c>
      <c r="C8539" s="14" t="str">
        <f>If(COUNTIF(DamReaches!$B$2:$B$346,"="&amp;A8539)&gt;0, "Yes", "No")</f>
        <v>No</v>
      </c>
    </row>
    <row r="8540">
      <c r="A8540" s="6">
        <v>670934.0</v>
      </c>
      <c r="B8540" s="6">
        <v>670269.0</v>
      </c>
      <c r="C8540" s="14" t="str">
        <f>If(COUNTIF(DamReaches!$B$2:$B$346,"="&amp;A8540)&gt;0, "Yes", "No")</f>
        <v>No</v>
      </c>
    </row>
    <row r="8541">
      <c r="A8541" s="6">
        <v>670938.0</v>
      </c>
      <c r="B8541" s="6">
        <v>670989.0</v>
      </c>
      <c r="C8541" s="14" t="str">
        <f>If(COUNTIF(DamReaches!$B$2:$B$346,"="&amp;A8541)&gt;0, "Yes", "No")</f>
        <v>No</v>
      </c>
    </row>
    <row r="8542">
      <c r="A8542" s="6">
        <v>670939.0</v>
      </c>
      <c r="B8542" s="6">
        <v>670758.0</v>
      </c>
      <c r="C8542" s="14" t="str">
        <f>If(COUNTIF(DamReaches!$B$2:$B$346,"="&amp;A8542)&gt;0, "Yes", "No")</f>
        <v>No</v>
      </c>
    </row>
    <row r="8543">
      <c r="A8543" s="6">
        <v>670940.0</v>
      </c>
      <c r="B8543" s="6">
        <v>670939.0</v>
      </c>
      <c r="C8543" s="14" t="str">
        <f>If(COUNTIF(DamReaches!$B$2:$B$346,"="&amp;A8543)&gt;0, "Yes", "No")</f>
        <v>No</v>
      </c>
    </row>
    <row r="8544">
      <c r="A8544" s="6">
        <v>670941.0</v>
      </c>
      <c r="B8544" s="6">
        <v>670909.0</v>
      </c>
      <c r="C8544" s="14" t="str">
        <f>If(COUNTIF(DamReaches!$B$2:$B$346,"="&amp;A8544)&gt;0, "Yes", "No")</f>
        <v>No</v>
      </c>
    </row>
    <row r="8545">
      <c r="A8545" s="6">
        <v>670942.0</v>
      </c>
      <c r="B8545" s="6">
        <v>671065.0</v>
      </c>
      <c r="C8545" s="14" t="str">
        <f>If(COUNTIF(DamReaches!$B$2:$B$346,"="&amp;A8545)&gt;0, "Yes", "No")</f>
        <v>No</v>
      </c>
    </row>
    <row r="8546">
      <c r="A8546" s="6">
        <v>670951.0</v>
      </c>
      <c r="B8546" s="6">
        <v>670952.0</v>
      </c>
      <c r="C8546" s="14" t="str">
        <f>If(COUNTIF(DamReaches!$B$2:$B$346,"="&amp;A8546)&gt;0, "Yes", "No")</f>
        <v>No</v>
      </c>
    </row>
    <row r="8547">
      <c r="A8547" s="6">
        <v>670952.0</v>
      </c>
      <c r="B8547" s="6">
        <v>670833.0</v>
      </c>
      <c r="C8547" s="14" t="str">
        <f>If(COUNTIF(DamReaches!$B$2:$B$346,"="&amp;A8547)&gt;0, "Yes", "No")</f>
        <v>No</v>
      </c>
    </row>
    <row r="8548">
      <c r="A8548" s="6">
        <v>670953.0</v>
      </c>
      <c r="B8548" s="6">
        <v>670927.0</v>
      </c>
      <c r="C8548" s="14" t="str">
        <f>If(COUNTIF(DamReaches!$B$2:$B$346,"="&amp;A8548)&gt;0, "Yes", "No")</f>
        <v>No</v>
      </c>
    </row>
    <row r="8549">
      <c r="A8549" s="6">
        <v>670954.0</v>
      </c>
      <c r="B8549" s="6">
        <v>670953.0</v>
      </c>
      <c r="C8549" s="14" t="str">
        <f>If(COUNTIF(DamReaches!$B$2:$B$346,"="&amp;A8549)&gt;0, "Yes", "No")</f>
        <v>No</v>
      </c>
    </row>
    <row r="8550">
      <c r="A8550" s="6">
        <v>670955.0</v>
      </c>
      <c r="B8550" s="6">
        <v>670558.0</v>
      </c>
      <c r="C8550" s="14" t="str">
        <f>If(COUNTIF(DamReaches!$B$2:$B$346,"="&amp;A8550)&gt;0, "Yes", "No")</f>
        <v>No</v>
      </c>
    </row>
    <row r="8551">
      <c r="A8551" s="6">
        <v>670956.0</v>
      </c>
      <c r="B8551" s="6">
        <v>670957.0</v>
      </c>
      <c r="C8551" s="14" t="str">
        <f>If(COUNTIF(DamReaches!$B$2:$B$346,"="&amp;A8551)&gt;0, "Yes", "No")</f>
        <v>No</v>
      </c>
    </row>
    <row r="8552">
      <c r="A8552" s="6">
        <v>670957.0</v>
      </c>
      <c r="B8552" s="6">
        <v>670710.0</v>
      </c>
      <c r="C8552" s="14" t="str">
        <f>If(COUNTIF(DamReaches!$B$2:$B$346,"="&amp;A8552)&gt;0, "Yes", "No")</f>
        <v>No</v>
      </c>
    </row>
    <row r="8553">
      <c r="A8553" s="6">
        <v>670958.0</v>
      </c>
      <c r="B8553" s="6">
        <v>670929.0</v>
      </c>
      <c r="C8553" s="14" t="str">
        <f>If(COUNTIF(DamReaches!$B$2:$B$346,"="&amp;A8553)&gt;0, "Yes", "No")</f>
        <v>No</v>
      </c>
    </row>
    <row r="8554">
      <c r="A8554" s="6">
        <v>670959.0</v>
      </c>
      <c r="B8554" s="6">
        <v>670958.0</v>
      </c>
      <c r="C8554" s="14" t="str">
        <f>If(COUNTIF(DamReaches!$B$2:$B$346,"="&amp;A8554)&gt;0, "Yes", "No")</f>
        <v>No</v>
      </c>
    </row>
    <row r="8555">
      <c r="A8555" s="6">
        <v>670960.0</v>
      </c>
      <c r="B8555" s="6">
        <v>670866.0</v>
      </c>
      <c r="C8555" s="14" t="str">
        <f>If(COUNTIF(DamReaches!$B$2:$B$346,"="&amp;A8555)&gt;0, "Yes", "No")</f>
        <v>No</v>
      </c>
    </row>
    <row r="8556">
      <c r="A8556" s="6">
        <v>670961.0</v>
      </c>
      <c r="B8556" s="6">
        <v>670960.0</v>
      </c>
      <c r="C8556" s="14" t="str">
        <f>If(COUNTIF(DamReaches!$B$2:$B$346,"="&amp;A8556)&gt;0, "Yes", "No")</f>
        <v>No</v>
      </c>
    </row>
    <row r="8557">
      <c r="A8557" s="6">
        <v>670962.0</v>
      </c>
      <c r="B8557" s="6">
        <v>670676.0</v>
      </c>
      <c r="C8557" s="14" t="str">
        <f>If(COUNTIF(DamReaches!$B$2:$B$346,"="&amp;A8557)&gt;0, "Yes", "No")</f>
        <v>No</v>
      </c>
    </row>
    <row r="8558">
      <c r="A8558" s="6">
        <v>670963.0</v>
      </c>
      <c r="B8558" s="6">
        <v>670962.0</v>
      </c>
      <c r="C8558" s="14" t="str">
        <f>If(COUNTIF(DamReaches!$B$2:$B$346,"="&amp;A8558)&gt;0, "Yes", "No")</f>
        <v>No</v>
      </c>
    </row>
    <row r="8559">
      <c r="A8559" s="6">
        <v>670964.0</v>
      </c>
      <c r="B8559" s="6">
        <v>669949.0</v>
      </c>
      <c r="C8559" s="14" t="str">
        <f>If(COUNTIF(DamReaches!$B$2:$B$346,"="&amp;A8559)&gt;0, "Yes", "No")</f>
        <v>No</v>
      </c>
    </row>
    <row r="8560">
      <c r="A8560" s="6">
        <v>670975.0</v>
      </c>
      <c r="B8560" s="6">
        <v>670817.0</v>
      </c>
      <c r="C8560" s="14" t="str">
        <f>If(COUNTIF(DamReaches!$B$2:$B$346,"="&amp;A8560)&gt;0, "Yes", "No")</f>
        <v>No</v>
      </c>
    </row>
    <row r="8561">
      <c r="A8561" s="6">
        <v>670976.0</v>
      </c>
      <c r="B8561" s="6">
        <v>670977.0</v>
      </c>
      <c r="C8561" s="14" t="str">
        <f>If(COUNTIF(DamReaches!$B$2:$B$346,"="&amp;A8561)&gt;0, "Yes", "No")</f>
        <v>No</v>
      </c>
    </row>
    <row r="8562">
      <c r="A8562" s="6">
        <v>670977.0</v>
      </c>
      <c r="B8562" s="6">
        <v>-1.0</v>
      </c>
      <c r="C8562" s="14" t="str">
        <f>If(COUNTIF(DamReaches!$B$2:$B$346,"="&amp;A8562)&gt;0, "Yes", "No")</f>
        <v>No</v>
      </c>
    </row>
    <row r="8563">
      <c r="A8563" s="6">
        <v>670978.0</v>
      </c>
      <c r="B8563" s="6">
        <v>670664.0</v>
      </c>
      <c r="C8563" s="14" t="str">
        <f>If(COUNTIF(DamReaches!$B$2:$B$346,"="&amp;A8563)&gt;0, "Yes", "No")</f>
        <v>No</v>
      </c>
    </row>
    <row r="8564">
      <c r="A8564" s="6">
        <v>670979.0</v>
      </c>
      <c r="B8564" s="6">
        <v>670699.0</v>
      </c>
      <c r="C8564" s="14" t="str">
        <f>If(COUNTIF(DamReaches!$B$2:$B$346,"="&amp;A8564)&gt;0, "Yes", "No")</f>
        <v>No</v>
      </c>
    </row>
    <row r="8565">
      <c r="A8565" s="6">
        <v>670980.0</v>
      </c>
      <c r="B8565" s="6">
        <v>670770.0</v>
      </c>
      <c r="C8565" s="14" t="str">
        <f>If(COUNTIF(DamReaches!$B$2:$B$346,"="&amp;A8565)&gt;0, "Yes", "No")</f>
        <v>No</v>
      </c>
    </row>
    <row r="8566">
      <c r="A8566" s="6">
        <v>670989.0</v>
      </c>
      <c r="B8566" s="6">
        <v>670627.0</v>
      </c>
      <c r="C8566" s="14" t="str">
        <f>If(COUNTIF(DamReaches!$B$2:$B$346,"="&amp;A8566)&gt;0, "Yes", "No")</f>
        <v>No</v>
      </c>
    </row>
    <row r="8567">
      <c r="A8567" s="6">
        <v>670990.0</v>
      </c>
      <c r="B8567" s="6">
        <v>670438.0</v>
      </c>
      <c r="C8567" s="14" t="str">
        <f>If(COUNTIF(DamReaches!$B$2:$B$346,"="&amp;A8567)&gt;0, "Yes", "No")</f>
        <v>No</v>
      </c>
    </row>
    <row r="8568">
      <c r="A8568" s="6">
        <v>670991.0</v>
      </c>
      <c r="B8568" s="6">
        <v>670671.0</v>
      </c>
      <c r="C8568" s="14" t="str">
        <f>If(COUNTIF(DamReaches!$B$2:$B$346,"="&amp;A8568)&gt;0, "Yes", "No")</f>
        <v>No</v>
      </c>
    </row>
    <row r="8569">
      <c r="A8569" s="6">
        <v>670992.0</v>
      </c>
      <c r="B8569" s="6">
        <v>670799.0</v>
      </c>
      <c r="C8569" s="14" t="str">
        <f>If(COUNTIF(DamReaches!$B$2:$B$346,"="&amp;A8569)&gt;0, "Yes", "No")</f>
        <v>No</v>
      </c>
    </row>
    <row r="8570">
      <c r="A8570" s="6">
        <v>670993.0</v>
      </c>
      <c r="B8570" s="6">
        <v>670958.0</v>
      </c>
      <c r="C8570" s="14" t="str">
        <f>If(COUNTIF(DamReaches!$B$2:$B$346,"="&amp;A8570)&gt;0, "Yes", "No")</f>
        <v>No</v>
      </c>
    </row>
    <row r="8571">
      <c r="A8571" s="6">
        <v>670994.0</v>
      </c>
      <c r="B8571" s="6">
        <v>670993.0</v>
      </c>
      <c r="C8571" s="14" t="str">
        <f>If(COUNTIF(DamReaches!$B$2:$B$346,"="&amp;A8571)&gt;0, "Yes", "No")</f>
        <v>No</v>
      </c>
    </row>
    <row r="8572">
      <c r="A8572" s="6">
        <v>670995.0</v>
      </c>
      <c r="B8572" s="6">
        <v>670978.0</v>
      </c>
      <c r="C8572" s="14" t="str">
        <f>If(COUNTIF(DamReaches!$B$2:$B$346,"="&amp;A8572)&gt;0, "Yes", "No")</f>
        <v>No</v>
      </c>
    </row>
    <row r="8573">
      <c r="A8573" s="6">
        <v>670996.0</v>
      </c>
      <c r="B8573" s="6">
        <v>670963.0</v>
      </c>
      <c r="C8573" s="14" t="str">
        <f>If(COUNTIF(DamReaches!$B$2:$B$346,"="&amp;A8573)&gt;0, "Yes", "No")</f>
        <v>No</v>
      </c>
    </row>
    <row r="8574">
      <c r="A8574" s="6">
        <v>670997.0</v>
      </c>
      <c r="B8574" s="6">
        <v>671029.0</v>
      </c>
      <c r="C8574" s="14" t="str">
        <f>If(COUNTIF(DamReaches!$B$2:$B$346,"="&amp;A8574)&gt;0, "Yes", "No")</f>
        <v>No</v>
      </c>
    </row>
    <row r="8575">
      <c r="A8575" s="6">
        <v>671010.0</v>
      </c>
      <c r="B8575" s="6">
        <v>671011.0</v>
      </c>
      <c r="C8575" s="14" t="str">
        <f>If(COUNTIF(DamReaches!$B$2:$B$346,"="&amp;A8575)&gt;0, "Yes", "No")</f>
        <v>No</v>
      </c>
    </row>
    <row r="8576">
      <c r="A8576" s="6">
        <v>671011.0</v>
      </c>
      <c r="B8576" s="6">
        <v>670670.0</v>
      </c>
      <c r="C8576" s="14" t="str">
        <f>If(COUNTIF(DamReaches!$B$2:$B$346,"="&amp;A8576)&gt;0, "Yes", "No")</f>
        <v>No</v>
      </c>
    </row>
    <row r="8577">
      <c r="A8577" s="6">
        <v>671012.0</v>
      </c>
      <c r="B8577" s="6">
        <v>670785.0</v>
      </c>
      <c r="C8577" s="14" t="str">
        <f>If(COUNTIF(DamReaches!$B$2:$B$346,"="&amp;A8577)&gt;0, "Yes", "No")</f>
        <v>No</v>
      </c>
    </row>
    <row r="8578">
      <c r="A8578" s="6">
        <v>671013.0</v>
      </c>
      <c r="B8578" s="6">
        <v>671333.0</v>
      </c>
      <c r="C8578" s="14" t="str">
        <f>If(COUNTIF(DamReaches!$B$2:$B$346,"="&amp;A8578)&gt;0, "Yes", "No")</f>
        <v>No</v>
      </c>
    </row>
    <row r="8579">
      <c r="A8579" s="6">
        <v>671014.0</v>
      </c>
      <c r="B8579" s="6">
        <v>671029.0</v>
      </c>
      <c r="C8579" s="14" t="str">
        <f>If(COUNTIF(DamReaches!$B$2:$B$346,"="&amp;A8579)&gt;0, "Yes", "No")</f>
        <v>No</v>
      </c>
    </row>
    <row r="8580">
      <c r="A8580" s="6">
        <v>671015.0</v>
      </c>
      <c r="B8580" s="6">
        <v>670881.0</v>
      </c>
      <c r="C8580" s="14" t="str">
        <f>If(COUNTIF(DamReaches!$B$2:$B$346,"="&amp;A8580)&gt;0, "Yes", "No")</f>
        <v>No</v>
      </c>
    </row>
    <row r="8581">
      <c r="A8581" s="6">
        <v>671016.0</v>
      </c>
      <c r="B8581" s="6">
        <v>670537.0</v>
      </c>
      <c r="C8581" s="14" t="str">
        <f>If(COUNTIF(DamReaches!$B$2:$B$346,"="&amp;A8581)&gt;0, "Yes", "No")</f>
        <v>No</v>
      </c>
    </row>
    <row r="8582">
      <c r="A8582" s="6">
        <v>671027.0</v>
      </c>
      <c r="B8582" s="6">
        <v>670993.0</v>
      </c>
      <c r="C8582" s="14" t="str">
        <f>If(COUNTIF(DamReaches!$B$2:$B$346,"="&amp;A8582)&gt;0, "Yes", "No")</f>
        <v>No</v>
      </c>
    </row>
    <row r="8583">
      <c r="A8583" s="6">
        <v>671028.0</v>
      </c>
      <c r="B8583" s="6">
        <v>670840.0</v>
      </c>
      <c r="C8583" s="14" t="str">
        <f>If(COUNTIF(DamReaches!$B$2:$B$346,"="&amp;A8583)&gt;0, "Yes", "No")</f>
        <v>No</v>
      </c>
    </row>
    <row r="8584">
      <c r="A8584" s="6">
        <v>671029.0</v>
      </c>
      <c r="B8584" s="6">
        <v>671333.0</v>
      </c>
      <c r="C8584" s="14" t="str">
        <f>If(COUNTIF(DamReaches!$B$2:$B$346,"="&amp;A8584)&gt;0, "Yes", "No")</f>
        <v>No</v>
      </c>
    </row>
    <row r="8585">
      <c r="A8585" s="6">
        <v>671030.0</v>
      </c>
      <c r="B8585" s="6">
        <v>671015.0</v>
      </c>
      <c r="C8585" s="14" t="str">
        <f>If(COUNTIF(DamReaches!$B$2:$B$346,"="&amp;A8585)&gt;0, "Yes", "No")</f>
        <v>No</v>
      </c>
    </row>
    <row r="8586">
      <c r="A8586" s="6">
        <v>671031.0</v>
      </c>
      <c r="B8586" s="6">
        <v>670803.0</v>
      </c>
      <c r="C8586" s="14" t="str">
        <f>If(COUNTIF(DamReaches!$B$2:$B$346,"="&amp;A8586)&gt;0, "Yes", "No")</f>
        <v>No</v>
      </c>
    </row>
    <row r="8587">
      <c r="A8587" s="6">
        <v>671041.0</v>
      </c>
      <c r="B8587" s="6">
        <v>670504.0</v>
      </c>
      <c r="C8587" s="14" t="str">
        <f>If(COUNTIF(DamReaches!$B$2:$B$346,"="&amp;A8587)&gt;0, "Yes", "No")</f>
        <v>No</v>
      </c>
    </row>
    <row r="8588">
      <c r="A8588" s="6">
        <v>671042.0</v>
      </c>
      <c r="B8588" s="6">
        <v>670632.0</v>
      </c>
      <c r="C8588" s="14" t="str">
        <f>If(COUNTIF(DamReaches!$B$2:$B$346,"="&amp;A8588)&gt;0, "Yes", "No")</f>
        <v>No</v>
      </c>
    </row>
    <row r="8589">
      <c r="A8589" s="6">
        <v>671043.0</v>
      </c>
      <c r="B8589" s="6">
        <v>670784.0</v>
      </c>
      <c r="C8589" s="14" t="str">
        <f>If(COUNTIF(DamReaches!$B$2:$B$346,"="&amp;A8589)&gt;0, "Yes", "No")</f>
        <v>No</v>
      </c>
    </row>
    <row r="8590">
      <c r="A8590" s="6">
        <v>671044.0</v>
      </c>
      <c r="B8590" s="6">
        <v>671028.0</v>
      </c>
      <c r="C8590" s="14" t="str">
        <f>If(COUNTIF(DamReaches!$B$2:$B$346,"="&amp;A8590)&gt;0, "Yes", "No")</f>
        <v>No</v>
      </c>
    </row>
    <row r="8591">
      <c r="A8591" s="6">
        <v>671045.0</v>
      </c>
      <c r="B8591" s="6">
        <v>670865.0</v>
      </c>
      <c r="C8591" s="14" t="str">
        <f>If(COUNTIF(DamReaches!$B$2:$B$346,"="&amp;A8591)&gt;0, "Yes", "No")</f>
        <v>No</v>
      </c>
    </row>
    <row r="8592">
      <c r="A8592" s="6">
        <v>671046.0</v>
      </c>
      <c r="B8592" s="6">
        <v>670381.0</v>
      </c>
      <c r="C8592" s="14" t="str">
        <f>If(COUNTIF(DamReaches!$B$2:$B$346,"="&amp;A8592)&gt;0, "Yes", "No")</f>
        <v>No</v>
      </c>
    </row>
    <row r="8593">
      <c r="A8593" s="6">
        <v>671061.0</v>
      </c>
      <c r="B8593" s="6">
        <v>670798.0</v>
      </c>
      <c r="C8593" s="14" t="str">
        <f>If(COUNTIF(DamReaches!$B$2:$B$346,"="&amp;A8593)&gt;0, "Yes", "No")</f>
        <v>No</v>
      </c>
    </row>
    <row r="8594">
      <c r="A8594" s="6">
        <v>671062.0</v>
      </c>
      <c r="B8594" s="6">
        <v>670893.0</v>
      </c>
      <c r="C8594" s="14" t="str">
        <f>If(COUNTIF(DamReaches!$B$2:$B$346,"="&amp;A8594)&gt;0, "Yes", "No")</f>
        <v>No</v>
      </c>
    </row>
    <row r="8595">
      <c r="A8595" s="6">
        <v>671063.0</v>
      </c>
      <c r="B8595" s="6">
        <v>670674.0</v>
      </c>
      <c r="C8595" s="14" t="str">
        <f>If(COUNTIF(DamReaches!$B$2:$B$346,"="&amp;A8595)&gt;0, "Yes", "No")</f>
        <v>No</v>
      </c>
    </row>
    <row r="8596">
      <c r="A8596" s="6">
        <v>671064.0</v>
      </c>
      <c r="B8596" s="6">
        <v>671181.0</v>
      </c>
      <c r="C8596" s="14" t="str">
        <f>If(COUNTIF(DamReaches!$B$2:$B$346,"="&amp;A8596)&gt;0, "Yes", "No")</f>
        <v>No</v>
      </c>
    </row>
    <row r="8597">
      <c r="A8597" s="6">
        <v>671065.0</v>
      </c>
      <c r="B8597" s="6">
        <v>671181.0</v>
      </c>
      <c r="C8597" s="14" t="str">
        <f>If(COUNTIF(DamReaches!$B$2:$B$346,"="&amp;A8597)&gt;0, "Yes", "No")</f>
        <v>No</v>
      </c>
    </row>
    <row r="8598">
      <c r="A8598" s="6">
        <v>671066.0</v>
      </c>
      <c r="B8598" s="6">
        <v>670863.0</v>
      </c>
      <c r="C8598" s="14" t="str">
        <f>If(COUNTIF(DamReaches!$B$2:$B$346,"="&amp;A8598)&gt;0, "Yes", "No")</f>
        <v>No</v>
      </c>
    </row>
    <row r="8599">
      <c r="A8599" s="6">
        <v>671067.0</v>
      </c>
      <c r="B8599" s="6">
        <v>670864.0</v>
      </c>
      <c r="C8599" s="14" t="str">
        <f>If(COUNTIF(DamReaches!$B$2:$B$346,"="&amp;A8599)&gt;0, "Yes", "No")</f>
        <v>No</v>
      </c>
    </row>
    <row r="8600">
      <c r="A8600" s="6">
        <v>671068.0</v>
      </c>
      <c r="B8600" s="6">
        <v>670445.0</v>
      </c>
      <c r="C8600" s="14" t="str">
        <f>If(COUNTIF(DamReaches!$B$2:$B$346,"="&amp;A8600)&gt;0, "Yes", "No")</f>
        <v>No</v>
      </c>
    </row>
    <row r="8601">
      <c r="A8601" s="6">
        <v>671069.0</v>
      </c>
      <c r="B8601" s="6">
        <v>671016.0</v>
      </c>
      <c r="C8601" s="14" t="str">
        <f>If(COUNTIF(DamReaches!$B$2:$B$346,"="&amp;A8601)&gt;0, "Yes", "No")</f>
        <v>No</v>
      </c>
    </row>
    <row r="8602">
      <c r="A8602" s="6">
        <v>671070.0</v>
      </c>
      <c r="B8602" s="6">
        <v>670326.0</v>
      </c>
      <c r="C8602" s="14" t="str">
        <f>If(COUNTIF(DamReaches!$B$2:$B$346,"="&amp;A8602)&gt;0, "Yes", "No")</f>
        <v>No</v>
      </c>
    </row>
    <row r="8603">
      <c r="A8603" s="6">
        <v>671079.0</v>
      </c>
      <c r="B8603" s="6">
        <v>670989.0</v>
      </c>
      <c r="C8603" s="14" t="str">
        <f>If(COUNTIF(DamReaches!$B$2:$B$346,"="&amp;A8603)&gt;0, "Yes", "No")</f>
        <v>No</v>
      </c>
    </row>
    <row r="8604">
      <c r="A8604" s="6">
        <v>671080.0</v>
      </c>
      <c r="B8604" s="6">
        <v>670926.0</v>
      </c>
      <c r="C8604" s="14" t="str">
        <f>If(COUNTIF(DamReaches!$B$2:$B$346,"="&amp;A8604)&gt;0, "Yes", "No")</f>
        <v>No</v>
      </c>
    </row>
    <row r="8605">
      <c r="A8605" s="6">
        <v>671081.0</v>
      </c>
      <c r="B8605" s="6">
        <v>670780.0</v>
      </c>
      <c r="C8605" s="14" t="str">
        <f>If(COUNTIF(DamReaches!$B$2:$B$346,"="&amp;A8605)&gt;0, "Yes", "No")</f>
        <v>No</v>
      </c>
    </row>
    <row r="8606">
      <c r="A8606" s="6">
        <v>671082.0</v>
      </c>
      <c r="B8606" s="6">
        <v>670469.0</v>
      </c>
      <c r="C8606" s="14" t="str">
        <f>If(COUNTIF(DamReaches!$B$2:$B$346,"="&amp;A8606)&gt;0, "Yes", "No")</f>
        <v>No</v>
      </c>
    </row>
    <row r="8607">
      <c r="A8607" s="6">
        <v>671083.0</v>
      </c>
      <c r="B8607" s="6">
        <v>670711.0</v>
      </c>
      <c r="C8607" s="14" t="str">
        <f>If(COUNTIF(DamReaches!$B$2:$B$346,"="&amp;A8607)&gt;0, "Yes", "No")</f>
        <v>No</v>
      </c>
    </row>
    <row r="8608">
      <c r="A8608" s="6">
        <v>671084.0</v>
      </c>
      <c r="B8608" s="6">
        <v>670764.0</v>
      </c>
      <c r="C8608" s="14" t="str">
        <f>If(COUNTIF(DamReaches!$B$2:$B$346,"="&amp;A8608)&gt;0, "Yes", "No")</f>
        <v>No</v>
      </c>
    </row>
    <row r="8609">
      <c r="A8609" s="6">
        <v>671085.0</v>
      </c>
      <c r="B8609" s="6">
        <v>671043.0</v>
      </c>
      <c r="C8609" s="14" t="str">
        <f>If(COUNTIF(DamReaches!$B$2:$B$346,"="&amp;A8609)&gt;0, "Yes", "No")</f>
        <v>No</v>
      </c>
    </row>
    <row r="8610">
      <c r="A8610" s="6">
        <v>671086.0</v>
      </c>
      <c r="B8610" s="6">
        <v>670962.0</v>
      </c>
      <c r="C8610" s="14" t="str">
        <f>If(COUNTIF(DamReaches!$B$2:$B$346,"="&amp;A8610)&gt;0, "Yes", "No")</f>
        <v>No</v>
      </c>
    </row>
    <row r="8611">
      <c r="A8611" s="6">
        <v>671087.0</v>
      </c>
      <c r="B8611" s="6">
        <v>670996.0</v>
      </c>
      <c r="C8611" s="14" t="str">
        <f>If(COUNTIF(DamReaches!$B$2:$B$346,"="&amp;A8611)&gt;0, "Yes", "No")</f>
        <v>No</v>
      </c>
    </row>
    <row r="8612">
      <c r="A8612" s="6">
        <v>671088.0</v>
      </c>
      <c r="B8612" s="6">
        <v>670867.0</v>
      </c>
      <c r="C8612" s="14" t="str">
        <f>If(COUNTIF(DamReaches!$B$2:$B$346,"="&amp;A8612)&gt;0, "Yes", "No")</f>
        <v>No</v>
      </c>
    </row>
    <row r="8613">
      <c r="A8613" s="6">
        <v>671089.0</v>
      </c>
      <c r="B8613" s="6">
        <v>670867.0</v>
      </c>
      <c r="C8613" s="14" t="str">
        <f>If(COUNTIF(DamReaches!$B$2:$B$346,"="&amp;A8613)&gt;0, "Yes", "No")</f>
        <v>No</v>
      </c>
    </row>
    <row r="8614">
      <c r="A8614" s="6">
        <v>671096.0</v>
      </c>
      <c r="B8614" s="6">
        <v>671082.0</v>
      </c>
      <c r="C8614" s="14" t="str">
        <f>If(COUNTIF(DamReaches!$B$2:$B$346,"="&amp;A8614)&gt;0, "Yes", "No")</f>
        <v>No</v>
      </c>
    </row>
    <row r="8615">
      <c r="A8615" s="6">
        <v>671097.0</v>
      </c>
      <c r="B8615" s="6">
        <v>670693.0</v>
      </c>
      <c r="C8615" s="14" t="str">
        <f>If(COUNTIF(DamReaches!$B$2:$B$346,"="&amp;A8615)&gt;0, "Yes", "No")</f>
        <v>No</v>
      </c>
    </row>
    <row r="8616">
      <c r="A8616" s="6">
        <v>671098.0</v>
      </c>
      <c r="B8616" s="6">
        <v>671084.0</v>
      </c>
      <c r="C8616" s="14" t="str">
        <f>If(COUNTIF(DamReaches!$B$2:$B$346,"="&amp;A8616)&gt;0, "Yes", "No")</f>
        <v>No</v>
      </c>
    </row>
    <row r="8617">
      <c r="A8617" s="6">
        <v>671099.0</v>
      </c>
      <c r="B8617" s="6">
        <v>671158.0</v>
      </c>
      <c r="C8617" s="14" t="str">
        <f>If(COUNTIF(DamReaches!$B$2:$B$346,"="&amp;A8617)&gt;0, "Yes", "No")</f>
        <v>No</v>
      </c>
    </row>
    <row r="8618">
      <c r="A8618" s="6">
        <v>671100.0</v>
      </c>
      <c r="B8618" s="6">
        <v>670699.0</v>
      </c>
      <c r="C8618" s="14" t="str">
        <f>If(COUNTIF(DamReaches!$B$2:$B$346,"="&amp;A8618)&gt;0, "Yes", "No")</f>
        <v>No</v>
      </c>
    </row>
    <row r="8619">
      <c r="A8619" s="6">
        <v>671111.0</v>
      </c>
      <c r="B8619" s="6">
        <v>670456.0</v>
      </c>
      <c r="C8619" s="14" t="str">
        <f>If(COUNTIF(DamReaches!$B$2:$B$346,"="&amp;A8619)&gt;0, "Yes", "No")</f>
        <v>No</v>
      </c>
    </row>
    <row r="8620">
      <c r="A8620" s="6">
        <v>671112.0</v>
      </c>
      <c r="B8620" s="6">
        <v>671041.0</v>
      </c>
      <c r="C8620" s="14" t="str">
        <f>If(COUNTIF(DamReaches!$B$2:$B$346,"="&amp;A8620)&gt;0, "Yes", "No")</f>
        <v>No</v>
      </c>
    </row>
    <row r="8621">
      <c r="A8621" s="6">
        <v>671113.0</v>
      </c>
      <c r="B8621" s="6">
        <v>670953.0</v>
      </c>
      <c r="C8621" s="14" t="str">
        <f>If(COUNTIF(DamReaches!$B$2:$B$346,"="&amp;A8621)&gt;0, "Yes", "No")</f>
        <v>No</v>
      </c>
    </row>
    <row r="8622">
      <c r="A8622" s="6">
        <v>671114.0</v>
      </c>
      <c r="B8622" s="6">
        <v>669100.0</v>
      </c>
      <c r="C8622" s="14" t="str">
        <f>If(COUNTIF(DamReaches!$B$2:$B$346,"="&amp;A8622)&gt;0, "Yes", "No")</f>
        <v>No</v>
      </c>
    </row>
    <row r="8623">
      <c r="A8623" s="6">
        <v>671115.0</v>
      </c>
      <c r="B8623" s="6">
        <v>670672.0</v>
      </c>
      <c r="C8623" s="14" t="str">
        <f>If(COUNTIF(DamReaches!$B$2:$B$346,"="&amp;A8623)&gt;0, "Yes", "No")</f>
        <v>No</v>
      </c>
    </row>
    <row r="8624">
      <c r="A8624" s="6">
        <v>671116.0</v>
      </c>
      <c r="B8624" s="6">
        <v>670957.0</v>
      </c>
      <c r="C8624" s="14" t="str">
        <f>If(COUNTIF(DamReaches!$B$2:$B$346,"="&amp;A8624)&gt;0, "Yes", "No")</f>
        <v>No</v>
      </c>
    </row>
    <row r="8625">
      <c r="A8625" s="6">
        <v>671117.0</v>
      </c>
      <c r="B8625" s="6">
        <v>671045.0</v>
      </c>
      <c r="C8625" s="14" t="str">
        <f>If(COUNTIF(DamReaches!$B$2:$B$346,"="&amp;A8625)&gt;0, "Yes", "No")</f>
        <v>No</v>
      </c>
    </row>
    <row r="8626">
      <c r="A8626" s="6">
        <v>671118.0</v>
      </c>
      <c r="B8626" s="6">
        <v>671045.0</v>
      </c>
      <c r="C8626" s="14" t="str">
        <f>If(COUNTIF(DamReaches!$B$2:$B$346,"="&amp;A8626)&gt;0, "Yes", "No")</f>
        <v>No</v>
      </c>
    </row>
    <row r="8627">
      <c r="A8627" s="6">
        <v>671119.0</v>
      </c>
      <c r="B8627" s="6">
        <v>670894.0</v>
      </c>
      <c r="C8627" s="14" t="str">
        <f>If(COUNTIF(DamReaches!$B$2:$B$346,"="&amp;A8627)&gt;0, "Yes", "No")</f>
        <v>No</v>
      </c>
    </row>
    <row r="8628">
      <c r="A8628" s="6">
        <v>671126.0</v>
      </c>
      <c r="B8628" s="6">
        <v>670582.0</v>
      </c>
      <c r="C8628" s="14" t="str">
        <f>If(COUNTIF(DamReaches!$B$2:$B$346,"="&amp;A8628)&gt;0, "Yes", "No")</f>
        <v>No</v>
      </c>
    </row>
    <row r="8629">
      <c r="A8629" s="6">
        <v>671127.0</v>
      </c>
      <c r="B8629" s="6">
        <v>670108.0</v>
      </c>
      <c r="C8629" s="14" t="str">
        <f>If(COUNTIF(DamReaches!$B$2:$B$346,"="&amp;A8629)&gt;0, "Yes", "No")</f>
        <v>No</v>
      </c>
    </row>
    <row r="8630">
      <c r="A8630" s="6">
        <v>671128.0</v>
      </c>
      <c r="B8630" s="6">
        <v>670543.0</v>
      </c>
      <c r="C8630" s="14" t="str">
        <f>If(COUNTIF(DamReaches!$B$2:$B$346,"="&amp;A8630)&gt;0, "Yes", "No")</f>
        <v>No</v>
      </c>
    </row>
    <row r="8631">
      <c r="A8631" s="6">
        <v>671129.0</v>
      </c>
      <c r="B8631" s="6">
        <v>670151.0</v>
      </c>
      <c r="C8631" s="14" t="str">
        <f>If(COUNTIF(DamReaches!$B$2:$B$346,"="&amp;A8631)&gt;0, "Yes", "No")</f>
        <v>No</v>
      </c>
    </row>
    <row r="8632">
      <c r="A8632" s="6">
        <v>671130.0</v>
      </c>
      <c r="B8632" s="6">
        <v>671097.0</v>
      </c>
      <c r="C8632" s="14" t="str">
        <f>If(COUNTIF(DamReaches!$B$2:$B$346,"="&amp;A8632)&gt;0, "Yes", "No")</f>
        <v>No</v>
      </c>
    </row>
    <row r="8633">
      <c r="A8633" s="6">
        <v>671131.0</v>
      </c>
      <c r="B8633" s="6">
        <v>671130.0</v>
      </c>
      <c r="C8633" s="14" t="str">
        <f>If(COUNTIF(DamReaches!$B$2:$B$346,"="&amp;A8633)&gt;0, "Yes", "No")</f>
        <v>No</v>
      </c>
    </row>
    <row r="8634">
      <c r="A8634" s="6">
        <v>671132.0</v>
      </c>
      <c r="B8634" s="6">
        <v>671115.0</v>
      </c>
      <c r="C8634" s="14" t="str">
        <f>If(COUNTIF(DamReaches!$B$2:$B$346,"="&amp;A8634)&gt;0, "Yes", "No")</f>
        <v>Yes</v>
      </c>
    </row>
    <row r="8635">
      <c r="A8635" s="6">
        <v>671133.0</v>
      </c>
      <c r="B8635" s="6">
        <v>671153.0</v>
      </c>
      <c r="C8635" s="14" t="str">
        <f>If(COUNTIF(DamReaches!$B$2:$B$346,"="&amp;A8635)&gt;0, "Yes", "No")</f>
        <v>No</v>
      </c>
    </row>
    <row r="8636">
      <c r="A8636" s="6">
        <v>671134.0</v>
      </c>
      <c r="B8636" s="6">
        <v>670839.0</v>
      </c>
      <c r="C8636" s="14" t="str">
        <f>If(COUNTIF(DamReaches!$B$2:$B$346,"="&amp;A8636)&gt;0, "Yes", "No")</f>
        <v>No</v>
      </c>
    </row>
    <row r="8637">
      <c r="A8637" s="6">
        <v>671135.0</v>
      </c>
      <c r="B8637" s="6">
        <v>670839.0</v>
      </c>
      <c r="C8637" s="14" t="str">
        <f>If(COUNTIF(DamReaches!$B$2:$B$346,"="&amp;A8637)&gt;0, "Yes", "No")</f>
        <v>No</v>
      </c>
    </row>
    <row r="8638">
      <c r="A8638" s="6">
        <v>671136.0</v>
      </c>
      <c r="B8638" s="6">
        <v>671065.0</v>
      </c>
      <c r="C8638" s="14" t="str">
        <f>If(COUNTIF(DamReaches!$B$2:$B$346,"="&amp;A8638)&gt;0, "Yes", "No")</f>
        <v>No</v>
      </c>
    </row>
    <row r="8639">
      <c r="A8639" s="6">
        <v>671137.0</v>
      </c>
      <c r="B8639" s="6">
        <v>671015.0</v>
      </c>
      <c r="C8639" s="14" t="str">
        <f>If(COUNTIF(DamReaches!$B$2:$B$346,"="&amp;A8639)&gt;0, "Yes", "No")</f>
        <v>No</v>
      </c>
    </row>
    <row r="8640">
      <c r="A8640" s="6">
        <v>671148.0</v>
      </c>
      <c r="B8640" s="6">
        <v>670317.0</v>
      </c>
      <c r="C8640" s="14" t="str">
        <f>If(COUNTIF(DamReaches!$B$2:$B$346,"="&amp;A8640)&gt;0, "Yes", "No")</f>
        <v>No</v>
      </c>
    </row>
    <row r="8641">
      <c r="A8641" s="6">
        <v>671149.0</v>
      </c>
      <c r="B8641" s="6">
        <v>671150.0</v>
      </c>
      <c r="C8641" s="14" t="str">
        <f>If(COUNTIF(DamReaches!$B$2:$B$346,"="&amp;A8641)&gt;0, "Yes", "No")</f>
        <v>No</v>
      </c>
    </row>
    <row r="8642">
      <c r="A8642" s="6">
        <v>671150.0</v>
      </c>
      <c r="B8642" s="6">
        <v>671083.0</v>
      </c>
      <c r="C8642" s="14" t="str">
        <f>If(COUNTIF(DamReaches!$B$2:$B$346,"="&amp;A8642)&gt;0, "Yes", "No")</f>
        <v>No</v>
      </c>
    </row>
    <row r="8643">
      <c r="A8643" s="6">
        <v>671151.0</v>
      </c>
      <c r="B8643" s="6">
        <v>671063.0</v>
      </c>
      <c r="C8643" s="14" t="str">
        <f>If(COUNTIF(DamReaches!$B$2:$B$346,"="&amp;A8643)&gt;0, "Yes", "No")</f>
        <v>No</v>
      </c>
    </row>
    <row r="8644">
      <c r="A8644" s="6">
        <v>671152.0</v>
      </c>
      <c r="B8644" s="6">
        <v>671063.0</v>
      </c>
      <c r="C8644" s="14" t="str">
        <f>If(COUNTIF(DamReaches!$B$2:$B$346,"="&amp;A8644)&gt;0, "Yes", "No")</f>
        <v>No</v>
      </c>
    </row>
    <row r="8645">
      <c r="A8645" s="6">
        <v>671153.0</v>
      </c>
      <c r="B8645" s="6">
        <v>670512.0</v>
      </c>
      <c r="C8645" s="14" t="str">
        <f>If(COUNTIF(DamReaches!$B$2:$B$346,"="&amp;A8645)&gt;0, "Yes", "No")</f>
        <v>No</v>
      </c>
    </row>
    <row r="8646">
      <c r="A8646" s="6">
        <v>671154.0</v>
      </c>
      <c r="B8646" s="6">
        <v>671136.0</v>
      </c>
      <c r="C8646" s="14" t="str">
        <f>If(COUNTIF(DamReaches!$B$2:$B$346,"="&amp;A8646)&gt;0, "Yes", "No")</f>
        <v>No</v>
      </c>
    </row>
    <row r="8647">
      <c r="A8647" s="6">
        <v>671155.0</v>
      </c>
      <c r="B8647" s="6">
        <v>670977.0</v>
      </c>
      <c r="C8647" s="14" t="str">
        <f>If(COUNTIF(DamReaches!$B$2:$B$346,"="&amp;A8647)&gt;0, "Yes", "No")</f>
        <v>No</v>
      </c>
    </row>
    <row r="8648">
      <c r="A8648" s="6">
        <v>671156.0</v>
      </c>
      <c r="B8648" s="6">
        <v>-1.0</v>
      </c>
      <c r="C8648" s="14" t="str">
        <f>If(COUNTIF(DamReaches!$B$2:$B$346,"="&amp;A8648)&gt;0, "Yes", "No")</f>
        <v>No</v>
      </c>
    </row>
    <row r="8649">
      <c r="A8649" s="6">
        <v>671157.0</v>
      </c>
      <c r="B8649" s="6">
        <v>671158.0</v>
      </c>
      <c r="C8649" s="14" t="str">
        <f>If(COUNTIF(DamReaches!$B$2:$B$346,"="&amp;A8649)&gt;0, "Yes", "No")</f>
        <v>No</v>
      </c>
    </row>
    <row r="8650">
      <c r="A8650" s="6">
        <v>671158.0</v>
      </c>
      <c r="B8650" s="6">
        <v>671182.0</v>
      </c>
      <c r="C8650" s="14" t="str">
        <f>If(COUNTIF(DamReaches!$B$2:$B$346,"="&amp;A8650)&gt;0, "Yes", "No")</f>
        <v>No</v>
      </c>
    </row>
    <row r="8651">
      <c r="A8651" s="6">
        <v>671159.0</v>
      </c>
      <c r="B8651" s="6">
        <v>670978.0</v>
      </c>
      <c r="C8651" s="14" t="str">
        <f>If(COUNTIF(DamReaches!$B$2:$B$346,"="&amp;A8651)&gt;0, "Yes", "No")</f>
        <v>No</v>
      </c>
    </row>
    <row r="8652">
      <c r="A8652" s="6">
        <v>671172.0</v>
      </c>
      <c r="B8652" s="6">
        <v>670609.0</v>
      </c>
      <c r="C8652" s="14" t="str">
        <f>If(COUNTIF(DamReaches!$B$2:$B$346,"="&amp;A8652)&gt;0, "Yes", "No")</f>
        <v>No</v>
      </c>
    </row>
    <row r="8653">
      <c r="A8653" s="6">
        <v>671173.0</v>
      </c>
      <c r="B8653" s="6">
        <v>671126.0</v>
      </c>
      <c r="C8653" s="14" t="str">
        <f>If(COUNTIF(DamReaches!$B$2:$B$346,"="&amp;A8653)&gt;0, "Yes", "No")</f>
        <v>No</v>
      </c>
    </row>
    <row r="8654">
      <c r="A8654" s="6">
        <v>671174.0</v>
      </c>
      <c r="B8654" s="6">
        <v>670927.0</v>
      </c>
      <c r="C8654" s="14" t="str">
        <f>If(COUNTIF(DamReaches!$B$2:$B$346,"="&amp;A8654)&gt;0, "Yes", "No")</f>
        <v>No</v>
      </c>
    </row>
    <row r="8655">
      <c r="A8655" s="6">
        <v>671175.0</v>
      </c>
      <c r="B8655" s="6">
        <v>670170.0</v>
      </c>
      <c r="C8655" s="14" t="str">
        <f>If(COUNTIF(DamReaches!$B$2:$B$346,"="&amp;A8655)&gt;0, "Yes", "No")</f>
        <v>No</v>
      </c>
    </row>
    <row r="8656">
      <c r="A8656" s="6">
        <v>671176.0</v>
      </c>
      <c r="B8656" s="6">
        <v>671082.0</v>
      </c>
      <c r="C8656" s="14" t="str">
        <f>If(COUNTIF(DamReaches!$B$2:$B$346,"="&amp;A8656)&gt;0, "Yes", "No")</f>
        <v>No</v>
      </c>
    </row>
    <row r="8657">
      <c r="A8657" s="6">
        <v>671177.0</v>
      </c>
      <c r="B8657" s="6">
        <v>670955.0</v>
      </c>
      <c r="C8657" s="14" t="str">
        <f>If(COUNTIF(DamReaches!$B$2:$B$346,"="&amp;A8657)&gt;0, "Yes", "No")</f>
        <v>No</v>
      </c>
    </row>
    <row r="8658">
      <c r="A8658" s="6">
        <v>671178.0</v>
      </c>
      <c r="B8658" s="6">
        <v>670710.0</v>
      </c>
      <c r="C8658" s="14" t="str">
        <f>If(COUNTIF(DamReaches!$B$2:$B$346,"="&amp;A8658)&gt;0, "Yes", "No")</f>
        <v>No</v>
      </c>
    </row>
    <row r="8659">
      <c r="A8659" s="6">
        <v>671179.0</v>
      </c>
      <c r="B8659" s="6">
        <v>670334.0</v>
      </c>
      <c r="C8659" s="14" t="str">
        <f>If(COUNTIF(DamReaches!$B$2:$B$346,"="&amp;A8659)&gt;0, "Yes", "No")</f>
        <v>No</v>
      </c>
    </row>
    <row r="8660">
      <c r="A8660" s="6">
        <v>671180.0</v>
      </c>
      <c r="B8660" s="6">
        <v>671151.0</v>
      </c>
      <c r="C8660" s="14" t="str">
        <f>If(COUNTIF(DamReaches!$B$2:$B$346,"="&amp;A8660)&gt;0, "Yes", "No")</f>
        <v>No</v>
      </c>
    </row>
    <row r="8661">
      <c r="A8661" s="6">
        <v>671181.0</v>
      </c>
      <c r="B8661" s="6">
        <v>671447.0</v>
      </c>
      <c r="C8661" s="14" t="str">
        <f>If(COUNTIF(DamReaches!$B$2:$B$346,"="&amp;A8661)&gt;0, "Yes", "No")</f>
        <v>No</v>
      </c>
    </row>
    <row r="8662">
      <c r="A8662" s="6">
        <v>671182.0</v>
      </c>
      <c r="B8662" s="6">
        <v>671183.0</v>
      </c>
      <c r="C8662" s="14" t="str">
        <f>If(COUNTIF(DamReaches!$B$2:$B$346,"="&amp;A8662)&gt;0, "Yes", "No")</f>
        <v>No</v>
      </c>
    </row>
    <row r="8663">
      <c r="A8663" s="6">
        <v>671183.0</v>
      </c>
      <c r="B8663" s="6">
        <v>671068.0</v>
      </c>
      <c r="C8663" s="14" t="str">
        <f>If(COUNTIF(DamReaches!$B$2:$B$346,"="&amp;A8663)&gt;0, "Yes", "No")</f>
        <v>No</v>
      </c>
    </row>
    <row r="8664">
      <c r="A8664" s="6">
        <v>671184.0</v>
      </c>
      <c r="B8664" s="6">
        <v>671270.0</v>
      </c>
      <c r="C8664" s="14" t="str">
        <f>If(COUNTIF(DamReaches!$B$2:$B$346,"="&amp;A8664)&gt;0, "Yes", "No")</f>
        <v>No</v>
      </c>
    </row>
    <row r="8665">
      <c r="A8665" s="6">
        <v>671185.0</v>
      </c>
      <c r="B8665" s="6">
        <v>671270.0</v>
      </c>
      <c r="C8665" s="14" t="str">
        <f>If(COUNTIF(DamReaches!$B$2:$B$346,"="&amp;A8665)&gt;0, "Yes", "No")</f>
        <v>No</v>
      </c>
    </row>
    <row r="8666">
      <c r="A8666" s="6">
        <v>671186.0</v>
      </c>
      <c r="B8666" s="6">
        <v>671159.0</v>
      </c>
      <c r="C8666" s="14" t="str">
        <f>If(COUNTIF(DamReaches!$B$2:$B$346,"="&amp;A8666)&gt;0, "Yes", "No")</f>
        <v>No</v>
      </c>
    </row>
    <row r="8667">
      <c r="A8667" s="6">
        <v>671187.0</v>
      </c>
      <c r="B8667" s="6">
        <v>671186.0</v>
      </c>
      <c r="C8667" s="14" t="str">
        <f>If(COUNTIF(DamReaches!$B$2:$B$346,"="&amp;A8667)&gt;0, "Yes", "No")</f>
        <v>No</v>
      </c>
    </row>
    <row r="8668">
      <c r="A8668" s="6">
        <v>671195.0</v>
      </c>
      <c r="B8668" s="6">
        <v>671011.0</v>
      </c>
      <c r="C8668" s="14" t="str">
        <f>If(COUNTIF(DamReaches!$B$2:$B$346,"="&amp;A8668)&gt;0, "Yes", "No")</f>
        <v>No</v>
      </c>
    </row>
    <row r="8669">
      <c r="A8669" s="6">
        <v>671196.0</v>
      </c>
      <c r="B8669" s="6">
        <v>670910.0</v>
      </c>
      <c r="C8669" s="14" t="str">
        <f>If(COUNTIF(DamReaches!$B$2:$B$346,"="&amp;A8669)&gt;0, "Yes", "No")</f>
        <v>No</v>
      </c>
    </row>
    <row r="8670">
      <c r="A8670" s="6">
        <v>671197.0</v>
      </c>
      <c r="B8670" s="6">
        <v>670781.0</v>
      </c>
      <c r="C8670" s="14" t="str">
        <f>If(COUNTIF(DamReaches!$B$2:$B$346,"="&amp;A8670)&gt;0, "Yes", "No")</f>
        <v>No</v>
      </c>
    </row>
    <row r="8671">
      <c r="A8671" s="6">
        <v>671198.0</v>
      </c>
      <c r="B8671" s="6">
        <v>670515.0</v>
      </c>
      <c r="C8671" s="14" t="str">
        <f>If(COUNTIF(DamReaches!$B$2:$B$346,"="&amp;A8671)&gt;0, "Yes", "No")</f>
        <v>No</v>
      </c>
    </row>
    <row r="8672">
      <c r="A8672" s="6">
        <v>671199.0</v>
      </c>
      <c r="B8672" s="6">
        <v>671069.0</v>
      </c>
      <c r="C8672" s="14" t="str">
        <f>If(COUNTIF(DamReaches!$B$2:$B$346,"="&amp;A8672)&gt;0, "Yes", "No")</f>
        <v>No</v>
      </c>
    </row>
    <row r="8673">
      <c r="A8673" s="6">
        <v>671200.0</v>
      </c>
      <c r="B8673" s="6">
        <v>670934.0</v>
      </c>
      <c r="C8673" s="14" t="str">
        <f>If(COUNTIF(DamReaches!$B$2:$B$346,"="&amp;A8673)&gt;0, "Yes", "No")</f>
        <v>No</v>
      </c>
    </row>
    <row r="8674">
      <c r="A8674" s="6">
        <v>671213.0</v>
      </c>
      <c r="B8674" s="6">
        <v>671126.0</v>
      </c>
      <c r="C8674" s="14" t="str">
        <f>If(COUNTIF(DamReaches!$B$2:$B$346,"="&amp;A8674)&gt;0, "Yes", "No")</f>
        <v>No</v>
      </c>
    </row>
    <row r="8675">
      <c r="A8675" s="6">
        <v>671214.0</v>
      </c>
      <c r="B8675" s="6">
        <v>670569.0</v>
      </c>
      <c r="C8675" s="14" t="str">
        <f>If(COUNTIF(DamReaches!$B$2:$B$346,"="&amp;A8675)&gt;0, "Yes", "No")</f>
        <v>No</v>
      </c>
    </row>
    <row r="8676">
      <c r="A8676" s="6">
        <v>671215.0</v>
      </c>
      <c r="B8676" s="6">
        <v>671447.0</v>
      </c>
      <c r="C8676" s="14" t="str">
        <f>If(COUNTIF(DamReaches!$B$2:$B$346,"="&amp;A8676)&gt;0, "Yes", "No")</f>
        <v>No</v>
      </c>
    </row>
    <row r="8677">
      <c r="A8677" s="6">
        <v>671216.0</v>
      </c>
      <c r="B8677" s="6">
        <v>671215.0</v>
      </c>
      <c r="C8677" s="14" t="str">
        <f>If(COUNTIF(DamReaches!$B$2:$B$346,"="&amp;A8677)&gt;0, "Yes", "No")</f>
        <v>No</v>
      </c>
    </row>
    <row r="8678">
      <c r="A8678" s="6">
        <v>671217.0</v>
      </c>
      <c r="B8678" s="6">
        <v>671156.0</v>
      </c>
      <c r="C8678" s="14" t="str">
        <f>If(COUNTIF(DamReaches!$B$2:$B$346,"="&amp;A8678)&gt;0, "Yes", "No")</f>
        <v>No</v>
      </c>
    </row>
    <row r="8679">
      <c r="A8679" s="6">
        <v>671218.0</v>
      </c>
      <c r="B8679" s="6">
        <v>671066.0</v>
      </c>
      <c r="C8679" s="14" t="str">
        <f>If(COUNTIF(DamReaches!$B$2:$B$346,"="&amp;A8679)&gt;0, "Yes", "No")</f>
        <v>No</v>
      </c>
    </row>
    <row r="8680">
      <c r="A8680" s="6">
        <v>671219.0</v>
      </c>
      <c r="B8680" s="6">
        <v>671218.0</v>
      </c>
      <c r="C8680" s="14" t="str">
        <f>If(COUNTIF(DamReaches!$B$2:$B$346,"="&amp;A8680)&gt;0, "Yes", "No")</f>
        <v>No</v>
      </c>
    </row>
    <row r="8681">
      <c r="A8681" s="6">
        <v>671229.0</v>
      </c>
      <c r="B8681" s="6">
        <v>671079.0</v>
      </c>
      <c r="C8681" s="14" t="str">
        <f>If(COUNTIF(DamReaches!$B$2:$B$346,"="&amp;A8681)&gt;0, "Yes", "No")</f>
        <v>No</v>
      </c>
    </row>
    <row r="8682">
      <c r="A8682" s="6">
        <v>671230.0</v>
      </c>
      <c r="B8682" s="6">
        <v>670488.0</v>
      </c>
      <c r="C8682" s="14" t="str">
        <f>If(COUNTIF(DamReaches!$B$2:$B$346,"="&amp;A8682)&gt;0, "Yes", "No")</f>
        <v>No</v>
      </c>
    </row>
    <row r="8683">
      <c r="A8683" s="6">
        <v>671231.0</v>
      </c>
      <c r="B8683" s="6">
        <v>671148.0</v>
      </c>
      <c r="C8683" s="14" t="str">
        <f>If(COUNTIF(DamReaches!$B$2:$B$346,"="&amp;A8683)&gt;0, "Yes", "No")</f>
        <v>No</v>
      </c>
    </row>
    <row r="8684">
      <c r="A8684" s="6">
        <v>671232.0</v>
      </c>
      <c r="B8684" s="6">
        <v>670632.0</v>
      </c>
      <c r="C8684" s="14" t="str">
        <f>If(COUNTIF(DamReaches!$B$2:$B$346,"="&amp;A8684)&gt;0, "Yes", "No")</f>
        <v>No</v>
      </c>
    </row>
    <row r="8685">
      <c r="A8685" s="6">
        <v>671233.0</v>
      </c>
      <c r="B8685" s="6">
        <v>671130.0</v>
      </c>
      <c r="C8685" s="14" t="str">
        <f>If(COUNTIF(DamReaches!$B$2:$B$346,"="&amp;A8685)&gt;0, "Yes", "No")</f>
        <v>No</v>
      </c>
    </row>
    <row r="8686">
      <c r="A8686" s="6">
        <v>671234.0</v>
      </c>
      <c r="B8686" s="6">
        <v>670955.0</v>
      </c>
      <c r="C8686" s="14" t="str">
        <f>If(COUNTIF(DamReaches!$B$2:$B$346,"="&amp;A8686)&gt;0, "Yes", "No")</f>
        <v>No</v>
      </c>
    </row>
    <row r="8687">
      <c r="A8687" s="6">
        <v>671235.0</v>
      </c>
      <c r="B8687" s="6">
        <v>-1.0</v>
      </c>
      <c r="C8687" s="14" t="str">
        <f>If(COUNTIF(DamReaches!$B$2:$B$346,"="&amp;A8687)&gt;0, "Yes", "No")</f>
        <v>No</v>
      </c>
    </row>
    <row r="8688">
      <c r="A8688" s="6">
        <v>671236.0</v>
      </c>
      <c r="B8688" s="6">
        <v>670894.0</v>
      </c>
      <c r="C8688" s="14" t="str">
        <f>If(COUNTIF(DamReaches!$B$2:$B$346,"="&amp;A8688)&gt;0, "Yes", "No")</f>
        <v>No</v>
      </c>
    </row>
    <row r="8689">
      <c r="A8689" s="6">
        <v>671237.0</v>
      </c>
      <c r="B8689" s="6">
        <v>671070.0</v>
      </c>
      <c r="C8689" s="14" t="str">
        <f>If(COUNTIF(DamReaches!$B$2:$B$346,"="&amp;A8689)&gt;0, "Yes", "No")</f>
        <v>No</v>
      </c>
    </row>
    <row r="8690">
      <c r="A8690" s="6">
        <v>671247.0</v>
      </c>
      <c r="B8690" s="6">
        <v>671281.0</v>
      </c>
      <c r="C8690" s="14" t="str">
        <f>If(COUNTIF(DamReaches!$B$2:$B$346,"="&amp;A8690)&gt;0, "Yes", "No")</f>
        <v>No</v>
      </c>
    </row>
    <row r="8691">
      <c r="A8691" s="6">
        <v>671248.0</v>
      </c>
      <c r="B8691" s="6">
        <v>670242.0</v>
      </c>
      <c r="C8691" s="14" t="str">
        <f>If(COUNTIF(DamReaches!$B$2:$B$346,"="&amp;A8691)&gt;0, "Yes", "No")</f>
        <v>No</v>
      </c>
    </row>
    <row r="8692">
      <c r="A8692" s="6">
        <v>671257.0</v>
      </c>
      <c r="B8692" s="6">
        <v>671281.0</v>
      </c>
      <c r="C8692" s="14" t="str">
        <f>If(COUNTIF(DamReaches!$B$2:$B$346,"="&amp;A8692)&gt;0, "Yes", "No")</f>
        <v>No</v>
      </c>
    </row>
    <row r="8693">
      <c r="A8693" s="6">
        <v>671258.0</v>
      </c>
      <c r="B8693" s="6">
        <v>671369.0</v>
      </c>
      <c r="C8693" s="14" t="str">
        <f>If(COUNTIF(DamReaches!$B$2:$B$346,"="&amp;A8693)&gt;0, "Yes", "No")</f>
        <v>No</v>
      </c>
    </row>
    <row r="8694">
      <c r="A8694" s="6">
        <v>671259.0</v>
      </c>
      <c r="B8694" s="6">
        <v>671114.0</v>
      </c>
      <c r="C8694" s="14" t="str">
        <f>If(COUNTIF(DamReaches!$B$2:$B$346,"="&amp;A8694)&gt;0, "Yes", "No")</f>
        <v>No</v>
      </c>
    </row>
    <row r="8695">
      <c r="A8695" s="6">
        <v>671260.0</v>
      </c>
      <c r="B8695" s="6">
        <v>670694.0</v>
      </c>
      <c r="C8695" s="14" t="str">
        <f>If(COUNTIF(DamReaches!$B$2:$B$346,"="&amp;A8695)&gt;0, "Yes", "No")</f>
        <v>No</v>
      </c>
    </row>
    <row r="8696">
      <c r="A8696" s="6">
        <v>671265.0</v>
      </c>
      <c r="B8696" s="6">
        <v>670545.0</v>
      </c>
      <c r="C8696" s="14" t="str">
        <f>If(COUNTIF(DamReaches!$B$2:$B$346,"="&amp;A8696)&gt;0, "Yes", "No")</f>
        <v>No</v>
      </c>
    </row>
    <row r="8697">
      <c r="A8697" s="6">
        <v>671266.0</v>
      </c>
      <c r="B8697" s="6">
        <v>671259.0</v>
      </c>
      <c r="C8697" s="14" t="str">
        <f>If(COUNTIF(DamReaches!$B$2:$B$346,"="&amp;A8697)&gt;0, "Yes", "No")</f>
        <v>No</v>
      </c>
    </row>
    <row r="8698">
      <c r="A8698" s="6">
        <v>671267.0</v>
      </c>
      <c r="B8698" s="6">
        <v>670743.0</v>
      </c>
      <c r="C8698" s="14" t="str">
        <f>If(COUNTIF(DamReaches!$B$2:$B$346,"="&amp;A8698)&gt;0, "Yes", "No")</f>
        <v>No</v>
      </c>
    </row>
    <row r="8699">
      <c r="A8699" s="6">
        <v>671268.0</v>
      </c>
      <c r="B8699" s="6">
        <v>670566.0</v>
      </c>
      <c r="C8699" s="14" t="str">
        <f>If(COUNTIF(DamReaches!$B$2:$B$346,"="&amp;A8699)&gt;0, "Yes", "No")</f>
        <v>No</v>
      </c>
    </row>
    <row r="8700">
      <c r="A8700" s="6">
        <v>671269.0</v>
      </c>
      <c r="B8700" s="6">
        <v>671115.0</v>
      </c>
      <c r="C8700" s="14" t="str">
        <f>If(COUNTIF(DamReaches!$B$2:$B$346,"="&amp;A8700)&gt;0, "Yes", "No")</f>
        <v>No</v>
      </c>
    </row>
    <row r="8701">
      <c r="A8701" s="6">
        <v>671270.0</v>
      </c>
      <c r="B8701" s="6">
        <v>671373.0</v>
      </c>
      <c r="C8701" s="14" t="str">
        <f>If(COUNTIF(DamReaches!$B$2:$B$346,"="&amp;A8701)&gt;0, "Yes", "No")</f>
        <v>No</v>
      </c>
    </row>
    <row r="8702">
      <c r="A8702" s="6">
        <v>671281.0</v>
      </c>
      <c r="B8702" s="6">
        <v>671112.0</v>
      </c>
      <c r="C8702" s="14" t="str">
        <f>If(COUNTIF(DamReaches!$B$2:$B$346,"="&amp;A8702)&gt;0, "Yes", "No")</f>
        <v>No</v>
      </c>
    </row>
    <row r="8703">
      <c r="A8703" s="6">
        <v>671282.0</v>
      </c>
      <c r="B8703" s="6">
        <v>670690.0</v>
      </c>
      <c r="C8703" s="14" t="str">
        <f>If(COUNTIF(DamReaches!$B$2:$B$346,"="&amp;A8703)&gt;0, "Yes", "No")</f>
        <v>No</v>
      </c>
    </row>
    <row r="8704">
      <c r="A8704" s="6">
        <v>671283.0</v>
      </c>
      <c r="B8704" s="6">
        <v>671028.0</v>
      </c>
      <c r="C8704" s="14" t="str">
        <f>If(COUNTIF(DamReaches!$B$2:$B$346,"="&amp;A8704)&gt;0, "Yes", "No")</f>
        <v>No</v>
      </c>
    </row>
    <row r="8705">
      <c r="A8705" s="6">
        <v>671293.0</v>
      </c>
      <c r="B8705" s="6">
        <v>670686.0</v>
      </c>
      <c r="C8705" s="14" t="str">
        <f>If(COUNTIF(DamReaches!$B$2:$B$346,"="&amp;A8705)&gt;0, "Yes", "No")</f>
        <v>No</v>
      </c>
    </row>
    <row r="8706">
      <c r="A8706" s="6">
        <v>671294.0</v>
      </c>
      <c r="B8706" s="6">
        <v>671295.0</v>
      </c>
      <c r="C8706" s="14" t="str">
        <f>If(COUNTIF(DamReaches!$B$2:$B$346,"="&amp;A8706)&gt;0, "Yes", "No")</f>
        <v>No</v>
      </c>
    </row>
    <row r="8707">
      <c r="A8707" s="6">
        <v>671295.0</v>
      </c>
      <c r="B8707" s="6">
        <v>671079.0</v>
      </c>
      <c r="C8707" s="14" t="str">
        <f>If(COUNTIF(DamReaches!$B$2:$B$346,"="&amp;A8707)&gt;0, "Yes", "No")</f>
        <v>No</v>
      </c>
    </row>
    <row r="8708">
      <c r="A8708" s="6">
        <v>671296.0</v>
      </c>
      <c r="B8708" s="6">
        <v>671297.0</v>
      </c>
      <c r="C8708" s="14" t="str">
        <f>If(COUNTIF(DamReaches!$B$2:$B$346,"="&amp;A8708)&gt;0, "Yes", "No")</f>
        <v>No</v>
      </c>
    </row>
    <row r="8709">
      <c r="A8709" s="6">
        <v>671297.0</v>
      </c>
      <c r="B8709" s="6">
        <v>671041.0</v>
      </c>
      <c r="C8709" s="14" t="str">
        <f>If(COUNTIF(DamReaches!$B$2:$B$346,"="&amp;A8709)&gt;0, "Yes", "No")</f>
        <v>No</v>
      </c>
    </row>
    <row r="8710">
      <c r="A8710" s="6">
        <v>671298.0</v>
      </c>
      <c r="B8710" s="6">
        <v>671213.0</v>
      </c>
      <c r="C8710" s="14" t="str">
        <f>If(COUNTIF(DamReaches!$B$2:$B$346,"="&amp;A8710)&gt;0, "Yes", "No")</f>
        <v>No</v>
      </c>
    </row>
    <row r="8711">
      <c r="A8711" s="6">
        <v>671299.0</v>
      </c>
      <c r="B8711" s="6">
        <v>671300.0</v>
      </c>
      <c r="C8711" s="14" t="str">
        <f>If(COUNTIF(DamReaches!$B$2:$B$346,"="&amp;A8711)&gt;0, "Yes", "No")</f>
        <v>No</v>
      </c>
    </row>
    <row r="8712">
      <c r="A8712" s="6">
        <v>671300.0</v>
      </c>
      <c r="B8712" s="6">
        <v>671176.0</v>
      </c>
      <c r="C8712" s="14" t="str">
        <f>If(COUNTIF(DamReaches!$B$2:$B$346,"="&amp;A8712)&gt;0, "Yes", "No")</f>
        <v>No</v>
      </c>
    </row>
    <row r="8713">
      <c r="A8713" s="6">
        <v>671301.0</v>
      </c>
      <c r="B8713" s="6">
        <v>671218.0</v>
      </c>
      <c r="C8713" s="14" t="str">
        <f>If(COUNTIF(DamReaches!$B$2:$B$346,"="&amp;A8713)&gt;0, "Yes", "No")</f>
        <v>No</v>
      </c>
    </row>
    <row r="8714">
      <c r="A8714" s="6">
        <v>671315.0</v>
      </c>
      <c r="B8714" s="6">
        <v>670939.0</v>
      </c>
      <c r="C8714" s="14" t="str">
        <f>If(COUNTIF(DamReaches!$B$2:$B$346,"="&amp;A8714)&gt;0, "Yes", "No")</f>
        <v>No</v>
      </c>
    </row>
    <row r="8715">
      <c r="A8715" s="6">
        <v>671316.0</v>
      </c>
      <c r="B8715" s="6">
        <v>671097.0</v>
      </c>
      <c r="C8715" s="14" t="str">
        <f>If(COUNTIF(DamReaches!$B$2:$B$346,"="&amp;A8715)&gt;0, "Yes", "No")</f>
        <v>No</v>
      </c>
    </row>
    <row r="8716">
      <c r="A8716" s="6">
        <v>671317.0</v>
      </c>
      <c r="B8716" s="6">
        <v>671027.0</v>
      </c>
      <c r="C8716" s="14" t="str">
        <f>If(COUNTIF(DamReaches!$B$2:$B$346,"="&amp;A8716)&gt;0, "Yes", "No")</f>
        <v>No</v>
      </c>
    </row>
    <row r="8717">
      <c r="A8717" s="6">
        <v>671318.0</v>
      </c>
      <c r="B8717" s="6">
        <v>671215.0</v>
      </c>
      <c r="C8717" s="14" t="str">
        <f>If(COUNTIF(DamReaches!$B$2:$B$346,"="&amp;A8717)&gt;0, "Yes", "No")</f>
        <v>No</v>
      </c>
    </row>
    <row r="8718">
      <c r="A8718" s="6">
        <v>671319.0</v>
      </c>
      <c r="B8718" s="6">
        <v>671182.0</v>
      </c>
      <c r="C8718" s="14" t="str">
        <f>If(COUNTIF(DamReaches!$B$2:$B$346,"="&amp;A8718)&gt;0, "Yes", "No")</f>
        <v>No</v>
      </c>
    </row>
    <row r="8719">
      <c r="A8719" s="6">
        <v>671320.0</v>
      </c>
      <c r="B8719" s="6">
        <v>670960.0</v>
      </c>
      <c r="C8719" s="14" t="str">
        <f>If(COUNTIF(DamReaches!$B$2:$B$346,"="&amp;A8719)&gt;0, "Yes", "No")</f>
        <v>No</v>
      </c>
    </row>
    <row r="8720">
      <c r="A8720" s="6">
        <v>671321.0</v>
      </c>
      <c r="B8720" s="6">
        <v>671198.0</v>
      </c>
      <c r="C8720" s="14" t="str">
        <f>If(COUNTIF(DamReaches!$B$2:$B$346,"="&amp;A8720)&gt;0, "Yes", "No")</f>
        <v>No</v>
      </c>
    </row>
    <row r="8721">
      <c r="A8721" s="6">
        <v>671327.0</v>
      </c>
      <c r="B8721" s="6">
        <v>671368.0</v>
      </c>
      <c r="C8721" s="14" t="str">
        <f>If(COUNTIF(DamReaches!$B$2:$B$346,"="&amp;A8721)&gt;0, "Yes", "No")</f>
        <v>No</v>
      </c>
    </row>
    <row r="8722">
      <c r="A8722" s="6">
        <v>671328.0</v>
      </c>
      <c r="B8722" s="6">
        <v>670821.0</v>
      </c>
      <c r="C8722" s="14" t="str">
        <f>If(COUNTIF(DamReaches!$B$2:$B$346,"="&amp;A8722)&gt;0, "Yes", "No")</f>
        <v>No</v>
      </c>
    </row>
    <row r="8723">
      <c r="A8723" s="6">
        <v>671329.0</v>
      </c>
      <c r="B8723" s="6">
        <v>671179.0</v>
      </c>
      <c r="C8723" s="14" t="str">
        <f>If(COUNTIF(DamReaches!$B$2:$B$346,"="&amp;A8723)&gt;0, "Yes", "No")</f>
        <v>No</v>
      </c>
    </row>
    <row r="8724">
      <c r="A8724" s="6">
        <v>671330.0</v>
      </c>
      <c r="B8724" s="6">
        <v>671283.0</v>
      </c>
      <c r="C8724" s="14" t="str">
        <f>If(COUNTIF(DamReaches!$B$2:$B$346,"="&amp;A8724)&gt;0, "Yes", "No")</f>
        <v>No</v>
      </c>
    </row>
    <row r="8725">
      <c r="A8725" s="6">
        <v>671331.0</v>
      </c>
      <c r="B8725" s="6">
        <v>671319.0</v>
      </c>
      <c r="C8725" s="14" t="str">
        <f>If(COUNTIF(DamReaches!$B$2:$B$346,"="&amp;A8725)&gt;0, "Yes", "No")</f>
        <v>No</v>
      </c>
    </row>
    <row r="8726">
      <c r="A8726" s="6">
        <v>671332.0</v>
      </c>
      <c r="B8726" s="6">
        <v>671391.0</v>
      </c>
      <c r="C8726" s="14" t="str">
        <f>If(COUNTIF(DamReaches!$B$2:$B$346,"="&amp;A8726)&gt;0, "Yes", "No")</f>
        <v>No</v>
      </c>
    </row>
    <row r="8727">
      <c r="A8727" s="6">
        <v>671333.0</v>
      </c>
      <c r="B8727" s="6">
        <v>671391.0</v>
      </c>
      <c r="C8727" s="14" t="str">
        <f>If(COUNTIF(DamReaches!$B$2:$B$346,"="&amp;A8727)&gt;0, "Yes", "No")</f>
        <v>No</v>
      </c>
    </row>
    <row r="8728">
      <c r="A8728" s="6">
        <v>671334.0</v>
      </c>
      <c r="B8728" s="6">
        <v>671335.0</v>
      </c>
      <c r="C8728" s="14" t="str">
        <f>If(COUNTIF(DamReaches!$B$2:$B$346,"="&amp;A8728)&gt;0, "Yes", "No")</f>
        <v>No</v>
      </c>
    </row>
    <row r="8729">
      <c r="A8729" s="6">
        <v>671335.0</v>
      </c>
      <c r="B8729" s="6">
        <v>671198.0</v>
      </c>
      <c r="C8729" s="14" t="str">
        <f>If(COUNTIF(DamReaches!$B$2:$B$346,"="&amp;A8729)&gt;0, "Yes", "No")</f>
        <v>No</v>
      </c>
    </row>
    <row r="8730">
      <c r="A8730" s="6">
        <v>671336.0</v>
      </c>
      <c r="B8730" s="6">
        <v>671070.0</v>
      </c>
      <c r="C8730" s="14" t="str">
        <f>If(COUNTIF(DamReaches!$B$2:$B$346,"="&amp;A8730)&gt;0, "Yes", "No")</f>
        <v>No</v>
      </c>
    </row>
    <row r="8731">
      <c r="A8731" s="6">
        <v>671347.0</v>
      </c>
      <c r="B8731" s="6">
        <v>670627.0</v>
      </c>
      <c r="C8731" s="14" t="str">
        <f>If(COUNTIF(DamReaches!$B$2:$B$346,"="&amp;A8731)&gt;0, "Yes", "No")</f>
        <v>No</v>
      </c>
    </row>
    <row r="8732">
      <c r="A8732" s="6">
        <v>671348.0</v>
      </c>
      <c r="B8732" s="6">
        <v>671315.0</v>
      </c>
      <c r="C8732" s="14" t="str">
        <f>If(COUNTIF(DamReaches!$B$2:$B$346,"="&amp;A8732)&gt;0, "Yes", "No")</f>
        <v>No</v>
      </c>
    </row>
    <row r="8733">
      <c r="A8733" s="6">
        <v>671349.0</v>
      </c>
      <c r="B8733" s="6">
        <v>670860.0</v>
      </c>
      <c r="C8733" s="14" t="str">
        <f>If(COUNTIF(DamReaches!$B$2:$B$346,"="&amp;A8733)&gt;0, "Yes", "No")</f>
        <v>No</v>
      </c>
    </row>
    <row r="8734">
      <c r="A8734" s="6">
        <v>671350.0</v>
      </c>
      <c r="B8734" s="6">
        <v>671178.0</v>
      </c>
      <c r="C8734" s="14" t="str">
        <f>If(COUNTIF(DamReaches!$B$2:$B$346,"="&amp;A8734)&gt;0, "Yes", "No")</f>
        <v>No</v>
      </c>
    </row>
    <row r="8735">
      <c r="A8735" s="6">
        <v>671351.0</v>
      </c>
      <c r="B8735" s="6">
        <v>671419.0</v>
      </c>
      <c r="C8735" s="14" t="str">
        <f>If(COUNTIF(DamReaches!$B$2:$B$346,"="&amp;A8735)&gt;0, "Yes", "No")</f>
        <v>No</v>
      </c>
    </row>
    <row r="8736">
      <c r="A8736" s="6">
        <v>671352.0</v>
      </c>
      <c r="B8736" s="6">
        <v>671012.0</v>
      </c>
      <c r="C8736" s="14" t="str">
        <f>If(COUNTIF(DamReaches!$B$2:$B$346,"="&amp;A8736)&gt;0, "Yes", "No")</f>
        <v>No</v>
      </c>
    </row>
    <row r="8737">
      <c r="A8737" s="6">
        <v>671353.0</v>
      </c>
      <c r="B8737" s="6">
        <v>671319.0</v>
      </c>
      <c r="C8737" s="14" t="str">
        <f>If(COUNTIF(DamReaches!$B$2:$B$346,"="&amp;A8737)&gt;0, "Yes", "No")</f>
        <v>No</v>
      </c>
    </row>
    <row r="8738">
      <c r="A8738" s="6">
        <v>671354.0</v>
      </c>
      <c r="B8738" s="6">
        <v>671355.0</v>
      </c>
      <c r="C8738" s="14" t="str">
        <f>If(COUNTIF(DamReaches!$B$2:$B$346,"="&amp;A8738)&gt;0, "Yes", "No")</f>
        <v>No</v>
      </c>
    </row>
    <row r="8739">
      <c r="A8739" s="6">
        <v>671355.0</v>
      </c>
      <c r="B8739" s="6">
        <v>670675.0</v>
      </c>
      <c r="C8739" s="14" t="str">
        <f>If(COUNTIF(DamReaches!$B$2:$B$346,"="&amp;A8739)&gt;0, "Yes", "No")</f>
        <v>No</v>
      </c>
    </row>
    <row r="8740">
      <c r="A8740" s="6">
        <v>671366.0</v>
      </c>
      <c r="B8740" s="6">
        <v>671367.0</v>
      </c>
      <c r="C8740" s="14" t="str">
        <f>If(COUNTIF(DamReaches!$B$2:$B$346,"="&amp;A8740)&gt;0, "Yes", "No")</f>
        <v>No</v>
      </c>
    </row>
    <row r="8741">
      <c r="A8741" s="6">
        <v>671367.0</v>
      </c>
      <c r="B8741" s="6">
        <v>670952.0</v>
      </c>
      <c r="C8741" s="14" t="str">
        <f>If(COUNTIF(DamReaches!$B$2:$B$346,"="&amp;A8741)&gt;0, "Yes", "No")</f>
        <v>No</v>
      </c>
    </row>
    <row r="8742">
      <c r="A8742" s="6">
        <v>671368.0</v>
      </c>
      <c r="B8742" s="6">
        <v>671369.0</v>
      </c>
      <c r="C8742" s="14" t="str">
        <f>If(COUNTIF(DamReaches!$B$2:$B$346,"="&amp;A8742)&gt;0, "Yes", "No")</f>
        <v>No</v>
      </c>
    </row>
    <row r="8743">
      <c r="A8743" s="6">
        <v>671369.0</v>
      </c>
      <c r="B8743" s="6">
        <v>671195.0</v>
      </c>
      <c r="C8743" s="14" t="str">
        <f>If(COUNTIF(DamReaches!$B$2:$B$346,"="&amp;A8743)&gt;0, "Yes", "No")</f>
        <v>No</v>
      </c>
    </row>
    <row r="8744">
      <c r="A8744" s="6">
        <v>671370.0</v>
      </c>
      <c r="B8744" s="6">
        <v>671134.0</v>
      </c>
      <c r="C8744" s="14" t="str">
        <f>If(COUNTIF(DamReaches!$B$2:$B$346,"="&amp;A8744)&gt;0, "Yes", "No")</f>
        <v>No</v>
      </c>
    </row>
    <row r="8745">
      <c r="A8745" s="6">
        <v>671371.0</v>
      </c>
      <c r="B8745" s="6">
        <v>671066.0</v>
      </c>
      <c r="C8745" s="14" t="str">
        <f>If(COUNTIF(DamReaches!$B$2:$B$346,"="&amp;A8745)&gt;0, "Yes", "No")</f>
        <v>No</v>
      </c>
    </row>
    <row r="8746">
      <c r="A8746" s="6">
        <v>671372.0</v>
      </c>
      <c r="B8746" s="6">
        <v>671320.0</v>
      </c>
      <c r="C8746" s="14" t="str">
        <f>If(COUNTIF(DamReaches!$B$2:$B$346,"="&amp;A8746)&gt;0, "Yes", "No")</f>
        <v>No</v>
      </c>
    </row>
    <row r="8747">
      <c r="A8747" s="6">
        <v>671373.0</v>
      </c>
      <c r="B8747" s="6">
        <v>671372.0</v>
      </c>
      <c r="C8747" s="14" t="str">
        <f>If(COUNTIF(DamReaches!$B$2:$B$346,"="&amp;A8747)&gt;0, "Yes", "No")</f>
        <v>No</v>
      </c>
    </row>
    <row r="8748">
      <c r="A8748" s="6">
        <v>671374.0</v>
      </c>
      <c r="B8748" s="6">
        <v>671186.0</v>
      </c>
      <c r="C8748" s="14" t="str">
        <f>If(COUNTIF(DamReaches!$B$2:$B$346,"="&amp;A8748)&gt;0, "Yes", "No")</f>
        <v>No</v>
      </c>
    </row>
    <row r="8749">
      <c r="A8749" s="6">
        <v>671385.0</v>
      </c>
      <c r="B8749" s="6">
        <v>670727.0</v>
      </c>
      <c r="C8749" s="14" t="str">
        <f>If(COUNTIF(DamReaches!$B$2:$B$346,"="&amp;A8749)&gt;0, "Yes", "No")</f>
        <v>No</v>
      </c>
    </row>
    <row r="8750">
      <c r="A8750" s="6">
        <v>671386.0</v>
      </c>
      <c r="B8750" s="6">
        <v>671178.0</v>
      </c>
      <c r="C8750" s="14" t="str">
        <f>If(COUNTIF(DamReaches!$B$2:$B$346,"="&amp;A8750)&gt;0, "Yes", "No")</f>
        <v>No</v>
      </c>
    </row>
    <row r="8751">
      <c r="A8751" s="6">
        <v>671387.0</v>
      </c>
      <c r="B8751" s="6">
        <v>671151.0</v>
      </c>
      <c r="C8751" s="14" t="str">
        <f>If(COUNTIF(DamReaches!$B$2:$B$346,"="&amp;A8751)&gt;0, "Yes", "No")</f>
        <v>No</v>
      </c>
    </row>
    <row r="8752">
      <c r="A8752" s="6">
        <v>671388.0</v>
      </c>
      <c r="B8752" s="6">
        <v>671370.0</v>
      </c>
      <c r="C8752" s="14" t="str">
        <f>If(COUNTIF(DamReaches!$B$2:$B$346,"="&amp;A8752)&gt;0, "Yes", "No")</f>
        <v>No</v>
      </c>
    </row>
    <row r="8753">
      <c r="A8753" s="6">
        <v>671389.0</v>
      </c>
      <c r="B8753" s="6">
        <v>670842.0</v>
      </c>
      <c r="C8753" s="14" t="str">
        <f>If(COUNTIF(DamReaches!$B$2:$B$346,"="&amp;A8753)&gt;0, "Yes", "No")</f>
        <v>No</v>
      </c>
    </row>
    <row r="8754">
      <c r="A8754" s="6">
        <v>671390.0</v>
      </c>
      <c r="B8754" s="6">
        <v>670996.0</v>
      </c>
      <c r="C8754" s="14" t="str">
        <f>If(COUNTIF(DamReaches!$B$2:$B$346,"="&amp;A8754)&gt;0, "Yes", "No")</f>
        <v>No</v>
      </c>
    </row>
    <row r="8755">
      <c r="A8755" s="6">
        <v>671391.0</v>
      </c>
      <c r="B8755" s="6">
        <v>671699.0</v>
      </c>
      <c r="C8755" s="14" t="str">
        <f>If(COUNTIF(DamReaches!$B$2:$B$346,"="&amp;A8755)&gt;0, "Yes", "No")</f>
        <v>No</v>
      </c>
    </row>
    <row r="8756">
      <c r="A8756" s="6">
        <v>671398.0</v>
      </c>
      <c r="B8756" s="6">
        <v>671315.0</v>
      </c>
      <c r="C8756" s="14" t="str">
        <f>If(COUNTIF(DamReaches!$B$2:$B$346,"="&amp;A8756)&gt;0, "Yes", "No")</f>
        <v>No</v>
      </c>
    </row>
    <row r="8757">
      <c r="A8757" s="6">
        <v>671399.0</v>
      </c>
      <c r="B8757" s="6">
        <v>670925.0</v>
      </c>
      <c r="C8757" s="14" t="str">
        <f>If(COUNTIF(DamReaches!$B$2:$B$346,"="&amp;A8757)&gt;0, "Yes", "No")</f>
        <v>No</v>
      </c>
    </row>
    <row r="8758">
      <c r="A8758" s="6">
        <v>671400.0</v>
      </c>
      <c r="B8758" s="6">
        <v>670543.0</v>
      </c>
      <c r="C8758" s="14" t="str">
        <f>If(COUNTIF(DamReaches!$B$2:$B$346,"="&amp;A8758)&gt;0, "Yes", "No")</f>
        <v>No</v>
      </c>
    </row>
    <row r="8759">
      <c r="A8759" s="6">
        <v>671401.0</v>
      </c>
      <c r="B8759" s="6">
        <v>671042.0</v>
      </c>
      <c r="C8759" s="14" t="str">
        <f>If(COUNTIF(DamReaches!$B$2:$B$346,"="&amp;A8759)&gt;0, "Yes", "No")</f>
        <v>No</v>
      </c>
    </row>
    <row r="8760">
      <c r="A8760" s="6">
        <v>671402.0</v>
      </c>
      <c r="B8760" s="6">
        <v>671150.0</v>
      </c>
      <c r="C8760" s="14" t="str">
        <f>If(COUNTIF(DamReaches!$B$2:$B$346,"="&amp;A8760)&gt;0, "Yes", "No")</f>
        <v>No</v>
      </c>
    </row>
    <row r="8761">
      <c r="A8761" s="6">
        <v>671403.0</v>
      </c>
      <c r="B8761" s="6">
        <v>671387.0</v>
      </c>
      <c r="C8761" s="14" t="str">
        <f>If(COUNTIF(DamReaches!$B$2:$B$346,"="&amp;A8761)&gt;0, "Yes", "No")</f>
        <v>No</v>
      </c>
    </row>
    <row r="8762">
      <c r="A8762" s="6">
        <v>671404.0</v>
      </c>
      <c r="B8762" s="6">
        <v>671153.0</v>
      </c>
      <c r="C8762" s="14" t="str">
        <f>If(COUNTIF(DamReaches!$B$2:$B$346,"="&amp;A8762)&gt;0, "Yes", "No")</f>
        <v>No</v>
      </c>
    </row>
    <row r="8763">
      <c r="A8763" s="6">
        <v>671405.0</v>
      </c>
      <c r="B8763" s="6">
        <v>671406.0</v>
      </c>
      <c r="C8763" s="14" t="str">
        <f>If(COUNTIF(DamReaches!$B$2:$B$346,"="&amp;A8763)&gt;0, "Yes", "No")</f>
        <v>No</v>
      </c>
    </row>
    <row r="8764">
      <c r="A8764" s="6">
        <v>671406.0</v>
      </c>
      <c r="B8764" s="6">
        <v>671214.0</v>
      </c>
      <c r="C8764" s="14" t="str">
        <f>If(COUNTIF(DamReaches!$B$2:$B$346,"="&amp;A8764)&gt;0, "Yes", "No")</f>
        <v>No</v>
      </c>
    </row>
    <row r="8765">
      <c r="A8765" s="6">
        <v>671407.0</v>
      </c>
      <c r="B8765" s="6">
        <v>671012.0</v>
      </c>
      <c r="C8765" s="14" t="str">
        <f>If(COUNTIF(DamReaches!$B$2:$B$346,"="&amp;A8765)&gt;0, "Yes", "No")</f>
        <v>No</v>
      </c>
    </row>
    <row r="8766">
      <c r="A8766" s="6">
        <v>671408.0</v>
      </c>
      <c r="B8766" s="6">
        <v>671320.0</v>
      </c>
      <c r="C8766" s="14" t="str">
        <f>If(COUNTIF(DamReaches!$B$2:$B$346,"="&amp;A8766)&gt;0, "Yes", "No")</f>
        <v>No</v>
      </c>
    </row>
    <row r="8767">
      <c r="A8767" s="6">
        <v>671409.0</v>
      </c>
      <c r="B8767" s="6">
        <v>671542.0</v>
      </c>
      <c r="C8767" s="14" t="str">
        <f>If(COUNTIF(DamReaches!$B$2:$B$346,"="&amp;A8767)&gt;0, "Yes", "No")</f>
        <v>No</v>
      </c>
    </row>
    <row r="8768">
      <c r="A8768" s="6">
        <v>671410.0</v>
      </c>
      <c r="B8768" s="6">
        <v>671542.0</v>
      </c>
      <c r="C8768" s="14" t="str">
        <f>If(COUNTIF(DamReaches!$B$2:$B$346,"="&amp;A8768)&gt;0, "Yes", "No")</f>
        <v>No</v>
      </c>
    </row>
    <row r="8769">
      <c r="A8769" s="6">
        <v>671415.0</v>
      </c>
      <c r="B8769" s="6">
        <v>670860.0</v>
      </c>
      <c r="C8769" s="14" t="str">
        <f>If(COUNTIF(DamReaches!$B$2:$B$346,"="&amp;A8769)&gt;0, "Yes", "No")</f>
        <v>No</v>
      </c>
    </row>
    <row r="8770">
      <c r="A8770" s="6">
        <v>671416.0</v>
      </c>
      <c r="B8770" s="6">
        <v>670821.0</v>
      </c>
      <c r="C8770" s="14" t="str">
        <f>If(COUNTIF(DamReaches!$B$2:$B$346,"="&amp;A8770)&gt;0, "Yes", "No")</f>
        <v>No</v>
      </c>
    </row>
    <row r="8771">
      <c r="A8771" s="6">
        <v>671417.0</v>
      </c>
      <c r="B8771" s="6">
        <v>670837.0</v>
      </c>
      <c r="C8771" s="14" t="str">
        <f>If(COUNTIF(DamReaches!$B$2:$B$346,"="&amp;A8771)&gt;0, "Yes", "No")</f>
        <v>No</v>
      </c>
    </row>
    <row r="8772">
      <c r="A8772" s="6">
        <v>671418.0</v>
      </c>
      <c r="B8772" s="6">
        <v>671419.0</v>
      </c>
      <c r="C8772" s="14" t="str">
        <f>If(COUNTIF(DamReaches!$B$2:$B$346,"="&amp;A8772)&gt;0, "Yes", "No")</f>
        <v>No</v>
      </c>
    </row>
    <row r="8773">
      <c r="A8773" s="6">
        <v>671419.0</v>
      </c>
      <c r="B8773" s="6">
        <v>671402.0</v>
      </c>
      <c r="C8773" s="14" t="str">
        <f>If(COUNTIF(DamReaches!$B$2:$B$346,"="&amp;A8773)&gt;0, "Yes", "No")</f>
        <v>No</v>
      </c>
    </row>
    <row r="8774">
      <c r="A8774" s="6">
        <v>671420.0</v>
      </c>
      <c r="B8774" s="6">
        <v>670881.0</v>
      </c>
      <c r="C8774" s="14" t="str">
        <f>If(COUNTIF(DamReaches!$B$2:$B$346,"="&amp;A8774)&gt;0, "Yes", "No")</f>
        <v>No</v>
      </c>
    </row>
    <row r="8775">
      <c r="A8775" s="6">
        <v>671431.0</v>
      </c>
      <c r="B8775" s="6">
        <v>670891.0</v>
      </c>
      <c r="C8775" s="14" t="str">
        <f>If(COUNTIF(DamReaches!$B$2:$B$346,"="&amp;A8775)&gt;0, "Yes", "No")</f>
        <v>No</v>
      </c>
    </row>
    <row r="8776">
      <c r="A8776" s="6">
        <v>671432.0</v>
      </c>
      <c r="B8776" s="6">
        <v>671431.0</v>
      </c>
      <c r="C8776" s="14" t="str">
        <f>If(COUNTIF(DamReaches!$B$2:$B$346,"="&amp;A8776)&gt;0, "Yes", "No")</f>
        <v>No</v>
      </c>
    </row>
    <row r="8777">
      <c r="A8777" s="6">
        <v>671433.0</v>
      </c>
      <c r="B8777" s="6">
        <v>671233.0</v>
      </c>
      <c r="C8777" s="14" t="str">
        <f>If(COUNTIF(DamReaches!$B$2:$B$346,"="&amp;A8777)&gt;0, "Yes", "No")</f>
        <v>No</v>
      </c>
    </row>
    <row r="8778">
      <c r="A8778" s="6">
        <v>671434.0</v>
      </c>
      <c r="B8778" s="6">
        <v>671233.0</v>
      </c>
      <c r="C8778" s="14" t="str">
        <f>If(COUNTIF(DamReaches!$B$2:$B$346,"="&amp;A8778)&gt;0, "Yes", "No")</f>
        <v>No</v>
      </c>
    </row>
    <row r="8779">
      <c r="A8779" s="6">
        <v>671443.0</v>
      </c>
      <c r="B8779" s="6">
        <v>671259.0</v>
      </c>
      <c r="C8779" s="14" t="str">
        <f>If(COUNTIF(DamReaches!$B$2:$B$346,"="&amp;A8779)&gt;0, "Yes", "No")</f>
        <v>No</v>
      </c>
    </row>
    <row r="8780">
      <c r="A8780" s="6">
        <v>671444.0</v>
      </c>
      <c r="B8780" s="6">
        <v>671268.0</v>
      </c>
      <c r="C8780" s="14" t="str">
        <f>If(COUNTIF(DamReaches!$B$2:$B$346,"="&amp;A8780)&gt;0, "Yes", "No")</f>
        <v>No</v>
      </c>
    </row>
    <row r="8781">
      <c r="A8781" s="6">
        <v>671445.0</v>
      </c>
      <c r="B8781" s="6">
        <v>671179.0</v>
      </c>
      <c r="C8781" s="14" t="str">
        <f>If(COUNTIF(DamReaches!$B$2:$B$346,"="&amp;A8781)&gt;0, "Yes", "No")</f>
        <v>No</v>
      </c>
    </row>
    <row r="8782">
      <c r="A8782" s="6">
        <v>671446.0</v>
      </c>
      <c r="B8782" s="6">
        <v>671214.0</v>
      </c>
      <c r="C8782" s="14" t="str">
        <f>If(COUNTIF(DamReaches!$B$2:$B$346,"="&amp;A8782)&gt;0, "Yes", "No")</f>
        <v>No</v>
      </c>
    </row>
    <row r="8783">
      <c r="A8783" s="6">
        <v>671447.0</v>
      </c>
      <c r="B8783" s="6">
        <v>671446.0</v>
      </c>
      <c r="C8783" s="14" t="str">
        <f>If(COUNTIF(DamReaches!$B$2:$B$346,"="&amp;A8783)&gt;0, "Yes", "No")</f>
        <v>No</v>
      </c>
    </row>
    <row r="8784">
      <c r="A8784" s="6">
        <v>671448.0</v>
      </c>
      <c r="B8784" s="6">
        <v>-1.0</v>
      </c>
      <c r="C8784" s="14" t="str">
        <f>If(COUNTIF(DamReaches!$B$2:$B$346,"="&amp;A8784)&gt;0, "Yes", "No")</f>
        <v>No</v>
      </c>
    </row>
    <row r="8785">
      <c r="A8785" s="6">
        <v>671449.0</v>
      </c>
      <c r="B8785" s="6">
        <v>671699.0</v>
      </c>
      <c r="C8785" s="14" t="str">
        <f>If(COUNTIF(DamReaches!$B$2:$B$346,"="&amp;A8785)&gt;0, "Yes", "No")</f>
        <v>No</v>
      </c>
    </row>
    <row r="8786">
      <c r="A8786" s="6">
        <v>671450.0</v>
      </c>
      <c r="B8786" s="6">
        <v>671335.0</v>
      </c>
      <c r="C8786" s="14" t="str">
        <f>If(COUNTIF(DamReaches!$B$2:$B$346,"="&amp;A8786)&gt;0, "Yes", "No")</f>
        <v>No</v>
      </c>
    </row>
    <row r="8787">
      <c r="A8787" s="6">
        <v>671460.0</v>
      </c>
      <c r="B8787" s="6">
        <v>671297.0</v>
      </c>
      <c r="C8787" s="14" t="str">
        <f>If(COUNTIF(DamReaches!$B$2:$B$346,"="&amp;A8787)&gt;0, "Yes", "No")</f>
        <v>No</v>
      </c>
    </row>
    <row r="8788">
      <c r="A8788" s="6">
        <v>671461.0</v>
      </c>
      <c r="B8788" s="6">
        <v>671061.0</v>
      </c>
      <c r="C8788" s="14" t="str">
        <f>If(COUNTIF(DamReaches!$B$2:$B$346,"="&amp;A8788)&gt;0, "Yes", "No")</f>
        <v>No</v>
      </c>
    </row>
    <row r="8789">
      <c r="A8789" s="6">
        <v>671462.0</v>
      </c>
      <c r="B8789" s="6">
        <v>671148.0</v>
      </c>
      <c r="C8789" s="14" t="str">
        <f>If(COUNTIF(DamReaches!$B$2:$B$346,"="&amp;A8789)&gt;0, "Yes", "No")</f>
        <v>No</v>
      </c>
    </row>
    <row r="8790">
      <c r="A8790" s="6">
        <v>671463.0</v>
      </c>
      <c r="B8790" s="6">
        <v>671232.0</v>
      </c>
      <c r="C8790" s="14" t="str">
        <f>If(COUNTIF(DamReaches!$B$2:$B$346,"="&amp;A8790)&gt;0, "Yes", "No")</f>
        <v>No</v>
      </c>
    </row>
    <row r="8791">
      <c r="A8791" s="6">
        <v>671464.0</v>
      </c>
      <c r="B8791" s="6">
        <v>671445.0</v>
      </c>
      <c r="C8791" s="14" t="str">
        <f>If(COUNTIF(DamReaches!$B$2:$B$346,"="&amp;A8791)&gt;0, "Yes", "No")</f>
        <v>No</v>
      </c>
    </row>
    <row r="8792">
      <c r="A8792" s="6">
        <v>671465.0</v>
      </c>
      <c r="B8792" s="6">
        <v>671660.0</v>
      </c>
      <c r="C8792" s="14" t="str">
        <f>If(COUNTIF(DamReaches!$B$2:$B$346,"="&amp;A8792)&gt;0, "Yes", "No")</f>
        <v>No</v>
      </c>
    </row>
    <row r="8793">
      <c r="A8793" s="6">
        <v>671466.0</v>
      </c>
      <c r="B8793" s="6">
        <v>671660.0</v>
      </c>
      <c r="C8793" s="14" t="str">
        <f>If(COUNTIF(DamReaches!$B$2:$B$346,"="&amp;A8793)&gt;0, "Yes", "No")</f>
        <v>No</v>
      </c>
    </row>
    <row r="8794">
      <c r="A8794" s="6">
        <v>671467.0</v>
      </c>
      <c r="B8794" s="6">
        <v>671370.0</v>
      </c>
      <c r="C8794" s="14" t="str">
        <f>If(COUNTIF(DamReaches!$B$2:$B$346,"="&amp;A8794)&gt;0, "Yes", "No")</f>
        <v>No</v>
      </c>
    </row>
    <row r="8795">
      <c r="A8795" s="6">
        <v>671468.0</v>
      </c>
      <c r="B8795" s="6">
        <v>671136.0</v>
      </c>
      <c r="C8795" s="14" t="str">
        <f>If(COUNTIF(DamReaches!$B$2:$B$346,"="&amp;A8795)&gt;0, "Yes", "No")</f>
        <v>No</v>
      </c>
    </row>
    <row r="8796">
      <c r="A8796" s="6">
        <v>671469.0</v>
      </c>
      <c r="B8796" s="6">
        <v>670914.0</v>
      </c>
      <c r="C8796" s="14" t="str">
        <f>If(COUNTIF(DamReaches!$B$2:$B$346,"="&amp;A8796)&gt;0, "Yes", "No")</f>
        <v>No</v>
      </c>
    </row>
    <row r="8797">
      <c r="A8797" s="6">
        <v>671482.0</v>
      </c>
      <c r="B8797" s="6">
        <v>671293.0</v>
      </c>
      <c r="C8797" s="14" t="str">
        <f>If(COUNTIF(DamReaches!$B$2:$B$346,"="&amp;A8797)&gt;0, "Yes", "No")</f>
        <v>No</v>
      </c>
    </row>
    <row r="8798">
      <c r="A8798" s="6">
        <v>671483.0</v>
      </c>
      <c r="B8798" s="6">
        <v>671399.0</v>
      </c>
      <c r="C8798" s="14" t="str">
        <f>If(COUNTIF(DamReaches!$B$2:$B$346,"="&amp;A8798)&gt;0, "Yes", "No")</f>
        <v>No</v>
      </c>
    </row>
    <row r="8799">
      <c r="A8799" s="6">
        <v>671484.0</v>
      </c>
      <c r="B8799" s="6">
        <v>671174.0</v>
      </c>
      <c r="C8799" s="14" t="str">
        <f>If(COUNTIF(DamReaches!$B$2:$B$346,"="&amp;A8799)&gt;0, "Yes", "No")</f>
        <v>No</v>
      </c>
    </row>
    <row r="8800">
      <c r="A8800" s="6">
        <v>671485.0</v>
      </c>
      <c r="B8800" s="6">
        <v>670799.0</v>
      </c>
      <c r="C8800" s="14" t="str">
        <f>If(COUNTIF(DamReaches!$B$2:$B$346,"="&amp;A8800)&gt;0, "Yes", "No")</f>
        <v>No</v>
      </c>
    </row>
    <row r="8801">
      <c r="A8801" s="6">
        <v>671486.0</v>
      </c>
      <c r="B8801" s="6">
        <v>671269.0</v>
      </c>
      <c r="C8801" s="14" t="str">
        <f>If(COUNTIF(DamReaches!$B$2:$B$346,"="&amp;A8801)&gt;0, "Yes", "No")</f>
        <v>No</v>
      </c>
    </row>
    <row r="8802">
      <c r="A8802" s="6">
        <v>671487.0</v>
      </c>
      <c r="B8802" s="6">
        <v>670765.0</v>
      </c>
      <c r="C8802" s="14" t="str">
        <f>If(COUNTIF(DamReaches!$B$2:$B$346,"="&amp;A8802)&gt;0, "Yes", "No")</f>
        <v>No</v>
      </c>
    </row>
    <row r="8803">
      <c r="A8803" s="6">
        <v>671488.0</v>
      </c>
      <c r="B8803" s="6">
        <v>671448.0</v>
      </c>
      <c r="C8803" s="14" t="str">
        <f>If(COUNTIF(DamReaches!$B$2:$B$346,"="&amp;A8803)&gt;0, "Yes", "No")</f>
        <v>No</v>
      </c>
    </row>
    <row r="8804">
      <c r="A8804" s="6">
        <v>671489.0</v>
      </c>
      <c r="B8804" s="6">
        <v>-1.0</v>
      </c>
      <c r="C8804" s="14" t="str">
        <f>If(COUNTIF(DamReaches!$B$2:$B$346,"="&amp;A8804)&gt;0, "Yes", "No")</f>
        <v>No</v>
      </c>
    </row>
    <row r="8805">
      <c r="A8805" s="6">
        <v>671501.0</v>
      </c>
      <c r="B8805" s="6">
        <v>671502.0</v>
      </c>
      <c r="C8805" s="14" t="str">
        <f>If(COUNTIF(DamReaches!$B$2:$B$346,"="&amp;A8805)&gt;0, "Yes", "No")</f>
        <v>No</v>
      </c>
    </row>
    <row r="8806">
      <c r="A8806" s="6">
        <v>671502.0</v>
      </c>
      <c r="B8806" s="6">
        <v>669849.0</v>
      </c>
      <c r="C8806" s="14" t="str">
        <f>If(COUNTIF(DamReaches!$B$2:$B$346,"="&amp;A8806)&gt;0, "Yes", "No")</f>
        <v>No</v>
      </c>
    </row>
    <row r="8807">
      <c r="A8807" s="6">
        <v>671503.0</v>
      </c>
      <c r="B8807" s="6">
        <v>671398.0</v>
      </c>
      <c r="C8807" s="14" t="str">
        <f>If(COUNTIF(DamReaches!$B$2:$B$346,"="&amp;A8807)&gt;0, "Yes", "No")</f>
        <v>No</v>
      </c>
    </row>
    <row r="8808">
      <c r="A8808" s="6">
        <v>671504.0</v>
      </c>
      <c r="B8808" s="6">
        <v>671061.0</v>
      </c>
      <c r="C8808" s="14" t="str">
        <f>If(COUNTIF(DamReaches!$B$2:$B$346,"="&amp;A8808)&gt;0, "Yes", "No")</f>
        <v>No</v>
      </c>
    </row>
    <row r="8809">
      <c r="A8809" s="6">
        <v>671505.0</v>
      </c>
      <c r="B8809" s="6">
        <v>671485.0</v>
      </c>
      <c r="C8809" s="14" t="str">
        <f>If(COUNTIF(DamReaches!$B$2:$B$346,"="&amp;A8809)&gt;0, "Yes", "No")</f>
        <v>No</v>
      </c>
    </row>
    <row r="8810">
      <c r="A8810" s="6">
        <v>671506.0</v>
      </c>
      <c r="B8810" s="6">
        <v>671507.0</v>
      </c>
      <c r="C8810" s="14" t="str">
        <f>If(COUNTIF(DamReaches!$B$2:$B$346,"="&amp;A8810)&gt;0, "Yes", "No")</f>
        <v>No</v>
      </c>
    </row>
    <row r="8811">
      <c r="A8811" s="6">
        <v>671507.0</v>
      </c>
      <c r="B8811" s="6">
        <v>671350.0</v>
      </c>
      <c r="C8811" s="14" t="str">
        <f>If(COUNTIF(DamReaches!$B$2:$B$346,"="&amp;A8811)&gt;0, "Yes", "No")</f>
        <v>No</v>
      </c>
    </row>
    <row r="8812">
      <c r="A8812" s="6">
        <v>671508.0</v>
      </c>
      <c r="B8812" s="6">
        <v>-1.0</v>
      </c>
      <c r="C8812" s="14" t="str">
        <f>If(COUNTIF(DamReaches!$B$2:$B$346,"="&amp;A8812)&gt;0, "Yes", "No")</f>
        <v>No</v>
      </c>
    </row>
    <row r="8813">
      <c r="A8813" s="6">
        <v>671509.0</v>
      </c>
      <c r="B8813" s="6">
        <v>671336.0</v>
      </c>
      <c r="C8813" s="14" t="str">
        <f>If(COUNTIF(DamReaches!$B$2:$B$346,"="&amp;A8813)&gt;0, "Yes", "No")</f>
        <v>No</v>
      </c>
    </row>
    <row r="8814">
      <c r="A8814" s="6">
        <v>671517.0</v>
      </c>
      <c r="B8814" s="6">
        <v>671195.0</v>
      </c>
      <c r="C8814" s="14" t="str">
        <f>If(COUNTIF(DamReaches!$B$2:$B$346,"="&amp;A8814)&gt;0, "Yes", "No")</f>
        <v>No</v>
      </c>
    </row>
    <row r="8815">
      <c r="A8815" s="6">
        <v>671518.0</v>
      </c>
      <c r="B8815" s="6">
        <v>671385.0</v>
      </c>
      <c r="C8815" s="14" t="str">
        <f>If(COUNTIF(DamReaches!$B$2:$B$346,"="&amp;A8815)&gt;0, "Yes", "No")</f>
        <v>No</v>
      </c>
    </row>
    <row r="8816">
      <c r="A8816" s="6">
        <v>671519.0</v>
      </c>
      <c r="B8816" s="6">
        <v>670891.0</v>
      </c>
      <c r="C8816" s="14" t="str">
        <f>If(COUNTIF(DamReaches!$B$2:$B$346,"="&amp;A8816)&gt;0, "Yes", "No")</f>
        <v>No</v>
      </c>
    </row>
    <row r="8817">
      <c r="A8817" s="6">
        <v>671520.0</v>
      </c>
      <c r="B8817" s="6">
        <v>670072.0</v>
      </c>
      <c r="C8817" s="14" t="str">
        <f>If(COUNTIF(DamReaches!$B$2:$B$346,"="&amp;A8817)&gt;0, "Yes", "No")</f>
        <v>No</v>
      </c>
    </row>
    <row r="8818">
      <c r="A8818" s="6">
        <v>671521.0</v>
      </c>
      <c r="B8818" s="6">
        <v>671042.0</v>
      </c>
      <c r="C8818" s="14" t="str">
        <f>If(COUNTIF(DamReaches!$B$2:$B$346,"="&amp;A8818)&gt;0, "Yes", "No")</f>
        <v>No</v>
      </c>
    </row>
    <row r="8819">
      <c r="A8819" s="6">
        <v>671522.0</v>
      </c>
      <c r="B8819" s="6">
        <v>671176.0</v>
      </c>
      <c r="C8819" s="14" t="str">
        <f>If(COUNTIF(DamReaches!$B$2:$B$346,"="&amp;A8819)&gt;0, "Yes", "No")</f>
        <v>No</v>
      </c>
    </row>
    <row r="8820">
      <c r="A8820" s="6">
        <v>671523.0</v>
      </c>
      <c r="B8820" s="6">
        <v>670492.0</v>
      </c>
      <c r="C8820" s="14" t="str">
        <f>If(COUNTIF(DamReaches!$B$2:$B$346,"="&amp;A8820)&gt;0, "Yes", "No")</f>
        <v>No</v>
      </c>
    </row>
    <row r="8821">
      <c r="A8821" s="6">
        <v>671524.0</v>
      </c>
      <c r="B8821" s="6">
        <v>671467.0</v>
      </c>
      <c r="C8821" s="14" t="str">
        <f>If(COUNTIF(DamReaches!$B$2:$B$346,"="&amp;A8821)&gt;0, "Yes", "No")</f>
        <v>No</v>
      </c>
    </row>
    <row r="8822">
      <c r="A8822" s="6">
        <v>671525.0</v>
      </c>
      <c r="B8822" s="6">
        <v>671679.0</v>
      </c>
      <c r="C8822" s="14" t="str">
        <f>If(COUNTIF(DamReaches!$B$2:$B$346,"="&amp;A8822)&gt;0, "Yes", "No")</f>
        <v>No</v>
      </c>
    </row>
    <row r="8823">
      <c r="A8823" s="6">
        <v>671526.0</v>
      </c>
      <c r="B8823" s="6">
        <v>671373.0</v>
      </c>
      <c r="C8823" s="14" t="str">
        <f>If(COUNTIF(DamReaches!$B$2:$B$346,"="&amp;A8823)&gt;0, "Yes", "No")</f>
        <v>No</v>
      </c>
    </row>
    <row r="8824">
      <c r="A8824" s="6">
        <v>671527.0</v>
      </c>
      <c r="B8824" s="6">
        <v>670934.0</v>
      </c>
      <c r="C8824" s="14" t="str">
        <f>If(COUNTIF(DamReaches!$B$2:$B$346,"="&amp;A8824)&gt;0, "Yes", "No")</f>
        <v>No</v>
      </c>
    </row>
    <row r="8825">
      <c r="A8825" s="6">
        <v>671535.0</v>
      </c>
      <c r="B8825" s="6">
        <v>671293.0</v>
      </c>
      <c r="C8825" s="14" t="str">
        <f>If(COUNTIF(DamReaches!$B$2:$B$346,"="&amp;A8825)&gt;0, "Yes", "No")</f>
        <v>No</v>
      </c>
    </row>
    <row r="8826">
      <c r="A8826" s="6">
        <v>671536.0</v>
      </c>
      <c r="B8826" s="6">
        <v>671367.0</v>
      </c>
      <c r="C8826" s="14" t="str">
        <f>If(COUNTIF(DamReaches!$B$2:$B$346,"="&amp;A8826)&gt;0, "Yes", "No")</f>
        <v>No</v>
      </c>
    </row>
    <row r="8827">
      <c r="A8827" s="6">
        <v>671537.0</v>
      </c>
      <c r="B8827" s="6">
        <v>671399.0</v>
      </c>
      <c r="C8827" s="14" t="str">
        <f>If(COUNTIF(DamReaches!$B$2:$B$346,"="&amp;A8827)&gt;0, "Yes", "No")</f>
        <v>No</v>
      </c>
    </row>
    <row r="8828">
      <c r="A8828" s="6">
        <v>671538.0</v>
      </c>
      <c r="B8828" s="6">
        <v>670931.0</v>
      </c>
      <c r="C8828" s="14" t="str">
        <f>If(COUNTIF(DamReaches!$B$2:$B$346,"="&amp;A8828)&gt;0, "Yes", "No")</f>
        <v>No</v>
      </c>
    </row>
    <row r="8829">
      <c r="A8829" s="6">
        <v>671539.0</v>
      </c>
      <c r="B8829" s="6">
        <v>671467.0</v>
      </c>
      <c r="C8829" s="14" t="str">
        <f>If(COUNTIF(DamReaches!$B$2:$B$346,"="&amp;A8829)&gt;0, "Yes", "No")</f>
        <v>No</v>
      </c>
    </row>
    <row r="8830">
      <c r="A8830" s="6">
        <v>671540.0</v>
      </c>
      <c r="B8830" s="6">
        <v>671353.0</v>
      </c>
      <c r="C8830" s="14" t="str">
        <f>If(COUNTIF(DamReaches!$B$2:$B$346,"="&amp;A8830)&gt;0, "Yes", "No")</f>
        <v>No</v>
      </c>
    </row>
    <row r="8831">
      <c r="A8831" s="6">
        <v>671541.0</v>
      </c>
      <c r="B8831" s="6">
        <v>671355.0</v>
      </c>
      <c r="C8831" s="14" t="str">
        <f>If(COUNTIF(DamReaches!$B$2:$B$346,"="&amp;A8831)&gt;0, "Yes", "No")</f>
        <v>No</v>
      </c>
    </row>
    <row r="8832">
      <c r="A8832" s="6">
        <v>671542.0</v>
      </c>
      <c r="B8832" s="6">
        <v>671562.0</v>
      </c>
      <c r="C8832" s="14" t="str">
        <f>If(COUNTIF(DamReaches!$B$2:$B$346,"="&amp;A8832)&gt;0, "Yes", "No")</f>
        <v>No</v>
      </c>
    </row>
    <row r="8833">
      <c r="A8833" s="6">
        <v>671556.0</v>
      </c>
      <c r="B8833" s="6">
        <v>671503.0</v>
      </c>
      <c r="C8833" s="14" t="str">
        <f>If(COUNTIF(DamReaches!$B$2:$B$346,"="&amp;A8833)&gt;0, "Yes", "No")</f>
        <v>No</v>
      </c>
    </row>
    <row r="8834">
      <c r="A8834" s="6">
        <v>671557.0</v>
      </c>
      <c r="B8834" s="6">
        <v>671461.0</v>
      </c>
      <c r="C8834" s="14" t="str">
        <f>If(COUNTIF(DamReaches!$B$2:$B$346,"="&amp;A8834)&gt;0, "Yes", "No")</f>
        <v>No</v>
      </c>
    </row>
    <row r="8835">
      <c r="A8835" s="6">
        <v>671558.0</v>
      </c>
      <c r="B8835" s="6">
        <v>671537.0</v>
      </c>
      <c r="C8835" s="14" t="str">
        <f>If(COUNTIF(DamReaches!$B$2:$B$346,"="&amp;A8835)&gt;0, "Yes", "No")</f>
        <v>No</v>
      </c>
    </row>
    <row r="8836">
      <c r="A8836" s="6">
        <v>671559.0</v>
      </c>
      <c r="B8836" s="6">
        <v>671444.0</v>
      </c>
      <c r="C8836" s="14" t="str">
        <f>If(COUNTIF(DamReaches!$B$2:$B$346,"="&amp;A8836)&gt;0, "Yes", "No")</f>
        <v>No</v>
      </c>
    </row>
    <row r="8837">
      <c r="A8837" s="6">
        <v>671560.0</v>
      </c>
      <c r="B8837" s="6">
        <v>671488.0</v>
      </c>
      <c r="C8837" s="14" t="str">
        <f>If(COUNTIF(DamReaches!$B$2:$B$346,"="&amp;A8837)&gt;0, "Yes", "No")</f>
        <v>No</v>
      </c>
    </row>
    <row r="8838">
      <c r="A8838" s="6">
        <v>671561.0</v>
      </c>
      <c r="B8838" s="6">
        <v>671600.0</v>
      </c>
      <c r="C8838" s="14" t="str">
        <f>If(COUNTIF(DamReaches!$B$2:$B$346,"="&amp;A8838)&gt;0, "Yes", "No")</f>
        <v>No</v>
      </c>
    </row>
    <row r="8839">
      <c r="A8839" s="6">
        <v>671562.0</v>
      </c>
      <c r="B8839" s="6">
        <v>671600.0</v>
      </c>
      <c r="C8839" s="14" t="str">
        <f>If(COUNTIF(DamReaches!$B$2:$B$346,"="&amp;A8839)&gt;0, "Yes", "No")</f>
        <v>No</v>
      </c>
    </row>
    <row r="8840">
      <c r="A8840" s="6">
        <v>671563.0</v>
      </c>
      <c r="B8840" s="6">
        <v>671527.0</v>
      </c>
      <c r="C8840" s="14" t="str">
        <f>If(COUNTIF(DamReaches!$B$2:$B$346,"="&amp;A8840)&gt;0, "Yes", "No")</f>
        <v>No</v>
      </c>
    </row>
    <row r="8841">
      <c r="A8841" s="6">
        <v>671569.0</v>
      </c>
      <c r="B8841" s="6">
        <v>671468.0</v>
      </c>
      <c r="C8841" s="14" t="str">
        <f>If(COUNTIF(DamReaches!$B$2:$B$346,"="&amp;A8841)&gt;0, "Yes", "No")</f>
        <v>No</v>
      </c>
    </row>
    <row r="8842">
      <c r="A8842" s="6">
        <v>671570.0</v>
      </c>
      <c r="B8842" s="6">
        <v>671679.0</v>
      </c>
      <c r="C8842" s="14" t="str">
        <f>If(COUNTIF(DamReaches!$B$2:$B$346,"="&amp;A8842)&gt;0, "Yes", "No")</f>
        <v>No</v>
      </c>
    </row>
    <row r="8843">
      <c r="A8843" s="6">
        <v>671571.0</v>
      </c>
      <c r="B8843" s="6">
        <v>671069.0</v>
      </c>
      <c r="C8843" s="14" t="str">
        <f>If(COUNTIF(DamReaches!$B$2:$B$346,"="&amp;A8843)&gt;0, "Yes", "No")</f>
        <v>No</v>
      </c>
    </row>
    <row r="8844">
      <c r="A8844" s="6">
        <v>671577.0</v>
      </c>
      <c r="B8844" s="6">
        <v>671502.0</v>
      </c>
      <c r="C8844" s="14" t="str">
        <f>If(COUNTIF(DamReaches!$B$2:$B$346,"="&amp;A8844)&gt;0, "Yes", "No")</f>
        <v>No</v>
      </c>
    </row>
    <row r="8845">
      <c r="A8845" s="6">
        <v>671578.0</v>
      </c>
      <c r="B8845" s="6">
        <v>671536.0</v>
      </c>
      <c r="C8845" s="14" t="str">
        <f>If(COUNTIF(DamReaches!$B$2:$B$346,"="&amp;A8845)&gt;0, "Yes", "No")</f>
        <v>No</v>
      </c>
    </row>
    <row r="8846">
      <c r="A8846" s="6">
        <v>671579.0</v>
      </c>
      <c r="B8846" s="6">
        <v>671462.0</v>
      </c>
      <c r="C8846" s="14" t="str">
        <f>If(COUNTIF(DamReaches!$B$2:$B$346,"="&amp;A8846)&gt;0, "Yes", "No")</f>
        <v>No</v>
      </c>
    </row>
    <row r="8847">
      <c r="A8847" s="6">
        <v>671580.0</v>
      </c>
      <c r="B8847" s="6">
        <v>671581.0</v>
      </c>
      <c r="C8847" s="14" t="str">
        <f>If(COUNTIF(DamReaches!$B$2:$B$346,"="&amp;A8847)&gt;0, "Yes", "No")</f>
        <v>No</v>
      </c>
    </row>
    <row r="8848">
      <c r="A8848" s="6">
        <v>671581.0</v>
      </c>
      <c r="B8848" s="6">
        <v>670743.0</v>
      </c>
      <c r="C8848" s="14" t="str">
        <f>If(COUNTIF(DamReaches!$B$2:$B$346,"="&amp;A8848)&gt;0, "Yes", "No")</f>
        <v>No</v>
      </c>
    </row>
    <row r="8849">
      <c r="A8849" s="6">
        <v>671582.0</v>
      </c>
      <c r="B8849" s="6">
        <v>671583.0</v>
      </c>
      <c r="C8849" s="14" t="str">
        <f>If(COUNTIF(DamReaches!$B$2:$B$346,"="&amp;A8849)&gt;0, "Yes", "No")</f>
        <v>No</v>
      </c>
    </row>
    <row r="8850">
      <c r="A8850" s="6">
        <v>671583.0</v>
      </c>
      <c r="B8850" s="6">
        <v>671507.0</v>
      </c>
      <c r="C8850" s="14" t="str">
        <f>If(COUNTIF(DamReaches!$B$2:$B$346,"="&amp;A8850)&gt;0, "Yes", "No")</f>
        <v>No</v>
      </c>
    </row>
    <row r="8851">
      <c r="A8851" s="6">
        <v>671584.0</v>
      </c>
      <c r="B8851" s="6">
        <v>671027.0</v>
      </c>
      <c r="C8851" s="14" t="str">
        <f>If(COUNTIF(DamReaches!$B$2:$B$346,"="&amp;A8851)&gt;0, "Yes", "No")</f>
        <v>No</v>
      </c>
    </row>
    <row r="8852">
      <c r="A8852" s="6">
        <v>671585.0</v>
      </c>
      <c r="B8852" s="6">
        <v>671406.0</v>
      </c>
      <c r="C8852" s="14" t="str">
        <f>If(COUNTIF(DamReaches!$B$2:$B$346,"="&amp;A8852)&gt;0, "Yes", "No")</f>
        <v>No</v>
      </c>
    </row>
    <row r="8853">
      <c r="A8853" s="6">
        <v>671586.0</v>
      </c>
      <c r="B8853" s="6">
        <v>-1.0</v>
      </c>
      <c r="C8853" s="14" t="str">
        <f>If(COUNTIF(DamReaches!$B$2:$B$346,"="&amp;A8853)&gt;0, "Yes", "No")</f>
        <v>No</v>
      </c>
    </row>
    <row r="8854">
      <c r="A8854" s="6">
        <v>671587.0</v>
      </c>
      <c r="B8854" s="6">
        <v>671068.0</v>
      </c>
      <c r="C8854" s="14" t="str">
        <f>If(COUNTIF(DamReaches!$B$2:$B$346,"="&amp;A8854)&gt;0, "Yes", "No")</f>
        <v>No</v>
      </c>
    </row>
    <row r="8855">
      <c r="A8855" s="6">
        <v>671588.0</v>
      </c>
      <c r="B8855" s="6">
        <v>671563.0</v>
      </c>
      <c r="C8855" s="14" t="str">
        <f>If(COUNTIF(DamReaches!$B$2:$B$346,"="&amp;A8855)&gt;0, "Yes", "No")</f>
        <v>No</v>
      </c>
    </row>
    <row r="8856">
      <c r="A8856" s="6">
        <v>671593.0</v>
      </c>
      <c r="B8856" s="6">
        <v>671557.0</v>
      </c>
      <c r="C8856" s="14" t="str">
        <f>If(COUNTIF(DamReaches!$B$2:$B$346,"="&amp;A8856)&gt;0, "Yes", "No")</f>
        <v>No</v>
      </c>
    </row>
    <row r="8857">
      <c r="A8857" s="6">
        <v>671594.0</v>
      </c>
      <c r="B8857" s="6">
        <v>671595.0</v>
      </c>
      <c r="C8857" s="14" t="str">
        <f>If(COUNTIF(DamReaches!$B$2:$B$346,"="&amp;A8857)&gt;0, "Yes", "No")</f>
        <v>No</v>
      </c>
    </row>
    <row r="8858">
      <c r="A8858" s="6">
        <v>671595.0</v>
      </c>
      <c r="B8858" s="6">
        <v>670759.0</v>
      </c>
      <c r="C8858" s="14" t="str">
        <f>If(COUNTIF(DamReaches!$B$2:$B$346,"="&amp;A8858)&gt;0, "Yes", "No")</f>
        <v>No</v>
      </c>
    </row>
    <row r="8859">
      <c r="A8859" s="6">
        <v>671596.0</v>
      </c>
      <c r="B8859" s="6">
        <v>671248.0</v>
      </c>
      <c r="C8859" s="14" t="str">
        <f>If(COUNTIF(DamReaches!$B$2:$B$346,"="&amp;A8859)&gt;0, "Yes", "No")</f>
        <v>No</v>
      </c>
    </row>
    <row r="8860">
      <c r="A8860" s="6">
        <v>671597.0</v>
      </c>
      <c r="B8860" s="6">
        <v>671433.0</v>
      </c>
      <c r="C8860" s="14" t="str">
        <f>If(COUNTIF(DamReaches!$B$2:$B$346,"="&amp;A8860)&gt;0, "Yes", "No")</f>
        <v>No</v>
      </c>
    </row>
    <row r="8861">
      <c r="A8861" s="6">
        <v>671598.0</v>
      </c>
      <c r="B8861" s="6">
        <v>671043.0</v>
      </c>
      <c r="C8861" s="14" t="str">
        <f>If(COUNTIF(DamReaches!$B$2:$B$346,"="&amp;A8861)&gt;0, "Yes", "No")</f>
        <v>No</v>
      </c>
    </row>
    <row r="8862">
      <c r="A8862" s="6">
        <v>671599.0</v>
      </c>
      <c r="B8862" s="6">
        <v>671134.0</v>
      </c>
      <c r="C8862" s="14" t="str">
        <f>If(COUNTIF(DamReaches!$B$2:$B$346,"="&amp;A8862)&gt;0, "Yes", "No")</f>
        <v>No</v>
      </c>
    </row>
    <row r="8863">
      <c r="A8863" s="6">
        <v>671600.0</v>
      </c>
      <c r="B8863" s="6">
        <v>671390.0</v>
      </c>
      <c r="C8863" s="14" t="str">
        <f>If(COUNTIF(DamReaches!$B$2:$B$346,"="&amp;A8863)&gt;0, "Yes", "No")</f>
        <v>No</v>
      </c>
    </row>
    <row r="8864">
      <c r="A8864" s="6">
        <v>671601.0</v>
      </c>
      <c r="B8864" s="6">
        <v>671336.0</v>
      </c>
      <c r="C8864" s="14" t="str">
        <f>If(COUNTIF(DamReaches!$B$2:$B$346,"="&amp;A8864)&gt;0, "Yes", "No")</f>
        <v>No</v>
      </c>
    </row>
    <row r="8865">
      <c r="A8865" s="6">
        <v>671613.0</v>
      </c>
      <c r="B8865" s="6">
        <v>671112.0</v>
      </c>
      <c r="C8865" s="14" t="str">
        <f>If(COUNTIF(DamReaches!$B$2:$B$346,"="&amp;A8865)&gt;0, "Yes", "No")</f>
        <v>No</v>
      </c>
    </row>
    <row r="8866">
      <c r="A8866" s="6">
        <v>671614.0</v>
      </c>
      <c r="B8866" s="6">
        <v>671398.0</v>
      </c>
      <c r="C8866" s="14" t="str">
        <f>If(COUNTIF(DamReaches!$B$2:$B$346,"="&amp;A8866)&gt;0, "Yes", "No")</f>
        <v>No</v>
      </c>
    </row>
    <row r="8867">
      <c r="A8867" s="6">
        <v>671615.0</v>
      </c>
      <c r="B8867" s="6">
        <v>671385.0</v>
      </c>
      <c r="C8867" s="14" t="str">
        <f>If(COUNTIF(DamReaches!$B$2:$B$346,"="&amp;A8867)&gt;0, "Yes", "No")</f>
        <v>No</v>
      </c>
    </row>
    <row r="8868">
      <c r="A8868" s="6">
        <v>671616.0</v>
      </c>
      <c r="B8868" s="6">
        <v>671269.0</v>
      </c>
      <c r="C8868" s="14" t="str">
        <f>If(COUNTIF(DamReaches!$B$2:$B$346,"="&amp;A8868)&gt;0, "Yes", "No")</f>
        <v>No</v>
      </c>
    </row>
    <row r="8869">
      <c r="A8869" s="6">
        <v>671617.0</v>
      </c>
      <c r="B8869" s="6">
        <v>671616.0</v>
      </c>
      <c r="C8869" s="14" t="str">
        <f>If(COUNTIF(DamReaches!$B$2:$B$346,"="&amp;A8869)&gt;0, "Yes", "No")</f>
        <v>No</v>
      </c>
    </row>
    <row r="8870">
      <c r="A8870" s="6">
        <v>671618.0</v>
      </c>
      <c r="B8870" s="6">
        <v>671402.0</v>
      </c>
      <c r="C8870" s="14" t="str">
        <f>If(COUNTIF(DamReaches!$B$2:$B$346,"="&amp;A8870)&gt;0, "Yes", "No")</f>
        <v>No</v>
      </c>
    </row>
    <row r="8871">
      <c r="A8871" s="6">
        <v>671619.0</v>
      </c>
      <c r="B8871" s="6">
        <v>671446.0</v>
      </c>
      <c r="C8871" s="14" t="str">
        <f>If(COUNTIF(DamReaches!$B$2:$B$346,"="&amp;A8871)&gt;0, "Yes", "No")</f>
        <v>No</v>
      </c>
    </row>
    <row r="8872">
      <c r="A8872" s="6">
        <v>671620.0</v>
      </c>
      <c r="B8872" s="6">
        <v>671469.0</v>
      </c>
      <c r="C8872" s="14" t="str">
        <f>If(COUNTIF(DamReaches!$B$2:$B$346,"="&amp;A8872)&gt;0, "Yes", "No")</f>
        <v>No</v>
      </c>
    </row>
    <row r="8873">
      <c r="A8873" s="6">
        <v>671636.0</v>
      </c>
      <c r="B8873" s="6">
        <v>671536.0</v>
      </c>
      <c r="C8873" s="14" t="str">
        <f>If(COUNTIF(DamReaches!$B$2:$B$346,"="&amp;A8873)&gt;0, "Yes", "No")</f>
        <v>No</v>
      </c>
    </row>
    <row r="8874">
      <c r="A8874" s="6">
        <v>671637.0</v>
      </c>
      <c r="B8874" s="6">
        <v>671300.0</v>
      </c>
      <c r="C8874" s="14" t="str">
        <f>If(COUNTIF(DamReaches!$B$2:$B$346,"="&amp;A8874)&gt;0, "Yes", "No")</f>
        <v>No</v>
      </c>
    </row>
    <row r="8875">
      <c r="A8875" s="6">
        <v>671638.0</v>
      </c>
      <c r="B8875" s="6">
        <v>670838.0</v>
      </c>
      <c r="C8875" s="14" t="str">
        <f>If(COUNTIF(DamReaches!$B$2:$B$346,"="&amp;A8875)&gt;0, "Yes", "No")</f>
        <v>No</v>
      </c>
    </row>
    <row r="8876">
      <c r="A8876" s="6">
        <v>671639.0</v>
      </c>
      <c r="B8876" s="6">
        <v>671588.0</v>
      </c>
      <c r="C8876" s="14" t="str">
        <f>If(COUNTIF(DamReaches!$B$2:$B$346,"="&amp;A8876)&gt;0, "Yes", "No")</f>
        <v>No</v>
      </c>
    </row>
    <row r="8877">
      <c r="A8877" s="6">
        <v>671640.0</v>
      </c>
      <c r="B8877" s="6">
        <v>671639.0</v>
      </c>
      <c r="C8877" s="14" t="str">
        <f>If(COUNTIF(DamReaches!$B$2:$B$346,"="&amp;A8877)&gt;0, "Yes", "No")</f>
        <v>No</v>
      </c>
    </row>
    <row r="8878">
      <c r="A8878" s="6">
        <v>671652.0</v>
      </c>
      <c r="B8878" s="6">
        <v>671653.0</v>
      </c>
      <c r="C8878" s="14" t="str">
        <f>If(COUNTIF(DamReaches!$B$2:$B$346,"="&amp;A8878)&gt;0, "Yes", "No")</f>
        <v>No</v>
      </c>
    </row>
    <row r="8879">
      <c r="A8879" s="6">
        <v>671653.0</v>
      </c>
      <c r="B8879" s="6">
        <v>671613.0</v>
      </c>
      <c r="C8879" s="14" t="str">
        <f>If(COUNTIF(DamReaches!$B$2:$B$346,"="&amp;A8879)&gt;0, "Yes", "No")</f>
        <v>No</v>
      </c>
    </row>
    <row r="8880">
      <c r="A8880" s="6">
        <v>671654.0</v>
      </c>
      <c r="B8880" s="6">
        <v>671556.0</v>
      </c>
      <c r="C8880" s="14" t="str">
        <f>If(COUNTIF(DamReaches!$B$2:$B$346,"="&amp;A8880)&gt;0, "Yes", "No")</f>
        <v>No</v>
      </c>
    </row>
    <row r="8881">
      <c r="A8881" s="6">
        <v>671655.0</v>
      </c>
      <c r="B8881" s="6">
        <v>671519.0</v>
      </c>
      <c r="C8881" s="14" t="str">
        <f>If(COUNTIF(DamReaches!$B$2:$B$346,"="&amp;A8881)&gt;0, "Yes", "No")</f>
        <v>No</v>
      </c>
    </row>
    <row r="8882">
      <c r="A8882" s="6">
        <v>671656.0</v>
      </c>
      <c r="B8882" s="6">
        <v>671443.0</v>
      </c>
      <c r="C8882" s="14" t="str">
        <f>If(COUNTIF(DamReaches!$B$2:$B$346,"="&amp;A8882)&gt;0, "Yes", "No")</f>
        <v>No</v>
      </c>
    </row>
    <row r="8883">
      <c r="A8883" s="6">
        <v>671657.0</v>
      </c>
      <c r="B8883" s="6">
        <v>671658.0</v>
      </c>
      <c r="C8883" s="14" t="str">
        <f>If(COUNTIF(DamReaches!$B$2:$B$346,"="&amp;A8883)&gt;0, "Yes", "No")</f>
        <v>Yes</v>
      </c>
    </row>
    <row r="8884">
      <c r="A8884" s="6">
        <v>671658.0</v>
      </c>
      <c r="B8884" s="6">
        <v>671618.0</v>
      </c>
      <c r="C8884" s="14" t="str">
        <f>If(COUNTIF(DamReaches!$B$2:$B$346,"="&amp;A8884)&gt;0, "Yes", "No")</f>
        <v>No</v>
      </c>
    </row>
    <row r="8885">
      <c r="A8885" s="6">
        <v>671659.0</v>
      </c>
      <c r="B8885" s="6">
        <v>671719.0</v>
      </c>
      <c r="C8885" s="14" t="str">
        <f>If(COUNTIF(DamReaches!$B$2:$B$346,"="&amp;A8885)&gt;0, "Yes", "No")</f>
        <v>No</v>
      </c>
    </row>
    <row r="8886">
      <c r="A8886" s="6">
        <v>671660.0</v>
      </c>
      <c r="B8886" s="6">
        <v>671719.0</v>
      </c>
      <c r="C8886" s="14" t="str">
        <f>If(COUNTIF(DamReaches!$B$2:$B$346,"="&amp;A8886)&gt;0, "Yes", "No")</f>
        <v>No</v>
      </c>
    </row>
    <row r="8887">
      <c r="A8887" s="6">
        <v>671661.0</v>
      </c>
      <c r="B8887" s="6">
        <v>671488.0</v>
      </c>
      <c r="C8887" s="14" t="str">
        <f>If(COUNTIF(DamReaches!$B$2:$B$346,"="&amp;A8887)&gt;0, "Yes", "No")</f>
        <v>No</v>
      </c>
    </row>
    <row r="8888">
      <c r="A8888" s="6">
        <v>671662.0</v>
      </c>
      <c r="B8888" s="6">
        <v>671469.0</v>
      </c>
      <c r="C8888" s="14" t="str">
        <f>If(COUNTIF(DamReaches!$B$2:$B$346,"="&amp;A8888)&gt;0, "Yes", "No")</f>
        <v>No</v>
      </c>
    </row>
    <row r="8889">
      <c r="A8889" s="6">
        <v>671663.0</v>
      </c>
      <c r="B8889" s="6">
        <v>671948.0</v>
      </c>
      <c r="C8889" s="14" t="str">
        <f>If(COUNTIF(DamReaches!$B$2:$B$346,"="&amp;A8889)&gt;0, "Yes", "No")</f>
        <v>No</v>
      </c>
    </row>
    <row r="8890">
      <c r="A8890" s="6">
        <v>671664.0</v>
      </c>
      <c r="B8890" s="6">
        <v>671948.0</v>
      </c>
      <c r="C8890" s="14" t="str">
        <f>If(COUNTIF(DamReaches!$B$2:$B$346,"="&amp;A8890)&gt;0, "Yes", "No")</f>
        <v>No</v>
      </c>
    </row>
    <row r="8891">
      <c r="A8891" s="6">
        <v>671669.0</v>
      </c>
      <c r="B8891" s="6">
        <v>671517.0</v>
      </c>
      <c r="C8891" s="14" t="str">
        <f>If(COUNTIF(DamReaches!$B$2:$B$346,"="&amp;A8891)&gt;0, "Yes", "No")</f>
        <v>No</v>
      </c>
    </row>
    <row r="8892">
      <c r="A8892" s="6">
        <v>671670.0</v>
      </c>
      <c r="B8892" s="6">
        <v>671556.0</v>
      </c>
      <c r="C8892" s="14" t="str">
        <f>If(COUNTIF(DamReaches!$B$2:$B$346,"="&amp;A8892)&gt;0, "Yes", "No")</f>
        <v>No</v>
      </c>
    </row>
    <row r="8893">
      <c r="A8893" s="6">
        <v>671671.0</v>
      </c>
      <c r="B8893" s="6">
        <v>670909.0</v>
      </c>
      <c r="C8893" s="14" t="str">
        <f>If(COUNTIF(DamReaches!$B$2:$B$346,"="&amp;A8893)&gt;0, "Yes", "No")</f>
        <v>No</v>
      </c>
    </row>
    <row r="8894">
      <c r="A8894" s="6">
        <v>671672.0</v>
      </c>
      <c r="B8894" s="6">
        <v>671483.0</v>
      </c>
      <c r="C8894" s="14" t="str">
        <f>If(COUNTIF(DamReaches!$B$2:$B$346,"="&amp;A8894)&gt;0, "Yes", "No")</f>
        <v>No</v>
      </c>
    </row>
    <row r="8895">
      <c r="A8895" s="6">
        <v>671673.0</v>
      </c>
      <c r="B8895" s="6">
        <v>671213.0</v>
      </c>
      <c r="C8895" s="14" t="str">
        <f>If(COUNTIF(DamReaches!$B$2:$B$346,"="&amp;A8895)&gt;0, "Yes", "No")</f>
        <v>No</v>
      </c>
    </row>
    <row r="8896">
      <c r="A8896" s="6">
        <v>671674.0</v>
      </c>
      <c r="B8896" s="6">
        <v>671520.0</v>
      </c>
      <c r="C8896" s="14" t="str">
        <f>If(COUNTIF(DamReaches!$B$2:$B$346,"="&amp;A8896)&gt;0, "Yes", "No")</f>
        <v>No</v>
      </c>
    </row>
    <row r="8897">
      <c r="A8897" s="6">
        <v>671675.0</v>
      </c>
      <c r="B8897" s="6">
        <v>670838.0</v>
      </c>
      <c r="C8897" s="14" t="str">
        <f>If(COUNTIF(DamReaches!$B$2:$B$346,"="&amp;A8897)&gt;0, "Yes", "No")</f>
        <v>No</v>
      </c>
    </row>
    <row r="8898">
      <c r="A8898" s="6">
        <v>671676.0</v>
      </c>
      <c r="B8898" s="6">
        <v>671084.0</v>
      </c>
      <c r="C8898" s="14" t="str">
        <f>If(COUNTIF(DamReaches!$B$2:$B$346,"="&amp;A8898)&gt;0, "Yes", "No")</f>
        <v>No</v>
      </c>
    </row>
    <row r="8899">
      <c r="A8899" s="6">
        <v>671677.0</v>
      </c>
      <c r="B8899" s="6">
        <v>671619.0</v>
      </c>
      <c r="C8899" s="14" t="str">
        <f>If(COUNTIF(DamReaches!$B$2:$B$346,"="&amp;A8899)&gt;0, "Yes", "No")</f>
        <v>No</v>
      </c>
    </row>
    <row r="8900">
      <c r="A8900" s="6">
        <v>671678.0</v>
      </c>
      <c r="B8900" s="6">
        <v>671677.0</v>
      </c>
      <c r="C8900" s="14" t="str">
        <f>If(COUNTIF(DamReaches!$B$2:$B$346,"="&amp;A8900)&gt;0, "Yes", "No")</f>
        <v>No</v>
      </c>
    </row>
    <row r="8901">
      <c r="A8901" s="6">
        <v>671679.0</v>
      </c>
      <c r="B8901" s="6">
        <v>671680.0</v>
      </c>
      <c r="C8901" s="14" t="str">
        <f>If(COUNTIF(DamReaches!$B$2:$B$346,"="&amp;A8901)&gt;0, "Yes", "No")</f>
        <v>No</v>
      </c>
    </row>
    <row r="8902">
      <c r="A8902" s="6">
        <v>671680.0</v>
      </c>
      <c r="B8902" s="6">
        <v>671662.0</v>
      </c>
      <c r="C8902" s="14" t="str">
        <f>If(COUNTIF(DamReaches!$B$2:$B$346,"="&amp;A8902)&gt;0, "Yes", "No")</f>
        <v>No</v>
      </c>
    </row>
    <row r="8903">
      <c r="A8903" s="6">
        <v>671693.0</v>
      </c>
      <c r="B8903" s="6">
        <v>671637.0</v>
      </c>
      <c r="C8903" s="14" t="str">
        <f>If(COUNTIF(DamReaches!$B$2:$B$346,"="&amp;A8903)&gt;0, "Yes", "No")</f>
        <v>No</v>
      </c>
    </row>
    <row r="8904">
      <c r="A8904" s="6">
        <v>671694.0</v>
      </c>
      <c r="B8904" s="6">
        <v>671695.0</v>
      </c>
      <c r="C8904" s="14" t="str">
        <f>If(COUNTIF(DamReaches!$B$2:$B$346,"="&amp;A8904)&gt;0, "Yes", "No")</f>
        <v>No</v>
      </c>
    </row>
    <row r="8905">
      <c r="A8905" s="6">
        <v>671695.0</v>
      </c>
      <c r="B8905" s="6">
        <v>671583.0</v>
      </c>
      <c r="C8905" s="14" t="str">
        <f>If(COUNTIF(DamReaches!$B$2:$B$346,"="&amp;A8905)&gt;0, "Yes", "No")</f>
        <v>No</v>
      </c>
    </row>
    <row r="8906">
      <c r="A8906" s="6">
        <v>671696.0</v>
      </c>
      <c r="B8906" s="6">
        <v>671675.0</v>
      </c>
      <c r="C8906" s="14" t="str">
        <f>If(COUNTIF(DamReaches!$B$2:$B$346,"="&amp;A8906)&gt;0, "Yes", "No")</f>
        <v>No</v>
      </c>
    </row>
    <row r="8907">
      <c r="A8907" s="6">
        <v>671697.0</v>
      </c>
      <c r="B8907" s="6">
        <v>671598.0</v>
      </c>
      <c r="C8907" s="14" t="str">
        <f>If(COUNTIF(DamReaches!$B$2:$B$346,"="&amp;A8907)&gt;0, "Yes", "No")</f>
        <v>No</v>
      </c>
    </row>
    <row r="8908">
      <c r="A8908" s="6">
        <v>671698.0</v>
      </c>
      <c r="B8908" s="6">
        <v>671468.0</v>
      </c>
      <c r="C8908" s="14" t="str">
        <f>If(COUNTIF(DamReaches!$B$2:$B$346,"="&amp;A8908)&gt;0, "Yes", "No")</f>
        <v>No</v>
      </c>
    </row>
    <row r="8909">
      <c r="A8909" s="6">
        <v>671699.0</v>
      </c>
      <c r="B8909" s="6">
        <v>671793.0</v>
      </c>
      <c r="C8909" s="14" t="str">
        <f>If(COUNTIF(DamReaches!$B$2:$B$346,"="&amp;A8909)&gt;0, "Yes", "No")</f>
        <v>No</v>
      </c>
    </row>
    <row r="8910">
      <c r="A8910" s="6">
        <v>671700.0</v>
      </c>
      <c r="B8910" s="6">
        <v>671527.0</v>
      </c>
      <c r="C8910" s="14" t="str">
        <f>If(COUNTIF(DamReaches!$B$2:$B$346,"="&amp;A8910)&gt;0, "Yes", "No")</f>
        <v>No</v>
      </c>
    </row>
    <row r="8911">
      <c r="A8911" s="6">
        <v>671715.0</v>
      </c>
      <c r="B8911" s="6">
        <v>671503.0</v>
      </c>
      <c r="C8911" s="14" t="str">
        <f>If(COUNTIF(DamReaches!$B$2:$B$346,"="&amp;A8911)&gt;0, "Yes", "No")</f>
        <v>No</v>
      </c>
    </row>
    <row r="8912">
      <c r="A8912" s="6">
        <v>671716.0</v>
      </c>
      <c r="B8912" s="6">
        <v>671401.0</v>
      </c>
      <c r="C8912" s="14" t="str">
        <f>If(COUNTIF(DamReaches!$B$2:$B$346,"="&amp;A8912)&gt;0, "Yes", "No")</f>
        <v>No</v>
      </c>
    </row>
    <row r="8913">
      <c r="A8913" s="6">
        <v>671717.0</v>
      </c>
      <c r="B8913" s="6">
        <v>671787.0</v>
      </c>
      <c r="C8913" s="14" t="str">
        <f>If(COUNTIF(DamReaches!$B$2:$B$346,"="&amp;A8913)&gt;0, "Yes", "No")</f>
        <v>No</v>
      </c>
    </row>
    <row r="8914">
      <c r="A8914" s="6">
        <v>671718.0</v>
      </c>
      <c r="B8914" s="6">
        <v>671676.0</v>
      </c>
      <c r="C8914" s="14" t="str">
        <f>If(COUNTIF(DamReaches!$B$2:$B$346,"="&amp;A8914)&gt;0, "Yes", "No")</f>
        <v>No</v>
      </c>
    </row>
    <row r="8915">
      <c r="A8915" s="6">
        <v>671719.0</v>
      </c>
      <c r="B8915" s="6">
        <v>671599.0</v>
      </c>
      <c r="C8915" s="14" t="str">
        <f>If(COUNTIF(DamReaches!$B$2:$B$346,"="&amp;A8915)&gt;0, "Yes", "No")</f>
        <v>No</v>
      </c>
    </row>
    <row r="8916">
      <c r="A8916" s="6">
        <v>671720.0</v>
      </c>
      <c r="B8916" s="6">
        <v>671585.0</v>
      </c>
      <c r="C8916" s="14" t="str">
        <f>If(COUNTIF(DamReaches!$B$2:$B$346,"="&amp;A8916)&gt;0, "Yes", "No")</f>
        <v>No</v>
      </c>
    </row>
    <row r="8917">
      <c r="A8917" s="6">
        <v>671721.0</v>
      </c>
      <c r="B8917" s="6">
        <v>671619.0</v>
      </c>
      <c r="C8917" s="14" t="str">
        <f>If(COUNTIF(DamReaches!$B$2:$B$346,"="&amp;A8917)&gt;0, "Yes", "No")</f>
        <v>No</v>
      </c>
    </row>
    <row r="8918">
      <c r="A8918" s="6">
        <v>671734.0</v>
      </c>
      <c r="B8918" s="6">
        <v>671461.0</v>
      </c>
      <c r="C8918" s="14" t="str">
        <f>If(COUNTIF(DamReaches!$B$2:$B$346,"="&amp;A8918)&gt;0, "Yes", "No")</f>
        <v>No</v>
      </c>
    </row>
    <row r="8919">
      <c r="A8919" s="6">
        <v>671735.0</v>
      </c>
      <c r="B8919" s="6">
        <v>671597.0</v>
      </c>
      <c r="C8919" s="14" t="str">
        <f>If(COUNTIF(DamReaches!$B$2:$B$346,"="&amp;A8919)&gt;0, "Yes", "No")</f>
        <v>No</v>
      </c>
    </row>
    <row r="8920">
      <c r="A8920" s="6">
        <v>671736.0</v>
      </c>
      <c r="B8920" s="6">
        <v>671698.0</v>
      </c>
      <c r="C8920" s="14" t="str">
        <f>If(COUNTIF(DamReaches!$B$2:$B$346,"="&amp;A8920)&gt;0, "Yes", "No")</f>
        <v>No</v>
      </c>
    </row>
    <row r="8921">
      <c r="A8921" s="6">
        <v>671737.0</v>
      </c>
      <c r="B8921" s="6">
        <v>671698.0</v>
      </c>
      <c r="C8921" s="14" t="str">
        <f>If(COUNTIF(DamReaches!$B$2:$B$346,"="&amp;A8921)&gt;0, "Yes", "No")</f>
        <v>No</v>
      </c>
    </row>
    <row r="8922">
      <c r="A8922" s="6">
        <v>671738.0</v>
      </c>
      <c r="B8922" s="6">
        <v>671875.0</v>
      </c>
      <c r="C8922" s="14" t="str">
        <f>If(COUNTIF(DamReaches!$B$2:$B$346,"="&amp;A8922)&gt;0, "Yes", "No")</f>
        <v>No</v>
      </c>
    </row>
    <row r="8923">
      <c r="A8923" s="6">
        <v>671739.0</v>
      </c>
      <c r="B8923" s="6">
        <v>671283.0</v>
      </c>
      <c r="C8923" s="14" t="str">
        <f>If(COUNTIF(DamReaches!$B$2:$B$346,"="&amp;A8923)&gt;0, "Yes", "No")</f>
        <v>No</v>
      </c>
    </row>
    <row r="8924">
      <c r="A8924" s="6">
        <v>671740.0</v>
      </c>
      <c r="B8924" s="6">
        <v>671700.0</v>
      </c>
      <c r="C8924" s="14" t="str">
        <f>If(COUNTIF(DamReaches!$B$2:$B$346,"="&amp;A8924)&gt;0, "Yes", "No")</f>
        <v>No</v>
      </c>
    </row>
    <row r="8925">
      <c r="A8925" s="6">
        <v>671755.0</v>
      </c>
      <c r="B8925" s="6">
        <v>671517.0</v>
      </c>
      <c r="C8925" s="14" t="str">
        <f>If(COUNTIF(DamReaches!$B$2:$B$346,"="&amp;A8925)&gt;0, "Yes", "No")</f>
        <v>No</v>
      </c>
    </row>
    <row r="8926">
      <c r="A8926" s="6">
        <v>671756.0</v>
      </c>
      <c r="B8926" s="6">
        <v>671562.0</v>
      </c>
      <c r="C8926" s="14" t="str">
        <f>If(COUNTIF(DamReaches!$B$2:$B$346,"="&amp;A8926)&gt;0, "Yes", "No")</f>
        <v>No</v>
      </c>
    </row>
    <row r="8927">
      <c r="A8927" s="6">
        <v>671768.0</v>
      </c>
      <c r="B8927" s="6">
        <v>671769.0</v>
      </c>
      <c r="C8927" s="14" t="str">
        <f>If(COUNTIF(DamReaches!$B$2:$B$346,"="&amp;A8927)&gt;0, "Yes", "No")</f>
        <v>No</v>
      </c>
    </row>
    <row r="8928">
      <c r="A8928" s="6">
        <v>671769.0</v>
      </c>
      <c r="B8928" s="6">
        <v>671636.0</v>
      </c>
      <c r="C8928" s="14" t="str">
        <f>If(COUNTIF(DamReaches!$B$2:$B$346,"="&amp;A8928)&gt;0, "Yes", "No")</f>
        <v>No</v>
      </c>
    </row>
    <row r="8929">
      <c r="A8929" s="6">
        <v>671770.0</v>
      </c>
      <c r="B8929" s="6">
        <v>671673.0</v>
      </c>
      <c r="C8929" s="14" t="str">
        <f>If(COUNTIF(DamReaches!$B$2:$B$346,"="&amp;A8929)&gt;0, "Yes", "No")</f>
        <v>No</v>
      </c>
    </row>
    <row r="8930">
      <c r="A8930" s="6">
        <v>671771.0</v>
      </c>
      <c r="B8930" s="6">
        <v>671248.0</v>
      </c>
      <c r="C8930" s="14" t="str">
        <f>If(COUNTIF(DamReaches!$B$2:$B$346,"="&amp;A8930)&gt;0, "Yes", "No")</f>
        <v>No</v>
      </c>
    </row>
    <row r="8931">
      <c r="A8931" s="6">
        <v>671772.0</v>
      </c>
      <c r="B8931" s="6">
        <v>671485.0</v>
      </c>
      <c r="C8931" s="14" t="str">
        <f>If(COUNTIF(DamReaches!$B$2:$B$346,"="&amp;A8931)&gt;0, "Yes", "No")</f>
        <v>No</v>
      </c>
    </row>
    <row r="8932">
      <c r="A8932" s="6">
        <v>671773.0</v>
      </c>
      <c r="B8932" s="6">
        <v>671695.0</v>
      </c>
      <c r="C8932" s="14" t="str">
        <f>If(COUNTIF(DamReaches!$B$2:$B$346,"="&amp;A8932)&gt;0, "Yes", "No")</f>
        <v>No</v>
      </c>
    </row>
    <row r="8933">
      <c r="A8933" s="6">
        <v>671774.0</v>
      </c>
      <c r="B8933" s="6">
        <v>671658.0</v>
      </c>
      <c r="C8933" s="14" t="str">
        <f>If(COUNTIF(DamReaches!$B$2:$B$346,"="&amp;A8933)&gt;0, "Yes", "No")</f>
        <v>Yes</v>
      </c>
    </row>
    <row r="8934">
      <c r="A8934" s="6">
        <v>671775.0</v>
      </c>
      <c r="B8934" s="6">
        <v>-1.0</v>
      </c>
      <c r="C8934" s="14" t="str">
        <f>If(COUNTIF(DamReaches!$B$2:$B$346,"="&amp;A8934)&gt;0, "Yes", "No")</f>
        <v>No</v>
      </c>
    </row>
    <row r="8935">
      <c r="A8935" s="6">
        <v>671776.0</v>
      </c>
      <c r="B8935" s="6">
        <v>671875.0</v>
      </c>
      <c r="C8935" s="14" t="str">
        <f>If(COUNTIF(DamReaches!$B$2:$B$346,"="&amp;A8935)&gt;0, "Yes", "No")</f>
        <v>No</v>
      </c>
    </row>
    <row r="8936">
      <c r="A8936" s="6">
        <v>671777.0</v>
      </c>
      <c r="B8936" s="6">
        <v>671776.0</v>
      </c>
      <c r="C8936" s="14" t="str">
        <f>If(COUNTIF(DamReaches!$B$2:$B$346,"="&amp;A8936)&gt;0, "Yes", "No")</f>
        <v>No</v>
      </c>
    </row>
    <row r="8937">
      <c r="A8937" s="6">
        <v>671778.0</v>
      </c>
      <c r="B8937" s="6">
        <v>671353.0</v>
      </c>
      <c r="C8937" s="14" t="str">
        <f>If(COUNTIF(DamReaches!$B$2:$B$346,"="&amp;A8937)&gt;0, "Yes", "No")</f>
        <v>No</v>
      </c>
    </row>
    <row r="8938">
      <c r="A8938" s="6">
        <v>671779.0</v>
      </c>
      <c r="B8938" s="6">
        <v>671183.0</v>
      </c>
      <c r="C8938" s="14" t="str">
        <f>If(COUNTIF(DamReaches!$B$2:$B$346,"="&amp;A8938)&gt;0, "Yes", "No")</f>
        <v>No</v>
      </c>
    </row>
    <row r="8939">
      <c r="A8939" s="6">
        <v>671783.0</v>
      </c>
      <c r="B8939" s="6">
        <v>671769.0</v>
      </c>
      <c r="C8939" s="14" t="str">
        <f>If(COUNTIF(DamReaches!$B$2:$B$346,"="&amp;A8939)&gt;0, "Yes", "No")</f>
        <v>No</v>
      </c>
    </row>
    <row r="8940">
      <c r="A8940" s="6">
        <v>671784.0</v>
      </c>
      <c r="B8940" s="6">
        <v>670926.0</v>
      </c>
      <c r="C8940" s="14" t="str">
        <f>If(COUNTIF(DamReaches!$B$2:$B$346,"="&amp;A8940)&gt;0, "Yes", "No")</f>
        <v>Yes</v>
      </c>
    </row>
    <row r="8941">
      <c r="A8941" s="6">
        <v>671785.0</v>
      </c>
      <c r="B8941" s="6">
        <v>671431.0</v>
      </c>
      <c r="C8941" s="14" t="str">
        <f>If(COUNTIF(DamReaches!$B$2:$B$346,"="&amp;A8941)&gt;0, "Yes", "No")</f>
        <v>No</v>
      </c>
    </row>
    <row r="8942">
      <c r="A8942" s="6">
        <v>671786.0</v>
      </c>
      <c r="B8942" s="6">
        <v>671581.0</v>
      </c>
      <c r="C8942" s="14" t="str">
        <f>If(COUNTIF(DamReaches!$B$2:$B$346,"="&amp;A8942)&gt;0, "Yes", "No")</f>
        <v>No</v>
      </c>
    </row>
    <row r="8943">
      <c r="A8943" s="6">
        <v>671787.0</v>
      </c>
      <c r="B8943" s="6">
        <v>671773.0</v>
      </c>
      <c r="C8943" s="14" t="str">
        <f>If(COUNTIF(DamReaches!$B$2:$B$346,"="&amp;A8943)&gt;0, "Yes", "No")</f>
        <v>No</v>
      </c>
    </row>
    <row r="8944">
      <c r="A8944" s="6">
        <v>671788.0</v>
      </c>
      <c r="B8944" s="6">
        <v>671387.0</v>
      </c>
      <c r="C8944" s="14" t="str">
        <f>If(COUNTIF(DamReaches!$B$2:$B$346,"="&amp;A8944)&gt;0, "Yes", "No")</f>
        <v>No</v>
      </c>
    </row>
    <row r="8945">
      <c r="A8945" s="6">
        <v>671789.0</v>
      </c>
      <c r="B8945" s="6">
        <v>671790.0</v>
      </c>
      <c r="C8945" s="14" t="str">
        <f>If(COUNTIF(DamReaches!$B$2:$B$346,"="&amp;A8945)&gt;0, "Yes", "No")</f>
        <v>No</v>
      </c>
    </row>
    <row r="8946">
      <c r="A8946" s="6">
        <v>671790.0</v>
      </c>
      <c r="B8946" s="6">
        <v>671791.0</v>
      </c>
      <c r="C8946" s="14" t="str">
        <f>If(COUNTIF(DamReaches!$B$2:$B$346,"="&amp;A8946)&gt;0, "Yes", "No")</f>
        <v>No</v>
      </c>
    </row>
    <row r="8947">
      <c r="A8947" s="6">
        <v>671791.0</v>
      </c>
      <c r="B8947" s="6">
        <v>671720.0</v>
      </c>
      <c r="C8947" s="14" t="str">
        <f>If(COUNTIF(DamReaches!$B$2:$B$346,"="&amp;A8947)&gt;0, "Yes", "No")</f>
        <v>No</v>
      </c>
    </row>
    <row r="8948">
      <c r="A8948" s="6">
        <v>671792.0</v>
      </c>
      <c r="B8948" s="6">
        <v>671890.0</v>
      </c>
      <c r="C8948" s="14" t="str">
        <f>If(COUNTIF(DamReaches!$B$2:$B$346,"="&amp;A8948)&gt;0, "Yes", "No")</f>
        <v>No</v>
      </c>
    </row>
    <row r="8949">
      <c r="A8949" s="6">
        <v>671793.0</v>
      </c>
      <c r="B8949" s="6">
        <v>671890.0</v>
      </c>
      <c r="C8949" s="14" t="str">
        <f>If(COUNTIF(DamReaches!$B$2:$B$346,"="&amp;A8949)&gt;0, "Yes", "No")</f>
        <v>No</v>
      </c>
    </row>
    <row r="8950">
      <c r="A8950" s="6">
        <v>671794.0</v>
      </c>
      <c r="B8950" s="6">
        <v>671016.0</v>
      </c>
      <c r="C8950" s="14" t="str">
        <f>If(COUNTIF(DamReaches!$B$2:$B$346,"="&amp;A8950)&gt;0, "Yes", "No")</f>
        <v>No</v>
      </c>
    </row>
    <row r="8951">
      <c r="A8951" s="6">
        <v>671812.0</v>
      </c>
      <c r="B8951" s="6">
        <v>670609.0</v>
      </c>
      <c r="C8951" s="14" t="str">
        <f>If(COUNTIF(DamReaches!$B$2:$B$346,"="&amp;A8951)&gt;0, "Yes", "No")</f>
        <v>No</v>
      </c>
    </row>
    <row r="8952">
      <c r="A8952" s="6">
        <v>671813.0</v>
      </c>
      <c r="B8952" s="6">
        <v>671812.0</v>
      </c>
      <c r="C8952" s="14" t="str">
        <f>If(COUNTIF(DamReaches!$B$2:$B$346,"="&amp;A8952)&gt;0, "Yes", "No")</f>
        <v>No</v>
      </c>
    </row>
    <row r="8953">
      <c r="A8953" s="6">
        <v>671814.0</v>
      </c>
      <c r="B8953" s="6">
        <v>671462.0</v>
      </c>
      <c r="C8953" s="14" t="str">
        <f>If(COUNTIF(DamReaches!$B$2:$B$346,"="&amp;A8953)&gt;0, "Yes", "No")</f>
        <v>No</v>
      </c>
    </row>
    <row r="8954">
      <c r="A8954" s="6">
        <v>671815.0</v>
      </c>
      <c r="B8954" s="6">
        <v>671737.0</v>
      </c>
      <c r="C8954" s="14" t="str">
        <f>If(COUNTIF(DamReaches!$B$2:$B$346,"="&amp;A8954)&gt;0, "Yes", "No")</f>
        <v>No</v>
      </c>
    </row>
    <row r="8955">
      <c r="A8955" s="6">
        <v>671816.0</v>
      </c>
      <c r="B8955" s="6">
        <v>671815.0</v>
      </c>
      <c r="C8955" s="14" t="str">
        <f>If(COUNTIF(DamReaches!$B$2:$B$346,"="&amp;A8955)&gt;0, "Yes", "No")</f>
        <v>No</v>
      </c>
    </row>
    <row r="8956">
      <c r="A8956" s="6">
        <v>671817.0</v>
      </c>
      <c r="B8956" s="6">
        <v>671156.0</v>
      </c>
      <c r="C8956" s="14" t="str">
        <f>If(COUNTIF(DamReaches!$B$2:$B$346,"="&amp;A8956)&gt;0, "Yes", "No")</f>
        <v>No</v>
      </c>
    </row>
    <row r="8957">
      <c r="A8957" s="6">
        <v>671818.0</v>
      </c>
      <c r="B8957" s="6">
        <v>671662.0</v>
      </c>
      <c r="C8957" s="14" t="str">
        <f>If(COUNTIF(DamReaches!$B$2:$B$346,"="&amp;A8957)&gt;0, "Yes", "No")</f>
        <v>No</v>
      </c>
    </row>
    <row r="8958">
      <c r="A8958" s="6">
        <v>671819.0</v>
      </c>
      <c r="B8958" s="6">
        <v>671372.0</v>
      </c>
      <c r="C8958" s="14" t="str">
        <f>If(COUNTIF(DamReaches!$B$2:$B$346,"="&amp;A8958)&gt;0, "Yes", "No")</f>
        <v>No</v>
      </c>
    </row>
    <row r="8959">
      <c r="A8959" s="6">
        <v>671820.0</v>
      </c>
      <c r="B8959" s="6">
        <v>671390.0</v>
      </c>
      <c r="C8959" s="14" t="str">
        <f>If(COUNTIF(DamReaches!$B$2:$B$346,"="&amp;A8959)&gt;0, "Yes", "No")</f>
        <v>No</v>
      </c>
    </row>
    <row r="8960">
      <c r="A8960" s="6">
        <v>671821.0</v>
      </c>
      <c r="B8960" s="6">
        <v>671913.0</v>
      </c>
      <c r="C8960" s="14" t="str">
        <f>If(COUNTIF(DamReaches!$B$2:$B$346,"="&amp;A8960)&gt;0, "Yes", "No")</f>
        <v>No</v>
      </c>
    </row>
    <row r="8961">
      <c r="A8961" s="6">
        <v>671835.0</v>
      </c>
      <c r="B8961" s="6">
        <v>669641.0</v>
      </c>
      <c r="C8961" s="14" t="str">
        <f>If(COUNTIF(DamReaches!$B$2:$B$346,"="&amp;A8961)&gt;0, "Yes", "No")</f>
        <v>No</v>
      </c>
    </row>
    <row r="8962">
      <c r="A8962" s="6">
        <v>671836.0</v>
      </c>
      <c r="B8962" s="6">
        <v>-1.0</v>
      </c>
      <c r="C8962" s="14" t="str">
        <f>If(COUNTIF(DamReaches!$B$2:$B$346,"="&amp;A8962)&gt;0, "Yes", "No")</f>
        <v>No</v>
      </c>
    </row>
    <row r="8963">
      <c r="A8963" s="6">
        <v>671837.0</v>
      </c>
      <c r="B8963" s="6">
        <v>671443.0</v>
      </c>
      <c r="C8963" s="14" t="str">
        <f>If(COUNTIF(DamReaches!$B$2:$B$346,"="&amp;A8963)&gt;0, "Yes", "No")</f>
        <v>No</v>
      </c>
    </row>
    <row r="8964">
      <c r="A8964" s="6">
        <v>671838.0</v>
      </c>
      <c r="B8964" s="6">
        <v>671839.0</v>
      </c>
      <c r="C8964" s="14" t="str">
        <f>If(COUNTIF(DamReaches!$B$2:$B$346,"="&amp;A8964)&gt;0, "Yes", "No")</f>
        <v>No</v>
      </c>
    </row>
    <row r="8965">
      <c r="A8965" s="6">
        <v>671839.0</v>
      </c>
      <c r="B8965" s="6">
        <v>671820.0</v>
      </c>
      <c r="C8965" s="14" t="str">
        <f>If(COUNTIF(DamReaches!$B$2:$B$346,"="&amp;A8965)&gt;0, "Yes", "No")</f>
        <v>No</v>
      </c>
    </row>
    <row r="8966">
      <c r="A8966" s="6">
        <v>671840.0</v>
      </c>
      <c r="B8966" s="6">
        <v>671321.0</v>
      </c>
      <c r="C8966" s="14" t="str">
        <f>If(COUNTIF(DamReaches!$B$2:$B$346,"="&amp;A8966)&gt;0, "Yes", "No")</f>
        <v>No</v>
      </c>
    </row>
    <row r="8967">
      <c r="A8967" s="6">
        <v>671849.0</v>
      </c>
      <c r="B8967" s="6">
        <v>670759.0</v>
      </c>
      <c r="C8967" s="14" t="str">
        <f>If(COUNTIF(DamReaches!$B$2:$B$346,"="&amp;A8967)&gt;0, "Yes", "No")</f>
        <v>No</v>
      </c>
    </row>
    <row r="8968">
      <c r="A8968" s="6">
        <v>671850.0</v>
      </c>
      <c r="B8968" s="6">
        <v>671784.0</v>
      </c>
      <c r="C8968" s="14" t="str">
        <f>If(COUNTIF(DamReaches!$B$2:$B$346,"="&amp;A8968)&gt;0, "Yes", "No")</f>
        <v>No</v>
      </c>
    </row>
    <row r="8969">
      <c r="A8969" s="6">
        <v>671851.0</v>
      </c>
      <c r="B8969" s="6">
        <v>671814.0</v>
      </c>
      <c r="C8969" s="14" t="str">
        <f>If(COUNTIF(DamReaches!$B$2:$B$346,"="&amp;A8969)&gt;0, "Yes", "No")</f>
        <v>No</v>
      </c>
    </row>
    <row r="8970">
      <c r="A8970" s="6">
        <v>671852.0</v>
      </c>
      <c r="B8970" s="6">
        <v>671674.0</v>
      </c>
      <c r="C8970" s="14" t="str">
        <f>If(COUNTIF(DamReaches!$B$2:$B$346,"="&amp;A8970)&gt;0, "Yes", "No")</f>
        <v>No</v>
      </c>
    </row>
    <row r="8971">
      <c r="A8971" s="6">
        <v>671853.0</v>
      </c>
      <c r="B8971" s="6">
        <v>-1.0</v>
      </c>
      <c r="C8971" s="14" t="str">
        <f>If(COUNTIF(DamReaches!$B$2:$B$346,"="&amp;A8971)&gt;0, "Yes", "No")</f>
        <v>No</v>
      </c>
    </row>
    <row r="8972">
      <c r="A8972" s="6">
        <v>671854.0</v>
      </c>
      <c r="B8972" s="6">
        <v>-1.0</v>
      </c>
      <c r="C8972" s="14" t="str">
        <f>If(COUNTIF(DamReaches!$B$2:$B$346,"="&amp;A8972)&gt;0, "Yes", "No")</f>
        <v>No</v>
      </c>
    </row>
    <row r="8973">
      <c r="A8973" s="6">
        <v>671855.0</v>
      </c>
      <c r="B8973" s="6">
        <v>671856.0</v>
      </c>
      <c r="C8973" s="14" t="str">
        <f>If(COUNTIF(DamReaches!$B$2:$B$346,"="&amp;A8973)&gt;0, "Yes", "No")</f>
        <v>No</v>
      </c>
    </row>
    <row r="8974">
      <c r="A8974" s="6">
        <v>671856.0</v>
      </c>
      <c r="B8974" s="6">
        <v>671787.0</v>
      </c>
      <c r="C8974" s="14" t="str">
        <f>If(COUNTIF(DamReaches!$B$2:$B$346,"="&amp;A8974)&gt;0, "Yes", "No")</f>
        <v>No</v>
      </c>
    </row>
    <row r="8975">
      <c r="A8975" s="6">
        <v>671857.0</v>
      </c>
      <c r="B8975" s="6">
        <v>-1.0</v>
      </c>
      <c r="C8975" s="14" t="str">
        <f>If(COUNTIF(DamReaches!$B$2:$B$346,"="&amp;A8975)&gt;0, "Yes", "No")</f>
        <v>No</v>
      </c>
    </row>
    <row r="8976">
      <c r="A8976" s="6">
        <v>671858.0</v>
      </c>
      <c r="B8976" s="6">
        <v>671217.0</v>
      </c>
      <c r="C8976" s="14" t="str">
        <f>If(COUNTIF(DamReaches!$B$2:$B$346,"="&amp;A8976)&gt;0, "Yes", "No")</f>
        <v>No</v>
      </c>
    </row>
    <row r="8977">
      <c r="A8977" s="6">
        <v>671859.0</v>
      </c>
      <c r="B8977" s="6">
        <v>671779.0</v>
      </c>
      <c r="C8977" s="14" t="str">
        <f>If(COUNTIF(DamReaches!$B$2:$B$346,"="&amp;A8977)&gt;0, "Yes", "No")</f>
        <v>No</v>
      </c>
    </row>
    <row r="8978">
      <c r="A8978" s="6">
        <v>671860.0</v>
      </c>
      <c r="B8978" s="6">
        <v>671639.0</v>
      </c>
      <c r="C8978" s="14" t="str">
        <f>If(COUNTIF(DamReaches!$B$2:$B$346,"="&amp;A8978)&gt;0, "Yes", "No")</f>
        <v>No</v>
      </c>
    </row>
    <row r="8979">
      <c r="A8979" s="6">
        <v>671867.0</v>
      </c>
      <c r="B8979" s="6">
        <v>671670.0</v>
      </c>
      <c r="C8979" s="14" t="str">
        <f>If(COUNTIF(DamReaches!$B$2:$B$346,"="&amp;A8979)&gt;0, "Yes", "No")</f>
        <v>No</v>
      </c>
    </row>
    <row r="8980">
      <c r="A8980" s="6">
        <v>671868.0</v>
      </c>
      <c r="B8980" s="6">
        <v>671232.0</v>
      </c>
      <c r="C8980" s="14" t="str">
        <f>If(COUNTIF(DamReaches!$B$2:$B$346,"="&amp;A8980)&gt;0, "Yes", "No")</f>
        <v>No</v>
      </c>
    </row>
    <row r="8981">
      <c r="A8981" s="6">
        <v>671869.0</v>
      </c>
      <c r="B8981" s="6">
        <v>671771.0</v>
      </c>
      <c r="C8981" s="14" t="str">
        <f>If(COUNTIF(DamReaches!$B$2:$B$346,"="&amp;A8981)&gt;0, "Yes", "No")</f>
        <v>No</v>
      </c>
    </row>
    <row r="8982">
      <c r="A8982" s="6">
        <v>671870.0</v>
      </c>
      <c r="B8982" s="6">
        <v>670837.0</v>
      </c>
      <c r="C8982" s="14" t="str">
        <f>If(COUNTIF(DamReaches!$B$2:$B$346,"="&amp;A8982)&gt;0, "Yes", "No")</f>
        <v>No</v>
      </c>
    </row>
    <row r="8983">
      <c r="A8983" s="6">
        <v>671871.0</v>
      </c>
      <c r="B8983" s="6">
        <v>671786.0</v>
      </c>
      <c r="C8983" s="14" t="str">
        <f>If(COUNTIF(DamReaches!$B$2:$B$346,"="&amp;A8983)&gt;0, "Yes", "No")</f>
        <v>No</v>
      </c>
    </row>
    <row r="8984">
      <c r="A8984" s="6">
        <v>671872.0</v>
      </c>
      <c r="B8984" s="6">
        <v>671886.0</v>
      </c>
      <c r="C8984" s="14" t="str">
        <f>If(COUNTIF(DamReaches!$B$2:$B$346,"="&amp;A8984)&gt;0, "Yes", "No")</f>
        <v>No</v>
      </c>
    </row>
    <row r="8985">
      <c r="A8985" s="6">
        <v>671873.0</v>
      </c>
      <c r="B8985" s="6">
        <v>671886.0</v>
      </c>
      <c r="C8985" s="14" t="str">
        <f>If(COUNTIF(DamReaches!$B$2:$B$346,"="&amp;A8985)&gt;0, "Yes", "No")</f>
        <v>No</v>
      </c>
    </row>
    <row r="8986">
      <c r="A8986" s="6">
        <v>671874.0</v>
      </c>
      <c r="B8986" s="6">
        <v>672093.0</v>
      </c>
      <c r="C8986" s="14" t="str">
        <f>If(COUNTIF(DamReaches!$B$2:$B$346,"="&amp;A8986)&gt;0, "Yes", "No")</f>
        <v>No</v>
      </c>
    </row>
    <row r="8987">
      <c r="A8987" s="6">
        <v>671875.0</v>
      </c>
      <c r="B8987" s="6">
        <v>671874.0</v>
      </c>
      <c r="C8987" s="14" t="str">
        <f>If(COUNTIF(DamReaches!$B$2:$B$346,"="&amp;A8987)&gt;0, "Yes", "No")</f>
        <v>No</v>
      </c>
    </row>
    <row r="8988">
      <c r="A8988" s="6">
        <v>671883.0</v>
      </c>
      <c r="B8988" s="6">
        <v>671174.0</v>
      </c>
      <c r="C8988" s="14" t="str">
        <f>If(COUNTIF(DamReaches!$B$2:$B$346,"="&amp;A8988)&gt;0, "Yes", "No")</f>
        <v>No</v>
      </c>
    </row>
    <row r="8989">
      <c r="A8989" s="6">
        <v>671884.0</v>
      </c>
      <c r="B8989" s="6">
        <v>671716.0</v>
      </c>
      <c r="C8989" s="14" t="str">
        <f>If(COUNTIF(DamReaches!$B$2:$B$346,"="&amp;A8989)&gt;0, "Yes", "No")</f>
        <v>No</v>
      </c>
    </row>
    <row r="8990">
      <c r="A8990" s="6">
        <v>671885.0</v>
      </c>
      <c r="B8990" s="6">
        <v>671788.0</v>
      </c>
      <c r="C8990" s="14" t="str">
        <f>If(COUNTIF(DamReaches!$B$2:$B$346,"="&amp;A8990)&gt;0, "Yes", "No")</f>
        <v>No</v>
      </c>
    </row>
    <row r="8991">
      <c r="A8991" s="6">
        <v>671886.0</v>
      </c>
      <c r="B8991" s="6">
        <v>672209.0</v>
      </c>
      <c r="C8991" s="14" t="str">
        <f>If(COUNTIF(DamReaches!$B$2:$B$346,"="&amp;A8991)&gt;0, "Yes", "No")</f>
        <v>No</v>
      </c>
    </row>
    <row r="8992">
      <c r="A8992" s="6">
        <v>671887.0</v>
      </c>
      <c r="B8992" s="6">
        <v>671819.0</v>
      </c>
      <c r="C8992" s="14" t="str">
        <f>If(COUNTIF(DamReaches!$B$2:$B$346,"="&amp;A8992)&gt;0, "Yes", "No")</f>
        <v>No</v>
      </c>
    </row>
    <row r="8993">
      <c r="A8993" s="6">
        <v>671888.0</v>
      </c>
      <c r="B8993" s="6">
        <v>671756.0</v>
      </c>
      <c r="C8993" s="14" t="str">
        <f>If(COUNTIF(DamReaches!$B$2:$B$346,"="&amp;A8993)&gt;0, "Yes", "No")</f>
        <v>No</v>
      </c>
    </row>
    <row r="8994">
      <c r="A8994" s="6">
        <v>671889.0</v>
      </c>
      <c r="B8994" s="6">
        <v>671946.0</v>
      </c>
      <c r="C8994" s="14" t="str">
        <f>If(COUNTIF(DamReaches!$B$2:$B$346,"="&amp;A8994)&gt;0, "Yes", "No")</f>
        <v>No</v>
      </c>
    </row>
    <row r="8995">
      <c r="A8995" s="6">
        <v>671890.0</v>
      </c>
      <c r="B8995" s="6">
        <v>671946.0</v>
      </c>
      <c r="C8995" s="14" t="str">
        <f>If(COUNTIF(DamReaches!$B$2:$B$346,"="&amp;A8995)&gt;0, "Yes", "No")</f>
        <v>No</v>
      </c>
    </row>
    <row r="8996">
      <c r="A8996" s="6">
        <v>671891.0</v>
      </c>
      <c r="B8996" s="6">
        <v>671321.0</v>
      </c>
      <c r="C8996" s="14" t="str">
        <f>If(COUNTIF(DamReaches!$B$2:$B$346,"="&amp;A8996)&gt;0, "Yes", "No")</f>
        <v>No</v>
      </c>
    </row>
    <row r="8997">
      <c r="A8997" s="6">
        <v>671892.0</v>
      </c>
      <c r="B8997" s="6">
        <v>671840.0</v>
      </c>
      <c r="C8997" s="14" t="str">
        <f>If(COUNTIF(DamReaches!$B$2:$B$346,"="&amp;A8997)&gt;0, "Yes", "No")</f>
        <v>No</v>
      </c>
    </row>
    <row r="8998">
      <c r="A8998" s="6">
        <v>671904.0</v>
      </c>
      <c r="B8998" s="6">
        <v>671677.0</v>
      </c>
      <c r="C8998" s="14" t="str">
        <f>If(COUNTIF(DamReaches!$B$2:$B$346,"="&amp;A8998)&gt;0, "Yes", "No")</f>
        <v>No</v>
      </c>
    </row>
    <row r="8999">
      <c r="A8999" s="6">
        <v>671905.0</v>
      </c>
      <c r="B8999" s="6">
        <v>671904.0</v>
      </c>
      <c r="C8999" s="14" t="str">
        <f>If(COUNTIF(DamReaches!$B$2:$B$346,"="&amp;A8999)&gt;0, "Yes", "No")</f>
        <v>No</v>
      </c>
    </row>
    <row r="9000">
      <c r="A9000" s="6">
        <v>671906.0</v>
      </c>
      <c r="B9000" s="6">
        <v>671815.0</v>
      </c>
      <c r="C9000" s="14" t="str">
        <f>If(COUNTIF(DamReaches!$B$2:$B$346,"="&amp;A9000)&gt;0, "Yes", "No")</f>
        <v>No</v>
      </c>
    </row>
    <row r="9001">
      <c r="A9001" s="6">
        <v>671907.0</v>
      </c>
      <c r="B9001" s="6">
        <v>671906.0</v>
      </c>
      <c r="C9001" s="14" t="str">
        <f>If(COUNTIF(DamReaches!$B$2:$B$346,"="&amp;A9001)&gt;0, "Yes", "No")</f>
        <v>No</v>
      </c>
    </row>
    <row r="9002">
      <c r="A9002" s="6">
        <v>671908.0</v>
      </c>
      <c r="B9002" s="6">
        <v>672011.0</v>
      </c>
      <c r="C9002" s="14" t="str">
        <f>If(COUNTIF(DamReaches!$B$2:$B$346,"="&amp;A9002)&gt;0, "Yes", "No")</f>
        <v>No</v>
      </c>
    </row>
    <row r="9003">
      <c r="A9003" s="6">
        <v>671909.0</v>
      </c>
      <c r="B9003" s="6">
        <v>671858.0</v>
      </c>
      <c r="C9003" s="14" t="str">
        <f>If(COUNTIF(DamReaches!$B$2:$B$346,"="&amp;A9003)&gt;0, "Yes", "No")</f>
        <v>No</v>
      </c>
    </row>
    <row r="9004">
      <c r="A9004" s="6">
        <v>671910.0</v>
      </c>
      <c r="B9004" s="6">
        <v>671909.0</v>
      </c>
      <c r="C9004" s="14" t="str">
        <f>If(COUNTIF(DamReaches!$B$2:$B$346,"="&amp;A9004)&gt;0, "Yes", "No")</f>
        <v>No</v>
      </c>
    </row>
    <row r="9005">
      <c r="A9005" s="6">
        <v>671911.0</v>
      </c>
      <c r="B9005" s="6">
        <v>671779.0</v>
      </c>
      <c r="C9005" s="14" t="str">
        <f>If(COUNTIF(DamReaches!$B$2:$B$346,"="&amp;A9005)&gt;0, "Yes", "No")</f>
        <v>No</v>
      </c>
    </row>
    <row r="9006">
      <c r="A9006" s="6">
        <v>671912.0</v>
      </c>
      <c r="B9006" s="6">
        <v>672138.0</v>
      </c>
      <c r="C9006" s="14" t="str">
        <f>If(COUNTIF(DamReaches!$B$2:$B$346,"="&amp;A9006)&gt;0, "Yes", "No")</f>
        <v>No</v>
      </c>
    </row>
    <row r="9007">
      <c r="A9007" s="6">
        <v>671913.0</v>
      </c>
      <c r="B9007" s="6">
        <v>672138.0</v>
      </c>
      <c r="C9007" s="14" t="str">
        <f>If(COUNTIF(DamReaches!$B$2:$B$346,"="&amp;A9007)&gt;0, "Yes", "No")</f>
        <v>No</v>
      </c>
    </row>
    <row r="9008">
      <c r="A9008" s="6">
        <v>671930.0</v>
      </c>
      <c r="B9008" s="6">
        <v>671671.0</v>
      </c>
      <c r="C9008" s="14" t="str">
        <f>If(COUNTIF(DamReaches!$B$2:$B$346,"="&amp;A9008)&gt;0, "Yes", "No")</f>
        <v>No</v>
      </c>
    </row>
    <row r="9009">
      <c r="A9009" s="6">
        <v>671931.0</v>
      </c>
      <c r="B9009" s="6">
        <v>671870.0</v>
      </c>
      <c r="C9009" s="14" t="str">
        <f>If(COUNTIF(DamReaches!$B$2:$B$346,"="&amp;A9009)&gt;0, "Yes", "No")</f>
        <v>No</v>
      </c>
    </row>
    <row r="9010">
      <c r="A9010" s="6">
        <v>671932.0</v>
      </c>
      <c r="B9010" s="6">
        <v>671159.0</v>
      </c>
      <c r="C9010" s="14" t="str">
        <f>If(COUNTIF(DamReaches!$B$2:$B$346,"="&amp;A9010)&gt;0, "Yes", "No")</f>
        <v>No</v>
      </c>
    </row>
    <row r="9011">
      <c r="A9011" s="6">
        <v>671933.0</v>
      </c>
      <c r="B9011" s="6">
        <v>671793.0</v>
      </c>
      <c r="C9011" s="14" t="str">
        <f>If(COUNTIF(DamReaches!$B$2:$B$346,"="&amp;A9011)&gt;0, "Yes", "No")</f>
        <v>No</v>
      </c>
    </row>
    <row r="9012">
      <c r="A9012" s="6">
        <v>671934.0</v>
      </c>
      <c r="B9012" s="6">
        <v>671933.0</v>
      </c>
      <c r="C9012" s="14" t="str">
        <f>If(COUNTIF(DamReaches!$B$2:$B$346,"="&amp;A9012)&gt;0, "Yes", "No")</f>
        <v>No</v>
      </c>
    </row>
    <row r="9013">
      <c r="A9013" s="6">
        <v>671935.0</v>
      </c>
      <c r="B9013" s="6">
        <v>671840.0</v>
      </c>
      <c r="C9013" s="14" t="str">
        <f>If(COUNTIF(DamReaches!$B$2:$B$346,"="&amp;A9013)&gt;0, "Yes", "No")</f>
        <v>No</v>
      </c>
    </row>
    <row r="9014">
      <c r="A9014" s="6">
        <v>671944.0</v>
      </c>
      <c r="B9014" s="6">
        <v>-1.0</v>
      </c>
      <c r="C9014" s="14" t="str">
        <f>If(COUNTIF(DamReaches!$B$2:$B$346,"="&amp;A9014)&gt;0, "Yes", "No")</f>
        <v>No</v>
      </c>
    </row>
    <row r="9015">
      <c r="A9015" s="6">
        <v>671945.0</v>
      </c>
      <c r="B9015" s="6">
        <v>671217.0</v>
      </c>
      <c r="C9015" s="14" t="str">
        <f>If(COUNTIF(DamReaches!$B$2:$B$346,"="&amp;A9015)&gt;0, "Yes", "No")</f>
        <v>No</v>
      </c>
    </row>
    <row r="9016">
      <c r="A9016" s="6">
        <v>671946.0</v>
      </c>
      <c r="B9016" s="6">
        <v>672234.0</v>
      </c>
      <c r="C9016" s="14" t="str">
        <f>If(COUNTIF(DamReaches!$B$2:$B$346,"="&amp;A9016)&gt;0, "Yes", "No")</f>
        <v>No</v>
      </c>
    </row>
    <row r="9017">
      <c r="A9017" s="6">
        <v>671947.0</v>
      </c>
      <c r="B9017" s="6">
        <v>672215.0</v>
      </c>
      <c r="C9017" s="14" t="str">
        <f>If(COUNTIF(DamReaches!$B$2:$B$346,"="&amp;A9017)&gt;0, "Yes", "No")</f>
        <v>No</v>
      </c>
    </row>
    <row r="9018">
      <c r="A9018" s="6">
        <v>671948.0</v>
      </c>
      <c r="B9018" s="6">
        <v>672215.0</v>
      </c>
      <c r="C9018" s="14" t="str">
        <f>If(COUNTIF(DamReaches!$B$2:$B$346,"="&amp;A9018)&gt;0, "Yes", "No")</f>
        <v>No</v>
      </c>
    </row>
    <row r="9019">
      <c r="A9019" s="6">
        <v>671963.0</v>
      </c>
      <c r="B9019" s="6">
        <v>671964.0</v>
      </c>
      <c r="C9019" s="14" t="str">
        <f>If(COUNTIF(DamReaches!$B$2:$B$346,"="&amp;A9019)&gt;0, "Yes", "No")</f>
        <v>No</v>
      </c>
    </row>
    <row r="9020">
      <c r="A9020" s="6">
        <v>671964.0</v>
      </c>
      <c r="B9020" s="6">
        <v>671965.0</v>
      </c>
      <c r="C9020" s="14" t="str">
        <f>If(COUNTIF(DamReaches!$B$2:$B$346,"="&amp;A9020)&gt;0, "Yes", "No")</f>
        <v>No</v>
      </c>
    </row>
    <row r="9021">
      <c r="A9021" s="6">
        <v>671965.0</v>
      </c>
      <c r="B9021" s="6">
        <v>671653.0</v>
      </c>
      <c r="C9021" s="14" t="str">
        <f>If(COUNTIF(DamReaches!$B$2:$B$346,"="&amp;A9021)&gt;0, "Yes", "No")</f>
        <v>No</v>
      </c>
    </row>
    <row r="9022">
      <c r="A9022" s="6">
        <v>671966.0</v>
      </c>
      <c r="B9022" s="6">
        <v>671400.0</v>
      </c>
      <c r="C9022" s="14" t="str">
        <f>If(COUNTIF(DamReaches!$B$2:$B$346,"="&amp;A9022)&gt;0, "Yes", "No")</f>
        <v>No</v>
      </c>
    </row>
    <row r="9023">
      <c r="A9023" s="6">
        <v>671967.0</v>
      </c>
      <c r="B9023" s="6">
        <v>671985.0</v>
      </c>
      <c r="C9023" s="14" t="str">
        <f>If(COUNTIF(DamReaches!$B$2:$B$346,"="&amp;A9023)&gt;0, "Yes", "No")</f>
        <v>No</v>
      </c>
    </row>
    <row r="9024">
      <c r="A9024" s="6">
        <v>671968.0</v>
      </c>
      <c r="B9024" s="6">
        <v>671790.0</v>
      </c>
      <c r="C9024" s="14" t="str">
        <f>If(COUNTIF(DamReaches!$B$2:$B$346,"="&amp;A9024)&gt;0, "Yes", "No")</f>
        <v>No</v>
      </c>
    </row>
    <row r="9025">
      <c r="A9025" s="6">
        <v>671969.0</v>
      </c>
      <c r="B9025" s="6">
        <v>671888.0</v>
      </c>
      <c r="C9025" s="14" t="str">
        <f>If(COUNTIF(DamReaches!$B$2:$B$346,"="&amp;A9025)&gt;0, "Yes", "No")</f>
        <v>No</v>
      </c>
    </row>
    <row r="9026">
      <c r="A9026" s="6">
        <v>671970.0</v>
      </c>
      <c r="B9026" s="6">
        <v>671888.0</v>
      </c>
      <c r="C9026" s="14" t="str">
        <f>If(COUNTIF(DamReaches!$B$2:$B$346,"="&amp;A9026)&gt;0, "Yes", "No")</f>
        <v>No</v>
      </c>
    </row>
    <row r="9027">
      <c r="A9027" s="6">
        <v>671971.0</v>
      </c>
      <c r="B9027" s="6">
        <v>671970.0</v>
      </c>
      <c r="C9027" s="14" t="str">
        <f>If(COUNTIF(DamReaches!$B$2:$B$346,"="&amp;A9027)&gt;0, "Yes", "No")</f>
        <v>No</v>
      </c>
    </row>
    <row r="9028">
      <c r="A9028" s="6">
        <v>671972.0</v>
      </c>
      <c r="B9028" s="6">
        <v>671913.0</v>
      </c>
      <c r="C9028" s="14" t="str">
        <f>If(COUNTIF(DamReaches!$B$2:$B$346,"="&amp;A9028)&gt;0, "Yes", "No")</f>
        <v>No</v>
      </c>
    </row>
    <row r="9029">
      <c r="A9029" s="6">
        <v>671973.0</v>
      </c>
      <c r="B9029" s="6">
        <v>671821.0</v>
      </c>
      <c r="C9029" s="14" t="str">
        <f>If(COUNTIF(DamReaches!$B$2:$B$346,"="&amp;A9029)&gt;0, "Yes", "No")</f>
        <v>No</v>
      </c>
    </row>
    <row r="9030">
      <c r="A9030" s="6">
        <v>671974.0</v>
      </c>
      <c r="B9030" s="6">
        <v>671700.0</v>
      </c>
      <c r="C9030" s="14" t="str">
        <f>If(COUNTIF(DamReaches!$B$2:$B$346,"="&amp;A9030)&gt;0, "Yes", "No")</f>
        <v>No</v>
      </c>
    </row>
    <row r="9031">
      <c r="A9031" s="6">
        <v>671978.0</v>
      </c>
      <c r="B9031" s="6">
        <v>671964.0</v>
      </c>
      <c r="C9031" s="14" t="str">
        <f>If(COUNTIF(DamReaches!$B$2:$B$346,"="&amp;A9031)&gt;0, "Yes", "No")</f>
        <v>No</v>
      </c>
    </row>
    <row r="9032">
      <c r="A9032" s="6">
        <v>671979.0</v>
      </c>
      <c r="B9032" s="6">
        <v>671671.0</v>
      </c>
      <c r="C9032" s="14" t="str">
        <f>If(COUNTIF(DamReaches!$B$2:$B$346,"="&amp;A9032)&gt;0, "Yes", "No")</f>
        <v>No</v>
      </c>
    </row>
    <row r="9033">
      <c r="A9033" s="6">
        <v>671980.0</v>
      </c>
      <c r="B9033" s="6">
        <v>671483.0</v>
      </c>
      <c r="C9033" s="14" t="str">
        <f>If(COUNTIF(DamReaches!$B$2:$B$346,"="&amp;A9033)&gt;0, "Yes", "No")</f>
        <v>No</v>
      </c>
    </row>
    <row r="9034">
      <c r="A9034" s="6">
        <v>671981.0</v>
      </c>
      <c r="B9034" s="6">
        <v>671114.0</v>
      </c>
      <c r="C9034" s="14" t="str">
        <f>If(COUNTIF(DamReaches!$B$2:$B$346,"="&amp;A9034)&gt;0, "Yes", "No")</f>
        <v>No</v>
      </c>
    </row>
    <row r="9035">
      <c r="A9035" s="6">
        <v>671982.0</v>
      </c>
      <c r="B9035" s="6">
        <v>671870.0</v>
      </c>
      <c r="C9035" s="14" t="str">
        <f>If(COUNTIF(DamReaches!$B$2:$B$346,"="&amp;A9035)&gt;0, "Yes", "No")</f>
        <v>No</v>
      </c>
    </row>
    <row r="9036">
      <c r="A9036" s="6">
        <v>671983.0</v>
      </c>
      <c r="B9036" s="6">
        <v>671268.0</v>
      </c>
      <c r="C9036" s="14" t="str">
        <f>If(COUNTIF(DamReaches!$B$2:$B$346,"="&amp;A9036)&gt;0, "Yes", "No")</f>
        <v>No</v>
      </c>
    </row>
    <row r="9037">
      <c r="A9037" s="6">
        <v>671984.0</v>
      </c>
      <c r="B9037" s="6">
        <v>671985.0</v>
      </c>
      <c r="C9037" s="14" t="str">
        <f>If(COUNTIF(DamReaches!$B$2:$B$346,"="&amp;A9037)&gt;0, "Yes", "No")</f>
        <v>No</v>
      </c>
    </row>
    <row r="9038">
      <c r="A9038" s="6">
        <v>671985.0</v>
      </c>
      <c r="B9038" s="6">
        <v>671986.0</v>
      </c>
      <c r="C9038" s="14" t="str">
        <f>If(COUNTIF(DamReaches!$B$2:$B$346,"="&amp;A9038)&gt;0, "Yes", "No")</f>
        <v>No</v>
      </c>
    </row>
    <row r="9039">
      <c r="A9039" s="6">
        <v>671986.0</v>
      </c>
      <c r="B9039" s="6">
        <v>671856.0</v>
      </c>
      <c r="C9039" s="14" t="str">
        <f>If(COUNTIF(DamReaches!$B$2:$B$346,"="&amp;A9039)&gt;0, "Yes", "No")</f>
        <v>No</v>
      </c>
    </row>
    <row r="9040">
      <c r="A9040" s="6">
        <v>671987.0</v>
      </c>
      <c r="B9040" s="6">
        <v>671618.0</v>
      </c>
      <c r="C9040" s="14" t="str">
        <f>If(COUNTIF(DamReaches!$B$2:$B$346,"="&amp;A9040)&gt;0, "Yes", "No")</f>
        <v>No</v>
      </c>
    </row>
    <row r="9041">
      <c r="A9041" s="6">
        <v>671988.0</v>
      </c>
      <c r="B9041" s="6">
        <v>671969.0</v>
      </c>
      <c r="C9041" s="14" t="str">
        <f>If(COUNTIF(DamReaches!$B$2:$B$346,"="&amp;A9041)&gt;0, "Yes", "No")</f>
        <v>No</v>
      </c>
    </row>
    <row r="9042">
      <c r="A9042" s="6">
        <v>672005.0</v>
      </c>
      <c r="B9042" s="6">
        <v>672006.0</v>
      </c>
      <c r="C9042" s="14" t="str">
        <f>If(COUNTIF(DamReaches!$B$2:$B$346,"="&amp;A9042)&gt;0, "Yes", "No")</f>
        <v>No</v>
      </c>
    </row>
    <row r="9043">
      <c r="A9043" s="6">
        <v>672006.0</v>
      </c>
      <c r="B9043" s="6">
        <v>671783.0</v>
      </c>
      <c r="C9043" s="14" t="str">
        <f>If(COUNTIF(DamReaches!$B$2:$B$346,"="&amp;A9043)&gt;0, "Yes", "No")</f>
        <v>No</v>
      </c>
    </row>
    <row r="9044">
      <c r="A9044" s="6">
        <v>672007.0</v>
      </c>
      <c r="B9044" s="6">
        <v>671636.0</v>
      </c>
      <c r="C9044" s="14" t="str">
        <f>If(COUNTIF(DamReaches!$B$2:$B$346,"="&amp;A9044)&gt;0, "Yes", "No")</f>
        <v>No</v>
      </c>
    </row>
    <row r="9045">
      <c r="A9045" s="6">
        <v>672008.0</v>
      </c>
      <c r="B9045" s="6">
        <v>672028.0</v>
      </c>
      <c r="C9045" s="14" t="str">
        <f>If(COUNTIF(DamReaches!$B$2:$B$346,"="&amp;A9045)&gt;0, "Yes", "No")</f>
        <v>No</v>
      </c>
    </row>
    <row r="9046">
      <c r="A9046" s="6">
        <v>672009.0</v>
      </c>
      <c r="B9046" s="6">
        <v>671983.0</v>
      </c>
      <c r="C9046" s="14" t="str">
        <f>If(COUNTIF(DamReaches!$B$2:$B$346,"="&amp;A9046)&gt;0, "Yes", "No")</f>
        <v>No</v>
      </c>
    </row>
    <row r="9047">
      <c r="A9047" s="6">
        <v>672010.0</v>
      </c>
      <c r="B9047" s="6">
        <v>671983.0</v>
      </c>
      <c r="C9047" s="14" t="str">
        <f>If(COUNTIF(DamReaches!$B$2:$B$346,"="&amp;A9047)&gt;0, "Yes", "No")</f>
        <v>No</v>
      </c>
    </row>
    <row r="9048">
      <c r="A9048" s="6">
        <v>672011.0</v>
      </c>
      <c r="B9048" s="6">
        <v>671448.0</v>
      </c>
      <c r="C9048" s="14" t="str">
        <f>If(COUNTIF(DamReaches!$B$2:$B$346,"="&amp;A9048)&gt;0, "Yes", "No")</f>
        <v>No</v>
      </c>
    </row>
    <row r="9049">
      <c r="A9049" s="6">
        <v>672012.0</v>
      </c>
      <c r="B9049" s="6">
        <v>672038.0</v>
      </c>
      <c r="C9049" s="14" t="str">
        <f>If(COUNTIF(DamReaches!$B$2:$B$346,"="&amp;A9049)&gt;0, "Yes", "No")</f>
        <v>No</v>
      </c>
    </row>
    <row r="9050">
      <c r="A9050" s="6">
        <v>672013.0</v>
      </c>
      <c r="B9050" s="6">
        <v>672012.0</v>
      </c>
      <c r="C9050" s="14" t="str">
        <f>If(COUNTIF(DamReaches!$B$2:$B$346,"="&amp;A9050)&gt;0, "Yes", "No")</f>
        <v>No</v>
      </c>
    </row>
    <row r="9051">
      <c r="A9051" s="6">
        <v>672014.0</v>
      </c>
      <c r="B9051" s="6">
        <v>672093.0</v>
      </c>
      <c r="C9051" s="14" t="str">
        <f>If(COUNTIF(DamReaches!$B$2:$B$346,"="&amp;A9051)&gt;0, "Yes", "No")</f>
        <v>No</v>
      </c>
    </row>
    <row r="9052">
      <c r="A9052" s="6">
        <v>672015.0</v>
      </c>
      <c r="B9052" s="6">
        <v>672082.0</v>
      </c>
      <c r="C9052" s="14" t="str">
        <f>If(COUNTIF(DamReaches!$B$2:$B$346,"="&amp;A9052)&gt;0, "Yes", "No")</f>
        <v>No</v>
      </c>
    </row>
    <row r="9053">
      <c r="A9053" s="6">
        <v>672016.0</v>
      </c>
      <c r="B9053" s="6">
        <v>672082.0</v>
      </c>
      <c r="C9053" s="14" t="str">
        <f>If(COUNTIF(DamReaches!$B$2:$B$346,"="&amp;A9053)&gt;0, "Yes", "No")</f>
        <v>No</v>
      </c>
    </row>
    <row r="9054">
      <c r="A9054" s="6">
        <v>672028.0</v>
      </c>
      <c r="B9054" s="6">
        <v>672052.0</v>
      </c>
      <c r="C9054" s="14" t="str">
        <f>If(COUNTIF(DamReaches!$B$2:$B$346,"="&amp;A9054)&gt;0, "Yes", "No")</f>
        <v>No</v>
      </c>
    </row>
    <row r="9055">
      <c r="A9055" s="6">
        <v>672029.0</v>
      </c>
      <c r="B9055" s="6">
        <v>672052.0</v>
      </c>
      <c r="C9055" s="14" t="str">
        <f>If(COUNTIF(DamReaches!$B$2:$B$346,"="&amp;A9055)&gt;0, "Yes", "No")</f>
        <v>No</v>
      </c>
    </row>
    <row r="9056">
      <c r="A9056" s="6">
        <v>672030.0</v>
      </c>
      <c r="B9056" s="6">
        <v>672332.0</v>
      </c>
      <c r="C9056" s="14" t="str">
        <f>If(COUNTIF(DamReaches!$B$2:$B$346,"="&amp;A9056)&gt;0, "Yes", "No")</f>
        <v>No</v>
      </c>
    </row>
    <row r="9057">
      <c r="A9057" s="6">
        <v>672031.0</v>
      </c>
      <c r="B9057" s="6">
        <v>671980.0</v>
      </c>
      <c r="C9057" s="14" t="str">
        <f>If(COUNTIF(DamReaches!$B$2:$B$346,"="&amp;A9057)&gt;0, "Yes", "No")</f>
        <v>No</v>
      </c>
    </row>
    <row r="9058">
      <c r="A9058" s="6">
        <v>672032.0</v>
      </c>
      <c r="B9058" s="6">
        <v>671400.0</v>
      </c>
      <c r="C9058" s="14" t="str">
        <f>If(COUNTIF(DamReaches!$B$2:$B$346,"="&amp;A9058)&gt;0, "Yes", "No")</f>
        <v>No</v>
      </c>
    </row>
    <row r="9059">
      <c r="A9059" s="6">
        <v>672033.0</v>
      </c>
      <c r="B9059" s="6">
        <v>671519.0</v>
      </c>
      <c r="C9059" s="14" t="str">
        <f>If(COUNTIF(DamReaches!$B$2:$B$346,"="&amp;A9059)&gt;0, "Yes", "No")</f>
        <v>No</v>
      </c>
    </row>
    <row r="9060">
      <c r="A9060" s="6">
        <v>672034.0</v>
      </c>
      <c r="B9060" s="6">
        <v>671716.0</v>
      </c>
      <c r="C9060" s="14" t="str">
        <f>If(COUNTIF(DamReaches!$B$2:$B$346,"="&amp;A9060)&gt;0, "Yes", "No")</f>
        <v>No</v>
      </c>
    </row>
    <row r="9061">
      <c r="A9061" s="6">
        <v>672035.0</v>
      </c>
      <c r="B9061" s="6">
        <v>671401.0</v>
      </c>
      <c r="C9061" s="14" t="str">
        <f>If(COUNTIF(DamReaches!$B$2:$B$346,"="&amp;A9061)&gt;0, "Yes", "No")</f>
        <v>No</v>
      </c>
    </row>
    <row r="9062">
      <c r="A9062" s="6">
        <v>672036.0</v>
      </c>
      <c r="B9062" s="6">
        <v>671771.0</v>
      </c>
      <c r="C9062" s="14" t="str">
        <f>If(COUNTIF(DamReaches!$B$2:$B$346,"="&amp;A9062)&gt;0, "Yes", "No")</f>
        <v>No</v>
      </c>
    </row>
    <row r="9063">
      <c r="A9063" s="6">
        <v>672037.0</v>
      </c>
      <c r="B9063" s="6">
        <v>671987.0</v>
      </c>
      <c r="C9063" s="14" t="str">
        <f>If(COUNTIF(DamReaches!$B$2:$B$346,"="&amp;A9063)&gt;0, "Yes", "No")</f>
        <v>No</v>
      </c>
    </row>
    <row r="9064">
      <c r="A9064" s="6">
        <v>672038.0</v>
      </c>
      <c r="B9064" s="6">
        <v>-1.0</v>
      </c>
      <c r="C9064" s="14" t="str">
        <f>If(COUNTIF(DamReaches!$B$2:$B$346,"="&amp;A9064)&gt;0, "Yes", "No")</f>
        <v>No</v>
      </c>
    </row>
    <row r="9065">
      <c r="A9065" s="6">
        <v>672051.0</v>
      </c>
      <c r="B9065" s="6">
        <v>672006.0</v>
      </c>
      <c r="C9065" s="14" t="str">
        <f>If(COUNTIF(DamReaches!$B$2:$B$346,"="&amp;A9065)&gt;0, "Yes", "No")</f>
        <v>No</v>
      </c>
    </row>
    <row r="9066">
      <c r="A9066" s="6">
        <v>672052.0</v>
      </c>
      <c r="B9066" s="6">
        <v>672332.0</v>
      </c>
      <c r="C9066" s="14" t="str">
        <f>If(COUNTIF(DamReaches!$B$2:$B$346,"="&amp;A9066)&gt;0, "Yes", "No")</f>
        <v>No</v>
      </c>
    </row>
    <row r="9067">
      <c r="A9067" s="6">
        <v>672053.0</v>
      </c>
      <c r="B9067" s="6">
        <v>671537.0</v>
      </c>
      <c r="C9067" s="14" t="str">
        <f>If(COUNTIF(DamReaches!$B$2:$B$346,"="&amp;A9067)&gt;0, "Yes", "No")</f>
        <v>No</v>
      </c>
    </row>
    <row r="9068">
      <c r="A9068" s="6">
        <v>672054.0</v>
      </c>
      <c r="B9068" s="6">
        <v>672053.0</v>
      </c>
      <c r="C9068" s="14" t="str">
        <f>If(COUNTIF(DamReaches!$B$2:$B$346,"="&amp;A9068)&gt;0, "Yes", "No")</f>
        <v>No</v>
      </c>
    </row>
    <row r="9069">
      <c r="A9069" s="6">
        <v>672055.0</v>
      </c>
      <c r="B9069" s="6">
        <v>671673.0</v>
      </c>
      <c r="C9069" s="14" t="str">
        <f>If(COUNTIF(DamReaches!$B$2:$B$346,"="&amp;A9069)&gt;0, "Yes", "No")</f>
        <v>No</v>
      </c>
    </row>
    <row r="9070">
      <c r="A9070" s="6">
        <v>672056.0</v>
      </c>
      <c r="B9070" s="6">
        <v>671615.0</v>
      </c>
      <c r="C9070" s="14" t="str">
        <f>If(COUNTIF(DamReaches!$B$2:$B$346,"="&amp;A9070)&gt;0, "Yes", "No")</f>
        <v>No</v>
      </c>
    </row>
    <row r="9071">
      <c r="A9071" s="6">
        <v>672057.0</v>
      </c>
      <c r="B9071" s="6">
        <v>669828.0</v>
      </c>
      <c r="C9071" s="14" t="str">
        <f>If(COUNTIF(DamReaches!$B$2:$B$346,"="&amp;A9071)&gt;0, "Yes", "No")</f>
        <v>No</v>
      </c>
    </row>
    <row r="9072">
      <c r="A9072" s="6">
        <v>672058.0</v>
      </c>
      <c r="B9072" s="6">
        <v>672059.0</v>
      </c>
      <c r="C9072" s="14" t="str">
        <f>If(COUNTIF(DamReaches!$B$2:$B$346,"="&amp;A9072)&gt;0, "Yes", "No")</f>
        <v>No</v>
      </c>
    </row>
    <row r="9073">
      <c r="A9073" s="6">
        <v>672059.0</v>
      </c>
      <c r="B9073" s="6">
        <v>671788.0</v>
      </c>
      <c r="C9073" s="14" t="str">
        <f>If(COUNTIF(DamReaches!$B$2:$B$346,"="&amp;A9073)&gt;0, "Yes", "No")</f>
        <v>No</v>
      </c>
    </row>
    <row r="9074">
      <c r="A9074" s="6">
        <v>672060.0</v>
      </c>
      <c r="B9074" s="6">
        <v>671585.0</v>
      </c>
      <c r="C9074" s="14" t="str">
        <f>If(COUNTIF(DamReaches!$B$2:$B$346,"="&amp;A9074)&gt;0, "Yes", "No")</f>
        <v>No</v>
      </c>
    </row>
    <row r="9075">
      <c r="A9075" s="6">
        <v>672061.0</v>
      </c>
      <c r="B9075" s="6">
        <v>672012.0</v>
      </c>
      <c r="C9075" s="14" t="str">
        <f>If(COUNTIF(DamReaches!$B$2:$B$346,"="&amp;A9075)&gt;0, "Yes", "No")</f>
        <v>No</v>
      </c>
    </row>
    <row r="9076">
      <c r="A9076" s="6">
        <v>672062.0</v>
      </c>
      <c r="B9076" s="6">
        <v>671909.0</v>
      </c>
      <c r="C9076" s="14" t="str">
        <f>If(COUNTIF(DamReaches!$B$2:$B$346,"="&amp;A9076)&gt;0, "Yes", "No")</f>
        <v>No</v>
      </c>
    </row>
    <row r="9077">
      <c r="A9077" s="6">
        <v>672063.0</v>
      </c>
      <c r="B9077" s="6">
        <v>671859.0</v>
      </c>
      <c r="C9077" s="14" t="str">
        <f>If(COUNTIF(DamReaches!$B$2:$B$346,"="&amp;A9077)&gt;0, "Yes", "No")</f>
        <v>No</v>
      </c>
    </row>
    <row r="9078">
      <c r="A9078" s="6">
        <v>672064.0</v>
      </c>
      <c r="B9078" s="6">
        <v>672065.0</v>
      </c>
      <c r="C9078" s="14" t="str">
        <f>If(COUNTIF(DamReaches!$B$2:$B$346,"="&amp;A9078)&gt;0, "Yes", "No")</f>
        <v>No</v>
      </c>
    </row>
    <row r="9079">
      <c r="A9079" s="6">
        <v>672065.0</v>
      </c>
      <c r="B9079" s="6">
        <v>671839.0</v>
      </c>
      <c r="C9079" s="14" t="str">
        <f>If(COUNTIF(DamReaches!$B$2:$B$346,"="&amp;A9079)&gt;0, "Yes", "No")</f>
        <v>No</v>
      </c>
    </row>
    <row r="9080">
      <c r="A9080" s="6">
        <v>672079.0</v>
      </c>
      <c r="B9080" s="6">
        <v>671814.0</v>
      </c>
      <c r="C9080" s="14" t="str">
        <f>If(COUNTIF(DamReaches!$B$2:$B$346,"="&amp;A9080)&gt;0, "Yes", "No")</f>
        <v>No</v>
      </c>
    </row>
    <row r="9081">
      <c r="A9081" s="6">
        <v>672080.0</v>
      </c>
      <c r="B9081" s="6">
        <v>672060.0</v>
      </c>
      <c r="C9081" s="14" t="str">
        <f>If(COUNTIF(DamReaches!$B$2:$B$346,"="&amp;A9081)&gt;0, "Yes", "No")</f>
        <v>No</v>
      </c>
    </row>
    <row r="9082">
      <c r="A9082" s="6">
        <v>672081.0</v>
      </c>
      <c r="B9082" s="6">
        <v>672011.0</v>
      </c>
      <c r="C9082" s="14" t="str">
        <f>If(COUNTIF(DamReaches!$B$2:$B$346,"="&amp;A9082)&gt;0, "Yes", "No")</f>
        <v>No</v>
      </c>
    </row>
    <row r="9083">
      <c r="A9083" s="6">
        <v>672082.0</v>
      </c>
      <c r="B9083" s="6">
        <v>672303.0</v>
      </c>
      <c r="C9083" s="14" t="str">
        <f>If(COUNTIF(DamReaches!$B$2:$B$346,"="&amp;A9083)&gt;0, "Yes", "No")</f>
        <v>No</v>
      </c>
    </row>
    <row r="9084">
      <c r="A9084" s="6">
        <v>672091.0</v>
      </c>
      <c r="B9084" s="6">
        <v>671368.0</v>
      </c>
      <c r="C9084" s="14" t="str">
        <f>If(COUNTIF(DamReaches!$B$2:$B$346,"="&amp;A9084)&gt;0, "Yes", "No")</f>
        <v>No</v>
      </c>
    </row>
    <row r="9085">
      <c r="A9085" s="6">
        <v>672092.0</v>
      </c>
      <c r="B9085" s="6">
        <v>672034.0</v>
      </c>
      <c r="C9085" s="14" t="str">
        <f>If(COUNTIF(DamReaches!$B$2:$B$346,"="&amp;A9085)&gt;0, "Yes", "No")</f>
        <v>No</v>
      </c>
    </row>
    <row r="9086">
      <c r="A9086" s="6">
        <v>672093.0</v>
      </c>
      <c r="B9086" s="6">
        <v>672109.0</v>
      </c>
      <c r="C9086" s="14" t="str">
        <f>If(COUNTIF(DamReaches!$B$2:$B$346,"="&amp;A9086)&gt;0, "Yes", "No")</f>
        <v>No</v>
      </c>
    </row>
    <row r="9087">
      <c r="A9087" s="6">
        <v>672094.0</v>
      </c>
      <c r="B9087" s="6">
        <v>671821.0</v>
      </c>
      <c r="C9087" s="14" t="str">
        <f>If(COUNTIF(DamReaches!$B$2:$B$346,"="&amp;A9087)&gt;0, "Yes", "No")</f>
        <v>No</v>
      </c>
    </row>
    <row r="9088">
      <c r="A9088" s="6">
        <v>672099.0</v>
      </c>
      <c r="B9088" s="6">
        <v>672203.0</v>
      </c>
      <c r="C9088" s="14" t="str">
        <f>If(COUNTIF(DamReaches!$B$2:$B$346,"="&amp;A9088)&gt;0, "Yes", "No")</f>
        <v>No</v>
      </c>
    </row>
    <row r="9089">
      <c r="A9089" s="6">
        <v>672100.0</v>
      </c>
      <c r="B9089" s="6">
        <v>671965.0</v>
      </c>
      <c r="C9089" s="14" t="str">
        <f>If(COUNTIF(DamReaches!$B$2:$B$346,"="&amp;A9089)&gt;0, "Yes", "No")</f>
        <v>No</v>
      </c>
    </row>
    <row r="9090">
      <c r="A9090" s="6">
        <v>672101.0</v>
      </c>
      <c r="B9090" s="6">
        <v>671670.0</v>
      </c>
      <c r="C9090" s="14" t="str">
        <f>If(COUNTIF(DamReaches!$B$2:$B$346,"="&amp;A9090)&gt;0, "Yes", "No")</f>
        <v>No</v>
      </c>
    </row>
    <row r="9091">
      <c r="A9091" s="6">
        <v>672102.0</v>
      </c>
      <c r="B9091" s="6">
        <v>671785.0</v>
      </c>
      <c r="C9091" s="14" t="str">
        <f>If(COUNTIF(DamReaches!$B$2:$B$346,"="&amp;A9091)&gt;0, "Yes", "No")</f>
        <v>No</v>
      </c>
    </row>
    <row r="9092">
      <c r="A9092" s="6">
        <v>672103.0</v>
      </c>
      <c r="B9092" s="6">
        <v>671987.0</v>
      </c>
      <c r="C9092" s="14" t="str">
        <f>If(COUNTIF(DamReaches!$B$2:$B$346,"="&amp;A9092)&gt;0, "Yes", "No")</f>
        <v>No</v>
      </c>
    </row>
    <row r="9093">
      <c r="A9093" s="6">
        <v>672104.0</v>
      </c>
      <c r="B9093" s="6">
        <v>672209.0</v>
      </c>
      <c r="C9093" s="14" t="str">
        <f>If(COUNTIF(DamReaches!$B$2:$B$346,"="&amp;A9093)&gt;0, "Yes", "No")</f>
        <v>No</v>
      </c>
    </row>
    <row r="9094">
      <c r="A9094" s="6">
        <v>672105.0</v>
      </c>
      <c r="B9094" s="6">
        <v>672131.0</v>
      </c>
      <c r="C9094" s="14" t="str">
        <f>If(COUNTIF(DamReaches!$B$2:$B$346,"="&amp;A9094)&gt;0, "Yes", "No")</f>
        <v>No</v>
      </c>
    </row>
    <row r="9095">
      <c r="A9095" s="6">
        <v>672106.0</v>
      </c>
      <c r="B9095" s="6">
        <v>671737.0</v>
      </c>
      <c r="C9095" s="14" t="str">
        <f>If(COUNTIF(DamReaches!$B$2:$B$346,"="&amp;A9095)&gt;0, "Yes", "No")</f>
        <v>No</v>
      </c>
    </row>
    <row r="9096">
      <c r="A9096" s="6">
        <v>672107.0</v>
      </c>
      <c r="B9096" s="6">
        <v>672301.0</v>
      </c>
      <c r="C9096" s="14" t="str">
        <f>If(COUNTIF(DamReaches!$B$2:$B$346,"="&amp;A9096)&gt;0, "Yes", "No")</f>
        <v>No</v>
      </c>
    </row>
    <row r="9097">
      <c r="A9097" s="6">
        <v>672108.0</v>
      </c>
      <c r="B9097" s="6">
        <v>671858.0</v>
      </c>
      <c r="C9097" s="14" t="str">
        <f>If(COUNTIF(DamReaches!$B$2:$B$346,"="&amp;A9097)&gt;0, "Yes", "No")</f>
        <v>No</v>
      </c>
    </row>
    <row r="9098">
      <c r="A9098" s="6">
        <v>672109.0</v>
      </c>
      <c r="B9098" s="6">
        <v>672062.0</v>
      </c>
      <c r="C9098" s="14" t="str">
        <f>If(COUNTIF(DamReaches!$B$2:$B$346,"="&amp;A9098)&gt;0, "Yes", "No")</f>
        <v>No</v>
      </c>
    </row>
    <row r="9099">
      <c r="A9099" s="6">
        <v>672110.0</v>
      </c>
      <c r="B9099" s="6">
        <v>671776.0</v>
      </c>
      <c r="C9099" s="14" t="str">
        <f>If(COUNTIF(DamReaches!$B$2:$B$346,"="&amp;A9099)&gt;0, "Yes", "No")</f>
        <v>No</v>
      </c>
    </row>
    <row r="9100">
      <c r="A9100" s="6">
        <v>672111.0</v>
      </c>
      <c r="B9100" s="6">
        <v>672110.0</v>
      </c>
      <c r="C9100" s="14" t="str">
        <f>If(COUNTIF(DamReaches!$B$2:$B$346,"="&amp;A9100)&gt;0, "Yes", "No")</f>
        <v>No</v>
      </c>
    </row>
    <row r="9101">
      <c r="A9101" s="6">
        <v>672112.0</v>
      </c>
      <c r="B9101" s="6">
        <v>672217.0</v>
      </c>
      <c r="C9101" s="14" t="str">
        <f>If(COUNTIF(DamReaches!$B$2:$B$346,"="&amp;A9101)&gt;0, "Yes", "No")</f>
        <v>No</v>
      </c>
    </row>
    <row r="9102">
      <c r="A9102" s="6">
        <v>672113.0</v>
      </c>
      <c r="B9102" s="6">
        <v>671588.0</v>
      </c>
      <c r="C9102" s="14" t="str">
        <f>If(COUNTIF(DamReaches!$B$2:$B$346,"="&amp;A9102)&gt;0, "Yes", "No")</f>
        <v>No</v>
      </c>
    </row>
    <row r="9103">
      <c r="A9103" s="6">
        <v>672121.0</v>
      </c>
      <c r="B9103" s="6">
        <v>672122.0</v>
      </c>
      <c r="C9103" s="14" t="str">
        <f>If(COUNTIF(DamReaches!$B$2:$B$346,"="&amp;A9103)&gt;0, "Yes", "No")</f>
        <v>No</v>
      </c>
    </row>
    <row r="9104">
      <c r="A9104" s="6">
        <v>672122.0</v>
      </c>
      <c r="B9104" s="6">
        <v>672203.0</v>
      </c>
      <c r="C9104" s="14" t="str">
        <f>If(COUNTIF(DamReaches!$B$2:$B$346,"="&amp;A9104)&gt;0, "Yes", "No")</f>
        <v>No</v>
      </c>
    </row>
    <row r="9105">
      <c r="A9105" s="6">
        <v>672123.0</v>
      </c>
      <c r="B9105" s="6">
        <v>671783.0</v>
      </c>
      <c r="C9105" s="14" t="str">
        <f>If(COUNTIF(DamReaches!$B$2:$B$346,"="&amp;A9105)&gt;0, "Yes", "No")</f>
        <v>No</v>
      </c>
    </row>
    <row r="9106">
      <c r="A9106" s="6">
        <v>672124.0</v>
      </c>
      <c r="B9106" s="6">
        <v>671613.0</v>
      </c>
      <c r="C9106" s="14" t="str">
        <f>If(COUNTIF(DamReaches!$B$2:$B$346,"="&amp;A9106)&gt;0, "Yes", "No")</f>
        <v>No</v>
      </c>
    </row>
    <row r="9107">
      <c r="A9107" s="6">
        <v>672125.0</v>
      </c>
      <c r="B9107" s="6">
        <v>672028.0</v>
      </c>
      <c r="C9107" s="14" t="str">
        <f>If(COUNTIF(DamReaches!$B$2:$B$346,"="&amp;A9107)&gt;0, "Yes", "No")</f>
        <v>No</v>
      </c>
    </row>
    <row r="9108">
      <c r="A9108" s="6">
        <v>672126.0</v>
      </c>
      <c r="B9108" s="6">
        <v>672079.0</v>
      </c>
      <c r="C9108" s="14" t="str">
        <f>If(COUNTIF(DamReaches!$B$2:$B$346,"="&amp;A9108)&gt;0, "Yes", "No")</f>
        <v>No</v>
      </c>
    </row>
    <row r="9109">
      <c r="A9109" s="6">
        <v>672127.0</v>
      </c>
      <c r="B9109" s="6">
        <v>671785.0</v>
      </c>
      <c r="C9109" s="14" t="str">
        <f>If(COUNTIF(DamReaches!$B$2:$B$346,"="&amp;A9109)&gt;0, "Yes", "No")</f>
        <v>No</v>
      </c>
    </row>
    <row r="9110">
      <c r="A9110" s="6">
        <v>672128.0</v>
      </c>
      <c r="B9110" s="6">
        <v>671597.0</v>
      </c>
      <c r="C9110" s="14" t="str">
        <f>If(COUNTIF(DamReaches!$B$2:$B$346,"="&amp;A9110)&gt;0, "Yes", "No")</f>
        <v>No</v>
      </c>
    </row>
    <row r="9111">
      <c r="A9111" s="6">
        <v>672129.0</v>
      </c>
      <c r="B9111" s="6">
        <v>671885.0</v>
      </c>
      <c r="C9111" s="14" t="str">
        <f>If(COUNTIF(DamReaches!$B$2:$B$346,"="&amp;A9111)&gt;0, "Yes", "No")</f>
        <v>No</v>
      </c>
    </row>
    <row r="9112">
      <c r="A9112" s="6">
        <v>672130.0</v>
      </c>
      <c r="B9112" s="6">
        <v>670931.0</v>
      </c>
      <c r="C9112" s="14" t="str">
        <f>If(COUNTIF(DamReaches!$B$2:$B$346,"="&amp;A9112)&gt;0, "Yes", "No")</f>
        <v>No</v>
      </c>
    </row>
    <row r="9113">
      <c r="A9113" s="6">
        <v>672131.0</v>
      </c>
      <c r="B9113" s="6">
        <v>672060.0</v>
      </c>
      <c r="C9113" s="14" t="str">
        <f>If(COUNTIF(DamReaches!$B$2:$B$346,"="&amp;A9113)&gt;0, "Yes", "No")</f>
        <v>No</v>
      </c>
    </row>
    <row r="9114">
      <c r="A9114" s="6">
        <v>672132.0</v>
      </c>
      <c r="B9114" s="6">
        <v>672133.0</v>
      </c>
      <c r="C9114" s="14" t="str">
        <f>If(COUNTIF(DamReaches!$B$2:$B$346,"="&amp;A9114)&gt;0, "Yes", "No")</f>
        <v>No</v>
      </c>
    </row>
    <row r="9115">
      <c r="A9115" s="6">
        <v>672133.0</v>
      </c>
      <c r="B9115" s="6">
        <v>672301.0</v>
      </c>
      <c r="C9115" s="14" t="str">
        <f>If(COUNTIF(DamReaches!$B$2:$B$346,"="&amp;A9115)&gt;0, "Yes", "No")</f>
        <v>No</v>
      </c>
    </row>
    <row r="9116">
      <c r="A9116" s="6">
        <v>672134.0</v>
      </c>
      <c r="B9116" s="6">
        <v>672081.0</v>
      </c>
      <c r="C9116" s="14" t="str">
        <f>If(COUNTIF(DamReaches!$B$2:$B$346,"="&amp;A9116)&gt;0, "Yes", "No")</f>
        <v>No</v>
      </c>
    </row>
    <row r="9117">
      <c r="A9117" s="6">
        <v>672135.0</v>
      </c>
      <c r="B9117" s="6">
        <v>672168.0</v>
      </c>
      <c r="C9117" s="14" t="str">
        <f>If(COUNTIF(DamReaches!$B$2:$B$346,"="&amp;A9117)&gt;0, "Yes", "No")</f>
        <v>No</v>
      </c>
    </row>
    <row r="9118">
      <c r="A9118" s="6">
        <v>672136.0</v>
      </c>
      <c r="B9118" s="6">
        <v>671970.0</v>
      </c>
      <c r="C9118" s="14" t="str">
        <f>If(COUNTIF(DamReaches!$B$2:$B$346,"="&amp;A9118)&gt;0, "Yes", "No")</f>
        <v>No</v>
      </c>
    </row>
    <row r="9119">
      <c r="A9119" s="6">
        <v>672137.0</v>
      </c>
      <c r="B9119" s="6">
        <v>672217.0</v>
      </c>
      <c r="C9119" s="14" t="str">
        <f>If(COUNTIF(DamReaches!$B$2:$B$346,"="&amp;A9119)&gt;0, "Yes", "No")</f>
        <v>No</v>
      </c>
    </row>
    <row r="9120">
      <c r="A9120" s="6">
        <v>672138.0</v>
      </c>
      <c r="B9120" s="6">
        <v>672137.0</v>
      </c>
      <c r="C9120" s="14" t="str">
        <f>If(COUNTIF(DamReaches!$B$2:$B$346,"="&amp;A9120)&gt;0, "Yes", "No")</f>
        <v>No</v>
      </c>
    </row>
    <row r="9121">
      <c r="A9121" s="6">
        <v>672151.0</v>
      </c>
      <c r="B9121" s="6">
        <v>671672.0</v>
      </c>
      <c r="C9121" s="14" t="str">
        <f>If(COUNTIF(DamReaches!$B$2:$B$346,"="&amp;A9121)&gt;0, "Yes", "No")</f>
        <v>No</v>
      </c>
    </row>
    <row r="9122">
      <c r="A9122" s="6">
        <v>672152.0</v>
      </c>
      <c r="B9122" s="6">
        <v>672186.0</v>
      </c>
      <c r="C9122" s="14" t="str">
        <f>If(COUNTIF(DamReaches!$B$2:$B$346,"="&amp;A9122)&gt;0, "Yes", "No")</f>
        <v>No</v>
      </c>
    </row>
    <row r="9123">
      <c r="A9123" s="6">
        <v>672153.0</v>
      </c>
      <c r="B9123" s="6">
        <v>672055.0</v>
      </c>
      <c r="C9123" s="14" t="str">
        <f>If(COUNTIF(DamReaches!$B$2:$B$346,"="&amp;A9123)&gt;0, "Yes", "No")</f>
        <v>No</v>
      </c>
    </row>
    <row r="9124">
      <c r="A9124" s="6">
        <v>672154.0</v>
      </c>
      <c r="B9124" s="6">
        <v>671986.0</v>
      </c>
      <c r="C9124" s="14" t="str">
        <f>If(COUNTIF(DamReaches!$B$2:$B$346,"="&amp;A9124)&gt;0, "Yes", "No")</f>
        <v>No</v>
      </c>
    </row>
    <row r="9125">
      <c r="A9125" s="6">
        <v>672155.0</v>
      </c>
      <c r="B9125" s="6">
        <v>671598.0</v>
      </c>
      <c r="C9125" s="14" t="str">
        <f>If(COUNTIF(DamReaches!$B$2:$B$346,"="&amp;A9125)&gt;0, "Yes", "No")</f>
        <v>No</v>
      </c>
    </row>
    <row r="9126">
      <c r="A9126" s="6">
        <v>672156.0</v>
      </c>
      <c r="B9126" s="6">
        <v>671885.0</v>
      </c>
      <c r="C9126" s="14" t="str">
        <f>If(COUNTIF(DamReaches!$B$2:$B$346,"="&amp;A9126)&gt;0, "Yes", "No")</f>
        <v>No</v>
      </c>
    </row>
    <row r="9127">
      <c r="A9127" s="6">
        <v>672157.0</v>
      </c>
      <c r="B9127" s="6">
        <v>671599.0</v>
      </c>
      <c r="C9127" s="14" t="str">
        <f>If(COUNTIF(DamReaches!$B$2:$B$346,"="&amp;A9127)&gt;0, "Yes", "No")</f>
        <v>No</v>
      </c>
    </row>
    <row r="9128">
      <c r="A9128" s="6">
        <v>672158.0</v>
      </c>
      <c r="B9128" s="6">
        <v>671904.0</v>
      </c>
      <c r="C9128" s="14" t="str">
        <f>If(COUNTIF(DamReaches!$B$2:$B$346,"="&amp;A9128)&gt;0, "Yes", "No")</f>
        <v>No</v>
      </c>
    </row>
    <row r="9129">
      <c r="A9129" s="6">
        <v>672163.0</v>
      </c>
      <c r="B9129" s="6">
        <v>672091.0</v>
      </c>
      <c r="C9129" s="14" t="str">
        <f>If(COUNTIF(DamReaches!$B$2:$B$346,"="&amp;A9129)&gt;0, "Yes", "No")</f>
        <v>No</v>
      </c>
    </row>
    <row r="9130">
      <c r="A9130" s="6">
        <v>672164.0</v>
      </c>
      <c r="B9130" s="6">
        <v>672102.0</v>
      </c>
      <c r="C9130" s="14" t="str">
        <f>If(COUNTIF(DamReaches!$B$2:$B$346,"="&amp;A9130)&gt;0, "Yes", "No")</f>
        <v>No</v>
      </c>
    </row>
    <row r="9131">
      <c r="A9131" s="6">
        <v>672165.0</v>
      </c>
      <c r="B9131" s="6">
        <v>672529.0</v>
      </c>
      <c r="C9131" s="14" t="str">
        <f>If(COUNTIF(DamReaches!$B$2:$B$346,"="&amp;A9131)&gt;0, "Yes", "No")</f>
        <v>No</v>
      </c>
    </row>
    <row r="9132">
      <c r="A9132" s="6">
        <v>672166.0</v>
      </c>
      <c r="B9132" s="6">
        <v>671444.0</v>
      </c>
      <c r="C9132" s="14" t="str">
        <f>If(COUNTIF(DamReaches!$B$2:$B$346,"="&amp;A9132)&gt;0, "Yes", "No")</f>
        <v>No</v>
      </c>
    </row>
    <row r="9133">
      <c r="A9133" s="6">
        <v>672167.0</v>
      </c>
      <c r="B9133" s="6">
        <v>672231.0</v>
      </c>
      <c r="C9133" s="14" t="str">
        <f>If(COUNTIF(DamReaches!$B$2:$B$346,"="&amp;A9133)&gt;0, "Yes", "No")</f>
        <v>No</v>
      </c>
    </row>
    <row r="9134">
      <c r="A9134" s="6">
        <v>672168.0</v>
      </c>
      <c r="B9134" s="6">
        <v>672169.0</v>
      </c>
      <c r="C9134" s="14" t="str">
        <f>If(COUNTIF(DamReaches!$B$2:$B$346,"="&amp;A9134)&gt;0, "Yes", "No")</f>
        <v>No</v>
      </c>
    </row>
    <row r="9135">
      <c r="A9135" s="6">
        <v>672169.0</v>
      </c>
      <c r="B9135" s="6">
        <v>672065.0</v>
      </c>
      <c r="C9135" s="14" t="str">
        <f>If(COUNTIF(DamReaches!$B$2:$B$346,"="&amp;A9135)&gt;0, "Yes", "No")</f>
        <v>No</v>
      </c>
    </row>
    <row r="9136">
      <c r="A9136" s="6">
        <v>672185.0</v>
      </c>
      <c r="B9136" s="6">
        <v>671784.0</v>
      </c>
      <c r="C9136" s="14" t="str">
        <f>If(COUNTIF(DamReaches!$B$2:$B$346,"="&amp;A9136)&gt;0, "Yes", "No")</f>
        <v>No</v>
      </c>
    </row>
    <row r="9137">
      <c r="A9137" s="6">
        <v>672186.0</v>
      </c>
      <c r="B9137" s="6">
        <v>672055.0</v>
      </c>
      <c r="C9137" s="14" t="str">
        <f>If(COUNTIF(DamReaches!$B$2:$B$346,"="&amp;A9137)&gt;0, "Yes", "No")</f>
        <v>No</v>
      </c>
    </row>
    <row r="9138">
      <c r="A9138" s="6">
        <v>672187.0</v>
      </c>
      <c r="B9138" s="6">
        <v>672153.0</v>
      </c>
      <c r="C9138" s="14" t="str">
        <f>If(COUNTIF(DamReaches!$B$2:$B$346,"="&amp;A9138)&gt;0, "Yes", "No")</f>
        <v>No</v>
      </c>
    </row>
    <row r="9139">
      <c r="A9139" s="6">
        <v>672188.0</v>
      </c>
      <c r="B9139" s="6">
        <v>672153.0</v>
      </c>
      <c r="C9139" s="14" t="str">
        <f>If(COUNTIF(DamReaches!$B$2:$B$346,"="&amp;A9139)&gt;0, "Yes", "No")</f>
        <v>No</v>
      </c>
    </row>
    <row r="9140">
      <c r="A9140" s="6">
        <v>672189.0</v>
      </c>
      <c r="B9140" s="6">
        <v>672133.0</v>
      </c>
      <c r="C9140" s="14" t="str">
        <f>If(COUNTIF(DamReaches!$B$2:$B$346,"="&amp;A9140)&gt;0, "Yes", "No")</f>
        <v>No</v>
      </c>
    </row>
    <row r="9141">
      <c r="A9141" s="6">
        <v>672190.0</v>
      </c>
      <c r="B9141" s="6">
        <v>-1.0</v>
      </c>
      <c r="C9141" s="14" t="str">
        <f>If(COUNTIF(DamReaches!$B$2:$B$346,"="&amp;A9141)&gt;0, "Yes", "No")</f>
        <v>No</v>
      </c>
    </row>
    <row r="9142">
      <c r="A9142" s="6">
        <v>672191.0</v>
      </c>
      <c r="B9142" s="6">
        <v>672109.0</v>
      </c>
      <c r="C9142" s="14" t="str">
        <f>If(COUNTIF(DamReaches!$B$2:$B$346,"="&amp;A9142)&gt;0, "Yes", "No")</f>
        <v>No</v>
      </c>
    </row>
    <row r="9143">
      <c r="A9143" s="6">
        <v>672192.0</v>
      </c>
      <c r="B9143" s="6">
        <v>671969.0</v>
      </c>
      <c r="C9143" s="14" t="str">
        <f>If(COUNTIF(DamReaches!$B$2:$B$346,"="&amp;A9143)&gt;0, "Yes", "No")</f>
        <v>No</v>
      </c>
    </row>
    <row r="9144">
      <c r="A9144" s="6">
        <v>672203.0</v>
      </c>
      <c r="B9144" s="6">
        <v>672204.0</v>
      </c>
      <c r="C9144" s="14" t="str">
        <f>If(COUNTIF(DamReaches!$B$2:$B$346,"="&amp;A9144)&gt;0, "Yes", "No")</f>
        <v>No</v>
      </c>
    </row>
    <row r="9145">
      <c r="A9145" s="6">
        <v>672204.0</v>
      </c>
      <c r="B9145" s="6">
        <v>671812.0</v>
      </c>
      <c r="C9145" s="14" t="str">
        <f>If(COUNTIF(DamReaches!$B$2:$B$346,"="&amp;A9145)&gt;0, "Yes", "No")</f>
        <v>No</v>
      </c>
    </row>
    <row r="9146">
      <c r="A9146" s="6">
        <v>672205.0</v>
      </c>
      <c r="B9146" s="6">
        <v>671557.0</v>
      </c>
      <c r="C9146" s="14" t="str">
        <f>If(COUNTIF(DamReaches!$B$2:$B$346,"="&amp;A9146)&gt;0, "Yes", "No")</f>
        <v>No</v>
      </c>
    </row>
    <row r="9147">
      <c r="A9147" s="6">
        <v>672206.0</v>
      </c>
      <c r="B9147" s="6">
        <v>671786.0</v>
      </c>
      <c r="C9147" s="14" t="str">
        <f>If(COUNTIF(DamReaches!$B$2:$B$346,"="&amp;A9147)&gt;0, "Yes", "No")</f>
        <v>No</v>
      </c>
    </row>
    <row r="9148">
      <c r="A9148" s="6">
        <v>672207.0</v>
      </c>
      <c r="B9148" s="6">
        <v>672103.0</v>
      </c>
      <c r="C9148" s="14" t="str">
        <f>If(COUNTIF(DamReaches!$B$2:$B$346,"="&amp;A9148)&gt;0, "Yes", "No")</f>
        <v>No</v>
      </c>
    </row>
    <row r="9149">
      <c r="A9149" s="6">
        <v>672208.0</v>
      </c>
      <c r="B9149" s="6">
        <v>672156.0</v>
      </c>
      <c r="C9149" s="14" t="str">
        <f>If(COUNTIF(DamReaches!$B$2:$B$346,"="&amp;A9149)&gt;0, "Yes", "No")</f>
        <v>No</v>
      </c>
    </row>
    <row r="9150">
      <c r="A9150" s="6">
        <v>672209.0</v>
      </c>
      <c r="B9150" s="6">
        <v>672210.0</v>
      </c>
      <c r="C9150" s="14" t="str">
        <f>If(COUNTIF(DamReaches!$B$2:$B$346,"="&amp;A9150)&gt;0, "Yes", "No")</f>
        <v>No</v>
      </c>
    </row>
    <row r="9151">
      <c r="A9151" s="6">
        <v>672210.0</v>
      </c>
      <c r="B9151" s="6">
        <v>672157.0</v>
      </c>
      <c r="C9151" s="14" t="str">
        <f>If(COUNTIF(DamReaches!$B$2:$B$346,"="&amp;A9151)&gt;0, "Yes", "No")</f>
        <v>No</v>
      </c>
    </row>
    <row r="9152">
      <c r="A9152" s="6">
        <v>672211.0</v>
      </c>
      <c r="B9152" s="6">
        <v>672081.0</v>
      </c>
      <c r="C9152" s="14" t="str">
        <f>If(COUNTIF(DamReaches!$B$2:$B$346,"="&amp;A9152)&gt;0, "Yes", "No")</f>
        <v>No</v>
      </c>
    </row>
    <row r="9153">
      <c r="A9153" s="6">
        <v>672212.0</v>
      </c>
      <c r="B9153" s="6">
        <v>671820.0</v>
      </c>
      <c r="C9153" s="14" t="str">
        <f>If(COUNTIF(DamReaches!$B$2:$B$346,"="&amp;A9153)&gt;0, "Yes", "No")</f>
        <v>No</v>
      </c>
    </row>
    <row r="9154">
      <c r="A9154" s="6">
        <v>672213.0</v>
      </c>
      <c r="B9154" s="6">
        <v>672385.0</v>
      </c>
      <c r="C9154" s="14" t="str">
        <f>If(COUNTIF(DamReaches!$B$2:$B$346,"="&amp;A9154)&gt;0, "Yes", "No")</f>
        <v>No</v>
      </c>
    </row>
    <row r="9155">
      <c r="A9155" s="6">
        <v>672214.0</v>
      </c>
      <c r="B9155" s="6">
        <v>672236.0</v>
      </c>
      <c r="C9155" s="14" t="str">
        <f>If(COUNTIF(DamReaches!$B$2:$B$346,"="&amp;A9155)&gt;0, "Yes", "No")</f>
        <v>No</v>
      </c>
    </row>
    <row r="9156">
      <c r="A9156" s="6">
        <v>672215.0</v>
      </c>
      <c r="B9156" s="6">
        <v>672686.0</v>
      </c>
      <c r="C9156" s="14" t="str">
        <f>If(COUNTIF(DamReaches!$B$2:$B$346,"="&amp;A9156)&gt;0, "Yes", "No")</f>
        <v>No</v>
      </c>
    </row>
    <row r="9157">
      <c r="A9157" s="6">
        <v>672216.0</v>
      </c>
      <c r="B9157" s="6">
        <v>672686.0</v>
      </c>
      <c r="C9157" s="14" t="str">
        <f>If(COUNTIF(DamReaches!$B$2:$B$346,"="&amp;A9157)&gt;0, "Yes", "No")</f>
        <v>No</v>
      </c>
    </row>
    <row r="9158">
      <c r="A9158" s="6">
        <v>672217.0</v>
      </c>
      <c r="B9158" s="6">
        <v>672351.0</v>
      </c>
      <c r="C9158" s="14" t="str">
        <f>If(COUNTIF(DamReaches!$B$2:$B$346,"="&amp;A9158)&gt;0, "Yes", "No")</f>
        <v>No</v>
      </c>
    </row>
    <row r="9159">
      <c r="A9159" s="6">
        <v>672218.0</v>
      </c>
      <c r="B9159" s="6">
        <v>671563.0</v>
      </c>
      <c r="C9159" s="14" t="str">
        <f>If(COUNTIF(DamReaches!$B$2:$B$346,"="&amp;A9159)&gt;0, "Yes", "No")</f>
        <v>No</v>
      </c>
    </row>
    <row r="9160">
      <c r="A9160" s="6">
        <v>672228.0</v>
      </c>
      <c r="B9160" s="6">
        <v>672079.0</v>
      </c>
      <c r="C9160" s="14" t="str">
        <f>If(COUNTIF(DamReaches!$B$2:$B$346,"="&amp;A9160)&gt;0, "Yes", "No")</f>
        <v>No</v>
      </c>
    </row>
    <row r="9161">
      <c r="A9161" s="6">
        <v>672229.0</v>
      </c>
      <c r="B9161" s="6">
        <v>672156.0</v>
      </c>
      <c r="C9161" s="14" t="str">
        <f>If(COUNTIF(DamReaches!$B$2:$B$346,"="&amp;A9161)&gt;0, "Yes", "No")</f>
        <v>No</v>
      </c>
    </row>
    <row r="9162">
      <c r="A9162" s="6">
        <v>672230.0</v>
      </c>
      <c r="B9162" s="6">
        <v>671906.0</v>
      </c>
      <c r="C9162" s="14" t="str">
        <f>If(COUNTIF(DamReaches!$B$2:$B$346,"="&amp;A9162)&gt;0, "Yes", "No")</f>
        <v>No</v>
      </c>
    </row>
    <row r="9163">
      <c r="A9163" s="6">
        <v>672231.0</v>
      </c>
      <c r="B9163" s="6">
        <v>672233.0</v>
      </c>
      <c r="C9163" s="14" t="str">
        <f>If(COUNTIF(DamReaches!$B$2:$B$346,"="&amp;A9163)&gt;0, "Yes", "No")</f>
        <v>No</v>
      </c>
    </row>
    <row r="9164">
      <c r="A9164" s="6">
        <v>672232.0</v>
      </c>
      <c r="B9164" s="6">
        <v>672233.0</v>
      </c>
      <c r="C9164" s="14" t="str">
        <f>If(COUNTIF(DamReaches!$B$2:$B$346,"="&amp;A9164)&gt;0, "Yes", "No")</f>
        <v>No</v>
      </c>
    </row>
    <row r="9165">
      <c r="A9165" s="6">
        <v>672233.0</v>
      </c>
      <c r="B9165" s="6">
        <v>672303.0</v>
      </c>
      <c r="C9165" s="14" t="str">
        <f>If(COUNTIF(DamReaches!$B$2:$B$346,"="&amp;A9165)&gt;0, "Yes", "No")</f>
        <v>No</v>
      </c>
    </row>
    <row r="9166">
      <c r="A9166" s="6">
        <v>672234.0</v>
      </c>
      <c r="B9166" s="6">
        <v>672349.0</v>
      </c>
      <c r="C9166" s="14" t="str">
        <f>If(COUNTIF(DamReaches!$B$2:$B$346,"="&amp;A9166)&gt;0, "Yes", "No")</f>
        <v>No</v>
      </c>
    </row>
    <row r="9167">
      <c r="A9167" s="6">
        <v>672235.0</v>
      </c>
      <c r="B9167" s="6">
        <v>671933.0</v>
      </c>
      <c r="C9167" s="14" t="str">
        <f>If(COUNTIF(DamReaches!$B$2:$B$346,"="&amp;A9167)&gt;0, "Yes", "No")</f>
        <v>No</v>
      </c>
    </row>
    <row r="9168">
      <c r="A9168" s="6">
        <v>672236.0</v>
      </c>
      <c r="B9168" s="6">
        <v>672235.0</v>
      </c>
      <c r="C9168" s="14" t="str">
        <f>If(COUNTIF(DamReaches!$B$2:$B$346,"="&amp;A9168)&gt;0, "Yes", "No")</f>
        <v>No</v>
      </c>
    </row>
    <row r="9169">
      <c r="A9169" s="6">
        <v>672250.0</v>
      </c>
      <c r="B9169" s="6">
        <v>672122.0</v>
      </c>
      <c r="C9169" s="14" t="str">
        <f>If(COUNTIF(DamReaches!$B$2:$B$346,"="&amp;A9169)&gt;0, "Yes", "No")</f>
        <v>No</v>
      </c>
    </row>
    <row r="9170">
      <c r="A9170" s="6">
        <v>672251.0</v>
      </c>
      <c r="B9170" s="6">
        <v>672252.0</v>
      </c>
      <c r="C9170" s="14" t="str">
        <f>If(COUNTIF(DamReaches!$B$2:$B$346,"="&amp;A9170)&gt;0, "Yes", "No")</f>
        <v>No</v>
      </c>
    </row>
    <row r="9171">
      <c r="A9171" s="6">
        <v>672252.0</v>
      </c>
      <c r="B9171" s="6">
        <v>672204.0</v>
      </c>
      <c r="C9171" s="14" t="str">
        <f>If(COUNTIF(DamReaches!$B$2:$B$346,"="&amp;A9171)&gt;0, "Yes", "No")</f>
        <v>No</v>
      </c>
    </row>
    <row r="9172">
      <c r="A9172" s="6">
        <v>672253.0</v>
      </c>
      <c r="B9172" s="6">
        <v>672529.0</v>
      </c>
      <c r="C9172" s="14" t="str">
        <f>If(COUNTIF(DamReaches!$B$2:$B$346,"="&amp;A9172)&gt;0, "Yes", "No")</f>
        <v>No</v>
      </c>
    </row>
    <row r="9173">
      <c r="A9173" s="6">
        <v>672254.0</v>
      </c>
      <c r="B9173" s="6">
        <v>671773.0</v>
      </c>
      <c r="C9173" s="14" t="str">
        <f>If(COUNTIF(DamReaches!$B$2:$B$346,"="&amp;A9173)&gt;0, "Yes", "No")</f>
        <v>No</v>
      </c>
    </row>
    <row r="9174">
      <c r="A9174" s="6">
        <v>672255.0</v>
      </c>
      <c r="B9174" s="6">
        <v>671675.0</v>
      </c>
      <c r="C9174" s="14" t="str">
        <f>If(COUNTIF(DamReaches!$B$2:$B$346,"="&amp;A9174)&gt;0, "Yes", "No")</f>
        <v>No</v>
      </c>
    </row>
    <row r="9175">
      <c r="A9175" s="6">
        <v>672256.0</v>
      </c>
      <c r="B9175" s="6">
        <v>672131.0</v>
      </c>
      <c r="C9175" s="14" t="str">
        <f>If(COUNTIF(DamReaches!$B$2:$B$346,"="&amp;A9175)&gt;0, "Yes", "No")</f>
        <v>No</v>
      </c>
    </row>
    <row r="9176">
      <c r="A9176" s="6">
        <v>672257.0</v>
      </c>
      <c r="B9176" s="6">
        <v>-1.0</v>
      </c>
      <c r="C9176" s="14" t="str">
        <f>If(COUNTIF(DamReaches!$B$2:$B$346,"="&amp;A9176)&gt;0, "Yes", "No")</f>
        <v>No</v>
      </c>
    </row>
    <row r="9177">
      <c r="A9177" s="6">
        <v>672258.0</v>
      </c>
      <c r="B9177" s="6">
        <v>671874.0</v>
      </c>
      <c r="C9177" s="14" t="str">
        <f>If(COUNTIF(DamReaches!$B$2:$B$346,"="&amp;A9177)&gt;0, "Yes", "No")</f>
        <v>No</v>
      </c>
    </row>
    <row r="9178">
      <c r="A9178" s="6">
        <v>672259.0</v>
      </c>
      <c r="B9178" s="6">
        <v>672381.0</v>
      </c>
      <c r="C9178" s="14" t="str">
        <f>If(COUNTIF(DamReaches!$B$2:$B$346,"="&amp;A9178)&gt;0, "Yes", "No")</f>
        <v>No</v>
      </c>
    </row>
    <row r="9179">
      <c r="A9179" s="6">
        <v>672260.0</v>
      </c>
      <c r="B9179" s="6">
        <v>672381.0</v>
      </c>
      <c r="C9179" s="14" t="str">
        <f>If(COUNTIF(DamReaches!$B$2:$B$346,"="&amp;A9179)&gt;0, "Yes", "No")</f>
        <v>No</v>
      </c>
    </row>
    <row r="9180">
      <c r="A9180" s="6">
        <v>672261.0</v>
      </c>
      <c r="B9180" s="6">
        <v>672136.0</v>
      </c>
      <c r="C9180" s="14" t="str">
        <f>If(COUNTIF(DamReaches!$B$2:$B$346,"="&amp;A9180)&gt;0, "Yes", "No")</f>
        <v>No</v>
      </c>
    </row>
    <row r="9181">
      <c r="A9181" s="6">
        <v>672276.0</v>
      </c>
      <c r="B9181" s="6">
        <v>672051.0</v>
      </c>
      <c r="C9181" s="14" t="str">
        <f>If(COUNTIF(DamReaches!$B$2:$B$346,"="&amp;A9181)&gt;0, "Yes", "No")</f>
        <v>No</v>
      </c>
    </row>
    <row r="9182">
      <c r="A9182" s="6">
        <v>672277.0</v>
      </c>
      <c r="B9182" s="6">
        <v>672616.0</v>
      </c>
      <c r="C9182" s="14" t="str">
        <f>If(COUNTIF(DamReaches!$B$2:$B$346,"="&amp;A9182)&gt;0, "Yes", "No")</f>
        <v>No</v>
      </c>
    </row>
    <row r="9183">
      <c r="A9183" s="6">
        <v>672278.0</v>
      </c>
      <c r="B9183" s="6">
        <v>671674.0</v>
      </c>
      <c r="C9183" s="14" t="str">
        <f>If(COUNTIF(DamReaches!$B$2:$B$346,"="&amp;A9183)&gt;0, "Yes", "No")</f>
        <v>No</v>
      </c>
    </row>
    <row r="9184">
      <c r="A9184" s="6">
        <v>672279.0</v>
      </c>
      <c r="B9184" s="6">
        <v>672211.0</v>
      </c>
      <c r="C9184" s="14" t="str">
        <f>If(COUNTIF(DamReaches!$B$2:$B$346,"="&amp;A9184)&gt;0, "Yes", "No")</f>
        <v>No</v>
      </c>
    </row>
    <row r="9185">
      <c r="A9185" s="6">
        <v>672280.0</v>
      </c>
      <c r="B9185" s="6">
        <v>672211.0</v>
      </c>
      <c r="C9185" s="14" t="str">
        <f>If(COUNTIF(DamReaches!$B$2:$B$346,"="&amp;A9185)&gt;0, "Yes", "No")</f>
        <v>No</v>
      </c>
    </row>
    <row r="9186">
      <c r="A9186" s="6">
        <v>672281.0</v>
      </c>
      <c r="B9186" s="6">
        <v>-1.0</v>
      </c>
      <c r="C9186" s="14" t="str">
        <f>If(COUNTIF(DamReaches!$B$2:$B$346,"="&amp;A9186)&gt;0, "Yes", "No")</f>
        <v>No</v>
      </c>
    </row>
    <row r="9187">
      <c r="A9187" s="6">
        <v>672282.0</v>
      </c>
      <c r="B9187" s="6">
        <v>672236.0</v>
      </c>
      <c r="C9187" s="14" t="str">
        <f>If(COUNTIF(DamReaches!$B$2:$B$346,"="&amp;A9187)&gt;0, "Yes", "No")</f>
        <v>No</v>
      </c>
    </row>
    <row r="9188">
      <c r="A9188" s="6">
        <v>672293.0</v>
      </c>
      <c r="B9188" s="6">
        <v>672616.0</v>
      </c>
      <c r="C9188" s="14" t="str">
        <f>If(COUNTIF(DamReaches!$B$2:$B$346,"="&amp;A9188)&gt;0, "Yes", "No")</f>
        <v>No</v>
      </c>
    </row>
    <row r="9189">
      <c r="A9189" s="6">
        <v>672294.0</v>
      </c>
      <c r="B9189" s="6">
        <v>672101.0</v>
      </c>
      <c r="C9189" s="14" t="str">
        <f>If(COUNTIF(DamReaches!$B$2:$B$346,"="&amp;A9189)&gt;0, "Yes", "No")</f>
        <v>No</v>
      </c>
    </row>
    <row r="9190">
      <c r="A9190" s="6">
        <v>672295.0</v>
      </c>
      <c r="B9190" s="6">
        <v>672296.0</v>
      </c>
      <c r="C9190" s="14" t="str">
        <f>If(COUNTIF(DamReaches!$B$2:$B$346,"="&amp;A9190)&gt;0, "Yes", "No")</f>
        <v>No</v>
      </c>
    </row>
    <row r="9191">
      <c r="A9191" s="6">
        <v>672296.0</v>
      </c>
      <c r="B9191" s="6">
        <v>672151.0</v>
      </c>
      <c r="C9191" s="14" t="str">
        <f>If(COUNTIF(DamReaches!$B$2:$B$346,"="&amp;A9191)&gt;0, "Yes", "No")</f>
        <v>No</v>
      </c>
    </row>
    <row r="9192">
      <c r="A9192" s="6">
        <v>672297.0</v>
      </c>
      <c r="B9192" s="6">
        <v>672186.0</v>
      </c>
      <c r="C9192" s="14" t="str">
        <f>If(COUNTIF(DamReaches!$B$2:$B$346,"="&amp;A9192)&gt;0, "Yes", "No")</f>
        <v>No</v>
      </c>
    </row>
    <row r="9193">
      <c r="A9193" s="6">
        <v>672298.0</v>
      </c>
      <c r="B9193" s="6">
        <v>671868.0</v>
      </c>
      <c r="C9193" s="14" t="str">
        <f>If(COUNTIF(DamReaches!$B$2:$B$346,"="&amp;A9193)&gt;0, "Yes", "No")</f>
        <v>No</v>
      </c>
    </row>
    <row r="9194">
      <c r="A9194" s="6">
        <v>672299.0</v>
      </c>
      <c r="B9194" s="6">
        <v>671350.0</v>
      </c>
      <c r="C9194" s="14" t="str">
        <f>If(COUNTIF(DamReaches!$B$2:$B$346,"="&amp;A9194)&gt;0, "Yes", "No")</f>
        <v>No</v>
      </c>
    </row>
    <row r="9195">
      <c r="A9195" s="6">
        <v>672300.0</v>
      </c>
      <c r="B9195" s="6">
        <v>672103.0</v>
      </c>
      <c r="C9195" s="14" t="str">
        <f>If(COUNTIF(DamReaches!$B$2:$B$346,"="&amp;A9195)&gt;0, "Yes", "No")</f>
        <v>No</v>
      </c>
    </row>
    <row r="9196">
      <c r="A9196" s="6">
        <v>672301.0</v>
      </c>
      <c r="B9196" s="6">
        <v>672279.0</v>
      </c>
      <c r="C9196" s="14" t="str">
        <f>If(COUNTIF(DamReaches!$B$2:$B$346,"="&amp;A9196)&gt;0, "Yes", "No")</f>
        <v>No</v>
      </c>
    </row>
    <row r="9197">
      <c r="A9197" s="6">
        <v>672302.0</v>
      </c>
      <c r="B9197" s="6">
        <v>672110.0</v>
      </c>
      <c r="C9197" s="14" t="str">
        <f>If(COUNTIF(DamReaches!$B$2:$B$346,"="&amp;A9197)&gt;0, "Yes", "No")</f>
        <v>No</v>
      </c>
    </row>
    <row r="9198">
      <c r="A9198" s="6">
        <v>672303.0</v>
      </c>
      <c r="B9198" s="6">
        <v>672304.0</v>
      </c>
      <c r="C9198" s="14" t="str">
        <f>If(COUNTIF(DamReaches!$B$2:$B$346,"="&amp;A9198)&gt;0, "Yes", "No")</f>
        <v>No</v>
      </c>
    </row>
    <row r="9199">
      <c r="A9199" s="6">
        <v>672304.0</v>
      </c>
      <c r="B9199" s="6">
        <v>672168.0</v>
      </c>
      <c r="C9199" s="14" t="str">
        <f>If(COUNTIF(DamReaches!$B$2:$B$346,"="&amp;A9199)&gt;0, "Yes", "No")</f>
        <v>No</v>
      </c>
    </row>
    <row r="9200">
      <c r="A9200" s="6">
        <v>672305.0</v>
      </c>
      <c r="B9200" s="6">
        <v>672136.0</v>
      </c>
      <c r="C9200" s="14" t="str">
        <f>If(COUNTIF(DamReaches!$B$2:$B$346,"="&amp;A9200)&gt;0, "Yes", "No")</f>
        <v>No</v>
      </c>
    </row>
    <row r="9201">
      <c r="A9201" s="6">
        <v>672314.0</v>
      </c>
      <c r="B9201" s="6">
        <v>672034.0</v>
      </c>
      <c r="C9201" s="14" t="str">
        <f>If(COUNTIF(DamReaches!$B$2:$B$346,"="&amp;A9201)&gt;0, "Yes", "No")</f>
        <v>No</v>
      </c>
    </row>
    <row r="9202">
      <c r="A9202" s="6">
        <v>672315.0</v>
      </c>
      <c r="B9202" s="6">
        <v>671982.0</v>
      </c>
      <c r="C9202" s="14" t="str">
        <f>If(COUNTIF(DamReaches!$B$2:$B$346,"="&amp;A9202)&gt;0, "Yes", "No")</f>
        <v>No</v>
      </c>
    </row>
    <row r="9203">
      <c r="A9203" s="6">
        <v>672316.0</v>
      </c>
      <c r="B9203" s="6">
        <v>671433.0</v>
      </c>
      <c r="C9203" s="14" t="str">
        <f>If(COUNTIF(DamReaches!$B$2:$B$346,"="&amp;A9203)&gt;0, "Yes", "No")</f>
        <v>No</v>
      </c>
    </row>
    <row r="9204">
      <c r="A9204" s="6">
        <v>672317.0</v>
      </c>
      <c r="B9204" s="6">
        <v>672254.0</v>
      </c>
      <c r="C9204" s="14" t="str">
        <f>If(COUNTIF(DamReaches!$B$2:$B$346,"="&amp;A9204)&gt;0, "Yes", "No")</f>
        <v>No</v>
      </c>
    </row>
    <row r="9205">
      <c r="A9205" s="6">
        <v>672318.0</v>
      </c>
      <c r="B9205" s="6">
        <v>672061.0</v>
      </c>
      <c r="C9205" s="14" t="str">
        <f>If(COUNTIF(DamReaches!$B$2:$B$346,"="&amp;A9205)&gt;0, "Yes", "No")</f>
        <v>No</v>
      </c>
    </row>
    <row r="9206">
      <c r="A9206" s="6">
        <v>672319.0</v>
      </c>
      <c r="B9206" s="6">
        <v>672304.0</v>
      </c>
      <c r="C9206" s="14" t="str">
        <f>If(COUNTIF(DamReaches!$B$2:$B$346,"="&amp;A9206)&gt;0, "Yes", "No")</f>
        <v>No</v>
      </c>
    </row>
    <row r="9207">
      <c r="A9207" s="6">
        <v>672320.0</v>
      </c>
      <c r="B9207" s="6">
        <v>672192.0</v>
      </c>
      <c r="C9207" s="14" t="str">
        <f>If(COUNTIF(DamReaches!$B$2:$B$346,"="&amp;A9207)&gt;0, "Yes", "No")</f>
        <v>No</v>
      </c>
    </row>
    <row r="9208">
      <c r="A9208" s="6">
        <v>672332.0</v>
      </c>
      <c r="B9208" s="6">
        <v>672766.0</v>
      </c>
      <c r="C9208" s="14" t="str">
        <f>If(COUNTIF(DamReaches!$B$2:$B$346,"="&amp;A9208)&gt;0, "Yes", "No")</f>
        <v>No</v>
      </c>
    </row>
    <row r="9209">
      <c r="A9209" s="6">
        <v>672333.0</v>
      </c>
      <c r="B9209" s="6">
        <v>672101.0</v>
      </c>
      <c r="C9209" s="14" t="str">
        <f>If(COUNTIF(DamReaches!$B$2:$B$346,"="&amp;A9209)&gt;0, "Yes", "No")</f>
        <v>No</v>
      </c>
    </row>
    <row r="9210">
      <c r="A9210" s="6">
        <v>672334.0</v>
      </c>
      <c r="B9210" s="6">
        <v>671595.0</v>
      </c>
      <c r="C9210" s="14" t="str">
        <f>If(COUNTIF(DamReaches!$B$2:$B$346,"="&amp;A9210)&gt;0, "Yes", "No")</f>
        <v>Yes</v>
      </c>
    </row>
    <row r="9211">
      <c r="A9211" s="6">
        <v>672335.0</v>
      </c>
      <c r="B9211" s="6">
        <v>672102.0</v>
      </c>
      <c r="C9211" s="14" t="str">
        <f>If(COUNTIF(DamReaches!$B$2:$B$346,"="&amp;A9211)&gt;0, "Yes", "No")</f>
        <v>No</v>
      </c>
    </row>
    <row r="9212">
      <c r="A9212" s="6">
        <v>672336.0</v>
      </c>
      <c r="B9212" s="6">
        <v>672210.0</v>
      </c>
      <c r="C9212" s="14" t="str">
        <f>If(COUNTIF(DamReaches!$B$2:$B$346,"="&amp;A9212)&gt;0, "Yes", "No")</f>
        <v>No</v>
      </c>
    </row>
    <row r="9213">
      <c r="A9213" s="6">
        <v>672337.0</v>
      </c>
      <c r="B9213" s="6">
        <v>672256.0</v>
      </c>
      <c r="C9213" s="14" t="str">
        <f>If(COUNTIF(DamReaches!$B$2:$B$346,"="&amp;A9213)&gt;0, "Yes", "No")</f>
        <v>No</v>
      </c>
    </row>
    <row r="9214">
      <c r="A9214" s="6">
        <v>672338.0</v>
      </c>
      <c r="B9214" s="6">
        <v>672230.0</v>
      </c>
      <c r="C9214" s="14" t="str">
        <f>If(COUNTIF(DamReaches!$B$2:$B$346,"="&amp;A9214)&gt;0, "Yes", "No")</f>
        <v>No</v>
      </c>
    </row>
    <row r="9215">
      <c r="A9215" s="6">
        <v>672339.0</v>
      </c>
      <c r="B9215" s="6">
        <v>672061.0</v>
      </c>
      <c r="C9215" s="14" t="str">
        <f>If(COUNTIF(DamReaches!$B$2:$B$346,"="&amp;A9215)&gt;0, "Yes", "No")</f>
        <v>No</v>
      </c>
    </row>
    <row r="9216">
      <c r="A9216" s="6">
        <v>672340.0</v>
      </c>
      <c r="B9216" s="6">
        <v>671945.0</v>
      </c>
      <c r="C9216" s="14" t="str">
        <f>If(COUNTIF(DamReaches!$B$2:$B$346,"="&amp;A9216)&gt;0, "Yes", "No")</f>
        <v>No</v>
      </c>
    </row>
    <row r="9217">
      <c r="A9217" s="6">
        <v>672341.0</v>
      </c>
      <c r="B9217" s="6">
        <v>672062.0</v>
      </c>
      <c r="C9217" s="14" t="str">
        <f>If(COUNTIF(DamReaches!$B$2:$B$346,"="&amp;A9217)&gt;0, "Yes", "No")</f>
        <v>No</v>
      </c>
    </row>
    <row r="9218">
      <c r="A9218" s="6">
        <v>672342.0</v>
      </c>
      <c r="B9218" s="6">
        <v>672191.0</v>
      </c>
      <c r="C9218" s="14" t="str">
        <f>If(COUNTIF(DamReaches!$B$2:$B$346,"="&amp;A9218)&gt;0, "Yes", "No")</f>
        <v>No</v>
      </c>
    </row>
    <row r="9219">
      <c r="A9219" s="6">
        <v>672343.0</v>
      </c>
      <c r="B9219" s="6">
        <v>672191.0</v>
      </c>
      <c r="C9219" s="14" t="str">
        <f>If(COUNTIF(DamReaches!$B$2:$B$346,"="&amp;A9219)&gt;0, "Yes", "No")</f>
        <v>No</v>
      </c>
    </row>
    <row r="9220">
      <c r="A9220" s="6">
        <v>672344.0</v>
      </c>
      <c r="B9220" s="6">
        <v>671859.0</v>
      </c>
      <c r="C9220" s="14" t="str">
        <f>If(COUNTIF(DamReaches!$B$2:$B$346,"="&amp;A9220)&gt;0, "Yes", "No")</f>
        <v>No</v>
      </c>
    </row>
    <row r="9221">
      <c r="A9221" s="6">
        <v>672345.0</v>
      </c>
      <c r="B9221" s="6">
        <v>671680.0</v>
      </c>
      <c r="C9221" s="14" t="str">
        <f>If(COUNTIF(DamReaches!$B$2:$B$346,"="&amp;A9221)&gt;0, "Yes", "No")</f>
        <v>No</v>
      </c>
    </row>
    <row r="9222">
      <c r="A9222" s="6">
        <v>672346.0</v>
      </c>
      <c r="B9222" s="6">
        <v>672382.0</v>
      </c>
      <c r="C9222" s="14" t="str">
        <f>If(COUNTIF(DamReaches!$B$2:$B$346,"="&amp;A9222)&gt;0, "Yes", "No")</f>
        <v>No</v>
      </c>
    </row>
    <row r="9223">
      <c r="A9223" s="6">
        <v>672347.0</v>
      </c>
      <c r="B9223" s="6">
        <v>672231.0</v>
      </c>
      <c r="C9223" s="14" t="str">
        <f>If(COUNTIF(DamReaches!$B$2:$B$346,"="&amp;A9223)&gt;0, "Yes", "No")</f>
        <v>No</v>
      </c>
    </row>
    <row r="9224">
      <c r="A9224" s="6">
        <v>672348.0</v>
      </c>
      <c r="B9224" s="6">
        <v>672385.0</v>
      </c>
      <c r="C9224" s="14" t="str">
        <f>If(COUNTIF(DamReaches!$B$2:$B$346,"="&amp;A9224)&gt;0, "Yes", "No")</f>
        <v>No</v>
      </c>
    </row>
    <row r="9225">
      <c r="A9225" s="6">
        <v>672349.0</v>
      </c>
      <c r="B9225" s="6">
        <v>672348.0</v>
      </c>
      <c r="C9225" s="14" t="str">
        <f>If(COUNTIF(DamReaches!$B$2:$B$346,"="&amp;A9225)&gt;0, "Yes", "No")</f>
        <v>No</v>
      </c>
    </row>
    <row r="9226">
      <c r="A9226" s="6">
        <v>672350.0</v>
      </c>
      <c r="B9226" s="6">
        <v>672523.0</v>
      </c>
      <c r="C9226" s="14" t="str">
        <f>If(COUNTIF(DamReaches!$B$2:$B$346,"="&amp;A9226)&gt;0, "Yes", "No")</f>
        <v>No</v>
      </c>
    </row>
    <row r="9227">
      <c r="A9227" s="6">
        <v>672351.0</v>
      </c>
      <c r="B9227" s="6">
        <v>672523.0</v>
      </c>
      <c r="C9227" s="14" t="str">
        <f>If(COUNTIF(DamReaches!$B$2:$B$346,"="&amp;A9227)&gt;0, "Yes", "No")</f>
        <v>No</v>
      </c>
    </row>
    <row r="9228">
      <c r="A9228" s="6">
        <v>672352.0</v>
      </c>
      <c r="B9228" s="6">
        <v>672351.0</v>
      </c>
      <c r="C9228" s="14" t="str">
        <f>If(COUNTIF(DamReaches!$B$2:$B$346,"="&amp;A9228)&gt;0, "Yes", "No")</f>
        <v>No</v>
      </c>
    </row>
    <row r="9229">
      <c r="A9229" s="6">
        <v>672361.0</v>
      </c>
      <c r="B9229" s="6">
        <v>672051.0</v>
      </c>
      <c r="C9229" s="14" t="str">
        <f>If(COUNTIF(DamReaches!$B$2:$B$346,"="&amp;A9229)&gt;0, "Yes", "No")</f>
        <v>No</v>
      </c>
    </row>
    <row r="9230">
      <c r="A9230" s="6">
        <v>672362.0</v>
      </c>
      <c r="B9230" s="6">
        <v>671295.0</v>
      </c>
      <c r="C9230" s="14" t="str">
        <f>If(COUNTIF(DamReaches!$B$2:$B$346,"="&amp;A9230)&gt;0, "Yes", "No")</f>
        <v>No</v>
      </c>
    </row>
    <row r="9231">
      <c r="A9231" s="6">
        <v>672363.0</v>
      </c>
      <c r="B9231" s="6">
        <v>671520.0</v>
      </c>
      <c r="C9231" s="14" t="str">
        <f>If(COUNTIF(DamReaches!$B$2:$B$346,"="&amp;A9231)&gt;0, "Yes", "No")</f>
        <v>No</v>
      </c>
    </row>
    <row r="9232">
      <c r="A9232" s="6">
        <v>672364.0</v>
      </c>
      <c r="B9232" s="6">
        <v>672603.0</v>
      </c>
      <c r="C9232" s="14" t="str">
        <f>If(COUNTIF(DamReaches!$B$2:$B$346,"="&amp;A9232)&gt;0, "Yes", "No")</f>
        <v>No</v>
      </c>
    </row>
    <row r="9233">
      <c r="A9233" s="6">
        <v>672365.0</v>
      </c>
      <c r="B9233" s="6">
        <v>671638.0</v>
      </c>
      <c r="C9233" s="14" t="str">
        <f>If(COUNTIF(DamReaches!$B$2:$B$346,"="&amp;A9233)&gt;0, "Yes", "No")</f>
        <v>No</v>
      </c>
    </row>
    <row r="9234">
      <c r="A9234" s="6">
        <v>672366.0</v>
      </c>
      <c r="B9234" s="6">
        <v>672383.0</v>
      </c>
      <c r="C9234" s="14" t="str">
        <f>If(COUNTIF(DamReaches!$B$2:$B$346,"="&amp;A9234)&gt;0, "Yes", "No")</f>
        <v>No</v>
      </c>
    </row>
    <row r="9235">
      <c r="A9235" s="6">
        <v>672374.0</v>
      </c>
      <c r="B9235" s="6">
        <v>670798.0</v>
      </c>
      <c r="C9235" s="14" t="str">
        <f>If(COUNTIF(DamReaches!$B$2:$B$346,"="&amp;A9235)&gt;0, "Yes", "No")</f>
        <v>No</v>
      </c>
    </row>
    <row r="9236">
      <c r="A9236" s="6">
        <v>672375.0</v>
      </c>
      <c r="B9236" s="6">
        <v>671672.0</v>
      </c>
      <c r="C9236" s="14" t="str">
        <f>If(COUNTIF(DamReaches!$B$2:$B$346,"="&amp;A9236)&gt;0, "Yes", "No")</f>
        <v>No</v>
      </c>
    </row>
    <row r="9237">
      <c r="A9237" s="6">
        <v>672376.0</v>
      </c>
      <c r="B9237" s="6">
        <v>671615.0</v>
      </c>
      <c r="C9237" s="14" t="str">
        <f>If(COUNTIF(DamReaches!$B$2:$B$346,"="&amp;A9237)&gt;0, "Yes", "No")</f>
        <v>No</v>
      </c>
    </row>
    <row r="9238">
      <c r="A9238" s="6">
        <v>672377.0</v>
      </c>
      <c r="B9238" s="6">
        <v>672335.0</v>
      </c>
      <c r="C9238" s="14" t="str">
        <f>If(COUNTIF(DamReaches!$B$2:$B$346,"="&amp;A9238)&gt;0, "Yes", "No")</f>
        <v>No</v>
      </c>
    </row>
    <row r="9239">
      <c r="A9239" s="6">
        <v>672378.0</v>
      </c>
      <c r="B9239" s="6">
        <v>672363.0</v>
      </c>
      <c r="C9239" s="14" t="str">
        <f>If(COUNTIF(DamReaches!$B$2:$B$346,"="&amp;A9239)&gt;0, "Yes", "No")</f>
        <v>No</v>
      </c>
    </row>
    <row r="9240">
      <c r="A9240" s="6">
        <v>672379.0</v>
      </c>
      <c r="B9240" s="6">
        <v>671637.0</v>
      </c>
      <c r="C9240" s="14" t="str">
        <f>If(COUNTIF(DamReaches!$B$2:$B$346,"="&amp;A9240)&gt;0, "Yes", "No")</f>
        <v>No</v>
      </c>
    </row>
    <row r="9241">
      <c r="A9241" s="6">
        <v>672380.0</v>
      </c>
      <c r="B9241" s="6">
        <v>671616.0</v>
      </c>
      <c r="C9241" s="14" t="str">
        <f>If(COUNTIF(DamReaches!$B$2:$B$346,"="&amp;A9241)&gt;0, "Yes", "No")</f>
        <v>No</v>
      </c>
    </row>
    <row r="9242">
      <c r="A9242" s="6">
        <v>672381.0</v>
      </c>
      <c r="B9242" s="6">
        <v>672345.0</v>
      </c>
      <c r="C9242" s="14" t="str">
        <f>If(COUNTIF(DamReaches!$B$2:$B$346,"="&amp;A9242)&gt;0, "Yes", "No")</f>
        <v>No</v>
      </c>
    </row>
    <row r="9243">
      <c r="A9243" s="6">
        <v>672382.0</v>
      </c>
      <c r="B9243" s="6">
        <v>672397.0</v>
      </c>
      <c r="C9243" s="14" t="str">
        <f>If(COUNTIF(DamReaches!$B$2:$B$346,"="&amp;A9243)&gt;0, "Yes", "No")</f>
        <v>No</v>
      </c>
    </row>
    <row r="9244">
      <c r="A9244" s="6">
        <v>672383.0</v>
      </c>
      <c r="B9244" s="6">
        <v>671819.0</v>
      </c>
      <c r="C9244" s="14" t="str">
        <f>If(COUNTIF(DamReaches!$B$2:$B$346,"="&amp;A9244)&gt;0, "Yes", "No")</f>
        <v>No</v>
      </c>
    </row>
    <row r="9245">
      <c r="A9245" s="6">
        <v>672384.0</v>
      </c>
      <c r="B9245" s="6">
        <v>672433.0</v>
      </c>
      <c r="C9245" s="14" t="str">
        <f>If(COUNTIF(DamReaches!$B$2:$B$346,"="&amp;A9245)&gt;0, "Yes", "No")</f>
        <v>No</v>
      </c>
    </row>
    <row r="9246">
      <c r="A9246" s="6">
        <v>672385.0</v>
      </c>
      <c r="B9246" s="6">
        <v>672305.0</v>
      </c>
      <c r="C9246" s="14" t="str">
        <f>If(COUNTIF(DamReaches!$B$2:$B$346,"="&amp;A9246)&gt;0, "Yes", "No")</f>
        <v>No</v>
      </c>
    </row>
    <row r="9247">
      <c r="A9247" s="6">
        <v>672386.0</v>
      </c>
      <c r="B9247" s="6">
        <v>672349.0</v>
      </c>
      <c r="C9247" s="14" t="str">
        <f>If(COUNTIF(DamReaches!$B$2:$B$346,"="&amp;A9247)&gt;0, "Yes", "No")</f>
        <v>No</v>
      </c>
    </row>
    <row r="9248">
      <c r="A9248" s="6">
        <v>672393.0</v>
      </c>
      <c r="B9248" s="6">
        <v>671868.0</v>
      </c>
      <c r="C9248" s="14" t="str">
        <f>If(COUNTIF(DamReaches!$B$2:$B$346,"="&amp;A9248)&gt;0, "Yes", "No")</f>
        <v>No</v>
      </c>
    </row>
    <row r="9249">
      <c r="A9249" s="6">
        <v>672394.0</v>
      </c>
      <c r="B9249" s="6">
        <v>672298.0</v>
      </c>
      <c r="C9249" s="14" t="str">
        <f>If(COUNTIF(DamReaches!$B$2:$B$346,"="&amp;A9249)&gt;0, "Yes", "No")</f>
        <v>No</v>
      </c>
    </row>
    <row r="9250">
      <c r="A9250" s="6">
        <v>672395.0</v>
      </c>
      <c r="B9250" s="6">
        <v>672380.0</v>
      </c>
      <c r="C9250" s="14" t="str">
        <f>If(COUNTIF(DamReaches!$B$2:$B$346,"="&amp;A9250)&gt;0, "Yes", "No")</f>
        <v>No</v>
      </c>
    </row>
    <row r="9251">
      <c r="A9251" s="6">
        <v>672396.0</v>
      </c>
      <c r="B9251" s="6">
        <v>672343.0</v>
      </c>
      <c r="C9251" s="14" t="str">
        <f>If(COUNTIF(DamReaches!$B$2:$B$346,"="&amp;A9251)&gt;0, "Yes", "No")</f>
        <v>No</v>
      </c>
    </row>
    <row r="9252">
      <c r="A9252" s="6">
        <v>672397.0</v>
      </c>
      <c r="B9252" s="6">
        <v>672345.0</v>
      </c>
      <c r="C9252" s="14" t="str">
        <f>If(COUNTIF(DamReaches!$B$2:$B$346,"="&amp;A9252)&gt;0, "Yes", "No")</f>
        <v>No</v>
      </c>
    </row>
    <row r="9253">
      <c r="A9253" s="6">
        <v>672398.0</v>
      </c>
      <c r="B9253" s="6">
        <v>672382.0</v>
      </c>
      <c r="C9253" s="14" t="str">
        <f>If(COUNTIF(DamReaches!$B$2:$B$346,"="&amp;A9253)&gt;0, "Yes", "No")</f>
        <v>No</v>
      </c>
    </row>
    <row r="9254">
      <c r="A9254" s="6">
        <v>672415.0</v>
      </c>
      <c r="B9254" s="6">
        <v>672314.0</v>
      </c>
      <c r="C9254" s="14" t="str">
        <f>If(COUNTIF(DamReaches!$B$2:$B$346,"="&amp;A9254)&gt;0, "Yes", "No")</f>
        <v>No</v>
      </c>
    </row>
    <row r="9255">
      <c r="A9255" s="6">
        <v>672416.0</v>
      </c>
      <c r="B9255" s="6">
        <v>672254.0</v>
      </c>
      <c r="C9255" s="14" t="str">
        <f>If(COUNTIF(DamReaches!$B$2:$B$346,"="&amp;A9255)&gt;0, "Yes", "No")</f>
        <v>No</v>
      </c>
    </row>
    <row r="9256">
      <c r="A9256" s="6">
        <v>672417.0</v>
      </c>
      <c r="B9256" s="6">
        <v>671789.0</v>
      </c>
      <c r="C9256" s="14" t="str">
        <f>If(COUNTIF(DamReaches!$B$2:$B$346,"="&amp;A9256)&gt;0, "Yes", "No")</f>
        <v>No</v>
      </c>
    </row>
    <row r="9257">
      <c r="A9257" s="6">
        <v>672418.0</v>
      </c>
      <c r="B9257" s="6">
        <v>672013.0</v>
      </c>
      <c r="C9257" s="14" t="str">
        <f>If(COUNTIF(DamReaches!$B$2:$B$346,"="&amp;A9257)&gt;0, "Yes", "No")</f>
        <v>No</v>
      </c>
    </row>
    <row r="9258">
      <c r="A9258" s="6">
        <v>672419.0</v>
      </c>
      <c r="B9258" s="6">
        <v>672433.0</v>
      </c>
      <c r="C9258" s="14" t="str">
        <f>If(COUNTIF(DamReaches!$B$2:$B$346,"="&amp;A9258)&gt;0, "Yes", "No")</f>
        <v>No</v>
      </c>
    </row>
    <row r="9259">
      <c r="A9259" s="6">
        <v>672429.0</v>
      </c>
      <c r="B9259" s="6">
        <v>672206.0</v>
      </c>
      <c r="C9259" s="14" t="str">
        <f>If(COUNTIF(DamReaches!$B$2:$B$346,"="&amp;A9259)&gt;0, "Yes", "No")</f>
        <v>No</v>
      </c>
    </row>
    <row r="9260">
      <c r="A9260" s="6">
        <v>672430.0</v>
      </c>
      <c r="B9260" s="6">
        <v>672155.0</v>
      </c>
      <c r="C9260" s="14" t="str">
        <f>If(COUNTIF(DamReaches!$B$2:$B$346,"="&amp;A9260)&gt;0, "Yes", "No")</f>
        <v>No</v>
      </c>
    </row>
    <row r="9261">
      <c r="A9261" s="6">
        <v>672431.0</v>
      </c>
      <c r="B9261" s="6">
        <v>671791.0</v>
      </c>
      <c r="C9261" s="14" t="str">
        <f>If(COUNTIF(DamReaches!$B$2:$B$346,"="&amp;A9261)&gt;0, "Yes", "No")</f>
        <v>No</v>
      </c>
    </row>
    <row r="9262">
      <c r="A9262" s="6">
        <v>672432.0</v>
      </c>
      <c r="B9262" s="6">
        <v>672038.0</v>
      </c>
      <c r="C9262" s="14" t="str">
        <f>If(COUNTIF(DamReaches!$B$2:$B$346,"="&amp;A9262)&gt;0, "Yes", "No")</f>
        <v>No</v>
      </c>
    </row>
    <row r="9263">
      <c r="A9263" s="6">
        <v>672433.0</v>
      </c>
      <c r="B9263" s="6">
        <v>672383.0</v>
      </c>
      <c r="C9263" s="14" t="str">
        <f>If(COUNTIF(DamReaches!$B$2:$B$346,"="&amp;A9263)&gt;0, "Yes", "No")</f>
        <v>No</v>
      </c>
    </row>
    <row r="9264">
      <c r="A9264" s="6">
        <v>672445.0</v>
      </c>
      <c r="B9264" s="6">
        <v>672187.0</v>
      </c>
      <c r="C9264" s="14" t="str">
        <f>If(COUNTIF(DamReaches!$B$2:$B$346,"="&amp;A9264)&gt;0, "Yes", "No")</f>
        <v>No</v>
      </c>
    </row>
    <row r="9265">
      <c r="A9265" s="6">
        <v>672446.0</v>
      </c>
      <c r="B9265" s="6">
        <v>672298.0</v>
      </c>
      <c r="C9265" s="14" t="str">
        <f>If(COUNTIF(DamReaches!$B$2:$B$346,"="&amp;A9265)&gt;0, "Yes", "No")</f>
        <v>No</v>
      </c>
    </row>
    <row r="9266">
      <c r="A9266" s="6">
        <v>672447.0</v>
      </c>
      <c r="B9266" s="6">
        <v>672448.0</v>
      </c>
      <c r="C9266" s="14" t="str">
        <f>If(COUNTIF(DamReaches!$B$2:$B$346,"="&amp;A9266)&gt;0, "Yes", "No")</f>
        <v>No</v>
      </c>
    </row>
    <row r="9267">
      <c r="A9267" s="6">
        <v>672448.0</v>
      </c>
      <c r="B9267" s="6">
        <v>672336.0</v>
      </c>
      <c r="C9267" s="14" t="str">
        <f>If(COUNTIF(DamReaches!$B$2:$B$346,"="&amp;A9267)&gt;0, "Yes", "No")</f>
        <v>No</v>
      </c>
    </row>
    <row r="9268">
      <c r="A9268" s="6">
        <v>672449.0</v>
      </c>
      <c r="B9268" s="6">
        <v>672342.0</v>
      </c>
      <c r="C9268" s="14" t="str">
        <f>If(COUNTIF(DamReaches!$B$2:$B$346,"="&amp;A9268)&gt;0, "Yes", "No")</f>
        <v>No</v>
      </c>
    </row>
    <row r="9269">
      <c r="A9269" s="6">
        <v>672450.0</v>
      </c>
      <c r="B9269" s="6">
        <v>672342.0</v>
      </c>
      <c r="C9269" s="14" t="str">
        <f>If(COUNTIF(DamReaches!$B$2:$B$346,"="&amp;A9269)&gt;0, "Yes", "No")</f>
        <v>No</v>
      </c>
    </row>
    <row r="9270">
      <c r="A9270" s="6">
        <v>672451.0</v>
      </c>
      <c r="B9270" s="6">
        <v>672234.0</v>
      </c>
      <c r="C9270" s="14" t="str">
        <f>If(COUNTIF(DamReaches!$B$2:$B$346,"="&amp;A9270)&gt;0, "Yes", "No")</f>
        <v>No</v>
      </c>
    </row>
    <row r="9271">
      <c r="A9271" s="6">
        <v>672468.0</v>
      </c>
      <c r="B9271" s="6">
        <v>672252.0</v>
      </c>
      <c r="C9271" s="14" t="str">
        <f>If(COUNTIF(DamReaches!$B$2:$B$346,"="&amp;A9271)&gt;0, "Yes", "No")</f>
        <v>No</v>
      </c>
    </row>
    <row r="9272">
      <c r="A9272" s="6">
        <v>672469.0</v>
      </c>
      <c r="B9272" s="6">
        <v>672335.0</v>
      </c>
      <c r="C9272" s="14" t="str">
        <f>If(COUNTIF(DamReaches!$B$2:$B$346,"="&amp;A9272)&gt;0, "Yes", "No")</f>
        <v>No</v>
      </c>
    </row>
    <row r="9273">
      <c r="A9273" s="6">
        <v>672470.0</v>
      </c>
      <c r="B9273" s="6">
        <v>671982.0</v>
      </c>
      <c r="C9273" s="14" t="str">
        <f>If(COUNTIF(DamReaches!$B$2:$B$346,"="&amp;A9273)&gt;0, "Yes", "No")</f>
        <v>No</v>
      </c>
    </row>
    <row r="9274">
      <c r="A9274" s="6">
        <v>672471.0</v>
      </c>
      <c r="B9274" s="6">
        <v>671083.0</v>
      </c>
      <c r="C9274" s="14" t="str">
        <f>If(COUNTIF(DamReaches!$B$2:$B$346,"="&amp;A9274)&gt;0, "Yes", "No")</f>
        <v>No</v>
      </c>
    </row>
    <row r="9275">
      <c r="A9275" s="6">
        <v>672472.0</v>
      </c>
      <c r="B9275" s="6">
        <v>672512.0</v>
      </c>
      <c r="C9275" s="14" t="str">
        <f>If(COUNTIF(DamReaches!$B$2:$B$346,"="&amp;A9275)&gt;0, "Yes", "No")</f>
        <v>No</v>
      </c>
    </row>
    <row r="9276">
      <c r="A9276" s="6">
        <v>672473.0</v>
      </c>
      <c r="B9276" s="6">
        <v>672512.0</v>
      </c>
      <c r="C9276" s="14" t="str">
        <f>If(COUNTIF(DamReaches!$B$2:$B$346,"="&amp;A9276)&gt;0, "Yes", "No")</f>
        <v>No</v>
      </c>
    </row>
    <row r="9277">
      <c r="A9277" s="6">
        <v>672474.0</v>
      </c>
      <c r="B9277" s="6">
        <v>672475.0</v>
      </c>
      <c r="C9277" s="14" t="str">
        <f>If(COUNTIF(DamReaches!$B$2:$B$346,"="&amp;A9277)&gt;0, "Yes", "No")</f>
        <v>No</v>
      </c>
    </row>
    <row r="9278">
      <c r="A9278" s="6">
        <v>672475.0</v>
      </c>
      <c r="B9278" s="6">
        <v>672319.0</v>
      </c>
      <c r="C9278" s="14" t="str">
        <f>If(COUNTIF(DamReaches!$B$2:$B$346,"="&amp;A9278)&gt;0, "Yes", "No")</f>
        <v>No</v>
      </c>
    </row>
    <row r="9279">
      <c r="A9279" s="6">
        <v>672484.0</v>
      </c>
      <c r="B9279" s="6">
        <v>672506.0</v>
      </c>
      <c r="C9279" s="14" t="str">
        <f>If(COUNTIF(DamReaches!$B$2:$B$346,"="&amp;A9279)&gt;0, "Yes", "No")</f>
        <v>No</v>
      </c>
    </row>
    <row r="9280">
      <c r="A9280" s="6">
        <v>672485.0</v>
      </c>
      <c r="B9280" s="6">
        <v>672843.0</v>
      </c>
      <c r="C9280" s="14" t="str">
        <f>If(COUNTIF(DamReaches!$B$2:$B$346,"="&amp;A9280)&gt;0, "Yes", "No")</f>
        <v>No</v>
      </c>
    </row>
    <row r="9281">
      <c r="A9281" s="6">
        <v>672486.0</v>
      </c>
      <c r="B9281" s="6">
        <v>671581.0</v>
      </c>
      <c r="C9281" s="14" t="str">
        <f>If(COUNTIF(DamReaches!$B$2:$B$346,"="&amp;A9281)&gt;0, "Yes", "No")</f>
        <v>No</v>
      </c>
    </row>
    <row r="9282">
      <c r="A9282" s="6">
        <v>672487.0</v>
      </c>
      <c r="B9282" s="6">
        <v>672488.0</v>
      </c>
      <c r="C9282" s="14" t="str">
        <f>If(COUNTIF(DamReaches!$B$2:$B$346,"="&amp;A9282)&gt;0, "Yes", "No")</f>
        <v>No</v>
      </c>
    </row>
    <row r="9283">
      <c r="A9283" s="6">
        <v>672488.0</v>
      </c>
      <c r="B9283" s="6">
        <v>672603.0</v>
      </c>
      <c r="C9283" s="14" t="str">
        <f>If(COUNTIF(DamReaches!$B$2:$B$346,"="&amp;A9283)&gt;0, "Yes", "No")</f>
        <v>No</v>
      </c>
    </row>
    <row r="9284">
      <c r="A9284" s="6">
        <v>672489.0</v>
      </c>
      <c r="B9284" s="6">
        <v>672279.0</v>
      </c>
      <c r="C9284" s="14" t="str">
        <f>If(COUNTIF(DamReaches!$B$2:$B$346,"="&amp;A9284)&gt;0, "Yes", "No")</f>
        <v>No</v>
      </c>
    </row>
    <row r="9285">
      <c r="A9285" s="6">
        <v>672490.0</v>
      </c>
      <c r="B9285" s="6">
        <v>672137.0</v>
      </c>
      <c r="C9285" s="14" t="str">
        <f>If(COUNTIF(DamReaches!$B$2:$B$346,"="&amp;A9285)&gt;0, "Yes", "No")</f>
        <v>No</v>
      </c>
    </row>
    <row r="9286">
      <c r="A9286" s="6">
        <v>672506.0</v>
      </c>
      <c r="B9286" s="6">
        <v>672766.0</v>
      </c>
      <c r="C9286" s="14" t="str">
        <f>If(COUNTIF(DamReaches!$B$2:$B$346,"="&amp;A9286)&gt;0, "Yes", "No")</f>
        <v>No</v>
      </c>
    </row>
    <row r="9287">
      <c r="A9287" s="6">
        <v>672507.0</v>
      </c>
      <c r="B9287" s="6">
        <v>672053.0</v>
      </c>
      <c r="C9287" s="14" t="str">
        <f>If(COUNTIF(DamReaches!$B$2:$B$346,"="&amp;A9287)&gt;0, "Yes", "No")</f>
        <v>No</v>
      </c>
    </row>
    <row r="9288">
      <c r="A9288" s="6">
        <v>672508.0</v>
      </c>
      <c r="B9288" s="6">
        <v>672187.0</v>
      </c>
      <c r="C9288" s="14" t="str">
        <f>If(COUNTIF(DamReaches!$B$2:$B$346,"="&amp;A9288)&gt;0, "Yes", "No")</f>
        <v>No</v>
      </c>
    </row>
    <row r="9289">
      <c r="A9289" s="6">
        <v>672509.0</v>
      </c>
      <c r="B9289" s="6">
        <v>672230.0</v>
      </c>
      <c r="C9289" s="14" t="str">
        <f>If(COUNTIF(DamReaches!$B$2:$B$346,"="&amp;A9289)&gt;0, "Yes", "No")</f>
        <v>No</v>
      </c>
    </row>
    <row r="9290">
      <c r="A9290" s="6">
        <v>672510.0</v>
      </c>
      <c r="B9290" s="6">
        <v>672509.0</v>
      </c>
      <c r="C9290" s="14" t="str">
        <f>If(COUNTIF(DamReaches!$B$2:$B$346,"="&amp;A9290)&gt;0, "Yes", "No")</f>
        <v>No</v>
      </c>
    </row>
    <row r="9291">
      <c r="A9291" s="6">
        <v>672511.0</v>
      </c>
      <c r="B9291" s="6">
        <v>-1.0</v>
      </c>
      <c r="C9291" s="14" t="str">
        <f>If(COUNTIF(DamReaches!$B$2:$B$346,"="&amp;A9291)&gt;0, "Yes", "No")</f>
        <v>No</v>
      </c>
    </row>
    <row r="9292">
      <c r="A9292" s="6">
        <v>672512.0</v>
      </c>
      <c r="B9292" s="6">
        <v>672811.0</v>
      </c>
      <c r="C9292" s="14" t="str">
        <f>If(COUNTIF(DamReaches!$B$2:$B$346,"="&amp;A9292)&gt;0, "Yes", "No")</f>
        <v>No</v>
      </c>
    </row>
    <row r="9293">
      <c r="A9293" s="6">
        <v>672513.0</v>
      </c>
      <c r="B9293" s="6">
        <v>672490.0</v>
      </c>
      <c r="C9293" s="14" t="str">
        <f>If(COUNTIF(DamReaches!$B$2:$B$346,"="&amp;A9293)&gt;0, "Yes", "No")</f>
        <v>No</v>
      </c>
    </row>
    <row r="9294">
      <c r="A9294" s="6">
        <v>672519.0</v>
      </c>
      <c r="B9294" s="6">
        <v>672520.0</v>
      </c>
      <c r="C9294" s="14" t="str">
        <f>If(COUNTIF(DamReaches!$B$2:$B$346,"="&amp;A9294)&gt;0, "Yes", "No")</f>
        <v>No</v>
      </c>
    </row>
    <row r="9295">
      <c r="A9295" s="6">
        <v>672520.0</v>
      </c>
      <c r="B9295" s="6">
        <v>672314.0</v>
      </c>
      <c r="C9295" s="14" t="str">
        <f>If(COUNTIF(DamReaches!$B$2:$B$346,"="&amp;A9295)&gt;0, "Yes", "No")</f>
        <v>No</v>
      </c>
    </row>
    <row r="9296">
      <c r="A9296" s="6">
        <v>672521.0</v>
      </c>
      <c r="B9296" s="6">
        <v>672447.0</v>
      </c>
      <c r="C9296" s="14" t="str">
        <f>If(COUNTIF(DamReaches!$B$2:$B$346,"="&amp;A9296)&gt;0, "Yes", "No")</f>
        <v>No</v>
      </c>
    </row>
    <row r="9297">
      <c r="A9297" s="6">
        <v>672522.0</v>
      </c>
      <c r="B9297" s="6">
        <v>672811.0</v>
      </c>
      <c r="C9297" s="14" t="str">
        <f>If(COUNTIF(DamReaches!$B$2:$B$346,"="&amp;A9297)&gt;0, "Yes", "No")</f>
        <v>No</v>
      </c>
    </row>
    <row r="9298">
      <c r="A9298" s="6">
        <v>672523.0</v>
      </c>
      <c r="B9298" s="6">
        <v>672533.0</v>
      </c>
      <c r="C9298" s="14" t="str">
        <f>If(COUNTIF(DamReaches!$B$2:$B$346,"="&amp;A9298)&gt;0, "Yes", "No")</f>
        <v>No</v>
      </c>
    </row>
    <row r="9299">
      <c r="A9299" s="6">
        <v>672529.0</v>
      </c>
      <c r="B9299" s="6">
        <v>672842.0</v>
      </c>
      <c r="C9299" s="14" t="str">
        <f>If(COUNTIF(DamReaches!$B$2:$B$346,"="&amp;A9299)&gt;0, "Yes", "No")</f>
        <v>No</v>
      </c>
    </row>
    <row r="9300">
      <c r="A9300" s="6">
        <v>672530.0</v>
      </c>
      <c r="B9300" s="6">
        <v>672315.0</v>
      </c>
      <c r="C9300" s="14" t="str">
        <f>If(COUNTIF(DamReaches!$B$2:$B$346,"="&amp;A9300)&gt;0, "Yes", "No")</f>
        <v>No</v>
      </c>
    </row>
    <row r="9301">
      <c r="A9301" s="6">
        <v>672531.0</v>
      </c>
      <c r="B9301" s="6">
        <v>672418.0</v>
      </c>
      <c r="C9301" s="14" t="str">
        <f>If(COUNTIF(DamReaches!$B$2:$B$346,"="&amp;A9301)&gt;0, "Yes", "No")</f>
        <v>No</v>
      </c>
    </row>
    <row r="9302">
      <c r="A9302" s="6">
        <v>672532.0</v>
      </c>
      <c r="B9302" s="6">
        <v>672590.0</v>
      </c>
      <c r="C9302" s="14" t="str">
        <f>If(COUNTIF(DamReaches!$B$2:$B$346,"="&amp;A9302)&gt;0, "Yes", "No")</f>
        <v>No</v>
      </c>
    </row>
    <row r="9303">
      <c r="A9303" s="6">
        <v>672533.0</v>
      </c>
      <c r="B9303" s="6">
        <v>672590.0</v>
      </c>
      <c r="C9303" s="14" t="str">
        <f>If(COUNTIF(DamReaches!$B$2:$B$346,"="&amp;A9303)&gt;0, "Yes", "No")</f>
        <v>No</v>
      </c>
    </row>
    <row r="9304">
      <c r="A9304" s="6">
        <v>672534.0</v>
      </c>
      <c r="B9304" s="6">
        <v>672490.0</v>
      </c>
      <c r="C9304" s="14" t="str">
        <f>If(COUNTIF(DamReaches!$B$2:$B$346,"="&amp;A9304)&gt;0, "Yes", "No")</f>
        <v>No</v>
      </c>
    </row>
    <row r="9305">
      <c r="A9305" s="6">
        <v>672535.0</v>
      </c>
      <c r="B9305" s="6">
        <v>673187.0</v>
      </c>
      <c r="C9305" s="14" t="str">
        <f>If(COUNTIF(DamReaches!$B$2:$B$346,"="&amp;A9305)&gt;0, "Yes", "No")</f>
        <v>No</v>
      </c>
    </row>
    <row r="9306">
      <c r="A9306" s="6">
        <v>672536.0</v>
      </c>
      <c r="B9306" s="6">
        <v>673187.0</v>
      </c>
      <c r="C9306" s="14" t="str">
        <f>If(COUNTIF(DamReaches!$B$2:$B$346,"="&amp;A9306)&gt;0, "Yes", "No")</f>
        <v>No</v>
      </c>
    </row>
    <row r="9307">
      <c r="A9307" s="6">
        <v>672551.0</v>
      </c>
      <c r="B9307" s="6">
        <v>672445.0</v>
      </c>
      <c r="C9307" s="14" t="str">
        <f>If(COUNTIF(DamReaches!$B$2:$B$346,"="&amp;A9307)&gt;0, "Yes", "No")</f>
        <v>No</v>
      </c>
    </row>
    <row r="9308">
      <c r="A9308" s="6">
        <v>672552.0</v>
      </c>
      <c r="B9308" s="6">
        <v>672842.0</v>
      </c>
      <c r="C9308" s="14" t="str">
        <f>If(COUNTIF(DamReaches!$B$2:$B$346,"="&amp;A9308)&gt;0, "Yes", "No")</f>
        <v>No</v>
      </c>
    </row>
    <row r="9309">
      <c r="A9309" s="6">
        <v>672553.0</v>
      </c>
      <c r="B9309" s="6">
        <v>672059.0</v>
      </c>
      <c r="C9309" s="14" t="str">
        <f>If(COUNTIF(DamReaches!$B$2:$B$346,"="&amp;A9309)&gt;0, "Yes", "No")</f>
        <v>No</v>
      </c>
    </row>
    <row r="9310">
      <c r="A9310" s="6">
        <v>672554.0</v>
      </c>
      <c r="B9310" s="6">
        <v>671789.0</v>
      </c>
      <c r="C9310" s="14" t="str">
        <f>If(COUNTIF(DamReaches!$B$2:$B$346,"="&amp;A9310)&gt;0, "Yes", "No")</f>
        <v>No</v>
      </c>
    </row>
    <row r="9311">
      <c r="A9311" s="6">
        <v>672555.0</v>
      </c>
      <c r="B9311" s="6">
        <v>672511.0</v>
      </c>
      <c r="C9311" s="14" t="str">
        <f>If(COUNTIF(DamReaches!$B$2:$B$346,"="&amp;A9311)&gt;0, "Yes", "No")</f>
        <v>No</v>
      </c>
    </row>
    <row r="9312">
      <c r="A9312" s="6">
        <v>672556.0</v>
      </c>
      <c r="B9312" s="6">
        <v>672343.0</v>
      </c>
      <c r="C9312" s="14" t="str">
        <f>If(COUNTIF(DamReaches!$B$2:$B$346,"="&amp;A9312)&gt;0, "Yes", "No")</f>
        <v>No</v>
      </c>
    </row>
    <row r="9313">
      <c r="A9313" s="6">
        <v>672557.0</v>
      </c>
      <c r="B9313" s="6">
        <v>672475.0</v>
      </c>
      <c r="C9313" s="14" t="str">
        <f>If(COUNTIF(DamReaches!$B$2:$B$346,"="&amp;A9313)&gt;0, "Yes", "No")</f>
        <v>No</v>
      </c>
    </row>
    <row r="9314">
      <c r="A9314" s="6">
        <v>672558.0</v>
      </c>
      <c r="B9314" s="6">
        <v>672235.0</v>
      </c>
      <c r="C9314" s="14" t="str">
        <f>If(COUNTIF(DamReaches!$B$2:$B$346,"="&amp;A9314)&gt;0, "Yes", "No")</f>
        <v>No</v>
      </c>
    </row>
    <row r="9315">
      <c r="A9315" s="6">
        <v>672559.0</v>
      </c>
      <c r="B9315" s="6">
        <v>672513.0</v>
      </c>
      <c r="C9315" s="14" t="str">
        <f>If(COUNTIF(DamReaches!$B$2:$B$346,"="&amp;A9315)&gt;0, "Yes", "No")</f>
        <v>No</v>
      </c>
    </row>
    <row r="9316">
      <c r="A9316" s="6">
        <v>672570.0</v>
      </c>
      <c r="B9316" s="6">
        <v>672470.0</v>
      </c>
      <c r="C9316" s="14" t="str">
        <f>If(COUNTIF(DamReaches!$B$2:$B$346,"="&amp;A9316)&gt;0, "Yes", "No")</f>
        <v>No</v>
      </c>
    </row>
    <row r="9317">
      <c r="A9317" s="6">
        <v>672571.0</v>
      </c>
      <c r="B9317" s="6">
        <v>672379.0</v>
      </c>
      <c r="C9317" s="14" t="str">
        <f>If(COUNTIF(DamReaches!$B$2:$B$346,"="&amp;A9317)&gt;0, "Yes", "No")</f>
        <v>No</v>
      </c>
    </row>
    <row r="9318">
      <c r="A9318" s="6">
        <v>672572.0</v>
      </c>
      <c r="B9318" s="6">
        <v>671523.0</v>
      </c>
      <c r="C9318" s="14" t="str">
        <f>If(COUNTIF(DamReaches!$B$2:$B$346,"="&amp;A9318)&gt;0, "Yes", "No")</f>
        <v>No</v>
      </c>
    </row>
    <row r="9319">
      <c r="A9319" s="6">
        <v>672573.0</v>
      </c>
      <c r="B9319" s="6">
        <v>672559.0</v>
      </c>
      <c r="C9319" s="14" t="str">
        <f>If(COUNTIF(DamReaches!$B$2:$B$346,"="&amp;A9319)&gt;0, "Yes", "No")</f>
        <v>No</v>
      </c>
    </row>
    <row r="9320">
      <c r="A9320" s="6">
        <v>672583.0</v>
      </c>
      <c r="B9320" s="6">
        <v>672969.0</v>
      </c>
      <c r="C9320" s="14" t="str">
        <f>If(COUNTIF(DamReaches!$B$2:$B$346,"="&amp;A9320)&gt;0, "Yes", "No")</f>
        <v>No</v>
      </c>
    </row>
    <row r="9321">
      <c r="A9321" s="6">
        <v>672584.0</v>
      </c>
      <c r="B9321" s="6">
        <v>672969.0</v>
      </c>
      <c r="C9321" s="14" t="str">
        <f>If(COUNTIF(DamReaches!$B$2:$B$346,"="&amp;A9321)&gt;0, "Yes", "No")</f>
        <v>No</v>
      </c>
    </row>
    <row r="9322">
      <c r="A9322" s="6">
        <v>672585.0</v>
      </c>
      <c r="B9322" s="6">
        <v>672617.0</v>
      </c>
      <c r="C9322" s="14" t="str">
        <f>If(COUNTIF(DamReaches!$B$2:$B$346,"="&amp;A9322)&gt;0, "Yes", "No")</f>
        <v>No</v>
      </c>
    </row>
    <row r="9323">
      <c r="A9323" s="6">
        <v>672586.0</v>
      </c>
      <c r="B9323" s="6">
        <v>672617.0</v>
      </c>
      <c r="C9323" s="14" t="str">
        <f>If(COUNTIF(DamReaches!$B$2:$B$346,"="&amp;A9323)&gt;0, "Yes", "No")</f>
        <v>No</v>
      </c>
    </row>
    <row r="9324">
      <c r="A9324" s="6">
        <v>672587.0</v>
      </c>
      <c r="B9324" s="6">
        <v>672375.0</v>
      </c>
      <c r="C9324" s="14" t="str">
        <f>If(COUNTIF(DamReaches!$B$2:$B$346,"="&amp;A9324)&gt;0, "Yes", "No")</f>
        <v>No</v>
      </c>
    </row>
    <row r="9325">
      <c r="A9325" s="6">
        <v>672588.0</v>
      </c>
      <c r="B9325" s="6">
        <v>672397.0</v>
      </c>
      <c r="C9325" s="14" t="str">
        <f>If(COUNTIF(DamReaches!$B$2:$B$346,"="&amp;A9325)&gt;0, "Yes", "No")</f>
        <v>No</v>
      </c>
    </row>
    <row r="9326">
      <c r="A9326" s="6">
        <v>672589.0</v>
      </c>
      <c r="B9326" s="6">
        <v>672588.0</v>
      </c>
      <c r="C9326" s="14" t="str">
        <f>If(COUNTIF(DamReaches!$B$2:$B$346,"="&amp;A9326)&gt;0, "Yes", "No")</f>
        <v>No</v>
      </c>
    </row>
    <row r="9327">
      <c r="A9327" s="6">
        <v>672590.0</v>
      </c>
      <c r="B9327" s="6">
        <v>672688.0</v>
      </c>
      <c r="C9327" s="14" t="str">
        <f>If(COUNTIF(DamReaches!$B$2:$B$346,"="&amp;A9327)&gt;0, "Yes", "No")</f>
        <v>No</v>
      </c>
    </row>
    <row r="9328">
      <c r="A9328" s="6">
        <v>672599.0</v>
      </c>
      <c r="B9328" s="6">
        <v>672276.0</v>
      </c>
      <c r="C9328" s="14" t="str">
        <f>If(COUNTIF(DamReaches!$B$2:$B$346,"="&amp;A9328)&gt;0, "Yes", "No")</f>
        <v>No</v>
      </c>
    </row>
    <row r="9329">
      <c r="A9329" s="6">
        <v>672600.0</v>
      </c>
      <c r="B9329" s="6">
        <v>672599.0</v>
      </c>
      <c r="C9329" s="14" t="str">
        <f>If(COUNTIF(DamReaches!$B$2:$B$346,"="&amp;A9329)&gt;0, "Yes", "No")</f>
        <v>No</v>
      </c>
    </row>
    <row r="9330">
      <c r="A9330" s="6">
        <v>672601.0</v>
      </c>
      <c r="B9330" s="6">
        <v>672296.0</v>
      </c>
      <c r="C9330" s="14" t="str">
        <f>If(COUNTIF(DamReaches!$B$2:$B$346,"="&amp;A9330)&gt;0, "Yes", "No")</f>
        <v>No</v>
      </c>
    </row>
    <row r="9331">
      <c r="A9331" s="6">
        <v>672602.0</v>
      </c>
      <c r="B9331" s="6">
        <v>672520.0</v>
      </c>
      <c r="C9331" s="14" t="str">
        <f>If(COUNTIF(DamReaches!$B$2:$B$346,"="&amp;A9331)&gt;0, "Yes", "No")</f>
        <v>No</v>
      </c>
    </row>
    <row r="9332">
      <c r="A9332" s="6">
        <v>672603.0</v>
      </c>
      <c r="B9332" s="6">
        <v>672620.0</v>
      </c>
      <c r="C9332" s="14" t="str">
        <f>If(COUNTIF(DamReaches!$B$2:$B$346,"="&amp;A9332)&gt;0, "Yes", "No")</f>
        <v>No</v>
      </c>
    </row>
    <row r="9333">
      <c r="A9333" s="6">
        <v>672604.0</v>
      </c>
      <c r="B9333" s="6">
        <v>672521.0</v>
      </c>
      <c r="C9333" s="14" t="str">
        <f>If(COUNTIF(DamReaches!$B$2:$B$346,"="&amp;A9333)&gt;0, "Yes", "No")</f>
        <v>No</v>
      </c>
    </row>
    <row r="9334">
      <c r="A9334" s="6">
        <v>672605.0</v>
      </c>
      <c r="B9334" s="6">
        <v>672588.0</v>
      </c>
      <c r="C9334" s="14" t="str">
        <f>If(COUNTIF(DamReaches!$B$2:$B$346,"="&amp;A9334)&gt;0, "Yes", "No")</f>
        <v>No</v>
      </c>
    </row>
    <row r="9335">
      <c r="A9335" s="6">
        <v>672616.0</v>
      </c>
      <c r="B9335" s="6">
        <v>672927.0</v>
      </c>
      <c r="C9335" s="14" t="str">
        <f>If(COUNTIF(DamReaches!$B$2:$B$346,"="&amp;A9335)&gt;0, "Yes", "No")</f>
        <v>No</v>
      </c>
    </row>
    <row r="9336">
      <c r="A9336" s="6">
        <v>672617.0</v>
      </c>
      <c r="B9336" s="6">
        <v>672927.0</v>
      </c>
      <c r="C9336" s="14" t="str">
        <f>If(COUNTIF(DamReaches!$B$2:$B$346,"="&amp;A9336)&gt;0, "Yes", "No")</f>
        <v>No</v>
      </c>
    </row>
    <row r="9337">
      <c r="A9337" s="6">
        <v>672618.0</v>
      </c>
      <c r="B9337" s="6">
        <v>672571.0</v>
      </c>
      <c r="C9337" s="14" t="str">
        <f>If(COUNTIF(DamReaches!$B$2:$B$346,"="&amp;A9337)&gt;0, "Yes", "No")</f>
        <v>No</v>
      </c>
    </row>
    <row r="9338">
      <c r="A9338" s="6">
        <v>672619.0</v>
      </c>
      <c r="B9338" s="6">
        <v>672488.0</v>
      </c>
      <c r="C9338" s="14" t="str">
        <f>If(COUNTIF(DamReaches!$B$2:$B$346,"="&amp;A9338)&gt;0, "Yes", "No")</f>
        <v>No</v>
      </c>
    </row>
    <row r="9339">
      <c r="A9339" s="6">
        <v>672620.0</v>
      </c>
      <c r="B9339" s="6">
        <v>672699.0</v>
      </c>
      <c r="C9339" s="14" t="str">
        <f>If(COUNTIF(DamReaches!$B$2:$B$346,"="&amp;A9339)&gt;0, "Yes", "No")</f>
        <v>No</v>
      </c>
    </row>
    <row r="9340">
      <c r="A9340" s="6">
        <v>672621.0</v>
      </c>
      <c r="B9340" s="6">
        <v>671445.0</v>
      </c>
      <c r="C9340" s="14" t="str">
        <f>If(COUNTIF(DamReaches!$B$2:$B$346,"="&amp;A9340)&gt;0, "Yes", "No")</f>
        <v>No</v>
      </c>
    </row>
    <row r="9341">
      <c r="A9341" s="6">
        <v>672622.0</v>
      </c>
      <c r="B9341" s="6">
        <v>672155.0</v>
      </c>
      <c r="C9341" s="14" t="str">
        <f>If(COUNTIF(DamReaches!$B$2:$B$346,"="&amp;A9341)&gt;0, "Yes", "No")</f>
        <v>No</v>
      </c>
    </row>
    <row r="9342">
      <c r="A9342" s="6">
        <v>672623.0</v>
      </c>
      <c r="B9342" s="6">
        <v>672746.0</v>
      </c>
      <c r="C9342" s="14" t="str">
        <f>If(COUNTIF(DamReaches!$B$2:$B$346,"="&amp;A9342)&gt;0, "Yes", "No")</f>
        <v>No</v>
      </c>
    </row>
    <row r="9343">
      <c r="A9343" s="6">
        <v>672624.0</v>
      </c>
      <c r="B9343" s="6">
        <v>-1.0</v>
      </c>
      <c r="C9343" s="14" t="str">
        <f>If(COUNTIF(DamReaches!$B$2:$B$346,"="&amp;A9343)&gt;0, "Yes", "No")</f>
        <v>No</v>
      </c>
    </row>
    <row r="9344">
      <c r="A9344" s="6">
        <v>672636.0</v>
      </c>
      <c r="B9344" s="6">
        <v>672380.0</v>
      </c>
      <c r="C9344" s="14" t="str">
        <f>If(COUNTIF(DamReaches!$B$2:$B$346,"="&amp;A9344)&gt;0, "Yes", "No")</f>
        <v>No</v>
      </c>
    </row>
    <row r="9345">
      <c r="A9345" s="6">
        <v>672637.0</v>
      </c>
      <c r="B9345" s="6">
        <v>671523.0</v>
      </c>
      <c r="C9345" s="14" t="str">
        <f>If(COUNTIF(DamReaches!$B$2:$B$346,"="&amp;A9345)&gt;0, "Yes", "No")</f>
        <v>No</v>
      </c>
    </row>
    <row r="9346">
      <c r="A9346" s="6">
        <v>672638.0</v>
      </c>
      <c r="B9346" s="6">
        <v>671945.0</v>
      </c>
      <c r="C9346" s="14" t="str">
        <f>If(COUNTIF(DamReaches!$B$2:$B$346,"="&amp;A9346)&gt;0, "Yes", "No")</f>
        <v>No</v>
      </c>
    </row>
    <row r="9347">
      <c r="A9347" s="6">
        <v>672639.0</v>
      </c>
      <c r="B9347" s="6">
        <v>672340.0</v>
      </c>
      <c r="C9347" s="14" t="str">
        <f>If(COUNTIF(DamReaches!$B$2:$B$346,"="&amp;A9347)&gt;0, "Yes", "No")</f>
        <v>No</v>
      </c>
    </row>
    <row r="9348">
      <c r="A9348" s="6">
        <v>672640.0</v>
      </c>
      <c r="B9348" s="6">
        <v>672065.0</v>
      </c>
      <c r="C9348" s="14" t="str">
        <f>If(COUNTIF(DamReaches!$B$2:$B$346,"="&amp;A9348)&gt;0, "Yes", "No")</f>
        <v>No</v>
      </c>
    </row>
    <row r="9349">
      <c r="A9349" s="6">
        <v>672654.0</v>
      </c>
      <c r="B9349" s="6">
        <v>672471.0</v>
      </c>
      <c r="C9349" s="14" t="str">
        <f>If(COUNTIF(DamReaches!$B$2:$B$346,"="&amp;A9349)&gt;0, "Yes", "No")</f>
        <v>No</v>
      </c>
    </row>
    <row r="9350">
      <c r="A9350" s="6">
        <v>672655.0</v>
      </c>
      <c r="B9350" s="6">
        <v>672431.0</v>
      </c>
      <c r="C9350" s="14" t="str">
        <f>If(COUNTIF(DamReaches!$B$2:$B$346,"="&amp;A9350)&gt;0, "Yes", "No")</f>
        <v>No</v>
      </c>
    </row>
    <row r="9351">
      <c r="A9351" s="6">
        <v>672656.0</v>
      </c>
      <c r="B9351" s="6">
        <v>672013.0</v>
      </c>
      <c r="C9351" s="14" t="str">
        <f>If(COUNTIF(DamReaches!$B$2:$B$346,"="&amp;A9351)&gt;0, "Yes", "No")</f>
        <v>No</v>
      </c>
    </row>
    <row r="9352">
      <c r="A9352" s="6">
        <v>672657.0</v>
      </c>
      <c r="B9352" s="6">
        <v>672656.0</v>
      </c>
      <c r="C9352" s="14" t="str">
        <f>If(COUNTIF(DamReaches!$B$2:$B$346,"="&amp;A9352)&gt;0, "Yes", "No")</f>
        <v>No</v>
      </c>
    </row>
    <row r="9353">
      <c r="A9353" s="6">
        <v>672658.0</v>
      </c>
      <c r="B9353" s="6">
        <v>672557.0</v>
      </c>
      <c r="C9353" s="14" t="str">
        <f>If(COUNTIF(DamReaches!$B$2:$B$346,"="&amp;A9353)&gt;0, "Yes", "No")</f>
        <v>No</v>
      </c>
    </row>
    <row r="9354">
      <c r="A9354" s="6">
        <v>672659.0</v>
      </c>
      <c r="B9354" s="6">
        <v>671756.0</v>
      </c>
      <c r="C9354" s="14" t="str">
        <f>If(COUNTIF(DamReaches!$B$2:$B$346,"="&amp;A9354)&gt;0, "Yes", "No")</f>
        <v>No</v>
      </c>
    </row>
    <row r="9355">
      <c r="A9355" s="6">
        <v>672674.0</v>
      </c>
      <c r="B9355" s="6">
        <v>672508.0</v>
      </c>
      <c r="C9355" s="14" t="str">
        <f>If(COUNTIF(DamReaches!$B$2:$B$346,"="&amp;A9355)&gt;0, "Yes", "No")</f>
        <v>No</v>
      </c>
    </row>
    <row r="9356">
      <c r="A9356" s="6">
        <v>672675.0</v>
      </c>
      <c r="B9356" s="6">
        <v>672984.0</v>
      </c>
      <c r="C9356" s="14" t="str">
        <f>If(COUNTIF(DamReaches!$B$2:$B$346,"="&amp;A9356)&gt;0, "Yes", "No")</f>
        <v>No</v>
      </c>
    </row>
    <row r="9357">
      <c r="A9357" s="6">
        <v>672676.0</v>
      </c>
      <c r="B9357" s="6">
        <v>672894.0</v>
      </c>
      <c r="C9357" s="14" t="str">
        <f>If(COUNTIF(DamReaches!$B$2:$B$346,"="&amp;A9357)&gt;0, "Yes", "No")</f>
        <v>No</v>
      </c>
    </row>
    <row r="9358">
      <c r="A9358" s="6">
        <v>672677.0</v>
      </c>
      <c r="B9358" s="6">
        <v>672894.0</v>
      </c>
      <c r="C9358" s="14" t="str">
        <f>If(COUNTIF(DamReaches!$B$2:$B$346,"="&amp;A9358)&gt;0, "Yes", "No")</f>
        <v>No</v>
      </c>
    </row>
    <row r="9359">
      <c r="A9359" s="6">
        <v>672678.0</v>
      </c>
      <c r="B9359" s="6">
        <v>672843.0</v>
      </c>
      <c r="C9359" s="14" t="str">
        <f>If(COUNTIF(DamReaches!$B$2:$B$346,"="&amp;A9359)&gt;0, "Yes", "No")</f>
        <v>No</v>
      </c>
    </row>
    <row r="9360">
      <c r="A9360" s="6">
        <v>672679.0</v>
      </c>
      <c r="B9360" s="6">
        <v>672206.0</v>
      </c>
      <c r="C9360" s="14" t="str">
        <f>If(COUNTIF(DamReaches!$B$2:$B$346,"="&amp;A9360)&gt;0, "Yes", "No")</f>
        <v>No</v>
      </c>
    </row>
    <row r="9361">
      <c r="A9361" s="6">
        <v>672680.0</v>
      </c>
      <c r="B9361" s="6">
        <v>672620.0</v>
      </c>
      <c r="C9361" s="14" t="str">
        <f>If(COUNTIF(DamReaches!$B$2:$B$346,"="&amp;A9361)&gt;0, "Yes", "No")</f>
        <v>No</v>
      </c>
    </row>
    <row r="9362">
      <c r="A9362" s="6">
        <v>672681.0</v>
      </c>
      <c r="B9362" s="6">
        <v>-1.0</v>
      </c>
      <c r="C9362" s="14" t="str">
        <f>If(COUNTIF(DamReaches!$B$2:$B$346,"="&amp;A9362)&gt;0, "Yes", "No")</f>
        <v>No</v>
      </c>
    </row>
    <row r="9363">
      <c r="A9363" s="6">
        <v>672682.0</v>
      </c>
      <c r="B9363" s="6">
        <v>673148.0</v>
      </c>
      <c r="C9363" s="14" t="str">
        <f>If(COUNTIF(DamReaches!$B$2:$B$346,"="&amp;A9363)&gt;0, "Yes", "No")</f>
        <v>No</v>
      </c>
    </row>
    <row r="9364">
      <c r="A9364" s="6">
        <v>672683.0</v>
      </c>
      <c r="B9364" s="6">
        <v>673148.0</v>
      </c>
      <c r="C9364" s="14" t="str">
        <f>If(COUNTIF(DamReaches!$B$2:$B$346,"="&amp;A9364)&gt;0, "Yes", "No")</f>
        <v>No</v>
      </c>
    </row>
    <row r="9365">
      <c r="A9365" s="6">
        <v>672684.0</v>
      </c>
      <c r="B9365" s="6">
        <v>672319.0</v>
      </c>
      <c r="C9365" s="14" t="str">
        <f>If(COUNTIF(DamReaches!$B$2:$B$346,"="&amp;A9365)&gt;0, "Yes", "No")</f>
        <v>No</v>
      </c>
    </row>
    <row r="9366">
      <c r="A9366" s="6">
        <v>672685.0</v>
      </c>
      <c r="B9366" s="6">
        <v>672305.0</v>
      </c>
      <c r="C9366" s="14" t="str">
        <f>If(COUNTIF(DamReaches!$B$2:$B$346,"="&amp;A9366)&gt;0, "Yes", "No")</f>
        <v>No</v>
      </c>
    </row>
    <row r="9367">
      <c r="A9367" s="6">
        <v>672686.0</v>
      </c>
      <c r="B9367" s="6">
        <v>672751.0</v>
      </c>
      <c r="C9367" s="14" t="str">
        <f>If(COUNTIF(DamReaches!$B$2:$B$346,"="&amp;A9367)&gt;0, "Yes", "No")</f>
        <v>No</v>
      </c>
    </row>
    <row r="9368">
      <c r="A9368" s="6">
        <v>672687.0</v>
      </c>
      <c r="B9368" s="6">
        <v>672751.0</v>
      </c>
      <c r="C9368" s="14" t="str">
        <f>If(COUNTIF(DamReaches!$B$2:$B$346,"="&amp;A9368)&gt;0, "Yes", "No")</f>
        <v>No</v>
      </c>
    </row>
    <row r="9369">
      <c r="A9369" s="6">
        <v>672688.0</v>
      </c>
      <c r="B9369" s="6">
        <v>672687.0</v>
      </c>
      <c r="C9369" s="14" t="str">
        <f>If(COUNTIF(DamReaches!$B$2:$B$346,"="&amp;A9369)&gt;0, "Yes", "No")</f>
        <v>No</v>
      </c>
    </row>
    <row r="9370">
      <c r="A9370" s="6">
        <v>672689.0</v>
      </c>
      <c r="B9370" s="6">
        <v>672523.0</v>
      </c>
      <c r="C9370" s="14" t="str">
        <f>If(COUNTIF(DamReaches!$B$2:$B$346,"="&amp;A9370)&gt;0, "Yes", "No")</f>
        <v>No</v>
      </c>
    </row>
    <row r="9371">
      <c r="A9371" s="6">
        <v>672697.0</v>
      </c>
      <c r="B9371" s="6">
        <v>672506.0</v>
      </c>
      <c r="C9371" s="14" t="str">
        <f>If(COUNTIF(DamReaches!$B$2:$B$346,"="&amp;A9371)&gt;0, "Yes", "No")</f>
        <v>No</v>
      </c>
    </row>
    <row r="9372">
      <c r="A9372" s="6">
        <v>672698.0</v>
      </c>
      <c r="B9372" s="6">
        <v>673251.0</v>
      </c>
      <c r="C9372" s="14" t="str">
        <f>If(COUNTIF(DamReaches!$B$2:$B$346,"="&amp;A9372)&gt;0, "Yes", "No")</f>
        <v>No</v>
      </c>
    </row>
    <row r="9373">
      <c r="A9373" s="6">
        <v>672699.0</v>
      </c>
      <c r="B9373" s="6">
        <v>672654.0</v>
      </c>
      <c r="C9373" s="14" t="str">
        <f>If(COUNTIF(DamReaches!$B$2:$B$346,"="&amp;A9373)&gt;0, "Yes", "No")</f>
        <v>No</v>
      </c>
    </row>
    <row r="9374">
      <c r="A9374" s="6">
        <v>672700.0</v>
      </c>
      <c r="B9374" s="6">
        <v>671638.0</v>
      </c>
      <c r="C9374" s="14" t="str">
        <f>If(COUNTIF(DamReaches!$B$2:$B$346,"="&amp;A9374)&gt;0, "Yes", "No")</f>
        <v>No</v>
      </c>
    </row>
    <row r="9375">
      <c r="A9375" s="6">
        <v>672701.0</v>
      </c>
      <c r="B9375" s="6">
        <v>672702.0</v>
      </c>
      <c r="C9375" s="14" t="str">
        <f>If(COUNTIF(DamReaches!$B$2:$B$346,"="&amp;A9375)&gt;0, "Yes", "No")</f>
        <v>No</v>
      </c>
    </row>
    <row r="9376">
      <c r="A9376" s="6">
        <v>672702.0</v>
      </c>
      <c r="B9376" s="6">
        <v>672431.0</v>
      </c>
      <c r="C9376" s="14" t="str">
        <f>If(COUNTIF(DamReaches!$B$2:$B$346,"="&amp;A9376)&gt;0, "Yes", "No")</f>
        <v>No</v>
      </c>
    </row>
    <row r="9377">
      <c r="A9377" s="6">
        <v>672703.0</v>
      </c>
      <c r="B9377" s="6">
        <v>-1.0</v>
      </c>
      <c r="C9377" s="14" t="str">
        <f>If(COUNTIF(DamReaches!$B$2:$B$346,"="&amp;A9377)&gt;0, "Yes", "No")</f>
        <v>No</v>
      </c>
    </row>
    <row r="9378">
      <c r="A9378" s="6">
        <v>672704.0</v>
      </c>
      <c r="B9378" s="6">
        <v>672656.0</v>
      </c>
      <c r="C9378" s="14" t="str">
        <f>If(COUNTIF(DamReaches!$B$2:$B$346,"="&amp;A9378)&gt;0, "Yes", "No")</f>
        <v>No</v>
      </c>
    </row>
    <row r="9379">
      <c r="A9379" s="6">
        <v>672705.0</v>
      </c>
      <c r="B9379" s="6">
        <v>672605.0</v>
      </c>
      <c r="C9379" s="14" t="str">
        <f>If(COUNTIF(DamReaches!$B$2:$B$346,"="&amp;A9379)&gt;0, "Yes", "No")</f>
        <v>No</v>
      </c>
    </row>
    <row r="9380">
      <c r="A9380" s="6">
        <v>672706.0</v>
      </c>
      <c r="B9380" s="6">
        <v>672513.0</v>
      </c>
      <c r="C9380" s="14" t="str">
        <f>If(COUNTIF(DamReaches!$B$2:$B$346,"="&amp;A9380)&gt;0, "Yes", "No")</f>
        <v>No</v>
      </c>
    </row>
    <row r="9381">
      <c r="A9381" s="6">
        <v>672707.0</v>
      </c>
      <c r="B9381" s="6">
        <v>672559.0</v>
      </c>
      <c r="C9381" s="14" t="str">
        <f>If(COUNTIF(DamReaches!$B$2:$B$346,"="&amp;A9381)&gt;0, "Yes", "No")</f>
        <v>No</v>
      </c>
    </row>
    <row r="9382">
      <c r="A9382" s="6">
        <v>672708.0</v>
      </c>
      <c r="B9382" s="6">
        <v>673036.0</v>
      </c>
      <c r="C9382" s="14" t="str">
        <f>If(COUNTIF(DamReaches!$B$2:$B$346,"="&amp;A9382)&gt;0, "Yes", "No")</f>
        <v>No</v>
      </c>
    </row>
    <row r="9383">
      <c r="A9383" s="6">
        <v>672718.0</v>
      </c>
      <c r="B9383" s="6">
        <v>672674.0</v>
      </c>
      <c r="C9383" s="14" t="str">
        <f>If(COUNTIF(DamReaches!$B$2:$B$346,"="&amp;A9383)&gt;0, "Yes", "No")</f>
        <v>No</v>
      </c>
    </row>
    <row r="9384">
      <c r="A9384" s="6">
        <v>672719.0</v>
      </c>
      <c r="B9384" s="6">
        <v>672508.0</v>
      </c>
      <c r="C9384" s="14" t="str">
        <f>If(COUNTIF(DamReaches!$B$2:$B$346,"="&amp;A9384)&gt;0, "Yes", "No")</f>
        <v>No</v>
      </c>
    </row>
    <row r="9385">
      <c r="A9385" s="6">
        <v>672720.0</v>
      </c>
      <c r="B9385" s="6">
        <v>672984.0</v>
      </c>
      <c r="C9385" s="14" t="str">
        <f>If(COUNTIF(DamReaches!$B$2:$B$346,"="&amp;A9385)&gt;0, "Yes", "No")</f>
        <v>No</v>
      </c>
    </row>
    <row r="9386">
      <c r="A9386" s="6">
        <v>672721.0</v>
      </c>
      <c r="B9386" s="6">
        <v>672471.0</v>
      </c>
      <c r="C9386" s="14" t="str">
        <f>If(COUNTIF(DamReaches!$B$2:$B$346,"="&amp;A9386)&gt;0, "Yes", "No")</f>
        <v>No</v>
      </c>
    </row>
    <row r="9387">
      <c r="A9387" s="6">
        <v>672722.0</v>
      </c>
      <c r="B9387" s="6">
        <v>672748.0</v>
      </c>
      <c r="C9387" s="14" t="str">
        <f>If(COUNTIF(DamReaches!$B$2:$B$346,"="&amp;A9387)&gt;0, "Yes", "No")</f>
        <v>No</v>
      </c>
    </row>
    <row r="9388">
      <c r="A9388" s="6">
        <v>672723.0</v>
      </c>
      <c r="B9388" s="6">
        <v>673036.0</v>
      </c>
      <c r="C9388" s="14" t="str">
        <f>If(COUNTIF(DamReaches!$B$2:$B$346,"="&amp;A9388)&gt;0, "Yes", "No")</f>
        <v>No</v>
      </c>
    </row>
    <row r="9389">
      <c r="A9389" s="6">
        <v>672724.0</v>
      </c>
      <c r="B9389" s="6">
        <v>672723.0</v>
      </c>
      <c r="C9389" s="14" t="str">
        <f>If(COUNTIF(DamReaches!$B$2:$B$346,"="&amp;A9389)&gt;0, "Yes", "No")</f>
        <v>No</v>
      </c>
    </row>
    <row r="9390">
      <c r="A9390" s="6">
        <v>672731.0</v>
      </c>
      <c r="B9390" s="6">
        <v>673251.0</v>
      </c>
      <c r="C9390" s="14" t="str">
        <f>If(COUNTIF(DamReaches!$B$2:$B$346,"="&amp;A9390)&gt;0, "Yes", "No")</f>
        <v>No</v>
      </c>
    </row>
    <row r="9391">
      <c r="A9391" s="6">
        <v>672732.0</v>
      </c>
      <c r="B9391" s="6">
        <v>672926.0</v>
      </c>
      <c r="C9391" s="14" t="str">
        <f>If(COUNTIF(DamReaches!$B$2:$B$346,"="&amp;A9391)&gt;0, "Yes", "No")</f>
        <v>No</v>
      </c>
    </row>
    <row r="9392">
      <c r="A9392" s="6">
        <v>672733.0</v>
      </c>
      <c r="B9392" s="6">
        <v>672879.0</v>
      </c>
      <c r="C9392" s="14" t="str">
        <f>If(COUNTIF(DamReaches!$B$2:$B$346,"="&amp;A9392)&gt;0, "Yes", "No")</f>
        <v>No</v>
      </c>
    </row>
    <row r="9393">
      <c r="A9393" s="6">
        <v>672734.0</v>
      </c>
      <c r="B9393" s="6">
        <v>672553.0</v>
      </c>
      <c r="C9393" s="14" t="str">
        <f>If(COUNTIF(DamReaches!$B$2:$B$346,"="&amp;A9393)&gt;0, "Yes", "No")</f>
        <v>No</v>
      </c>
    </row>
    <row r="9394">
      <c r="A9394" s="6">
        <v>672735.0</v>
      </c>
      <c r="B9394" s="6">
        <v>672554.0</v>
      </c>
      <c r="C9394" s="14" t="str">
        <f>If(COUNTIF(DamReaches!$B$2:$B$346,"="&amp;A9394)&gt;0, "Yes", "No")</f>
        <v>No</v>
      </c>
    </row>
    <row r="9395">
      <c r="A9395" s="6">
        <v>672736.0</v>
      </c>
      <c r="B9395" s="6">
        <v>-1.0</v>
      </c>
      <c r="C9395" s="14" t="str">
        <f>If(COUNTIF(DamReaches!$B$2:$B$346,"="&amp;A9395)&gt;0, "Yes", "No")</f>
        <v>No</v>
      </c>
    </row>
    <row r="9396">
      <c r="A9396" s="6">
        <v>672737.0</v>
      </c>
      <c r="B9396" s="6">
        <v>672340.0</v>
      </c>
      <c r="C9396" s="14" t="str">
        <f>If(COUNTIF(DamReaches!$B$2:$B$346,"="&amp;A9396)&gt;0, "Yes", "No")</f>
        <v>No</v>
      </c>
    </row>
    <row r="9397">
      <c r="A9397" s="6">
        <v>672745.0</v>
      </c>
      <c r="B9397" s="6">
        <v>672315.0</v>
      </c>
      <c r="C9397" s="14" t="str">
        <f>If(COUNTIF(DamReaches!$B$2:$B$346,"="&amp;A9397)&gt;0, "Yes", "No")</f>
        <v>No</v>
      </c>
    </row>
    <row r="9398">
      <c r="A9398" s="6">
        <v>672746.0</v>
      </c>
      <c r="B9398" s="6">
        <v>672747.0</v>
      </c>
      <c r="C9398" s="14" t="str">
        <f>If(COUNTIF(DamReaches!$B$2:$B$346,"="&amp;A9398)&gt;0, "Yes", "No")</f>
        <v>No</v>
      </c>
    </row>
    <row r="9399">
      <c r="A9399" s="6">
        <v>672747.0</v>
      </c>
      <c r="B9399" s="6">
        <v>672735.0</v>
      </c>
      <c r="C9399" s="14" t="str">
        <f>If(COUNTIF(DamReaches!$B$2:$B$346,"="&amp;A9399)&gt;0, "Yes", "No")</f>
        <v>No</v>
      </c>
    </row>
    <row r="9400">
      <c r="A9400" s="6">
        <v>672748.0</v>
      </c>
      <c r="B9400" s="6">
        <v>672158.0</v>
      </c>
      <c r="C9400" s="14" t="str">
        <f>If(COUNTIF(DamReaches!$B$2:$B$346,"="&amp;A9400)&gt;0, "Yes", "No")</f>
        <v>No</v>
      </c>
    </row>
    <row r="9401">
      <c r="A9401" s="6">
        <v>672749.0</v>
      </c>
      <c r="B9401" s="6">
        <v>672348.0</v>
      </c>
      <c r="C9401" s="14" t="str">
        <f>If(COUNTIF(DamReaches!$B$2:$B$346,"="&amp;A9401)&gt;0, "Yes", "No")</f>
        <v>No</v>
      </c>
    </row>
    <row r="9402">
      <c r="A9402" s="6">
        <v>672750.0</v>
      </c>
      <c r="B9402" s="6">
        <v>672860.0</v>
      </c>
      <c r="C9402" s="14" t="str">
        <f>If(COUNTIF(DamReaches!$B$2:$B$346,"="&amp;A9402)&gt;0, "Yes", "No")</f>
        <v>No</v>
      </c>
    </row>
    <row r="9403">
      <c r="A9403" s="6">
        <v>672751.0</v>
      </c>
      <c r="B9403" s="6">
        <v>672860.0</v>
      </c>
      <c r="C9403" s="14" t="str">
        <f>If(COUNTIF(DamReaches!$B$2:$B$346,"="&amp;A9403)&gt;0, "Yes", "No")</f>
        <v>No</v>
      </c>
    </row>
    <row r="9404">
      <c r="A9404" s="6">
        <v>672766.0</v>
      </c>
      <c r="B9404" s="6">
        <v>672926.0</v>
      </c>
      <c r="C9404" s="14" t="str">
        <f>If(COUNTIF(DamReaches!$B$2:$B$346,"="&amp;A9404)&gt;0, "Yes", "No")</f>
        <v>No</v>
      </c>
    </row>
    <row r="9405">
      <c r="A9405" s="6">
        <v>672767.0</v>
      </c>
      <c r="B9405" s="6">
        <v>672768.0</v>
      </c>
      <c r="C9405" s="14" t="str">
        <f>If(COUNTIF(DamReaches!$B$2:$B$346,"="&amp;A9405)&gt;0, "Yes", "No")</f>
        <v>Yes</v>
      </c>
    </row>
    <row r="9406">
      <c r="A9406" s="6">
        <v>672768.0</v>
      </c>
      <c r="B9406" s="6">
        <v>671980.0</v>
      </c>
      <c r="C9406" s="14" t="str">
        <f>If(COUNTIF(DamReaches!$B$2:$B$346,"="&amp;A9406)&gt;0, "Yes", "No")</f>
        <v>No</v>
      </c>
    </row>
    <row r="9407">
      <c r="A9407" s="6">
        <v>672769.0</v>
      </c>
      <c r="B9407" s="6">
        <v>673025.0</v>
      </c>
      <c r="C9407" s="14" t="str">
        <f>If(COUNTIF(DamReaches!$B$2:$B$346,"="&amp;A9407)&gt;0, "Yes", "No")</f>
        <v>No</v>
      </c>
    </row>
    <row r="9408">
      <c r="A9408" s="6">
        <v>672770.0</v>
      </c>
      <c r="B9408" s="6">
        <v>673025.0</v>
      </c>
      <c r="C9408" s="14" t="str">
        <f>If(COUNTIF(DamReaches!$B$2:$B$346,"="&amp;A9408)&gt;0, "Yes", "No")</f>
        <v>No</v>
      </c>
    </row>
    <row r="9409">
      <c r="A9409" s="6">
        <v>672771.0</v>
      </c>
      <c r="B9409" s="6">
        <v>673052.0</v>
      </c>
      <c r="C9409" s="14" t="str">
        <f>If(COUNTIF(DamReaches!$B$2:$B$346,"="&amp;A9409)&gt;0, "Yes", "No")</f>
        <v>No</v>
      </c>
    </row>
    <row r="9410">
      <c r="A9410" s="6">
        <v>672772.0</v>
      </c>
      <c r="B9410" s="6">
        <v>670261.0</v>
      </c>
      <c r="C9410" s="14" t="str">
        <f>If(COUNTIF(DamReaches!$B$2:$B$346,"="&amp;A9410)&gt;0, "Yes", "No")</f>
        <v>No</v>
      </c>
    </row>
    <row r="9411">
      <c r="A9411" s="6">
        <v>672773.0</v>
      </c>
      <c r="B9411" s="6">
        <v>672702.0</v>
      </c>
      <c r="C9411" s="14" t="str">
        <f>If(COUNTIF(DamReaches!$B$2:$B$346,"="&amp;A9411)&gt;0, "Yes", "No")</f>
        <v>No</v>
      </c>
    </row>
    <row r="9412">
      <c r="A9412" s="6">
        <v>672774.0</v>
      </c>
      <c r="B9412" s="6">
        <v>672775.0</v>
      </c>
      <c r="C9412" s="14" t="str">
        <f>If(COUNTIF(DamReaches!$B$2:$B$346,"="&amp;A9412)&gt;0, "Yes", "No")</f>
        <v>No</v>
      </c>
    </row>
    <row r="9413">
      <c r="A9413" s="6">
        <v>672775.0</v>
      </c>
      <c r="B9413" s="6">
        <v>672158.0</v>
      </c>
      <c r="C9413" s="14" t="str">
        <f>If(COUNTIF(DamReaches!$B$2:$B$346,"="&amp;A9413)&gt;0, "Yes", "No")</f>
        <v>No</v>
      </c>
    </row>
    <row r="9414">
      <c r="A9414" s="6">
        <v>672776.0</v>
      </c>
      <c r="B9414" s="6">
        <v>672489.0</v>
      </c>
      <c r="C9414" s="14" t="str">
        <f>If(COUNTIF(DamReaches!$B$2:$B$346,"="&amp;A9414)&gt;0, "Yes", "No")</f>
        <v>No</v>
      </c>
    </row>
    <row r="9415">
      <c r="A9415" s="6">
        <v>672777.0</v>
      </c>
      <c r="B9415" s="6">
        <v>672723.0</v>
      </c>
      <c r="C9415" s="14" t="str">
        <f>If(COUNTIF(DamReaches!$B$2:$B$346,"="&amp;A9415)&gt;0, "Yes", "No")</f>
        <v>No</v>
      </c>
    </row>
    <row r="9416">
      <c r="A9416" s="6">
        <v>672782.0</v>
      </c>
      <c r="B9416" s="6">
        <v>672587.0</v>
      </c>
      <c r="C9416" s="14" t="str">
        <f>If(COUNTIF(DamReaches!$B$2:$B$346,"="&amp;A9416)&gt;0, "Yes", "No")</f>
        <v>No</v>
      </c>
    </row>
    <row r="9417">
      <c r="A9417" s="6">
        <v>672783.0</v>
      </c>
      <c r="B9417" s="6">
        <v>672785.0</v>
      </c>
      <c r="C9417" s="14" t="str">
        <f>If(COUNTIF(DamReaches!$B$2:$B$346,"="&amp;A9417)&gt;0, "Yes", "No")</f>
        <v>No</v>
      </c>
    </row>
    <row r="9418">
      <c r="A9418" s="6">
        <v>672784.0</v>
      </c>
      <c r="B9418" s="6">
        <v>672785.0</v>
      </c>
      <c r="C9418" s="14" t="str">
        <f>If(COUNTIF(DamReaches!$B$2:$B$346,"="&amp;A9418)&gt;0, "Yes", "No")</f>
        <v>No</v>
      </c>
    </row>
    <row r="9419">
      <c r="A9419" s="6">
        <v>672785.0</v>
      </c>
      <c r="B9419" s="6">
        <v>672982.0</v>
      </c>
      <c r="C9419" s="14" t="str">
        <f>If(COUNTIF(DamReaches!$B$2:$B$346,"="&amp;A9419)&gt;0, "Yes", "No")</f>
        <v>No</v>
      </c>
    </row>
    <row r="9420">
      <c r="A9420" s="6">
        <v>672786.0</v>
      </c>
      <c r="B9420" s="6">
        <v>672982.0</v>
      </c>
      <c r="C9420" s="14" t="str">
        <f>If(COUNTIF(DamReaches!$B$2:$B$346,"="&amp;A9420)&gt;0, "Yes", "No")</f>
        <v>No</v>
      </c>
    </row>
    <row r="9421">
      <c r="A9421" s="6">
        <v>672787.0</v>
      </c>
      <c r="B9421" s="6">
        <v>672806.0</v>
      </c>
      <c r="C9421" s="14" t="str">
        <f>If(COUNTIF(DamReaches!$B$2:$B$346,"="&amp;A9421)&gt;0, "Yes", "No")</f>
        <v>No</v>
      </c>
    </row>
    <row r="9422">
      <c r="A9422" s="6">
        <v>672788.0</v>
      </c>
      <c r="B9422" s="6">
        <v>672806.0</v>
      </c>
      <c r="C9422" s="14" t="str">
        <f>If(COUNTIF(DamReaches!$B$2:$B$346,"="&amp;A9422)&gt;0, "Yes", "No")</f>
        <v>No</v>
      </c>
    </row>
    <row r="9423">
      <c r="A9423" s="6">
        <v>672789.0</v>
      </c>
      <c r="B9423" s="6">
        <v>672622.0</v>
      </c>
      <c r="C9423" s="14" t="str">
        <f>If(COUNTIF(DamReaches!$B$2:$B$346,"="&amp;A9423)&gt;0, "Yes", "No")</f>
        <v>No</v>
      </c>
    </row>
    <row r="9424">
      <c r="A9424" s="6">
        <v>672790.0</v>
      </c>
      <c r="B9424" s="6">
        <v>672511.0</v>
      </c>
      <c r="C9424" s="14" t="str">
        <f>If(COUNTIF(DamReaches!$B$2:$B$346,"="&amp;A9424)&gt;0, "Yes", "No")</f>
        <v>No</v>
      </c>
    </row>
    <row r="9425">
      <c r="A9425" s="6">
        <v>672791.0</v>
      </c>
      <c r="B9425" s="6">
        <v>672638.0</v>
      </c>
      <c r="C9425" s="14" t="str">
        <f>If(COUNTIF(DamReaches!$B$2:$B$346,"="&amp;A9425)&gt;0, "Yes", "No")</f>
        <v>No</v>
      </c>
    </row>
    <row r="9426">
      <c r="A9426" s="6">
        <v>672792.0</v>
      </c>
      <c r="B9426" s="6">
        <v>672638.0</v>
      </c>
      <c r="C9426" s="14" t="str">
        <f>If(COUNTIF(DamReaches!$B$2:$B$346,"="&amp;A9426)&gt;0, "Yes", "No")</f>
        <v>No</v>
      </c>
    </row>
    <row r="9427">
      <c r="A9427" s="6">
        <v>672793.0</v>
      </c>
      <c r="B9427" s="6">
        <v>672794.0</v>
      </c>
      <c r="C9427" s="14" t="str">
        <f>If(COUNTIF(DamReaches!$B$2:$B$346,"="&amp;A9427)&gt;0, "Yes", "No")</f>
        <v>No</v>
      </c>
    </row>
    <row r="9428">
      <c r="A9428" s="6">
        <v>672794.0</v>
      </c>
      <c r="B9428" s="6">
        <v>672658.0</v>
      </c>
      <c r="C9428" s="14" t="str">
        <f>If(COUNTIF(DamReaches!$B$2:$B$346,"="&amp;A9428)&gt;0, "Yes", "No")</f>
        <v>No</v>
      </c>
    </row>
    <row r="9429">
      <c r="A9429" s="6">
        <v>672804.0</v>
      </c>
      <c r="B9429" s="6">
        <v>672782.0</v>
      </c>
      <c r="C9429" s="14" t="str">
        <f>If(COUNTIF(DamReaches!$B$2:$B$346,"="&amp;A9429)&gt;0, "Yes", "No")</f>
        <v>No</v>
      </c>
    </row>
    <row r="9430">
      <c r="A9430" s="6">
        <v>672805.0</v>
      </c>
      <c r="B9430" s="6">
        <v>672602.0</v>
      </c>
      <c r="C9430" s="14" t="str">
        <f>If(COUNTIF(DamReaches!$B$2:$B$346,"="&amp;A9430)&gt;0, "Yes", "No")</f>
        <v>No</v>
      </c>
    </row>
    <row r="9431">
      <c r="A9431" s="6">
        <v>672806.0</v>
      </c>
      <c r="B9431" s="6">
        <v>672807.0</v>
      </c>
      <c r="C9431" s="14" t="str">
        <f>If(COUNTIF(DamReaches!$B$2:$B$346,"="&amp;A9431)&gt;0, "Yes", "No")</f>
        <v>No</v>
      </c>
    </row>
    <row r="9432">
      <c r="A9432" s="6">
        <v>672807.0</v>
      </c>
      <c r="B9432" s="6">
        <v>673052.0</v>
      </c>
      <c r="C9432" s="14" t="str">
        <f>If(COUNTIF(DamReaches!$B$2:$B$346,"="&amp;A9432)&gt;0, "Yes", "No")</f>
        <v>No</v>
      </c>
    </row>
    <row r="9433">
      <c r="A9433" s="6">
        <v>672808.0</v>
      </c>
      <c r="B9433" s="6">
        <v>671676.0</v>
      </c>
      <c r="C9433" s="14" t="str">
        <f>If(COUNTIF(DamReaches!$B$2:$B$346,"="&amp;A9433)&gt;0, "Yes", "No")</f>
        <v>No</v>
      </c>
    </row>
    <row r="9434">
      <c r="A9434" s="6">
        <v>672809.0</v>
      </c>
      <c r="B9434" s="6">
        <v>673184.0</v>
      </c>
      <c r="C9434" s="14" t="str">
        <f>If(COUNTIF(DamReaches!$B$2:$B$346,"="&amp;A9434)&gt;0, "Yes", "No")</f>
        <v>No</v>
      </c>
    </row>
    <row r="9435">
      <c r="A9435" s="6">
        <v>672810.0</v>
      </c>
      <c r="B9435" s="6">
        <v>673184.0</v>
      </c>
      <c r="C9435" s="14" t="str">
        <f>If(COUNTIF(DamReaches!$B$2:$B$346,"="&amp;A9435)&gt;0, "Yes", "No")</f>
        <v>No</v>
      </c>
    </row>
    <row r="9436">
      <c r="A9436" s="6">
        <v>672811.0</v>
      </c>
      <c r="B9436" s="6">
        <v>672858.0</v>
      </c>
      <c r="C9436" s="14" t="str">
        <f>If(COUNTIF(DamReaches!$B$2:$B$346,"="&amp;A9436)&gt;0, "Yes", "No")</f>
        <v>No</v>
      </c>
    </row>
    <row r="9437">
      <c r="A9437" s="6">
        <v>672812.0</v>
      </c>
      <c r="B9437" s="6">
        <v>672858.0</v>
      </c>
      <c r="C9437" s="14" t="str">
        <f>If(COUNTIF(DamReaches!$B$2:$B$346,"="&amp;A9437)&gt;0, "Yes", "No")</f>
        <v>No</v>
      </c>
    </row>
    <row r="9438">
      <c r="A9438" s="6">
        <v>672813.0</v>
      </c>
      <c r="B9438" s="6">
        <v>672687.0</v>
      </c>
      <c r="C9438" s="14" t="str">
        <f>If(COUNTIF(DamReaches!$B$2:$B$346,"="&amp;A9438)&gt;0, "Yes", "No")</f>
        <v>No</v>
      </c>
    </row>
    <row r="9439">
      <c r="A9439" s="6">
        <v>672823.0</v>
      </c>
      <c r="B9439" s="6">
        <v>672599.0</v>
      </c>
      <c r="C9439" s="14" t="str">
        <f>If(COUNTIF(DamReaches!$B$2:$B$346,"="&amp;A9439)&gt;0, "Yes", "No")</f>
        <v>No</v>
      </c>
    </row>
    <row r="9440">
      <c r="A9440" s="6">
        <v>672824.0</v>
      </c>
      <c r="B9440" s="6">
        <v>672879.0</v>
      </c>
      <c r="C9440" s="14" t="str">
        <f>If(COUNTIF(DamReaches!$B$2:$B$346,"="&amp;A9440)&gt;0, "Yes", "No")</f>
        <v>No</v>
      </c>
    </row>
    <row r="9441">
      <c r="A9441" s="6">
        <v>672825.0</v>
      </c>
      <c r="B9441" s="6">
        <v>672699.0</v>
      </c>
      <c r="C9441" s="14" t="str">
        <f>If(COUNTIF(DamReaches!$B$2:$B$346,"="&amp;A9441)&gt;0, "Yes", "No")</f>
        <v>No</v>
      </c>
    </row>
    <row r="9442">
      <c r="A9442" s="6">
        <v>672826.0</v>
      </c>
      <c r="B9442" s="6">
        <v>672553.0</v>
      </c>
      <c r="C9442" s="14" t="str">
        <f>If(COUNTIF(DamReaches!$B$2:$B$346,"="&amp;A9442)&gt;0, "Yes", "No")</f>
        <v>No</v>
      </c>
    </row>
    <row r="9443">
      <c r="A9443" s="6">
        <v>672827.0</v>
      </c>
      <c r="B9443" s="6">
        <v>672689.0</v>
      </c>
      <c r="C9443" s="14" t="str">
        <f>If(COUNTIF(DamReaches!$B$2:$B$346,"="&amp;A9443)&gt;0, "Yes", "No")</f>
        <v>No</v>
      </c>
    </row>
    <row r="9444">
      <c r="A9444" s="6">
        <v>672840.0</v>
      </c>
      <c r="B9444" s="6">
        <v>672445.0</v>
      </c>
      <c r="C9444" s="14" t="str">
        <f>If(COUNTIF(DamReaches!$B$2:$B$346,"="&amp;A9444)&gt;0, "Yes", "No")</f>
        <v>No</v>
      </c>
    </row>
    <row r="9445">
      <c r="A9445" s="6">
        <v>672841.0</v>
      </c>
      <c r="B9445" s="6">
        <v>672805.0</v>
      </c>
      <c r="C9445" s="14" t="str">
        <f>If(COUNTIF(DamReaches!$B$2:$B$346,"="&amp;A9445)&gt;0, "Yes", "No")</f>
        <v>No</v>
      </c>
    </row>
    <row r="9446">
      <c r="A9446" s="6">
        <v>672842.0</v>
      </c>
      <c r="B9446" s="6">
        <v>673074.0</v>
      </c>
      <c r="C9446" s="14" t="str">
        <f>If(COUNTIF(DamReaches!$B$2:$B$346,"="&amp;A9446)&gt;0, "Yes", "No")</f>
        <v>No</v>
      </c>
    </row>
    <row r="9447">
      <c r="A9447" s="6">
        <v>672843.0</v>
      </c>
      <c r="B9447" s="6">
        <v>672895.0</v>
      </c>
      <c r="C9447" s="14" t="str">
        <f>If(COUNTIF(DamReaches!$B$2:$B$346,"="&amp;A9447)&gt;0, "Yes", "No")</f>
        <v>No</v>
      </c>
    </row>
    <row r="9448">
      <c r="A9448" s="6">
        <v>672844.0</v>
      </c>
      <c r="B9448" s="6">
        <v>672639.0</v>
      </c>
      <c r="C9448" s="14" t="str">
        <f>If(COUNTIF(DamReaches!$B$2:$B$346,"="&amp;A9448)&gt;0, "Yes", "No")</f>
        <v>No</v>
      </c>
    </row>
    <row r="9449">
      <c r="A9449" s="6">
        <v>672845.0</v>
      </c>
      <c r="B9449" s="6">
        <v>673166.0</v>
      </c>
      <c r="C9449" s="14" t="str">
        <f>If(COUNTIF(DamReaches!$B$2:$B$346,"="&amp;A9449)&gt;0, "Yes", "No")</f>
        <v>No</v>
      </c>
    </row>
    <row r="9450">
      <c r="A9450" s="6">
        <v>672846.0</v>
      </c>
      <c r="B9450" s="6">
        <v>673166.0</v>
      </c>
      <c r="C9450" s="14" t="str">
        <f>If(COUNTIF(DamReaches!$B$2:$B$346,"="&amp;A9450)&gt;0, "Yes", "No")</f>
        <v>No</v>
      </c>
    </row>
    <row r="9451">
      <c r="A9451" s="6">
        <v>672847.0</v>
      </c>
      <c r="B9451" s="6">
        <v>672658.0</v>
      </c>
      <c r="C9451" s="14" t="str">
        <f>If(COUNTIF(DamReaches!$B$2:$B$346,"="&amp;A9451)&gt;0, "Yes", "No")</f>
        <v>No</v>
      </c>
    </row>
    <row r="9452">
      <c r="A9452" s="6">
        <v>672852.0</v>
      </c>
      <c r="B9452" s="6">
        <v>672768.0</v>
      </c>
      <c r="C9452" s="14" t="str">
        <f>If(COUNTIF(DamReaches!$B$2:$B$346,"="&amp;A9452)&gt;0, "Yes", "No")</f>
        <v>No</v>
      </c>
    </row>
    <row r="9453">
      <c r="A9453" s="6">
        <v>672853.0</v>
      </c>
      <c r="B9453" s="6">
        <v>672840.0</v>
      </c>
      <c r="C9453" s="14" t="str">
        <f>If(COUNTIF(DamReaches!$B$2:$B$346,"="&amp;A9453)&gt;0, "Yes", "No")</f>
        <v>No</v>
      </c>
    </row>
    <row r="9454">
      <c r="A9454" s="6">
        <v>672854.0</v>
      </c>
      <c r="B9454" s="6">
        <v>672622.0</v>
      </c>
      <c r="C9454" s="14" t="str">
        <f>If(COUNTIF(DamReaches!$B$2:$B$346,"="&amp;A9454)&gt;0, "Yes", "No")</f>
        <v>No</v>
      </c>
    </row>
    <row r="9455">
      <c r="A9455" s="6">
        <v>672855.0</v>
      </c>
      <c r="B9455" s="6">
        <v>-1.0</v>
      </c>
      <c r="C9455" s="14" t="str">
        <f>If(COUNTIF(DamReaches!$B$2:$B$346,"="&amp;A9455)&gt;0, "Yes", "No")</f>
        <v>No</v>
      </c>
    </row>
    <row r="9456">
      <c r="A9456" s="6">
        <v>672856.0</v>
      </c>
      <c r="B9456" s="6">
        <v>672703.0</v>
      </c>
      <c r="C9456" s="14" t="str">
        <f>If(COUNTIF(DamReaches!$B$2:$B$346,"="&amp;A9456)&gt;0, "Yes", "No")</f>
        <v>No</v>
      </c>
    </row>
    <row r="9457">
      <c r="A9457" s="6">
        <v>672857.0</v>
      </c>
      <c r="B9457" s="6">
        <v>672639.0</v>
      </c>
      <c r="C9457" s="14" t="str">
        <f>If(COUNTIF(DamReaches!$B$2:$B$346,"="&amp;A9457)&gt;0, "Yes", "No")</f>
        <v>No</v>
      </c>
    </row>
    <row r="9458">
      <c r="A9458" s="6">
        <v>672858.0</v>
      </c>
      <c r="B9458" s="6">
        <v>673461.0</v>
      </c>
      <c r="C9458" s="14" t="str">
        <f>If(COUNTIF(DamReaches!$B$2:$B$346,"="&amp;A9458)&gt;0, "Yes", "No")</f>
        <v>No</v>
      </c>
    </row>
    <row r="9459">
      <c r="A9459" s="6">
        <v>672859.0</v>
      </c>
      <c r="B9459" s="6">
        <v>673461.0</v>
      </c>
      <c r="C9459" s="14" t="str">
        <f>If(COUNTIF(DamReaches!$B$2:$B$346,"="&amp;A9459)&gt;0, "Yes", "No")</f>
        <v>No</v>
      </c>
    </row>
    <row r="9460">
      <c r="A9460" s="6">
        <v>672860.0</v>
      </c>
      <c r="B9460" s="6">
        <v>673081.0</v>
      </c>
      <c r="C9460" s="14" t="str">
        <f>If(COUNTIF(DamReaches!$B$2:$B$346,"="&amp;A9460)&gt;0, "Yes", "No")</f>
        <v>No</v>
      </c>
    </row>
    <row r="9461">
      <c r="A9461" s="6">
        <v>672875.0</v>
      </c>
      <c r="B9461" s="6">
        <v>672375.0</v>
      </c>
      <c r="C9461" s="14" t="str">
        <f>If(COUNTIF(DamReaches!$B$2:$B$346,"="&amp;A9461)&gt;0, "Yes", "No")</f>
        <v>No</v>
      </c>
    </row>
    <row r="9462">
      <c r="A9462" s="6">
        <v>672876.0</v>
      </c>
      <c r="B9462" s="6">
        <v>673453.0</v>
      </c>
      <c r="C9462" s="14" t="str">
        <f>If(COUNTIF(DamReaches!$B$2:$B$346,"="&amp;A9462)&gt;0, "Yes", "No")</f>
        <v>No</v>
      </c>
    </row>
    <row r="9463">
      <c r="A9463" s="6">
        <v>672877.0</v>
      </c>
      <c r="B9463" s="6">
        <v>673453.0</v>
      </c>
      <c r="C9463" s="14" t="str">
        <f>If(COUNTIF(DamReaches!$B$2:$B$346,"="&amp;A9463)&gt;0, "Yes", "No")</f>
        <v>No</v>
      </c>
    </row>
    <row r="9464">
      <c r="A9464" s="6">
        <v>672878.0</v>
      </c>
      <c r="B9464" s="6">
        <v>672571.0</v>
      </c>
      <c r="C9464" s="14" t="str">
        <f>If(COUNTIF(DamReaches!$B$2:$B$346,"="&amp;A9464)&gt;0, "Yes", "No")</f>
        <v>No</v>
      </c>
    </row>
    <row r="9465">
      <c r="A9465" s="6">
        <v>672879.0</v>
      </c>
      <c r="B9465" s="6">
        <v>672878.0</v>
      </c>
      <c r="C9465" s="14" t="str">
        <f>If(COUNTIF(DamReaches!$B$2:$B$346,"="&amp;A9465)&gt;0, "Yes", "No")</f>
        <v>No</v>
      </c>
    </row>
    <row r="9466">
      <c r="A9466" s="6">
        <v>672880.0</v>
      </c>
      <c r="B9466" s="6">
        <v>673027.0</v>
      </c>
      <c r="C9466" s="14" t="str">
        <f>If(COUNTIF(DamReaches!$B$2:$B$346,"="&amp;A9466)&gt;0, "Yes", "No")</f>
        <v>No</v>
      </c>
    </row>
    <row r="9467">
      <c r="A9467" s="6">
        <v>672881.0</v>
      </c>
      <c r="B9467" s="6">
        <v>673027.0</v>
      </c>
      <c r="C9467" s="14" t="str">
        <f>If(COUNTIF(DamReaches!$B$2:$B$346,"="&amp;A9467)&gt;0, "Yes", "No")</f>
        <v>No</v>
      </c>
    </row>
    <row r="9468">
      <c r="A9468" s="6">
        <v>672882.0</v>
      </c>
      <c r="B9468" s="6">
        <v>672747.0</v>
      </c>
      <c r="C9468" s="14" t="str">
        <f>If(COUNTIF(DamReaches!$B$2:$B$346,"="&amp;A9468)&gt;0, "Yes", "No")</f>
        <v>No</v>
      </c>
    </row>
    <row r="9469">
      <c r="A9469" s="6">
        <v>672890.0</v>
      </c>
      <c r="B9469" s="6">
        <v>672891.0</v>
      </c>
      <c r="C9469" s="14" t="str">
        <f>If(COUNTIF(DamReaches!$B$2:$B$346,"="&amp;A9469)&gt;0, "Yes", "No")</f>
        <v>No</v>
      </c>
    </row>
    <row r="9470">
      <c r="A9470" s="6">
        <v>672891.0</v>
      </c>
      <c r="B9470" s="6">
        <v>672893.0</v>
      </c>
      <c r="C9470" s="14" t="str">
        <f>If(COUNTIF(DamReaches!$B$2:$B$346,"="&amp;A9470)&gt;0, "Yes", "No")</f>
        <v>No</v>
      </c>
    </row>
    <row r="9471">
      <c r="A9471" s="6">
        <v>672892.0</v>
      </c>
      <c r="B9471" s="6">
        <v>672893.0</v>
      </c>
      <c r="C9471" s="14" t="str">
        <f>If(COUNTIF(DamReaches!$B$2:$B$346,"="&amp;A9471)&gt;0, "Yes", "No")</f>
        <v>No</v>
      </c>
    </row>
    <row r="9472">
      <c r="A9472" s="6">
        <v>672893.0</v>
      </c>
      <c r="B9472" s="6">
        <v>673074.0</v>
      </c>
      <c r="C9472" s="14" t="str">
        <f>If(COUNTIF(DamReaches!$B$2:$B$346,"="&amp;A9472)&gt;0, "Yes", "No")</f>
        <v>No</v>
      </c>
    </row>
    <row r="9473">
      <c r="A9473" s="6">
        <v>672894.0</v>
      </c>
      <c r="B9473" s="6">
        <v>673300.0</v>
      </c>
      <c r="C9473" s="14" t="str">
        <f>If(COUNTIF(DamReaches!$B$2:$B$346,"="&amp;A9473)&gt;0, "Yes", "No")</f>
        <v>No</v>
      </c>
    </row>
    <row r="9474">
      <c r="A9474" s="6">
        <v>672895.0</v>
      </c>
      <c r="B9474" s="6">
        <v>673300.0</v>
      </c>
      <c r="C9474" s="14" t="str">
        <f>If(COUNTIF(DamReaches!$B$2:$B$346,"="&amp;A9474)&gt;0, "Yes", "No")</f>
        <v>No</v>
      </c>
    </row>
    <row r="9475">
      <c r="A9475" s="6">
        <v>672896.0</v>
      </c>
      <c r="B9475" s="6">
        <v>672379.0</v>
      </c>
      <c r="C9475" s="14" t="str">
        <f>If(COUNTIF(DamReaches!$B$2:$B$346,"="&amp;A9475)&gt;0, "Yes", "No")</f>
        <v>No</v>
      </c>
    </row>
    <row r="9476">
      <c r="A9476" s="6">
        <v>672897.0</v>
      </c>
      <c r="B9476" s="6">
        <v>673946.0</v>
      </c>
      <c r="C9476" s="14" t="str">
        <f>If(COUNTIF(DamReaches!$B$2:$B$346,"="&amp;A9476)&gt;0, "Yes", "No")</f>
        <v>No</v>
      </c>
    </row>
    <row r="9477">
      <c r="A9477" s="6">
        <v>672898.0</v>
      </c>
      <c r="B9477" s="6">
        <v>672735.0</v>
      </c>
      <c r="C9477" s="14" t="str">
        <f>If(COUNTIF(DamReaches!$B$2:$B$346,"="&amp;A9477)&gt;0, "Yes", "No")</f>
        <v>No</v>
      </c>
    </row>
    <row r="9478">
      <c r="A9478" s="6">
        <v>672899.0</v>
      </c>
      <c r="B9478" s="6">
        <v>673168.0</v>
      </c>
      <c r="C9478" s="14" t="str">
        <f>If(COUNTIF(DamReaches!$B$2:$B$346,"="&amp;A9478)&gt;0, "Yes", "No")</f>
        <v>No</v>
      </c>
    </row>
    <row r="9479">
      <c r="A9479" s="6">
        <v>672900.0</v>
      </c>
      <c r="B9479" s="6">
        <v>673168.0</v>
      </c>
      <c r="C9479" s="14" t="str">
        <f>If(COUNTIF(DamReaches!$B$2:$B$346,"="&amp;A9479)&gt;0, "Yes", "No")</f>
        <v>No</v>
      </c>
    </row>
    <row r="9480">
      <c r="A9480" s="6">
        <v>672910.0</v>
      </c>
      <c r="B9480" s="6">
        <v>672745.0</v>
      </c>
      <c r="C9480" s="14" t="str">
        <f>If(COUNTIF(DamReaches!$B$2:$B$346,"="&amp;A9480)&gt;0, "Yes", "No")</f>
        <v>No</v>
      </c>
    </row>
    <row r="9481">
      <c r="A9481" s="6">
        <v>672911.0</v>
      </c>
      <c r="B9481" s="6">
        <v>672521.0</v>
      </c>
      <c r="C9481" s="14" t="str">
        <f>If(COUNTIF(DamReaches!$B$2:$B$346,"="&amp;A9481)&gt;0, "Yes", "No")</f>
        <v>No</v>
      </c>
    </row>
    <row r="9482">
      <c r="A9482" s="6">
        <v>672912.0</v>
      </c>
      <c r="B9482" s="6">
        <v>-1.0</v>
      </c>
      <c r="C9482" s="14" t="str">
        <f>If(COUNTIF(DamReaches!$B$2:$B$346,"="&amp;A9482)&gt;0, "Yes", "No")</f>
        <v>No</v>
      </c>
    </row>
    <row r="9483">
      <c r="A9483" s="6">
        <v>672913.0</v>
      </c>
      <c r="B9483" s="6">
        <v>672169.0</v>
      </c>
      <c r="C9483" s="14" t="str">
        <f>If(COUNTIF(DamReaches!$B$2:$B$346,"="&amp;A9483)&gt;0, "Yes", "No")</f>
        <v>No</v>
      </c>
    </row>
    <row r="9484">
      <c r="A9484" s="6">
        <v>672914.0</v>
      </c>
      <c r="B9484" s="6">
        <v>672685.0</v>
      </c>
      <c r="C9484" s="14" t="str">
        <f>If(COUNTIF(DamReaches!$B$2:$B$346,"="&amp;A9484)&gt;0, "Yes", "No")</f>
        <v>No</v>
      </c>
    </row>
    <row r="9485">
      <c r="A9485" s="6">
        <v>672924.0</v>
      </c>
      <c r="B9485" s="6">
        <v>673022.0</v>
      </c>
      <c r="C9485" s="14" t="str">
        <f>If(COUNTIF(DamReaches!$B$2:$B$346,"="&amp;A9485)&gt;0, "Yes", "No")</f>
        <v>No</v>
      </c>
    </row>
    <row r="9486">
      <c r="A9486" s="6">
        <v>672925.0</v>
      </c>
      <c r="B9486" s="6">
        <v>673022.0</v>
      </c>
      <c r="C9486" s="14" t="str">
        <f>If(COUNTIF(DamReaches!$B$2:$B$346,"="&amp;A9486)&gt;0, "Yes", "No")</f>
        <v>No</v>
      </c>
    </row>
    <row r="9487">
      <c r="A9487" s="6">
        <v>672926.0</v>
      </c>
      <c r="B9487" s="6">
        <v>673298.0</v>
      </c>
      <c r="C9487" s="14" t="str">
        <f>If(COUNTIF(DamReaches!$B$2:$B$346,"="&amp;A9487)&gt;0, "Yes", "No")</f>
        <v>No</v>
      </c>
    </row>
    <row r="9488">
      <c r="A9488" s="6">
        <v>672927.0</v>
      </c>
      <c r="B9488" s="6">
        <v>673298.0</v>
      </c>
      <c r="C9488" s="14" t="str">
        <f>If(COUNTIF(DamReaches!$B$2:$B$346,"="&amp;A9488)&gt;0, "Yes", "No")</f>
        <v>No</v>
      </c>
    </row>
    <row r="9489">
      <c r="A9489" s="6">
        <v>672928.0</v>
      </c>
      <c r="B9489" s="6">
        <v>672782.0</v>
      </c>
      <c r="C9489" s="14" t="str">
        <f>If(COUNTIF(DamReaches!$B$2:$B$346,"="&amp;A9489)&gt;0, "Yes", "No")</f>
        <v>No</v>
      </c>
    </row>
    <row r="9490">
      <c r="A9490" s="6">
        <v>672929.0</v>
      </c>
      <c r="B9490" s="6">
        <v>672986.0</v>
      </c>
      <c r="C9490" s="14" t="str">
        <f>If(COUNTIF(DamReaches!$B$2:$B$346,"="&amp;A9490)&gt;0, "Yes", "No")</f>
        <v>No</v>
      </c>
    </row>
    <row r="9491">
      <c r="A9491" s="6">
        <v>672930.0</v>
      </c>
      <c r="B9491" s="6">
        <v>672826.0</v>
      </c>
      <c r="C9491" s="14" t="str">
        <f>If(COUNTIF(DamReaches!$B$2:$B$346,"="&amp;A9491)&gt;0, "Yes", "No")</f>
        <v>No</v>
      </c>
    </row>
    <row r="9492">
      <c r="A9492" s="6">
        <v>672931.0</v>
      </c>
      <c r="B9492" s="6">
        <v>-1.0</v>
      </c>
      <c r="C9492" s="14" t="str">
        <f>If(COUNTIF(DamReaches!$B$2:$B$346,"="&amp;A9492)&gt;0, "Yes", "No")</f>
        <v>No</v>
      </c>
    </row>
    <row r="9493">
      <c r="A9493" s="6">
        <v>672932.0</v>
      </c>
      <c r="B9493" s="6">
        <v>672953.0</v>
      </c>
      <c r="C9493" s="14" t="str">
        <f>If(COUNTIF(DamReaches!$B$2:$B$346,"="&amp;A9493)&gt;0, "Yes", "No")</f>
        <v>No</v>
      </c>
    </row>
    <row r="9494">
      <c r="A9494" s="6">
        <v>672933.0</v>
      </c>
      <c r="B9494" s="6">
        <v>672192.0</v>
      </c>
      <c r="C9494" s="14" t="str">
        <f>If(COUNTIF(DamReaches!$B$2:$B$346,"="&amp;A9494)&gt;0, "Yes", "No")</f>
        <v>No</v>
      </c>
    </row>
    <row r="9495">
      <c r="A9495" s="6">
        <v>672946.0</v>
      </c>
      <c r="B9495" s="6">
        <v>672804.0</v>
      </c>
      <c r="C9495" s="14" t="str">
        <f>If(COUNTIF(DamReaches!$B$2:$B$346,"="&amp;A9495)&gt;0, "Yes", "No")</f>
        <v>No</v>
      </c>
    </row>
    <row r="9496">
      <c r="A9496" s="6">
        <v>672947.0</v>
      </c>
      <c r="B9496" s="6">
        <v>672986.0</v>
      </c>
      <c r="C9496" s="14" t="str">
        <f>If(COUNTIF(DamReaches!$B$2:$B$346,"="&amp;A9496)&gt;0, "Yes", "No")</f>
        <v>No</v>
      </c>
    </row>
    <row r="9497">
      <c r="A9497" s="6">
        <v>672948.0</v>
      </c>
      <c r="B9497" s="6">
        <v>672363.0</v>
      </c>
      <c r="C9497" s="14" t="str">
        <f>If(COUNTIF(DamReaches!$B$2:$B$346,"="&amp;A9497)&gt;0, "Yes", "No")</f>
        <v>No</v>
      </c>
    </row>
    <row r="9498">
      <c r="A9498" s="6">
        <v>672949.0</v>
      </c>
      <c r="B9498" s="6">
        <v>672950.0</v>
      </c>
      <c r="C9498" s="14" t="str">
        <f>If(COUNTIF(DamReaches!$B$2:$B$346,"="&amp;A9498)&gt;0, "Yes", "No")</f>
        <v>No</v>
      </c>
    </row>
    <row r="9499">
      <c r="A9499" s="6">
        <v>672950.0</v>
      </c>
      <c r="B9499" s="6">
        <v>672808.0</v>
      </c>
      <c r="C9499" s="14" t="str">
        <f>If(COUNTIF(DamReaches!$B$2:$B$346,"="&amp;A9499)&gt;0, "Yes", "No")</f>
        <v>No</v>
      </c>
    </row>
    <row r="9500">
      <c r="A9500" s="6">
        <v>672951.0</v>
      </c>
      <c r="B9500" s="6">
        <v>673009.0</v>
      </c>
      <c r="C9500" s="14" t="str">
        <f>If(COUNTIF(DamReaches!$B$2:$B$346,"="&amp;A9500)&gt;0, "Yes", "No")</f>
        <v>No</v>
      </c>
    </row>
    <row r="9501">
      <c r="A9501" s="6">
        <v>672952.0</v>
      </c>
      <c r="B9501" s="6">
        <v>672856.0</v>
      </c>
      <c r="C9501" s="14" t="str">
        <f>If(COUNTIF(DamReaches!$B$2:$B$346,"="&amp;A9501)&gt;0, "Yes", "No")</f>
        <v>No</v>
      </c>
    </row>
    <row r="9502">
      <c r="A9502" s="6">
        <v>672953.0</v>
      </c>
      <c r="B9502" s="6">
        <v>672952.0</v>
      </c>
      <c r="C9502" s="14" t="str">
        <f>If(COUNTIF(DamReaches!$B$2:$B$346,"="&amp;A9502)&gt;0, "Yes", "No")</f>
        <v>No</v>
      </c>
    </row>
    <row r="9503">
      <c r="A9503" s="6">
        <v>672954.0</v>
      </c>
      <c r="B9503" s="6">
        <v>672791.0</v>
      </c>
      <c r="C9503" s="14" t="str">
        <f>If(COUNTIF(DamReaches!$B$2:$B$346,"="&amp;A9503)&gt;0, "Yes", "No")</f>
        <v>No</v>
      </c>
    </row>
    <row r="9504">
      <c r="A9504" s="6">
        <v>672955.0</v>
      </c>
      <c r="B9504" s="6">
        <v>673011.0</v>
      </c>
      <c r="C9504" s="14" t="str">
        <f>If(COUNTIF(DamReaches!$B$2:$B$346,"="&amp;A9504)&gt;0, "Yes", "No")</f>
        <v>No</v>
      </c>
    </row>
    <row r="9505">
      <c r="A9505" s="6">
        <v>672969.0</v>
      </c>
      <c r="B9505" s="6">
        <v>672970.0</v>
      </c>
      <c r="C9505" s="14" t="str">
        <f>If(COUNTIF(DamReaches!$B$2:$B$346,"="&amp;A9505)&gt;0, "Yes", "No")</f>
        <v>No</v>
      </c>
    </row>
    <row r="9506">
      <c r="A9506" s="6">
        <v>672970.0</v>
      </c>
      <c r="B9506" s="6">
        <v>672091.0</v>
      </c>
      <c r="C9506" s="14" t="str">
        <f>If(COUNTIF(DamReaches!$B$2:$B$346,"="&amp;A9506)&gt;0, "Yes", "No")</f>
        <v>No</v>
      </c>
    </row>
    <row r="9507">
      <c r="A9507" s="6">
        <v>672971.0</v>
      </c>
      <c r="B9507" s="6">
        <v>673054.0</v>
      </c>
      <c r="C9507" s="14" t="str">
        <f>If(COUNTIF(DamReaches!$B$2:$B$346,"="&amp;A9507)&gt;0, "Yes", "No")</f>
        <v>No</v>
      </c>
    </row>
    <row r="9508">
      <c r="A9508" s="6">
        <v>672972.0</v>
      </c>
      <c r="B9508" s="6">
        <v>673054.0</v>
      </c>
      <c r="C9508" s="14" t="str">
        <f>If(COUNTIF(DamReaches!$B$2:$B$346,"="&amp;A9508)&gt;0, "Yes", "No")</f>
        <v>No</v>
      </c>
    </row>
    <row r="9509">
      <c r="A9509" s="6">
        <v>672973.0</v>
      </c>
      <c r="B9509" s="6">
        <v>672447.0</v>
      </c>
      <c r="C9509" s="14" t="str">
        <f>If(COUNTIF(DamReaches!$B$2:$B$346,"="&amp;A9509)&gt;0, "Yes", "No")</f>
        <v>No</v>
      </c>
    </row>
    <row r="9510">
      <c r="A9510" s="6">
        <v>672974.0</v>
      </c>
      <c r="B9510" s="6">
        <v>672623.0</v>
      </c>
      <c r="C9510" s="14" t="str">
        <f>If(COUNTIF(DamReaches!$B$2:$B$346,"="&amp;A9510)&gt;0, "Yes", "No")</f>
        <v>No</v>
      </c>
    </row>
    <row r="9511">
      <c r="A9511" s="6">
        <v>672975.0</v>
      </c>
      <c r="B9511" s="6">
        <v>673031.0</v>
      </c>
      <c r="C9511" s="14" t="str">
        <f>If(COUNTIF(DamReaches!$B$2:$B$346,"="&amp;A9511)&gt;0, "Yes", "No")</f>
        <v>No</v>
      </c>
    </row>
    <row r="9512">
      <c r="A9512" s="6">
        <v>672976.0</v>
      </c>
      <c r="B9512" s="6">
        <v>-1.0</v>
      </c>
      <c r="C9512" s="14" t="str">
        <f>If(COUNTIF(DamReaches!$B$2:$B$346,"="&amp;A9512)&gt;0, "Yes", "No")</f>
        <v>No</v>
      </c>
    </row>
    <row r="9513">
      <c r="A9513" s="6">
        <v>672977.0</v>
      </c>
      <c r="B9513" s="6">
        <v>672857.0</v>
      </c>
      <c r="C9513" s="14" t="str">
        <f>If(COUNTIF(DamReaches!$B$2:$B$346,"="&amp;A9513)&gt;0, "Yes", "No")</f>
        <v>No</v>
      </c>
    </row>
    <row r="9514">
      <c r="A9514" s="6">
        <v>672978.0</v>
      </c>
      <c r="B9514" s="6">
        <v>672977.0</v>
      </c>
      <c r="C9514" s="14" t="str">
        <f>If(COUNTIF(DamReaches!$B$2:$B$346,"="&amp;A9514)&gt;0, "Yes", "No")</f>
        <v>No</v>
      </c>
    </row>
    <row r="9515">
      <c r="A9515" s="6">
        <v>672981.0</v>
      </c>
      <c r="B9515" s="6">
        <v>672928.0</v>
      </c>
      <c r="C9515" s="14" t="str">
        <f>If(COUNTIF(DamReaches!$B$2:$B$346,"="&amp;A9515)&gt;0, "Yes", "No")</f>
        <v>No</v>
      </c>
    </row>
    <row r="9516">
      <c r="A9516" s="6">
        <v>672982.0</v>
      </c>
      <c r="B9516" s="6">
        <v>673719.0</v>
      </c>
      <c r="C9516" s="14" t="str">
        <f>If(COUNTIF(DamReaches!$B$2:$B$346,"="&amp;A9516)&gt;0, "Yes", "No")</f>
        <v>No</v>
      </c>
    </row>
    <row r="9517">
      <c r="A9517" s="6">
        <v>672983.0</v>
      </c>
      <c r="B9517" s="6">
        <v>673719.0</v>
      </c>
      <c r="C9517" s="14" t="str">
        <f>If(COUNTIF(DamReaches!$B$2:$B$346,"="&amp;A9517)&gt;0, "Yes", "No")</f>
        <v>No</v>
      </c>
    </row>
    <row r="9518">
      <c r="A9518" s="6">
        <v>672984.0</v>
      </c>
      <c r="B9518" s="6">
        <v>673026.0</v>
      </c>
      <c r="C9518" s="14" t="str">
        <f>If(COUNTIF(DamReaches!$B$2:$B$346,"="&amp;A9518)&gt;0, "Yes", "No")</f>
        <v>No</v>
      </c>
    </row>
    <row r="9519">
      <c r="A9519" s="6">
        <v>672985.0</v>
      </c>
      <c r="B9519" s="6">
        <v>673026.0</v>
      </c>
      <c r="C9519" s="14" t="str">
        <f>If(COUNTIF(DamReaches!$B$2:$B$346,"="&amp;A9519)&gt;0, "Yes", "No")</f>
        <v>No</v>
      </c>
    </row>
    <row r="9520">
      <c r="A9520" s="6">
        <v>672986.0</v>
      </c>
      <c r="B9520" s="6">
        <v>672985.0</v>
      </c>
      <c r="C9520" s="14" t="str">
        <f>If(COUNTIF(DamReaches!$B$2:$B$346,"="&amp;A9520)&gt;0, "Yes", "No")</f>
        <v>No</v>
      </c>
    </row>
    <row r="9521">
      <c r="A9521" s="6">
        <v>672987.0</v>
      </c>
      <c r="B9521" s="6">
        <v>672985.0</v>
      </c>
      <c r="C9521" s="14" t="str">
        <f>If(COUNTIF(DamReaches!$B$2:$B$346,"="&amp;A9521)&gt;0, "Yes", "No")</f>
        <v>No</v>
      </c>
    </row>
    <row r="9522">
      <c r="A9522" s="6">
        <v>672988.0</v>
      </c>
      <c r="B9522" s="6">
        <v>672947.0</v>
      </c>
      <c r="C9522" s="14" t="str">
        <f>If(COUNTIF(DamReaches!$B$2:$B$346,"="&amp;A9522)&gt;0, "Yes", "No")</f>
        <v>No</v>
      </c>
    </row>
    <row r="9523">
      <c r="A9523" s="6">
        <v>672989.0</v>
      </c>
      <c r="B9523" s="6">
        <v>672745.0</v>
      </c>
      <c r="C9523" s="14" t="str">
        <f>If(COUNTIF(DamReaches!$B$2:$B$346,"="&amp;A9523)&gt;0, "Yes", "No")</f>
        <v>No</v>
      </c>
    </row>
    <row r="9524">
      <c r="A9524" s="6">
        <v>672990.0</v>
      </c>
      <c r="B9524" s="6">
        <v>672679.0</v>
      </c>
      <c r="C9524" s="14" t="str">
        <f>If(COUNTIF(DamReaches!$B$2:$B$346,"="&amp;A9524)&gt;0, "Yes", "No")</f>
        <v>No</v>
      </c>
    </row>
    <row r="9525">
      <c r="A9525" s="6">
        <v>672991.0</v>
      </c>
      <c r="B9525" s="6">
        <v>672336.0</v>
      </c>
      <c r="C9525" s="14" t="str">
        <f>If(COUNTIF(DamReaches!$B$2:$B$346,"="&amp;A9525)&gt;0, "Yes", "No")</f>
        <v>No</v>
      </c>
    </row>
    <row r="9526">
      <c r="A9526" s="6">
        <v>673005.0</v>
      </c>
      <c r="B9526" s="6">
        <v>672601.0</v>
      </c>
      <c r="C9526" s="14" t="str">
        <f>If(COUNTIF(DamReaches!$B$2:$B$346,"="&amp;A9526)&gt;0, "Yes", "No")</f>
        <v>No</v>
      </c>
    </row>
    <row r="9527">
      <c r="A9527" s="6">
        <v>673006.0</v>
      </c>
      <c r="B9527" s="6">
        <v>672804.0</v>
      </c>
      <c r="C9527" s="14" t="str">
        <f>If(COUNTIF(DamReaches!$B$2:$B$346,"="&amp;A9527)&gt;0, "Yes", "No")</f>
        <v>No</v>
      </c>
    </row>
    <row r="9528">
      <c r="A9528" s="6">
        <v>673007.0</v>
      </c>
      <c r="B9528" s="6">
        <v>672989.0</v>
      </c>
      <c r="C9528" s="14" t="str">
        <f>If(COUNTIF(DamReaches!$B$2:$B$346,"="&amp;A9528)&gt;0, "Yes", "No")</f>
        <v>No</v>
      </c>
    </row>
    <row r="9529">
      <c r="A9529" s="6">
        <v>673008.0</v>
      </c>
      <c r="B9529" s="6">
        <v>673079.0</v>
      </c>
      <c r="C9529" s="14" t="str">
        <f>If(COUNTIF(DamReaches!$B$2:$B$346,"="&amp;A9529)&gt;0, "Yes", "No")</f>
        <v>No</v>
      </c>
    </row>
    <row r="9530">
      <c r="A9530" s="6">
        <v>673009.0</v>
      </c>
      <c r="B9530" s="6">
        <v>673008.0</v>
      </c>
      <c r="C9530" s="14" t="str">
        <f>If(COUNTIF(DamReaches!$B$2:$B$346,"="&amp;A9530)&gt;0, "Yes", "No")</f>
        <v>No</v>
      </c>
    </row>
    <row r="9531">
      <c r="A9531" s="6">
        <v>673010.0</v>
      </c>
      <c r="B9531" s="6">
        <v>672857.0</v>
      </c>
      <c r="C9531" s="14" t="str">
        <f>If(COUNTIF(DamReaches!$B$2:$B$346,"="&amp;A9531)&gt;0, "Yes", "No")</f>
        <v>No</v>
      </c>
    </row>
    <row r="9532">
      <c r="A9532" s="6">
        <v>673011.0</v>
      </c>
      <c r="B9532" s="6">
        <v>672977.0</v>
      </c>
      <c r="C9532" s="14" t="str">
        <f>If(COUNTIF(DamReaches!$B$2:$B$346,"="&amp;A9532)&gt;0, "Yes", "No")</f>
        <v>No</v>
      </c>
    </row>
    <row r="9533">
      <c r="A9533" s="6">
        <v>673012.0</v>
      </c>
      <c r="B9533" s="6">
        <v>672557.0</v>
      </c>
      <c r="C9533" s="14" t="str">
        <f>If(COUNTIF(DamReaches!$B$2:$B$346,"="&amp;A9533)&gt;0, "Yes", "No")</f>
        <v>No</v>
      </c>
    </row>
    <row r="9534">
      <c r="A9534" s="6">
        <v>673022.0</v>
      </c>
      <c r="B9534" s="6">
        <v>673048.0</v>
      </c>
      <c r="C9534" s="14" t="str">
        <f>If(COUNTIF(DamReaches!$B$2:$B$346,"="&amp;A9534)&gt;0, "Yes", "No")</f>
        <v>No</v>
      </c>
    </row>
    <row r="9535">
      <c r="A9535" s="6">
        <v>673023.0</v>
      </c>
      <c r="B9535" s="6">
        <v>673005.0</v>
      </c>
      <c r="C9535" s="14" t="str">
        <f>If(COUNTIF(DamReaches!$B$2:$B$346,"="&amp;A9535)&gt;0, "Yes", "No")</f>
        <v>No</v>
      </c>
    </row>
    <row r="9536">
      <c r="A9536" s="6">
        <v>673024.0</v>
      </c>
      <c r="B9536" s="6">
        <v>672587.0</v>
      </c>
      <c r="C9536" s="14" t="str">
        <f>If(COUNTIF(DamReaches!$B$2:$B$346,"="&amp;A9536)&gt;0, "Yes", "No")</f>
        <v>No</v>
      </c>
    </row>
    <row r="9537">
      <c r="A9537" s="6">
        <v>673025.0</v>
      </c>
      <c r="B9537" s="6">
        <v>673720.0</v>
      </c>
      <c r="C9537" s="14" t="str">
        <f>If(COUNTIF(DamReaches!$B$2:$B$346,"="&amp;A9537)&gt;0, "Yes", "No")</f>
        <v>No</v>
      </c>
    </row>
    <row r="9538">
      <c r="A9538" s="6">
        <v>673026.0</v>
      </c>
      <c r="B9538" s="6">
        <v>673720.0</v>
      </c>
      <c r="C9538" s="14" t="str">
        <f>If(COUNTIF(DamReaches!$B$2:$B$346,"="&amp;A9538)&gt;0, "Yes", "No")</f>
        <v>No</v>
      </c>
    </row>
    <row r="9539">
      <c r="A9539" s="6">
        <v>673027.0</v>
      </c>
      <c r="B9539" s="6">
        <v>673075.0</v>
      </c>
      <c r="C9539" s="14" t="str">
        <f>If(COUNTIF(DamReaches!$B$2:$B$346,"="&amp;A9539)&gt;0, "Yes", "No")</f>
        <v>No</v>
      </c>
    </row>
    <row r="9540">
      <c r="A9540" s="6">
        <v>673028.0</v>
      </c>
      <c r="B9540" s="6">
        <v>673029.0</v>
      </c>
      <c r="C9540" s="14" t="str">
        <f>If(COUNTIF(DamReaches!$B$2:$B$346,"="&amp;A9540)&gt;0, "Yes", "No")</f>
        <v>No</v>
      </c>
    </row>
    <row r="9541">
      <c r="A9541" s="6">
        <v>673029.0</v>
      </c>
      <c r="B9541" s="6">
        <v>672950.0</v>
      </c>
      <c r="C9541" s="14" t="str">
        <f>If(COUNTIF(DamReaches!$B$2:$B$346,"="&amp;A9541)&gt;0, "Yes", "No")</f>
        <v>No</v>
      </c>
    </row>
    <row r="9542">
      <c r="A9542" s="6">
        <v>673030.0</v>
      </c>
      <c r="B9542" s="6">
        <v>672748.0</v>
      </c>
      <c r="C9542" s="14" t="str">
        <f>If(COUNTIF(DamReaches!$B$2:$B$346,"="&amp;A9542)&gt;0, "Yes", "No")</f>
        <v>No</v>
      </c>
    </row>
    <row r="9543">
      <c r="A9543" s="6">
        <v>673031.0</v>
      </c>
      <c r="B9543" s="6">
        <v>673030.0</v>
      </c>
      <c r="C9543" s="14" t="str">
        <f>If(COUNTIF(DamReaches!$B$2:$B$346,"="&amp;A9543)&gt;0, "Yes", "No")</f>
        <v>No</v>
      </c>
    </row>
    <row r="9544">
      <c r="A9544" s="6">
        <v>673032.0</v>
      </c>
      <c r="B9544" s="6">
        <v>673009.0</v>
      </c>
      <c r="C9544" s="14" t="str">
        <f>If(COUNTIF(DamReaches!$B$2:$B$346,"="&amp;A9544)&gt;0, "Yes", "No")</f>
        <v>No</v>
      </c>
    </row>
    <row r="9545">
      <c r="A9545" s="6">
        <v>673033.0</v>
      </c>
      <c r="B9545" s="6">
        <v>672856.0</v>
      </c>
      <c r="C9545" s="14" t="str">
        <f>If(COUNTIF(DamReaches!$B$2:$B$346,"="&amp;A9545)&gt;0, "Yes", "No")</f>
        <v>No</v>
      </c>
    </row>
    <row r="9546">
      <c r="A9546" s="6">
        <v>673034.0</v>
      </c>
      <c r="B9546" s="6">
        <v>673058.0</v>
      </c>
      <c r="C9546" s="14" t="str">
        <f>If(COUNTIF(DamReaches!$B$2:$B$346,"="&amp;A9546)&gt;0, "Yes", "No")</f>
        <v>No</v>
      </c>
    </row>
    <row r="9547">
      <c r="A9547" s="6">
        <v>673035.0</v>
      </c>
      <c r="B9547" s="6">
        <v>672689.0</v>
      </c>
      <c r="C9547" s="14" t="str">
        <f>If(COUNTIF(DamReaches!$B$2:$B$346,"="&amp;A9547)&gt;0, "Yes", "No")</f>
        <v>No</v>
      </c>
    </row>
    <row r="9548">
      <c r="A9548" s="6">
        <v>673036.0</v>
      </c>
      <c r="B9548" s="6">
        <v>673188.0</v>
      </c>
      <c r="C9548" s="14" t="str">
        <f>If(COUNTIF(DamReaches!$B$2:$B$346,"="&amp;A9548)&gt;0, "Yes", "No")</f>
        <v>No</v>
      </c>
    </row>
    <row r="9549">
      <c r="A9549" s="6">
        <v>673048.0</v>
      </c>
      <c r="B9549" s="6">
        <v>672970.0</v>
      </c>
      <c r="C9549" s="14" t="str">
        <f>If(COUNTIF(DamReaches!$B$2:$B$346,"="&amp;A9549)&gt;0, "Yes", "No")</f>
        <v>No</v>
      </c>
    </row>
    <row r="9550">
      <c r="A9550" s="6">
        <v>673049.0</v>
      </c>
      <c r="B9550" s="6">
        <v>672601.0</v>
      </c>
      <c r="C9550" s="14" t="str">
        <f>If(COUNTIF(DamReaches!$B$2:$B$346,"="&amp;A9550)&gt;0, "Yes", "No")</f>
        <v>No</v>
      </c>
    </row>
    <row r="9551">
      <c r="A9551" s="6">
        <v>673050.0</v>
      </c>
      <c r="B9551" s="6">
        <v>673005.0</v>
      </c>
      <c r="C9551" s="14" t="str">
        <f>If(COUNTIF(DamReaches!$B$2:$B$346,"="&amp;A9551)&gt;0, "Yes", "No")</f>
        <v>No</v>
      </c>
    </row>
    <row r="9552">
      <c r="A9552" s="6">
        <v>673051.0</v>
      </c>
      <c r="B9552" s="6">
        <v>672602.0</v>
      </c>
      <c r="C9552" s="14" t="str">
        <f>If(COUNTIF(DamReaches!$B$2:$B$346,"="&amp;A9552)&gt;0, "Yes", "No")</f>
        <v>No</v>
      </c>
    </row>
    <row r="9553">
      <c r="A9553" s="6">
        <v>673052.0</v>
      </c>
      <c r="B9553" s="6">
        <v>673179.0</v>
      </c>
      <c r="C9553" s="14" t="str">
        <f>If(COUNTIF(DamReaches!$B$2:$B$346,"="&amp;A9553)&gt;0, "Yes", "No")</f>
        <v>No</v>
      </c>
    </row>
    <row r="9554">
      <c r="A9554" s="6">
        <v>673053.0</v>
      </c>
      <c r="B9554" s="6">
        <v>673179.0</v>
      </c>
      <c r="C9554" s="14" t="str">
        <f>If(COUNTIF(DamReaches!$B$2:$B$346,"="&amp;A9554)&gt;0, "Yes", "No")</f>
        <v>No</v>
      </c>
    </row>
    <row r="9555">
      <c r="A9555" s="6">
        <v>673054.0</v>
      </c>
      <c r="B9555" s="6">
        <v>673055.0</v>
      </c>
      <c r="C9555" s="14" t="str">
        <f>If(COUNTIF(DamReaches!$B$2:$B$346,"="&amp;A9555)&gt;0, "Yes", "No")</f>
        <v>No</v>
      </c>
    </row>
    <row r="9556">
      <c r="A9556" s="6">
        <v>673055.0</v>
      </c>
      <c r="B9556" s="6">
        <v>673029.0</v>
      </c>
      <c r="C9556" s="14" t="str">
        <f>If(COUNTIF(DamReaches!$B$2:$B$346,"="&amp;A9556)&gt;0, "Yes", "No")</f>
        <v>No</v>
      </c>
    </row>
    <row r="9557">
      <c r="A9557" s="6">
        <v>673056.0</v>
      </c>
      <c r="B9557" s="6">
        <v>672554.0</v>
      </c>
      <c r="C9557" s="14" t="str">
        <f>If(COUNTIF(DamReaches!$B$2:$B$346,"="&amp;A9557)&gt;0, "Yes", "No")</f>
        <v>No</v>
      </c>
    </row>
    <row r="9558">
      <c r="A9558" s="6">
        <v>673057.0</v>
      </c>
      <c r="B9558" s="6">
        <v>673571.0</v>
      </c>
      <c r="C9558" s="14" t="str">
        <f>If(COUNTIF(DamReaches!$B$2:$B$346,"="&amp;A9558)&gt;0, "Yes", "No")</f>
        <v>No</v>
      </c>
    </row>
    <row r="9559">
      <c r="A9559" s="6">
        <v>673058.0</v>
      </c>
      <c r="B9559" s="6">
        <v>672605.0</v>
      </c>
      <c r="C9559" s="14" t="str">
        <f>If(COUNTIF(DamReaches!$B$2:$B$346,"="&amp;A9559)&gt;0, "Yes", "No")</f>
        <v>No</v>
      </c>
    </row>
    <row r="9560">
      <c r="A9560" s="6">
        <v>673074.0</v>
      </c>
      <c r="B9560" s="6">
        <v>673095.0</v>
      </c>
      <c r="C9560" s="14" t="str">
        <f>If(COUNTIF(DamReaches!$B$2:$B$346,"="&amp;A9560)&gt;0, "Yes", "No")</f>
        <v>No</v>
      </c>
    </row>
    <row r="9561">
      <c r="A9561" s="6">
        <v>673075.0</v>
      </c>
      <c r="B9561" s="6">
        <v>673076.0</v>
      </c>
      <c r="C9561" s="14" t="str">
        <f>If(COUNTIF(DamReaches!$B$2:$B$346,"="&amp;A9561)&gt;0, "Yes", "No")</f>
        <v>No</v>
      </c>
    </row>
    <row r="9562">
      <c r="A9562" s="6">
        <v>673076.0</v>
      </c>
      <c r="B9562" s="6">
        <v>673946.0</v>
      </c>
      <c r="C9562" s="14" t="str">
        <f>If(COUNTIF(DamReaches!$B$2:$B$346,"="&amp;A9562)&gt;0, "Yes", "No")</f>
        <v>No</v>
      </c>
    </row>
    <row r="9563">
      <c r="A9563" s="6">
        <v>673077.0</v>
      </c>
      <c r="B9563" s="6">
        <v>672256.0</v>
      </c>
      <c r="C9563" s="14" t="str">
        <f>If(COUNTIF(DamReaches!$B$2:$B$346,"="&amp;A9563)&gt;0, "Yes", "No")</f>
        <v>No</v>
      </c>
    </row>
    <row r="9564">
      <c r="A9564" s="6">
        <v>673078.0</v>
      </c>
      <c r="B9564" s="6">
        <v>-1.0</v>
      </c>
      <c r="C9564" s="14" t="str">
        <f>If(COUNTIF(DamReaches!$B$2:$B$346,"="&amp;A9564)&gt;0, "Yes", "No")</f>
        <v>No</v>
      </c>
    </row>
    <row r="9565">
      <c r="A9565" s="6">
        <v>673079.0</v>
      </c>
      <c r="B9565" s="6">
        <v>-1.0</v>
      </c>
      <c r="C9565" s="14" t="str">
        <f>If(COUNTIF(DamReaches!$B$2:$B$346,"="&amp;A9565)&gt;0, "Yes", "No")</f>
        <v>No</v>
      </c>
    </row>
    <row r="9566">
      <c r="A9566" s="6">
        <v>673080.0</v>
      </c>
      <c r="B9566" s="6">
        <v>673169.0</v>
      </c>
      <c r="C9566" s="14" t="str">
        <f>If(COUNTIF(DamReaches!$B$2:$B$346,"="&amp;A9566)&gt;0, "Yes", "No")</f>
        <v>No</v>
      </c>
    </row>
    <row r="9567">
      <c r="A9567" s="6">
        <v>673081.0</v>
      </c>
      <c r="B9567" s="6">
        <v>673169.0</v>
      </c>
      <c r="C9567" s="14" t="str">
        <f>If(COUNTIF(DamReaches!$B$2:$B$346,"="&amp;A9567)&gt;0, "Yes", "No")</f>
        <v>No</v>
      </c>
    </row>
    <row r="9568">
      <c r="A9568" s="6">
        <v>673093.0</v>
      </c>
      <c r="B9568" s="6">
        <v>673094.0</v>
      </c>
      <c r="C9568" s="14" t="str">
        <f>If(COUNTIF(DamReaches!$B$2:$B$346,"="&amp;A9568)&gt;0, "Yes", "No")</f>
        <v>No</v>
      </c>
    </row>
    <row r="9569">
      <c r="A9569" s="6">
        <v>673094.0</v>
      </c>
      <c r="B9569" s="6">
        <v>673095.0</v>
      </c>
      <c r="C9569" s="14" t="str">
        <f>If(COUNTIF(DamReaches!$B$2:$B$346,"="&amp;A9569)&gt;0, "Yes", "No")</f>
        <v>No</v>
      </c>
    </row>
    <row r="9570">
      <c r="A9570" s="6">
        <v>673095.0</v>
      </c>
      <c r="B9570" s="6">
        <v>673327.0</v>
      </c>
      <c r="C9570" s="14" t="str">
        <f>If(COUNTIF(DamReaches!$B$2:$B$346,"="&amp;A9570)&gt;0, "Yes", "No")</f>
        <v>No</v>
      </c>
    </row>
    <row r="9571">
      <c r="A9571" s="6">
        <v>673096.0</v>
      </c>
      <c r="B9571" s="6">
        <v>673327.0</v>
      </c>
      <c r="C9571" s="14" t="str">
        <f>If(COUNTIF(DamReaches!$B$2:$B$346,"="&amp;A9571)&gt;0, "Yes", "No")</f>
        <v>No</v>
      </c>
    </row>
    <row r="9572">
      <c r="A9572" s="6">
        <v>673097.0</v>
      </c>
      <c r="B9572" s="6">
        <v>673055.0</v>
      </c>
      <c r="C9572" s="14" t="str">
        <f>If(COUNTIF(DamReaches!$B$2:$B$346,"="&amp;A9572)&gt;0, "Yes", "No")</f>
        <v>No</v>
      </c>
    </row>
    <row r="9573">
      <c r="A9573" s="6">
        <v>673098.0</v>
      </c>
      <c r="B9573" s="6">
        <v>672911.0</v>
      </c>
      <c r="C9573" s="14" t="str">
        <f>If(COUNTIF(DamReaches!$B$2:$B$346,"="&amp;A9573)&gt;0, "Yes", "No")</f>
        <v>No</v>
      </c>
    </row>
    <row r="9574">
      <c r="A9574" s="6">
        <v>673099.0</v>
      </c>
      <c r="B9574" s="6">
        <v>673077.0</v>
      </c>
      <c r="C9574" s="14" t="str">
        <f>If(COUNTIF(DamReaches!$B$2:$B$346,"="&amp;A9574)&gt;0, "Yes", "No")</f>
        <v>No</v>
      </c>
    </row>
    <row r="9575">
      <c r="A9575" s="6">
        <v>673100.0</v>
      </c>
      <c r="B9575" s="6">
        <v>673077.0</v>
      </c>
      <c r="C9575" s="14" t="str">
        <f>If(COUNTIF(DamReaches!$B$2:$B$346,"="&amp;A9575)&gt;0, "Yes", "No")</f>
        <v>No</v>
      </c>
    </row>
    <row r="9576">
      <c r="A9576" s="6">
        <v>673101.0</v>
      </c>
      <c r="B9576" s="6">
        <v>673102.0</v>
      </c>
      <c r="C9576" s="14" t="str">
        <f>If(COUNTIF(DamReaches!$B$2:$B$346,"="&amp;A9576)&gt;0, "Yes", "No")</f>
        <v>No</v>
      </c>
    </row>
    <row r="9577">
      <c r="A9577" s="6">
        <v>673102.0</v>
      </c>
      <c r="B9577" s="6">
        <v>672418.0</v>
      </c>
      <c r="C9577" s="14" t="str">
        <f>If(COUNTIF(DamReaches!$B$2:$B$346,"="&amp;A9577)&gt;0, "Yes", "No")</f>
        <v>No</v>
      </c>
    </row>
    <row r="9578">
      <c r="A9578" s="6">
        <v>673103.0</v>
      </c>
      <c r="B9578" s="6">
        <v>673571.0</v>
      </c>
      <c r="C9578" s="14" t="str">
        <f>If(COUNTIF(DamReaches!$B$2:$B$346,"="&amp;A9578)&gt;0, "Yes", "No")</f>
        <v>No</v>
      </c>
    </row>
    <row r="9579">
      <c r="A9579" s="6">
        <v>673104.0</v>
      </c>
      <c r="B9579" s="6">
        <v>673103.0</v>
      </c>
      <c r="C9579" s="14" t="str">
        <f>If(COUNTIF(DamReaches!$B$2:$B$346,"="&amp;A9579)&gt;0, "Yes", "No")</f>
        <v>No</v>
      </c>
    </row>
    <row r="9580">
      <c r="A9580" s="6">
        <v>673105.0</v>
      </c>
      <c r="B9580" s="6">
        <v>673058.0</v>
      </c>
      <c r="C9580" s="14" t="str">
        <f>If(COUNTIF(DamReaches!$B$2:$B$346,"="&amp;A9580)&gt;0, "Yes", "No")</f>
        <v>No</v>
      </c>
    </row>
    <row r="9581">
      <c r="A9581" s="6">
        <v>673106.0</v>
      </c>
      <c r="B9581" s="6">
        <v>673151.0</v>
      </c>
      <c r="C9581" s="14" t="str">
        <f>If(COUNTIF(DamReaches!$B$2:$B$346,"="&amp;A9581)&gt;0, "Yes", "No")</f>
        <v>No</v>
      </c>
    </row>
    <row r="9582">
      <c r="A9582" s="6">
        <v>673107.0</v>
      </c>
      <c r="B9582" s="6">
        <v>673151.0</v>
      </c>
      <c r="C9582" s="14" t="str">
        <f>If(COUNTIF(DamReaches!$B$2:$B$346,"="&amp;A9582)&gt;0, "Yes", "No")</f>
        <v>No</v>
      </c>
    </row>
    <row r="9583">
      <c r="A9583" s="6">
        <v>673118.0</v>
      </c>
      <c r="B9583" s="6">
        <v>672276.0</v>
      </c>
      <c r="C9583" s="14" t="str">
        <f>If(COUNTIF(DamReaches!$B$2:$B$346,"="&amp;A9583)&gt;0, "Yes", "No")</f>
        <v>No</v>
      </c>
    </row>
    <row r="9584">
      <c r="A9584" s="6">
        <v>673119.0</v>
      </c>
      <c r="B9584" s="6">
        <v>673275.0</v>
      </c>
      <c r="C9584" s="14" t="str">
        <f>If(COUNTIF(DamReaches!$B$2:$B$346,"="&amp;A9584)&gt;0, "Yes", "No")</f>
        <v>No</v>
      </c>
    </row>
    <row r="9585">
      <c r="A9585" s="6">
        <v>673120.0</v>
      </c>
      <c r="B9585" s="6">
        <v>672947.0</v>
      </c>
      <c r="C9585" s="14" t="str">
        <f>If(COUNTIF(DamReaches!$B$2:$B$346,"="&amp;A9585)&gt;0, "Yes", "No")</f>
        <v>No</v>
      </c>
    </row>
    <row r="9586">
      <c r="A9586" s="6">
        <v>673121.0</v>
      </c>
      <c r="B9586" s="6">
        <v>672679.0</v>
      </c>
      <c r="C9586" s="14" t="str">
        <f>If(COUNTIF(DamReaches!$B$2:$B$346,"="&amp;A9586)&gt;0, "Yes", "No")</f>
        <v>No</v>
      </c>
    </row>
    <row r="9587">
      <c r="A9587" s="6">
        <v>673122.0</v>
      </c>
      <c r="B9587" s="6">
        <v>672878.0</v>
      </c>
      <c r="C9587" s="14" t="str">
        <f>If(COUNTIF(DamReaches!$B$2:$B$346,"="&amp;A9587)&gt;0, "Yes", "No")</f>
        <v>No</v>
      </c>
    </row>
    <row r="9588">
      <c r="A9588" s="6">
        <v>673123.0</v>
      </c>
      <c r="B9588" s="6">
        <v>672448.0</v>
      </c>
      <c r="C9588" s="14" t="str">
        <f>If(COUNTIF(DamReaches!$B$2:$B$346,"="&amp;A9588)&gt;0, "Yes", "No")</f>
        <v>No</v>
      </c>
    </row>
    <row r="9589">
      <c r="A9589" s="6">
        <v>673124.0</v>
      </c>
      <c r="B9589" s="6">
        <v>-1.0</v>
      </c>
      <c r="C9589" s="14" t="str">
        <f>If(COUNTIF(DamReaches!$B$2:$B$346,"="&amp;A9589)&gt;0, "Yes", "No")</f>
        <v>No</v>
      </c>
    </row>
    <row r="9590">
      <c r="A9590" s="6">
        <v>673125.0</v>
      </c>
      <c r="B9590" s="6">
        <v>-1.0</v>
      </c>
      <c r="C9590" s="14" t="str">
        <f>If(COUNTIF(DamReaches!$B$2:$B$346,"="&amp;A9590)&gt;0, "Yes", "No")</f>
        <v>No</v>
      </c>
    </row>
    <row r="9591">
      <c r="A9591" s="6">
        <v>673126.0</v>
      </c>
      <c r="B9591" s="6">
        <v>-1.0</v>
      </c>
      <c r="C9591" s="14" t="str">
        <f>If(COUNTIF(DamReaches!$B$2:$B$346,"="&amp;A9591)&gt;0, "Yes", "No")</f>
        <v>No</v>
      </c>
    </row>
    <row r="9592">
      <c r="A9592" s="6">
        <v>673127.0</v>
      </c>
      <c r="B9592" s="6">
        <v>673102.0</v>
      </c>
      <c r="C9592" s="14" t="str">
        <f>If(COUNTIF(DamReaches!$B$2:$B$346,"="&amp;A9592)&gt;0, "Yes", "No")</f>
        <v>No</v>
      </c>
    </row>
    <row r="9593">
      <c r="A9593" s="6">
        <v>673128.0</v>
      </c>
      <c r="B9593" s="6">
        <v>672685.0</v>
      </c>
      <c r="C9593" s="14" t="str">
        <f>If(COUNTIF(DamReaches!$B$2:$B$346,"="&amp;A9593)&gt;0, "Yes", "No")</f>
        <v>No</v>
      </c>
    </row>
    <row r="9594">
      <c r="A9594" s="6">
        <v>673129.0</v>
      </c>
      <c r="B9594" s="6">
        <v>672688.0</v>
      </c>
      <c r="C9594" s="14" t="str">
        <f>If(COUNTIF(DamReaches!$B$2:$B$346,"="&amp;A9594)&gt;0, "Yes", "No")</f>
        <v>No</v>
      </c>
    </row>
    <row r="9595">
      <c r="A9595" s="6">
        <v>673130.0</v>
      </c>
      <c r="B9595" s="6">
        <v>673188.0</v>
      </c>
      <c r="C9595" s="14" t="str">
        <f>If(COUNTIF(DamReaches!$B$2:$B$346,"="&amp;A9595)&gt;0, "Yes", "No")</f>
        <v>No</v>
      </c>
    </row>
    <row r="9596">
      <c r="A9596" s="6">
        <v>673144.0</v>
      </c>
      <c r="B9596" s="6">
        <v>673450.0</v>
      </c>
      <c r="C9596" s="14" t="str">
        <f>If(COUNTIF(DamReaches!$B$2:$B$346,"="&amp;A9596)&gt;0, "Yes", "No")</f>
        <v>No</v>
      </c>
    </row>
    <row r="9597">
      <c r="A9597" s="6">
        <v>673145.0</v>
      </c>
      <c r="B9597" s="6">
        <v>672896.0</v>
      </c>
      <c r="C9597" s="14" t="str">
        <f>If(COUNTIF(DamReaches!$B$2:$B$346,"="&amp;A9597)&gt;0, "Yes", "No")</f>
        <v>No</v>
      </c>
    </row>
    <row r="9598">
      <c r="A9598" s="6">
        <v>673146.0</v>
      </c>
      <c r="B9598" s="6">
        <v>672854.0</v>
      </c>
      <c r="C9598" s="14" t="str">
        <f>If(COUNTIF(DamReaches!$B$2:$B$346,"="&amp;A9598)&gt;0, "Yes", "No")</f>
        <v>No</v>
      </c>
    </row>
    <row r="9599">
      <c r="A9599" s="6">
        <v>673147.0</v>
      </c>
      <c r="B9599" s="6">
        <v>672509.0</v>
      </c>
      <c r="C9599" s="14" t="str">
        <f>If(COUNTIF(DamReaches!$B$2:$B$346,"="&amp;A9599)&gt;0, "Yes", "No")</f>
        <v>No</v>
      </c>
    </row>
    <row r="9600">
      <c r="A9600" s="6">
        <v>673148.0</v>
      </c>
      <c r="B9600" s="6">
        <v>673150.0</v>
      </c>
      <c r="C9600" s="14" t="str">
        <f>If(COUNTIF(DamReaches!$B$2:$B$346,"="&amp;A9600)&gt;0, "Yes", "No")</f>
        <v>No</v>
      </c>
    </row>
    <row r="9601">
      <c r="A9601" s="6">
        <v>673149.0</v>
      </c>
      <c r="B9601" s="6">
        <v>673150.0</v>
      </c>
      <c r="C9601" s="14" t="str">
        <f>If(COUNTIF(DamReaches!$B$2:$B$346,"="&amp;A9601)&gt;0, "Yes", "No")</f>
        <v>No</v>
      </c>
    </row>
    <row r="9602">
      <c r="A9602" s="6">
        <v>673150.0</v>
      </c>
      <c r="B9602" s="6">
        <v>672794.0</v>
      </c>
      <c r="C9602" s="14" t="str">
        <f>If(COUNTIF(DamReaches!$B$2:$B$346,"="&amp;A9602)&gt;0, "Yes", "No")</f>
        <v>No</v>
      </c>
    </row>
    <row r="9603">
      <c r="A9603" s="6">
        <v>673151.0</v>
      </c>
      <c r="B9603" s="6">
        <v>673660.0</v>
      </c>
      <c r="C9603" s="14" t="str">
        <f>If(COUNTIF(DamReaches!$B$2:$B$346,"="&amp;A9603)&gt;0, "Yes", "No")</f>
        <v>No</v>
      </c>
    </row>
    <row r="9604">
      <c r="A9604" s="6">
        <v>673152.0</v>
      </c>
      <c r="B9604" s="6">
        <v>673660.0</v>
      </c>
      <c r="C9604" s="14" t="str">
        <f>If(COUNTIF(DamReaches!$B$2:$B$346,"="&amp;A9604)&gt;0, "Yes", "No")</f>
        <v>No</v>
      </c>
    </row>
    <row r="9605">
      <c r="A9605" s="6">
        <v>673153.0</v>
      </c>
      <c r="B9605" s="6">
        <v>673594.0</v>
      </c>
      <c r="C9605" s="14" t="str">
        <f>If(COUNTIF(DamReaches!$B$2:$B$346,"="&amp;A9605)&gt;0, "Yes", "No")</f>
        <v>No</v>
      </c>
    </row>
    <row r="9606">
      <c r="A9606" s="6">
        <v>673160.0</v>
      </c>
      <c r="B9606" s="6">
        <v>673450.0</v>
      </c>
      <c r="C9606" s="14" t="str">
        <f>If(COUNTIF(DamReaches!$B$2:$B$346,"="&amp;A9606)&gt;0, "Yes", "No")</f>
        <v>No</v>
      </c>
    </row>
    <row r="9607">
      <c r="A9607" s="6">
        <v>673161.0</v>
      </c>
      <c r="B9607" s="6">
        <v>673162.0</v>
      </c>
      <c r="C9607" s="14" t="str">
        <f>If(COUNTIF(DamReaches!$B$2:$B$346,"="&amp;A9607)&gt;0, "Yes", "No")</f>
        <v>No</v>
      </c>
    </row>
    <row r="9608">
      <c r="A9608" s="6">
        <v>673162.0</v>
      </c>
      <c r="B9608" s="6">
        <v>673118.0</v>
      </c>
      <c r="C9608" s="14" t="str">
        <f>If(COUNTIF(DamReaches!$B$2:$B$346,"="&amp;A9608)&gt;0, "Yes", "No")</f>
        <v>No</v>
      </c>
    </row>
    <row r="9609">
      <c r="A9609" s="6">
        <v>673163.0</v>
      </c>
      <c r="B9609" s="6">
        <v>672805.0</v>
      </c>
      <c r="C9609" s="14" t="str">
        <f>If(COUNTIF(DamReaches!$B$2:$B$346,"="&amp;A9609)&gt;0, "Yes", "No")</f>
        <v>No</v>
      </c>
    </row>
    <row r="9610">
      <c r="A9610" s="6">
        <v>673164.0</v>
      </c>
      <c r="B9610" s="6">
        <v>672911.0</v>
      </c>
      <c r="C9610" s="14" t="str">
        <f>If(COUNTIF(DamReaches!$B$2:$B$346,"="&amp;A9610)&gt;0, "Yes", "No")</f>
        <v>No</v>
      </c>
    </row>
    <row r="9611">
      <c r="A9611" s="6">
        <v>673165.0</v>
      </c>
      <c r="B9611" s="6">
        <v>672703.0</v>
      </c>
      <c r="C9611" s="14" t="str">
        <f>If(COUNTIF(DamReaches!$B$2:$B$346,"="&amp;A9611)&gt;0, "Yes", "No")</f>
        <v>No</v>
      </c>
    </row>
    <row r="9612">
      <c r="A9612" s="6">
        <v>673166.0</v>
      </c>
      <c r="B9612" s="6">
        <v>673207.0</v>
      </c>
      <c r="C9612" s="14" t="str">
        <f>If(COUNTIF(DamReaches!$B$2:$B$346,"="&amp;A9612)&gt;0, "Yes", "No")</f>
        <v>No</v>
      </c>
    </row>
    <row r="9613">
      <c r="A9613" s="6">
        <v>673167.0</v>
      </c>
      <c r="B9613" s="6">
        <v>673207.0</v>
      </c>
      <c r="C9613" s="14" t="str">
        <f>If(COUNTIF(DamReaches!$B$2:$B$346,"="&amp;A9613)&gt;0, "Yes", "No")</f>
        <v>No</v>
      </c>
    </row>
    <row r="9614">
      <c r="A9614" s="6">
        <v>673168.0</v>
      </c>
      <c r="B9614" s="6">
        <v>673501.0</v>
      </c>
      <c r="C9614" s="14" t="str">
        <f>If(COUNTIF(DamReaches!$B$2:$B$346,"="&amp;A9614)&gt;0, "Yes", "No")</f>
        <v>No</v>
      </c>
    </row>
    <row r="9615">
      <c r="A9615" s="6">
        <v>673169.0</v>
      </c>
      <c r="B9615" s="6">
        <v>673308.0</v>
      </c>
      <c r="C9615" s="14" t="str">
        <f>If(COUNTIF(DamReaches!$B$2:$B$346,"="&amp;A9615)&gt;0, "Yes", "No")</f>
        <v>No</v>
      </c>
    </row>
    <row r="9616">
      <c r="A9616" s="6">
        <v>673170.0</v>
      </c>
      <c r="B9616" s="6">
        <v>673308.0</v>
      </c>
      <c r="C9616" s="14" t="str">
        <f>If(COUNTIF(DamReaches!$B$2:$B$346,"="&amp;A9616)&gt;0, "Yes", "No")</f>
        <v>No</v>
      </c>
    </row>
    <row r="9617">
      <c r="A9617" s="6">
        <v>673171.0</v>
      </c>
      <c r="B9617" s="6">
        <v>673594.0</v>
      </c>
      <c r="C9617" s="14" t="str">
        <f>If(COUNTIF(DamReaches!$B$2:$B$346,"="&amp;A9617)&gt;0, "Yes", "No")</f>
        <v>No</v>
      </c>
    </row>
    <row r="9618">
      <c r="A9618" s="6">
        <v>673179.0</v>
      </c>
      <c r="B9618" s="6">
        <v>673229.0</v>
      </c>
      <c r="C9618" s="14" t="str">
        <f>If(COUNTIF(DamReaches!$B$2:$B$346,"="&amp;A9618)&gt;0, "Yes", "No")</f>
        <v>No</v>
      </c>
    </row>
    <row r="9619">
      <c r="A9619" s="6">
        <v>673180.0</v>
      </c>
      <c r="B9619" s="6">
        <v>672826.0</v>
      </c>
      <c r="C9619" s="14" t="str">
        <f>If(COUNTIF(DamReaches!$B$2:$B$346,"="&amp;A9619)&gt;0, "Yes", "No")</f>
        <v>No</v>
      </c>
    </row>
    <row r="9620">
      <c r="A9620" s="6">
        <v>673181.0</v>
      </c>
      <c r="B9620" s="6">
        <v>672746.0</v>
      </c>
      <c r="C9620" s="14" t="str">
        <f>If(COUNTIF(DamReaches!$B$2:$B$346,"="&amp;A9620)&gt;0, "Yes", "No")</f>
        <v>No</v>
      </c>
    </row>
    <row r="9621">
      <c r="A9621" s="6">
        <v>673182.0</v>
      </c>
      <c r="B9621" s="6">
        <v>-1.0</v>
      </c>
      <c r="C9621" s="14" t="str">
        <f>If(COUNTIF(DamReaches!$B$2:$B$346,"="&amp;A9621)&gt;0, "Yes", "No")</f>
        <v>No</v>
      </c>
    </row>
    <row r="9622">
      <c r="A9622" s="6">
        <v>673183.0</v>
      </c>
      <c r="B9622" s="6">
        <v>673363.0</v>
      </c>
      <c r="C9622" s="14" t="str">
        <f>If(COUNTIF(DamReaches!$B$2:$B$346,"="&amp;A9622)&gt;0, "Yes", "No")</f>
        <v>No</v>
      </c>
    </row>
    <row r="9623">
      <c r="A9623" s="6">
        <v>673184.0</v>
      </c>
      <c r="B9623" s="6">
        <v>673291.0</v>
      </c>
      <c r="C9623" s="14" t="str">
        <f>If(COUNTIF(DamReaches!$B$2:$B$346,"="&amp;A9623)&gt;0, "Yes", "No")</f>
        <v>No</v>
      </c>
    </row>
    <row r="9624">
      <c r="A9624" s="6">
        <v>673185.0</v>
      </c>
      <c r="B9624" s="6">
        <v>673128.0</v>
      </c>
      <c r="C9624" s="14" t="str">
        <f>If(COUNTIF(DamReaches!$B$2:$B$346,"="&amp;A9624)&gt;0, "Yes", "No")</f>
        <v>No</v>
      </c>
    </row>
    <row r="9625">
      <c r="A9625" s="6">
        <v>673186.0</v>
      </c>
      <c r="B9625" s="6">
        <v>672533.0</v>
      </c>
      <c r="C9625" s="14" t="str">
        <f>If(COUNTIF(DamReaches!$B$2:$B$346,"="&amp;A9625)&gt;0, "Yes", "No")</f>
        <v>No</v>
      </c>
    </row>
    <row r="9626">
      <c r="A9626" s="6">
        <v>673187.0</v>
      </c>
      <c r="B9626" s="6">
        <v>673387.0</v>
      </c>
      <c r="C9626" s="14" t="str">
        <f>If(COUNTIF(DamReaches!$B$2:$B$346,"="&amp;A9626)&gt;0, "Yes", "No")</f>
        <v>No</v>
      </c>
    </row>
    <row r="9627">
      <c r="A9627" s="6">
        <v>673188.0</v>
      </c>
      <c r="B9627" s="6">
        <v>673387.0</v>
      </c>
      <c r="C9627" s="14" t="str">
        <f>If(COUNTIF(DamReaches!$B$2:$B$346,"="&amp;A9627)&gt;0, "Yes", "No")</f>
        <v>No</v>
      </c>
    </row>
    <row r="9628">
      <c r="A9628" s="6">
        <v>673198.0</v>
      </c>
      <c r="B9628" s="6">
        <v>672674.0</v>
      </c>
      <c r="C9628" s="14" t="str">
        <f>If(COUNTIF(DamReaches!$B$2:$B$346,"="&amp;A9628)&gt;0, "Yes", "No")</f>
        <v>No</v>
      </c>
    </row>
    <row r="9629">
      <c r="A9629" s="6">
        <v>673199.0</v>
      </c>
      <c r="B9629" s="6">
        <v>672840.0</v>
      </c>
      <c r="C9629" s="14" t="str">
        <f>If(COUNTIF(DamReaches!$B$2:$B$346,"="&amp;A9629)&gt;0, "Yes", "No")</f>
        <v>No</v>
      </c>
    </row>
    <row r="9630">
      <c r="A9630" s="6">
        <v>673200.0</v>
      </c>
      <c r="B9630" s="6">
        <v>672891.0</v>
      </c>
      <c r="C9630" s="14" t="str">
        <f>If(COUNTIF(DamReaches!$B$2:$B$346,"="&amp;A9630)&gt;0, "Yes", "No")</f>
        <v>No</v>
      </c>
    </row>
    <row r="9631">
      <c r="A9631" s="6">
        <v>673201.0</v>
      </c>
      <c r="B9631" s="6">
        <v>673121.0</v>
      </c>
      <c r="C9631" s="14" t="str">
        <f>If(COUNTIF(DamReaches!$B$2:$B$346,"="&amp;A9631)&gt;0, "Yes", "No")</f>
        <v>No</v>
      </c>
    </row>
    <row r="9632">
      <c r="A9632" s="6">
        <v>673202.0</v>
      </c>
      <c r="B9632" s="6">
        <v>673164.0</v>
      </c>
      <c r="C9632" s="14" t="str">
        <f>If(COUNTIF(DamReaches!$B$2:$B$346,"="&amp;A9632)&gt;0, "Yes", "No")</f>
        <v>No</v>
      </c>
    </row>
    <row r="9633">
      <c r="A9633" s="6">
        <v>673203.0</v>
      </c>
      <c r="B9633" s="6">
        <v>673164.0</v>
      </c>
      <c r="C9633" s="14" t="str">
        <f>If(COUNTIF(DamReaches!$B$2:$B$346,"="&amp;A9633)&gt;0, "Yes", "No")</f>
        <v>No</v>
      </c>
    </row>
    <row r="9634">
      <c r="A9634" s="6">
        <v>673204.0</v>
      </c>
      <c r="B9634" s="6">
        <v>673291.0</v>
      </c>
      <c r="C9634" s="14" t="str">
        <f>If(COUNTIF(DamReaches!$B$2:$B$346,"="&amp;A9634)&gt;0, "Yes", "No")</f>
        <v>No</v>
      </c>
    </row>
    <row r="9635">
      <c r="A9635" s="6">
        <v>673205.0</v>
      </c>
      <c r="B9635" s="6">
        <v>673204.0</v>
      </c>
      <c r="C9635" s="14" t="str">
        <f>If(COUNTIF(DamReaches!$B$2:$B$346,"="&amp;A9635)&gt;0, "Yes", "No")</f>
        <v>No</v>
      </c>
    </row>
    <row r="9636">
      <c r="A9636" s="6">
        <v>673206.0</v>
      </c>
      <c r="B9636" s="6">
        <v>673205.0</v>
      </c>
      <c r="C9636" s="14" t="str">
        <f>If(COUNTIF(DamReaches!$B$2:$B$346,"="&amp;A9636)&gt;0, "Yes", "No")</f>
        <v>No</v>
      </c>
    </row>
    <row r="9637">
      <c r="A9637" s="6">
        <v>673207.0</v>
      </c>
      <c r="B9637" s="6">
        <v>673306.0</v>
      </c>
      <c r="C9637" s="14" t="str">
        <f>If(COUNTIF(DamReaches!$B$2:$B$346,"="&amp;A9637)&gt;0, "Yes", "No")</f>
        <v>No</v>
      </c>
    </row>
    <row r="9638">
      <c r="A9638" s="6">
        <v>673208.0</v>
      </c>
      <c r="B9638" s="6">
        <v>673255.0</v>
      </c>
      <c r="C9638" s="14" t="str">
        <f>If(COUNTIF(DamReaches!$B$2:$B$346,"="&amp;A9638)&gt;0, "Yes", "No")</f>
        <v>No</v>
      </c>
    </row>
    <row r="9639">
      <c r="A9639" s="6">
        <v>673209.0</v>
      </c>
      <c r="B9639" s="6">
        <v>673255.0</v>
      </c>
      <c r="C9639" s="14" t="str">
        <f>If(COUNTIF(DamReaches!$B$2:$B$346,"="&amp;A9639)&gt;0, "Yes", "No")</f>
        <v>No</v>
      </c>
    </row>
    <row r="9640">
      <c r="A9640" s="6">
        <v>673210.0</v>
      </c>
      <c r="B9640" s="6">
        <v>673209.0</v>
      </c>
      <c r="C9640" s="14" t="str">
        <f>If(COUNTIF(DamReaches!$B$2:$B$346,"="&amp;A9640)&gt;0, "Yes", "No")</f>
        <v>No</v>
      </c>
    </row>
    <row r="9641">
      <c r="A9641" s="6">
        <v>673224.0</v>
      </c>
      <c r="B9641" s="6">
        <v>673225.0</v>
      </c>
      <c r="C9641" s="14" t="str">
        <f>If(COUNTIF(DamReaches!$B$2:$B$346,"="&amp;A9641)&gt;0, "Yes", "No")</f>
        <v>No</v>
      </c>
    </row>
    <row r="9642">
      <c r="A9642" s="6">
        <v>673225.0</v>
      </c>
      <c r="B9642" s="6">
        <v>673199.0</v>
      </c>
      <c r="C9642" s="14" t="str">
        <f>If(COUNTIF(DamReaches!$B$2:$B$346,"="&amp;A9642)&gt;0, "Yes", "No")</f>
        <v>No</v>
      </c>
    </row>
    <row r="9643">
      <c r="A9643" s="6">
        <v>673226.0</v>
      </c>
      <c r="B9643" s="6">
        <v>672895.0</v>
      </c>
      <c r="C9643" s="14" t="str">
        <f>If(COUNTIF(DamReaches!$B$2:$B$346,"="&amp;A9643)&gt;0, "Yes", "No")</f>
        <v>No</v>
      </c>
    </row>
    <row r="9644">
      <c r="A9644" s="6">
        <v>673227.0</v>
      </c>
      <c r="B9644" s="6">
        <v>673228.0</v>
      </c>
      <c r="C9644" s="14" t="str">
        <f>If(COUNTIF(DamReaches!$B$2:$B$346,"="&amp;A9644)&gt;0, "Yes", "No")</f>
        <v>No</v>
      </c>
    </row>
    <row r="9645">
      <c r="A9645" s="6">
        <v>673228.0</v>
      </c>
      <c r="B9645" s="6">
        <v>672807.0</v>
      </c>
      <c r="C9645" s="14" t="str">
        <f>If(COUNTIF(DamReaches!$B$2:$B$346,"="&amp;A9645)&gt;0, "Yes", "No")</f>
        <v>No</v>
      </c>
    </row>
    <row r="9646">
      <c r="A9646" s="6">
        <v>673229.0</v>
      </c>
      <c r="B9646" s="6">
        <v>673075.0</v>
      </c>
      <c r="C9646" s="14" t="str">
        <f>If(COUNTIF(DamReaches!$B$2:$B$346,"="&amp;A9646)&gt;0, "Yes", "No")</f>
        <v>No</v>
      </c>
    </row>
    <row r="9647">
      <c r="A9647" s="6">
        <v>673230.0</v>
      </c>
      <c r="B9647" s="6">
        <v>673231.0</v>
      </c>
      <c r="C9647" s="14" t="str">
        <f>If(COUNTIF(DamReaches!$B$2:$B$346,"="&amp;A9647)&gt;0, "Yes", "No")</f>
        <v>No</v>
      </c>
    </row>
    <row r="9648">
      <c r="A9648" s="6">
        <v>673231.0</v>
      </c>
      <c r="B9648" s="6">
        <v>673097.0</v>
      </c>
      <c r="C9648" s="14" t="str">
        <f>If(COUNTIF(DamReaches!$B$2:$B$346,"="&amp;A9648)&gt;0, "Yes", "No")</f>
        <v>No</v>
      </c>
    </row>
    <row r="9649">
      <c r="A9649" s="6">
        <v>673232.0</v>
      </c>
      <c r="B9649" s="6">
        <v>673105.0</v>
      </c>
      <c r="C9649" s="14" t="str">
        <f>If(COUNTIF(DamReaches!$B$2:$B$346,"="&amp;A9649)&gt;0, "Yes", "No")</f>
        <v>No</v>
      </c>
    </row>
    <row r="9650">
      <c r="A9650" s="6">
        <v>673249.0</v>
      </c>
      <c r="B9650" s="6">
        <v>673118.0</v>
      </c>
      <c r="C9650" s="14" t="str">
        <f>If(COUNTIF(DamReaches!$B$2:$B$346,"="&amp;A9650)&gt;0, "Yes", "No")</f>
        <v>No</v>
      </c>
    </row>
    <row r="9651">
      <c r="A9651" s="6">
        <v>673250.0</v>
      </c>
      <c r="B9651" s="6">
        <v>673624.0</v>
      </c>
      <c r="C9651" s="14" t="str">
        <f>If(COUNTIF(DamReaches!$B$2:$B$346,"="&amp;A9651)&gt;0, "Yes", "No")</f>
        <v>No</v>
      </c>
    </row>
    <row r="9652">
      <c r="A9652" s="6">
        <v>673251.0</v>
      </c>
      <c r="B9652" s="6">
        <v>673624.0</v>
      </c>
      <c r="C9652" s="14" t="str">
        <f>If(COUNTIF(DamReaches!$B$2:$B$346,"="&amp;A9652)&gt;0, "Yes", "No")</f>
        <v>No</v>
      </c>
    </row>
    <row r="9653">
      <c r="A9653" s="6">
        <v>673252.0</v>
      </c>
      <c r="B9653" s="6">
        <v>672989.0</v>
      </c>
      <c r="C9653" s="14" t="str">
        <f>If(COUNTIF(DamReaches!$B$2:$B$346,"="&amp;A9653)&gt;0, "Yes", "No")</f>
        <v>No</v>
      </c>
    </row>
    <row r="9654">
      <c r="A9654" s="6">
        <v>673253.0</v>
      </c>
      <c r="B9654" s="6">
        <v>673180.0</v>
      </c>
      <c r="C9654" s="14" t="str">
        <f>If(COUNTIF(DamReaches!$B$2:$B$346,"="&amp;A9654)&gt;0, "Yes", "No")</f>
        <v>No</v>
      </c>
    </row>
    <row r="9655">
      <c r="A9655" s="6">
        <v>673254.0</v>
      </c>
      <c r="B9655" s="6">
        <v>672775.0</v>
      </c>
      <c r="C9655" s="14" t="str">
        <f>If(COUNTIF(DamReaches!$B$2:$B$346,"="&amp;A9655)&gt;0, "Yes", "No")</f>
        <v>No</v>
      </c>
    </row>
    <row r="9656">
      <c r="A9656" s="6">
        <v>673255.0</v>
      </c>
      <c r="B9656" s="6">
        <v>673501.0</v>
      </c>
      <c r="C9656" s="14" t="str">
        <f>If(COUNTIF(DamReaches!$B$2:$B$346,"="&amp;A9656)&gt;0, "Yes", "No")</f>
        <v>No</v>
      </c>
    </row>
    <row r="9657">
      <c r="A9657" s="6">
        <v>673272.0</v>
      </c>
      <c r="B9657" s="6">
        <v>673472.0</v>
      </c>
      <c r="C9657" s="14" t="str">
        <f>If(COUNTIF(DamReaches!$B$2:$B$346,"="&amp;A9657)&gt;0, "Yes", "No")</f>
        <v>No</v>
      </c>
    </row>
    <row r="9658">
      <c r="A9658" s="6">
        <v>673273.0</v>
      </c>
      <c r="B9658" s="6">
        <v>673274.0</v>
      </c>
      <c r="C9658" s="14" t="str">
        <f>If(COUNTIF(DamReaches!$B$2:$B$346,"="&amp;A9658)&gt;0, "Yes", "No")</f>
        <v>No</v>
      </c>
    </row>
    <row r="9659">
      <c r="A9659" s="6">
        <v>673274.0</v>
      </c>
      <c r="B9659" s="6">
        <v>673275.0</v>
      </c>
      <c r="C9659" s="14" t="str">
        <f>If(COUNTIF(DamReaches!$B$2:$B$346,"="&amp;A9659)&gt;0, "Yes", "No")</f>
        <v>No</v>
      </c>
    </row>
    <row r="9660">
      <c r="A9660" s="6">
        <v>673275.0</v>
      </c>
      <c r="B9660" s="6">
        <v>673649.0</v>
      </c>
      <c r="C9660" s="14" t="str">
        <f>If(COUNTIF(DamReaches!$B$2:$B$346,"="&amp;A9660)&gt;0, "Yes", "No")</f>
        <v>No</v>
      </c>
    </row>
    <row r="9661">
      <c r="A9661" s="6">
        <v>673276.0</v>
      </c>
      <c r="B9661" s="6">
        <v>673649.0</v>
      </c>
      <c r="C9661" s="14" t="str">
        <f>If(COUNTIF(DamReaches!$B$2:$B$346,"="&amp;A9661)&gt;0, "Yes", "No")</f>
        <v>No</v>
      </c>
    </row>
    <row r="9662">
      <c r="A9662" s="6">
        <v>673277.0</v>
      </c>
      <c r="B9662" s="6">
        <v>672721.0</v>
      </c>
      <c r="C9662" s="14" t="str">
        <f>If(COUNTIF(DamReaches!$B$2:$B$346,"="&amp;A9662)&gt;0, "Yes", "No")</f>
        <v>No</v>
      </c>
    </row>
    <row r="9663">
      <c r="A9663" s="6">
        <v>673278.0</v>
      </c>
      <c r="B9663" s="6">
        <v>672489.0</v>
      </c>
      <c r="C9663" s="14" t="str">
        <f>If(COUNTIF(DamReaches!$B$2:$B$346,"="&amp;A9663)&gt;0, "Yes", "No")</f>
        <v>No</v>
      </c>
    </row>
    <row r="9664">
      <c r="A9664" s="6">
        <v>673279.0</v>
      </c>
      <c r="B9664" s="6">
        <v>673011.0</v>
      </c>
      <c r="C9664" s="14" t="str">
        <f>If(COUNTIF(DamReaches!$B$2:$B$346,"="&amp;A9664)&gt;0, "Yes", "No")</f>
        <v>No</v>
      </c>
    </row>
    <row r="9665">
      <c r="A9665" s="6">
        <v>673280.0</v>
      </c>
      <c r="B9665" s="6">
        <v>673205.0</v>
      </c>
      <c r="C9665" s="14" t="str">
        <f>If(COUNTIF(DamReaches!$B$2:$B$346,"="&amp;A9665)&gt;0, "Yes", "No")</f>
        <v>No</v>
      </c>
    </row>
    <row r="9666">
      <c r="A9666" s="6">
        <v>673281.0</v>
      </c>
      <c r="B9666" s="6">
        <v>673280.0</v>
      </c>
      <c r="C9666" s="14" t="str">
        <f>If(COUNTIF(DamReaches!$B$2:$B$346,"="&amp;A9666)&gt;0, "Yes", "No")</f>
        <v>No</v>
      </c>
    </row>
    <row r="9667">
      <c r="A9667" s="6">
        <v>673288.0</v>
      </c>
      <c r="B9667" s="6">
        <v>673472.0</v>
      </c>
      <c r="C9667" s="14" t="str">
        <f>If(COUNTIF(DamReaches!$B$2:$B$346,"="&amp;A9667)&gt;0, "Yes", "No")</f>
        <v>No</v>
      </c>
    </row>
    <row r="9668">
      <c r="A9668" s="6">
        <v>673289.0</v>
      </c>
      <c r="B9668" s="6">
        <v>673200.0</v>
      </c>
      <c r="C9668" s="14" t="str">
        <f>If(COUNTIF(DamReaches!$B$2:$B$346,"="&amp;A9668)&gt;0, "Yes", "No")</f>
        <v>No</v>
      </c>
    </row>
    <row r="9669">
      <c r="A9669" s="6">
        <v>673290.0</v>
      </c>
      <c r="B9669" s="6">
        <v>-1.0</v>
      </c>
      <c r="C9669" s="14" t="str">
        <f>If(COUNTIF(DamReaches!$B$2:$B$346,"="&amp;A9669)&gt;0, "Yes", "No")</f>
        <v>No</v>
      </c>
    </row>
    <row r="9670">
      <c r="A9670" s="6">
        <v>673291.0</v>
      </c>
      <c r="B9670" s="6">
        <v>673103.0</v>
      </c>
      <c r="C9670" s="14" t="str">
        <f>If(COUNTIF(DamReaches!$B$2:$B$346,"="&amp;A9670)&gt;0, "Yes", "No")</f>
        <v>No</v>
      </c>
    </row>
    <row r="9671">
      <c r="A9671" s="6">
        <v>673297.0</v>
      </c>
      <c r="B9671" s="6">
        <v>673650.0</v>
      </c>
      <c r="C9671" s="14" t="str">
        <f>If(COUNTIF(DamReaches!$B$2:$B$346,"="&amp;A9671)&gt;0, "Yes", "No")</f>
        <v>No</v>
      </c>
    </row>
    <row r="9672">
      <c r="A9672" s="6">
        <v>673298.0</v>
      </c>
      <c r="B9672" s="6">
        <v>673650.0</v>
      </c>
      <c r="C9672" s="14" t="str">
        <f>If(COUNTIF(DamReaches!$B$2:$B$346,"="&amp;A9672)&gt;0, "Yes", "No")</f>
        <v>No</v>
      </c>
    </row>
    <row r="9673">
      <c r="A9673" s="6">
        <v>673299.0</v>
      </c>
      <c r="B9673" s="6">
        <v>672928.0</v>
      </c>
      <c r="C9673" s="14" t="str">
        <f>If(COUNTIF(DamReaches!$B$2:$B$346,"="&amp;A9673)&gt;0, "Yes", "No")</f>
        <v>No</v>
      </c>
    </row>
    <row r="9674">
      <c r="A9674" s="6">
        <v>673300.0</v>
      </c>
      <c r="B9674" s="6">
        <v>673797.0</v>
      </c>
      <c r="C9674" s="14" t="str">
        <f>If(COUNTIF(DamReaches!$B$2:$B$346,"="&amp;A9674)&gt;0, "Yes", "No")</f>
        <v>No</v>
      </c>
    </row>
    <row r="9675">
      <c r="A9675" s="6">
        <v>673301.0</v>
      </c>
      <c r="B9675" s="6">
        <v>673121.0</v>
      </c>
      <c r="C9675" s="14" t="str">
        <f>If(COUNTIF(DamReaches!$B$2:$B$346,"="&amp;A9675)&gt;0, "Yes", "No")</f>
        <v>No</v>
      </c>
    </row>
    <row r="9676">
      <c r="A9676" s="6">
        <v>673302.0</v>
      </c>
      <c r="B9676" s="6">
        <v>672952.0</v>
      </c>
      <c r="C9676" s="14" t="str">
        <f>If(COUNTIF(DamReaches!$B$2:$B$346,"="&amp;A9676)&gt;0, "Yes", "No")</f>
        <v>No</v>
      </c>
    </row>
    <row r="9677">
      <c r="A9677" s="6">
        <v>673303.0</v>
      </c>
      <c r="B9677" s="6">
        <v>673363.0</v>
      </c>
      <c r="C9677" s="14" t="str">
        <f>If(COUNTIF(DamReaches!$B$2:$B$346,"="&amp;A9677)&gt;0, "Yes", "No")</f>
        <v>No</v>
      </c>
    </row>
    <row r="9678">
      <c r="A9678" s="6">
        <v>673304.0</v>
      </c>
      <c r="B9678" s="6">
        <v>673303.0</v>
      </c>
      <c r="C9678" s="14" t="str">
        <f>If(COUNTIF(DamReaches!$B$2:$B$346,"="&amp;A9678)&gt;0, "Yes", "No")</f>
        <v>No</v>
      </c>
    </row>
    <row r="9679">
      <c r="A9679" s="6">
        <v>673305.0</v>
      </c>
      <c r="B9679" s="6">
        <v>673478.0</v>
      </c>
      <c r="C9679" s="14" t="str">
        <f>If(COUNTIF(DamReaches!$B$2:$B$346,"="&amp;A9679)&gt;0, "Yes", "No")</f>
        <v>No</v>
      </c>
    </row>
    <row r="9680">
      <c r="A9680" s="6">
        <v>673306.0</v>
      </c>
      <c r="B9680" s="6">
        <v>673478.0</v>
      </c>
      <c r="C9680" s="14" t="str">
        <f>If(COUNTIF(DamReaches!$B$2:$B$346,"="&amp;A9680)&gt;0, "Yes", "No")</f>
        <v>No</v>
      </c>
    </row>
    <row r="9681">
      <c r="A9681" s="6">
        <v>673307.0</v>
      </c>
      <c r="B9681" s="6">
        <v>673465.0</v>
      </c>
      <c r="C9681" s="14" t="str">
        <f>If(COUNTIF(DamReaches!$B$2:$B$346,"="&amp;A9681)&gt;0, "Yes", "No")</f>
        <v>No</v>
      </c>
    </row>
    <row r="9682">
      <c r="A9682" s="6">
        <v>673308.0</v>
      </c>
      <c r="B9682" s="6">
        <v>673465.0</v>
      </c>
      <c r="C9682" s="14" t="str">
        <f>If(COUNTIF(DamReaches!$B$2:$B$346,"="&amp;A9682)&gt;0, "Yes", "No")</f>
        <v>No</v>
      </c>
    </row>
    <row r="9683">
      <c r="A9683" s="6">
        <v>673325.0</v>
      </c>
      <c r="B9683" s="6">
        <v>673408.0</v>
      </c>
      <c r="C9683" s="14" t="str">
        <f>If(COUNTIF(DamReaches!$B$2:$B$346,"="&amp;A9683)&gt;0, "Yes", "No")</f>
        <v>No</v>
      </c>
    </row>
    <row r="9684">
      <c r="A9684" s="6">
        <v>673326.0</v>
      </c>
      <c r="B9684" s="6">
        <v>673094.0</v>
      </c>
      <c r="C9684" s="14" t="str">
        <f>If(COUNTIF(DamReaches!$B$2:$B$346,"="&amp;A9684)&gt;0, "Yes", "No")</f>
        <v>No</v>
      </c>
    </row>
    <row r="9685">
      <c r="A9685" s="6">
        <v>673327.0</v>
      </c>
      <c r="B9685" s="6">
        <v>673796.0</v>
      </c>
      <c r="C9685" s="14" t="str">
        <f>If(COUNTIF(DamReaches!$B$2:$B$346,"="&amp;A9685)&gt;0, "Yes", "No")</f>
        <v>No</v>
      </c>
    </row>
    <row r="9686">
      <c r="A9686" s="6">
        <v>673328.0</v>
      </c>
      <c r="B9686" s="6">
        <v>673182.0</v>
      </c>
      <c r="C9686" s="14" t="str">
        <f>If(COUNTIF(DamReaches!$B$2:$B$346,"="&amp;A9686)&gt;0, "Yes", "No")</f>
        <v>No</v>
      </c>
    </row>
    <row r="9687">
      <c r="A9687" s="6">
        <v>673329.0</v>
      </c>
      <c r="B9687" s="6">
        <v>672953.0</v>
      </c>
      <c r="C9687" s="14" t="str">
        <f>If(COUNTIF(DamReaches!$B$2:$B$346,"="&amp;A9687)&gt;0, "Yes", "No")</f>
        <v>No</v>
      </c>
    </row>
    <row r="9688">
      <c r="A9688" s="6">
        <v>673330.0</v>
      </c>
      <c r="B9688" s="6">
        <v>673329.0</v>
      </c>
      <c r="C9688" s="14" t="str">
        <f>If(COUNTIF(DamReaches!$B$2:$B$346,"="&amp;A9688)&gt;0, "Yes", "No")</f>
        <v>No</v>
      </c>
    </row>
    <row r="9689">
      <c r="A9689" s="6">
        <v>673331.0</v>
      </c>
      <c r="B9689" s="6">
        <v>673537.0</v>
      </c>
      <c r="C9689" s="14" t="str">
        <f>If(COUNTIF(DamReaches!$B$2:$B$346,"="&amp;A9689)&gt;0, "Yes", "No")</f>
        <v>No</v>
      </c>
    </row>
    <row r="9690">
      <c r="A9690" s="6">
        <v>673339.0</v>
      </c>
      <c r="B9690" s="6">
        <v>673226.0</v>
      </c>
      <c r="C9690" s="14" t="str">
        <f>If(COUNTIF(DamReaches!$B$2:$B$346,"="&amp;A9690)&gt;0, "Yes", "No")</f>
        <v>No</v>
      </c>
    </row>
    <row r="9691">
      <c r="A9691" s="6">
        <v>673340.0</v>
      </c>
      <c r="B9691" s="6">
        <v>673122.0</v>
      </c>
      <c r="C9691" s="14" t="str">
        <f>If(COUNTIF(DamReaches!$B$2:$B$346,"="&amp;A9691)&gt;0, "Yes", "No")</f>
        <v>No</v>
      </c>
    </row>
    <row r="9692">
      <c r="A9692" s="6">
        <v>673341.0</v>
      </c>
      <c r="B9692" s="6">
        <v>673340.0</v>
      </c>
      <c r="C9692" s="14" t="str">
        <f>If(COUNTIF(DamReaches!$B$2:$B$346,"="&amp;A9692)&gt;0, "Yes", "No")</f>
        <v>No</v>
      </c>
    </row>
    <row r="9693">
      <c r="A9693" s="6">
        <v>673342.0</v>
      </c>
      <c r="B9693" s="6">
        <v>673277.0</v>
      </c>
      <c r="C9693" s="14" t="str">
        <f>If(COUNTIF(DamReaches!$B$2:$B$346,"="&amp;A9693)&gt;0, "Yes", "No")</f>
        <v>No</v>
      </c>
    </row>
    <row r="9694">
      <c r="A9694" s="6">
        <v>673343.0</v>
      </c>
      <c r="B9694" s="6">
        <v>-1.0</v>
      </c>
      <c r="C9694" s="14" t="str">
        <f>If(COUNTIF(DamReaches!$B$2:$B$346,"="&amp;A9694)&gt;0, "Yes", "No")</f>
        <v>No</v>
      </c>
    </row>
    <row r="9695">
      <c r="A9695" s="6">
        <v>673344.0</v>
      </c>
      <c r="B9695" s="6">
        <v>673008.0</v>
      </c>
      <c r="C9695" s="14" t="str">
        <f>If(COUNTIF(DamReaches!$B$2:$B$346,"="&amp;A9695)&gt;0, "Yes", "No")</f>
        <v>No</v>
      </c>
    </row>
    <row r="9696">
      <c r="A9696" s="6">
        <v>673350.0</v>
      </c>
      <c r="B9696" s="6">
        <v>672151.0</v>
      </c>
      <c r="C9696" s="14" t="str">
        <f>If(COUNTIF(DamReaches!$B$2:$B$346,"="&amp;A9696)&gt;0, "Yes", "No")</f>
        <v>No</v>
      </c>
    </row>
    <row r="9697">
      <c r="A9697" s="6">
        <v>673351.0</v>
      </c>
      <c r="B9697" s="6">
        <v>673408.0</v>
      </c>
      <c r="C9697" s="14" t="str">
        <f>If(COUNTIF(DamReaches!$B$2:$B$346,"="&amp;A9697)&gt;0, "Yes", "No")</f>
        <v>No</v>
      </c>
    </row>
    <row r="9698">
      <c r="A9698" s="6">
        <v>673352.0</v>
      </c>
      <c r="B9698" s="6">
        <v>673200.0</v>
      </c>
      <c r="C9698" s="14" t="str">
        <f>If(COUNTIF(DamReaches!$B$2:$B$346,"="&amp;A9698)&gt;0, "Yes", "No")</f>
        <v>No</v>
      </c>
    </row>
    <row r="9699">
      <c r="A9699" s="6">
        <v>673353.0</v>
      </c>
      <c r="B9699" s="6">
        <v>673796.0</v>
      </c>
      <c r="C9699" s="14" t="str">
        <f>If(COUNTIF(DamReaches!$B$2:$B$346,"="&amp;A9699)&gt;0, "Yes", "No")</f>
        <v>No</v>
      </c>
    </row>
    <row r="9700">
      <c r="A9700" s="6">
        <v>673354.0</v>
      </c>
      <c r="B9700" s="6">
        <v>673355.0</v>
      </c>
      <c r="C9700" s="14" t="str">
        <f>If(COUNTIF(DamReaches!$B$2:$B$346,"="&amp;A9700)&gt;0, "Yes", "No")</f>
        <v>No</v>
      </c>
    </row>
    <row r="9701">
      <c r="A9701" s="6">
        <v>673355.0</v>
      </c>
      <c r="B9701" s="6">
        <v>672654.0</v>
      </c>
      <c r="C9701" s="14" t="str">
        <f>If(COUNTIF(DamReaches!$B$2:$B$346,"="&amp;A9701)&gt;0, "Yes", "No")</f>
        <v>No</v>
      </c>
    </row>
    <row r="9702">
      <c r="A9702" s="6">
        <v>673356.0</v>
      </c>
      <c r="B9702" s="6">
        <v>673123.0</v>
      </c>
      <c r="C9702" s="14" t="str">
        <f>If(COUNTIF(DamReaches!$B$2:$B$346,"="&amp;A9702)&gt;0, "Yes", "No")</f>
        <v>No</v>
      </c>
    </row>
    <row r="9703">
      <c r="A9703" s="6">
        <v>673357.0</v>
      </c>
      <c r="B9703" s="6">
        <v>673030.0</v>
      </c>
      <c r="C9703" s="14" t="str">
        <f>If(COUNTIF(DamReaches!$B$2:$B$346,"="&amp;A9703)&gt;0, "Yes", "No")</f>
        <v>No</v>
      </c>
    </row>
    <row r="9704">
      <c r="A9704" s="6">
        <v>673358.0</v>
      </c>
      <c r="B9704" s="6">
        <v>673359.0</v>
      </c>
      <c r="C9704" s="14" t="str">
        <f>If(COUNTIF(DamReaches!$B$2:$B$346,"="&amp;A9704)&gt;0, "Yes", "No")</f>
        <v>No</v>
      </c>
    </row>
    <row r="9705">
      <c r="A9705" s="6">
        <v>673359.0</v>
      </c>
      <c r="B9705" s="6">
        <v>673278.0</v>
      </c>
      <c r="C9705" s="14" t="str">
        <f>If(COUNTIF(DamReaches!$B$2:$B$346,"="&amp;A9705)&gt;0, "Yes", "No")</f>
        <v>No</v>
      </c>
    </row>
    <row r="9706">
      <c r="A9706" s="6">
        <v>673360.0</v>
      </c>
      <c r="B9706" s="6">
        <v>-1.0</v>
      </c>
      <c r="C9706" s="14" t="str">
        <f>If(COUNTIF(DamReaches!$B$2:$B$346,"="&amp;A9706)&gt;0, "Yes", "No")</f>
        <v>No</v>
      </c>
    </row>
    <row r="9707">
      <c r="A9707" s="6">
        <v>673361.0</v>
      </c>
      <c r="B9707" s="6">
        <v>673010.0</v>
      </c>
      <c r="C9707" s="14" t="str">
        <f>If(COUNTIF(DamReaches!$B$2:$B$346,"="&amp;A9707)&gt;0, "Yes", "No")</f>
        <v>No</v>
      </c>
    </row>
    <row r="9708">
      <c r="A9708" s="6">
        <v>673362.0</v>
      </c>
      <c r="B9708" s="6">
        <v>673279.0</v>
      </c>
      <c r="C9708" s="14" t="str">
        <f>If(COUNTIF(DamReaches!$B$2:$B$346,"="&amp;A9708)&gt;0, "Yes", "No")</f>
        <v>No</v>
      </c>
    </row>
    <row r="9709">
      <c r="A9709" s="6">
        <v>673363.0</v>
      </c>
      <c r="B9709" s="6">
        <v>673362.0</v>
      </c>
      <c r="C9709" s="14" t="str">
        <f>If(COUNTIF(DamReaches!$B$2:$B$346,"="&amp;A9709)&gt;0, "Yes", "No")</f>
        <v>No</v>
      </c>
    </row>
    <row r="9710">
      <c r="A9710" s="6">
        <v>673364.0</v>
      </c>
      <c r="B9710" s="6">
        <v>673386.0</v>
      </c>
      <c r="C9710" s="14" t="str">
        <f>If(COUNTIF(DamReaches!$B$2:$B$346,"="&amp;A9710)&gt;0, "Yes", "No")</f>
        <v>No</v>
      </c>
    </row>
    <row r="9711">
      <c r="A9711" s="6">
        <v>673365.0</v>
      </c>
      <c r="B9711" s="6">
        <v>673105.0</v>
      </c>
      <c r="C9711" s="14" t="str">
        <f>If(COUNTIF(DamReaches!$B$2:$B$346,"="&amp;A9711)&gt;0, "Yes", "No")</f>
        <v>No</v>
      </c>
    </row>
    <row r="9712">
      <c r="A9712" s="6">
        <v>673366.0</v>
      </c>
      <c r="B9712" s="6">
        <v>673209.0</v>
      </c>
      <c r="C9712" s="14" t="str">
        <f>If(COUNTIF(DamReaches!$B$2:$B$346,"="&amp;A9712)&gt;0, "Yes", "No")</f>
        <v>No</v>
      </c>
    </row>
    <row r="9713">
      <c r="A9713" s="6">
        <v>673381.0</v>
      </c>
      <c r="B9713" s="6">
        <v>673229.0</v>
      </c>
      <c r="C9713" s="14" t="str">
        <f>If(COUNTIF(DamReaches!$B$2:$B$346,"="&amp;A9713)&gt;0, "Yes", "No")</f>
        <v>No</v>
      </c>
    </row>
    <row r="9714">
      <c r="A9714" s="6">
        <v>673382.0</v>
      </c>
      <c r="B9714" s="6">
        <v>673231.0</v>
      </c>
      <c r="C9714" s="14" t="str">
        <f>If(COUNTIF(DamReaches!$B$2:$B$346,"="&amp;A9714)&gt;0, "Yes", "No")</f>
        <v>No</v>
      </c>
    </row>
    <row r="9715">
      <c r="A9715" s="6">
        <v>673383.0</v>
      </c>
      <c r="B9715" s="6">
        <v>673098.0</v>
      </c>
      <c r="C9715" s="14" t="str">
        <f>If(COUNTIF(DamReaches!$B$2:$B$346,"="&amp;A9715)&gt;0, "Yes", "No")</f>
        <v>No</v>
      </c>
    </row>
    <row r="9716">
      <c r="A9716" s="6">
        <v>673384.0</v>
      </c>
      <c r="B9716" s="6">
        <v>-1.0</v>
      </c>
      <c r="C9716" s="14" t="str">
        <f>If(COUNTIF(DamReaches!$B$2:$B$346,"="&amp;A9716)&gt;0, "Yes", "No")</f>
        <v>No</v>
      </c>
    </row>
    <row r="9717">
      <c r="A9717" s="6">
        <v>673385.0</v>
      </c>
      <c r="B9717" s="6">
        <v>672791.0</v>
      </c>
      <c r="C9717" s="14" t="str">
        <f>If(COUNTIF(DamReaches!$B$2:$B$346,"="&amp;A9717)&gt;0, "Yes", "No")</f>
        <v>No</v>
      </c>
    </row>
    <row r="9718">
      <c r="A9718" s="6">
        <v>673386.0</v>
      </c>
      <c r="B9718" s="6">
        <v>673306.0</v>
      </c>
      <c r="C9718" s="14" t="str">
        <f>If(COUNTIF(DamReaches!$B$2:$B$346,"="&amp;A9718)&gt;0, "Yes", "No")</f>
        <v>No</v>
      </c>
    </row>
    <row r="9719">
      <c r="A9719" s="6">
        <v>673387.0</v>
      </c>
      <c r="B9719" s="6">
        <v>673595.0</v>
      </c>
      <c r="C9719" s="14" t="str">
        <f>If(COUNTIF(DamReaches!$B$2:$B$346,"="&amp;A9719)&gt;0, "Yes", "No")</f>
        <v>No</v>
      </c>
    </row>
    <row r="9720">
      <c r="A9720" s="6">
        <v>673406.0</v>
      </c>
      <c r="B9720" s="6">
        <v>673225.0</v>
      </c>
      <c r="C9720" s="14" t="str">
        <f>If(COUNTIF(DamReaches!$B$2:$B$346,"="&amp;A9720)&gt;0, "Yes", "No")</f>
        <v>No</v>
      </c>
    </row>
    <row r="9721">
      <c r="A9721" s="6">
        <v>673407.0</v>
      </c>
      <c r="B9721" s="6">
        <v>673199.0</v>
      </c>
      <c r="C9721" s="14" t="str">
        <f>If(COUNTIF(DamReaches!$B$2:$B$346,"="&amp;A9721)&gt;0, "Yes", "No")</f>
        <v>No</v>
      </c>
    </row>
    <row r="9722">
      <c r="A9722" s="6">
        <v>673408.0</v>
      </c>
      <c r="B9722" s="6">
        <v>673407.0</v>
      </c>
      <c r="C9722" s="14" t="str">
        <f>If(COUNTIF(DamReaches!$B$2:$B$346,"="&amp;A9722)&gt;0, "Yes", "No")</f>
        <v>No</v>
      </c>
    </row>
    <row r="9723">
      <c r="A9723" s="6">
        <v>673409.0</v>
      </c>
      <c r="B9723" s="6">
        <v>673410.0</v>
      </c>
      <c r="C9723" s="14" t="str">
        <f>If(COUNTIF(DamReaches!$B$2:$B$346,"="&amp;A9723)&gt;0, "Yes", "No")</f>
        <v>No</v>
      </c>
    </row>
    <row r="9724">
      <c r="A9724" s="6">
        <v>673410.0</v>
      </c>
      <c r="B9724" s="6">
        <v>673182.0</v>
      </c>
      <c r="C9724" s="14" t="str">
        <f>If(COUNTIF(DamReaches!$B$2:$B$346,"="&amp;A9724)&gt;0, "Yes", "No")</f>
        <v>No</v>
      </c>
    </row>
    <row r="9725">
      <c r="A9725" s="6">
        <v>673411.0</v>
      </c>
      <c r="B9725" s="6">
        <v>673360.0</v>
      </c>
      <c r="C9725" s="14" t="str">
        <f>If(COUNTIF(DamReaches!$B$2:$B$346,"="&amp;A9725)&gt;0, "Yes", "No")</f>
        <v>No</v>
      </c>
    </row>
    <row r="9726">
      <c r="A9726" s="6">
        <v>673412.0</v>
      </c>
      <c r="B9726" s="6">
        <v>673361.0</v>
      </c>
      <c r="C9726" s="14" t="str">
        <f>If(COUNTIF(DamReaches!$B$2:$B$346,"="&amp;A9726)&gt;0, "Yes", "No")</f>
        <v>No</v>
      </c>
    </row>
    <row r="9727">
      <c r="A9727" s="6">
        <v>673429.0</v>
      </c>
      <c r="B9727" s="6">
        <v>673407.0</v>
      </c>
      <c r="C9727" s="14" t="str">
        <f>If(COUNTIF(DamReaches!$B$2:$B$346,"="&amp;A9727)&gt;0, "Yes", "No")</f>
        <v>No</v>
      </c>
    </row>
    <row r="9728">
      <c r="A9728" s="6">
        <v>673430.0</v>
      </c>
      <c r="B9728" s="6">
        <v>673735.0</v>
      </c>
      <c r="C9728" s="14" t="str">
        <f>If(COUNTIF(DamReaches!$B$2:$B$346,"="&amp;A9728)&gt;0, "Yes", "No")</f>
        <v>No</v>
      </c>
    </row>
    <row r="9729">
      <c r="A9729" s="6">
        <v>673431.0</v>
      </c>
      <c r="B9729" s="6">
        <v>673341.0</v>
      </c>
      <c r="C9729" s="14" t="str">
        <f>If(COUNTIF(DamReaches!$B$2:$B$346,"="&amp;A9729)&gt;0, "Yes", "No")</f>
        <v>No</v>
      </c>
    </row>
    <row r="9730">
      <c r="A9730" s="6">
        <v>673432.0</v>
      </c>
      <c r="B9730" s="6">
        <v>673381.0</v>
      </c>
      <c r="C9730" s="14" t="str">
        <f>If(COUNTIF(DamReaches!$B$2:$B$346,"="&amp;A9730)&gt;0, "Yes", "No")</f>
        <v>No</v>
      </c>
    </row>
    <row r="9731">
      <c r="A9731" s="6">
        <v>673433.0</v>
      </c>
      <c r="B9731" s="6">
        <v>673434.0</v>
      </c>
      <c r="C9731" s="14" t="str">
        <f>If(COUNTIF(DamReaches!$B$2:$B$346,"="&amp;A9731)&gt;0, "Yes", "No")</f>
        <v>No</v>
      </c>
    </row>
    <row r="9732">
      <c r="A9732" s="6">
        <v>673434.0</v>
      </c>
      <c r="B9732" s="6">
        <v>673180.0</v>
      </c>
      <c r="C9732" s="14" t="str">
        <f>If(COUNTIF(DamReaches!$B$2:$B$346,"="&amp;A9732)&gt;0, "Yes", "No")</f>
        <v>No</v>
      </c>
    </row>
    <row r="9733">
      <c r="A9733" s="6">
        <v>673435.0</v>
      </c>
      <c r="B9733" s="6">
        <v>673411.0</v>
      </c>
      <c r="C9733" s="14" t="str">
        <f>If(COUNTIF(DamReaches!$B$2:$B$346,"="&amp;A9733)&gt;0, "Yes", "No")</f>
        <v>No</v>
      </c>
    </row>
    <row r="9734">
      <c r="A9734" s="6">
        <v>673436.0</v>
      </c>
      <c r="B9734" s="6">
        <v>673079.0</v>
      </c>
      <c r="C9734" s="14" t="str">
        <f>If(COUNTIF(DamReaches!$B$2:$B$346,"="&amp;A9734)&gt;0, "Yes", "No")</f>
        <v>No</v>
      </c>
    </row>
    <row r="9735">
      <c r="A9735" s="6">
        <v>673437.0</v>
      </c>
      <c r="B9735" s="6">
        <v>673280.0</v>
      </c>
      <c r="C9735" s="14" t="str">
        <f>If(COUNTIF(DamReaches!$B$2:$B$346,"="&amp;A9735)&gt;0, "Yes", "No")</f>
        <v>No</v>
      </c>
    </row>
    <row r="9736">
      <c r="A9736" s="6">
        <v>673438.0</v>
      </c>
      <c r="B9736" s="6">
        <v>673537.0</v>
      </c>
      <c r="C9736" s="14" t="str">
        <f>If(COUNTIF(DamReaches!$B$2:$B$346,"="&amp;A9736)&gt;0, "Yes", "No")</f>
        <v>No</v>
      </c>
    </row>
    <row r="9737">
      <c r="A9737" s="6">
        <v>673450.0</v>
      </c>
      <c r="B9737" s="6">
        <v>673513.0</v>
      </c>
      <c r="C9737" s="14" t="str">
        <f>If(COUNTIF(DamReaches!$B$2:$B$346,"="&amp;A9737)&gt;0, "Yes", "No")</f>
        <v>No</v>
      </c>
    </row>
    <row r="9738">
      <c r="A9738" s="6">
        <v>673451.0</v>
      </c>
      <c r="B9738" s="6">
        <v>673406.0</v>
      </c>
      <c r="C9738" s="14" t="str">
        <f>If(COUNTIF(DamReaches!$B$2:$B$346,"="&amp;A9738)&gt;0, "Yes", "No")</f>
        <v>No</v>
      </c>
    </row>
    <row r="9739">
      <c r="A9739" s="6">
        <v>673452.0</v>
      </c>
      <c r="B9739" s="6">
        <v>673735.0</v>
      </c>
      <c r="C9739" s="14" t="str">
        <f>If(COUNTIF(DamReaches!$B$2:$B$346,"="&amp;A9739)&gt;0, "Yes", "No")</f>
        <v>No</v>
      </c>
    </row>
    <row r="9740">
      <c r="A9740" s="6">
        <v>673453.0</v>
      </c>
      <c r="B9740" s="6">
        <v>673579.0</v>
      </c>
      <c r="C9740" s="14" t="str">
        <f>If(COUNTIF(DamReaches!$B$2:$B$346,"="&amp;A9740)&gt;0, "Yes", "No")</f>
        <v>No</v>
      </c>
    </row>
    <row r="9741">
      <c r="A9741" s="6">
        <v>673454.0</v>
      </c>
      <c r="B9741" s="6">
        <v>673579.0</v>
      </c>
      <c r="C9741" s="14" t="str">
        <f>If(COUNTIF(DamReaches!$B$2:$B$346,"="&amp;A9741)&gt;0, "Yes", "No")</f>
        <v>No</v>
      </c>
    </row>
    <row r="9742">
      <c r="A9742" s="6">
        <v>673455.0</v>
      </c>
      <c r="B9742" s="6">
        <v>673797.0</v>
      </c>
      <c r="C9742" s="14" t="str">
        <f>If(COUNTIF(DamReaches!$B$2:$B$346,"="&amp;A9742)&gt;0, "Yes", "No")</f>
        <v>No</v>
      </c>
    </row>
    <row r="9743">
      <c r="A9743" s="6">
        <v>673456.0</v>
      </c>
      <c r="B9743" s="6">
        <v>673455.0</v>
      </c>
      <c r="C9743" s="14" t="str">
        <f>If(COUNTIF(DamReaches!$B$2:$B$346,"="&amp;A9743)&gt;0, "Yes", "No")</f>
        <v>No</v>
      </c>
    </row>
    <row r="9744">
      <c r="A9744" s="6">
        <v>673457.0</v>
      </c>
      <c r="B9744" s="6">
        <v>673099.0</v>
      </c>
      <c r="C9744" s="14" t="str">
        <f>If(COUNTIF(DamReaches!$B$2:$B$346,"="&amp;A9744)&gt;0, "Yes", "No")</f>
        <v>No</v>
      </c>
    </row>
    <row r="9745">
      <c r="A9745" s="6">
        <v>673458.0</v>
      </c>
      <c r="B9745" s="6">
        <v>673344.0</v>
      </c>
      <c r="C9745" s="14" t="str">
        <f>If(COUNTIF(DamReaches!$B$2:$B$346,"="&amp;A9745)&gt;0, "Yes", "No")</f>
        <v>No</v>
      </c>
    </row>
    <row r="9746">
      <c r="A9746" s="6">
        <v>673459.0</v>
      </c>
      <c r="B9746" s="6">
        <v>673886.0</v>
      </c>
      <c r="C9746" s="14" t="str">
        <f>If(COUNTIF(DamReaches!$B$2:$B$346,"="&amp;A9746)&gt;0, "Yes", "No")</f>
        <v>No</v>
      </c>
    </row>
    <row r="9747">
      <c r="A9747" s="6">
        <v>673460.0</v>
      </c>
      <c r="B9747" s="6">
        <v>673886.0</v>
      </c>
      <c r="C9747" s="14" t="str">
        <f>If(COUNTIF(DamReaches!$B$2:$B$346,"="&amp;A9747)&gt;0, "Yes", "No")</f>
        <v>No</v>
      </c>
    </row>
    <row r="9748">
      <c r="A9748" s="6">
        <v>673461.0</v>
      </c>
      <c r="B9748" s="6">
        <v>673887.0</v>
      </c>
      <c r="C9748" s="14" t="str">
        <f>If(COUNTIF(DamReaches!$B$2:$B$346,"="&amp;A9748)&gt;0, "Yes", "No")</f>
        <v>No</v>
      </c>
    </row>
    <row r="9749">
      <c r="A9749" s="6">
        <v>673462.0</v>
      </c>
      <c r="B9749" s="6">
        <v>673128.0</v>
      </c>
      <c r="C9749" s="14" t="str">
        <f>If(COUNTIF(DamReaches!$B$2:$B$346,"="&amp;A9749)&gt;0, "Yes", "No")</f>
        <v>No</v>
      </c>
    </row>
    <row r="9750">
      <c r="A9750" s="6">
        <v>673463.0</v>
      </c>
      <c r="B9750" s="6">
        <v>673462.0</v>
      </c>
      <c r="C9750" s="14" t="str">
        <f>If(COUNTIF(DamReaches!$B$2:$B$346,"="&amp;A9750)&gt;0, "Yes", "No")</f>
        <v>No</v>
      </c>
    </row>
    <row r="9751">
      <c r="A9751" s="6">
        <v>673464.0</v>
      </c>
      <c r="B9751" s="6">
        <v>673463.0</v>
      </c>
      <c r="C9751" s="14" t="str">
        <f>If(COUNTIF(DamReaches!$B$2:$B$346,"="&amp;A9751)&gt;0, "Yes", "No")</f>
        <v>No</v>
      </c>
    </row>
    <row r="9752">
      <c r="A9752" s="6">
        <v>673465.0</v>
      </c>
      <c r="B9752" s="6">
        <v>673661.0</v>
      </c>
      <c r="C9752" s="14" t="str">
        <f>If(COUNTIF(DamReaches!$B$2:$B$346,"="&amp;A9752)&gt;0, "Yes", "No")</f>
        <v>No</v>
      </c>
    </row>
    <row r="9753">
      <c r="A9753" s="6">
        <v>673471.0</v>
      </c>
      <c r="B9753" s="6">
        <v>673162.0</v>
      </c>
      <c r="C9753" s="14" t="str">
        <f>If(COUNTIF(DamReaches!$B$2:$B$346,"="&amp;A9753)&gt;0, "Yes", "No")</f>
        <v>No</v>
      </c>
    </row>
    <row r="9754">
      <c r="A9754" s="6">
        <v>673472.0</v>
      </c>
      <c r="B9754" s="6">
        <v>673048.0</v>
      </c>
      <c r="C9754" s="14" t="str">
        <f>If(COUNTIF(DamReaches!$B$2:$B$346,"="&amp;A9754)&gt;0, "Yes", "No")</f>
        <v>No</v>
      </c>
    </row>
    <row r="9755">
      <c r="A9755" s="6">
        <v>673473.0</v>
      </c>
      <c r="B9755" s="6">
        <v>673356.0</v>
      </c>
      <c r="C9755" s="14" t="str">
        <f>If(COUNTIF(DamReaches!$B$2:$B$346,"="&amp;A9755)&gt;0, "Yes", "No")</f>
        <v>No</v>
      </c>
    </row>
    <row r="9756">
      <c r="A9756" s="6">
        <v>673474.0</v>
      </c>
      <c r="B9756" s="6">
        <v>-1.0</v>
      </c>
      <c r="C9756" s="14" t="str">
        <f>If(COUNTIF(DamReaches!$B$2:$B$346,"="&amp;A9756)&gt;0, "Yes", "No")</f>
        <v>No</v>
      </c>
    </row>
    <row r="9757">
      <c r="A9757" s="6">
        <v>673475.0</v>
      </c>
      <c r="B9757" s="6">
        <v>-1.0</v>
      </c>
      <c r="C9757" s="14" t="str">
        <f>If(COUNTIF(DamReaches!$B$2:$B$346,"="&amp;A9757)&gt;0, "Yes", "No")</f>
        <v>No</v>
      </c>
    </row>
    <row r="9758">
      <c r="A9758" s="6">
        <v>673476.0</v>
      </c>
      <c r="B9758" s="6">
        <v>673204.0</v>
      </c>
      <c r="C9758" s="14" t="str">
        <f>If(COUNTIF(DamReaches!$B$2:$B$346,"="&amp;A9758)&gt;0, "Yes", "No")</f>
        <v>No</v>
      </c>
    </row>
    <row r="9759">
      <c r="A9759" s="6">
        <v>673477.0</v>
      </c>
      <c r="B9759" s="6">
        <v>673887.0</v>
      </c>
      <c r="C9759" s="14" t="str">
        <f>If(COUNTIF(DamReaches!$B$2:$B$346,"="&amp;A9759)&gt;0, "Yes", "No")</f>
        <v>No</v>
      </c>
    </row>
    <row r="9760">
      <c r="A9760" s="6">
        <v>673478.0</v>
      </c>
      <c r="B9760" s="6">
        <v>673477.0</v>
      </c>
      <c r="C9760" s="14" t="str">
        <f>If(COUNTIF(DamReaches!$B$2:$B$346,"="&amp;A9760)&gt;0, "Yes", "No")</f>
        <v>No</v>
      </c>
    </row>
    <row r="9761">
      <c r="A9761" s="6">
        <v>673494.0</v>
      </c>
      <c r="B9761" s="6">
        <v>673495.0</v>
      </c>
      <c r="C9761" s="14" t="str">
        <f>If(COUNTIF(DamReaches!$B$2:$B$346,"="&amp;A9761)&gt;0, "Yes", "No")</f>
        <v>No</v>
      </c>
    </row>
    <row r="9762">
      <c r="A9762" s="6">
        <v>673495.0</v>
      </c>
      <c r="B9762" s="6">
        <v>673382.0</v>
      </c>
      <c r="C9762" s="14" t="str">
        <f>If(COUNTIF(DamReaches!$B$2:$B$346,"="&amp;A9762)&gt;0, "Yes", "No")</f>
        <v>No</v>
      </c>
    </row>
    <row r="9763">
      <c r="A9763" s="6">
        <v>673496.0</v>
      </c>
      <c r="B9763" s="6">
        <v>-1.0</v>
      </c>
      <c r="C9763" s="14" t="str">
        <f>If(COUNTIF(DamReaches!$B$2:$B$346,"="&amp;A9763)&gt;0, "Yes", "No")</f>
        <v>No</v>
      </c>
    </row>
    <row r="9764">
      <c r="A9764" s="6">
        <v>673497.0</v>
      </c>
      <c r="B9764" s="6">
        <v>673475.0</v>
      </c>
      <c r="C9764" s="14" t="str">
        <f>If(COUNTIF(DamReaches!$B$2:$B$346,"="&amp;A9764)&gt;0, "Yes", "No")</f>
        <v>No</v>
      </c>
    </row>
    <row r="9765">
      <c r="A9765" s="6">
        <v>673498.0</v>
      </c>
      <c r="B9765" s="6">
        <v>673436.0</v>
      </c>
      <c r="C9765" s="14" t="str">
        <f>If(COUNTIF(DamReaches!$B$2:$B$346,"="&amp;A9765)&gt;0, "Yes", "No")</f>
        <v>No</v>
      </c>
    </row>
    <row r="9766">
      <c r="A9766" s="6">
        <v>673499.0</v>
      </c>
      <c r="B9766" s="6">
        <v>673279.0</v>
      </c>
      <c r="C9766" s="14" t="str">
        <f>If(COUNTIF(DamReaches!$B$2:$B$346,"="&amp;A9766)&gt;0, "Yes", "No")</f>
        <v>No</v>
      </c>
    </row>
    <row r="9767">
      <c r="A9767" s="6">
        <v>673500.0</v>
      </c>
      <c r="B9767" s="6">
        <v>673365.0</v>
      </c>
      <c r="C9767" s="14" t="str">
        <f>If(COUNTIF(DamReaches!$B$2:$B$346,"="&amp;A9767)&gt;0, "Yes", "No")</f>
        <v>No</v>
      </c>
    </row>
    <row r="9768">
      <c r="A9768" s="6">
        <v>673501.0</v>
      </c>
      <c r="B9768" s="6">
        <v>673500.0</v>
      </c>
      <c r="C9768" s="14" t="str">
        <f>If(COUNTIF(DamReaches!$B$2:$B$346,"="&amp;A9768)&gt;0, "Yes", "No")</f>
        <v>No</v>
      </c>
    </row>
    <row r="9769">
      <c r="A9769" s="6">
        <v>673513.0</v>
      </c>
      <c r="B9769" s="6">
        <v>673567.0</v>
      </c>
      <c r="C9769" s="14" t="str">
        <f>If(COUNTIF(DamReaches!$B$2:$B$346,"="&amp;A9769)&gt;0, "Yes", "No")</f>
        <v>No</v>
      </c>
    </row>
    <row r="9770">
      <c r="A9770" s="6">
        <v>673514.0</v>
      </c>
      <c r="B9770" s="6">
        <v>673567.0</v>
      </c>
      <c r="C9770" s="14" t="str">
        <f>If(COUNTIF(DamReaches!$B$2:$B$346,"="&amp;A9770)&gt;0, "Yes", "No")</f>
        <v>No</v>
      </c>
    </row>
    <row r="9771">
      <c r="A9771" s="6">
        <v>673515.0</v>
      </c>
      <c r="B9771" s="6">
        <v>672623.0</v>
      </c>
      <c r="C9771" s="14" t="str">
        <f>If(COUNTIF(DamReaches!$B$2:$B$346,"="&amp;A9771)&gt;0, "Yes", "No")</f>
        <v>No</v>
      </c>
    </row>
    <row r="9772">
      <c r="A9772" s="6">
        <v>673516.0</v>
      </c>
      <c r="B9772" s="6">
        <v>673553.0</v>
      </c>
      <c r="C9772" s="14" t="str">
        <f>If(COUNTIF(DamReaches!$B$2:$B$346,"="&amp;A9772)&gt;0, "Yes", "No")</f>
        <v>No</v>
      </c>
    </row>
    <row r="9773">
      <c r="A9773" s="6">
        <v>673517.0</v>
      </c>
      <c r="B9773" s="6">
        <v>-1.0</v>
      </c>
      <c r="C9773" s="14" t="str">
        <f>If(COUNTIF(DamReaches!$B$2:$B$346,"="&amp;A9773)&gt;0, "Yes", "No")</f>
        <v>No</v>
      </c>
    </row>
    <row r="9774">
      <c r="A9774" s="6">
        <v>673518.0</v>
      </c>
      <c r="B9774" s="6">
        <v>673970.0</v>
      </c>
      <c r="C9774" s="14" t="str">
        <f>If(COUNTIF(DamReaches!$B$2:$B$346,"="&amp;A9774)&gt;0, "Yes", "No")</f>
        <v>No</v>
      </c>
    </row>
    <row r="9775">
      <c r="A9775" s="6">
        <v>673519.0</v>
      </c>
      <c r="B9775" s="6">
        <v>673970.0</v>
      </c>
      <c r="C9775" s="14" t="str">
        <f>If(COUNTIF(DamReaches!$B$2:$B$346,"="&amp;A9775)&gt;0, "Yes", "No")</f>
        <v>No</v>
      </c>
    </row>
    <row r="9776">
      <c r="A9776" s="6">
        <v>673520.0</v>
      </c>
      <c r="B9776" s="6">
        <v>673081.0</v>
      </c>
      <c r="C9776" s="14" t="str">
        <f>If(COUNTIF(DamReaches!$B$2:$B$346,"="&amp;A9776)&gt;0, "Yes", "No")</f>
        <v>No</v>
      </c>
    </row>
    <row r="9777">
      <c r="A9777" s="6">
        <v>673529.0</v>
      </c>
      <c r="B9777" s="6">
        <v>673513.0</v>
      </c>
      <c r="C9777" s="14" t="str">
        <f>If(COUNTIF(DamReaches!$B$2:$B$346,"="&amp;A9777)&gt;0, "Yes", "No")</f>
        <v>No</v>
      </c>
    </row>
    <row r="9778">
      <c r="A9778" s="6">
        <v>673530.0</v>
      </c>
      <c r="B9778" s="6">
        <v>673274.0</v>
      </c>
      <c r="C9778" s="14" t="str">
        <f>If(COUNTIF(DamReaches!$B$2:$B$346,"="&amp;A9778)&gt;0, "Yes", "No")</f>
        <v>No</v>
      </c>
    </row>
    <row r="9779">
      <c r="A9779" s="6">
        <v>673531.0</v>
      </c>
      <c r="B9779" s="6">
        <v>673458.0</v>
      </c>
      <c r="C9779" s="14" t="str">
        <f>If(COUNTIF(DamReaches!$B$2:$B$346,"="&amp;A9779)&gt;0, "Yes", "No")</f>
        <v>No</v>
      </c>
    </row>
    <row r="9780">
      <c r="A9780" s="6">
        <v>673532.0</v>
      </c>
      <c r="B9780" s="6">
        <v>673361.0</v>
      </c>
      <c r="C9780" s="14" t="str">
        <f>If(COUNTIF(DamReaches!$B$2:$B$346,"="&amp;A9780)&gt;0, "Yes", "No")</f>
        <v>No</v>
      </c>
    </row>
    <row r="9781">
      <c r="A9781" s="6">
        <v>673533.0</v>
      </c>
      <c r="B9781" s="6">
        <v>673303.0</v>
      </c>
      <c r="C9781" s="14" t="str">
        <f>If(COUNTIF(DamReaches!$B$2:$B$346,"="&amp;A9781)&gt;0, "Yes", "No")</f>
        <v>No</v>
      </c>
    </row>
    <row r="9782">
      <c r="A9782" s="6">
        <v>673534.0</v>
      </c>
      <c r="B9782" s="6">
        <v>673557.0</v>
      </c>
      <c r="C9782" s="14" t="str">
        <f>If(COUNTIF(DamReaches!$B$2:$B$346,"="&amp;A9782)&gt;0, "Yes", "No")</f>
        <v>No</v>
      </c>
    </row>
    <row r="9783">
      <c r="A9783" s="6">
        <v>673535.0</v>
      </c>
      <c r="B9783" s="6">
        <v>673557.0</v>
      </c>
      <c r="C9783" s="14" t="str">
        <f>If(COUNTIF(DamReaches!$B$2:$B$346,"="&amp;A9783)&gt;0, "Yes", "No")</f>
        <v>No</v>
      </c>
    </row>
    <row r="9784">
      <c r="A9784" s="6">
        <v>673536.0</v>
      </c>
      <c r="B9784" s="6">
        <v>673595.0</v>
      </c>
      <c r="C9784" s="14" t="str">
        <f>If(COUNTIF(DamReaches!$B$2:$B$346,"="&amp;A9784)&gt;0, "Yes", "No")</f>
        <v>No</v>
      </c>
    </row>
    <row r="9785">
      <c r="A9785" s="6">
        <v>673537.0</v>
      </c>
      <c r="B9785" s="6">
        <v>673536.0</v>
      </c>
      <c r="C9785" s="14" t="str">
        <f>If(COUNTIF(DamReaches!$B$2:$B$346,"="&amp;A9785)&gt;0, "Yes", "No")</f>
        <v>No</v>
      </c>
    </row>
    <row r="9786">
      <c r="A9786" s="6">
        <v>673550.0</v>
      </c>
      <c r="B9786" s="6">
        <v>673689.0</v>
      </c>
      <c r="C9786" s="14" t="str">
        <f>If(COUNTIF(DamReaches!$B$2:$B$346,"="&amp;A9786)&gt;0, "Yes", "No")</f>
        <v>No</v>
      </c>
    </row>
    <row r="9787">
      <c r="A9787" s="6">
        <v>673551.0</v>
      </c>
      <c r="B9787" s="6">
        <v>673122.0</v>
      </c>
      <c r="C9787" s="14" t="str">
        <f>If(COUNTIF(DamReaches!$B$2:$B$346,"="&amp;A9787)&gt;0, "Yes", "No")</f>
        <v>No</v>
      </c>
    </row>
    <row r="9788">
      <c r="A9788" s="6">
        <v>673552.0</v>
      </c>
      <c r="B9788" s="6">
        <v>673356.0</v>
      </c>
      <c r="C9788" s="14" t="str">
        <f>If(COUNTIF(DamReaches!$B$2:$B$346,"="&amp;A9788)&gt;0, "Yes", "No")</f>
        <v>No</v>
      </c>
    </row>
    <row r="9789">
      <c r="A9789" s="6">
        <v>673553.0</v>
      </c>
      <c r="B9789" s="6">
        <v>673554.0</v>
      </c>
      <c r="C9789" s="14" t="str">
        <f>If(COUNTIF(DamReaches!$B$2:$B$346,"="&amp;A9789)&gt;0, "Yes", "No")</f>
        <v>No</v>
      </c>
    </row>
    <row r="9790">
      <c r="A9790" s="6">
        <v>673554.0</v>
      </c>
      <c r="B9790" s="6">
        <v>671720.0</v>
      </c>
      <c r="C9790" s="14" t="str">
        <f>If(COUNTIF(DamReaches!$B$2:$B$346,"="&amp;A9790)&gt;0, "Yes", "No")</f>
        <v>No</v>
      </c>
    </row>
    <row r="9791">
      <c r="A9791" s="6">
        <v>673555.0</v>
      </c>
      <c r="B9791" s="6">
        <v>673533.0</v>
      </c>
      <c r="C9791" s="14" t="str">
        <f>If(COUNTIF(DamReaches!$B$2:$B$346,"="&amp;A9791)&gt;0, "Yes", "No")</f>
        <v>No</v>
      </c>
    </row>
    <row r="9792">
      <c r="A9792" s="6">
        <v>673556.0</v>
      </c>
      <c r="B9792" s="6">
        <v>673463.0</v>
      </c>
      <c r="C9792" s="14" t="str">
        <f>If(COUNTIF(DamReaches!$B$2:$B$346,"="&amp;A9792)&gt;0, "Yes", "No")</f>
        <v>No</v>
      </c>
    </row>
    <row r="9793">
      <c r="A9793" s="6">
        <v>673557.0</v>
      </c>
      <c r="B9793" s="6">
        <v>673556.0</v>
      </c>
      <c r="C9793" s="14" t="str">
        <f>If(COUNTIF(DamReaches!$B$2:$B$346,"="&amp;A9793)&gt;0, "Yes", "No")</f>
        <v>No</v>
      </c>
    </row>
    <row r="9794">
      <c r="A9794" s="6">
        <v>673567.0</v>
      </c>
      <c r="B9794" s="6">
        <v>673568.0</v>
      </c>
      <c r="C9794" s="14" t="str">
        <f>If(COUNTIF(DamReaches!$B$2:$B$346,"="&amp;A9794)&gt;0, "Yes", "No")</f>
        <v>No</v>
      </c>
    </row>
    <row r="9795">
      <c r="A9795" s="6">
        <v>673568.0</v>
      </c>
      <c r="B9795" s="6">
        <v>673471.0</v>
      </c>
      <c r="C9795" s="14" t="str">
        <f>If(COUNTIF(DamReaches!$B$2:$B$346,"="&amp;A9795)&gt;0, "Yes", "No")</f>
        <v>No</v>
      </c>
    </row>
    <row r="9796">
      <c r="A9796" s="6">
        <v>673569.0</v>
      </c>
      <c r="B9796" s="6">
        <v>-1.0</v>
      </c>
      <c r="C9796" s="14" t="str">
        <f>If(COUNTIF(DamReaches!$B$2:$B$346,"="&amp;A9796)&gt;0, "Yes", "No")</f>
        <v>No</v>
      </c>
    </row>
    <row r="9797">
      <c r="A9797" s="6">
        <v>673570.0</v>
      </c>
      <c r="B9797" s="6">
        <v>673555.0</v>
      </c>
      <c r="C9797" s="14" t="str">
        <f>If(COUNTIF(DamReaches!$B$2:$B$346,"="&amp;A9797)&gt;0, "Yes", "No")</f>
        <v>No</v>
      </c>
    </row>
    <row r="9798">
      <c r="A9798" s="6">
        <v>673571.0</v>
      </c>
      <c r="B9798" s="6">
        <v>673570.0</v>
      </c>
      <c r="C9798" s="14" t="str">
        <f>If(COUNTIF(DamReaches!$B$2:$B$346,"="&amp;A9798)&gt;0, "Yes", "No")</f>
        <v>No</v>
      </c>
    </row>
    <row r="9799">
      <c r="A9799" s="6">
        <v>673578.0</v>
      </c>
      <c r="B9799" s="6">
        <v>674058.0</v>
      </c>
      <c r="C9799" s="14" t="str">
        <f>If(COUNTIF(DamReaches!$B$2:$B$346,"="&amp;A9799)&gt;0, "Yes", "No")</f>
        <v>No</v>
      </c>
    </row>
    <row r="9800">
      <c r="A9800" s="6">
        <v>673579.0</v>
      </c>
      <c r="B9800" s="6">
        <v>673793.0</v>
      </c>
      <c r="C9800" s="14" t="str">
        <f>If(COUNTIF(DamReaches!$B$2:$B$346,"="&amp;A9800)&gt;0, "Yes", "No")</f>
        <v>No</v>
      </c>
    </row>
    <row r="9801">
      <c r="A9801" s="6">
        <v>673580.0</v>
      </c>
      <c r="B9801" s="6">
        <v>673793.0</v>
      </c>
      <c r="C9801" s="14" t="str">
        <f>If(COUNTIF(DamReaches!$B$2:$B$346,"="&amp;A9801)&gt;0, "Yes", "No")</f>
        <v>No</v>
      </c>
    </row>
    <row r="9802">
      <c r="A9802" s="6">
        <v>673581.0</v>
      </c>
      <c r="B9802" s="6">
        <v>673582.0</v>
      </c>
      <c r="C9802" s="14" t="str">
        <f>If(COUNTIF(DamReaches!$B$2:$B$346,"="&amp;A9802)&gt;0, "Yes", "No")</f>
        <v>No</v>
      </c>
    </row>
    <row r="9803">
      <c r="A9803" s="6">
        <v>673582.0</v>
      </c>
      <c r="B9803" s="6">
        <v>673410.0</v>
      </c>
      <c r="C9803" s="14" t="str">
        <f>If(COUNTIF(DamReaches!$B$2:$B$346,"="&amp;A9803)&gt;0, "Yes", "No")</f>
        <v>No</v>
      </c>
    </row>
    <row r="9804">
      <c r="A9804" s="6">
        <v>673583.0</v>
      </c>
      <c r="B9804" s="6">
        <v>673570.0</v>
      </c>
      <c r="C9804" s="14" t="str">
        <f>If(COUNTIF(DamReaches!$B$2:$B$346,"="&amp;A9804)&gt;0, "Yes", "No")</f>
        <v>No</v>
      </c>
    </row>
    <row r="9805">
      <c r="A9805" s="6">
        <v>673589.0</v>
      </c>
      <c r="B9805" s="6">
        <v>673344.0</v>
      </c>
      <c r="C9805" s="14" t="str">
        <f>If(COUNTIF(DamReaches!$B$2:$B$346,"="&amp;A9805)&gt;0, "Yes", "No")</f>
        <v>No</v>
      </c>
    </row>
    <row r="9806">
      <c r="A9806" s="6">
        <v>673590.0</v>
      </c>
      <c r="B9806" s="6">
        <v>673329.0</v>
      </c>
      <c r="C9806" s="14" t="str">
        <f>If(COUNTIF(DamReaches!$B$2:$B$346,"="&amp;A9806)&gt;0, "Yes", "No")</f>
        <v>No</v>
      </c>
    </row>
    <row r="9807">
      <c r="A9807" s="6">
        <v>673591.0</v>
      </c>
      <c r="B9807" s="6">
        <v>673365.0</v>
      </c>
      <c r="C9807" s="14" t="str">
        <f>If(COUNTIF(DamReaches!$B$2:$B$346,"="&amp;A9807)&gt;0, "Yes", "No")</f>
        <v>No</v>
      </c>
    </row>
    <row r="9808">
      <c r="A9808" s="6">
        <v>673592.0</v>
      </c>
      <c r="B9808" s="6">
        <v>673692.0</v>
      </c>
      <c r="C9808" s="14" t="str">
        <f>If(COUNTIF(DamReaches!$B$2:$B$346,"="&amp;A9808)&gt;0, "Yes", "No")</f>
        <v>No</v>
      </c>
    </row>
    <row r="9809">
      <c r="A9809" s="6">
        <v>673593.0</v>
      </c>
      <c r="B9809" s="6">
        <v>673692.0</v>
      </c>
      <c r="C9809" s="14" t="str">
        <f>If(COUNTIF(DamReaches!$B$2:$B$346,"="&amp;A9809)&gt;0, "Yes", "No")</f>
        <v>No</v>
      </c>
    </row>
    <row r="9810">
      <c r="A9810" s="6">
        <v>673594.0</v>
      </c>
      <c r="B9810" s="6">
        <v>673961.0</v>
      </c>
      <c r="C9810" s="14" t="str">
        <f>If(COUNTIF(DamReaches!$B$2:$B$346,"="&amp;A9810)&gt;0, "Yes", "No")</f>
        <v>No</v>
      </c>
    </row>
    <row r="9811">
      <c r="A9811" s="6">
        <v>673595.0</v>
      </c>
      <c r="B9811" s="6">
        <v>673961.0</v>
      </c>
      <c r="C9811" s="14" t="str">
        <f>If(COUNTIF(DamReaches!$B$2:$B$346,"="&amp;A9811)&gt;0, "Yes", "No")</f>
        <v>No</v>
      </c>
    </row>
    <row r="9812">
      <c r="A9812" s="6">
        <v>673596.0</v>
      </c>
      <c r="B9812" s="6">
        <v>673536.0</v>
      </c>
      <c r="C9812" s="14" t="str">
        <f>If(COUNTIF(DamReaches!$B$2:$B$346,"="&amp;A9812)&gt;0, "Yes", "No")</f>
        <v>No</v>
      </c>
    </row>
    <row r="9813">
      <c r="A9813" s="6">
        <v>673608.0</v>
      </c>
      <c r="B9813" s="6">
        <v>673455.0</v>
      </c>
      <c r="C9813" s="14" t="str">
        <f>If(COUNTIF(DamReaches!$B$2:$B$346,"="&amp;A9813)&gt;0, "Yes", "No")</f>
        <v>No</v>
      </c>
    </row>
    <row r="9814">
      <c r="A9814" s="6">
        <v>673609.0</v>
      </c>
      <c r="B9814" s="6">
        <v>672470.0</v>
      </c>
      <c r="C9814" s="14" t="str">
        <f>If(COUNTIF(DamReaches!$B$2:$B$346,"="&amp;A9814)&gt;0, "Yes", "No")</f>
        <v>No</v>
      </c>
    </row>
    <row r="9815">
      <c r="A9815" s="6">
        <v>673610.0</v>
      </c>
      <c r="B9815" s="6">
        <v>672854.0</v>
      </c>
      <c r="C9815" s="14" t="str">
        <f>If(COUNTIF(DamReaches!$B$2:$B$346,"="&amp;A9815)&gt;0, "Yes", "No")</f>
        <v>No</v>
      </c>
    </row>
    <row r="9816">
      <c r="A9816" s="6">
        <v>673611.0</v>
      </c>
      <c r="B9816" s="6">
        <v>673612.0</v>
      </c>
      <c r="C9816" s="14" t="str">
        <f>If(COUNTIF(DamReaches!$B$2:$B$346,"="&amp;A9816)&gt;0, "Yes", "No")</f>
        <v>No</v>
      </c>
    </row>
    <row r="9817">
      <c r="A9817" s="6">
        <v>673612.0</v>
      </c>
      <c r="B9817" s="6">
        <v>672157.0</v>
      </c>
      <c r="C9817" s="14" t="str">
        <f>If(COUNTIF(DamReaches!$B$2:$B$346,"="&amp;A9817)&gt;0, "Yes", "No")</f>
        <v>No</v>
      </c>
    </row>
    <row r="9818">
      <c r="A9818" s="6">
        <v>673613.0</v>
      </c>
      <c r="B9818" s="6">
        <v>673031.0</v>
      </c>
      <c r="C9818" s="14" t="str">
        <f>If(COUNTIF(DamReaches!$B$2:$B$346,"="&amp;A9818)&gt;0, "Yes", "No")</f>
        <v>No</v>
      </c>
    </row>
    <row r="9819">
      <c r="A9819" s="6">
        <v>673614.0</v>
      </c>
      <c r="B9819" s="6">
        <v>673709.0</v>
      </c>
      <c r="C9819" s="14" t="str">
        <f>If(COUNTIF(DamReaches!$B$2:$B$346,"="&amp;A9819)&gt;0, "Yes", "No")</f>
        <v>No</v>
      </c>
    </row>
    <row r="9820">
      <c r="A9820" s="6">
        <v>673615.0</v>
      </c>
      <c r="B9820" s="6">
        <v>673864.0</v>
      </c>
      <c r="C9820" s="14" t="str">
        <f>If(COUNTIF(DamReaches!$B$2:$B$346,"="&amp;A9820)&gt;0, "Yes", "No")</f>
        <v>No</v>
      </c>
    </row>
    <row r="9821">
      <c r="A9821" s="6">
        <v>673616.0</v>
      </c>
      <c r="B9821" s="6">
        <v>673864.0</v>
      </c>
      <c r="C9821" s="14" t="str">
        <f>If(COUNTIF(DamReaches!$B$2:$B$346,"="&amp;A9821)&gt;0, "Yes", "No")</f>
        <v>No</v>
      </c>
    </row>
    <row r="9822">
      <c r="A9822" s="6">
        <v>673624.0</v>
      </c>
      <c r="B9822" s="6">
        <v>674961.0</v>
      </c>
      <c r="C9822" s="14" t="str">
        <f>If(COUNTIF(DamReaches!$B$2:$B$346,"="&amp;A9822)&gt;0, "Yes", "No")</f>
        <v>No</v>
      </c>
    </row>
    <row r="9823">
      <c r="A9823" s="6">
        <v>673625.0</v>
      </c>
      <c r="B9823" s="6">
        <v>674961.0</v>
      </c>
      <c r="C9823" s="14" t="str">
        <f>If(COUNTIF(DamReaches!$B$2:$B$346,"="&amp;A9823)&gt;0, "Yes", "No")</f>
        <v>No</v>
      </c>
    </row>
    <row r="9824">
      <c r="A9824" s="6">
        <v>673626.0</v>
      </c>
      <c r="B9824" s="6">
        <v>673769.0</v>
      </c>
      <c r="C9824" s="14" t="str">
        <f>If(COUNTIF(DamReaches!$B$2:$B$346,"="&amp;A9824)&gt;0, "Yes", "No")</f>
        <v>No</v>
      </c>
    </row>
    <row r="9825">
      <c r="A9825" s="6">
        <v>673627.0</v>
      </c>
      <c r="B9825" s="6">
        <v>673228.0</v>
      </c>
      <c r="C9825" s="14" t="str">
        <f>If(COUNTIF(DamReaches!$B$2:$B$346,"="&amp;A9825)&gt;0, "Yes", "No")</f>
        <v>No</v>
      </c>
    </row>
    <row r="9826">
      <c r="A9826" s="6">
        <v>673628.0</v>
      </c>
      <c r="B9826" s="6">
        <v>673076.0</v>
      </c>
      <c r="C9826" s="14" t="str">
        <f>If(COUNTIF(DamReaches!$B$2:$B$346,"="&amp;A9826)&gt;0, "Yes", "No")</f>
        <v>No</v>
      </c>
    </row>
    <row r="9827">
      <c r="A9827" s="6">
        <v>673629.0</v>
      </c>
      <c r="B9827" s="6">
        <v>673630.0</v>
      </c>
      <c r="C9827" s="14" t="str">
        <f>If(COUNTIF(DamReaches!$B$2:$B$346,"="&amp;A9827)&gt;0, "Yes", "No")</f>
        <v>No</v>
      </c>
    </row>
    <row r="9828">
      <c r="A9828" s="6">
        <v>673630.0</v>
      </c>
      <c r="B9828" s="6">
        <v>672808.0</v>
      </c>
      <c r="C9828" s="14" t="str">
        <f>If(COUNTIF(DamReaches!$B$2:$B$346,"="&amp;A9828)&gt;0, "Yes", "No")</f>
        <v>No</v>
      </c>
    </row>
    <row r="9829">
      <c r="A9829" s="6">
        <v>673631.0</v>
      </c>
      <c r="B9829" s="6">
        <v>673098.0</v>
      </c>
      <c r="C9829" s="14" t="str">
        <f>If(COUNTIF(DamReaches!$B$2:$B$346,"="&amp;A9829)&gt;0, "Yes", "No")</f>
        <v>No</v>
      </c>
    </row>
    <row r="9830">
      <c r="A9830" s="6">
        <v>673632.0</v>
      </c>
      <c r="B9830" s="6">
        <v>673631.0</v>
      </c>
      <c r="C9830" s="14" t="str">
        <f>If(COUNTIF(DamReaches!$B$2:$B$346,"="&amp;A9830)&gt;0, "Yes", "No")</f>
        <v>No</v>
      </c>
    </row>
    <row r="9831">
      <c r="A9831" s="6">
        <v>673633.0</v>
      </c>
      <c r="B9831" s="6">
        <v>673436.0</v>
      </c>
      <c r="C9831" s="14" t="str">
        <f>If(COUNTIF(DamReaches!$B$2:$B$346,"="&amp;A9831)&gt;0, "Yes", "No")</f>
        <v>No</v>
      </c>
    </row>
    <row r="9832">
      <c r="A9832" s="6">
        <v>673634.0</v>
      </c>
      <c r="B9832" s="6">
        <v>673590.0</v>
      </c>
      <c r="C9832" s="14" t="str">
        <f>If(COUNTIF(DamReaches!$B$2:$B$346,"="&amp;A9832)&gt;0, "Yes", "No")</f>
        <v>No</v>
      </c>
    </row>
    <row r="9833">
      <c r="A9833" s="6">
        <v>673635.0</v>
      </c>
      <c r="B9833" s="6">
        <v>673362.0</v>
      </c>
      <c r="C9833" s="14" t="str">
        <f>If(COUNTIF(DamReaches!$B$2:$B$346,"="&amp;A9833)&gt;0, "Yes", "No")</f>
        <v>No</v>
      </c>
    </row>
    <row r="9834">
      <c r="A9834" s="6">
        <v>673636.0</v>
      </c>
      <c r="B9834" s="6">
        <v>673555.0</v>
      </c>
      <c r="C9834" s="14" t="str">
        <f>If(COUNTIF(DamReaches!$B$2:$B$346,"="&amp;A9834)&gt;0, "Yes", "No")</f>
        <v>No</v>
      </c>
    </row>
    <row r="9835">
      <c r="A9835" s="6">
        <v>673637.0</v>
      </c>
      <c r="B9835" s="6">
        <v>673661.0</v>
      </c>
      <c r="C9835" s="14" t="str">
        <f>If(COUNTIF(DamReaches!$B$2:$B$346,"="&amp;A9835)&gt;0, "Yes", "No")</f>
        <v>No</v>
      </c>
    </row>
    <row r="9836">
      <c r="A9836" s="6">
        <v>673638.0</v>
      </c>
      <c r="B9836" s="6">
        <v>673637.0</v>
      </c>
      <c r="C9836" s="14" t="str">
        <f>If(COUNTIF(DamReaches!$B$2:$B$346,"="&amp;A9836)&gt;0, "Yes", "No")</f>
        <v>No</v>
      </c>
    </row>
    <row r="9837">
      <c r="A9837" s="6">
        <v>673647.0</v>
      </c>
      <c r="B9837" s="6">
        <v>673568.0</v>
      </c>
      <c r="C9837" s="14" t="str">
        <f>If(COUNTIF(DamReaches!$B$2:$B$346,"="&amp;A9837)&gt;0, "Yes", "No")</f>
        <v>No</v>
      </c>
    </row>
    <row r="9838">
      <c r="A9838" s="6">
        <v>673648.0</v>
      </c>
      <c r="B9838" s="6">
        <v>673689.0</v>
      </c>
      <c r="C9838" s="14" t="str">
        <f>If(COUNTIF(DamReaches!$B$2:$B$346,"="&amp;A9838)&gt;0, "Yes", "No")</f>
        <v>No</v>
      </c>
    </row>
    <row r="9839">
      <c r="A9839" s="6">
        <v>673649.0</v>
      </c>
      <c r="B9839" s="6">
        <v>674528.0</v>
      </c>
      <c r="C9839" s="14" t="str">
        <f>If(COUNTIF(DamReaches!$B$2:$B$346,"="&amp;A9839)&gt;0, "Yes", "No")</f>
        <v>No</v>
      </c>
    </row>
    <row r="9840">
      <c r="A9840" s="6">
        <v>673650.0</v>
      </c>
      <c r="B9840" s="6">
        <v>674193.0</v>
      </c>
      <c r="C9840" s="14" t="str">
        <f>If(COUNTIF(DamReaches!$B$2:$B$346,"="&amp;A9840)&gt;0, "Yes", "No")</f>
        <v>No</v>
      </c>
    </row>
    <row r="9841">
      <c r="A9841" s="6">
        <v>673651.0</v>
      </c>
      <c r="B9841" s="6">
        <v>674193.0</v>
      </c>
      <c r="C9841" s="14" t="str">
        <f>If(COUNTIF(DamReaches!$B$2:$B$346,"="&amp;A9841)&gt;0, "Yes", "No")</f>
        <v>No</v>
      </c>
    </row>
    <row r="9842">
      <c r="A9842" s="6">
        <v>673652.0</v>
      </c>
      <c r="B9842" s="6">
        <v>673653.0</v>
      </c>
      <c r="C9842" s="14" t="str">
        <f>If(COUNTIF(DamReaches!$B$2:$B$346,"="&amp;A9842)&gt;0, "Yes", "No")</f>
        <v>No</v>
      </c>
    </row>
    <row r="9843">
      <c r="A9843" s="6">
        <v>673653.0</v>
      </c>
      <c r="B9843" s="6">
        <v>673611.0</v>
      </c>
      <c r="C9843" s="14" t="str">
        <f>If(COUNTIF(DamReaches!$B$2:$B$346,"="&amp;A9843)&gt;0, "Yes", "No")</f>
        <v>No</v>
      </c>
    </row>
    <row r="9844">
      <c r="A9844" s="6">
        <v>673654.0</v>
      </c>
      <c r="B9844" s="6">
        <v>673655.0</v>
      </c>
      <c r="C9844" s="14" t="str">
        <f>If(COUNTIF(DamReaches!$B$2:$B$346,"="&amp;A9844)&gt;0, "Yes", "No")</f>
        <v>No</v>
      </c>
    </row>
    <row r="9845">
      <c r="A9845" s="6">
        <v>673655.0</v>
      </c>
      <c r="B9845" s="6">
        <v>673860.0</v>
      </c>
      <c r="C9845" s="14" t="str">
        <f>If(COUNTIF(DamReaches!$B$2:$B$346,"="&amp;A9845)&gt;0, "Yes", "No")</f>
        <v>No</v>
      </c>
    </row>
    <row r="9846">
      <c r="A9846" s="6">
        <v>673656.0</v>
      </c>
      <c r="B9846" s="6">
        <v>673474.0</v>
      </c>
      <c r="C9846" s="14" t="str">
        <f>If(COUNTIF(DamReaches!$B$2:$B$346,"="&amp;A9846)&gt;0, "Yes", "No")</f>
        <v>No</v>
      </c>
    </row>
    <row r="9847">
      <c r="A9847" s="6">
        <v>673657.0</v>
      </c>
      <c r="B9847" s="6">
        <v>673658.0</v>
      </c>
      <c r="C9847" s="14" t="str">
        <f>If(COUNTIF(DamReaches!$B$2:$B$346,"="&amp;A9847)&gt;0, "Yes", "No")</f>
        <v>No</v>
      </c>
    </row>
    <row r="9848">
      <c r="A9848" s="6">
        <v>673658.0</v>
      </c>
      <c r="B9848" s="6">
        <v>673591.0</v>
      </c>
      <c r="C9848" s="14" t="str">
        <f>If(COUNTIF(DamReaches!$B$2:$B$346,"="&amp;A9848)&gt;0, "Yes", "No")</f>
        <v>No</v>
      </c>
    </row>
    <row r="9849">
      <c r="A9849" s="6">
        <v>673659.0</v>
      </c>
      <c r="B9849" s="6">
        <v>673677.0</v>
      </c>
      <c r="C9849" s="14" t="str">
        <f>If(COUNTIF(DamReaches!$B$2:$B$346,"="&amp;A9849)&gt;0, "Yes", "No")</f>
        <v>No</v>
      </c>
    </row>
    <row r="9850">
      <c r="A9850" s="6">
        <v>673660.0</v>
      </c>
      <c r="B9850" s="6">
        <v>673890.0</v>
      </c>
      <c r="C9850" s="14" t="str">
        <f>If(COUNTIF(DamReaches!$B$2:$B$346,"="&amp;A9850)&gt;0, "Yes", "No")</f>
        <v>No</v>
      </c>
    </row>
    <row r="9851">
      <c r="A9851" s="6">
        <v>673661.0</v>
      </c>
      <c r="B9851" s="6">
        <v>673890.0</v>
      </c>
      <c r="C9851" s="14" t="str">
        <f>If(COUNTIF(DamReaches!$B$2:$B$346,"="&amp;A9851)&gt;0, "Yes", "No")</f>
        <v>No</v>
      </c>
    </row>
    <row r="9852">
      <c r="A9852" s="6">
        <v>673672.0</v>
      </c>
      <c r="B9852" s="6">
        <v>673457.0</v>
      </c>
      <c r="C9852" s="14" t="str">
        <f>If(COUNTIF(DamReaches!$B$2:$B$346,"="&amp;A9852)&gt;0, "Yes", "No")</f>
        <v>No</v>
      </c>
    </row>
    <row r="9853">
      <c r="A9853" s="6">
        <v>673673.0</v>
      </c>
      <c r="B9853" s="6">
        <v>673254.0</v>
      </c>
      <c r="C9853" s="14" t="str">
        <f>If(COUNTIF(DamReaches!$B$2:$B$346,"="&amp;A9853)&gt;0, "Yes", "No")</f>
        <v>No</v>
      </c>
    </row>
    <row r="9854">
      <c r="A9854" s="6">
        <v>673674.0</v>
      </c>
      <c r="B9854" s="6">
        <v>-1.0</v>
      </c>
      <c r="C9854" s="14" t="str">
        <f>If(COUNTIF(DamReaches!$B$2:$B$346,"="&amp;A9854)&gt;0, "Yes", "No")</f>
        <v>No</v>
      </c>
    </row>
    <row r="9855">
      <c r="A9855" s="6">
        <v>673675.0</v>
      </c>
      <c r="B9855" s="6">
        <v>673475.0</v>
      </c>
      <c r="C9855" s="14" t="str">
        <f>If(COUNTIF(DamReaches!$B$2:$B$346,"="&amp;A9855)&gt;0, "Yes", "No")</f>
        <v>No</v>
      </c>
    </row>
    <row r="9856">
      <c r="A9856" s="6">
        <v>673676.0</v>
      </c>
      <c r="B9856" s="6">
        <v>673589.0</v>
      </c>
      <c r="C9856" s="14" t="str">
        <f>If(COUNTIF(DamReaches!$B$2:$B$346,"="&amp;A9856)&gt;0, "Yes", "No")</f>
        <v>No</v>
      </c>
    </row>
    <row r="9857">
      <c r="A9857" s="6">
        <v>673677.0</v>
      </c>
      <c r="B9857" s="6">
        <v>673462.0</v>
      </c>
      <c r="C9857" s="14" t="str">
        <f>If(COUNTIF(DamReaches!$B$2:$B$346,"="&amp;A9857)&gt;0, "Yes", "No")</f>
        <v>No</v>
      </c>
    </row>
    <row r="9858">
      <c r="A9858" s="6">
        <v>673689.0</v>
      </c>
      <c r="B9858" s="6">
        <v>674528.0</v>
      </c>
      <c r="C9858" s="14" t="str">
        <f>If(COUNTIF(DamReaches!$B$2:$B$346,"="&amp;A9858)&gt;0, "Yes", "No")</f>
        <v>No</v>
      </c>
    </row>
    <row r="9859">
      <c r="A9859" s="6">
        <v>673690.0</v>
      </c>
      <c r="B9859" s="6">
        <v>673672.0</v>
      </c>
      <c r="C9859" s="14" t="str">
        <f>If(COUNTIF(DamReaches!$B$2:$B$346,"="&amp;A9859)&gt;0, "Yes", "No")</f>
        <v>No</v>
      </c>
    </row>
    <row r="9860">
      <c r="A9860" s="6">
        <v>673691.0</v>
      </c>
      <c r="B9860" s="6">
        <v>673635.0</v>
      </c>
      <c r="C9860" s="14" t="str">
        <f>If(COUNTIF(DamReaches!$B$2:$B$346,"="&amp;A9860)&gt;0, "Yes", "No")</f>
        <v>No</v>
      </c>
    </row>
    <row r="9861">
      <c r="A9861" s="6">
        <v>673692.0</v>
      </c>
      <c r="B9861" s="6">
        <v>673830.0</v>
      </c>
      <c r="C9861" s="14" t="str">
        <f>If(COUNTIF(DamReaches!$B$2:$B$346,"="&amp;A9861)&gt;0, "Yes", "No")</f>
        <v>No</v>
      </c>
    </row>
    <row r="9862">
      <c r="A9862" s="6">
        <v>673699.0</v>
      </c>
      <c r="B9862" s="6">
        <v>674038.0</v>
      </c>
      <c r="C9862" s="14" t="str">
        <f>If(COUNTIF(DamReaches!$B$2:$B$346,"="&amp;A9862)&gt;0, "Yes", "No")</f>
        <v>No</v>
      </c>
    </row>
    <row r="9863">
      <c r="A9863" s="6">
        <v>673700.0</v>
      </c>
      <c r="B9863" s="6">
        <v>674038.0</v>
      </c>
      <c r="C9863" s="14" t="str">
        <f>If(COUNTIF(DamReaches!$B$2:$B$346,"="&amp;A9863)&gt;0, "Yes", "No")</f>
        <v>Yes</v>
      </c>
    </row>
    <row r="9864">
      <c r="A9864" s="6">
        <v>673701.0</v>
      </c>
      <c r="B9864" s="6">
        <v>673732.0</v>
      </c>
      <c r="C9864" s="14" t="str">
        <f>If(COUNTIF(DamReaches!$B$2:$B$346,"="&amp;A9864)&gt;0, "Yes", "No")</f>
        <v>Yes</v>
      </c>
    </row>
    <row r="9865">
      <c r="A9865" s="6">
        <v>673702.0</v>
      </c>
      <c r="B9865" s="6">
        <v>673732.0</v>
      </c>
      <c r="C9865" s="14" t="str">
        <f>If(COUNTIF(DamReaches!$B$2:$B$346,"="&amp;A9865)&gt;0, "Yes", "No")</f>
        <v>Yes</v>
      </c>
    </row>
    <row r="9866">
      <c r="A9866" s="6">
        <v>673703.0</v>
      </c>
      <c r="B9866" s="6">
        <v>673434.0</v>
      </c>
      <c r="C9866" s="14" t="str">
        <f>If(COUNTIF(DamReaches!$B$2:$B$346,"="&amp;A9866)&gt;0, "Yes", "No")</f>
        <v>No</v>
      </c>
    </row>
    <row r="9867">
      <c r="A9867" s="6">
        <v>673704.0</v>
      </c>
      <c r="B9867" s="6">
        <v>673582.0</v>
      </c>
      <c r="C9867" s="14" t="str">
        <f>If(COUNTIF(DamReaches!$B$2:$B$346,"="&amp;A9867)&gt;0, "Yes", "No")</f>
        <v>No</v>
      </c>
    </row>
    <row r="9868">
      <c r="A9868" s="6">
        <v>673705.0</v>
      </c>
      <c r="B9868" s="6">
        <v>-1.0</v>
      </c>
      <c r="C9868" s="14" t="str">
        <f>If(COUNTIF(DamReaches!$B$2:$B$346,"="&amp;A9868)&gt;0, "Yes", "No")</f>
        <v>No</v>
      </c>
    </row>
    <row r="9869">
      <c r="A9869" s="6">
        <v>673706.0</v>
      </c>
      <c r="B9869" s="6">
        <v>-1.0</v>
      </c>
      <c r="C9869" s="14" t="str">
        <f>If(COUNTIF(DamReaches!$B$2:$B$346,"="&amp;A9869)&gt;0, "Yes", "No")</f>
        <v>No</v>
      </c>
    </row>
    <row r="9870">
      <c r="A9870" s="6">
        <v>673707.0</v>
      </c>
      <c r="B9870" s="6">
        <v>673706.0</v>
      </c>
      <c r="C9870" s="14" t="str">
        <f>If(COUNTIF(DamReaches!$B$2:$B$346,"="&amp;A9870)&gt;0, "Yes", "No")</f>
        <v>No</v>
      </c>
    </row>
    <row r="9871">
      <c r="A9871" s="6">
        <v>673708.0</v>
      </c>
      <c r="B9871" s="6">
        <v>674081.0</v>
      </c>
      <c r="C9871" s="14" t="str">
        <f>If(COUNTIF(DamReaches!$B$2:$B$346,"="&amp;A9871)&gt;0, "Yes", "No")</f>
        <v>No</v>
      </c>
    </row>
    <row r="9872">
      <c r="A9872" s="6">
        <v>673709.0</v>
      </c>
      <c r="B9872" s="6">
        <v>674081.0</v>
      </c>
      <c r="C9872" s="14" t="str">
        <f>If(COUNTIF(DamReaches!$B$2:$B$346,"="&amp;A9872)&gt;0, "Yes", "No")</f>
        <v>No</v>
      </c>
    </row>
    <row r="9873">
      <c r="A9873" s="6">
        <v>673710.0</v>
      </c>
      <c r="B9873" s="6">
        <v>673634.0</v>
      </c>
      <c r="C9873" s="14" t="str">
        <f>If(COUNTIF(DamReaches!$B$2:$B$346,"="&amp;A9873)&gt;0, "Yes", "No")</f>
        <v>No</v>
      </c>
    </row>
    <row r="9874">
      <c r="A9874" s="6">
        <v>673711.0</v>
      </c>
      <c r="B9874" s="6">
        <v>673591.0</v>
      </c>
      <c r="C9874" s="14" t="str">
        <f>If(COUNTIF(DamReaches!$B$2:$B$346,"="&amp;A9874)&gt;0, "Yes", "No")</f>
        <v>No</v>
      </c>
    </row>
    <row r="9875">
      <c r="A9875" s="6">
        <v>673719.0</v>
      </c>
      <c r="B9875" s="6">
        <v>673736.0</v>
      </c>
      <c r="C9875" s="14" t="str">
        <f>If(COUNTIF(DamReaches!$B$2:$B$346,"="&amp;A9875)&gt;0, "Yes", "No")</f>
        <v>No</v>
      </c>
    </row>
    <row r="9876">
      <c r="A9876" s="6">
        <v>673720.0</v>
      </c>
      <c r="B9876" s="6">
        <v>673736.0</v>
      </c>
      <c r="C9876" s="14" t="str">
        <f>If(COUNTIF(DamReaches!$B$2:$B$346,"="&amp;A9876)&gt;0, "Yes", "No")</f>
        <v>No</v>
      </c>
    </row>
    <row r="9877">
      <c r="A9877" s="6">
        <v>673721.0</v>
      </c>
      <c r="B9877" s="6">
        <v>673705.0</v>
      </c>
      <c r="C9877" s="14" t="str">
        <f>If(COUNTIF(DamReaches!$B$2:$B$346,"="&amp;A9877)&gt;0, "Yes", "No")</f>
        <v>No</v>
      </c>
    </row>
    <row r="9878">
      <c r="A9878" s="6">
        <v>673722.0</v>
      </c>
      <c r="B9878" s="6">
        <v>673705.0</v>
      </c>
      <c r="C9878" s="14" t="str">
        <f>If(COUNTIF(DamReaches!$B$2:$B$346,"="&amp;A9878)&gt;0, "Yes", "No")</f>
        <v>No</v>
      </c>
    </row>
    <row r="9879">
      <c r="A9879" s="6">
        <v>673723.0</v>
      </c>
      <c r="B9879" s="6">
        <v>-1.0</v>
      </c>
      <c r="C9879" s="14" t="str">
        <f>If(COUNTIF(DamReaches!$B$2:$B$346,"="&amp;A9879)&gt;0, "Yes", "No")</f>
        <v>No</v>
      </c>
    </row>
    <row r="9880">
      <c r="A9880" s="6">
        <v>673732.0</v>
      </c>
      <c r="B9880" s="6">
        <v>674114.0</v>
      </c>
      <c r="C9880" s="14" t="str">
        <f>If(COUNTIF(DamReaches!$B$2:$B$346,"="&amp;A9880)&gt;0, "Yes", "No")</f>
        <v>No</v>
      </c>
    </row>
    <row r="9881">
      <c r="A9881" s="6">
        <v>673733.0</v>
      </c>
      <c r="B9881" s="6">
        <v>674114.0</v>
      </c>
      <c r="C9881" s="14" t="str">
        <f>If(COUNTIF(DamReaches!$B$2:$B$346,"="&amp;A9881)&gt;0, "Yes", "No")</f>
        <v>No</v>
      </c>
    </row>
    <row r="9882">
      <c r="A9882" s="6">
        <v>673734.0</v>
      </c>
      <c r="B9882" s="6">
        <v>674122.0</v>
      </c>
      <c r="C9882" s="14" t="str">
        <f>If(COUNTIF(DamReaches!$B$2:$B$346,"="&amp;A9882)&gt;0, "Yes", "No")</f>
        <v>No</v>
      </c>
    </row>
    <row r="9883">
      <c r="A9883" s="6">
        <v>673735.0</v>
      </c>
      <c r="B9883" s="6">
        <v>674124.0</v>
      </c>
      <c r="C9883" s="14" t="str">
        <f>If(COUNTIF(DamReaches!$B$2:$B$346,"="&amp;A9883)&gt;0, "Yes", "No")</f>
        <v>No</v>
      </c>
    </row>
    <row r="9884">
      <c r="A9884" s="6">
        <v>673736.0</v>
      </c>
      <c r="B9884" s="6">
        <v>674124.0</v>
      </c>
      <c r="C9884" s="14" t="str">
        <f>If(COUNTIF(DamReaches!$B$2:$B$346,"="&amp;A9884)&gt;0, "Yes", "No")</f>
        <v>No</v>
      </c>
    </row>
    <row r="9885">
      <c r="A9885" s="6">
        <v>673737.0</v>
      </c>
      <c r="B9885" s="6">
        <v>674019.0</v>
      </c>
      <c r="C9885" s="14" t="str">
        <f>If(COUNTIF(DamReaches!$B$2:$B$346,"="&amp;A9885)&gt;0, "Yes", "No")</f>
        <v>No</v>
      </c>
    </row>
    <row r="9886">
      <c r="A9886" s="6">
        <v>673738.0</v>
      </c>
      <c r="B9886" s="6">
        <v>673859.0</v>
      </c>
      <c r="C9886" s="14" t="str">
        <f>If(COUNTIF(DamReaches!$B$2:$B$346,"="&amp;A9886)&gt;0, "Yes", "No")</f>
        <v>No</v>
      </c>
    </row>
    <row r="9887">
      <c r="A9887" s="6">
        <v>673739.0</v>
      </c>
      <c r="B9887" s="6">
        <v>673495.0</v>
      </c>
      <c r="C9887" s="14" t="str">
        <f>If(COUNTIF(DamReaches!$B$2:$B$346,"="&amp;A9887)&gt;0, "Yes", "No")</f>
        <v>No</v>
      </c>
    </row>
    <row r="9888">
      <c r="A9888" s="6">
        <v>673740.0</v>
      </c>
      <c r="B9888" s="6">
        <v>673569.0</v>
      </c>
      <c r="C9888" s="14" t="str">
        <f>If(COUNTIF(DamReaches!$B$2:$B$346,"="&amp;A9888)&gt;0, "Yes", "No")</f>
        <v>No</v>
      </c>
    </row>
    <row r="9889">
      <c r="A9889" s="6">
        <v>673741.0</v>
      </c>
      <c r="B9889" s="6">
        <v>673843.0</v>
      </c>
      <c r="C9889" s="14" t="str">
        <f>If(COUNTIF(DamReaches!$B$2:$B$346,"="&amp;A9889)&gt;0, "Yes", "No")</f>
        <v>No</v>
      </c>
    </row>
    <row r="9890">
      <c r="A9890" s="6">
        <v>673751.0</v>
      </c>
      <c r="B9890" s="6">
        <v>674019.0</v>
      </c>
      <c r="C9890" s="14" t="str">
        <f>If(COUNTIF(DamReaches!$B$2:$B$346,"="&amp;A9890)&gt;0, "Yes", "No")</f>
        <v>No</v>
      </c>
    </row>
    <row r="9891">
      <c r="A9891" s="6">
        <v>673752.0</v>
      </c>
      <c r="B9891" s="6">
        <v>673254.0</v>
      </c>
      <c r="C9891" s="14" t="str">
        <f>If(COUNTIF(DamReaches!$B$2:$B$346,"="&amp;A9891)&gt;0, "Yes", "No")</f>
        <v>No</v>
      </c>
    </row>
    <row r="9892">
      <c r="A9892" s="6">
        <v>673753.0</v>
      </c>
      <c r="B9892" s="6">
        <v>673754.0</v>
      </c>
      <c r="C9892" s="14" t="str">
        <f>If(COUNTIF(DamReaches!$B$2:$B$346,"="&amp;A9892)&gt;0, "Yes", "No")</f>
        <v>No</v>
      </c>
    </row>
    <row r="9893">
      <c r="A9893" s="6">
        <v>673754.0</v>
      </c>
      <c r="B9893" s="6">
        <v>673655.0</v>
      </c>
      <c r="C9893" s="14" t="str">
        <f>If(COUNTIF(DamReaches!$B$2:$B$346,"="&amp;A9893)&gt;0, "Yes", "No")</f>
        <v>No</v>
      </c>
    </row>
    <row r="9894">
      <c r="A9894" s="6">
        <v>673755.0</v>
      </c>
      <c r="B9894" s="6">
        <v>673556.0</v>
      </c>
      <c r="C9894" s="14" t="str">
        <f>If(COUNTIF(DamReaches!$B$2:$B$346,"="&amp;A9894)&gt;0, "Yes", "No")</f>
        <v>No</v>
      </c>
    </row>
    <row r="9895">
      <c r="A9895" s="6">
        <v>673756.0</v>
      </c>
      <c r="B9895" s="6">
        <v>673755.0</v>
      </c>
      <c r="C9895" s="14" t="str">
        <f>If(COUNTIF(DamReaches!$B$2:$B$346,"="&amp;A9895)&gt;0, "Yes", "No")</f>
        <v>No</v>
      </c>
    </row>
    <row r="9896">
      <c r="A9896" s="6">
        <v>673768.0</v>
      </c>
      <c r="B9896" s="6">
        <v>674020.0</v>
      </c>
      <c r="C9896" s="14" t="str">
        <f>If(COUNTIF(DamReaches!$B$2:$B$346,"="&amp;A9896)&gt;0, "Yes", "No")</f>
        <v>No</v>
      </c>
    </row>
    <row r="9897">
      <c r="A9897" s="6">
        <v>673769.0</v>
      </c>
      <c r="B9897" s="6">
        <v>674020.0</v>
      </c>
      <c r="C9897" s="14" t="str">
        <f>If(COUNTIF(DamReaches!$B$2:$B$346,"="&amp;A9897)&gt;0, "Yes", "No")</f>
        <v>No</v>
      </c>
    </row>
    <row r="9898">
      <c r="A9898" s="6">
        <v>673770.0</v>
      </c>
      <c r="B9898" s="6">
        <v>673840.0</v>
      </c>
      <c r="C9898" s="14" t="str">
        <f>If(COUNTIF(DamReaches!$B$2:$B$346,"="&amp;A9898)&gt;0, "Yes", "No")</f>
        <v>Yes</v>
      </c>
    </row>
    <row r="9899">
      <c r="A9899" s="6">
        <v>673771.0</v>
      </c>
      <c r="B9899" s="6">
        <v>673672.0</v>
      </c>
      <c r="C9899" s="14" t="str">
        <f>If(COUNTIF(DamReaches!$B$2:$B$346,"="&amp;A9899)&gt;0, "Yes", "No")</f>
        <v>No</v>
      </c>
    </row>
    <row r="9900">
      <c r="A9900" s="6">
        <v>673772.0</v>
      </c>
      <c r="B9900" s="6">
        <v>673860.0</v>
      </c>
      <c r="C9900" s="14" t="str">
        <f>If(COUNTIF(DamReaches!$B$2:$B$346,"="&amp;A9900)&gt;0, "Yes", "No")</f>
        <v>No</v>
      </c>
    </row>
    <row r="9901">
      <c r="A9901" s="6">
        <v>673773.0</v>
      </c>
      <c r="B9901" s="6">
        <v>673676.0</v>
      </c>
      <c r="C9901" s="14" t="str">
        <f>If(COUNTIF(DamReaches!$B$2:$B$346,"="&amp;A9901)&gt;0, "Yes", "No")</f>
        <v>No</v>
      </c>
    </row>
    <row r="9902">
      <c r="A9902" s="6">
        <v>673774.0</v>
      </c>
      <c r="B9902" s="6">
        <v>673934.0</v>
      </c>
      <c r="C9902" s="14" t="str">
        <f>If(COUNTIF(DamReaches!$B$2:$B$346,"="&amp;A9902)&gt;0, "Yes", "No")</f>
        <v>No</v>
      </c>
    </row>
    <row r="9903">
      <c r="A9903" s="6">
        <v>673775.0</v>
      </c>
      <c r="B9903" s="6">
        <v>673934.0</v>
      </c>
      <c r="C9903" s="14" t="str">
        <f>If(COUNTIF(DamReaches!$B$2:$B$346,"="&amp;A9903)&gt;0, "Yes", "No")</f>
        <v>No</v>
      </c>
    </row>
    <row r="9904">
      <c r="A9904" s="6">
        <v>673776.0</v>
      </c>
      <c r="B9904" s="6">
        <v>673830.0</v>
      </c>
      <c r="C9904" s="14" t="str">
        <f>If(COUNTIF(DamReaches!$B$2:$B$346,"="&amp;A9904)&gt;0, "Yes", "No")</f>
        <v>No</v>
      </c>
    </row>
    <row r="9905">
      <c r="A9905" s="6">
        <v>673791.0</v>
      </c>
      <c r="B9905" s="6">
        <v>674332.0</v>
      </c>
      <c r="C9905" s="14" t="str">
        <f>If(COUNTIF(DamReaches!$B$2:$B$346,"="&amp;A9905)&gt;0, "Yes", "No")</f>
        <v>No</v>
      </c>
    </row>
    <row r="9906">
      <c r="A9906" s="6">
        <v>673792.0</v>
      </c>
      <c r="B9906" s="6">
        <v>673791.0</v>
      </c>
      <c r="C9906" s="14" t="str">
        <f>If(COUNTIF(DamReaches!$B$2:$B$346,"="&amp;A9906)&gt;0, "Yes", "No")</f>
        <v>No</v>
      </c>
    </row>
    <row r="9907">
      <c r="A9907" s="6">
        <v>673793.0</v>
      </c>
      <c r="B9907" s="6">
        <v>673792.0</v>
      </c>
      <c r="C9907" s="14" t="str">
        <f>If(COUNTIF(DamReaches!$B$2:$B$346,"="&amp;A9907)&gt;0, "Yes", "No")</f>
        <v>No</v>
      </c>
    </row>
    <row r="9908">
      <c r="A9908" s="6">
        <v>673794.0</v>
      </c>
      <c r="B9908" s="6">
        <v>673769.0</v>
      </c>
      <c r="C9908" s="14" t="str">
        <f>If(COUNTIF(DamReaches!$B$2:$B$346,"="&amp;A9908)&gt;0, "Yes", "No")</f>
        <v>No</v>
      </c>
    </row>
    <row r="9909">
      <c r="A9909" s="6">
        <v>673795.0</v>
      </c>
      <c r="B9909" s="6">
        <v>673880.0</v>
      </c>
      <c r="C9909" s="14" t="str">
        <f>If(COUNTIF(DamReaches!$B$2:$B$346,"="&amp;A9909)&gt;0, "Yes", "No")</f>
        <v>No</v>
      </c>
    </row>
    <row r="9910">
      <c r="A9910" s="6">
        <v>673796.0</v>
      </c>
      <c r="B9910" s="6">
        <v>674126.0</v>
      </c>
      <c r="C9910" s="14" t="str">
        <f>If(COUNTIF(DamReaches!$B$2:$B$346,"="&amp;A9910)&gt;0, "Yes", "No")</f>
        <v>No</v>
      </c>
    </row>
    <row r="9911">
      <c r="A9911" s="6">
        <v>673797.0</v>
      </c>
      <c r="B9911" s="6">
        <v>674126.0</v>
      </c>
      <c r="C9911" s="14" t="str">
        <f>If(COUNTIF(DamReaches!$B$2:$B$346,"="&amp;A9911)&gt;0, "Yes", "No")</f>
        <v>No</v>
      </c>
    </row>
    <row r="9912">
      <c r="A9912" s="6">
        <v>673798.0</v>
      </c>
      <c r="B9912" s="6">
        <v>672721.0</v>
      </c>
      <c r="C9912" s="14" t="str">
        <f>If(COUNTIF(DamReaches!$B$2:$B$346,"="&amp;A9912)&gt;0, "Yes", "No")</f>
        <v>No</v>
      </c>
    </row>
    <row r="9913">
      <c r="A9913" s="6">
        <v>673799.0</v>
      </c>
      <c r="B9913" s="6">
        <v>673457.0</v>
      </c>
      <c r="C9913" s="14" t="str">
        <f>If(COUNTIF(DamReaches!$B$2:$B$346,"="&amp;A9913)&gt;0, "Yes", "No")</f>
        <v>No</v>
      </c>
    </row>
    <row r="9914">
      <c r="A9914" s="6">
        <v>673800.0</v>
      </c>
      <c r="B9914" s="6">
        <v>673656.0</v>
      </c>
      <c r="C9914" s="14" t="str">
        <f>If(COUNTIF(DamReaches!$B$2:$B$346,"="&amp;A9914)&gt;0, "Yes", "No")</f>
        <v>No</v>
      </c>
    </row>
    <row r="9915">
      <c r="A9915" s="6">
        <v>673801.0</v>
      </c>
      <c r="B9915" s="6">
        <v>673675.0</v>
      </c>
      <c r="C9915" s="14" t="str">
        <f>If(COUNTIF(DamReaches!$B$2:$B$346,"="&amp;A9915)&gt;0, "Yes", "No")</f>
        <v>No</v>
      </c>
    </row>
    <row r="9916">
      <c r="A9916" s="6">
        <v>673802.0</v>
      </c>
      <c r="B9916" s="6">
        <v>673634.0</v>
      </c>
      <c r="C9916" s="14" t="str">
        <f>If(COUNTIF(DamReaches!$B$2:$B$346,"="&amp;A9916)&gt;0, "Yes", "No")</f>
        <v>No</v>
      </c>
    </row>
    <row r="9917">
      <c r="A9917" s="6">
        <v>673803.0</v>
      </c>
      <c r="B9917" s="6">
        <v>673826.0</v>
      </c>
      <c r="C9917" s="14" t="str">
        <f>If(COUNTIF(DamReaches!$B$2:$B$346,"="&amp;A9917)&gt;0, "Yes", "No")</f>
        <v>No</v>
      </c>
    </row>
    <row r="9918">
      <c r="A9918" s="6">
        <v>673804.0</v>
      </c>
      <c r="B9918" s="6">
        <v>673914.0</v>
      </c>
      <c r="C9918" s="14" t="str">
        <f>If(COUNTIF(DamReaches!$B$2:$B$346,"="&amp;A9918)&gt;0, "Yes", "No")</f>
        <v>No</v>
      </c>
    </row>
    <row r="9919">
      <c r="A9919" s="6">
        <v>673805.0</v>
      </c>
      <c r="B9919" s="6">
        <v>673914.0</v>
      </c>
      <c r="C9919" s="14" t="str">
        <f>If(COUNTIF(DamReaches!$B$2:$B$346,"="&amp;A9919)&gt;0, "Yes", "No")</f>
        <v>No</v>
      </c>
    </row>
    <row r="9920">
      <c r="A9920" s="6">
        <v>673821.0</v>
      </c>
      <c r="B9920" s="6">
        <v>673226.0</v>
      </c>
      <c r="C9920" s="14" t="str">
        <f>If(COUNTIF(DamReaches!$B$2:$B$346,"="&amp;A9920)&gt;0, "Yes", "No")</f>
        <v>No</v>
      </c>
    </row>
    <row r="9921">
      <c r="A9921" s="6">
        <v>673822.0</v>
      </c>
      <c r="B9921" s="6">
        <v>673739.0</v>
      </c>
      <c r="C9921" s="14" t="str">
        <f>If(COUNTIF(DamReaches!$B$2:$B$346,"="&amp;A9921)&gt;0, "Yes", "No")</f>
        <v>No</v>
      </c>
    </row>
    <row r="9922">
      <c r="A9922" s="6">
        <v>673823.0</v>
      </c>
      <c r="B9922" s="6">
        <v>673631.0</v>
      </c>
      <c r="C9922" s="14" t="str">
        <f>If(COUNTIF(DamReaches!$B$2:$B$346,"="&amp;A9922)&gt;0, "Yes", "No")</f>
        <v>No</v>
      </c>
    </row>
    <row r="9923">
      <c r="A9923" s="6">
        <v>673824.0</v>
      </c>
      <c r="B9923" s="6">
        <v>673569.0</v>
      </c>
      <c r="C9923" s="14" t="str">
        <f>If(COUNTIF(DamReaches!$B$2:$B$346,"="&amp;A9923)&gt;0, "Yes", "No")</f>
        <v>No</v>
      </c>
    </row>
    <row r="9924">
      <c r="A9924" s="6">
        <v>673825.0</v>
      </c>
      <c r="B9924" s="6">
        <v>673589.0</v>
      </c>
      <c r="C9924" s="14" t="str">
        <f>If(COUNTIF(DamReaches!$B$2:$B$346,"="&amp;A9924)&gt;0, "Yes", "No")</f>
        <v>No</v>
      </c>
    </row>
    <row r="9925">
      <c r="A9925" s="6">
        <v>673826.0</v>
      </c>
      <c r="B9925" s="6">
        <v>673590.0</v>
      </c>
      <c r="C9925" s="14" t="str">
        <f>If(COUNTIF(DamReaches!$B$2:$B$346,"="&amp;A9925)&gt;0, "Yes", "No")</f>
        <v>No</v>
      </c>
    </row>
    <row r="9926">
      <c r="A9926" s="6">
        <v>673827.0</v>
      </c>
      <c r="B9926" s="6">
        <v>673583.0</v>
      </c>
      <c r="C9926" s="14" t="str">
        <f>If(COUNTIF(DamReaches!$B$2:$B$346,"="&amp;A9926)&gt;0, "Yes", "No")</f>
        <v>No</v>
      </c>
    </row>
    <row r="9927">
      <c r="A9927" s="6">
        <v>673828.0</v>
      </c>
      <c r="B9927" s="6">
        <v>673386.0</v>
      </c>
      <c r="C9927" s="14" t="str">
        <f>If(COUNTIF(DamReaches!$B$2:$B$346,"="&amp;A9927)&gt;0, "Yes", "No")</f>
        <v>No</v>
      </c>
    </row>
    <row r="9928">
      <c r="A9928" s="6">
        <v>673829.0</v>
      </c>
      <c r="B9928" s="6">
        <v>673658.0</v>
      </c>
      <c r="C9928" s="14" t="str">
        <f>If(COUNTIF(DamReaches!$B$2:$B$346,"="&amp;A9928)&gt;0, "Yes", "No")</f>
        <v>No</v>
      </c>
    </row>
    <row r="9929">
      <c r="A9929" s="6">
        <v>673830.0</v>
      </c>
      <c r="B9929" s="6">
        <v>673888.0</v>
      </c>
      <c r="C9929" s="14" t="str">
        <f>If(COUNTIF(DamReaches!$B$2:$B$346,"="&amp;A9929)&gt;0, "Yes", "No")</f>
        <v>No</v>
      </c>
    </row>
    <row r="9930">
      <c r="A9930" s="6">
        <v>673831.0</v>
      </c>
      <c r="B9930" s="6">
        <v>673888.0</v>
      </c>
      <c r="C9930" s="14" t="str">
        <f>If(COUNTIF(DamReaches!$B$2:$B$346,"="&amp;A9930)&gt;0, "Yes", "No")</f>
        <v>No</v>
      </c>
    </row>
    <row r="9931">
      <c r="A9931" s="6">
        <v>673839.0</v>
      </c>
      <c r="B9931" s="6">
        <v>674122.0</v>
      </c>
      <c r="C9931" s="14" t="str">
        <f>If(COUNTIF(DamReaches!$B$2:$B$346,"="&amp;A9931)&gt;0, "Yes", "No")</f>
        <v>No</v>
      </c>
    </row>
    <row r="9932">
      <c r="A9932" s="6">
        <v>673840.0</v>
      </c>
      <c r="B9932" s="6">
        <v>674005.0</v>
      </c>
      <c r="C9932" s="14" t="str">
        <f>If(COUNTIF(DamReaches!$B$2:$B$346,"="&amp;A9932)&gt;0, "Yes", "No")</f>
        <v>No</v>
      </c>
    </row>
    <row r="9933">
      <c r="A9933" s="6">
        <v>673841.0</v>
      </c>
      <c r="B9933" s="6">
        <v>-1.0</v>
      </c>
      <c r="C9933" s="14" t="str">
        <f>If(COUNTIF(DamReaches!$B$2:$B$346,"="&amp;A9933)&gt;0, "Yes", "No")</f>
        <v>No</v>
      </c>
    </row>
    <row r="9934">
      <c r="A9934" s="6">
        <v>673842.0</v>
      </c>
      <c r="B9934" s="6">
        <v>673675.0</v>
      </c>
      <c r="C9934" s="14" t="str">
        <f>If(COUNTIF(DamReaches!$B$2:$B$346,"="&amp;A9934)&gt;0, "Yes", "No")</f>
        <v>No</v>
      </c>
    </row>
    <row r="9935">
      <c r="A9935" s="6">
        <v>673843.0</v>
      </c>
      <c r="B9935" s="6">
        <v>673827.0</v>
      </c>
      <c r="C9935" s="14" t="str">
        <f>If(COUNTIF(DamReaches!$B$2:$B$346,"="&amp;A9935)&gt;0, "Yes", "No")</f>
        <v>No</v>
      </c>
    </row>
    <row r="9936">
      <c r="A9936" s="6">
        <v>673844.0</v>
      </c>
      <c r="B9936" s="6">
        <v>673500.0</v>
      </c>
      <c r="C9936" s="14" t="str">
        <f>If(COUNTIF(DamReaches!$B$2:$B$346,"="&amp;A9936)&gt;0, "Yes", "No")</f>
        <v>No</v>
      </c>
    </row>
    <row r="9937">
      <c r="A9937" s="6">
        <v>673845.0</v>
      </c>
      <c r="B9937" s="6">
        <v>673844.0</v>
      </c>
      <c r="C9937" s="14" t="str">
        <f>If(COUNTIF(DamReaches!$B$2:$B$346,"="&amp;A9937)&gt;0, "Yes", "No")</f>
        <v>No</v>
      </c>
    </row>
    <row r="9938">
      <c r="A9938" s="6">
        <v>673855.0</v>
      </c>
      <c r="B9938" s="6">
        <v>-1.0</v>
      </c>
      <c r="C9938" s="14" t="str">
        <f>If(COUNTIF(DamReaches!$B$2:$B$346,"="&amp;A9938)&gt;0, "Yes", "No")</f>
        <v>No</v>
      </c>
    </row>
    <row r="9939">
      <c r="A9939" s="6">
        <v>673856.0</v>
      </c>
      <c r="B9939" s="6">
        <v>673340.0</v>
      </c>
      <c r="C9939" s="14" t="str">
        <f>If(COUNTIF(DamReaches!$B$2:$B$346,"="&amp;A9939)&gt;0, "Yes", "No")</f>
        <v>Yes</v>
      </c>
    </row>
    <row r="9940">
      <c r="A9940" s="6">
        <v>673857.0</v>
      </c>
      <c r="B9940" s="6">
        <v>673627.0</v>
      </c>
      <c r="C9940" s="14" t="str">
        <f>If(COUNTIF(DamReaches!$B$2:$B$346,"="&amp;A9940)&gt;0, "Yes", "No")</f>
        <v>No</v>
      </c>
    </row>
    <row r="9941">
      <c r="A9941" s="6">
        <v>673858.0</v>
      </c>
      <c r="B9941" s="6">
        <v>673381.0</v>
      </c>
      <c r="C9941" s="14" t="str">
        <f>If(COUNTIF(DamReaches!$B$2:$B$346,"="&amp;A9941)&gt;0, "Yes", "No")</f>
        <v>No</v>
      </c>
    </row>
    <row r="9942">
      <c r="A9942" s="6">
        <v>673859.0</v>
      </c>
      <c r="B9942" s="6">
        <v>673840.0</v>
      </c>
      <c r="C9942" s="14" t="str">
        <f>If(COUNTIF(DamReaches!$B$2:$B$346,"="&amp;A9942)&gt;0, "Yes", "No")</f>
        <v>No</v>
      </c>
    </row>
    <row r="9943">
      <c r="A9943" s="6">
        <v>673860.0</v>
      </c>
      <c r="B9943" s="6">
        <v>673861.0</v>
      </c>
      <c r="C9943" s="14" t="str">
        <f>If(COUNTIF(DamReaches!$B$2:$B$346,"="&amp;A9943)&gt;0, "Yes", "No")</f>
        <v>No</v>
      </c>
    </row>
    <row r="9944">
      <c r="A9944" s="6">
        <v>673861.0</v>
      </c>
      <c r="B9944" s="6">
        <v>-1.0</v>
      </c>
      <c r="C9944" s="14" t="str">
        <f>If(COUNTIF(DamReaches!$B$2:$B$346,"="&amp;A9944)&gt;0, "Yes", "No")</f>
        <v>No</v>
      </c>
    </row>
    <row r="9945">
      <c r="A9945" s="6">
        <v>673862.0</v>
      </c>
      <c r="B9945" s="6">
        <v>673709.0</v>
      </c>
      <c r="C9945" s="14" t="str">
        <f>If(COUNTIF(DamReaches!$B$2:$B$346,"="&amp;A9945)&gt;0, "Yes", "No")</f>
        <v>No</v>
      </c>
    </row>
    <row r="9946">
      <c r="A9946" s="6">
        <v>673863.0</v>
      </c>
      <c r="B9946" s="6">
        <v>673474.0</v>
      </c>
      <c r="C9946" s="14" t="str">
        <f>If(COUNTIF(DamReaches!$B$2:$B$346,"="&amp;A9946)&gt;0, "Yes", "No")</f>
        <v>No</v>
      </c>
    </row>
    <row r="9947">
      <c r="A9947" s="6">
        <v>673864.0</v>
      </c>
      <c r="B9947" s="6">
        <v>674027.0</v>
      </c>
      <c r="C9947" s="14" t="str">
        <f>If(COUNTIF(DamReaches!$B$2:$B$346,"="&amp;A9947)&gt;0, "Yes", "No")</f>
        <v>No</v>
      </c>
    </row>
    <row r="9948">
      <c r="A9948" s="6">
        <v>673865.0</v>
      </c>
      <c r="B9948" s="6">
        <v>673971.0</v>
      </c>
      <c r="C9948" s="14" t="str">
        <f>If(COUNTIF(DamReaches!$B$2:$B$346,"="&amp;A9948)&gt;0, "Yes", "No")</f>
        <v>No</v>
      </c>
    </row>
    <row r="9949">
      <c r="A9949" s="6">
        <v>673878.0</v>
      </c>
      <c r="B9949" s="6">
        <v>673471.0</v>
      </c>
      <c r="C9949" s="14" t="str">
        <f>If(COUNTIF(DamReaches!$B$2:$B$346,"="&amp;A9949)&gt;0, "Yes", "No")</f>
        <v>No</v>
      </c>
    </row>
    <row r="9950">
      <c r="A9950" s="6">
        <v>673879.0</v>
      </c>
      <c r="B9950" s="6">
        <v>673406.0</v>
      </c>
      <c r="C9950" s="14" t="str">
        <f>If(COUNTIF(DamReaches!$B$2:$B$346,"="&amp;A9950)&gt;0, "Yes", "No")</f>
        <v>No</v>
      </c>
    </row>
    <row r="9951">
      <c r="A9951" s="6">
        <v>673880.0</v>
      </c>
      <c r="B9951" s="6">
        <v>674125.0</v>
      </c>
      <c r="C9951" s="14" t="str">
        <f>If(COUNTIF(DamReaches!$B$2:$B$346,"="&amp;A9951)&gt;0, "Yes", "No")</f>
        <v>No</v>
      </c>
    </row>
    <row r="9952">
      <c r="A9952" s="6">
        <v>673881.0</v>
      </c>
      <c r="B9952" s="6">
        <v>673882.0</v>
      </c>
      <c r="C9952" s="14" t="str">
        <f>If(COUNTIF(DamReaches!$B$2:$B$346,"="&amp;A9952)&gt;0, "Yes", "No")</f>
        <v>No</v>
      </c>
    </row>
    <row r="9953">
      <c r="A9953" s="6">
        <v>673882.0</v>
      </c>
      <c r="B9953" s="6">
        <v>673858.0</v>
      </c>
      <c r="C9953" s="14" t="str">
        <f>If(COUNTIF(DamReaches!$B$2:$B$346,"="&amp;A9953)&gt;0, "Yes", "No")</f>
        <v>No</v>
      </c>
    </row>
    <row r="9954">
      <c r="A9954" s="6">
        <v>673883.0</v>
      </c>
      <c r="B9954" s="6">
        <v>673722.0</v>
      </c>
      <c r="C9954" s="14" t="str">
        <f>If(COUNTIF(DamReaches!$B$2:$B$346,"="&amp;A9954)&gt;0, "Yes", "No")</f>
        <v>No</v>
      </c>
    </row>
    <row r="9955">
      <c r="A9955" s="6">
        <v>673884.0</v>
      </c>
      <c r="B9955" s="6">
        <v>673802.0</v>
      </c>
      <c r="C9955" s="14" t="str">
        <f>If(COUNTIF(DamReaches!$B$2:$B$346,"="&amp;A9955)&gt;0, "Yes", "No")</f>
        <v>No</v>
      </c>
    </row>
    <row r="9956">
      <c r="A9956" s="6">
        <v>673885.0</v>
      </c>
      <c r="B9956" s="6">
        <v>673010.0</v>
      </c>
      <c r="C9956" s="14" t="str">
        <f>If(COUNTIF(DamReaches!$B$2:$B$346,"="&amp;A9956)&gt;0, "Yes", "No")</f>
        <v>No</v>
      </c>
    </row>
    <row r="9957">
      <c r="A9957" s="6">
        <v>673886.0</v>
      </c>
      <c r="B9957" s="6">
        <v>674201.0</v>
      </c>
      <c r="C9957" s="14" t="str">
        <f>If(COUNTIF(DamReaches!$B$2:$B$346,"="&amp;A9957)&gt;0, "Yes", "No")</f>
        <v>No</v>
      </c>
    </row>
    <row r="9958">
      <c r="A9958" s="6">
        <v>673887.0</v>
      </c>
      <c r="B9958" s="6">
        <v>674201.0</v>
      </c>
      <c r="C9958" s="14" t="str">
        <f>If(COUNTIF(DamReaches!$B$2:$B$346,"="&amp;A9958)&gt;0, "Yes", "No")</f>
        <v>No</v>
      </c>
    </row>
    <row r="9959">
      <c r="A9959" s="6">
        <v>673888.0</v>
      </c>
      <c r="B9959" s="6">
        <v>673959.0</v>
      </c>
      <c r="C9959" s="14" t="str">
        <f>If(COUNTIF(DamReaches!$B$2:$B$346,"="&amp;A9959)&gt;0, "Yes", "No")</f>
        <v>No</v>
      </c>
    </row>
    <row r="9960">
      <c r="A9960" s="6">
        <v>673889.0</v>
      </c>
      <c r="B9960" s="6">
        <v>673971.0</v>
      </c>
      <c r="C9960" s="14" t="str">
        <f>If(COUNTIF(DamReaches!$B$2:$B$346,"="&amp;A9960)&gt;0, "Yes", "No")</f>
        <v>No</v>
      </c>
    </row>
    <row r="9961">
      <c r="A9961" s="6">
        <v>673890.0</v>
      </c>
      <c r="B9961" s="6">
        <v>673889.0</v>
      </c>
      <c r="C9961" s="14" t="str">
        <f>If(COUNTIF(DamReaches!$B$2:$B$346,"="&amp;A9961)&gt;0, "Yes", "No")</f>
        <v>No</v>
      </c>
    </row>
    <row r="9962">
      <c r="A9962" s="6">
        <v>673906.0</v>
      </c>
      <c r="B9962" s="6">
        <v>674058.0</v>
      </c>
      <c r="C9962" s="14" t="str">
        <f>If(COUNTIF(DamReaches!$B$2:$B$346,"="&amp;A9962)&gt;0, "Yes", "No")</f>
        <v>No</v>
      </c>
    </row>
    <row r="9963">
      <c r="A9963" s="6">
        <v>673907.0</v>
      </c>
      <c r="B9963" s="6">
        <v>673792.0</v>
      </c>
      <c r="C9963" s="14" t="str">
        <f>If(COUNTIF(DamReaches!$B$2:$B$346,"="&amp;A9963)&gt;0, "Yes", "No")</f>
        <v>No</v>
      </c>
    </row>
    <row r="9964">
      <c r="A9964" s="6">
        <v>673908.0</v>
      </c>
      <c r="B9964" s="6">
        <v>-1.0</v>
      </c>
      <c r="C9964" s="14" t="str">
        <f>If(COUNTIF(DamReaches!$B$2:$B$346,"="&amp;A9964)&gt;0, "Yes", "No")</f>
        <v>No</v>
      </c>
    </row>
    <row r="9965">
      <c r="A9965" s="6">
        <v>673909.0</v>
      </c>
      <c r="B9965" s="6">
        <v>673861.0</v>
      </c>
      <c r="C9965" s="14" t="str">
        <f>If(COUNTIF(DamReaches!$B$2:$B$346,"="&amp;A9965)&gt;0, "Yes", "No")</f>
        <v>No</v>
      </c>
    </row>
    <row r="9966">
      <c r="A9966" s="6">
        <v>673910.0</v>
      </c>
      <c r="B9966" s="6">
        <v>673862.0</v>
      </c>
      <c r="C9966" s="14" t="str">
        <f>If(COUNTIF(DamReaches!$B$2:$B$346,"="&amp;A9966)&gt;0, "Yes", "No")</f>
        <v>No</v>
      </c>
    </row>
    <row r="9967">
      <c r="A9967" s="6">
        <v>673911.0</v>
      </c>
      <c r="B9967" s="6">
        <v>674027.0</v>
      </c>
      <c r="C9967" s="14" t="str">
        <f>If(COUNTIF(DamReaches!$B$2:$B$346,"="&amp;A9967)&gt;0, "Yes", "No")</f>
        <v>No</v>
      </c>
    </row>
    <row r="9968">
      <c r="A9968" s="6">
        <v>673912.0</v>
      </c>
      <c r="B9968" s="6">
        <v>673637.0</v>
      </c>
      <c r="C9968" s="14" t="str">
        <f>If(COUNTIF(DamReaches!$B$2:$B$346,"="&amp;A9968)&gt;0, "Yes", "No")</f>
        <v>No</v>
      </c>
    </row>
    <row r="9969">
      <c r="A9969" s="6">
        <v>673913.0</v>
      </c>
      <c r="B9969" s="6">
        <v>673912.0</v>
      </c>
      <c r="C9969" s="14" t="str">
        <f>If(COUNTIF(DamReaches!$B$2:$B$346,"="&amp;A9969)&gt;0, "Yes", "No")</f>
        <v>No</v>
      </c>
    </row>
    <row r="9970">
      <c r="A9970" s="6">
        <v>673914.0</v>
      </c>
      <c r="B9970" s="6">
        <v>674180.0</v>
      </c>
      <c r="C9970" s="14" t="str">
        <f>If(COUNTIF(DamReaches!$B$2:$B$346,"="&amp;A9970)&gt;0, "Yes", "No")</f>
        <v>No</v>
      </c>
    </row>
    <row r="9971">
      <c r="A9971" s="6">
        <v>673915.0</v>
      </c>
      <c r="B9971" s="6">
        <v>674180.0</v>
      </c>
      <c r="C9971" s="14" t="str">
        <f>If(COUNTIF(DamReaches!$B$2:$B$346,"="&amp;A9971)&gt;0, "Yes", "No")</f>
        <v>No</v>
      </c>
    </row>
    <row r="9972">
      <c r="A9972" s="6">
        <v>673928.0</v>
      </c>
      <c r="B9972" s="6">
        <v>673880.0</v>
      </c>
      <c r="C9972" s="14" t="str">
        <f>If(COUNTIF(DamReaches!$B$2:$B$346,"="&amp;A9972)&gt;0, "Yes", "No")</f>
        <v>No</v>
      </c>
    </row>
    <row r="9973">
      <c r="A9973" s="6">
        <v>673929.0</v>
      </c>
      <c r="B9973" s="6">
        <v>673739.0</v>
      </c>
      <c r="C9973" s="14" t="str">
        <f>If(COUNTIF(DamReaches!$B$2:$B$346,"="&amp;A9973)&gt;0, "Yes", "No")</f>
        <v>No</v>
      </c>
    </row>
    <row r="9974">
      <c r="A9974" s="6">
        <v>673930.0</v>
      </c>
      <c r="B9974" s="6">
        <v>673823.0</v>
      </c>
      <c r="C9974" s="14" t="str">
        <f>If(COUNTIF(DamReaches!$B$2:$B$346,"="&amp;A9974)&gt;0, "Yes", "No")</f>
        <v>No</v>
      </c>
    </row>
    <row r="9975">
      <c r="A9975" s="6">
        <v>673931.0</v>
      </c>
      <c r="B9975" s="6">
        <v>673612.0</v>
      </c>
      <c r="C9975" s="14" t="str">
        <f>If(COUNTIF(DamReaches!$B$2:$B$346,"="&amp;A9975)&gt;0, "Yes", "No")</f>
        <v>No</v>
      </c>
    </row>
    <row r="9976">
      <c r="A9976" s="6">
        <v>673932.0</v>
      </c>
      <c r="B9976" s="6">
        <v>673458.0</v>
      </c>
      <c r="C9976" s="14" t="str">
        <f>If(COUNTIF(DamReaches!$B$2:$B$346,"="&amp;A9976)&gt;0, "Yes", "No")</f>
        <v>No</v>
      </c>
    </row>
    <row r="9977">
      <c r="A9977" s="6">
        <v>673933.0</v>
      </c>
      <c r="B9977" s="6">
        <v>673826.0</v>
      </c>
      <c r="C9977" s="14" t="str">
        <f>If(COUNTIF(DamReaches!$B$2:$B$346,"="&amp;A9977)&gt;0, "Yes", "No")</f>
        <v>No</v>
      </c>
    </row>
    <row r="9978">
      <c r="A9978" s="6">
        <v>673934.0</v>
      </c>
      <c r="B9978" s="6">
        <v>674025.0</v>
      </c>
      <c r="C9978" s="14" t="str">
        <f>If(COUNTIF(DamReaches!$B$2:$B$346,"="&amp;A9978)&gt;0, "Yes", "No")</f>
        <v>No</v>
      </c>
    </row>
    <row r="9979">
      <c r="A9979" s="6">
        <v>673944.0</v>
      </c>
      <c r="B9979" s="6">
        <v>673647.0</v>
      </c>
      <c r="C9979" s="14" t="str">
        <f>If(COUNTIF(DamReaches!$B$2:$B$346,"="&amp;A9979)&gt;0, "Yes", "No")</f>
        <v>No</v>
      </c>
    </row>
    <row r="9980">
      <c r="A9980" s="6">
        <v>673945.0</v>
      </c>
      <c r="B9980" s="6">
        <v>672896.0</v>
      </c>
      <c r="C9980" s="14" t="str">
        <f>If(COUNTIF(DamReaches!$B$2:$B$346,"="&amp;A9980)&gt;0, "Yes", "No")</f>
        <v>No</v>
      </c>
    </row>
    <row r="9981">
      <c r="A9981" s="6">
        <v>673946.0</v>
      </c>
      <c r="B9981" s="6">
        <v>673947.0</v>
      </c>
      <c r="C9981" s="14" t="str">
        <f>If(COUNTIF(DamReaches!$B$2:$B$346,"="&amp;A9981)&gt;0, "Yes", "No")</f>
        <v>No</v>
      </c>
    </row>
    <row r="9982">
      <c r="A9982" s="6">
        <v>673947.0</v>
      </c>
      <c r="B9982" s="6">
        <v>673355.0</v>
      </c>
      <c r="C9982" s="14" t="str">
        <f>If(COUNTIF(DamReaches!$B$2:$B$346,"="&amp;A9982)&gt;0, "Yes", "No")</f>
        <v>No</v>
      </c>
    </row>
    <row r="9983">
      <c r="A9983" s="6">
        <v>673948.0</v>
      </c>
      <c r="B9983" s="6">
        <v>673382.0</v>
      </c>
      <c r="C9983" s="14" t="str">
        <f>If(COUNTIF(DamReaches!$B$2:$B$346,"="&amp;A9983)&gt;0, "Yes", "No")</f>
        <v>No</v>
      </c>
    </row>
    <row r="9984">
      <c r="A9984" s="6">
        <v>673949.0</v>
      </c>
      <c r="B9984" s="6">
        <v>673097.0</v>
      </c>
      <c r="C9984" s="14" t="str">
        <f>If(COUNTIF(DamReaches!$B$2:$B$346,"="&amp;A9984)&gt;0, "Yes", "No")</f>
        <v>No</v>
      </c>
    </row>
    <row r="9985">
      <c r="A9985" s="6">
        <v>673950.0</v>
      </c>
      <c r="B9985" s="6">
        <v>673653.0</v>
      </c>
      <c r="C9985" s="14" t="str">
        <f>If(COUNTIF(DamReaches!$B$2:$B$346,"="&amp;A9985)&gt;0, "Yes", "No")</f>
        <v>No</v>
      </c>
    </row>
    <row r="9986">
      <c r="A9986" s="6">
        <v>673951.0</v>
      </c>
      <c r="B9986" s="6">
        <v>673752.0</v>
      </c>
      <c r="C9986" s="14" t="str">
        <f>If(COUNTIF(DamReaches!$B$2:$B$346,"="&amp;A9986)&gt;0, "Yes", "No")</f>
        <v>No</v>
      </c>
    </row>
    <row r="9987">
      <c r="A9987" s="6">
        <v>673952.0</v>
      </c>
      <c r="B9987" s="6">
        <v>673656.0</v>
      </c>
      <c r="C9987" s="14" t="str">
        <f>If(COUNTIF(DamReaches!$B$2:$B$346,"="&amp;A9987)&gt;0, "Yes", "No")</f>
        <v>No</v>
      </c>
    </row>
    <row r="9988">
      <c r="A9988" s="6">
        <v>673953.0</v>
      </c>
      <c r="B9988" s="6">
        <v>673740.0</v>
      </c>
      <c r="C9988" s="14" t="str">
        <f>If(COUNTIF(DamReaches!$B$2:$B$346,"="&amp;A9988)&gt;0, "Yes", "No")</f>
        <v>No</v>
      </c>
    </row>
    <row r="9989">
      <c r="A9989" s="6">
        <v>673954.0</v>
      </c>
      <c r="B9989" s="6">
        <v>673360.0</v>
      </c>
      <c r="C9989" s="14" t="str">
        <f>If(COUNTIF(DamReaches!$B$2:$B$346,"="&amp;A9989)&gt;0, "Yes", "No")</f>
        <v>Yes</v>
      </c>
    </row>
    <row r="9990">
      <c r="A9990" s="6">
        <v>673955.0</v>
      </c>
      <c r="B9990" s="6">
        <v>673932.0</v>
      </c>
      <c r="C9990" s="14" t="str">
        <f>If(COUNTIF(DamReaches!$B$2:$B$346,"="&amp;A9990)&gt;0, "Yes", "No")</f>
        <v>No</v>
      </c>
    </row>
    <row r="9991">
      <c r="A9991" s="6">
        <v>673956.0</v>
      </c>
      <c r="B9991" s="6">
        <v>673635.0</v>
      </c>
      <c r="C9991" s="14" t="str">
        <f>If(COUNTIF(DamReaches!$B$2:$B$346,"="&amp;A9991)&gt;0, "Yes", "No")</f>
        <v>No</v>
      </c>
    </row>
    <row r="9992">
      <c r="A9992" s="6">
        <v>673957.0</v>
      </c>
      <c r="B9992" s="6">
        <v>674026.0</v>
      </c>
      <c r="C9992" s="14" t="str">
        <f>If(COUNTIF(DamReaches!$B$2:$B$346,"="&amp;A9992)&gt;0, "Yes", "No")</f>
        <v>No</v>
      </c>
    </row>
    <row r="9993">
      <c r="A9993" s="6">
        <v>673958.0</v>
      </c>
      <c r="B9993" s="6">
        <v>674026.0</v>
      </c>
      <c r="C9993" s="14" t="str">
        <f>If(COUNTIF(DamReaches!$B$2:$B$346,"="&amp;A9993)&gt;0, "Yes", "No")</f>
        <v>No</v>
      </c>
    </row>
    <row r="9994">
      <c r="A9994" s="6">
        <v>673959.0</v>
      </c>
      <c r="B9994" s="6">
        <v>674221.0</v>
      </c>
      <c r="C9994" s="14" t="str">
        <f>If(COUNTIF(DamReaches!$B$2:$B$346,"="&amp;A9994)&gt;0, "Yes", "No")</f>
        <v>No</v>
      </c>
    </row>
    <row r="9995">
      <c r="A9995" s="6">
        <v>673960.0</v>
      </c>
      <c r="B9995" s="6">
        <v>674221.0</v>
      </c>
      <c r="C9995" s="14" t="str">
        <f>If(COUNTIF(DamReaches!$B$2:$B$346,"="&amp;A9995)&gt;0, "Yes", "No")</f>
        <v>No</v>
      </c>
    </row>
    <row r="9996">
      <c r="A9996" s="6">
        <v>673961.0</v>
      </c>
      <c r="B9996" s="6">
        <v>674117.0</v>
      </c>
      <c r="C9996" s="14" t="str">
        <f>If(COUNTIF(DamReaches!$B$2:$B$346,"="&amp;A9996)&gt;0, "Yes", "No")</f>
        <v>No</v>
      </c>
    </row>
    <row r="9997">
      <c r="A9997" s="6">
        <v>673966.0</v>
      </c>
      <c r="B9997" s="6">
        <v>673791.0</v>
      </c>
      <c r="C9997" s="14" t="str">
        <f>If(COUNTIF(DamReaches!$B$2:$B$346,"="&amp;A9997)&gt;0, "Yes", "No")</f>
        <v>No</v>
      </c>
    </row>
    <row r="9998">
      <c r="A9998" s="6">
        <v>673967.0</v>
      </c>
      <c r="B9998" s="6">
        <v>673931.0</v>
      </c>
      <c r="C9998" s="14" t="str">
        <f>If(COUNTIF(DamReaches!$B$2:$B$346,"="&amp;A9998)&gt;0, "Yes", "No")</f>
        <v>No</v>
      </c>
    </row>
    <row r="9999">
      <c r="A9999" s="6">
        <v>673968.0</v>
      </c>
      <c r="B9999" s="6">
        <v>673951.0</v>
      </c>
      <c r="C9999" s="14" t="str">
        <f>If(COUNTIF(DamReaches!$B$2:$B$346,"="&amp;A9999)&gt;0, "Yes", "No")</f>
        <v>No</v>
      </c>
    </row>
    <row r="10000">
      <c r="A10000" s="6">
        <v>673969.0</v>
      </c>
      <c r="B10000" s="6">
        <v>673844.0</v>
      </c>
      <c r="C10000" s="14" t="str">
        <f>If(COUNTIF(DamReaches!$B$2:$B$346,"="&amp;A10000)&gt;0, "Yes", "No")</f>
        <v>No</v>
      </c>
    </row>
    <row r="10001">
      <c r="A10001" s="6">
        <v>673970.0</v>
      </c>
      <c r="B10001" s="6">
        <v>674222.0</v>
      </c>
      <c r="C10001" s="14" t="str">
        <f>If(COUNTIF(DamReaches!$B$2:$B$346,"="&amp;A10001)&gt;0, "Yes", "No")</f>
        <v>No</v>
      </c>
    </row>
    <row r="10002">
      <c r="A10002" s="6">
        <v>673971.0</v>
      </c>
      <c r="B10002" s="6">
        <v>674222.0</v>
      </c>
      <c r="C10002" s="14" t="str">
        <f>If(COUNTIF(DamReaches!$B$2:$B$346,"="&amp;A10002)&gt;0, "Yes", "No")</f>
        <v>No</v>
      </c>
    </row>
    <row r="10003">
      <c r="A10003" s="6">
        <v>673982.0</v>
      </c>
      <c r="B10003" s="6">
        <v>674074.0</v>
      </c>
      <c r="C10003" s="14" t="str">
        <f>If(COUNTIF(DamReaches!$B$2:$B$346,"="&amp;A10003)&gt;0, "Yes", "No")</f>
        <v>No</v>
      </c>
    </row>
    <row r="10004">
      <c r="A10004" s="6">
        <v>673983.0</v>
      </c>
      <c r="B10004" s="6">
        <v>674074.0</v>
      </c>
      <c r="C10004" s="14" t="str">
        <f>If(COUNTIF(DamReaches!$B$2:$B$346,"="&amp;A10004)&gt;0, "Yes", "No")</f>
        <v>Yes</v>
      </c>
    </row>
    <row r="10005">
      <c r="A10005" s="6">
        <v>673984.0</v>
      </c>
      <c r="B10005" s="6">
        <v>674041.0</v>
      </c>
      <c r="C10005" s="14" t="str">
        <f>If(COUNTIF(DamReaches!$B$2:$B$346,"="&amp;A10005)&gt;0, "Yes", "No")</f>
        <v>No</v>
      </c>
    </row>
    <row r="10006">
      <c r="A10006" s="6">
        <v>673985.0</v>
      </c>
      <c r="B10006" s="6">
        <v>673554.0</v>
      </c>
      <c r="C10006" s="14" t="str">
        <f>If(COUNTIF(DamReaches!$B$2:$B$346,"="&amp;A10006)&gt;0, "Yes", "No")</f>
        <v>No</v>
      </c>
    </row>
    <row r="10007">
      <c r="A10007" s="6">
        <v>673986.0</v>
      </c>
      <c r="B10007" s="6">
        <v>673987.0</v>
      </c>
      <c r="C10007" s="14" t="str">
        <f>If(COUNTIF(DamReaches!$B$2:$B$346,"="&amp;A10007)&gt;0, "Yes", "No")</f>
        <v>No</v>
      </c>
    </row>
    <row r="10008">
      <c r="A10008" s="6">
        <v>673987.0</v>
      </c>
      <c r="B10008" s="6">
        <v>673722.0</v>
      </c>
      <c r="C10008" s="14" t="str">
        <f>If(COUNTIF(DamReaches!$B$2:$B$346,"="&amp;A10008)&gt;0, "Yes", "No")</f>
        <v>No</v>
      </c>
    </row>
    <row r="10009">
      <c r="A10009" s="6">
        <v>673988.0</v>
      </c>
      <c r="B10009" s="6">
        <v>673753.0</v>
      </c>
      <c r="C10009" s="14" t="str">
        <f>If(COUNTIF(DamReaches!$B$2:$B$346,"="&amp;A10009)&gt;0, "Yes", "No")</f>
        <v>No</v>
      </c>
    </row>
    <row r="10010">
      <c r="A10010" s="6">
        <v>673989.0</v>
      </c>
      <c r="B10010" s="6">
        <v>673909.0</v>
      </c>
      <c r="C10010" s="14" t="str">
        <f>If(COUNTIF(DamReaches!$B$2:$B$346,"="&amp;A10010)&gt;0, "Yes", "No")</f>
        <v>No</v>
      </c>
    </row>
    <row r="10011">
      <c r="A10011" s="6">
        <v>673990.0</v>
      </c>
      <c r="B10011" s="6">
        <v>673989.0</v>
      </c>
      <c r="C10011" s="14" t="str">
        <f>If(COUNTIF(DamReaches!$B$2:$B$346,"="&amp;A10011)&gt;0, "Yes", "No")</f>
        <v>No</v>
      </c>
    </row>
    <row r="10012">
      <c r="A10012" s="6">
        <v>673991.0</v>
      </c>
      <c r="B10012" s="6">
        <v>-1.0</v>
      </c>
      <c r="C10012" s="14" t="str">
        <f>If(COUNTIF(DamReaches!$B$2:$B$346,"="&amp;A10012)&gt;0, "Yes", "No")</f>
        <v>No</v>
      </c>
    </row>
    <row r="10013">
      <c r="A10013" s="6">
        <v>673992.0</v>
      </c>
      <c r="B10013" s="6">
        <v>673740.0</v>
      </c>
      <c r="C10013" s="14" t="str">
        <f>If(COUNTIF(DamReaches!$B$2:$B$346,"="&amp;A10013)&gt;0, "Yes", "No")</f>
        <v>No</v>
      </c>
    </row>
    <row r="10014">
      <c r="A10014" s="6">
        <v>673993.0</v>
      </c>
      <c r="B10014" s="6">
        <v>673677.0</v>
      </c>
      <c r="C10014" s="14" t="str">
        <f>If(COUNTIF(DamReaches!$B$2:$B$346,"="&amp;A10014)&gt;0, "Yes", "No")</f>
        <v>No</v>
      </c>
    </row>
    <row r="10015">
      <c r="A10015" s="6">
        <v>673994.0</v>
      </c>
      <c r="B10015" s="6">
        <v>674117.0</v>
      </c>
      <c r="C10015" s="14" t="str">
        <f>If(COUNTIF(DamReaches!$B$2:$B$346,"="&amp;A10015)&gt;0, "Yes", "No")</f>
        <v>No</v>
      </c>
    </row>
    <row r="10016">
      <c r="A10016" s="6">
        <v>674002.0</v>
      </c>
      <c r="B10016" s="6">
        <v>674454.0</v>
      </c>
      <c r="C10016" s="14" t="str">
        <f>If(COUNTIF(DamReaches!$B$2:$B$346,"="&amp;A10016)&gt;0, "Yes", "No")</f>
        <v>No</v>
      </c>
    </row>
    <row r="10017">
      <c r="A10017" s="6">
        <v>674003.0</v>
      </c>
      <c r="B10017" s="6">
        <v>674454.0</v>
      </c>
      <c r="C10017" s="14" t="str">
        <f>If(COUNTIF(DamReaches!$B$2:$B$346,"="&amp;A10017)&gt;0, "Yes", "No")</f>
        <v>No</v>
      </c>
    </row>
    <row r="10018">
      <c r="A10018" s="6">
        <v>674004.0</v>
      </c>
      <c r="B10018" s="6">
        <v>673966.0</v>
      </c>
      <c r="C10018" s="14" t="str">
        <f>If(COUNTIF(DamReaches!$B$2:$B$346,"="&amp;A10018)&gt;0, "Yes", "No")</f>
        <v>No</v>
      </c>
    </row>
    <row r="10019">
      <c r="A10019" s="6">
        <v>674005.0</v>
      </c>
      <c r="B10019" s="6">
        <v>674006.0</v>
      </c>
      <c r="C10019" s="14" t="str">
        <f>If(COUNTIF(DamReaches!$B$2:$B$346,"="&amp;A10019)&gt;0, "Yes", "No")</f>
        <v>No</v>
      </c>
    </row>
    <row r="10020">
      <c r="A10020" s="6">
        <v>674006.0</v>
      </c>
      <c r="B10020" s="6">
        <v>673947.0</v>
      </c>
      <c r="C10020" s="14" t="str">
        <f>If(COUNTIF(DamReaches!$B$2:$B$346,"="&amp;A10020)&gt;0, "Yes", "No")</f>
        <v>No</v>
      </c>
    </row>
    <row r="10021">
      <c r="A10021" s="6">
        <v>674007.0</v>
      </c>
      <c r="B10021" s="6">
        <v>673798.0</v>
      </c>
      <c r="C10021" s="14" t="str">
        <f>If(COUNTIF(DamReaches!$B$2:$B$346,"="&amp;A10021)&gt;0, "Yes", "No")</f>
        <v>No</v>
      </c>
    </row>
    <row r="10022">
      <c r="A10022" s="6">
        <v>674008.0</v>
      </c>
      <c r="B10022" s="6">
        <v>674007.0</v>
      </c>
      <c r="C10022" s="14" t="str">
        <f>If(COUNTIF(DamReaches!$B$2:$B$346,"="&amp;A10022)&gt;0, "Yes", "No")</f>
        <v>No</v>
      </c>
    </row>
    <row r="10023">
      <c r="A10023" s="6">
        <v>674009.0</v>
      </c>
      <c r="B10023" s="6">
        <v>673676.0</v>
      </c>
      <c r="C10023" s="14" t="str">
        <f>If(COUNTIF(DamReaches!$B$2:$B$346,"="&amp;A10023)&gt;0, "Yes", "No")</f>
        <v>No</v>
      </c>
    </row>
    <row r="10024">
      <c r="A10024" s="6">
        <v>674010.0</v>
      </c>
      <c r="B10024" s="6">
        <v>673477.0</v>
      </c>
      <c r="C10024" s="14" t="str">
        <f>If(COUNTIF(DamReaches!$B$2:$B$346,"="&amp;A10024)&gt;0, "Yes", "No")</f>
        <v>No</v>
      </c>
    </row>
    <row r="10025">
      <c r="A10025" s="6">
        <v>674011.0</v>
      </c>
      <c r="B10025" s="6">
        <v>674010.0</v>
      </c>
      <c r="C10025" s="14" t="str">
        <f>If(COUNTIF(DamReaches!$B$2:$B$346,"="&amp;A10025)&gt;0, "Yes", "No")</f>
        <v>No</v>
      </c>
    </row>
    <row r="10026">
      <c r="A10026" s="6">
        <v>674012.0</v>
      </c>
      <c r="B10026" s="6">
        <v>674025.0</v>
      </c>
      <c r="C10026" s="14" t="str">
        <f>If(COUNTIF(DamReaches!$B$2:$B$346,"="&amp;A10026)&gt;0, "Yes", "No")</f>
        <v>No</v>
      </c>
    </row>
    <row r="10027">
      <c r="A10027" s="6">
        <v>674019.0</v>
      </c>
      <c r="B10027" s="6">
        <v>674499.0</v>
      </c>
      <c r="C10027" s="14" t="str">
        <f>If(COUNTIF(DamReaches!$B$2:$B$346,"="&amp;A10027)&gt;0, "Yes", "No")</f>
        <v>No</v>
      </c>
    </row>
    <row r="10028">
      <c r="A10028" s="6">
        <v>674020.0</v>
      </c>
      <c r="B10028" s="6">
        <v>674214.0</v>
      </c>
      <c r="C10028" s="14" t="str">
        <f>If(COUNTIF(DamReaches!$B$2:$B$346,"="&amp;A10028)&gt;0, "Yes", "No")</f>
        <v>No</v>
      </c>
    </row>
    <row r="10029">
      <c r="A10029" s="6">
        <v>674021.0</v>
      </c>
      <c r="B10029" s="6">
        <v>673553.0</v>
      </c>
      <c r="C10029" s="14" t="str">
        <f>If(COUNTIF(DamReaches!$B$2:$B$346,"="&amp;A10029)&gt;0, "Yes", "No")</f>
        <v>No</v>
      </c>
    </row>
    <row r="10030">
      <c r="A10030" s="6">
        <v>674022.0</v>
      </c>
      <c r="B10030" s="6">
        <v>673909.0</v>
      </c>
      <c r="C10030" s="14" t="str">
        <f>If(COUNTIF(DamReaches!$B$2:$B$346,"="&amp;A10030)&gt;0, "Yes", "No")</f>
        <v>No</v>
      </c>
    </row>
    <row r="10031">
      <c r="A10031" s="6">
        <v>674023.0</v>
      </c>
      <c r="B10031" s="6">
        <v>674048.0</v>
      </c>
      <c r="C10031" s="14" t="str">
        <f>If(COUNTIF(DamReaches!$B$2:$B$346,"="&amp;A10031)&gt;0, "Yes", "No")</f>
        <v>No</v>
      </c>
    </row>
    <row r="10032">
      <c r="A10032" s="6">
        <v>674024.0</v>
      </c>
      <c r="B10032" s="6">
        <v>674333.0</v>
      </c>
      <c r="C10032" s="14" t="str">
        <f>If(COUNTIF(DamReaches!$B$2:$B$346,"="&amp;A10032)&gt;0, "Yes", "No")</f>
        <v>No</v>
      </c>
    </row>
    <row r="10033">
      <c r="A10033" s="6">
        <v>674025.0</v>
      </c>
      <c r="B10033" s="6">
        <v>674333.0</v>
      </c>
      <c r="C10033" s="14" t="str">
        <f>If(COUNTIF(DamReaches!$B$2:$B$346,"="&amp;A10033)&gt;0, "Yes", "No")</f>
        <v>No</v>
      </c>
    </row>
    <row r="10034">
      <c r="A10034" s="6">
        <v>674026.0</v>
      </c>
      <c r="B10034" s="6">
        <v>674202.0</v>
      </c>
      <c r="C10034" s="14" t="str">
        <f>If(COUNTIF(DamReaches!$B$2:$B$346,"="&amp;A10034)&gt;0, "Yes", "No")</f>
        <v>No</v>
      </c>
    </row>
    <row r="10035">
      <c r="A10035" s="6">
        <v>674027.0</v>
      </c>
      <c r="B10035" s="6">
        <v>674202.0</v>
      </c>
      <c r="C10035" s="14" t="str">
        <f>If(COUNTIF(DamReaches!$B$2:$B$346,"="&amp;A10035)&gt;0, "Yes", "No")</f>
        <v>No</v>
      </c>
    </row>
    <row r="10036">
      <c r="A10036" s="6">
        <v>674028.0</v>
      </c>
      <c r="B10036" s="6">
        <v>673755.0</v>
      </c>
      <c r="C10036" s="14" t="str">
        <f>If(COUNTIF(DamReaches!$B$2:$B$346,"="&amp;A10036)&gt;0, "Yes", "No")</f>
        <v>No</v>
      </c>
    </row>
    <row r="10037">
      <c r="A10037" s="6">
        <v>674037.0</v>
      </c>
      <c r="B10037" s="6">
        <v>674112.0</v>
      </c>
      <c r="C10037" s="14" t="str">
        <f>If(COUNTIF(DamReaches!$B$2:$B$346,"="&amp;A10037)&gt;0, "Yes", "No")</f>
        <v>No</v>
      </c>
    </row>
    <row r="10038">
      <c r="A10038" s="6">
        <v>674038.0</v>
      </c>
      <c r="B10038" s="6">
        <v>674112.0</v>
      </c>
      <c r="C10038" s="14" t="str">
        <f>If(COUNTIF(DamReaches!$B$2:$B$346,"="&amp;A10038)&gt;0, "Yes", "No")</f>
        <v>No</v>
      </c>
    </row>
    <row r="10039">
      <c r="A10039" s="6">
        <v>674039.0</v>
      </c>
      <c r="B10039" s="6">
        <v>674214.0</v>
      </c>
      <c r="C10039" s="14" t="str">
        <f>If(COUNTIF(DamReaches!$B$2:$B$346,"="&amp;A10039)&gt;0, "Yes", "No")</f>
        <v>No</v>
      </c>
    </row>
    <row r="10040">
      <c r="A10040" s="6">
        <v>674040.0</v>
      </c>
      <c r="B10040" s="6">
        <v>674125.0</v>
      </c>
      <c r="C10040" s="14" t="str">
        <f>If(COUNTIF(DamReaches!$B$2:$B$346,"="&amp;A10040)&gt;0, "Yes", "No")</f>
        <v>No</v>
      </c>
    </row>
    <row r="10041">
      <c r="A10041" s="6">
        <v>674041.0</v>
      </c>
      <c r="B10041" s="6">
        <v>674174.0</v>
      </c>
      <c r="C10041" s="14" t="str">
        <f>If(COUNTIF(DamReaches!$B$2:$B$346,"="&amp;A10041)&gt;0, "Yes", "No")</f>
        <v>No</v>
      </c>
    </row>
    <row r="10042">
      <c r="A10042" s="6">
        <v>674042.0</v>
      </c>
      <c r="B10042" s="6">
        <v>674060.0</v>
      </c>
      <c r="C10042" s="14" t="str">
        <f>If(COUNTIF(DamReaches!$B$2:$B$346,"="&amp;A10042)&gt;0, "Yes", "No")</f>
        <v>No</v>
      </c>
    </row>
    <row r="10043">
      <c r="A10043" s="6">
        <v>674043.0</v>
      </c>
      <c r="B10043" s="6">
        <v>673752.0</v>
      </c>
      <c r="C10043" s="14" t="str">
        <f>If(COUNTIF(DamReaches!$B$2:$B$346,"="&amp;A10043)&gt;0, "Yes", "No")</f>
        <v>No</v>
      </c>
    </row>
    <row r="10044">
      <c r="A10044" s="6">
        <v>674044.0</v>
      </c>
      <c r="B10044" s="6">
        <v>-1.0</v>
      </c>
      <c r="C10044" s="14" t="str">
        <f>If(COUNTIF(DamReaches!$B$2:$B$346,"="&amp;A10044)&gt;0, "Yes", "No")</f>
        <v>No</v>
      </c>
    </row>
    <row r="10045">
      <c r="A10045" s="6">
        <v>674045.0</v>
      </c>
      <c r="B10045" s="6">
        <v>-1.0</v>
      </c>
      <c r="C10045" s="14" t="str">
        <f>If(COUNTIF(DamReaches!$B$2:$B$346,"="&amp;A10045)&gt;0, "Yes", "No")</f>
        <v>No</v>
      </c>
    </row>
    <row r="10046">
      <c r="A10046" s="6">
        <v>674046.0</v>
      </c>
      <c r="B10046" s="6">
        <v>673801.0</v>
      </c>
      <c r="C10046" s="14" t="str">
        <f>If(COUNTIF(DamReaches!$B$2:$B$346,"="&amp;A10046)&gt;0, "Yes", "No")</f>
        <v>No</v>
      </c>
    </row>
    <row r="10047">
      <c r="A10047" s="6">
        <v>674047.0</v>
      </c>
      <c r="B10047" s="6">
        <v>673956.0</v>
      </c>
      <c r="C10047" s="14" t="str">
        <f>If(COUNTIF(DamReaches!$B$2:$B$346,"="&amp;A10047)&gt;0, "Yes", "No")</f>
        <v>No</v>
      </c>
    </row>
    <row r="10048">
      <c r="A10048" s="6">
        <v>674048.0</v>
      </c>
      <c r="B10048" s="6">
        <v>673843.0</v>
      </c>
      <c r="C10048" s="14" t="str">
        <f>If(COUNTIF(DamReaches!$B$2:$B$346,"="&amp;A10048)&gt;0, "Yes", "No")</f>
        <v>No</v>
      </c>
    </row>
    <row r="10049">
      <c r="A10049" s="6">
        <v>674057.0</v>
      </c>
      <c r="B10049" s="6">
        <v>674475.0</v>
      </c>
      <c r="C10049" s="14" t="str">
        <f>If(COUNTIF(DamReaches!$B$2:$B$346,"="&amp;A10049)&gt;0, "Yes", "No")</f>
        <v>Yes</v>
      </c>
    </row>
    <row r="10050">
      <c r="A10050" s="6">
        <v>674058.0</v>
      </c>
      <c r="B10050" s="6">
        <v>674475.0</v>
      </c>
      <c r="C10050" s="14" t="str">
        <f>If(COUNTIF(DamReaches!$B$2:$B$346,"="&amp;A10050)&gt;0, "Yes", "No")</f>
        <v>No</v>
      </c>
    </row>
    <row r="10051">
      <c r="A10051" s="6">
        <v>674059.0</v>
      </c>
      <c r="B10051" s="6">
        <v>673881.0</v>
      </c>
      <c r="C10051" s="14" t="str">
        <f>If(COUNTIF(DamReaches!$B$2:$B$346,"="&amp;A10051)&gt;0, "Yes", "No")</f>
        <v>No</v>
      </c>
    </row>
    <row r="10052">
      <c r="A10052" s="6">
        <v>674060.0</v>
      </c>
      <c r="B10052" s="6">
        <v>674061.0</v>
      </c>
      <c r="C10052" s="14" t="str">
        <f>If(COUNTIF(DamReaches!$B$2:$B$346,"="&amp;A10052)&gt;0, "Yes", "No")</f>
        <v>No</v>
      </c>
    </row>
    <row r="10053">
      <c r="A10053" s="6">
        <v>674061.0</v>
      </c>
      <c r="B10053" s="6">
        <v>673859.0</v>
      </c>
      <c r="C10053" s="14" t="str">
        <f>If(COUNTIF(DamReaches!$B$2:$B$346,"="&amp;A10053)&gt;0, "Yes", "No")</f>
        <v>No</v>
      </c>
    </row>
    <row r="10054">
      <c r="A10054" s="6">
        <v>674062.0</v>
      </c>
      <c r="B10054" s="6">
        <v>673516.0</v>
      </c>
      <c r="C10054" s="14" t="str">
        <f>If(COUNTIF(DamReaches!$B$2:$B$346,"="&amp;A10054)&gt;0, "Yes", "No")</f>
        <v>No</v>
      </c>
    </row>
    <row r="10055">
      <c r="A10055" s="6">
        <v>674063.0</v>
      </c>
      <c r="B10055" s="6">
        <v>673883.0</v>
      </c>
      <c r="C10055" s="14" t="str">
        <f>If(COUNTIF(DamReaches!$B$2:$B$346,"="&amp;A10055)&gt;0, "Yes", "No")</f>
        <v>No</v>
      </c>
    </row>
    <row r="10056">
      <c r="A10056" s="6">
        <v>674064.0</v>
      </c>
      <c r="B10056" s="6">
        <v>674047.0</v>
      </c>
      <c r="C10056" s="14" t="str">
        <f>If(COUNTIF(DamReaches!$B$2:$B$346,"="&amp;A10056)&gt;0, "Yes", "No")</f>
        <v>No</v>
      </c>
    </row>
    <row r="10057">
      <c r="A10057" s="6">
        <v>674065.0</v>
      </c>
      <c r="B10057" s="6">
        <v>673969.0</v>
      </c>
      <c r="C10057" s="14" t="str">
        <f>If(COUNTIF(DamReaches!$B$2:$B$346,"="&amp;A10057)&gt;0, "Yes", "No")</f>
        <v>No</v>
      </c>
    </row>
    <row r="10058">
      <c r="A10058" s="6">
        <v>674066.0</v>
      </c>
      <c r="B10058" s="6">
        <v>674065.0</v>
      </c>
      <c r="C10058" s="14" t="str">
        <f>If(COUNTIF(DamReaches!$B$2:$B$346,"="&amp;A10058)&gt;0, "Yes", "No")</f>
        <v>No</v>
      </c>
    </row>
    <row r="10059">
      <c r="A10059" s="6">
        <v>674074.0</v>
      </c>
      <c r="B10059" s="6">
        <v>674075.0</v>
      </c>
      <c r="C10059" s="14" t="str">
        <f>If(COUNTIF(DamReaches!$B$2:$B$346,"="&amp;A10059)&gt;0, "Yes", "No")</f>
        <v>No</v>
      </c>
    </row>
    <row r="10060">
      <c r="A10060" s="6">
        <v>674075.0</v>
      </c>
      <c r="B10060" s="6">
        <v>674140.0</v>
      </c>
      <c r="C10060" s="14" t="str">
        <f>If(COUNTIF(DamReaches!$B$2:$B$346,"="&amp;A10060)&gt;0, "Yes", "No")</f>
        <v>No</v>
      </c>
    </row>
    <row r="10061">
      <c r="A10061" s="6">
        <v>674076.0</v>
      </c>
      <c r="B10061" s="6">
        <v>674140.0</v>
      </c>
      <c r="C10061" s="14" t="str">
        <f>If(COUNTIF(DamReaches!$B$2:$B$346,"="&amp;A10061)&gt;0, "Yes", "No")</f>
        <v>No</v>
      </c>
    </row>
    <row r="10062">
      <c r="A10062" s="6">
        <v>674077.0</v>
      </c>
      <c r="B10062" s="6">
        <v>674005.0</v>
      </c>
      <c r="C10062" s="14" t="str">
        <f>If(COUNTIF(DamReaches!$B$2:$B$346,"="&amp;A10062)&gt;0, "Yes", "No")</f>
        <v>No</v>
      </c>
    </row>
    <row r="10063">
      <c r="A10063" s="6">
        <v>674078.0</v>
      </c>
      <c r="B10063" s="6">
        <v>673630.0</v>
      </c>
      <c r="C10063" s="14" t="str">
        <f>If(COUNTIF(DamReaches!$B$2:$B$346,"="&amp;A10063)&gt;0, "Yes", "No")</f>
        <v>No</v>
      </c>
    </row>
    <row r="10064">
      <c r="A10064" s="6">
        <v>674079.0</v>
      </c>
      <c r="B10064" s="6">
        <v>673278.0</v>
      </c>
      <c r="C10064" s="14" t="str">
        <f>If(COUNTIF(DamReaches!$B$2:$B$346,"="&amp;A10064)&gt;0, "Yes", "No")</f>
        <v>No</v>
      </c>
    </row>
    <row r="10065">
      <c r="A10065" s="6">
        <v>674080.0</v>
      </c>
      <c r="B10065" s="6">
        <v>-1.0</v>
      </c>
      <c r="C10065" s="14" t="str">
        <f>If(COUNTIF(DamReaches!$B$2:$B$346,"="&amp;A10065)&gt;0, "Yes", "No")</f>
        <v>No</v>
      </c>
    </row>
    <row r="10066">
      <c r="A10066" s="6">
        <v>674081.0</v>
      </c>
      <c r="B10066" s="6">
        <v>1187104.0</v>
      </c>
      <c r="C10066" s="14" t="str">
        <f>If(COUNTIF(DamReaches!$B$2:$B$346,"="&amp;A10066)&gt;0, "Yes", "No")</f>
        <v>No</v>
      </c>
    </row>
    <row r="10067">
      <c r="A10067" s="6">
        <v>674082.0</v>
      </c>
      <c r="B10067" s="6">
        <v>673801.0</v>
      </c>
      <c r="C10067" s="14" t="str">
        <f>If(COUNTIF(DamReaches!$B$2:$B$346,"="&amp;A10067)&gt;0, "Yes", "No")</f>
        <v>No</v>
      </c>
    </row>
    <row r="10068">
      <c r="A10068" s="6">
        <v>674083.0</v>
      </c>
      <c r="B10068" s="6">
        <v>674047.0</v>
      </c>
      <c r="C10068" s="14" t="str">
        <f>If(COUNTIF(DamReaches!$B$2:$B$346,"="&amp;A10068)&gt;0, "Yes", "No")</f>
        <v>No</v>
      </c>
    </row>
    <row r="10069">
      <c r="A10069" s="6">
        <v>674084.0</v>
      </c>
      <c r="B10069" s="6">
        <v>674048.0</v>
      </c>
      <c r="C10069" s="14" t="str">
        <f>If(COUNTIF(DamReaches!$B$2:$B$346,"="&amp;A10069)&gt;0, "Yes", "No")</f>
        <v>No</v>
      </c>
    </row>
    <row r="10070">
      <c r="A10070" s="6">
        <v>674085.0</v>
      </c>
      <c r="B10070" s="6">
        <v>673959.0</v>
      </c>
      <c r="C10070" s="14" t="str">
        <f>If(COUNTIF(DamReaches!$B$2:$B$346,"="&amp;A10070)&gt;0, "Yes", "No")</f>
        <v>No</v>
      </c>
    </row>
    <row r="10071">
      <c r="A10071" s="6">
        <v>674086.0</v>
      </c>
      <c r="B10071" s="6">
        <v>673993.0</v>
      </c>
      <c r="C10071" s="14" t="str">
        <f>If(COUNTIF(DamReaches!$B$2:$B$346,"="&amp;A10071)&gt;0, "Yes", "No")</f>
        <v>No</v>
      </c>
    </row>
    <row r="10072">
      <c r="A10072" s="6">
        <v>674095.0</v>
      </c>
      <c r="B10072" s="6">
        <v>673647.0</v>
      </c>
      <c r="C10072" s="14" t="str">
        <f>If(COUNTIF(DamReaches!$B$2:$B$346,"="&amp;A10072)&gt;0, "Yes", "No")</f>
        <v>No</v>
      </c>
    </row>
    <row r="10073">
      <c r="A10073" s="6">
        <v>674096.0</v>
      </c>
      <c r="B10073" s="6">
        <v>673099.0</v>
      </c>
      <c r="C10073" s="14" t="str">
        <f>If(COUNTIF(DamReaches!$B$2:$B$346,"="&amp;A10073)&gt;0, "Yes", "No")</f>
        <v>No</v>
      </c>
    </row>
    <row r="10074">
      <c r="A10074" s="6">
        <v>674097.0</v>
      </c>
      <c r="B10074" s="6">
        <v>674146.0</v>
      </c>
      <c r="C10074" s="14" t="str">
        <f>If(COUNTIF(DamReaches!$B$2:$B$346,"="&amp;A10074)&gt;0, "Yes", "No")</f>
        <v>No</v>
      </c>
    </row>
    <row r="10075">
      <c r="A10075" s="6">
        <v>674098.0</v>
      </c>
      <c r="B10075" s="6">
        <v>673993.0</v>
      </c>
      <c r="C10075" s="14" t="str">
        <f>If(COUNTIF(DamReaches!$B$2:$B$346,"="&amp;A10075)&gt;0, "Yes", "No")</f>
        <v>No</v>
      </c>
    </row>
    <row r="10076">
      <c r="A10076" s="6">
        <v>674111.0</v>
      </c>
      <c r="B10076" s="6">
        <v>674139.0</v>
      </c>
      <c r="C10076" s="14" t="str">
        <f>If(COUNTIF(DamReaches!$B$2:$B$346,"="&amp;A10076)&gt;0, "Yes", "No")</f>
        <v>No</v>
      </c>
    </row>
    <row r="10077">
      <c r="A10077" s="6">
        <v>674112.0</v>
      </c>
      <c r="B10077" s="6">
        <v>674139.0</v>
      </c>
      <c r="C10077" s="14" t="str">
        <f>If(COUNTIF(DamReaches!$B$2:$B$346,"="&amp;A10077)&gt;0, "Yes", "No")</f>
        <v>No</v>
      </c>
    </row>
    <row r="10078">
      <c r="A10078" s="6">
        <v>674113.0</v>
      </c>
      <c r="B10078" s="6">
        <v>674115.0</v>
      </c>
      <c r="C10078" s="14" t="str">
        <f>If(COUNTIF(DamReaches!$B$2:$B$346,"="&amp;A10078)&gt;0, "Yes", "No")</f>
        <v>No</v>
      </c>
    </row>
    <row r="10079">
      <c r="A10079" s="6">
        <v>674114.0</v>
      </c>
      <c r="B10079" s="6">
        <v>674115.0</v>
      </c>
      <c r="C10079" s="14" t="str">
        <f>If(COUNTIF(DamReaches!$B$2:$B$346,"="&amp;A10079)&gt;0, "Yes", "No")</f>
        <v>No</v>
      </c>
    </row>
    <row r="10080">
      <c r="A10080" s="6">
        <v>674115.0</v>
      </c>
      <c r="B10080" s="6">
        <v>674075.0</v>
      </c>
      <c r="C10080" s="14" t="str">
        <f>If(COUNTIF(DamReaches!$B$2:$B$346,"="&amp;A10080)&gt;0, "Yes", "No")</f>
        <v>No</v>
      </c>
    </row>
    <row r="10081">
      <c r="A10081" s="6">
        <v>674116.0</v>
      </c>
      <c r="B10081" s="6">
        <v>673723.0</v>
      </c>
      <c r="C10081" s="14" t="str">
        <f>If(COUNTIF(DamReaches!$B$2:$B$346,"="&amp;A10081)&gt;0, "Yes", "No")</f>
        <v>No</v>
      </c>
    </row>
    <row r="10082">
      <c r="A10082" s="6">
        <v>674117.0</v>
      </c>
      <c r="B10082" s="6">
        <v>674147.0</v>
      </c>
      <c r="C10082" s="14" t="str">
        <f>If(COUNTIF(DamReaches!$B$2:$B$346,"="&amp;A10082)&gt;0, "Yes", "No")</f>
        <v>No</v>
      </c>
    </row>
    <row r="10083">
      <c r="A10083" s="6">
        <v>674122.0</v>
      </c>
      <c r="B10083" s="6">
        <v>674495.0</v>
      </c>
      <c r="C10083" s="14" t="str">
        <f>If(COUNTIF(DamReaches!$B$2:$B$346,"="&amp;A10083)&gt;0, "Yes", "No")</f>
        <v>No</v>
      </c>
    </row>
    <row r="10084">
      <c r="A10084" s="6">
        <v>674123.0</v>
      </c>
      <c r="B10084" s="6">
        <v>674331.0</v>
      </c>
      <c r="C10084" s="14" t="str">
        <f>If(COUNTIF(DamReaches!$B$2:$B$346,"="&amp;A10084)&gt;0, "Yes", "No")</f>
        <v>No</v>
      </c>
    </row>
    <row r="10085">
      <c r="A10085" s="6">
        <v>674124.0</v>
      </c>
      <c r="B10085" s="6">
        <v>674331.0</v>
      </c>
      <c r="C10085" s="14" t="str">
        <f>If(COUNTIF(DamReaches!$B$2:$B$346,"="&amp;A10085)&gt;0, "Yes", "No")</f>
        <v>No</v>
      </c>
    </row>
    <row r="10086">
      <c r="A10086" s="6">
        <v>674125.0</v>
      </c>
      <c r="B10086" s="6">
        <v>674477.0</v>
      </c>
      <c r="C10086" s="14" t="str">
        <f>If(COUNTIF(DamReaches!$B$2:$B$346,"="&amp;A10086)&gt;0, "Yes", "No")</f>
        <v>No</v>
      </c>
    </row>
    <row r="10087">
      <c r="A10087" s="6">
        <v>674126.0</v>
      </c>
      <c r="B10087" s="6">
        <v>674477.0</v>
      </c>
      <c r="C10087" s="14" t="str">
        <f>If(COUNTIF(DamReaches!$B$2:$B$346,"="&amp;A10087)&gt;0, "Yes", "No")</f>
        <v>No</v>
      </c>
    </row>
    <row r="10088">
      <c r="A10088" s="6">
        <v>674127.0</v>
      </c>
      <c r="B10088" s="6">
        <v>673825.0</v>
      </c>
      <c r="C10088" s="14" t="str">
        <f>If(COUNTIF(DamReaches!$B$2:$B$346,"="&amp;A10088)&gt;0, "Yes", "No")</f>
        <v>No</v>
      </c>
    </row>
    <row r="10089">
      <c r="A10089" s="6">
        <v>674128.0</v>
      </c>
      <c r="B10089" s="6">
        <v>673969.0</v>
      </c>
      <c r="C10089" s="14" t="str">
        <f>If(COUNTIF(DamReaches!$B$2:$B$346,"="&amp;A10089)&gt;0, "Yes", "No")</f>
        <v>No</v>
      </c>
    </row>
    <row r="10090">
      <c r="A10090" s="6">
        <v>674129.0</v>
      </c>
      <c r="B10090" s="6">
        <v>673912.0</v>
      </c>
      <c r="C10090" s="14" t="str">
        <f>If(COUNTIF(DamReaches!$B$2:$B$346,"="&amp;A10090)&gt;0, "Yes", "No")</f>
        <v>No</v>
      </c>
    </row>
    <row r="10091">
      <c r="A10091" s="6">
        <v>674139.0</v>
      </c>
      <c r="B10091" s="6">
        <v>674141.0</v>
      </c>
      <c r="C10091" s="14" t="str">
        <f>If(COUNTIF(DamReaches!$B$2:$B$346,"="&amp;A10091)&gt;0, "Yes", "No")</f>
        <v>No</v>
      </c>
    </row>
    <row r="10092">
      <c r="A10092" s="6">
        <v>674140.0</v>
      </c>
      <c r="B10092" s="6">
        <v>674141.0</v>
      </c>
      <c r="C10092" s="14" t="str">
        <f>If(COUNTIF(DamReaches!$B$2:$B$346,"="&amp;A10092)&gt;0, "Yes", "No")</f>
        <v>No</v>
      </c>
    </row>
    <row r="10093">
      <c r="A10093" s="6">
        <v>674141.0</v>
      </c>
      <c r="B10093" s="6">
        <v>674172.0</v>
      </c>
      <c r="C10093" s="14" t="str">
        <f>If(COUNTIF(DamReaches!$B$2:$B$346,"="&amp;A10093)&gt;0, "Yes", "No")</f>
        <v>No</v>
      </c>
    </row>
    <row r="10094">
      <c r="A10094" s="6">
        <v>674142.0</v>
      </c>
      <c r="B10094" s="6">
        <v>674172.0</v>
      </c>
      <c r="C10094" s="14" t="str">
        <f>If(COUNTIF(DamReaches!$B$2:$B$346,"="&amp;A10094)&gt;0, "Yes", "No")</f>
        <v>No</v>
      </c>
    </row>
    <row r="10095">
      <c r="A10095" s="6">
        <v>674143.0</v>
      </c>
      <c r="B10095" s="6">
        <v>674041.0</v>
      </c>
      <c r="C10095" s="14" t="str">
        <f>If(COUNTIF(DamReaches!$B$2:$B$346,"="&amp;A10095)&gt;0, "Yes", "No")</f>
        <v>No</v>
      </c>
    </row>
    <row r="10096">
      <c r="A10096" s="6">
        <v>674144.0</v>
      </c>
      <c r="B10096" s="6">
        <v>674145.0</v>
      </c>
      <c r="C10096" s="14" t="str">
        <f>If(COUNTIF(DamReaches!$B$2:$B$346,"="&amp;A10096)&gt;0, "Yes", "No")</f>
        <v>No</v>
      </c>
    </row>
    <row r="10097">
      <c r="A10097" s="6">
        <v>674145.0</v>
      </c>
      <c r="B10097" s="6">
        <v>673951.0</v>
      </c>
      <c r="C10097" s="14" t="str">
        <f>If(COUNTIF(DamReaches!$B$2:$B$346,"="&amp;A10097)&gt;0, "Yes", "No")</f>
        <v>No</v>
      </c>
    </row>
    <row r="10098">
      <c r="A10098" s="6">
        <v>674146.0</v>
      </c>
      <c r="B10098" s="6">
        <v>674086.0</v>
      </c>
      <c r="C10098" s="14" t="str">
        <f>If(COUNTIF(DamReaches!$B$2:$B$346,"="&amp;A10098)&gt;0, "Yes", "No")</f>
        <v>No</v>
      </c>
    </row>
    <row r="10099">
      <c r="A10099" s="6">
        <v>674147.0</v>
      </c>
      <c r="B10099" s="6">
        <v>674244.0</v>
      </c>
      <c r="C10099" s="14" t="str">
        <f>If(COUNTIF(DamReaches!$B$2:$B$346,"="&amp;A10099)&gt;0, "Yes", "No")</f>
        <v>No</v>
      </c>
    </row>
    <row r="10100">
      <c r="A10100" s="6">
        <v>674155.0</v>
      </c>
      <c r="B10100" s="6">
        <v>674289.0</v>
      </c>
      <c r="C10100" s="14" t="str">
        <f>If(COUNTIF(DamReaches!$B$2:$B$346,"="&amp;A10100)&gt;0, "Yes", "No")</f>
        <v>No</v>
      </c>
    </row>
    <row r="10101">
      <c r="A10101" s="6">
        <v>674156.0</v>
      </c>
      <c r="B10101" s="6">
        <v>674495.0</v>
      </c>
      <c r="C10101" s="14" t="str">
        <f>If(COUNTIF(DamReaches!$B$2:$B$346,"="&amp;A10101)&gt;0, "Yes", "No")</f>
        <v>No</v>
      </c>
    </row>
    <row r="10102">
      <c r="A10102" s="6">
        <v>674157.0</v>
      </c>
      <c r="B10102" s="6">
        <v>673341.0</v>
      </c>
      <c r="C10102" s="14" t="str">
        <f>If(COUNTIF(DamReaches!$B$2:$B$346,"="&amp;A10102)&gt;0, "Yes", "No")</f>
        <v>No</v>
      </c>
    </row>
    <row r="10103">
      <c r="A10103" s="6">
        <v>674158.0</v>
      </c>
      <c r="B10103" s="6">
        <v>673703.0</v>
      </c>
      <c r="C10103" s="14" t="str">
        <f>If(COUNTIF(DamReaches!$B$2:$B$346,"="&amp;A10103)&gt;0, "Yes", "No")</f>
        <v>No</v>
      </c>
    </row>
    <row r="10104">
      <c r="A10104" s="6">
        <v>674159.0</v>
      </c>
      <c r="B10104" s="6">
        <v>674177.0</v>
      </c>
      <c r="C10104" s="14" t="str">
        <f>If(COUNTIF(DamReaches!$B$2:$B$346,"="&amp;A10104)&gt;0, "Yes", "No")</f>
        <v>No</v>
      </c>
    </row>
    <row r="10105">
      <c r="A10105" s="6">
        <v>674160.0</v>
      </c>
      <c r="B10105" s="6">
        <v>-1.0</v>
      </c>
      <c r="C10105" s="14" t="str">
        <f>If(COUNTIF(DamReaches!$B$2:$B$346,"="&amp;A10105)&gt;0, "Yes", "No")</f>
        <v>No</v>
      </c>
    </row>
    <row r="10106">
      <c r="A10106" s="6">
        <v>674161.0</v>
      </c>
      <c r="B10106" s="6">
        <v>674160.0</v>
      </c>
      <c r="C10106" s="14" t="str">
        <f>If(COUNTIF(DamReaches!$B$2:$B$346,"="&amp;A10106)&gt;0, "Yes", "No")</f>
        <v>No</v>
      </c>
    </row>
    <row r="10107">
      <c r="A10107" s="6">
        <v>674162.0</v>
      </c>
      <c r="B10107" s="6">
        <v>674277.0</v>
      </c>
      <c r="C10107" s="14" t="str">
        <f>If(COUNTIF(DamReaches!$B$2:$B$346,"="&amp;A10107)&gt;0, "Yes", "No")</f>
        <v>No</v>
      </c>
    </row>
    <row r="10108">
      <c r="A10108" s="6">
        <v>674170.0</v>
      </c>
      <c r="B10108" s="6">
        <v>674171.0</v>
      </c>
      <c r="C10108" s="14" t="str">
        <f>If(COUNTIF(DamReaches!$B$2:$B$346,"="&amp;A10108)&gt;0, "Yes", "No")</f>
        <v>No</v>
      </c>
    </row>
    <row r="10109">
      <c r="A10109" s="6">
        <v>674171.0</v>
      </c>
      <c r="B10109" s="6">
        <v>674289.0</v>
      </c>
      <c r="C10109" s="14" t="str">
        <f>If(COUNTIF(DamReaches!$B$2:$B$346,"="&amp;A10109)&gt;0, "Yes", "No")</f>
        <v>No</v>
      </c>
    </row>
    <row r="10110">
      <c r="A10110" s="6">
        <v>674172.0</v>
      </c>
      <c r="B10110" s="6">
        <v>674290.0</v>
      </c>
      <c r="C10110" s="14" t="str">
        <f>If(COUNTIF(DamReaches!$B$2:$B$346,"="&amp;A10110)&gt;0, "Yes", "No")</f>
        <v>No</v>
      </c>
    </row>
    <row r="10111">
      <c r="A10111" s="6">
        <v>674173.0</v>
      </c>
      <c r="B10111" s="6">
        <v>674290.0</v>
      </c>
      <c r="C10111" s="14" t="str">
        <f>If(COUNTIF(DamReaches!$B$2:$B$346,"="&amp;A10111)&gt;0, "Yes", "No")</f>
        <v>No</v>
      </c>
    </row>
    <row r="10112">
      <c r="A10112" s="6">
        <v>674174.0</v>
      </c>
      <c r="B10112" s="6">
        <v>674583.0</v>
      </c>
      <c r="C10112" s="14" t="str">
        <f>If(COUNTIF(DamReaches!$B$2:$B$346,"="&amp;A10112)&gt;0, "Yes", "No")</f>
        <v>No</v>
      </c>
    </row>
    <row r="10113">
      <c r="A10113" s="6">
        <v>674175.0</v>
      </c>
      <c r="B10113" s="6">
        <v>674583.0</v>
      </c>
      <c r="C10113" s="14" t="str">
        <f>If(COUNTIF(DamReaches!$B$2:$B$346,"="&amp;A10113)&gt;0, "Yes", "No")</f>
        <v>No</v>
      </c>
    </row>
    <row r="10114">
      <c r="A10114" s="6">
        <v>674176.0</v>
      </c>
      <c r="B10114" s="6">
        <v>673627.0</v>
      </c>
      <c r="C10114" s="14" t="str">
        <f>If(COUNTIF(DamReaches!$B$2:$B$346,"="&amp;A10114)&gt;0, "Yes", "No")</f>
        <v>No</v>
      </c>
    </row>
    <row r="10115">
      <c r="A10115" s="6">
        <v>674177.0</v>
      </c>
      <c r="B10115" s="6">
        <v>674254.0</v>
      </c>
      <c r="C10115" s="14" t="str">
        <f>If(COUNTIF(DamReaches!$B$2:$B$346,"="&amp;A10115)&gt;0, "Yes", "No")</f>
        <v>No</v>
      </c>
    </row>
    <row r="10116">
      <c r="A10116" s="6">
        <v>674178.0</v>
      </c>
      <c r="B10116" s="6">
        <v>673611.0</v>
      </c>
      <c r="C10116" s="14" t="str">
        <f>If(COUNTIF(DamReaches!$B$2:$B$346,"="&amp;A10116)&gt;0, "Yes", "No")</f>
        <v>No</v>
      </c>
    </row>
    <row r="10117">
      <c r="A10117" s="6">
        <v>674179.0</v>
      </c>
      <c r="B10117" s="6">
        <v>673987.0</v>
      </c>
      <c r="C10117" s="14" t="str">
        <f>If(COUNTIF(DamReaches!$B$2:$B$346,"="&amp;A10117)&gt;0, "Yes", "No")</f>
        <v>No</v>
      </c>
    </row>
    <row r="10118">
      <c r="A10118" s="6">
        <v>674180.0</v>
      </c>
      <c r="B10118" s="6">
        <v>674275.0</v>
      </c>
      <c r="C10118" s="14" t="str">
        <f>If(COUNTIF(DamReaches!$B$2:$B$346,"="&amp;A10118)&gt;0, "Yes", "No")</f>
        <v>No</v>
      </c>
    </row>
    <row r="10119">
      <c r="A10119" s="6">
        <v>674193.0</v>
      </c>
      <c r="B10119" s="6">
        <v>674171.0</v>
      </c>
      <c r="C10119" s="14" t="str">
        <f>If(COUNTIF(DamReaches!$B$2:$B$346,"="&amp;A10119)&gt;0, "Yes", "No")</f>
        <v>No</v>
      </c>
    </row>
    <row r="10120">
      <c r="A10120" s="6">
        <v>674194.0</v>
      </c>
      <c r="B10120" s="6">
        <v>674195.0</v>
      </c>
      <c r="C10120" s="14" t="str">
        <f>If(COUNTIF(DamReaches!$B$2:$B$346,"="&amp;A10120)&gt;0, "Yes", "No")</f>
        <v>No</v>
      </c>
    </row>
    <row r="10121">
      <c r="A10121" s="6">
        <v>674195.0</v>
      </c>
      <c r="B10121" s="6">
        <v>674060.0</v>
      </c>
      <c r="C10121" s="14" t="str">
        <f>If(COUNTIF(DamReaches!$B$2:$B$346,"="&amp;A10121)&gt;0, "Yes", "No")</f>
        <v>No</v>
      </c>
    </row>
    <row r="10122">
      <c r="A10122" s="6">
        <v>674196.0</v>
      </c>
      <c r="B10122" s="6">
        <v>673985.0</v>
      </c>
      <c r="C10122" s="14" t="str">
        <f>If(COUNTIF(DamReaches!$B$2:$B$346,"="&amp;A10122)&gt;0, "Yes", "No")</f>
        <v>No</v>
      </c>
    </row>
    <row r="10123">
      <c r="A10123" s="6">
        <v>674197.0</v>
      </c>
      <c r="B10123" s="6">
        <v>673704.0</v>
      </c>
      <c r="C10123" s="14" t="str">
        <f>If(COUNTIF(DamReaches!$B$2:$B$346,"="&amp;A10123)&gt;0, "Yes", "No")</f>
        <v>No</v>
      </c>
    </row>
    <row r="10124">
      <c r="A10124" s="6">
        <v>674198.0</v>
      </c>
      <c r="B10124" s="6">
        <v>674295.0</v>
      </c>
      <c r="C10124" s="14" t="str">
        <f>If(COUNTIF(DamReaches!$B$2:$B$346,"="&amp;A10124)&gt;0, "Yes", "No")</f>
        <v>No</v>
      </c>
    </row>
    <row r="10125">
      <c r="A10125" s="6">
        <v>674199.0</v>
      </c>
      <c r="B10125" s="6">
        <v>-1.0</v>
      </c>
      <c r="C10125" s="14" t="str">
        <f>If(COUNTIF(DamReaches!$B$2:$B$346,"="&amp;A10125)&gt;0, "Yes", "No")</f>
        <v>No</v>
      </c>
    </row>
    <row r="10126">
      <c r="A10126" s="6">
        <v>674200.0</v>
      </c>
      <c r="B10126" s="6">
        <v>673802.0</v>
      </c>
      <c r="C10126" s="14" t="str">
        <f>If(COUNTIF(DamReaches!$B$2:$B$346,"="&amp;A10126)&gt;0, "Yes", "No")</f>
        <v>No</v>
      </c>
    </row>
    <row r="10127">
      <c r="A10127" s="6">
        <v>674201.0</v>
      </c>
      <c r="B10127" s="6">
        <v>674299.0</v>
      </c>
      <c r="C10127" s="14" t="str">
        <f>If(COUNTIF(DamReaches!$B$2:$B$346,"="&amp;A10127)&gt;0, "Yes", "No")</f>
        <v>No</v>
      </c>
    </row>
    <row r="10128">
      <c r="A10128" s="6">
        <v>674202.0</v>
      </c>
      <c r="B10128" s="6">
        <v>674240.0</v>
      </c>
      <c r="C10128" s="14" t="str">
        <f>If(COUNTIF(DamReaches!$B$2:$B$346,"="&amp;A10128)&gt;0, "Yes", "No")</f>
        <v>No</v>
      </c>
    </row>
    <row r="10129">
      <c r="A10129" s="6">
        <v>674203.0</v>
      </c>
      <c r="B10129" s="6">
        <v>674240.0</v>
      </c>
      <c r="C10129" s="14" t="str">
        <f>If(COUNTIF(DamReaches!$B$2:$B$346,"="&amp;A10129)&gt;0, "Yes", "No")</f>
        <v>No</v>
      </c>
    </row>
    <row r="10130">
      <c r="A10130" s="6">
        <v>674212.0</v>
      </c>
      <c r="B10130" s="6">
        <v>673879.0</v>
      </c>
      <c r="C10130" s="14" t="str">
        <f>If(COUNTIF(DamReaches!$B$2:$B$346,"="&amp;A10130)&gt;0, "Yes", "No")</f>
        <v>No</v>
      </c>
    </row>
    <row r="10131">
      <c r="A10131" s="6">
        <v>674213.0</v>
      </c>
      <c r="B10131" s="6">
        <v>674004.0</v>
      </c>
      <c r="C10131" s="14" t="str">
        <f>If(COUNTIF(DamReaches!$B$2:$B$346,"="&amp;A10131)&gt;0, "Yes", "No")</f>
        <v>No</v>
      </c>
    </row>
    <row r="10132">
      <c r="A10132" s="6">
        <v>674214.0</v>
      </c>
      <c r="B10132" s="6">
        <v>674499.0</v>
      </c>
      <c r="C10132" s="14" t="str">
        <f>If(COUNTIF(DamReaches!$B$2:$B$346,"="&amp;A10132)&gt;0, "Yes", "No")</f>
        <v>No</v>
      </c>
    </row>
    <row r="10133">
      <c r="A10133" s="6">
        <v>674215.0</v>
      </c>
      <c r="B10133" s="6">
        <v>674178.0</v>
      </c>
      <c r="C10133" s="14" t="str">
        <f>If(COUNTIF(DamReaches!$B$2:$B$346,"="&amp;A10133)&gt;0, "Yes", "No")</f>
        <v>No</v>
      </c>
    </row>
    <row r="10134">
      <c r="A10134" s="6">
        <v>674216.0</v>
      </c>
      <c r="B10134" s="6">
        <v>673985.0</v>
      </c>
      <c r="C10134" s="14" t="str">
        <f>If(COUNTIF(DamReaches!$B$2:$B$346,"="&amp;A10134)&gt;0, "Yes", "No")</f>
        <v>No</v>
      </c>
    </row>
    <row r="10135">
      <c r="A10135" s="6">
        <v>674217.0</v>
      </c>
      <c r="B10135" s="6">
        <v>674216.0</v>
      </c>
      <c r="C10135" s="14" t="str">
        <f>If(COUNTIF(DamReaches!$B$2:$B$346,"="&amp;A10135)&gt;0, "Yes", "No")</f>
        <v>No</v>
      </c>
    </row>
    <row r="10136">
      <c r="A10136" s="6">
        <v>674218.0</v>
      </c>
      <c r="B10136" s="6">
        <v>673359.0</v>
      </c>
      <c r="C10136" s="14" t="str">
        <f>If(COUNTIF(DamReaches!$B$2:$B$346,"="&amp;A10136)&gt;0, "Yes", "No")</f>
        <v>No</v>
      </c>
    </row>
    <row r="10137">
      <c r="A10137" s="6">
        <v>674219.0</v>
      </c>
      <c r="B10137" s="6">
        <v>674220.0</v>
      </c>
      <c r="C10137" s="14" t="str">
        <f>If(COUNTIF(DamReaches!$B$2:$B$346,"="&amp;A10137)&gt;0, "Yes", "No")</f>
        <v>No</v>
      </c>
    </row>
    <row r="10138">
      <c r="A10138" s="6">
        <v>674220.0</v>
      </c>
      <c r="B10138" s="6">
        <v>674261.0</v>
      </c>
      <c r="C10138" s="14" t="str">
        <f>If(COUNTIF(DamReaches!$B$2:$B$346,"="&amp;A10138)&gt;0, "Yes", "No")</f>
        <v>No</v>
      </c>
    </row>
    <row r="10139">
      <c r="A10139" s="6">
        <v>674221.0</v>
      </c>
      <c r="B10139" s="6">
        <v>674261.0</v>
      </c>
      <c r="C10139" s="14" t="str">
        <f>If(COUNTIF(DamReaches!$B$2:$B$346,"="&amp;A10139)&gt;0, "Yes", "No")</f>
        <v>No</v>
      </c>
    </row>
    <row r="10140">
      <c r="A10140" s="6">
        <v>674222.0</v>
      </c>
      <c r="B10140" s="6">
        <v>674242.0</v>
      </c>
      <c r="C10140" s="14" t="str">
        <f>If(COUNTIF(DamReaches!$B$2:$B$346,"="&amp;A10140)&gt;0, "Yes", "No")</f>
        <v>No</v>
      </c>
    </row>
    <row r="10141">
      <c r="A10141" s="6">
        <v>674233.0</v>
      </c>
      <c r="B10141" s="6">
        <v>673945.0</v>
      </c>
      <c r="C10141" s="14" t="str">
        <f>If(COUNTIF(DamReaches!$B$2:$B$346,"="&amp;A10141)&gt;0, "Yes", "No")</f>
        <v>No</v>
      </c>
    </row>
    <row r="10142">
      <c r="A10142" s="6">
        <v>674234.0</v>
      </c>
      <c r="B10142" s="6">
        <v>674235.0</v>
      </c>
      <c r="C10142" s="14" t="str">
        <f>If(COUNTIF(DamReaches!$B$2:$B$346,"="&amp;A10142)&gt;0, "Yes", "No")</f>
        <v>No</v>
      </c>
    </row>
    <row r="10143">
      <c r="A10143" s="6">
        <v>674235.0</v>
      </c>
      <c r="B10143" s="6">
        <v>674236.0</v>
      </c>
      <c r="C10143" s="14" t="str">
        <f>If(COUNTIF(DamReaches!$B$2:$B$346,"="&amp;A10143)&gt;0, "Yes", "No")</f>
        <v>No</v>
      </c>
    </row>
    <row r="10144">
      <c r="A10144" s="6">
        <v>674236.0</v>
      </c>
      <c r="B10144" s="6">
        <v>673123.0</v>
      </c>
      <c r="C10144" s="14" t="str">
        <f>If(COUNTIF(DamReaches!$B$2:$B$346,"="&amp;A10144)&gt;0, "Yes", "No")</f>
        <v>No</v>
      </c>
    </row>
    <row r="10145">
      <c r="A10145" s="6">
        <v>674237.0</v>
      </c>
      <c r="B10145" s="6">
        <v>674145.0</v>
      </c>
      <c r="C10145" s="14" t="str">
        <f>If(COUNTIF(DamReaches!$B$2:$B$346,"="&amp;A10145)&gt;0, "Yes", "No")</f>
        <v>No</v>
      </c>
    </row>
    <row r="10146">
      <c r="A10146" s="6">
        <v>674238.0</v>
      </c>
      <c r="B10146" s="6">
        <v>673723.0</v>
      </c>
      <c r="C10146" s="14" t="str">
        <f>If(COUNTIF(DamReaches!$B$2:$B$346,"="&amp;A10146)&gt;0, "Yes", "No")</f>
        <v>No</v>
      </c>
    </row>
    <row r="10147">
      <c r="A10147" s="6">
        <v>674239.0</v>
      </c>
      <c r="B10147" s="6">
        <v>674258.0</v>
      </c>
      <c r="C10147" s="14" t="str">
        <f>If(COUNTIF(DamReaches!$B$2:$B$346,"="&amp;A10147)&gt;0, "Yes", "No")</f>
        <v>No</v>
      </c>
    </row>
    <row r="10148">
      <c r="A10148" s="6">
        <v>674240.0</v>
      </c>
      <c r="B10148" s="6">
        <v>674540.0</v>
      </c>
      <c r="C10148" s="14" t="str">
        <f>If(COUNTIF(DamReaches!$B$2:$B$346,"="&amp;A10148)&gt;0, "Yes", "No")</f>
        <v>No</v>
      </c>
    </row>
    <row r="10149">
      <c r="A10149" s="6">
        <v>674241.0</v>
      </c>
      <c r="B10149" s="6">
        <v>674028.0</v>
      </c>
      <c r="C10149" s="14" t="str">
        <f>If(COUNTIF(DamReaches!$B$2:$B$346,"="&amp;A10149)&gt;0, "Yes", "No")</f>
        <v>No</v>
      </c>
    </row>
    <row r="10150">
      <c r="A10150" s="6">
        <v>674242.0</v>
      </c>
      <c r="B10150" s="6">
        <v>674262.0</v>
      </c>
      <c r="C10150" s="14" t="str">
        <f>If(COUNTIF(DamReaches!$B$2:$B$346,"="&amp;A10150)&gt;0, "Yes", "No")</f>
        <v>No</v>
      </c>
    </row>
    <row r="10151">
      <c r="A10151" s="6">
        <v>674243.0</v>
      </c>
      <c r="B10151" s="6">
        <v>674277.0</v>
      </c>
      <c r="C10151" s="14" t="str">
        <f>If(COUNTIF(DamReaches!$B$2:$B$346,"="&amp;A10151)&gt;0, "Yes", "No")</f>
        <v>No</v>
      </c>
    </row>
    <row r="10152">
      <c r="A10152" s="6">
        <v>674244.0</v>
      </c>
      <c r="B10152" s="6">
        <v>674243.0</v>
      </c>
      <c r="C10152" s="14" t="str">
        <f>If(COUNTIF(DamReaches!$B$2:$B$346,"="&amp;A10152)&gt;0, "Yes", "No")</f>
        <v>No</v>
      </c>
    </row>
    <row r="10153">
      <c r="A10153" s="6">
        <v>674248.0</v>
      </c>
      <c r="B10153" s="6">
        <v>674249.0</v>
      </c>
      <c r="C10153" s="14" t="str">
        <f>If(COUNTIF(DamReaches!$B$2:$B$346,"="&amp;A10153)&gt;0, "Yes", "No")</f>
        <v>No</v>
      </c>
    </row>
    <row r="10154">
      <c r="A10154" s="6">
        <v>674249.0</v>
      </c>
      <c r="B10154" s="6">
        <v>673879.0</v>
      </c>
      <c r="C10154" s="14" t="str">
        <f>If(COUNTIF(DamReaches!$B$2:$B$346,"="&amp;A10154)&gt;0, "Yes", "No")</f>
        <v>No</v>
      </c>
    </row>
    <row r="10155">
      <c r="A10155" s="6">
        <v>674250.0</v>
      </c>
      <c r="B10155" s="6">
        <v>673858.0</v>
      </c>
      <c r="C10155" s="14" t="str">
        <f>If(COUNTIF(DamReaches!$B$2:$B$346,"="&amp;A10155)&gt;0, "Yes", "No")</f>
        <v>No</v>
      </c>
    </row>
    <row r="10156">
      <c r="A10156" s="6">
        <v>674251.0</v>
      </c>
      <c r="B10156" s="6">
        <v>673949.0</v>
      </c>
      <c r="C10156" s="14" t="str">
        <f>If(COUNTIF(DamReaches!$B$2:$B$346,"="&amp;A10156)&gt;0, "Yes", "No")</f>
        <v>No</v>
      </c>
    </row>
    <row r="10157">
      <c r="A10157" s="6">
        <v>674252.0</v>
      </c>
      <c r="B10157" s="6">
        <v>674251.0</v>
      </c>
      <c r="C10157" s="14" t="str">
        <f>If(COUNTIF(DamReaches!$B$2:$B$346,"="&amp;A10157)&gt;0, "Yes", "No")</f>
        <v>No</v>
      </c>
    </row>
    <row r="10158">
      <c r="A10158" s="6">
        <v>674253.0</v>
      </c>
      <c r="B10158" s="6">
        <v>674626.0</v>
      </c>
      <c r="C10158" s="14" t="str">
        <f>If(COUNTIF(DamReaches!$B$2:$B$346,"="&amp;A10158)&gt;0, "Yes", "No")</f>
        <v>No</v>
      </c>
    </row>
    <row r="10159">
      <c r="A10159" s="6">
        <v>674254.0</v>
      </c>
      <c r="B10159" s="6">
        <v>674626.0</v>
      </c>
      <c r="C10159" s="14" t="str">
        <f>If(COUNTIF(DamReaches!$B$2:$B$346,"="&amp;A10159)&gt;0, "Yes", "No")</f>
        <v>No</v>
      </c>
    </row>
    <row r="10160">
      <c r="A10160" s="6">
        <v>674255.0</v>
      </c>
      <c r="B10160" s="6">
        <v>674116.0</v>
      </c>
      <c r="C10160" s="14" t="str">
        <f>If(COUNTIF(DamReaches!$B$2:$B$346,"="&amp;A10160)&gt;0, "Yes", "No")</f>
        <v>No</v>
      </c>
    </row>
    <row r="10161">
      <c r="A10161" s="6">
        <v>674256.0</v>
      </c>
      <c r="B10161" s="6">
        <v>674297.0</v>
      </c>
      <c r="C10161" s="14" t="str">
        <f>If(COUNTIF(DamReaches!$B$2:$B$346,"="&amp;A10161)&gt;0, "Yes", "No")</f>
        <v>No</v>
      </c>
    </row>
    <row r="10162">
      <c r="A10162" s="6">
        <v>674257.0</v>
      </c>
      <c r="B10162" s="6">
        <v>673956.0</v>
      </c>
      <c r="C10162" s="14" t="str">
        <f>If(COUNTIF(DamReaches!$B$2:$B$346,"="&amp;A10162)&gt;0, "Yes", "No")</f>
        <v>No</v>
      </c>
    </row>
    <row r="10163">
      <c r="A10163" s="6">
        <v>674258.0</v>
      </c>
      <c r="B10163" s="6">
        <v>674084.0</v>
      </c>
      <c r="C10163" s="14" t="str">
        <f>If(COUNTIF(DamReaches!$B$2:$B$346,"="&amp;A10163)&gt;0, "Yes", "No")</f>
        <v>No</v>
      </c>
    </row>
    <row r="10164">
      <c r="A10164" s="6">
        <v>674259.0</v>
      </c>
      <c r="B10164" s="6">
        <v>674128.0</v>
      </c>
      <c r="C10164" s="14" t="str">
        <f>If(COUNTIF(DamReaches!$B$2:$B$346,"="&amp;A10164)&gt;0, "Yes", "No")</f>
        <v>No</v>
      </c>
    </row>
    <row r="10165">
      <c r="A10165" s="6">
        <v>674260.0</v>
      </c>
      <c r="B10165" s="6">
        <v>674128.0</v>
      </c>
      <c r="C10165" s="14" t="str">
        <f>If(COUNTIF(DamReaches!$B$2:$B$346,"="&amp;A10165)&gt;0, "Yes", "No")</f>
        <v>No</v>
      </c>
    </row>
    <row r="10166">
      <c r="A10166" s="6">
        <v>674261.0</v>
      </c>
      <c r="B10166" s="6">
        <v>674146.0</v>
      </c>
      <c r="C10166" s="14" t="str">
        <f>If(COUNTIF(DamReaches!$B$2:$B$346,"="&amp;A10166)&gt;0, "Yes", "No")</f>
        <v>No</v>
      </c>
    </row>
    <row r="10167">
      <c r="A10167" s="6">
        <v>674262.0</v>
      </c>
      <c r="B10167" s="6">
        <v>674028.0</v>
      </c>
      <c r="C10167" s="14" t="str">
        <f>If(COUNTIF(DamReaches!$B$2:$B$346,"="&amp;A10167)&gt;0, "Yes", "No")</f>
        <v>No</v>
      </c>
    </row>
    <row r="10168">
      <c r="A10168" s="6">
        <v>674263.0</v>
      </c>
      <c r="B10168" s="6">
        <v>674147.0</v>
      </c>
      <c r="C10168" s="14" t="str">
        <f>If(COUNTIF(DamReaches!$B$2:$B$346,"="&amp;A10168)&gt;0, "Yes", "No")</f>
        <v>No</v>
      </c>
    </row>
    <row r="10169">
      <c r="A10169" s="6">
        <v>674271.0</v>
      </c>
      <c r="B10169" s="6">
        <v>674178.0</v>
      </c>
      <c r="C10169" s="14" t="str">
        <f>If(COUNTIF(DamReaches!$B$2:$B$346,"="&amp;A10169)&gt;0, "Yes", "No")</f>
        <v>No</v>
      </c>
    </row>
    <row r="10170">
      <c r="A10170" s="6">
        <v>674272.0</v>
      </c>
      <c r="B10170" s="6">
        <v>673932.0</v>
      </c>
      <c r="C10170" s="14" t="str">
        <f>If(COUNTIF(DamReaches!$B$2:$B$346,"="&amp;A10170)&gt;0, "Yes", "No")</f>
        <v>No</v>
      </c>
    </row>
    <row r="10171">
      <c r="A10171" s="6">
        <v>674273.0</v>
      </c>
      <c r="B10171" s="6">
        <v>674299.0</v>
      </c>
      <c r="C10171" s="14" t="str">
        <f>If(COUNTIF(DamReaches!$B$2:$B$346,"="&amp;A10171)&gt;0, "Yes", "No")</f>
        <v>No</v>
      </c>
    </row>
    <row r="10172">
      <c r="A10172" s="6">
        <v>674274.0</v>
      </c>
      <c r="B10172" s="6">
        <v>674385.0</v>
      </c>
      <c r="C10172" s="14" t="str">
        <f>If(COUNTIF(DamReaches!$B$2:$B$346,"="&amp;A10172)&gt;0, "Yes", "No")</f>
        <v>No</v>
      </c>
    </row>
    <row r="10173">
      <c r="A10173" s="6">
        <v>674275.0</v>
      </c>
      <c r="B10173" s="6">
        <v>674385.0</v>
      </c>
      <c r="C10173" s="14" t="str">
        <f>If(COUNTIF(DamReaches!$B$2:$B$346,"="&amp;A10173)&gt;0, "Yes", "No")</f>
        <v>No</v>
      </c>
    </row>
    <row r="10174">
      <c r="A10174" s="6">
        <v>674276.0</v>
      </c>
      <c r="B10174" s="6">
        <v>674275.0</v>
      </c>
      <c r="C10174" s="14" t="str">
        <f>If(COUNTIF(DamReaches!$B$2:$B$346,"="&amp;A10174)&gt;0, "Yes", "No")</f>
        <v>No</v>
      </c>
    </row>
    <row r="10175">
      <c r="A10175" s="6">
        <v>674277.0</v>
      </c>
      <c r="B10175" s="6">
        <v>674276.0</v>
      </c>
      <c r="C10175" s="14" t="str">
        <f>If(COUNTIF(DamReaches!$B$2:$B$346,"="&amp;A10175)&gt;0, "Yes", "No")</f>
        <v>No</v>
      </c>
    </row>
    <row r="10176">
      <c r="A10176" s="6">
        <v>674278.0</v>
      </c>
      <c r="B10176" s="6">
        <v>674263.0</v>
      </c>
      <c r="C10176" s="14" t="str">
        <f>If(COUNTIF(DamReaches!$B$2:$B$346,"="&amp;A10176)&gt;0, "Yes", "No")</f>
        <v>No</v>
      </c>
    </row>
    <row r="10177">
      <c r="A10177" s="6">
        <v>674289.0</v>
      </c>
      <c r="B10177" s="6">
        <v>674451.0</v>
      </c>
      <c r="C10177" s="14" t="str">
        <f>If(COUNTIF(DamReaches!$B$2:$B$346,"="&amp;A10177)&gt;0, "Yes", "No")</f>
        <v>No</v>
      </c>
    </row>
    <row r="10178">
      <c r="A10178" s="6">
        <v>674290.0</v>
      </c>
      <c r="B10178" s="6">
        <v>674451.0</v>
      </c>
      <c r="C10178" s="14" t="str">
        <f>If(COUNTIF(DamReaches!$B$2:$B$346,"="&amp;A10178)&gt;0, "Yes", "No")</f>
        <v>No</v>
      </c>
    </row>
    <row r="10179">
      <c r="A10179" s="6">
        <v>674291.0</v>
      </c>
      <c r="B10179" s="6">
        <v>674213.0</v>
      </c>
      <c r="C10179" s="14" t="str">
        <f>If(COUNTIF(DamReaches!$B$2:$B$346,"="&amp;A10179)&gt;0, "Yes", "No")</f>
        <v>No</v>
      </c>
    </row>
    <row r="10180">
      <c r="A10180" s="6">
        <v>674292.0</v>
      </c>
      <c r="B10180" s="6">
        <v>673798.0</v>
      </c>
      <c r="C10180" s="14" t="str">
        <f>If(COUNTIF(DamReaches!$B$2:$B$346,"="&amp;A10180)&gt;0, "Yes", "No")</f>
        <v>No</v>
      </c>
    </row>
    <row r="10181">
      <c r="A10181" s="6">
        <v>674293.0</v>
      </c>
      <c r="B10181" s="6">
        <v>673931.0</v>
      </c>
      <c r="C10181" s="14" t="str">
        <f>If(COUNTIF(DamReaches!$B$2:$B$346,"="&amp;A10181)&gt;0, "Yes", "No")</f>
        <v>No</v>
      </c>
    </row>
    <row r="10182">
      <c r="A10182" s="6">
        <v>674294.0</v>
      </c>
      <c r="B10182" s="6">
        <v>673516.0</v>
      </c>
      <c r="C10182" s="14" t="str">
        <f>If(COUNTIF(DamReaches!$B$2:$B$346,"="&amp;A10182)&gt;0, "Yes", "No")</f>
        <v>No</v>
      </c>
    </row>
    <row r="10183">
      <c r="A10183" s="6">
        <v>674295.0</v>
      </c>
      <c r="B10183" s="6">
        <v>674063.0</v>
      </c>
      <c r="C10183" s="14" t="str">
        <f>If(COUNTIF(DamReaches!$B$2:$B$346,"="&amp;A10183)&gt;0, "Yes", "No")</f>
        <v>No</v>
      </c>
    </row>
    <row r="10184">
      <c r="A10184" s="6">
        <v>674296.0</v>
      </c>
      <c r="B10184" s="6">
        <v>674565.0</v>
      </c>
      <c r="C10184" s="14" t="str">
        <f>If(COUNTIF(DamReaches!$B$2:$B$346,"="&amp;A10184)&gt;0, "Yes", "No")</f>
        <v>No</v>
      </c>
    </row>
    <row r="10185">
      <c r="A10185" s="6">
        <v>674297.0</v>
      </c>
      <c r="B10185" s="6">
        <v>674565.0</v>
      </c>
      <c r="C10185" s="14" t="str">
        <f>If(COUNTIF(DamReaches!$B$2:$B$346,"="&amp;A10185)&gt;0, "Yes", "No")</f>
        <v>No</v>
      </c>
    </row>
    <row r="10186">
      <c r="A10186" s="6">
        <v>674298.0</v>
      </c>
      <c r="B10186" s="6">
        <v>674943.0</v>
      </c>
      <c r="C10186" s="14" t="str">
        <f>If(COUNTIF(DamReaches!$B$2:$B$346,"="&amp;A10186)&gt;0, "Yes", "No")</f>
        <v>No</v>
      </c>
    </row>
    <row r="10187">
      <c r="A10187" s="6">
        <v>674299.0</v>
      </c>
      <c r="B10187" s="6">
        <v>674943.0</v>
      </c>
      <c r="C10187" s="14" t="str">
        <f>If(COUNTIF(DamReaches!$B$2:$B$346,"="&amp;A10187)&gt;0, "Yes", "No")</f>
        <v>No</v>
      </c>
    </row>
    <row r="10188">
      <c r="A10188" s="6">
        <v>674300.0</v>
      </c>
      <c r="B10188" s="6">
        <v>673889.0</v>
      </c>
      <c r="C10188" s="14" t="str">
        <f>If(COUNTIF(DamReaches!$B$2:$B$346,"="&amp;A10188)&gt;0, "Yes", "No")</f>
        <v>No</v>
      </c>
    </row>
    <row r="10189">
      <c r="A10189" s="6">
        <v>674306.0</v>
      </c>
      <c r="B10189" s="6">
        <v>674212.0</v>
      </c>
      <c r="C10189" s="14" t="str">
        <f>If(COUNTIF(DamReaches!$B$2:$B$346,"="&amp;A10189)&gt;0, "Yes", "No")</f>
        <v>No</v>
      </c>
    </row>
    <row r="10190">
      <c r="A10190" s="6">
        <v>674307.0</v>
      </c>
      <c r="B10190" s="6">
        <v>674306.0</v>
      </c>
      <c r="C10190" s="14" t="str">
        <f>If(COUNTIF(DamReaches!$B$2:$B$346,"="&amp;A10190)&gt;0, "Yes", "No")</f>
        <v>No</v>
      </c>
    </row>
    <row r="10191">
      <c r="A10191" s="6">
        <v>674308.0</v>
      </c>
      <c r="B10191" s="6">
        <v>674307.0</v>
      </c>
      <c r="C10191" s="14" t="str">
        <f>If(COUNTIF(DamReaches!$B$2:$B$346,"="&amp;A10191)&gt;0, "Yes", "No")</f>
        <v>No</v>
      </c>
    </row>
    <row r="10192">
      <c r="A10192" s="6">
        <v>674309.0</v>
      </c>
      <c r="B10192" s="6">
        <v>674293.0</v>
      </c>
      <c r="C10192" s="14" t="str">
        <f>If(COUNTIF(DamReaches!$B$2:$B$346,"="&amp;A10192)&gt;0, "Yes", "No")</f>
        <v>No</v>
      </c>
    </row>
    <row r="10193">
      <c r="A10193" s="6">
        <v>674310.0</v>
      </c>
      <c r="B10193" s="6">
        <v>674309.0</v>
      </c>
      <c r="C10193" s="14" t="str">
        <f>If(COUNTIF(DamReaches!$B$2:$B$346,"="&amp;A10193)&gt;0, "Yes", "No")</f>
        <v>No</v>
      </c>
    </row>
    <row r="10194">
      <c r="A10194" s="6">
        <v>674311.0</v>
      </c>
      <c r="B10194" s="6">
        <v>674216.0</v>
      </c>
      <c r="C10194" s="14" t="str">
        <f>If(COUNTIF(DamReaches!$B$2:$B$346,"="&amp;A10194)&gt;0, "Yes", "No")</f>
        <v>No</v>
      </c>
    </row>
    <row r="10195">
      <c r="A10195" s="6">
        <v>674312.0</v>
      </c>
      <c r="B10195" s="6">
        <v>674237.0</v>
      </c>
      <c r="C10195" s="14" t="str">
        <f>If(COUNTIF(DamReaches!$B$2:$B$346,"="&amp;A10195)&gt;0, "Yes", "No")</f>
        <v>No</v>
      </c>
    </row>
    <row r="10196">
      <c r="A10196" s="6">
        <v>674313.0</v>
      </c>
      <c r="B10196" s="6">
        <v>674312.0</v>
      </c>
      <c r="C10196" s="14" t="str">
        <f>If(COUNTIF(DamReaches!$B$2:$B$346,"="&amp;A10196)&gt;0, "Yes", "No")</f>
        <v>No</v>
      </c>
    </row>
    <row r="10197">
      <c r="A10197" s="6">
        <v>674314.0</v>
      </c>
      <c r="B10197" s="6">
        <v>673704.0</v>
      </c>
      <c r="C10197" s="14" t="str">
        <f>If(COUNTIF(DamReaches!$B$2:$B$346,"="&amp;A10197)&gt;0, "Yes", "No")</f>
        <v>No</v>
      </c>
    </row>
    <row r="10198">
      <c r="A10198" s="6">
        <v>674315.0</v>
      </c>
      <c r="B10198" s="6">
        <v>673583.0</v>
      </c>
      <c r="C10198" s="14" t="str">
        <f>If(COUNTIF(DamReaches!$B$2:$B$346,"="&amp;A10198)&gt;0, "Yes", "No")</f>
        <v>No</v>
      </c>
    </row>
    <row r="10199">
      <c r="A10199" s="6">
        <v>674316.0</v>
      </c>
      <c r="B10199" s="6">
        <v>673827.0</v>
      </c>
      <c r="C10199" s="14" t="str">
        <f>If(COUNTIF(DamReaches!$B$2:$B$346,"="&amp;A10199)&gt;0, "Yes", "No")</f>
        <v>No</v>
      </c>
    </row>
    <row r="10200">
      <c r="A10200" s="6">
        <v>674317.0</v>
      </c>
      <c r="B10200" s="6">
        <v>674010.0</v>
      </c>
      <c r="C10200" s="14" t="str">
        <f>If(COUNTIF(DamReaches!$B$2:$B$346,"="&amp;A10200)&gt;0, "Yes", "No")</f>
        <v>No</v>
      </c>
    </row>
    <row r="10201">
      <c r="A10201" s="6">
        <v>674318.0</v>
      </c>
      <c r="B10201" s="6">
        <v>674086.0</v>
      </c>
      <c r="C10201" s="14" t="str">
        <f>If(COUNTIF(DamReaches!$B$2:$B$346,"="&amp;A10201)&gt;0, "Yes", "No")</f>
        <v>No</v>
      </c>
    </row>
    <row r="10202">
      <c r="A10202" s="6">
        <v>674328.0</v>
      </c>
      <c r="B10202" s="6">
        <v>674095.0</v>
      </c>
      <c r="C10202" s="14" t="str">
        <f>If(COUNTIF(DamReaches!$B$2:$B$346,"="&amp;A10202)&gt;0, "Yes", "No")</f>
        <v>No</v>
      </c>
    </row>
    <row r="10203">
      <c r="A10203" s="6">
        <v>674329.0</v>
      </c>
      <c r="B10203" s="6">
        <v>675285.0</v>
      </c>
      <c r="C10203" s="14" t="str">
        <f>If(COUNTIF(DamReaches!$B$2:$B$346,"="&amp;A10203)&gt;0, "Yes", "No")</f>
        <v>No</v>
      </c>
    </row>
    <row r="10204">
      <c r="A10204" s="6">
        <v>674330.0</v>
      </c>
      <c r="B10204" s="6">
        <v>674307.0</v>
      </c>
      <c r="C10204" s="14" t="str">
        <f>If(COUNTIF(DamReaches!$B$2:$B$346,"="&amp;A10204)&gt;0, "Yes", "No")</f>
        <v>No</v>
      </c>
    </row>
    <row r="10205">
      <c r="A10205" s="6">
        <v>674331.0</v>
      </c>
      <c r="B10205" s="6">
        <v>674330.0</v>
      </c>
      <c r="C10205" s="14" t="str">
        <f>If(COUNTIF(DamReaches!$B$2:$B$346,"="&amp;A10205)&gt;0, "Yes", "No")</f>
        <v>No</v>
      </c>
    </row>
    <row r="10206">
      <c r="A10206" s="6">
        <v>674332.0</v>
      </c>
      <c r="B10206" s="6">
        <v>674330.0</v>
      </c>
      <c r="C10206" s="14" t="str">
        <f>If(COUNTIF(DamReaches!$B$2:$B$346,"="&amp;A10206)&gt;0, "Yes", "No")</f>
        <v>No</v>
      </c>
    </row>
    <row r="10207">
      <c r="A10207" s="6">
        <v>674333.0</v>
      </c>
      <c r="B10207" s="6">
        <v>674065.0</v>
      </c>
      <c r="C10207" s="14" t="str">
        <f>If(COUNTIF(DamReaches!$B$2:$B$346,"="&amp;A10207)&gt;0, "Yes", "No")</f>
        <v>No</v>
      </c>
    </row>
    <row r="10208">
      <c r="A10208" s="6">
        <v>674334.0</v>
      </c>
      <c r="B10208" s="6">
        <v>674335.0</v>
      </c>
      <c r="C10208" s="14" t="str">
        <f>If(COUNTIF(DamReaches!$B$2:$B$346,"="&amp;A10208)&gt;0, "Yes", "No")</f>
        <v>No</v>
      </c>
    </row>
    <row r="10209">
      <c r="A10209" s="6">
        <v>674335.0</v>
      </c>
      <c r="B10209" s="6">
        <v>674540.0</v>
      </c>
      <c r="C10209" s="14" t="str">
        <f>If(COUNTIF(DamReaches!$B$2:$B$346,"="&amp;A10209)&gt;0, "Yes", "No")</f>
        <v>No</v>
      </c>
    </row>
    <row r="10210">
      <c r="A10210" s="6">
        <v>674336.0</v>
      </c>
      <c r="B10210" s="6">
        <v>674318.0</v>
      </c>
      <c r="C10210" s="14" t="str">
        <f>If(COUNTIF(DamReaches!$B$2:$B$346,"="&amp;A10210)&gt;0, "Yes", "No")</f>
        <v>No</v>
      </c>
    </row>
    <row r="10211">
      <c r="A10211" s="6">
        <v>674337.0</v>
      </c>
      <c r="B10211" s="6">
        <v>674263.0</v>
      </c>
      <c r="C10211" s="14" t="str">
        <f>If(COUNTIF(DamReaches!$B$2:$B$346,"="&amp;A10211)&gt;0, "Yes", "No")</f>
        <v>No</v>
      </c>
    </row>
    <row r="10212">
      <c r="A10212" s="6">
        <v>674348.0</v>
      </c>
      <c r="B10212" s="6">
        <v>673929.0</v>
      </c>
      <c r="C10212" s="14" t="str">
        <f>If(COUNTIF(DamReaches!$B$2:$B$346,"="&amp;A10212)&gt;0, "Yes", "No")</f>
        <v>No</v>
      </c>
    </row>
    <row r="10213">
      <c r="A10213" s="6">
        <v>674349.0</v>
      </c>
      <c r="B10213" s="6">
        <v>674237.0</v>
      </c>
      <c r="C10213" s="14" t="str">
        <f>If(COUNTIF(DamReaches!$B$2:$B$346,"="&amp;A10213)&gt;0, "Yes", "No")</f>
        <v>No</v>
      </c>
    </row>
    <row r="10214">
      <c r="A10214" s="6">
        <v>674350.0</v>
      </c>
      <c r="B10214" s="6">
        <v>674351.0</v>
      </c>
      <c r="C10214" s="14" t="str">
        <f>If(COUNTIF(DamReaches!$B$2:$B$346,"="&amp;A10214)&gt;0, "Yes", "No")</f>
        <v>No</v>
      </c>
    </row>
    <row r="10215">
      <c r="A10215" s="6">
        <v>674351.0</v>
      </c>
      <c r="B10215" s="6">
        <v>674314.0</v>
      </c>
      <c r="C10215" s="14" t="str">
        <f>If(COUNTIF(DamReaches!$B$2:$B$346,"="&amp;A10215)&gt;0, "Yes", "No")</f>
        <v>No</v>
      </c>
    </row>
    <row r="10216">
      <c r="A10216" s="6">
        <v>674352.0</v>
      </c>
      <c r="B10216" s="6">
        <v>674199.0</v>
      </c>
      <c r="C10216" s="14" t="str">
        <f>If(COUNTIF(DamReaches!$B$2:$B$346,"="&amp;A10216)&gt;0, "Yes", "No")</f>
        <v>No</v>
      </c>
    </row>
    <row r="10217">
      <c r="A10217" s="6">
        <v>674353.0</v>
      </c>
      <c r="B10217" s="6">
        <v>674297.0</v>
      </c>
      <c r="C10217" s="14" t="str">
        <f>If(COUNTIF(DamReaches!$B$2:$B$346,"="&amp;A10217)&gt;0, "Yes", "No")</f>
        <v>No</v>
      </c>
    </row>
    <row r="10218">
      <c r="A10218" s="6">
        <v>674354.0</v>
      </c>
      <c r="B10218" s="6">
        <v>674353.0</v>
      </c>
      <c r="C10218" s="14" t="str">
        <f>If(COUNTIF(DamReaches!$B$2:$B$346,"="&amp;A10218)&gt;0, "Yes", "No")</f>
        <v>No</v>
      </c>
    </row>
    <row r="10219">
      <c r="A10219" s="6">
        <v>674355.0</v>
      </c>
      <c r="B10219" s="6">
        <v>674241.0</v>
      </c>
      <c r="C10219" s="14" t="str">
        <f>If(COUNTIF(DamReaches!$B$2:$B$346,"="&amp;A10219)&gt;0, "Yes", "No")</f>
        <v>No</v>
      </c>
    </row>
    <row r="10220">
      <c r="A10220" s="6">
        <v>674361.0</v>
      </c>
      <c r="B10220" s="6">
        <v>674399.0</v>
      </c>
      <c r="C10220" s="14" t="str">
        <f>If(COUNTIF(DamReaches!$B$2:$B$346,"="&amp;A10220)&gt;0, "Yes", "No")</f>
        <v>No</v>
      </c>
    </row>
    <row r="10221">
      <c r="A10221" s="6">
        <v>674362.0</v>
      </c>
      <c r="B10221" s="6">
        <v>670443.0</v>
      </c>
      <c r="C10221" s="14" t="str">
        <f>If(COUNTIF(DamReaches!$B$2:$B$346,"="&amp;A10221)&gt;0, "Yes", "No")</f>
        <v>No</v>
      </c>
    </row>
    <row r="10222">
      <c r="A10222" s="6">
        <v>674363.0</v>
      </c>
      <c r="B10222" s="6">
        <v>674349.0</v>
      </c>
      <c r="C10222" s="14" t="str">
        <f>If(COUNTIF(DamReaches!$B$2:$B$346,"="&amp;A10222)&gt;0, "Yes", "No")</f>
        <v>No</v>
      </c>
    </row>
    <row r="10223">
      <c r="A10223" s="6">
        <v>674364.0</v>
      </c>
      <c r="B10223" s="6">
        <v>674312.0</v>
      </c>
      <c r="C10223" s="14" t="str">
        <f>If(COUNTIF(DamReaches!$B$2:$B$346,"="&amp;A10223)&gt;0, "Yes", "No")</f>
        <v>No</v>
      </c>
    </row>
    <row r="10224">
      <c r="A10224" s="6">
        <v>674365.0</v>
      </c>
      <c r="B10224" s="6">
        <v>1187104.0</v>
      </c>
      <c r="C10224" s="14" t="str">
        <f>If(COUNTIF(DamReaches!$B$2:$B$346,"="&amp;A10224)&gt;0, "Yes", "No")</f>
        <v>No</v>
      </c>
    </row>
    <row r="10225">
      <c r="A10225" s="6">
        <v>674366.0</v>
      </c>
      <c r="B10225" s="6">
        <v>674318.0</v>
      </c>
      <c r="C10225" s="14" t="str">
        <f>If(COUNTIF(DamReaches!$B$2:$B$346,"="&amp;A10225)&gt;0, "Yes", "No")</f>
        <v>No</v>
      </c>
    </row>
    <row r="10226">
      <c r="A10226" s="6">
        <v>674367.0</v>
      </c>
      <c r="B10226" s="6">
        <v>674243.0</v>
      </c>
      <c r="C10226" s="14" t="str">
        <f>If(COUNTIF(DamReaches!$B$2:$B$346,"="&amp;A10226)&gt;0, "Yes", "No")</f>
        <v>No</v>
      </c>
    </row>
    <row r="10227">
      <c r="A10227" s="6">
        <v>674381.0</v>
      </c>
      <c r="B10227" s="6">
        <v>674419.0</v>
      </c>
      <c r="C10227" s="14" t="str">
        <f>If(COUNTIF(DamReaches!$B$2:$B$346,"="&amp;A10227)&gt;0, "Yes", "No")</f>
        <v>No</v>
      </c>
    </row>
    <row r="10228">
      <c r="A10228" s="6">
        <v>674382.0</v>
      </c>
      <c r="B10228" s="6">
        <v>674249.0</v>
      </c>
      <c r="C10228" s="14" t="str">
        <f>If(COUNTIF(DamReaches!$B$2:$B$346,"="&amp;A10228)&gt;0, "Yes", "No")</f>
        <v>No</v>
      </c>
    </row>
    <row r="10229">
      <c r="A10229" s="6">
        <v>674383.0</v>
      </c>
      <c r="B10229" s="6">
        <v>674258.0</v>
      </c>
      <c r="C10229" s="14" t="str">
        <f>If(COUNTIF(DamReaches!$B$2:$B$346,"="&amp;A10229)&gt;0, "Yes", "No")</f>
        <v>No</v>
      </c>
    </row>
    <row r="10230">
      <c r="A10230" s="6">
        <v>674384.0</v>
      </c>
      <c r="B10230" s="6">
        <v>674427.0</v>
      </c>
      <c r="C10230" s="14" t="str">
        <f>If(COUNTIF(DamReaches!$B$2:$B$346,"="&amp;A10230)&gt;0, "Yes", "No")</f>
        <v>No</v>
      </c>
    </row>
    <row r="10231">
      <c r="A10231" s="6">
        <v>674385.0</v>
      </c>
      <c r="B10231" s="6">
        <v>674508.0</v>
      </c>
      <c r="C10231" s="14" t="str">
        <f>If(COUNTIF(DamReaches!$B$2:$B$346,"="&amp;A10231)&gt;0, "Yes", "No")</f>
        <v>No</v>
      </c>
    </row>
    <row r="10232">
      <c r="A10232" s="6">
        <v>674398.0</v>
      </c>
      <c r="B10232" s="6">
        <v>674328.0</v>
      </c>
      <c r="C10232" s="14" t="str">
        <f>If(COUNTIF(DamReaches!$B$2:$B$346,"="&amp;A10232)&gt;0, "Yes", "No")</f>
        <v>No</v>
      </c>
    </row>
    <row r="10233">
      <c r="A10233" s="6">
        <v>674399.0</v>
      </c>
      <c r="B10233" s="6">
        <v>674660.0</v>
      </c>
      <c r="C10233" s="14" t="str">
        <f>If(COUNTIF(DamReaches!$B$2:$B$346,"="&amp;A10233)&gt;0, "Yes", "No")</f>
        <v>No</v>
      </c>
    </row>
    <row r="10234">
      <c r="A10234" s="6">
        <v>674400.0</v>
      </c>
      <c r="B10234" s="6">
        <v>675285.0</v>
      </c>
      <c r="C10234" s="14" t="str">
        <f>If(COUNTIF(DamReaches!$B$2:$B$346,"="&amp;A10234)&gt;0, "Yes", "No")</f>
        <v>No</v>
      </c>
    </row>
    <row r="10235">
      <c r="A10235" s="6">
        <v>674401.0</v>
      </c>
      <c r="B10235" s="6">
        <v>674061.0</v>
      </c>
      <c r="C10235" s="14" t="str">
        <f>If(COUNTIF(DamReaches!$B$2:$B$346,"="&amp;A10235)&gt;0, "Yes", "No")</f>
        <v>No</v>
      </c>
    </row>
    <row r="10236">
      <c r="A10236" s="6">
        <v>674402.0</v>
      </c>
      <c r="B10236" s="6">
        <v>673703.0</v>
      </c>
      <c r="C10236" s="14" t="str">
        <f>If(COUNTIF(DamReaches!$B$2:$B$346,"="&amp;A10236)&gt;0, "Yes", "No")</f>
        <v>No</v>
      </c>
    </row>
    <row r="10237">
      <c r="A10237" s="6">
        <v>674403.0</v>
      </c>
      <c r="B10237" s="6">
        <v>674254.0</v>
      </c>
      <c r="C10237" s="14" t="str">
        <f>If(COUNTIF(DamReaches!$B$2:$B$346,"="&amp;A10237)&gt;0, "Yes", "No")</f>
        <v>No</v>
      </c>
    </row>
    <row r="10238">
      <c r="A10238" s="6">
        <v>674404.0</v>
      </c>
      <c r="B10238" s="6">
        <v>674179.0</v>
      </c>
      <c r="C10238" s="14" t="str">
        <f>If(COUNTIF(DamReaches!$B$2:$B$346,"="&amp;A10238)&gt;0, "Yes", "No")</f>
        <v>No</v>
      </c>
    </row>
    <row r="10239">
      <c r="A10239" s="6">
        <v>674405.0</v>
      </c>
      <c r="B10239" s="6">
        <v>673772.0</v>
      </c>
      <c r="C10239" s="14" t="str">
        <f>If(COUNTIF(DamReaches!$B$2:$B$346,"="&amp;A10239)&gt;0, "Yes", "No")</f>
        <v>No</v>
      </c>
    </row>
    <row r="10240">
      <c r="A10240" s="6">
        <v>674406.0</v>
      </c>
      <c r="B10240" s="6">
        <v>673953.0</v>
      </c>
      <c r="C10240" s="14" t="str">
        <f>If(COUNTIF(DamReaches!$B$2:$B$346,"="&amp;A10240)&gt;0, "Yes", "No")</f>
        <v>No</v>
      </c>
    </row>
    <row r="10241">
      <c r="A10241" s="6">
        <v>674407.0</v>
      </c>
      <c r="B10241" s="6">
        <v>674220.0</v>
      </c>
      <c r="C10241" s="14" t="str">
        <f>If(COUNTIF(DamReaches!$B$2:$B$346,"="&amp;A10241)&gt;0, "Yes", "No")</f>
        <v>No</v>
      </c>
    </row>
    <row r="10242">
      <c r="A10242" s="6">
        <v>674419.0</v>
      </c>
      <c r="B10242" s="6">
        <v>674420.0</v>
      </c>
      <c r="C10242" s="14" t="str">
        <f>If(COUNTIF(DamReaches!$B$2:$B$346,"="&amp;A10242)&gt;0, "Yes", "No")</f>
        <v>No</v>
      </c>
    </row>
    <row r="10243">
      <c r="A10243" s="6">
        <v>674420.0</v>
      </c>
      <c r="B10243" s="6">
        <v>674399.0</v>
      </c>
      <c r="C10243" s="14" t="str">
        <f>If(COUNTIF(DamReaches!$B$2:$B$346,"="&amp;A10243)&gt;0, "Yes", "No")</f>
        <v>No</v>
      </c>
    </row>
    <row r="10244">
      <c r="A10244" s="6">
        <v>674421.0</v>
      </c>
      <c r="B10244" s="6">
        <v>674422.0</v>
      </c>
      <c r="C10244" s="14" t="str">
        <f>If(COUNTIF(DamReaches!$B$2:$B$346,"="&amp;A10244)&gt;0, "Yes", "No")</f>
        <v>No</v>
      </c>
    </row>
    <row r="10245">
      <c r="A10245" s="6">
        <v>674422.0</v>
      </c>
      <c r="B10245" s="6">
        <v>674382.0</v>
      </c>
      <c r="C10245" s="14" t="str">
        <f>If(COUNTIF(DamReaches!$B$2:$B$346,"="&amp;A10245)&gt;0, "Yes", "No")</f>
        <v>No</v>
      </c>
    </row>
    <row r="10246">
      <c r="A10246" s="6">
        <v>674423.0</v>
      </c>
      <c r="B10246" s="6">
        <v>674382.0</v>
      </c>
      <c r="C10246" s="14" t="str">
        <f>If(COUNTIF(DamReaches!$B$2:$B$346,"="&amp;A10246)&gt;0, "Yes", "No")</f>
        <v>No</v>
      </c>
    </row>
    <row r="10247">
      <c r="A10247" s="6">
        <v>674424.0</v>
      </c>
      <c r="B10247" s="6">
        <v>674251.0</v>
      </c>
      <c r="C10247" s="14" t="str">
        <f>If(COUNTIF(DamReaches!$B$2:$B$346,"="&amp;A10247)&gt;0, "Yes", "No")</f>
        <v>No</v>
      </c>
    </row>
    <row r="10248">
      <c r="A10248" s="6">
        <v>674425.0</v>
      </c>
      <c r="B10248" s="6">
        <v>674311.0</v>
      </c>
      <c r="C10248" s="14" t="str">
        <f>If(COUNTIF(DamReaches!$B$2:$B$346,"="&amp;A10248)&gt;0, "Yes", "No")</f>
        <v>No</v>
      </c>
    </row>
    <row r="10249">
      <c r="A10249" s="6">
        <v>674426.0</v>
      </c>
      <c r="B10249" s="6">
        <v>673533.0</v>
      </c>
      <c r="C10249" s="14" t="str">
        <f>If(COUNTIF(DamReaches!$B$2:$B$346,"="&amp;A10249)&gt;0, "Yes", "No")</f>
        <v>No</v>
      </c>
    </row>
    <row r="10250">
      <c r="A10250" s="6">
        <v>674427.0</v>
      </c>
      <c r="B10250" s="6">
        <v>674383.0</v>
      </c>
      <c r="C10250" s="14" t="str">
        <f>If(COUNTIF(DamReaches!$B$2:$B$346,"="&amp;A10250)&gt;0, "Yes", "No")</f>
        <v>No</v>
      </c>
    </row>
    <row r="10251">
      <c r="A10251" s="6">
        <v>674442.0</v>
      </c>
      <c r="B10251" s="6">
        <v>674332.0</v>
      </c>
      <c r="C10251" s="14" t="str">
        <f>If(COUNTIF(DamReaches!$B$2:$B$346,"="&amp;A10251)&gt;0, "Yes", "No")</f>
        <v>No</v>
      </c>
    </row>
    <row r="10252">
      <c r="A10252" s="6">
        <v>674443.0</v>
      </c>
      <c r="B10252" s="6">
        <v>674424.0</v>
      </c>
      <c r="C10252" s="14" t="str">
        <f>If(COUNTIF(DamReaches!$B$2:$B$346,"="&amp;A10252)&gt;0, "Yes", "No")</f>
        <v>No</v>
      </c>
    </row>
    <row r="10253">
      <c r="A10253" s="6">
        <v>674451.0</v>
      </c>
      <c r="B10253" s="6">
        <v>674453.0</v>
      </c>
      <c r="C10253" s="14" t="str">
        <f>If(COUNTIF(DamReaches!$B$2:$B$346,"="&amp;A10253)&gt;0, "Yes", "No")</f>
        <v>No</v>
      </c>
    </row>
    <row r="10254">
      <c r="A10254" s="6">
        <v>674452.0</v>
      </c>
      <c r="B10254" s="6">
        <v>674453.0</v>
      </c>
      <c r="C10254" s="14" t="str">
        <f>If(COUNTIF(DamReaches!$B$2:$B$346,"="&amp;A10254)&gt;0, "Yes", "No")</f>
        <v>No</v>
      </c>
    </row>
    <row r="10255">
      <c r="A10255" s="6">
        <v>674453.0</v>
      </c>
      <c r="B10255" s="6">
        <v>674494.0</v>
      </c>
      <c r="C10255" s="14" t="str">
        <f>If(COUNTIF(DamReaches!$B$2:$B$346,"="&amp;A10255)&gt;0, "Yes", "No")</f>
        <v>No</v>
      </c>
    </row>
    <row r="10256">
      <c r="A10256" s="6">
        <v>674454.0</v>
      </c>
      <c r="B10256" s="6">
        <v>674494.0</v>
      </c>
      <c r="C10256" s="14" t="str">
        <f>If(COUNTIF(DamReaches!$B$2:$B$346,"="&amp;A10256)&gt;0, "Yes", "No")</f>
        <v>No</v>
      </c>
    </row>
    <row r="10257">
      <c r="A10257" s="6">
        <v>674455.0</v>
      </c>
      <c r="B10257" s="6">
        <v>674306.0</v>
      </c>
      <c r="C10257" s="14" t="str">
        <f>If(COUNTIF(DamReaches!$B$2:$B$346,"="&amp;A10257)&gt;0, "Yes", "No")</f>
        <v>No</v>
      </c>
    </row>
    <row r="10258">
      <c r="A10258" s="6">
        <v>674456.0</v>
      </c>
      <c r="B10258" s="6">
        <v>674455.0</v>
      </c>
      <c r="C10258" s="14" t="str">
        <f>If(COUNTIF(DamReaches!$B$2:$B$346,"="&amp;A10258)&gt;0, "Yes", "No")</f>
        <v>No</v>
      </c>
    </row>
    <row r="10259">
      <c r="A10259" s="6">
        <v>674457.0</v>
      </c>
      <c r="B10259" s="6">
        <v>674459.0</v>
      </c>
      <c r="C10259" s="14" t="str">
        <f>If(COUNTIF(DamReaches!$B$2:$B$346,"="&amp;A10259)&gt;0, "Yes", "No")</f>
        <v>No</v>
      </c>
    </row>
    <row r="10260">
      <c r="A10260" s="6">
        <v>674458.0</v>
      </c>
      <c r="B10260" s="6">
        <v>674459.0</v>
      </c>
      <c r="C10260" s="14" t="str">
        <f>If(COUNTIF(DamReaches!$B$2:$B$346,"="&amp;A10260)&gt;0, "Yes", "No")</f>
        <v>No</v>
      </c>
    </row>
    <row r="10261">
      <c r="A10261" s="6">
        <v>674459.0</v>
      </c>
      <c r="B10261" s="6">
        <v>674442.0</v>
      </c>
      <c r="C10261" s="14" t="str">
        <f>If(COUNTIF(DamReaches!$B$2:$B$346,"="&amp;A10261)&gt;0, "Yes", "No")</f>
        <v>No</v>
      </c>
    </row>
    <row r="10262">
      <c r="A10262" s="6">
        <v>674460.0</v>
      </c>
      <c r="B10262" s="6">
        <v>674362.0</v>
      </c>
      <c r="C10262" s="14" t="str">
        <f>If(COUNTIF(DamReaches!$B$2:$B$346,"="&amp;A10262)&gt;0, "Yes", "No")</f>
        <v>No</v>
      </c>
    </row>
    <row r="10263">
      <c r="A10263" s="6">
        <v>674461.0</v>
      </c>
      <c r="B10263" s="6">
        <v>674427.0</v>
      </c>
      <c r="C10263" s="14" t="str">
        <f>If(COUNTIF(DamReaches!$B$2:$B$346,"="&amp;A10263)&gt;0, "Yes", "No")</f>
        <v>No</v>
      </c>
    </row>
    <row r="10264">
      <c r="A10264" s="6">
        <v>674462.0</v>
      </c>
      <c r="B10264" s="6">
        <v>675023.0</v>
      </c>
      <c r="C10264" s="14" t="str">
        <f>If(COUNTIF(DamReaches!$B$2:$B$346,"="&amp;A10264)&gt;0, "Yes", "No")</f>
        <v>No</v>
      </c>
    </row>
    <row r="10265">
      <c r="A10265" s="6">
        <v>674463.0</v>
      </c>
      <c r="B10265" s="6">
        <v>675023.0</v>
      </c>
      <c r="C10265" s="14" t="str">
        <f>If(COUNTIF(DamReaches!$B$2:$B$346,"="&amp;A10265)&gt;0, "Yes", "No")</f>
        <v>No</v>
      </c>
    </row>
    <row r="10266">
      <c r="A10266" s="6">
        <v>674464.0</v>
      </c>
      <c r="B10266" s="6">
        <v>674484.0</v>
      </c>
      <c r="C10266" s="14" t="str">
        <f>If(COUNTIF(DamReaches!$B$2:$B$346,"="&amp;A10266)&gt;0, "Yes", "No")</f>
        <v>No</v>
      </c>
    </row>
    <row r="10267">
      <c r="A10267" s="6">
        <v>674475.0</v>
      </c>
      <c r="B10267" s="6">
        <v>674986.0</v>
      </c>
      <c r="C10267" s="14" t="str">
        <f>If(COUNTIF(DamReaches!$B$2:$B$346,"="&amp;A10267)&gt;0, "Yes", "No")</f>
        <v>No</v>
      </c>
    </row>
    <row r="10268">
      <c r="A10268" s="6">
        <v>674476.0</v>
      </c>
      <c r="B10268" s="6">
        <v>674455.0</v>
      </c>
      <c r="C10268" s="14" t="str">
        <f>If(COUNTIF(DamReaches!$B$2:$B$346,"="&amp;A10268)&gt;0, "Yes", "No")</f>
        <v>No</v>
      </c>
    </row>
    <row r="10269">
      <c r="A10269" s="6">
        <v>674477.0</v>
      </c>
      <c r="B10269" s="6">
        <v>-1.0</v>
      </c>
      <c r="C10269" s="14" t="str">
        <f>If(COUNTIF(DamReaches!$B$2:$B$346,"="&amp;A10269)&gt;0, "Yes", "No")</f>
        <v>No</v>
      </c>
    </row>
    <row r="10270">
      <c r="A10270" s="6">
        <v>674478.0</v>
      </c>
      <c r="B10270" s="6">
        <v>674424.0</v>
      </c>
      <c r="C10270" s="14" t="str">
        <f>If(COUNTIF(DamReaches!$B$2:$B$346,"="&amp;A10270)&gt;0, "Yes", "No")</f>
        <v>No</v>
      </c>
    </row>
    <row r="10271">
      <c r="A10271" s="6">
        <v>674479.0</v>
      </c>
      <c r="B10271" s="6">
        <v>673823.0</v>
      </c>
      <c r="C10271" s="14" t="str">
        <f>If(COUNTIF(DamReaches!$B$2:$B$346,"="&amp;A10271)&gt;0, "Yes", "No")</f>
        <v>No</v>
      </c>
    </row>
    <row r="10272">
      <c r="A10272" s="6">
        <v>674480.0</v>
      </c>
      <c r="B10272" s="6">
        <v>674479.0</v>
      </c>
      <c r="C10272" s="14" t="str">
        <f>If(COUNTIF(DamReaches!$B$2:$B$346,"="&amp;A10272)&gt;0, "Yes", "No")</f>
        <v>No</v>
      </c>
    </row>
    <row r="10273">
      <c r="A10273" s="6">
        <v>674481.0</v>
      </c>
      <c r="B10273" s="6">
        <v>674404.0</v>
      </c>
      <c r="C10273" s="14" t="str">
        <f>If(COUNTIF(DamReaches!$B$2:$B$346,"="&amp;A10273)&gt;0, "Yes", "No")</f>
        <v>No</v>
      </c>
    </row>
    <row r="10274">
      <c r="A10274" s="6">
        <v>674482.0</v>
      </c>
      <c r="B10274" s="6">
        <v>673824.0</v>
      </c>
      <c r="C10274" s="14" t="str">
        <f>If(COUNTIF(DamReaches!$B$2:$B$346,"="&amp;A10274)&gt;0, "Yes", "No")</f>
        <v>No</v>
      </c>
    </row>
    <row r="10275">
      <c r="A10275" s="6">
        <v>674483.0</v>
      </c>
      <c r="B10275" s="6">
        <v>674407.0</v>
      </c>
      <c r="C10275" s="14" t="str">
        <f>If(COUNTIF(DamReaches!$B$2:$B$346,"="&amp;A10275)&gt;0, "Yes", "No")</f>
        <v>No</v>
      </c>
    </row>
    <row r="10276">
      <c r="A10276" s="6">
        <v>674484.0</v>
      </c>
      <c r="B10276" s="6">
        <v>674129.0</v>
      </c>
      <c r="C10276" s="14" t="str">
        <f>If(COUNTIF(DamReaches!$B$2:$B$346,"="&amp;A10276)&gt;0, "Yes", "No")</f>
        <v>No</v>
      </c>
    </row>
    <row r="10277">
      <c r="A10277" s="6">
        <v>674494.0</v>
      </c>
      <c r="B10277" s="6">
        <v>674856.0</v>
      </c>
      <c r="C10277" s="14" t="str">
        <f>If(COUNTIF(DamReaches!$B$2:$B$346,"="&amp;A10277)&gt;0, "Yes", "No")</f>
        <v>No</v>
      </c>
    </row>
    <row r="10278">
      <c r="A10278" s="6">
        <v>674495.0</v>
      </c>
      <c r="B10278" s="6">
        <v>674856.0</v>
      </c>
      <c r="C10278" s="14" t="str">
        <f>If(COUNTIF(DamReaches!$B$2:$B$346,"="&amp;A10278)&gt;0, "Yes", "No")</f>
        <v>No</v>
      </c>
    </row>
    <row r="10279">
      <c r="A10279" s="6">
        <v>674496.0</v>
      </c>
      <c r="B10279" s="6">
        <v>674291.0</v>
      </c>
      <c r="C10279" s="14" t="str">
        <f>If(COUNTIF(DamReaches!$B$2:$B$346,"="&amp;A10279)&gt;0, "Yes", "No")</f>
        <v>No</v>
      </c>
    </row>
    <row r="10280">
      <c r="A10280" s="6">
        <v>674497.0</v>
      </c>
      <c r="B10280" s="6">
        <v>674496.0</v>
      </c>
      <c r="C10280" s="14" t="str">
        <f>If(COUNTIF(DamReaches!$B$2:$B$346,"="&amp;A10280)&gt;0, "Yes", "No")</f>
        <v>No</v>
      </c>
    </row>
    <row r="10281">
      <c r="A10281" s="6">
        <v>674498.0</v>
      </c>
      <c r="B10281" s="6">
        <v>674497.0</v>
      </c>
      <c r="C10281" s="14" t="str">
        <f>If(COUNTIF(DamReaches!$B$2:$B$346,"="&amp;A10281)&gt;0, "Yes", "No")</f>
        <v>No</v>
      </c>
    </row>
    <row r="10282">
      <c r="A10282" s="6">
        <v>674499.0</v>
      </c>
      <c r="B10282" s="6">
        <v>674497.0</v>
      </c>
      <c r="C10282" s="14" t="str">
        <f>If(COUNTIF(DamReaches!$B$2:$B$346,"="&amp;A10282)&gt;0, "Yes", "No")</f>
        <v>No</v>
      </c>
    </row>
    <row r="10283">
      <c r="A10283" s="6">
        <v>674500.0</v>
      </c>
      <c r="B10283" s="6">
        <v>674501.0</v>
      </c>
      <c r="C10283" s="14" t="str">
        <f>If(COUNTIF(DamReaches!$B$2:$B$346,"="&amp;A10283)&gt;0, "Yes", "No")</f>
        <v>No</v>
      </c>
    </row>
    <row r="10284">
      <c r="A10284" s="6">
        <v>674501.0</v>
      </c>
      <c r="B10284" s="6">
        <v>674006.0</v>
      </c>
      <c r="C10284" s="14" t="str">
        <f>If(COUNTIF(DamReaches!$B$2:$B$346,"="&amp;A10284)&gt;0, "Yes", "No")</f>
        <v>No</v>
      </c>
    </row>
    <row r="10285">
      <c r="A10285" s="6">
        <v>674502.0</v>
      </c>
      <c r="B10285" s="6">
        <v>674363.0</v>
      </c>
      <c r="C10285" s="14" t="str">
        <f>If(COUNTIF(DamReaches!$B$2:$B$346,"="&amp;A10285)&gt;0, "Yes", "No")</f>
        <v>No</v>
      </c>
    </row>
    <row r="10286">
      <c r="A10286" s="6">
        <v>674503.0</v>
      </c>
      <c r="B10286" s="6">
        <v>-1.0</v>
      </c>
      <c r="C10286" s="14" t="str">
        <f>If(COUNTIF(DamReaches!$B$2:$B$346,"="&amp;A10286)&gt;0, "Yes", "No")</f>
        <v>No</v>
      </c>
    </row>
    <row r="10287">
      <c r="A10287" s="6">
        <v>674504.0</v>
      </c>
      <c r="B10287" s="6">
        <v>674564.0</v>
      </c>
      <c r="C10287" s="14" t="str">
        <f>If(COUNTIF(DamReaches!$B$2:$B$346,"="&amp;A10287)&gt;0, "Yes", "No")</f>
        <v>No</v>
      </c>
    </row>
    <row r="10288">
      <c r="A10288" s="6">
        <v>674505.0</v>
      </c>
      <c r="B10288" s="6">
        <v>673435.0</v>
      </c>
      <c r="C10288" s="14" t="str">
        <f>If(COUNTIF(DamReaches!$B$2:$B$346,"="&amp;A10288)&gt;0, "Yes", "No")</f>
        <v>No</v>
      </c>
    </row>
    <row r="10289">
      <c r="A10289" s="6">
        <v>674506.0</v>
      </c>
      <c r="B10289" s="6">
        <v>674262.0</v>
      </c>
      <c r="C10289" s="14" t="str">
        <f>If(COUNTIF(DamReaches!$B$2:$B$346,"="&amp;A10289)&gt;0, "Yes", "No")</f>
        <v>No</v>
      </c>
    </row>
    <row r="10290">
      <c r="A10290" s="6">
        <v>674507.0</v>
      </c>
      <c r="B10290" s="6">
        <v>674567.0</v>
      </c>
      <c r="C10290" s="14" t="str">
        <f>If(COUNTIF(DamReaches!$B$2:$B$346,"="&amp;A10290)&gt;0, "Yes", "No")</f>
        <v>No</v>
      </c>
    </row>
    <row r="10291">
      <c r="A10291" s="6">
        <v>674508.0</v>
      </c>
      <c r="B10291" s="6">
        <v>674569.0</v>
      </c>
      <c r="C10291" s="14" t="str">
        <f>If(COUNTIF(DamReaches!$B$2:$B$346,"="&amp;A10291)&gt;0, "Yes", "No")</f>
        <v>No</v>
      </c>
    </row>
    <row r="10292">
      <c r="A10292" s="6">
        <v>674518.0</v>
      </c>
      <c r="B10292" s="6">
        <v>674195.0</v>
      </c>
      <c r="C10292" s="14" t="str">
        <f>If(COUNTIF(DamReaches!$B$2:$B$346,"="&amp;A10292)&gt;0, "Yes", "No")</f>
        <v>No</v>
      </c>
    </row>
    <row r="10293">
      <c r="A10293" s="6">
        <v>674519.0</v>
      </c>
      <c r="B10293" s="6">
        <v>674353.0</v>
      </c>
      <c r="C10293" s="14" t="str">
        <f>If(COUNTIF(DamReaches!$B$2:$B$346,"="&amp;A10293)&gt;0, "Yes", "No")</f>
        <v>No</v>
      </c>
    </row>
    <row r="10294">
      <c r="A10294" s="6">
        <v>674520.0</v>
      </c>
      <c r="B10294" s="6">
        <v>674519.0</v>
      </c>
      <c r="C10294" s="14" t="str">
        <f>If(COUNTIF(DamReaches!$B$2:$B$346,"="&amp;A10294)&gt;0, "Yes", "No")</f>
        <v>No</v>
      </c>
    </row>
    <row r="10295">
      <c r="A10295" s="6">
        <v>674528.0</v>
      </c>
      <c r="B10295" s="6">
        <v>674938.0</v>
      </c>
      <c r="C10295" s="14" t="str">
        <f>If(COUNTIF(DamReaches!$B$2:$B$346,"="&amp;A10295)&gt;0, "Yes", "No")</f>
        <v>No</v>
      </c>
    </row>
    <row r="10296">
      <c r="A10296" s="6">
        <v>674529.0</v>
      </c>
      <c r="B10296" s="6">
        <v>674476.0</v>
      </c>
      <c r="C10296" s="14" t="str">
        <f>If(COUNTIF(DamReaches!$B$2:$B$346,"="&amp;A10296)&gt;0, "Yes", "No")</f>
        <v>No</v>
      </c>
    </row>
    <row r="10297">
      <c r="A10297" s="6">
        <v>674530.0</v>
      </c>
      <c r="B10297" s="6">
        <v>674529.0</v>
      </c>
      <c r="C10297" s="14" t="str">
        <f>If(COUNTIF(DamReaches!$B$2:$B$346,"="&amp;A10297)&gt;0, "Yes", "No")</f>
        <v>No</v>
      </c>
    </row>
    <row r="10298">
      <c r="A10298" s="6">
        <v>674531.0</v>
      </c>
      <c r="B10298" s="6">
        <v>674442.0</v>
      </c>
      <c r="C10298" s="14" t="str">
        <f>If(COUNTIF(DamReaches!$B$2:$B$346,"="&amp;A10298)&gt;0, "Yes", "No")</f>
        <v>No</v>
      </c>
    </row>
    <row r="10299">
      <c r="A10299" s="6">
        <v>674532.0</v>
      </c>
      <c r="B10299" s="6">
        <v>-1.0</v>
      </c>
      <c r="C10299" s="14" t="str">
        <f>If(COUNTIF(DamReaches!$B$2:$B$346,"="&amp;A10299)&gt;0, "Yes", "No")</f>
        <v>No</v>
      </c>
    </row>
    <row r="10300">
      <c r="A10300" s="6">
        <v>674533.0</v>
      </c>
      <c r="B10300" s="6">
        <v>674532.0</v>
      </c>
      <c r="C10300" s="14" t="str">
        <f>If(COUNTIF(DamReaches!$B$2:$B$346,"="&amp;A10300)&gt;0, "Yes", "No")</f>
        <v>No</v>
      </c>
    </row>
    <row r="10301">
      <c r="A10301" s="6">
        <v>674534.0</v>
      </c>
      <c r="B10301" s="6">
        <v>673945.0</v>
      </c>
      <c r="C10301" s="14" t="str">
        <f>If(COUNTIF(DamReaches!$B$2:$B$346,"="&amp;A10301)&gt;0, "Yes", "No")</f>
        <v>No</v>
      </c>
    </row>
    <row r="10302">
      <c r="A10302" s="6">
        <v>674535.0</v>
      </c>
      <c r="B10302" s="6">
        <v>674177.0</v>
      </c>
      <c r="C10302" s="14" t="str">
        <f>If(COUNTIF(DamReaches!$B$2:$B$346,"="&amp;A10302)&gt;0, "Yes", "No")</f>
        <v>No</v>
      </c>
    </row>
    <row r="10303">
      <c r="A10303" s="6">
        <v>674536.0</v>
      </c>
      <c r="B10303" s="6">
        <v>674160.0</v>
      </c>
      <c r="C10303" s="14" t="str">
        <f>If(COUNTIF(DamReaches!$B$2:$B$346,"="&amp;A10303)&gt;0, "Yes", "No")</f>
        <v>No</v>
      </c>
    </row>
    <row r="10304">
      <c r="A10304" s="6">
        <v>674537.0</v>
      </c>
      <c r="B10304" s="6">
        <v>673706.0</v>
      </c>
      <c r="C10304" s="14" t="str">
        <f>If(COUNTIF(DamReaches!$B$2:$B$346,"="&amp;A10304)&gt;0, "Yes", "No")</f>
        <v>No</v>
      </c>
    </row>
    <row r="10305">
      <c r="A10305" s="6">
        <v>674538.0</v>
      </c>
      <c r="B10305" s="6">
        <v>674539.0</v>
      </c>
      <c r="C10305" s="14" t="str">
        <f>If(COUNTIF(DamReaches!$B$2:$B$346,"="&amp;A10305)&gt;0, "Yes", "No")</f>
        <v>No</v>
      </c>
    </row>
    <row r="10306">
      <c r="A10306" s="6">
        <v>674539.0</v>
      </c>
      <c r="B10306" s="6">
        <v>674084.0</v>
      </c>
      <c r="C10306" s="14" t="str">
        <f>If(COUNTIF(DamReaches!$B$2:$B$346,"="&amp;A10306)&gt;0, "Yes", "No")</f>
        <v>No</v>
      </c>
    </row>
    <row r="10307">
      <c r="A10307" s="6">
        <v>674540.0</v>
      </c>
      <c r="B10307" s="6">
        <v>674707.0</v>
      </c>
      <c r="C10307" s="14" t="str">
        <f>If(COUNTIF(DamReaches!$B$2:$B$346,"="&amp;A10307)&gt;0, "Yes", "No")</f>
        <v>No</v>
      </c>
    </row>
    <row r="10308">
      <c r="A10308" s="6">
        <v>674541.0</v>
      </c>
      <c r="B10308" s="6">
        <v>674484.0</v>
      </c>
      <c r="C10308" s="14" t="str">
        <f>If(COUNTIF(DamReaches!$B$2:$B$346,"="&amp;A10308)&gt;0, "Yes", "No")</f>
        <v>No</v>
      </c>
    </row>
    <row r="10309">
      <c r="A10309" s="6">
        <v>674542.0</v>
      </c>
      <c r="B10309" s="6">
        <v>674631.0</v>
      </c>
      <c r="C10309" s="14" t="str">
        <f>If(COUNTIF(DamReaches!$B$2:$B$346,"="&amp;A10309)&gt;0, "Yes", "No")</f>
        <v>No</v>
      </c>
    </row>
    <row r="10310">
      <c r="A10310" s="6">
        <v>674557.0</v>
      </c>
      <c r="B10310" s="6">
        <v>674660.0</v>
      </c>
      <c r="C10310" s="14" t="str">
        <f>If(COUNTIF(DamReaches!$B$2:$B$346,"="&amp;A10310)&gt;0, "Yes", "No")</f>
        <v>No</v>
      </c>
    </row>
    <row r="10311">
      <c r="A10311" s="6">
        <v>674558.0</v>
      </c>
      <c r="B10311" s="6">
        <v>674559.0</v>
      </c>
      <c r="C10311" s="14" t="str">
        <f>If(COUNTIF(DamReaches!$B$2:$B$346,"="&amp;A10311)&gt;0, "Yes", "No")</f>
        <v>No</v>
      </c>
    </row>
    <row r="10312">
      <c r="A10312" s="6">
        <v>674559.0</v>
      </c>
      <c r="B10312" s="6">
        <v>674986.0</v>
      </c>
      <c r="C10312" s="14" t="str">
        <f>If(COUNTIF(DamReaches!$B$2:$B$346,"="&amp;A10312)&gt;0, "Yes", "No")</f>
        <v>No</v>
      </c>
    </row>
    <row r="10313">
      <c r="A10313" s="6">
        <v>674560.0</v>
      </c>
      <c r="B10313" s="6">
        <v>674532.0</v>
      </c>
      <c r="C10313" s="14" t="str">
        <f>If(COUNTIF(DamReaches!$B$2:$B$346,"="&amp;A10313)&gt;0, "Yes", "No")</f>
        <v>No</v>
      </c>
    </row>
    <row r="10314">
      <c r="A10314" s="6">
        <v>674561.0</v>
      </c>
      <c r="B10314" s="6">
        <v>674560.0</v>
      </c>
      <c r="C10314" s="14" t="str">
        <f>If(COUNTIF(DamReaches!$B$2:$B$346,"="&amp;A10314)&gt;0, "Yes", "No")</f>
        <v>No</v>
      </c>
    </row>
    <row r="10315">
      <c r="A10315" s="6">
        <v>674562.0</v>
      </c>
      <c r="B10315" s="6">
        <v>674460.0</v>
      </c>
      <c r="C10315" s="14" t="str">
        <f>If(COUNTIF(DamReaches!$B$2:$B$346,"="&amp;A10315)&gt;0, "Yes", "No")</f>
        <v>No</v>
      </c>
    </row>
    <row r="10316">
      <c r="A10316" s="6">
        <v>674563.0</v>
      </c>
      <c r="B10316" s="6">
        <v>674293.0</v>
      </c>
      <c r="C10316" s="14" t="str">
        <f>If(COUNTIF(DamReaches!$B$2:$B$346,"="&amp;A10316)&gt;0, "Yes", "No")</f>
        <v>No</v>
      </c>
    </row>
    <row r="10317">
      <c r="A10317" s="6">
        <v>674564.0</v>
      </c>
      <c r="B10317" s="6">
        <v>673862.0</v>
      </c>
      <c r="C10317" s="14" t="str">
        <f>If(COUNTIF(DamReaches!$B$2:$B$346,"="&amp;A10317)&gt;0, "Yes", "No")</f>
        <v>No</v>
      </c>
    </row>
    <row r="10318">
      <c r="A10318" s="6">
        <v>674565.0</v>
      </c>
      <c r="B10318" s="6">
        <v>674630.0</v>
      </c>
      <c r="C10318" s="14" t="str">
        <f>If(COUNTIF(DamReaches!$B$2:$B$346,"="&amp;A10318)&gt;0, "Yes", "No")</f>
        <v>No</v>
      </c>
    </row>
    <row r="10319">
      <c r="A10319" s="6">
        <v>674566.0</v>
      </c>
      <c r="B10319" s="6">
        <v>674630.0</v>
      </c>
      <c r="C10319" s="14" t="str">
        <f>If(COUNTIF(DamReaches!$B$2:$B$346,"="&amp;A10319)&gt;0, "Yes", "No")</f>
        <v>No</v>
      </c>
    </row>
    <row r="10320">
      <c r="A10320" s="6">
        <v>674567.0</v>
      </c>
      <c r="B10320" s="6">
        <v>674541.0</v>
      </c>
      <c r="C10320" s="14" t="str">
        <f>If(COUNTIF(DamReaches!$B$2:$B$346,"="&amp;A10320)&gt;0, "Yes", "No")</f>
        <v>No</v>
      </c>
    </row>
    <row r="10321">
      <c r="A10321" s="6">
        <v>674568.0</v>
      </c>
      <c r="B10321" s="6">
        <v>674588.0</v>
      </c>
      <c r="C10321" s="14" t="str">
        <f>If(COUNTIF(DamReaches!$B$2:$B$346,"="&amp;A10321)&gt;0, "Yes", "No")</f>
        <v>No</v>
      </c>
    </row>
    <row r="10322">
      <c r="A10322" s="6">
        <v>674569.0</v>
      </c>
      <c r="B10322" s="6">
        <v>674588.0</v>
      </c>
      <c r="C10322" s="14" t="str">
        <f>If(COUNTIF(DamReaches!$B$2:$B$346,"="&amp;A10322)&gt;0, "Yes", "No")</f>
        <v>No</v>
      </c>
    </row>
    <row r="10323">
      <c r="A10323" s="6">
        <v>674583.0</v>
      </c>
      <c r="B10323" s="6">
        <v>674560.0</v>
      </c>
      <c r="C10323" s="14" t="str">
        <f>If(COUNTIF(DamReaches!$B$2:$B$346,"="&amp;A10323)&gt;0, "Yes", "No")</f>
        <v>No</v>
      </c>
    </row>
    <row r="10324">
      <c r="A10324" s="6">
        <v>674584.0</v>
      </c>
      <c r="B10324" s="6">
        <v>674309.0</v>
      </c>
      <c r="C10324" s="14" t="str">
        <f>If(COUNTIF(DamReaches!$B$2:$B$346,"="&amp;A10324)&gt;0, "Yes", "No")</f>
        <v>No</v>
      </c>
    </row>
    <row r="10325">
      <c r="A10325" s="6">
        <v>674585.0</v>
      </c>
      <c r="B10325" s="6">
        <v>673435.0</v>
      </c>
      <c r="C10325" s="14" t="str">
        <f>If(COUNTIF(DamReaches!$B$2:$B$346,"="&amp;A10325)&gt;0, "Yes", "No")</f>
        <v>No</v>
      </c>
    </row>
    <row r="10326">
      <c r="A10326" s="6">
        <v>674586.0</v>
      </c>
      <c r="B10326" s="6">
        <v>674335.0</v>
      </c>
      <c r="C10326" s="14" t="str">
        <f>If(COUNTIF(DamReaches!$B$2:$B$346,"="&amp;A10326)&gt;0, "Yes", "No")</f>
        <v>No</v>
      </c>
    </row>
    <row r="10327">
      <c r="A10327" s="6">
        <v>674587.0</v>
      </c>
      <c r="B10327" s="6">
        <v>674631.0</v>
      </c>
      <c r="C10327" s="14" t="str">
        <f>If(COUNTIF(DamReaches!$B$2:$B$346,"="&amp;A10327)&gt;0, "Yes", "No")</f>
        <v>No</v>
      </c>
    </row>
    <row r="10328">
      <c r="A10328" s="6">
        <v>674588.0</v>
      </c>
      <c r="B10328" s="6">
        <v>674587.0</v>
      </c>
      <c r="C10328" s="14" t="str">
        <f>If(COUNTIF(DamReaches!$B$2:$B$346,"="&amp;A10328)&gt;0, "Yes", "No")</f>
        <v>No</v>
      </c>
    </row>
    <row r="10329">
      <c r="A10329" s="6">
        <v>674589.0</v>
      </c>
      <c r="B10329" s="6">
        <v>674276.0</v>
      </c>
      <c r="C10329" s="14" t="str">
        <f>If(COUNTIF(DamReaches!$B$2:$B$346,"="&amp;A10329)&gt;0, "Yes", "No")</f>
        <v>No</v>
      </c>
    </row>
    <row r="10330">
      <c r="A10330" s="6">
        <v>674603.0</v>
      </c>
      <c r="B10330" s="6">
        <v>674496.0</v>
      </c>
      <c r="C10330" s="14" t="str">
        <f>If(COUNTIF(DamReaches!$B$2:$B$346,"="&amp;A10330)&gt;0, "Yes", "No")</f>
        <v>No</v>
      </c>
    </row>
    <row r="10331">
      <c r="A10331" s="6">
        <v>674604.0</v>
      </c>
      <c r="B10331" s="6">
        <v>674603.0</v>
      </c>
      <c r="C10331" s="14" t="str">
        <f>If(COUNTIF(DamReaches!$B$2:$B$346,"="&amp;A10331)&gt;0, "Yes", "No")</f>
        <v>No</v>
      </c>
    </row>
    <row r="10332">
      <c r="A10332" s="6">
        <v>674605.0</v>
      </c>
      <c r="B10332" s="6">
        <v>674007.0</v>
      </c>
      <c r="C10332" s="14" t="str">
        <f>If(COUNTIF(DamReaches!$B$2:$B$346,"="&amp;A10332)&gt;0, "Yes", "No")</f>
        <v>No</v>
      </c>
    </row>
    <row r="10333">
      <c r="A10333" s="6">
        <v>674606.0</v>
      </c>
      <c r="B10333" s="6">
        <v>673825.0</v>
      </c>
      <c r="C10333" s="14" t="str">
        <f>If(COUNTIF(DamReaches!$B$2:$B$346,"="&amp;A10333)&gt;0, "Yes", "No")</f>
        <v>Yes</v>
      </c>
    </row>
    <row r="10334">
      <c r="A10334" s="6">
        <v>674607.0</v>
      </c>
      <c r="B10334" s="6">
        <v>674242.0</v>
      </c>
      <c r="C10334" s="14" t="str">
        <f>If(COUNTIF(DamReaches!$B$2:$B$346,"="&amp;A10334)&gt;0, "Yes", "No")</f>
        <v>No</v>
      </c>
    </row>
    <row r="10335">
      <c r="A10335" s="6">
        <v>674608.0</v>
      </c>
      <c r="B10335" s="6">
        <v>674129.0</v>
      </c>
      <c r="C10335" s="14" t="str">
        <f>If(COUNTIF(DamReaches!$B$2:$B$346,"="&amp;A10335)&gt;0, "Yes", "No")</f>
        <v>No</v>
      </c>
    </row>
    <row r="10336">
      <c r="A10336" s="6">
        <v>674609.0</v>
      </c>
      <c r="B10336" s="6">
        <v>674567.0</v>
      </c>
      <c r="C10336" s="14" t="str">
        <f>If(COUNTIF(DamReaches!$B$2:$B$346,"="&amp;A10336)&gt;0, "Yes", "No")</f>
        <v>No</v>
      </c>
    </row>
    <row r="10337">
      <c r="A10337" s="6">
        <v>674610.0</v>
      </c>
      <c r="B10337" s="6">
        <v>674675.0</v>
      </c>
      <c r="C10337" s="14" t="str">
        <f>If(COUNTIF(DamReaches!$B$2:$B$346,"="&amp;A10337)&gt;0, "Yes", "No")</f>
        <v>No</v>
      </c>
    </row>
    <row r="10338">
      <c r="A10338" s="6">
        <v>674620.0</v>
      </c>
      <c r="B10338" s="6">
        <v>674938.0</v>
      </c>
      <c r="C10338" s="14" t="str">
        <f>If(COUNTIF(DamReaches!$B$2:$B$346,"="&amp;A10338)&gt;0, "Yes", "No")</f>
        <v>No</v>
      </c>
    </row>
    <row r="10339">
      <c r="A10339" s="6">
        <v>674621.0</v>
      </c>
      <c r="B10339" s="6">
        <v>673881.0</v>
      </c>
      <c r="C10339" s="14" t="str">
        <f>If(COUNTIF(DamReaches!$B$2:$B$346,"="&amp;A10339)&gt;0, "Yes", "No")</f>
        <v>No</v>
      </c>
    </row>
    <row r="10340">
      <c r="A10340" s="6">
        <v>674622.0</v>
      </c>
      <c r="B10340" s="6">
        <v>674623.0</v>
      </c>
      <c r="C10340" s="14" t="str">
        <f>If(COUNTIF(DamReaches!$B$2:$B$346,"="&amp;A10340)&gt;0, "Yes", "No")</f>
        <v>No</v>
      </c>
    </row>
    <row r="10341">
      <c r="A10341" s="6">
        <v>674623.0</v>
      </c>
      <c r="B10341" s="6">
        <v>674624.0</v>
      </c>
      <c r="C10341" s="14" t="str">
        <f>If(COUNTIF(DamReaches!$B$2:$B$346,"="&amp;A10341)&gt;0, "Yes", "No")</f>
        <v>No</v>
      </c>
    </row>
    <row r="10342">
      <c r="A10342" s="6">
        <v>674624.0</v>
      </c>
      <c r="B10342" s="6">
        <v>674501.0</v>
      </c>
      <c r="C10342" s="14" t="str">
        <f>If(COUNTIF(DamReaches!$B$2:$B$346,"="&amp;A10342)&gt;0, "Yes", "No")</f>
        <v>No</v>
      </c>
    </row>
    <row r="10343">
      <c r="A10343" s="6">
        <v>674625.0</v>
      </c>
      <c r="B10343" s="6">
        <v>674479.0</v>
      </c>
      <c r="C10343" s="14" t="str">
        <f>If(COUNTIF(DamReaches!$B$2:$B$346,"="&amp;A10343)&gt;0, "Yes", "No")</f>
        <v>No</v>
      </c>
    </row>
    <row r="10344">
      <c r="A10344" s="6">
        <v>674626.0</v>
      </c>
      <c r="B10344" s="6">
        <v>674625.0</v>
      </c>
      <c r="C10344" s="14" t="str">
        <f>If(COUNTIF(DamReaches!$B$2:$B$346,"="&amp;A10344)&gt;0, "Yes", "No")</f>
        <v>No</v>
      </c>
    </row>
    <row r="10345">
      <c r="A10345" s="6">
        <v>674627.0</v>
      </c>
      <c r="B10345" s="6">
        <v>-1.0</v>
      </c>
      <c r="C10345" s="14" t="str">
        <f>If(COUNTIF(DamReaches!$B$2:$B$346,"="&amp;A10345)&gt;0, "Yes", "No")</f>
        <v>No</v>
      </c>
    </row>
    <row r="10346">
      <c r="A10346" s="6">
        <v>674628.0</v>
      </c>
      <c r="B10346" s="6">
        <v>674695.0</v>
      </c>
      <c r="C10346" s="14" t="str">
        <f>If(COUNTIF(DamReaches!$B$2:$B$346,"="&amp;A10346)&gt;0, "Yes", "No")</f>
        <v>No</v>
      </c>
    </row>
    <row r="10347">
      <c r="A10347" s="6">
        <v>674629.0</v>
      </c>
      <c r="B10347" s="6">
        <v>673824.0</v>
      </c>
      <c r="C10347" s="14" t="str">
        <f>If(COUNTIF(DamReaches!$B$2:$B$346,"="&amp;A10347)&gt;0, "Yes", "No")</f>
        <v>No</v>
      </c>
    </row>
    <row r="10348">
      <c r="A10348" s="6">
        <v>674630.0</v>
      </c>
      <c r="B10348" s="6">
        <v>674673.0</v>
      </c>
      <c r="C10348" s="14" t="str">
        <f>If(COUNTIF(DamReaches!$B$2:$B$346,"="&amp;A10348)&gt;0, "Yes", "No")</f>
        <v>No</v>
      </c>
    </row>
    <row r="10349">
      <c r="A10349" s="6">
        <v>674631.0</v>
      </c>
      <c r="B10349" s="6">
        <v>674609.0</v>
      </c>
      <c r="C10349" s="14" t="str">
        <f>If(COUNTIF(DamReaches!$B$2:$B$346,"="&amp;A10349)&gt;0, "Yes", "No")</f>
        <v>No</v>
      </c>
    </row>
    <row r="10350">
      <c r="A10350" s="6">
        <v>674632.0</v>
      </c>
      <c r="B10350" s="6">
        <v>674675.0</v>
      </c>
      <c r="C10350" s="14" t="str">
        <f>If(COUNTIF(DamReaches!$B$2:$B$346,"="&amp;A10350)&gt;0, "Yes", "No")</f>
        <v>No</v>
      </c>
    </row>
    <row r="10351">
      <c r="A10351" s="6">
        <v>674640.0</v>
      </c>
      <c r="B10351" s="6">
        <v>674420.0</v>
      </c>
      <c r="C10351" s="14" t="str">
        <f>If(COUNTIF(DamReaches!$B$2:$B$346,"="&amp;A10351)&gt;0, "Yes", "No")</f>
        <v>No</v>
      </c>
    </row>
    <row r="10352">
      <c r="A10352" s="6">
        <v>674641.0</v>
      </c>
      <c r="B10352" s="6">
        <v>674174.0</v>
      </c>
      <c r="C10352" s="14" t="str">
        <f>If(COUNTIF(DamReaches!$B$2:$B$346,"="&amp;A10352)&gt;0, "Yes", "No")</f>
        <v>No</v>
      </c>
    </row>
    <row r="10353">
      <c r="A10353" s="6">
        <v>674642.0</v>
      </c>
      <c r="B10353" s="6">
        <v>674362.0</v>
      </c>
      <c r="C10353" s="14" t="str">
        <f>If(COUNTIF(DamReaches!$B$2:$B$346,"="&amp;A10353)&gt;0, "Yes", "No")</f>
        <v>No</v>
      </c>
    </row>
    <row r="10354">
      <c r="A10354" s="6">
        <v>674643.0</v>
      </c>
      <c r="B10354" s="6">
        <v>674862.0</v>
      </c>
      <c r="C10354" s="14" t="str">
        <f>If(COUNTIF(DamReaches!$B$2:$B$346,"="&amp;A10354)&gt;0, "Yes", "No")</f>
        <v>No</v>
      </c>
    </row>
    <row r="10355">
      <c r="A10355" s="6">
        <v>674644.0</v>
      </c>
      <c r="B10355" s="6">
        <v>674564.0</v>
      </c>
      <c r="C10355" s="14" t="str">
        <f>If(COUNTIF(DamReaches!$B$2:$B$346,"="&amp;A10355)&gt;0, "Yes", "No")</f>
        <v>No</v>
      </c>
    </row>
    <row r="10356">
      <c r="A10356" s="6">
        <v>674645.0</v>
      </c>
      <c r="B10356" s="6">
        <v>674506.0</v>
      </c>
      <c r="C10356" s="14" t="str">
        <f>If(COUNTIF(DamReaches!$B$2:$B$346,"="&amp;A10356)&gt;0, "Yes", "No")</f>
        <v>No</v>
      </c>
    </row>
    <row r="10357">
      <c r="A10357" s="6">
        <v>674646.0</v>
      </c>
      <c r="B10357" s="6">
        <v>674587.0</v>
      </c>
      <c r="C10357" s="14" t="str">
        <f>If(COUNTIF(DamReaches!$B$2:$B$346,"="&amp;A10357)&gt;0, "Yes", "No")</f>
        <v>No</v>
      </c>
    </row>
    <row r="10358">
      <c r="A10358" s="6">
        <v>674647.0</v>
      </c>
      <c r="B10358" s="6">
        <v>674337.0</v>
      </c>
      <c r="C10358" s="14" t="str">
        <f>If(COUNTIF(DamReaches!$B$2:$B$346,"="&amp;A10358)&gt;0, "Yes", "No")</f>
        <v>No</v>
      </c>
    </row>
    <row r="10359">
      <c r="A10359" s="6">
        <v>674660.0</v>
      </c>
      <c r="B10359" s="6">
        <v>674745.0</v>
      </c>
      <c r="C10359" s="14" t="str">
        <f>If(COUNTIF(DamReaches!$B$2:$B$346,"="&amp;A10359)&gt;0, "Yes", "No")</f>
        <v>No</v>
      </c>
    </row>
    <row r="10360">
      <c r="A10360" s="6">
        <v>674661.0</v>
      </c>
      <c r="B10360" s="6">
        <v>-1.0</v>
      </c>
      <c r="C10360" s="14" t="str">
        <f>If(COUNTIF(DamReaches!$B$2:$B$346,"="&amp;A10360)&gt;0, "Yes", "No")</f>
        <v>No</v>
      </c>
    </row>
    <row r="10361">
      <c r="A10361" s="6">
        <v>674662.0</v>
      </c>
      <c r="B10361" s="6">
        <v>674700.0</v>
      </c>
      <c r="C10361" s="14" t="str">
        <f>If(COUNTIF(DamReaches!$B$2:$B$346,"="&amp;A10361)&gt;0, "Yes", "No")</f>
        <v>No</v>
      </c>
    </row>
    <row r="10362">
      <c r="A10362" s="6">
        <v>674663.0</v>
      </c>
      <c r="B10362" s="6">
        <v>674700.0</v>
      </c>
      <c r="C10362" s="14" t="str">
        <f>If(COUNTIF(DamReaches!$B$2:$B$346,"="&amp;A10362)&gt;0, "Yes", "No")</f>
        <v>No</v>
      </c>
    </row>
    <row r="10363">
      <c r="A10363" s="6">
        <v>674664.0</v>
      </c>
      <c r="B10363" s="6">
        <v>674663.0</v>
      </c>
      <c r="C10363" s="14" t="str">
        <f>If(COUNTIF(DamReaches!$B$2:$B$346,"="&amp;A10363)&gt;0, "Yes", "No")</f>
        <v>No</v>
      </c>
    </row>
    <row r="10364">
      <c r="A10364" s="6">
        <v>674665.0</v>
      </c>
      <c r="B10364" s="6">
        <v>674663.0</v>
      </c>
      <c r="C10364" s="14" t="str">
        <f>If(COUNTIF(DamReaches!$B$2:$B$346,"="&amp;A10364)&gt;0, "Yes", "No")</f>
        <v>No</v>
      </c>
    </row>
    <row r="10365">
      <c r="A10365" s="6">
        <v>674666.0</v>
      </c>
      <c r="B10365" s="6">
        <v>674665.0</v>
      </c>
      <c r="C10365" s="14" t="str">
        <f>If(COUNTIF(DamReaches!$B$2:$B$346,"="&amp;A10365)&gt;0, "Yes", "No")</f>
        <v>No</v>
      </c>
    </row>
    <row r="10366">
      <c r="A10366" s="6">
        <v>674667.0</v>
      </c>
      <c r="B10366" s="6">
        <v>674621.0</v>
      </c>
      <c r="C10366" s="14" t="str">
        <f>If(COUNTIF(DamReaches!$B$2:$B$346,"="&amp;A10366)&gt;0, "Yes", "No")</f>
        <v>No</v>
      </c>
    </row>
    <row r="10367">
      <c r="A10367" s="6">
        <v>674668.0</v>
      </c>
      <c r="B10367" s="6">
        <v>674563.0</v>
      </c>
      <c r="C10367" s="14" t="str">
        <f>If(COUNTIF(DamReaches!$B$2:$B$346,"="&amp;A10367)&gt;0, "Yes", "No")</f>
        <v>No</v>
      </c>
    </row>
    <row r="10368">
      <c r="A10368" s="6">
        <v>674669.0</v>
      </c>
      <c r="B10368" s="6">
        <v>674425.0</v>
      </c>
      <c r="C10368" s="14" t="str">
        <f>If(COUNTIF(DamReaches!$B$2:$B$346,"="&amp;A10368)&gt;0, "Yes", "No")</f>
        <v>No</v>
      </c>
    </row>
    <row r="10369">
      <c r="A10369" s="6">
        <v>674670.0</v>
      </c>
      <c r="B10369" s="6">
        <v>-1.0</v>
      </c>
      <c r="C10369" s="14" t="str">
        <f>If(COUNTIF(DamReaches!$B$2:$B$346,"="&amp;A10369)&gt;0, "Yes", "No")</f>
        <v>No</v>
      </c>
    </row>
    <row r="10370">
      <c r="A10370" s="6">
        <v>674671.0</v>
      </c>
      <c r="B10370" s="6">
        <v>674695.0</v>
      </c>
      <c r="C10370" s="14" t="str">
        <f>If(COUNTIF(DamReaches!$B$2:$B$346,"="&amp;A10370)&gt;0, "Yes", "No")</f>
        <v>No</v>
      </c>
    </row>
    <row r="10371">
      <c r="A10371" s="6">
        <v>674672.0</v>
      </c>
      <c r="B10371" s="6">
        <v>675340.0</v>
      </c>
      <c r="C10371" s="14" t="str">
        <f>If(COUNTIF(DamReaches!$B$2:$B$346,"="&amp;A10371)&gt;0, "Yes", "No")</f>
        <v>No</v>
      </c>
    </row>
    <row r="10372">
      <c r="A10372" s="6">
        <v>674673.0</v>
      </c>
      <c r="B10372" s="6">
        <v>675340.0</v>
      </c>
      <c r="C10372" s="14" t="str">
        <f>If(COUNTIF(DamReaches!$B$2:$B$346,"="&amp;A10372)&gt;0, "Yes", "No")</f>
        <v>No</v>
      </c>
    </row>
    <row r="10373">
      <c r="A10373" s="6">
        <v>674674.0</v>
      </c>
      <c r="B10373" s="6">
        <v>674647.0</v>
      </c>
      <c r="C10373" s="14" t="str">
        <f>If(COUNTIF(DamReaches!$B$2:$B$346,"="&amp;A10373)&gt;0, "Yes", "No")</f>
        <v>No</v>
      </c>
    </row>
    <row r="10374">
      <c r="A10374" s="6">
        <v>674675.0</v>
      </c>
      <c r="B10374" s="6">
        <v>674674.0</v>
      </c>
      <c r="C10374" s="14" t="str">
        <f>If(COUNTIF(DamReaches!$B$2:$B$346,"="&amp;A10374)&gt;0, "Yes", "No")</f>
        <v>No</v>
      </c>
    </row>
    <row r="10375">
      <c r="A10375" s="6">
        <v>674686.0</v>
      </c>
      <c r="B10375" s="6">
        <v>674095.0</v>
      </c>
      <c r="C10375" s="14" t="str">
        <f>If(COUNTIF(DamReaches!$B$2:$B$346,"="&amp;A10375)&gt;0, "Yes", "No")</f>
        <v>No</v>
      </c>
    </row>
    <row r="10376">
      <c r="A10376" s="6">
        <v>674687.0</v>
      </c>
      <c r="B10376" s="6">
        <v>674927.0</v>
      </c>
      <c r="C10376" s="14" t="str">
        <f>If(COUNTIF(DamReaches!$B$2:$B$346,"="&amp;A10376)&gt;0, "Yes", "No")</f>
        <v>No</v>
      </c>
    </row>
    <row r="10377">
      <c r="A10377" s="6">
        <v>674688.0</v>
      </c>
      <c r="B10377" s="6">
        <v>674927.0</v>
      </c>
      <c r="C10377" s="14" t="str">
        <f>If(COUNTIF(DamReaches!$B$2:$B$346,"="&amp;A10377)&gt;0, "Yes", "No")</f>
        <v>No</v>
      </c>
    </row>
    <row r="10378">
      <c r="A10378" s="6">
        <v>674689.0</v>
      </c>
      <c r="B10378" s="6">
        <v>674624.0</v>
      </c>
      <c r="C10378" s="14" t="str">
        <f>If(COUNTIF(DamReaches!$B$2:$B$346,"="&amp;A10378)&gt;0, "Yes", "No")</f>
        <v>No</v>
      </c>
    </row>
    <row r="10379">
      <c r="A10379" s="6">
        <v>674690.0</v>
      </c>
      <c r="B10379" s="6">
        <v>674348.0</v>
      </c>
      <c r="C10379" s="14" t="str">
        <f>If(COUNTIF(DamReaches!$B$2:$B$346,"="&amp;A10379)&gt;0, "Yes", "No")</f>
        <v>No</v>
      </c>
    </row>
    <row r="10380">
      <c r="A10380" s="6">
        <v>674691.0</v>
      </c>
      <c r="B10380" s="6">
        <v>674311.0</v>
      </c>
      <c r="C10380" s="14" t="str">
        <f>If(COUNTIF(DamReaches!$B$2:$B$346,"="&amp;A10380)&gt;0, "Yes", "No")</f>
        <v>No</v>
      </c>
    </row>
    <row r="10381">
      <c r="A10381" s="6">
        <v>674692.0</v>
      </c>
      <c r="B10381" s="6">
        <v>674351.0</v>
      </c>
      <c r="C10381" s="14" t="str">
        <f>If(COUNTIF(DamReaches!$B$2:$B$346,"="&amp;A10381)&gt;0, "Yes", "No")</f>
        <v>No</v>
      </c>
    </row>
    <row r="10382">
      <c r="A10382" s="6">
        <v>674693.0</v>
      </c>
      <c r="B10382" s="6">
        <v>674670.0</v>
      </c>
      <c r="C10382" s="14" t="str">
        <f>If(COUNTIF(DamReaches!$B$2:$B$346,"="&amp;A10382)&gt;0, "Yes", "No")</f>
        <v>No</v>
      </c>
    </row>
    <row r="10383">
      <c r="A10383" s="6">
        <v>674694.0</v>
      </c>
      <c r="B10383" s="6">
        <v>674063.0</v>
      </c>
      <c r="C10383" s="14" t="str">
        <f>If(COUNTIF(DamReaches!$B$2:$B$346,"="&amp;A10383)&gt;0, "Yes", "No")</f>
        <v>No</v>
      </c>
    </row>
    <row r="10384">
      <c r="A10384" s="6">
        <v>674695.0</v>
      </c>
      <c r="B10384" s="6">
        <v>674644.0</v>
      </c>
      <c r="C10384" s="14" t="str">
        <f>If(COUNTIF(DamReaches!$B$2:$B$346,"="&amp;A10384)&gt;0, "Yes", "No")</f>
        <v>No</v>
      </c>
    </row>
    <row r="10385">
      <c r="A10385" s="6">
        <v>674696.0</v>
      </c>
      <c r="B10385" s="6">
        <v>674519.0</v>
      </c>
      <c r="C10385" s="14" t="str">
        <f>If(COUNTIF(DamReaches!$B$2:$B$346,"="&amp;A10385)&gt;0, "Yes", "No")</f>
        <v>No</v>
      </c>
    </row>
    <row r="10386">
      <c r="A10386" s="6">
        <v>674697.0</v>
      </c>
      <c r="B10386" s="6">
        <v>674731.0</v>
      </c>
      <c r="C10386" s="14" t="str">
        <f>If(COUNTIF(DamReaches!$B$2:$B$346,"="&amp;A10386)&gt;0, "Yes", "No")</f>
        <v>No</v>
      </c>
    </row>
    <row r="10387">
      <c r="A10387" s="6">
        <v>674698.0</v>
      </c>
      <c r="B10387" s="6">
        <v>674731.0</v>
      </c>
      <c r="C10387" s="14" t="str">
        <f>If(COUNTIF(DamReaches!$B$2:$B$346,"="&amp;A10387)&gt;0, "Yes", "No")</f>
        <v>No</v>
      </c>
    </row>
    <row r="10388">
      <c r="A10388" s="6">
        <v>674700.0</v>
      </c>
      <c r="B10388" s="6">
        <v>674661.0</v>
      </c>
      <c r="C10388" s="14" t="str">
        <f>If(COUNTIF(DamReaches!$B$2:$B$346,"="&amp;A10388)&gt;0, "Yes", "No")</f>
        <v>No</v>
      </c>
    </row>
    <row r="10389">
      <c r="A10389" s="6">
        <v>674701.0</v>
      </c>
      <c r="B10389" s="6">
        <v>-1.0</v>
      </c>
      <c r="C10389" s="14" t="str">
        <f>If(COUNTIF(DamReaches!$B$2:$B$346,"="&amp;A10389)&gt;0, "Yes", "No")</f>
        <v>No</v>
      </c>
    </row>
    <row r="10390">
      <c r="A10390" s="6">
        <v>674702.0</v>
      </c>
      <c r="B10390" s="6">
        <v>-1.0</v>
      </c>
      <c r="C10390" s="14" t="str">
        <f>If(COUNTIF(DamReaches!$B$2:$B$346,"="&amp;A10390)&gt;0, "Yes", "No")</f>
        <v>No</v>
      </c>
    </row>
    <row r="10391">
      <c r="A10391" s="6">
        <v>674703.0</v>
      </c>
      <c r="B10391" s="6">
        <v>674629.0</v>
      </c>
      <c r="C10391" s="14" t="str">
        <f>If(COUNTIF(DamReaches!$B$2:$B$346,"="&amp;A10391)&gt;0, "Yes", "No")</f>
        <v>No</v>
      </c>
    </row>
    <row r="10392">
      <c r="A10392" s="6">
        <v>674704.0</v>
      </c>
      <c r="B10392" s="6">
        <v>674703.0</v>
      </c>
      <c r="C10392" s="14" t="str">
        <f>If(COUNTIF(DamReaches!$B$2:$B$346,"="&amp;A10392)&gt;0, "Yes", "No")</f>
        <v>No</v>
      </c>
    </row>
    <row r="10393">
      <c r="A10393" s="6">
        <v>674705.0</v>
      </c>
      <c r="B10393" s="6">
        <v>674696.0</v>
      </c>
      <c r="C10393" s="14" t="str">
        <f>If(COUNTIF(DamReaches!$B$2:$B$346,"="&amp;A10393)&gt;0, "Yes", "No")</f>
        <v>No</v>
      </c>
    </row>
    <row r="10394">
      <c r="A10394" s="6">
        <v>674706.0</v>
      </c>
      <c r="B10394" s="6">
        <v>674705.0</v>
      </c>
      <c r="C10394" s="14" t="str">
        <f>If(COUNTIF(DamReaches!$B$2:$B$346,"="&amp;A10394)&gt;0, "Yes", "No")</f>
        <v>No</v>
      </c>
    </row>
    <row r="10395">
      <c r="A10395" s="6">
        <v>674707.0</v>
      </c>
      <c r="B10395" s="6">
        <v>674946.0</v>
      </c>
      <c r="C10395" s="14" t="str">
        <f>If(COUNTIF(DamReaches!$B$2:$B$346,"="&amp;A10395)&gt;0, "Yes", "No")</f>
        <v>No</v>
      </c>
    </row>
    <row r="10396">
      <c r="A10396" s="6">
        <v>674708.0</v>
      </c>
      <c r="B10396" s="6">
        <v>674946.0</v>
      </c>
      <c r="C10396" s="14" t="str">
        <f>If(COUNTIF(DamReaches!$B$2:$B$346,"="&amp;A10396)&gt;0, "Yes", "No")</f>
        <v>No</v>
      </c>
    </row>
    <row r="10397">
      <c r="A10397" s="6">
        <v>674724.0</v>
      </c>
      <c r="B10397" s="6">
        <v>674603.0</v>
      </c>
      <c r="C10397" s="14" t="str">
        <f>If(COUNTIF(DamReaches!$B$2:$B$346,"="&amp;A10397)&gt;0, "Yes", "No")</f>
        <v>No</v>
      </c>
    </row>
    <row r="10398">
      <c r="A10398" s="6">
        <v>674725.0</v>
      </c>
      <c r="B10398" s="6">
        <v>674623.0</v>
      </c>
      <c r="C10398" s="14" t="str">
        <f>If(COUNTIF(DamReaches!$B$2:$B$346,"="&amp;A10398)&gt;0, "Yes", "No")</f>
        <v>No</v>
      </c>
    </row>
    <row r="10399">
      <c r="A10399" s="6">
        <v>674726.0</v>
      </c>
      <c r="B10399" s="6">
        <v>674605.0</v>
      </c>
      <c r="C10399" s="14" t="str">
        <f>If(COUNTIF(DamReaches!$B$2:$B$346,"="&amp;A10399)&gt;0, "Yes", "No")</f>
        <v>No</v>
      </c>
    </row>
    <row r="10400">
      <c r="A10400" s="6">
        <v>674727.0</v>
      </c>
      <c r="B10400" s="6">
        <v>674859.0</v>
      </c>
      <c r="C10400" s="14" t="str">
        <f>If(COUNTIF(DamReaches!$B$2:$B$346,"="&amp;A10400)&gt;0, "Yes", "No")</f>
        <v>No</v>
      </c>
    </row>
    <row r="10401">
      <c r="A10401" s="6">
        <v>674728.0</v>
      </c>
      <c r="B10401" s="6">
        <v>-1.0</v>
      </c>
      <c r="C10401" s="14" t="str">
        <f>If(COUNTIF(DamReaches!$B$2:$B$346,"="&amp;A10401)&gt;0, "Yes", "No")</f>
        <v>No</v>
      </c>
    </row>
    <row r="10402">
      <c r="A10402" s="6">
        <v>674729.0</v>
      </c>
      <c r="B10402" s="6">
        <v>674255.0</v>
      </c>
      <c r="C10402" s="14" t="str">
        <f>If(COUNTIF(DamReaches!$B$2:$B$346,"="&amp;A10402)&gt;0, "Yes", "No")</f>
        <v>No</v>
      </c>
    </row>
    <row r="10403">
      <c r="A10403" s="6">
        <v>674730.0</v>
      </c>
      <c r="B10403" s="6">
        <v>674944.0</v>
      </c>
      <c r="C10403" s="14" t="str">
        <f>If(COUNTIF(DamReaches!$B$2:$B$346,"="&amp;A10403)&gt;0, "Yes", "No")</f>
        <v>No</v>
      </c>
    </row>
    <row r="10404">
      <c r="A10404" s="6">
        <v>674731.0</v>
      </c>
      <c r="B10404" s="6">
        <v>674944.0</v>
      </c>
      <c r="C10404" s="14" t="str">
        <f>If(COUNTIF(DamReaches!$B$2:$B$346,"="&amp;A10404)&gt;0, "Yes", "No")</f>
        <v>No</v>
      </c>
    </row>
    <row r="10405">
      <c r="A10405" s="6">
        <v>674732.0</v>
      </c>
      <c r="B10405" s="6">
        <v>674647.0</v>
      </c>
      <c r="C10405" s="14" t="str">
        <f>If(COUNTIF(DamReaches!$B$2:$B$346,"="&amp;A10405)&gt;0, "Yes", "No")</f>
        <v>No</v>
      </c>
    </row>
    <row r="10406">
      <c r="A10406" s="6">
        <v>674745.0</v>
      </c>
      <c r="B10406" s="6">
        <v>674559.0</v>
      </c>
      <c r="C10406" s="14" t="str">
        <f>If(COUNTIF(DamReaches!$B$2:$B$346,"="&amp;A10406)&gt;0, "Yes", "No")</f>
        <v>No</v>
      </c>
    </row>
    <row r="10407">
      <c r="A10407" s="6">
        <v>674746.0</v>
      </c>
      <c r="B10407" s="6">
        <v>674661.0</v>
      </c>
      <c r="C10407" s="14" t="str">
        <f>If(COUNTIF(DamReaches!$B$2:$B$346,"="&amp;A10407)&gt;0, "Yes", "No")</f>
        <v>No</v>
      </c>
    </row>
    <row r="10408">
      <c r="A10408" s="6">
        <v>674747.0</v>
      </c>
      <c r="B10408" s="6">
        <v>674665.0</v>
      </c>
      <c r="C10408" s="14" t="str">
        <f>If(COUNTIF(DamReaches!$B$2:$B$346,"="&amp;A10408)&gt;0, "Yes", "No")</f>
        <v>No</v>
      </c>
    </row>
    <row r="10409">
      <c r="A10409" s="6">
        <v>674748.0</v>
      </c>
      <c r="B10409" s="6">
        <v>674478.0</v>
      </c>
      <c r="C10409" s="14" t="str">
        <f>If(COUNTIF(DamReaches!$B$2:$B$346,"="&amp;A10409)&gt;0, "Yes", "No")</f>
        <v>No</v>
      </c>
    </row>
    <row r="10410">
      <c r="A10410" s="6">
        <v>674749.0</v>
      </c>
      <c r="B10410" s="6">
        <v>674478.0</v>
      </c>
      <c r="C10410" s="14" t="str">
        <f>If(COUNTIF(DamReaches!$B$2:$B$346,"="&amp;A10410)&gt;0, "Yes", "No")</f>
        <v>No</v>
      </c>
    </row>
    <row r="10411">
      <c r="A10411" s="6">
        <v>674750.0</v>
      </c>
      <c r="B10411" s="6">
        <v>674669.0</v>
      </c>
      <c r="C10411" s="14" t="str">
        <f>If(COUNTIF(DamReaches!$B$2:$B$346,"="&amp;A10411)&gt;0, "Yes", "No")</f>
        <v>No</v>
      </c>
    </row>
    <row r="10412">
      <c r="A10412" s="6">
        <v>674751.0</v>
      </c>
      <c r="B10412" s="6">
        <v>-1.0</v>
      </c>
      <c r="C10412" s="14" t="str">
        <f>If(COUNTIF(DamReaches!$B$2:$B$346,"="&amp;A10412)&gt;0, "Yes", "No")</f>
        <v>No</v>
      </c>
    </row>
    <row r="10413">
      <c r="A10413" s="6">
        <v>674752.0</v>
      </c>
      <c r="B10413" s="6">
        <v>1187104.0</v>
      </c>
      <c r="C10413" s="14" t="str">
        <f>If(COUNTIF(DamReaches!$B$2:$B$346,"="&amp;A10413)&gt;0, "Yes", "No")</f>
        <v>No</v>
      </c>
    </row>
    <row r="10414">
      <c r="A10414" s="6">
        <v>674753.0</v>
      </c>
      <c r="B10414" s="6">
        <v>674707.0</v>
      </c>
      <c r="C10414" s="14" t="str">
        <f>If(COUNTIF(DamReaches!$B$2:$B$346,"="&amp;A10414)&gt;0, "Yes", "No")</f>
        <v>No</v>
      </c>
    </row>
    <row r="10415">
      <c r="A10415" s="6">
        <v>674773.0</v>
      </c>
      <c r="B10415" s="6">
        <v>674668.0</v>
      </c>
      <c r="C10415" s="14" t="str">
        <f>If(COUNTIF(DamReaches!$B$2:$B$346,"="&amp;A10415)&gt;0, "Yes", "No")</f>
        <v>No</v>
      </c>
    </row>
    <row r="10416">
      <c r="A10416" s="6">
        <v>674774.0</v>
      </c>
      <c r="B10416" s="6">
        <v>-1.0</v>
      </c>
      <c r="C10416" s="14" t="str">
        <f>If(COUNTIF(DamReaches!$B$2:$B$346,"="&amp;A10416)&gt;0, "Yes", "No")</f>
        <v>No</v>
      </c>
    </row>
    <row r="10417">
      <c r="A10417" s="6">
        <v>674775.0</v>
      </c>
      <c r="B10417" s="6">
        <v>674255.0</v>
      </c>
      <c r="C10417" s="14" t="str">
        <f>If(COUNTIF(DamReaches!$B$2:$B$346,"="&amp;A10417)&gt;0, "Yes", "No")</f>
        <v>No</v>
      </c>
    </row>
    <row r="10418">
      <c r="A10418" s="6">
        <v>674776.0</v>
      </c>
      <c r="B10418" s="6">
        <v>675101.0</v>
      </c>
      <c r="C10418" s="14" t="str">
        <f>If(COUNTIF(DamReaches!$B$2:$B$346,"="&amp;A10418)&gt;0, "Yes", "No")</f>
        <v>No</v>
      </c>
    </row>
    <row r="10419">
      <c r="A10419" s="6">
        <v>674794.0</v>
      </c>
      <c r="B10419" s="6">
        <v>674724.0</v>
      </c>
      <c r="C10419" s="14" t="str">
        <f>If(COUNTIF(DamReaches!$B$2:$B$346,"="&amp;A10419)&gt;0, "Yes", "No")</f>
        <v>No</v>
      </c>
    </row>
    <row r="10420">
      <c r="A10420" s="6">
        <v>674795.0</v>
      </c>
      <c r="B10420" s="6">
        <v>674746.0</v>
      </c>
      <c r="C10420" s="14" t="str">
        <f>If(COUNTIF(DamReaches!$B$2:$B$346,"="&amp;A10420)&gt;0, "Yes", "No")</f>
        <v>No</v>
      </c>
    </row>
    <row r="10421">
      <c r="A10421" s="6">
        <v>674796.0</v>
      </c>
      <c r="B10421" s="6">
        <v>674621.0</v>
      </c>
      <c r="C10421" s="14" t="str">
        <f>If(COUNTIF(DamReaches!$B$2:$B$346,"="&amp;A10421)&gt;0, "Yes", "No")</f>
        <v>No</v>
      </c>
    </row>
    <row r="10422">
      <c r="A10422" s="6">
        <v>674797.0</v>
      </c>
      <c r="B10422" s="6">
        <v>674689.0</v>
      </c>
      <c r="C10422" s="14" t="str">
        <f>If(COUNTIF(DamReaches!$B$2:$B$346,"="&amp;A10422)&gt;0, "Yes", "No")</f>
        <v>No</v>
      </c>
    </row>
    <row r="10423">
      <c r="A10423" s="6">
        <v>674798.0</v>
      </c>
      <c r="B10423" s="6">
        <v>674799.0</v>
      </c>
      <c r="C10423" s="14" t="str">
        <f>If(COUNTIF(DamReaches!$B$2:$B$346,"="&amp;A10423)&gt;0, "Yes", "No")</f>
        <v>No</v>
      </c>
    </row>
    <row r="10424">
      <c r="A10424" s="6">
        <v>674799.0</v>
      </c>
      <c r="B10424" s="6">
        <v>673277.0</v>
      </c>
      <c r="C10424" s="14" t="str">
        <f>If(COUNTIF(DamReaches!$B$2:$B$346,"="&amp;A10424)&gt;0, "Yes", "No")</f>
        <v>No</v>
      </c>
    </row>
    <row r="10425">
      <c r="A10425" s="6">
        <v>674800.0</v>
      </c>
      <c r="B10425" s="6">
        <v>674690.0</v>
      </c>
      <c r="C10425" s="14" t="str">
        <f>If(COUNTIF(DamReaches!$B$2:$B$346,"="&amp;A10425)&gt;0, "Yes", "No")</f>
        <v>No</v>
      </c>
    </row>
    <row r="10426">
      <c r="A10426" s="6">
        <v>674801.0</v>
      </c>
      <c r="B10426" s="6">
        <v>674705.0</v>
      </c>
      <c r="C10426" s="14" t="str">
        <f>If(COUNTIF(DamReaches!$B$2:$B$346,"="&amp;A10426)&gt;0, "Yes", "No")</f>
        <v>No</v>
      </c>
    </row>
    <row r="10427">
      <c r="A10427" s="6">
        <v>674802.0</v>
      </c>
      <c r="B10427" s="6">
        <v>674932.0</v>
      </c>
      <c r="C10427" s="14" t="str">
        <f>If(COUNTIF(DamReaches!$B$2:$B$346,"="&amp;A10427)&gt;0, "Yes", "No")</f>
        <v>No</v>
      </c>
    </row>
    <row r="10428">
      <c r="A10428" s="6">
        <v>674803.0</v>
      </c>
      <c r="B10428" s="6">
        <v>674932.0</v>
      </c>
      <c r="C10428" s="14" t="str">
        <f>If(COUNTIF(DamReaches!$B$2:$B$346,"="&amp;A10428)&gt;0, "Yes", "No")</f>
        <v>No</v>
      </c>
    </row>
    <row r="10429">
      <c r="A10429" s="6">
        <v>674814.0</v>
      </c>
      <c r="B10429" s="6">
        <v>674745.0</v>
      </c>
      <c r="C10429" s="14" t="str">
        <f>If(COUNTIF(DamReaches!$B$2:$B$346,"="&amp;A10429)&gt;0, "Yes", "No")</f>
        <v>No</v>
      </c>
    </row>
    <row r="10430">
      <c r="A10430" s="6">
        <v>674815.0</v>
      </c>
      <c r="B10430" s="6">
        <v>674800.0</v>
      </c>
      <c r="C10430" s="14" t="str">
        <f>If(COUNTIF(DamReaches!$B$2:$B$346,"="&amp;A10430)&gt;0, "Yes", "No")</f>
        <v>No</v>
      </c>
    </row>
    <row r="10431">
      <c r="A10431" s="6">
        <v>674816.0</v>
      </c>
      <c r="B10431" s="6">
        <v>674503.0</v>
      </c>
      <c r="C10431" s="14" t="str">
        <f>If(COUNTIF(DamReaches!$B$2:$B$346,"="&amp;A10431)&gt;0, "Yes", "No")</f>
        <v>No</v>
      </c>
    </row>
    <row r="10432">
      <c r="A10432" s="6">
        <v>674817.0</v>
      </c>
      <c r="B10432" s="6">
        <v>673411.0</v>
      </c>
      <c r="C10432" s="14" t="str">
        <f>If(COUNTIF(DamReaches!$B$2:$B$346,"="&amp;A10432)&gt;0, "Yes", "No")</f>
        <v>No</v>
      </c>
    </row>
    <row r="10433">
      <c r="A10433" s="6">
        <v>674829.0</v>
      </c>
      <c r="B10433" s="6">
        <v>674724.0</v>
      </c>
      <c r="C10433" s="14" t="str">
        <f>If(COUNTIF(DamReaches!$B$2:$B$346,"="&amp;A10433)&gt;0, "Yes", "No")</f>
        <v>No</v>
      </c>
    </row>
    <row r="10434">
      <c r="A10434" s="6">
        <v>674830.0</v>
      </c>
      <c r="B10434" s="6">
        <v>674748.0</v>
      </c>
      <c r="C10434" s="14" t="str">
        <f>If(COUNTIF(DamReaches!$B$2:$B$346,"="&amp;A10434)&gt;0, "Yes", "No")</f>
        <v>No</v>
      </c>
    </row>
    <row r="10435">
      <c r="A10435" s="6">
        <v>674831.0</v>
      </c>
      <c r="B10435" s="6">
        <v>-1.0</v>
      </c>
      <c r="C10435" s="14" t="str">
        <f>If(COUNTIF(DamReaches!$B$2:$B$346,"="&amp;A10435)&gt;0, "Yes", "No")</f>
        <v>No</v>
      </c>
    </row>
    <row r="10436">
      <c r="A10436" s="6">
        <v>674832.0</v>
      </c>
      <c r="B10436" s="6">
        <v>674404.0</v>
      </c>
      <c r="C10436" s="14" t="str">
        <f>If(COUNTIF(DamReaches!$B$2:$B$346,"="&amp;A10436)&gt;0, "Yes", "No")</f>
        <v>No</v>
      </c>
    </row>
    <row r="10437">
      <c r="A10437" s="6">
        <v>674833.0</v>
      </c>
      <c r="B10437" s="6">
        <v>674834.0</v>
      </c>
      <c r="C10437" s="14" t="str">
        <f>If(COUNTIF(DamReaches!$B$2:$B$346,"="&amp;A10437)&gt;0, "Yes", "No")</f>
        <v>No</v>
      </c>
    </row>
    <row r="10438">
      <c r="A10438" s="6">
        <v>674834.0</v>
      </c>
      <c r="B10438" s="6">
        <v>673772.0</v>
      </c>
      <c r="C10438" s="14" t="str">
        <f>If(COUNTIF(DamReaches!$B$2:$B$346,"="&amp;A10438)&gt;0, "Yes", "No")</f>
        <v>No</v>
      </c>
    </row>
    <row r="10439">
      <c r="A10439" s="6">
        <v>674835.0</v>
      </c>
      <c r="B10439" s="6">
        <v>674696.0</v>
      </c>
      <c r="C10439" s="14" t="str">
        <f>If(COUNTIF(DamReaches!$B$2:$B$346,"="&amp;A10439)&gt;0, "Yes", "No")</f>
        <v>No</v>
      </c>
    </row>
    <row r="10440">
      <c r="A10440" s="6">
        <v>674836.0</v>
      </c>
      <c r="B10440" s="6">
        <v>674383.0</v>
      </c>
      <c r="C10440" s="14" t="str">
        <f>If(COUNTIF(DamReaches!$B$2:$B$346,"="&amp;A10440)&gt;0, "Yes", "No")</f>
        <v>No</v>
      </c>
    </row>
    <row r="10441">
      <c r="A10441" s="6">
        <v>674837.0</v>
      </c>
      <c r="B10441" s="6">
        <v>674674.0</v>
      </c>
      <c r="C10441" s="14" t="str">
        <f>If(COUNTIF(DamReaches!$B$2:$B$346,"="&amp;A10441)&gt;0, "Yes", "No")</f>
        <v>No</v>
      </c>
    </row>
    <row r="10442">
      <c r="A10442" s="6">
        <v>674853.0</v>
      </c>
      <c r="B10442" s="6">
        <v>674855.0</v>
      </c>
      <c r="C10442" s="14" t="str">
        <f>If(COUNTIF(DamReaches!$B$2:$B$346,"="&amp;A10442)&gt;0, "Yes", "No")</f>
        <v>No</v>
      </c>
    </row>
    <row r="10443">
      <c r="A10443" s="6">
        <v>674854.0</v>
      </c>
      <c r="B10443" s="6">
        <v>674855.0</v>
      </c>
      <c r="C10443" s="14" t="str">
        <f>If(COUNTIF(DamReaches!$B$2:$B$346,"="&amp;A10443)&gt;0, "Yes", "No")</f>
        <v>No</v>
      </c>
    </row>
    <row r="10444">
      <c r="A10444" s="6">
        <v>674855.0</v>
      </c>
      <c r="B10444" s="6">
        <v>675015.0</v>
      </c>
      <c r="C10444" s="14" t="str">
        <f>If(COUNTIF(DamReaches!$B$2:$B$346,"="&amp;A10444)&gt;0, "Yes", "No")</f>
        <v>No</v>
      </c>
    </row>
    <row r="10445">
      <c r="A10445" s="6">
        <v>674856.0</v>
      </c>
      <c r="B10445" s="6">
        <v>675015.0</v>
      </c>
      <c r="C10445" s="14" t="str">
        <f>If(COUNTIF(DamReaches!$B$2:$B$346,"="&amp;A10445)&gt;0, "Yes", "No")</f>
        <v>No</v>
      </c>
    </row>
    <row r="10446">
      <c r="A10446" s="6">
        <v>674857.0</v>
      </c>
      <c r="B10446" s="6">
        <v>674795.0</v>
      </c>
      <c r="C10446" s="14" t="str">
        <f>If(COUNTIF(DamReaches!$B$2:$B$346,"="&amp;A10446)&gt;0, "Yes", "No")</f>
        <v>No</v>
      </c>
    </row>
    <row r="10447">
      <c r="A10447" s="6">
        <v>674858.0</v>
      </c>
      <c r="B10447" s="6">
        <v>673882.0</v>
      </c>
      <c r="C10447" s="14" t="str">
        <f>If(COUNTIF(DamReaches!$B$2:$B$346,"="&amp;A10447)&gt;0, "Yes", "No")</f>
        <v>No</v>
      </c>
    </row>
    <row r="10448">
      <c r="A10448" s="6">
        <v>674859.0</v>
      </c>
      <c r="B10448" s="6">
        <v>674460.0</v>
      </c>
      <c r="C10448" s="14" t="str">
        <f>If(COUNTIF(DamReaches!$B$2:$B$346,"="&amp;A10448)&gt;0, "Yes", "No")</f>
        <v>No</v>
      </c>
    </row>
    <row r="10449">
      <c r="A10449" s="6">
        <v>674860.0</v>
      </c>
      <c r="B10449" s="6">
        <v>674642.0</v>
      </c>
      <c r="C10449" s="14" t="str">
        <f>If(COUNTIF(DamReaches!$B$2:$B$346,"="&amp;A10449)&gt;0, "Yes", "No")</f>
        <v>No</v>
      </c>
    </row>
    <row r="10450">
      <c r="A10450" s="6">
        <v>674861.0</v>
      </c>
      <c r="B10450" s="6">
        <v>674236.0</v>
      </c>
      <c r="C10450" s="14" t="str">
        <f>If(COUNTIF(DamReaches!$B$2:$B$346,"="&amp;A10450)&gt;0, "Yes", "No")</f>
        <v>No</v>
      </c>
    </row>
    <row r="10451">
      <c r="A10451" s="6">
        <v>674862.0</v>
      </c>
      <c r="B10451" s="6">
        <v>674907.0</v>
      </c>
      <c r="C10451" s="14" t="str">
        <f>If(COUNTIF(DamReaches!$B$2:$B$346,"="&amp;A10451)&gt;0, "Yes", "No")</f>
        <v>No</v>
      </c>
    </row>
    <row r="10452">
      <c r="A10452" s="6">
        <v>674863.0</v>
      </c>
      <c r="B10452" s="6">
        <v>674862.0</v>
      </c>
      <c r="C10452" s="14" t="str">
        <f>If(COUNTIF(DamReaches!$B$2:$B$346,"="&amp;A10452)&gt;0, "Yes", "No")</f>
        <v>No</v>
      </c>
    </row>
    <row r="10453">
      <c r="A10453" s="6">
        <v>674864.0</v>
      </c>
      <c r="B10453" s="6">
        <v>674673.0</v>
      </c>
      <c r="C10453" s="14" t="str">
        <f>If(COUNTIF(DamReaches!$B$2:$B$346,"="&amp;A10453)&gt;0, "Yes", "No")</f>
        <v>No</v>
      </c>
    </row>
    <row r="10454">
      <c r="A10454" s="6">
        <v>674865.0</v>
      </c>
      <c r="B10454" s="6">
        <v>674835.0</v>
      </c>
      <c r="C10454" s="14" t="str">
        <f>If(COUNTIF(DamReaches!$B$2:$B$346,"="&amp;A10454)&gt;0, "Yes", "No")</f>
        <v>No</v>
      </c>
    </row>
    <row r="10455">
      <c r="A10455" s="6">
        <v>674866.0</v>
      </c>
      <c r="B10455" s="6">
        <v>674407.0</v>
      </c>
      <c r="C10455" s="14" t="str">
        <f>If(COUNTIF(DamReaches!$B$2:$B$346,"="&amp;A10455)&gt;0, "Yes", "No")</f>
        <v>No</v>
      </c>
    </row>
    <row r="10456">
      <c r="A10456" s="6">
        <v>674867.0</v>
      </c>
      <c r="B10456" s="6">
        <v>674569.0</v>
      </c>
      <c r="C10456" s="14" t="str">
        <f>If(COUNTIF(DamReaches!$B$2:$B$346,"="&amp;A10456)&gt;0, "Yes", "No")</f>
        <v>No</v>
      </c>
    </row>
    <row r="10457">
      <c r="A10457" s="6">
        <v>674881.0</v>
      </c>
      <c r="B10457" s="6">
        <v>-1.0</v>
      </c>
      <c r="C10457" s="14" t="str">
        <f>If(COUNTIF(DamReaches!$B$2:$B$346,"="&amp;A10457)&gt;0, "Yes", "No")</f>
        <v>No</v>
      </c>
    </row>
    <row r="10458">
      <c r="A10458" s="6">
        <v>674882.0</v>
      </c>
      <c r="B10458" s="6">
        <v>674883.0</v>
      </c>
      <c r="C10458" s="14" t="str">
        <f>If(COUNTIF(DamReaches!$B$2:$B$346,"="&amp;A10458)&gt;0, "Yes", "No")</f>
        <v>No</v>
      </c>
    </row>
    <row r="10459">
      <c r="A10459" s="6">
        <v>674883.0</v>
      </c>
      <c r="B10459" s="6">
        <v>674796.0</v>
      </c>
      <c r="C10459" s="14" t="str">
        <f>If(COUNTIF(DamReaches!$B$2:$B$346,"="&amp;A10459)&gt;0, "Yes", "No")</f>
        <v>No</v>
      </c>
    </row>
    <row r="10460">
      <c r="A10460" s="6">
        <v>674884.0</v>
      </c>
      <c r="B10460" s="6">
        <v>674725.0</v>
      </c>
      <c r="C10460" s="14" t="str">
        <f>If(COUNTIF(DamReaches!$B$2:$B$346,"="&amp;A10460)&gt;0, "Yes", "No")</f>
        <v>No</v>
      </c>
    </row>
    <row r="10461">
      <c r="A10461" s="6">
        <v>674885.0</v>
      </c>
      <c r="B10461" s="6">
        <v>674689.0</v>
      </c>
      <c r="C10461" s="14" t="str">
        <f>If(COUNTIF(DamReaches!$B$2:$B$346,"="&amp;A10461)&gt;0, "Yes", "No")</f>
        <v>No</v>
      </c>
    </row>
    <row r="10462">
      <c r="A10462" s="6">
        <v>674886.0</v>
      </c>
      <c r="B10462" s="6">
        <v>674562.0</v>
      </c>
      <c r="C10462" s="14" t="str">
        <f>If(COUNTIF(DamReaches!$B$2:$B$346,"="&amp;A10462)&gt;0, "Yes", "No")</f>
        <v>No</v>
      </c>
    </row>
    <row r="10463">
      <c r="A10463" s="6">
        <v>674887.0</v>
      </c>
      <c r="B10463" s="6">
        <v>674866.0</v>
      </c>
      <c r="C10463" s="14" t="str">
        <f>If(COUNTIF(DamReaches!$B$2:$B$346,"="&amp;A10463)&gt;0, "Yes", "No")</f>
        <v>No</v>
      </c>
    </row>
    <row r="10464">
      <c r="A10464" s="6">
        <v>674888.0</v>
      </c>
      <c r="B10464" s="6">
        <v>674887.0</v>
      </c>
      <c r="C10464" s="14" t="str">
        <f>If(COUNTIF(DamReaches!$B$2:$B$346,"="&amp;A10464)&gt;0, "Yes", "No")</f>
        <v>No</v>
      </c>
    </row>
    <row r="10465">
      <c r="A10465" s="6">
        <v>674905.0</v>
      </c>
      <c r="B10465" s="6">
        <v>674861.0</v>
      </c>
      <c r="C10465" s="14" t="str">
        <f>If(COUNTIF(DamReaches!$B$2:$B$346,"="&amp;A10465)&gt;0, "Yes", "No")</f>
        <v>No</v>
      </c>
    </row>
    <row r="10466">
      <c r="A10466" s="6">
        <v>674906.0</v>
      </c>
      <c r="B10466" s="6">
        <v>674349.0</v>
      </c>
      <c r="C10466" s="14" t="str">
        <f>If(COUNTIF(DamReaches!$B$2:$B$346,"="&amp;A10466)&gt;0, "Yes", "No")</f>
        <v>No</v>
      </c>
    </row>
    <row r="10467">
      <c r="A10467" s="6">
        <v>674907.0</v>
      </c>
      <c r="B10467" s="6">
        <v>674906.0</v>
      </c>
      <c r="C10467" s="14" t="str">
        <f>If(COUNTIF(DamReaches!$B$2:$B$346,"="&amp;A10467)&gt;0, "Yes", "No")</f>
        <v>No</v>
      </c>
    </row>
    <row r="10468">
      <c r="A10468" s="6">
        <v>674908.0</v>
      </c>
      <c r="B10468" s="6">
        <v>-1.0</v>
      </c>
      <c r="C10468" s="14" t="str">
        <f>If(COUNTIF(DamReaches!$B$2:$B$346,"="&amp;A10468)&gt;0, "Yes", "No")</f>
        <v>No</v>
      </c>
    </row>
    <row r="10469">
      <c r="A10469" s="6">
        <v>674909.0</v>
      </c>
      <c r="B10469" s="6">
        <v>674670.0</v>
      </c>
      <c r="C10469" s="14" t="str">
        <f>If(COUNTIF(DamReaches!$B$2:$B$346,"="&amp;A10469)&gt;0, "Yes", "No")</f>
        <v>No</v>
      </c>
    </row>
    <row r="10470">
      <c r="A10470" s="6">
        <v>674910.0</v>
      </c>
      <c r="B10470" s="6">
        <v>674995.0</v>
      </c>
      <c r="C10470" s="14" t="str">
        <f>If(COUNTIF(DamReaches!$B$2:$B$346,"="&amp;A10470)&gt;0, "Yes", "No")</f>
        <v>No</v>
      </c>
    </row>
    <row r="10471">
      <c r="A10471" s="6">
        <v>674911.0</v>
      </c>
      <c r="B10471" s="6">
        <v>674241.0</v>
      </c>
      <c r="C10471" s="14" t="str">
        <f>If(COUNTIF(DamReaches!$B$2:$B$346,"="&amp;A10471)&gt;0, "Yes", "No")</f>
        <v>No</v>
      </c>
    </row>
    <row r="10472">
      <c r="A10472" s="6">
        <v>674927.0</v>
      </c>
      <c r="B10472" s="6">
        <v>675057.0</v>
      </c>
      <c r="C10472" s="14" t="str">
        <f>If(COUNTIF(DamReaches!$B$2:$B$346,"="&amp;A10472)&gt;0, "Yes", "No")</f>
        <v>No</v>
      </c>
    </row>
    <row r="10473">
      <c r="A10473" s="6">
        <v>674928.0</v>
      </c>
      <c r="B10473" s="6">
        <v>673929.0</v>
      </c>
      <c r="C10473" s="14" t="str">
        <f>If(COUNTIF(DamReaches!$B$2:$B$346,"="&amp;A10473)&gt;0, "Yes", "No")</f>
        <v>No</v>
      </c>
    </row>
    <row r="10474">
      <c r="A10474" s="6">
        <v>674929.0</v>
      </c>
      <c r="B10474" s="6">
        <v>674861.0</v>
      </c>
      <c r="C10474" s="14" t="str">
        <f>If(COUNTIF(DamReaches!$B$2:$B$346,"="&amp;A10474)&gt;0, "Yes", "No")</f>
        <v>No</v>
      </c>
    </row>
    <row r="10475">
      <c r="A10475" s="6">
        <v>674930.0</v>
      </c>
      <c r="B10475" s="6">
        <v>674199.0</v>
      </c>
      <c r="C10475" s="14" t="str">
        <f>If(COUNTIF(DamReaches!$B$2:$B$346,"="&amp;A10475)&gt;0, "Yes", "No")</f>
        <v>No</v>
      </c>
    </row>
    <row r="10476">
      <c r="A10476" s="6">
        <v>674931.0</v>
      </c>
      <c r="B10476" s="6">
        <v>674973.0</v>
      </c>
      <c r="C10476" s="14" t="str">
        <f>If(COUNTIF(DamReaches!$B$2:$B$346,"="&amp;A10476)&gt;0, "Yes", "No")</f>
        <v>No</v>
      </c>
    </row>
    <row r="10477">
      <c r="A10477" s="6">
        <v>674932.0</v>
      </c>
      <c r="B10477" s="6">
        <v>674973.0</v>
      </c>
      <c r="C10477" s="14" t="str">
        <f>If(COUNTIF(DamReaches!$B$2:$B$346,"="&amp;A10477)&gt;0, "Yes", "No")</f>
        <v>No</v>
      </c>
    </row>
    <row r="10478">
      <c r="A10478" s="6">
        <v>674938.0</v>
      </c>
      <c r="B10478" s="6">
        <v>675057.0</v>
      </c>
      <c r="C10478" s="14" t="str">
        <f>If(COUNTIF(DamReaches!$B$2:$B$346,"="&amp;A10478)&gt;0, "Yes", "No")</f>
        <v>No</v>
      </c>
    </row>
    <row r="10479">
      <c r="A10479" s="6">
        <v>674939.0</v>
      </c>
      <c r="B10479" s="6">
        <v>674562.0</v>
      </c>
      <c r="C10479" s="14" t="str">
        <f>If(COUNTIF(DamReaches!$B$2:$B$346,"="&amp;A10479)&gt;0, "Yes", "No")</f>
        <v>No</v>
      </c>
    </row>
    <row r="10480">
      <c r="A10480" s="6">
        <v>674940.0</v>
      </c>
      <c r="B10480" s="6">
        <v>-1.0</v>
      </c>
      <c r="C10480" s="14" t="str">
        <f>If(COUNTIF(DamReaches!$B$2:$B$346,"="&amp;A10480)&gt;0, "Yes", "No")</f>
        <v>No</v>
      </c>
    </row>
    <row r="10481">
      <c r="A10481" s="6">
        <v>674941.0</v>
      </c>
      <c r="B10481" s="6">
        <v>674833.0</v>
      </c>
      <c r="C10481" s="14" t="str">
        <f>If(COUNTIF(DamReaches!$B$2:$B$346,"="&amp;A10481)&gt;0, "Yes", "No")</f>
        <v>No</v>
      </c>
    </row>
    <row r="10482">
      <c r="A10482" s="6">
        <v>674942.0</v>
      </c>
      <c r="B10482" s="6">
        <v>673989.0</v>
      </c>
      <c r="C10482" s="14" t="str">
        <f>If(COUNTIF(DamReaches!$B$2:$B$346,"="&amp;A10482)&gt;0, "Yes", "No")</f>
        <v>No</v>
      </c>
    </row>
    <row r="10483">
      <c r="A10483" s="6">
        <v>674943.0</v>
      </c>
      <c r="B10483" s="6">
        <v>675063.0</v>
      </c>
      <c r="C10483" s="14" t="str">
        <f>If(COUNTIF(DamReaches!$B$2:$B$346,"="&amp;A10483)&gt;0, "Yes", "No")</f>
        <v>No</v>
      </c>
    </row>
    <row r="10484">
      <c r="A10484" s="6">
        <v>674944.0</v>
      </c>
      <c r="B10484" s="6">
        <v>675168.0</v>
      </c>
      <c r="C10484" s="14" t="str">
        <f>If(COUNTIF(DamReaches!$B$2:$B$346,"="&amp;A10484)&gt;0, "Yes", "No")</f>
        <v>No</v>
      </c>
    </row>
    <row r="10485">
      <c r="A10485" s="6">
        <v>674945.0</v>
      </c>
      <c r="B10485" s="6">
        <v>675168.0</v>
      </c>
      <c r="C10485" s="14" t="str">
        <f>If(COUNTIF(DamReaches!$B$2:$B$346,"="&amp;A10485)&gt;0, "Yes", "No")</f>
        <v>No</v>
      </c>
    </row>
    <row r="10486">
      <c r="A10486" s="6">
        <v>674946.0</v>
      </c>
      <c r="B10486" s="6">
        <v>675022.0</v>
      </c>
      <c r="C10486" s="14" t="str">
        <f>If(COUNTIF(DamReaches!$B$2:$B$346,"="&amp;A10486)&gt;0, "Yes", "No")</f>
        <v>No</v>
      </c>
    </row>
    <row r="10487">
      <c r="A10487" s="6">
        <v>674947.0</v>
      </c>
      <c r="B10487" s="6">
        <v>675022.0</v>
      </c>
      <c r="C10487" s="14" t="str">
        <f>If(COUNTIF(DamReaches!$B$2:$B$346,"="&amp;A10487)&gt;0, "Yes", "No")</f>
        <v>No</v>
      </c>
    </row>
    <row r="10488">
      <c r="A10488" s="6">
        <v>674948.0</v>
      </c>
      <c r="B10488" s="6">
        <v>674887.0</v>
      </c>
      <c r="C10488" s="14" t="str">
        <f>If(COUNTIF(DamReaches!$B$2:$B$346,"="&amp;A10488)&gt;0, "Yes", "No")</f>
        <v>No</v>
      </c>
    </row>
    <row r="10489">
      <c r="A10489" s="6">
        <v>674949.0</v>
      </c>
      <c r="B10489" s="6">
        <v>674508.0</v>
      </c>
      <c r="C10489" s="14" t="str">
        <f>If(COUNTIF(DamReaches!$B$2:$B$346,"="&amp;A10489)&gt;0, "Yes", "No")</f>
        <v>No</v>
      </c>
    </row>
    <row r="10490">
      <c r="A10490" s="6">
        <v>674950.0</v>
      </c>
      <c r="B10490" s="6">
        <v>674674.0</v>
      </c>
      <c r="C10490" s="14" t="str">
        <f>If(COUNTIF(DamReaches!$B$2:$B$346,"="&amp;A10490)&gt;0, "Yes", "No")</f>
        <v>No</v>
      </c>
    </row>
    <row r="10491">
      <c r="A10491" s="6">
        <v>674961.0</v>
      </c>
      <c r="B10491" s="6">
        <v>675014.0</v>
      </c>
      <c r="C10491" s="14" t="str">
        <f>If(COUNTIF(DamReaches!$B$2:$B$346,"="&amp;A10491)&gt;0, "Yes", "No")</f>
        <v>No</v>
      </c>
    </row>
    <row r="10492">
      <c r="A10492" s="6">
        <v>674962.0</v>
      </c>
      <c r="B10492" s="6">
        <v>675077.0</v>
      </c>
      <c r="C10492" s="14" t="str">
        <f>If(COUNTIF(DamReaches!$B$2:$B$346,"="&amp;A10492)&gt;0, "Yes", "No")</f>
        <v>No</v>
      </c>
    </row>
    <row r="10493">
      <c r="A10493" s="6">
        <v>674963.0</v>
      </c>
      <c r="B10493" s="6">
        <v>674530.0</v>
      </c>
      <c r="C10493" s="14" t="str">
        <f>If(COUNTIF(DamReaches!$B$2:$B$346,"="&amp;A10493)&gt;0, "Yes", "No")</f>
        <v>No</v>
      </c>
    </row>
    <row r="10494">
      <c r="A10494" s="6">
        <v>674964.0</v>
      </c>
      <c r="B10494" s="6">
        <v>674794.0</v>
      </c>
      <c r="C10494" s="14" t="str">
        <f>If(COUNTIF(DamReaches!$B$2:$B$346,"="&amp;A10494)&gt;0, "Yes", "No")</f>
        <v>No</v>
      </c>
    </row>
    <row r="10495">
      <c r="A10495" s="6">
        <v>674965.0</v>
      </c>
      <c r="B10495" s="6">
        <v>674795.0</v>
      </c>
      <c r="C10495" s="14" t="str">
        <f>If(COUNTIF(DamReaches!$B$2:$B$346,"="&amp;A10495)&gt;0, "Yes", "No")</f>
        <v>No</v>
      </c>
    </row>
    <row r="10496">
      <c r="A10496" s="6">
        <v>674966.0</v>
      </c>
      <c r="B10496" s="6">
        <v>674967.0</v>
      </c>
      <c r="C10496" s="14" t="str">
        <f>If(COUNTIF(DamReaches!$B$2:$B$346,"="&amp;A10496)&gt;0, "Yes", "No")</f>
        <v>No</v>
      </c>
    </row>
    <row r="10497">
      <c r="A10497" s="6">
        <v>674967.0</v>
      </c>
      <c r="B10497" s="6">
        <v>674425.0</v>
      </c>
      <c r="C10497" s="14" t="str">
        <f>If(COUNTIF(DamReaches!$B$2:$B$346,"="&amp;A10497)&gt;0, "Yes", "No")</f>
        <v>No</v>
      </c>
    </row>
    <row r="10498">
      <c r="A10498" s="6">
        <v>674968.0</v>
      </c>
      <c r="B10498" s="6">
        <v>674694.0</v>
      </c>
      <c r="C10498" s="14" t="str">
        <f>If(COUNTIF(DamReaches!$B$2:$B$346,"="&amp;A10498)&gt;0, "Yes", "No")</f>
        <v>No</v>
      </c>
    </row>
    <row r="10499">
      <c r="A10499" s="6">
        <v>674969.0</v>
      </c>
      <c r="B10499" s="6">
        <v>674835.0</v>
      </c>
      <c r="C10499" s="14" t="str">
        <f>If(COUNTIF(DamReaches!$B$2:$B$346,"="&amp;A10499)&gt;0, "Yes", "No")</f>
        <v>No</v>
      </c>
    </row>
    <row r="10500">
      <c r="A10500" s="6">
        <v>674970.0</v>
      </c>
      <c r="B10500" s="6">
        <v>674836.0</v>
      </c>
      <c r="C10500" s="14" t="str">
        <f>If(COUNTIF(DamReaches!$B$2:$B$346,"="&amp;A10500)&gt;0, "Yes", "No")</f>
        <v>No</v>
      </c>
    </row>
    <row r="10501">
      <c r="A10501" s="6">
        <v>674971.0</v>
      </c>
      <c r="B10501" s="6">
        <v>675021.0</v>
      </c>
      <c r="C10501" s="14" t="str">
        <f>If(COUNTIF(DamReaches!$B$2:$B$346,"="&amp;A10501)&gt;0, "Yes", "No")</f>
        <v>No</v>
      </c>
    </row>
    <row r="10502">
      <c r="A10502" s="6">
        <v>674972.0</v>
      </c>
      <c r="B10502" s="6">
        <v>675183.0</v>
      </c>
      <c r="C10502" s="14" t="str">
        <f>If(COUNTIF(DamReaches!$B$2:$B$346,"="&amp;A10502)&gt;0, "Yes", "No")</f>
        <v>No</v>
      </c>
    </row>
    <row r="10503">
      <c r="A10503" s="6">
        <v>674973.0</v>
      </c>
      <c r="B10503" s="6">
        <v>675255.0</v>
      </c>
      <c r="C10503" s="14" t="str">
        <f>If(COUNTIF(DamReaches!$B$2:$B$346,"="&amp;A10503)&gt;0, "Yes", "No")</f>
        <v>No</v>
      </c>
    </row>
    <row r="10504">
      <c r="A10504" s="6">
        <v>674974.0</v>
      </c>
      <c r="B10504" s="6">
        <v>675255.0</v>
      </c>
      <c r="C10504" s="14" t="str">
        <f>If(COUNTIF(DamReaches!$B$2:$B$346,"="&amp;A10504)&gt;0, "Yes", "No")</f>
        <v>No</v>
      </c>
    </row>
    <row r="10505">
      <c r="A10505" s="6">
        <v>674986.0</v>
      </c>
      <c r="B10505" s="6">
        <v>675097.0</v>
      </c>
      <c r="C10505" s="14" t="str">
        <f>If(COUNTIF(DamReaches!$B$2:$B$346,"="&amp;A10505)&gt;0, "Yes", "No")</f>
        <v>No</v>
      </c>
    </row>
    <row r="10506">
      <c r="A10506" s="6">
        <v>674987.0</v>
      </c>
      <c r="B10506" s="6">
        <v>674988.0</v>
      </c>
      <c r="C10506" s="14" t="str">
        <f>If(COUNTIF(DamReaches!$B$2:$B$346,"="&amp;A10506)&gt;0, "Yes", "No")</f>
        <v>No</v>
      </c>
    </row>
    <row r="10507">
      <c r="A10507" s="6">
        <v>674988.0</v>
      </c>
      <c r="B10507" s="6">
        <v>674422.0</v>
      </c>
      <c r="C10507" s="14" t="str">
        <f>If(COUNTIF(DamReaches!$B$2:$B$346,"="&amp;A10507)&gt;0, "Yes", "No")</f>
        <v>No</v>
      </c>
    </row>
    <row r="10508">
      <c r="A10508" s="6">
        <v>674989.0</v>
      </c>
      <c r="B10508" s="6">
        <v>674476.0</v>
      </c>
      <c r="C10508" s="14" t="str">
        <f>If(COUNTIF(DamReaches!$B$2:$B$346,"="&amp;A10508)&gt;0, "Yes", "No")</f>
        <v>No</v>
      </c>
    </row>
    <row r="10509">
      <c r="A10509" s="6">
        <v>674990.0</v>
      </c>
      <c r="B10509" s="6">
        <v>674939.0</v>
      </c>
      <c r="C10509" s="14" t="str">
        <f>If(COUNTIF(DamReaches!$B$2:$B$346,"="&amp;A10509)&gt;0, "Yes", "No")</f>
        <v>No</v>
      </c>
    </row>
    <row r="10510">
      <c r="A10510" s="6">
        <v>674991.0</v>
      </c>
      <c r="B10510" s="6">
        <v>674669.0</v>
      </c>
      <c r="C10510" s="14" t="str">
        <f>If(COUNTIF(DamReaches!$B$2:$B$346,"="&amp;A10510)&gt;0, "Yes", "No")</f>
        <v>No</v>
      </c>
    </row>
    <row r="10511">
      <c r="A10511" s="6">
        <v>674992.0</v>
      </c>
      <c r="B10511" s="6">
        <v>674179.0</v>
      </c>
      <c r="C10511" s="14" t="str">
        <f>If(COUNTIF(DamReaches!$B$2:$B$346,"="&amp;A10511)&gt;0, "Yes", "No")</f>
        <v>No</v>
      </c>
    </row>
    <row r="10512">
      <c r="A10512" s="6">
        <v>674993.0</v>
      </c>
      <c r="B10512" s="6">
        <v>674644.0</v>
      </c>
      <c r="C10512" s="14" t="str">
        <f>If(COUNTIF(DamReaches!$B$2:$B$346,"="&amp;A10512)&gt;0, "Yes", "No")</f>
        <v>No</v>
      </c>
    </row>
    <row r="10513">
      <c r="A10513" s="6">
        <v>674994.0</v>
      </c>
      <c r="B10513" s="6">
        <v>675063.0</v>
      </c>
      <c r="C10513" s="14" t="str">
        <f>If(COUNTIF(DamReaches!$B$2:$B$346,"="&amp;A10513)&gt;0, "Yes", "No")</f>
        <v>No</v>
      </c>
    </row>
    <row r="10514">
      <c r="A10514" s="6">
        <v>674995.0</v>
      </c>
      <c r="B10514" s="6">
        <v>674994.0</v>
      </c>
      <c r="C10514" s="14" t="str">
        <f>If(COUNTIF(DamReaches!$B$2:$B$346,"="&amp;A10514)&gt;0, "Yes", "No")</f>
        <v>No</v>
      </c>
    </row>
    <row r="10515">
      <c r="A10515" s="6">
        <v>674996.0</v>
      </c>
      <c r="B10515" s="6">
        <v>675041.0</v>
      </c>
      <c r="C10515" s="14" t="str">
        <f>If(COUNTIF(DamReaches!$B$2:$B$346,"="&amp;A10515)&gt;0, "Yes", "No")</f>
        <v>No</v>
      </c>
    </row>
    <row r="10516">
      <c r="A10516" s="6">
        <v>674997.0</v>
      </c>
      <c r="B10516" s="6">
        <v>674911.0</v>
      </c>
      <c r="C10516" s="14" t="str">
        <f>If(COUNTIF(DamReaches!$B$2:$B$346,"="&amp;A10516)&gt;0, "Yes", "No")</f>
        <v>No</v>
      </c>
    </row>
    <row r="10517">
      <c r="A10517" s="6">
        <v>674998.0</v>
      </c>
      <c r="B10517" s="6">
        <v>674541.0</v>
      </c>
      <c r="C10517" s="14" t="str">
        <f>If(COUNTIF(DamReaches!$B$2:$B$346,"="&amp;A10517)&gt;0, "Yes", "No")</f>
        <v>No</v>
      </c>
    </row>
    <row r="10518">
      <c r="A10518" s="6">
        <v>674999.0</v>
      </c>
      <c r="B10518" s="6">
        <v>674244.0</v>
      </c>
      <c r="C10518" s="14" t="str">
        <f>If(COUNTIF(DamReaches!$B$2:$B$346,"="&amp;A10518)&gt;0, "Yes", "No")</f>
        <v>No</v>
      </c>
    </row>
    <row r="10519">
      <c r="A10519" s="6">
        <v>675014.0</v>
      </c>
      <c r="B10519" s="6">
        <v>675077.0</v>
      </c>
      <c r="C10519" s="14" t="str">
        <f>If(COUNTIF(DamReaches!$B$2:$B$346,"="&amp;A10519)&gt;0, "Yes", "No")</f>
        <v>No</v>
      </c>
    </row>
    <row r="10520">
      <c r="A10520" s="6">
        <v>675015.0</v>
      </c>
      <c r="B10520" s="6">
        <v>675016.0</v>
      </c>
      <c r="C10520" s="14" t="str">
        <f>If(COUNTIF(DamReaches!$B$2:$B$346,"="&amp;A10520)&gt;0, "Yes", "No")</f>
        <v>No</v>
      </c>
    </row>
    <row r="10521">
      <c r="A10521" s="6">
        <v>675016.0</v>
      </c>
      <c r="B10521" s="6">
        <v>674988.0</v>
      </c>
      <c r="C10521" s="14" t="str">
        <f>If(COUNTIF(DamReaches!$B$2:$B$346,"="&amp;A10521)&gt;0, "Yes", "No")</f>
        <v>No</v>
      </c>
    </row>
    <row r="10522">
      <c r="A10522" s="6">
        <v>675017.0</v>
      </c>
      <c r="B10522" s="6">
        <v>674746.0</v>
      </c>
      <c r="C10522" s="14" t="str">
        <f>If(COUNTIF(DamReaches!$B$2:$B$346,"="&amp;A10522)&gt;0, "Yes", "No")</f>
        <v>No</v>
      </c>
    </row>
    <row r="10523">
      <c r="A10523" s="6">
        <v>675018.0</v>
      </c>
      <c r="B10523" s="6">
        <v>674690.0</v>
      </c>
      <c r="C10523" s="14" t="str">
        <f>If(COUNTIF(DamReaches!$B$2:$B$346,"="&amp;A10523)&gt;0, "Yes", "No")</f>
        <v>No</v>
      </c>
    </row>
    <row r="10524">
      <c r="A10524" s="6">
        <v>675019.0</v>
      </c>
      <c r="B10524" s="6">
        <v>674314.0</v>
      </c>
      <c r="C10524" s="14" t="str">
        <f>If(COUNTIF(DamReaches!$B$2:$B$346,"="&amp;A10524)&gt;0, "Yes", "No")</f>
        <v>No</v>
      </c>
    </row>
    <row r="10525">
      <c r="A10525" s="6">
        <v>675020.0</v>
      </c>
      <c r="B10525" s="6">
        <v>674539.0</v>
      </c>
      <c r="C10525" s="14" t="str">
        <f>If(COUNTIF(DamReaches!$B$2:$B$346,"="&amp;A10525)&gt;0, "Yes", "No")</f>
        <v>No</v>
      </c>
    </row>
    <row r="10526">
      <c r="A10526" s="6">
        <v>675021.0</v>
      </c>
      <c r="B10526" s="6">
        <v>675041.0</v>
      </c>
      <c r="C10526" s="14" t="str">
        <f>If(COUNTIF(DamReaches!$B$2:$B$346,"="&amp;A10526)&gt;0, "Yes", "No")</f>
        <v>No</v>
      </c>
    </row>
    <row r="10527">
      <c r="A10527" s="6">
        <v>675022.0</v>
      </c>
      <c r="B10527" s="6">
        <v>675224.0</v>
      </c>
      <c r="C10527" s="14" t="str">
        <f>If(COUNTIF(DamReaches!$B$2:$B$346,"="&amp;A10527)&gt;0, "Yes", "No")</f>
        <v>No</v>
      </c>
    </row>
    <row r="10528">
      <c r="A10528" s="6">
        <v>675023.0</v>
      </c>
      <c r="B10528" s="6">
        <v>675224.0</v>
      </c>
      <c r="C10528" s="14" t="str">
        <f>If(COUNTIF(DamReaches!$B$2:$B$346,"="&amp;A10528)&gt;0, "Yes", "No")</f>
        <v>No</v>
      </c>
    </row>
    <row r="10529">
      <c r="A10529" s="6">
        <v>675024.0</v>
      </c>
      <c r="B10529" s="6">
        <v>674337.0</v>
      </c>
      <c r="C10529" s="14" t="str">
        <f>If(COUNTIF(DamReaches!$B$2:$B$346,"="&amp;A10529)&gt;0, "Yes", "No")</f>
        <v>No</v>
      </c>
    </row>
    <row r="10530">
      <c r="A10530" s="6">
        <v>675034.0</v>
      </c>
      <c r="B10530" s="6">
        <v>675097.0</v>
      </c>
      <c r="C10530" s="14" t="str">
        <f>If(COUNTIF(DamReaches!$B$2:$B$346,"="&amp;A10530)&gt;0, "Yes", "No")</f>
        <v>No</v>
      </c>
    </row>
    <row r="10531">
      <c r="A10531" s="6">
        <v>675035.0</v>
      </c>
      <c r="B10531" s="6">
        <v>673966.0</v>
      </c>
      <c r="C10531" s="14" t="str">
        <f>If(COUNTIF(DamReaches!$B$2:$B$346,"="&amp;A10531)&gt;0, "Yes", "No")</f>
        <v>No</v>
      </c>
    </row>
    <row r="10532">
      <c r="A10532" s="6">
        <v>675036.0</v>
      </c>
      <c r="B10532" s="6">
        <v>675436.0</v>
      </c>
      <c r="C10532" s="14" t="str">
        <f>If(COUNTIF(DamReaches!$B$2:$B$346,"="&amp;A10532)&gt;0, "Yes", "No")</f>
        <v>No</v>
      </c>
    </row>
    <row r="10533">
      <c r="A10533" s="6">
        <v>675037.0</v>
      </c>
      <c r="B10533" s="6">
        <v>675436.0</v>
      </c>
      <c r="C10533" s="14" t="str">
        <f>If(COUNTIF(DamReaches!$B$2:$B$346,"="&amp;A10533)&gt;0, "Yes", "No")</f>
        <v>No</v>
      </c>
    </row>
    <row r="10534">
      <c r="A10534" s="6">
        <v>675038.0</v>
      </c>
      <c r="B10534" s="6">
        <v>674625.0</v>
      </c>
      <c r="C10534" s="14" t="str">
        <f>If(COUNTIF(DamReaches!$B$2:$B$346,"="&amp;A10534)&gt;0, "Yes", "No")</f>
        <v>No</v>
      </c>
    </row>
    <row r="10535">
      <c r="A10535" s="6">
        <v>675039.0</v>
      </c>
      <c r="B10535" s="6">
        <v>675038.0</v>
      </c>
      <c r="C10535" s="14" t="str">
        <f>If(COUNTIF(DamReaches!$B$2:$B$346,"="&amp;A10535)&gt;0, "Yes", "No")</f>
        <v>No</v>
      </c>
    </row>
    <row r="10536">
      <c r="A10536" s="6">
        <v>675040.0</v>
      </c>
      <c r="B10536" s="6">
        <v>675019.0</v>
      </c>
      <c r="C10536" s="14" t="str">
        <f>If(COUNTIF(DamReaches!$B$2:$B$346,"="&amp;A10536)&gt;0, "Yes", "No")</f>
        <v>No</v>
      </c>
    </row>
    <row r="10537">
      <c r="A10537" s="6">
        <v>675041.0</v>
      </c>
      <c r="B10537" s="6">
        <v>674995.0</v>
      </c>
      <c r="C10537" s="14" t="str">
        <f>If(COUNTIF(DamReaches!$B$2:$B$346,"="&amp;A10537)&gt;0, "Yes", "No")</f>
        <v>No</v>
      </c>
    </row>
    <row r="10538">
      <c r="A10538" s="6">
        <v>675042.0</v>
      </c>
      <c r="B10538" s="6">
        <v>675357.0</v>
      </c>
      <c r="C10538" s="14" t="str">
        <f>If(COUNTIF(DamReaches!$B$2:$B$346,"="&amp;A10538)&gt;0, "Yes", "No")</f>
        <v>No</v>
      </c>
    </row>
    <row r="10539">
      <c r="A10539" s="6">
        <v>675043.0</v>
      </c>
      <c r="B10539" s="6">
        <v>675044.0</v>
      </c>
      <c r="C10539" s="14" t="str">
        <f>If(COUNTIF(DamReaches!$B$2:$B$346,"="&amp;A10539)&gt;0, "Yes", "No")</f>
        <v>No</v>
      </c>
    </row>
    <row r="10540">
      <c r="A10540" s="6">
        <v>675044.0</v>
      </c>
      <c r="B10540" s="6">
        <v>674997.0</v>
      </c>
      <c r="C10540" s="14" t="str">
        <f>If(COUNTIF(DamReaches!$B$2:$B$346,"="&amp;A10540)&gt;0, "Yes", "No")</f>
        <v>No</v>
      </c>
    </row>
    <row r="10541">
      <c r="A10541" s="6">
        <v>675045.0</v>
      </c>
      <c r="B10541" s="6">
        <v>674998.0</v>
      </c>
      <c r="C10541" s="14" t="str">
        <f>If(COUNTIF(DamReaches!$B$2:$B$346,"="&amp;A10541)&gt;0, "Yes", "No")</f>
        <v>No</v>
      </c>
    </row>
    <row r="10542">
      <c r="A10542" s="6">
        <v>675046.0</v>
      </c>
      <c r="B10542" s="6">
        <v>674998.0</v>
      </c>
      <c r="C10542" s="14" t="str">
        <f>If(COUNTIF(DamReaches!$B$2:$B$346,"="&amp;A10542)&gt;0, "Yes", "No")</f>
        <v>No</v>
      </c>
    </row>
    <row r="10543">
      <c r="A10543" s="6">
        <v>675057.0</v>
      </c>
      <c r="B10543" s="6">
        <v>675014.0</v>
      </c>
      <c r="C10543" s="14" t="str">
        <f>If(COUNTIF(DamReaches!$B$2:$B$346,"="&amp;A10543)&gt;0, "Yes", "No")</f>
        <v>No</v>
      </c>
    </row>
    <row r="10544">
      <c r="A10544" s="6">
        <v>675058.0</v>
      </c>
      <c r="B10544" s="6">
        <v>674860.0</v>
      </c>
      <c r="C10544" s="14" t="str">
        <f>If(COUNTIF(DamReaches!$B$2:$B$346,"="&amp;A10544)&gt;0, "Yes", "No")</f>
        <v>No</v>
      </c>
    </row>
    <row r="10545">
      <c r="A10545" s="6">
        <v>675059.0</v>
      </c>
      <c r="B10545" s="6">
        <v>675058.0</v>
      </c>
      <c r="C10545" s="14" t="str">
        <f>If(COUNTIF(DamReaches!$B$2:$B$346,"="&amp;A10545)&gt;0, "Yes", "No")</f>
        <v>No</v>
      </c>
    </row>
    <row r="10546">
      <c r="A10546" s="6">
        <v>675060.0</v>
      </c>
      <c r="B10546" s="6">
        <v>-1.0</v>
      </c>
      <c r="C10546" s="14" t="str">
        <f>If(COUNTIF(DamReaches!$B$2:$B$346,"="&amp;A10546)&gt;0, "Yes", "No")</f>
        <v>No</v>
      </c>
    </row>
    <row r="10547">
      <c r="A10547" s="6">
        <v>675061.0</v>
      </c>
      <c r="B10547" s="6">
        <v>674703.0</v>
      </c>
      <c r="C10547" s="14" t="str">
        <f>If(COUNTIF(DamReaches!$B$2:$B$346,"="&amp;A10547)&gt;0, "Yes", "No")</f>
        <v>No</v>
      </c>
    </row>
    <row r="10548">
      <c r="A10548" s="6">
        <v>675062.0</v>
      </c>
      <c r="B10548" s="6">
        <v>674836.0</v>
      </c>
      <c r="C10548" s="14" t="str">
        <f>If(COUNTIF(DamReaches!$B$2:$B$346,"="&amp;A10548)&gt;0, "Yes", "No")</f>
        <v>No</v>
      </c>
    </row>
    <row r="10549">
      <c r="A10549" s="6">
        <v>675063.0</v>
      </c>
      <c r="B10549" s="6">
        <v>675150.0</v>
      </c>
      <c r="C10549" s="14" t="str">
        <f>If(COUNTIF(DamReaches!$B$2:$B$346,"="&amp;A10549)&gt;0, "Yes", "No")</f>
        <v>No</v>
      </c>
    </row>
    <row r="10550">
      <c r="A10550" s="6">
        <v>675064.0</v>
      </c>
      <c r="B10550" s="6">
        <v>675086.0</v>
      </c>
      <c r="C10550" s="14" t="str">
        <f>If(COUNTIF(DamReaches!$B$2:$B$346,"="&amp;A10550)&gt;0, "Yes", "No")</f>
        <v>No</v>
      </c>
    </row>
    <row r="10551">
      <c r="A10551" s="6">
        <v>675065.0</v>
      </c>
      <c r="B10551" s="6">
        <v>675183.0</v>
      </c>
      <c r="C10551" s="14" t="str">
        <f>If(COUNTIF(DamReaches!$B$2:$B$346,"="&amp;A10551)&gt;0, "Yes", "No")</f>
        <v>No</v>
      </c>
    </row>
    <row r="10552">
      <c r="A10552" s="6">
        <v>675077.0</v>
      </c>
      <c r="B10552" s="6">
        <v>675078.0</v>
      </c>
      <c r="C10552" s="14" t="str">
        <f>If(COUNTIF(DamReaches!$B$2:$B$346,"="&amp;A10552)&gt;0, "Yes", "No")</f>
        <v>No</v>
      </c>
    </row>
    <row r="10553">
      <c r="A10553" s="6">
        <v>675078.0</v>
      </c>
      <c r="B10553" s="6">
        <v>675016.0</v>
      </c>
      <c r="C10553" s="14" t="str">
        <f>If(COUNTIF(DamReaches!$B$2:$B$346,"="&amp;A10553)&gt;0, "Yes", "No")</f>
        <v>No</v>
      </c>
    </row>
    <row r="10554">
      <c r="A10554" s="6">
        <v>675079.0</v>
      </c>
      <c r="B10554" s="6">
        <v>674605.0</v>
      </c>
      <c r="C10554" s="14" t="str">
        <f>If(COUNTIF(DamReaches!$B$2:$B$346,"="&amp;A10554)&gt;0, "Yes", "No")</f>
        <v>No</v>
      </c>
    </row>
    <row r="10555">
      <c r="A10555" s="6">
        <v>675080.0</v>
      </c>
      <c r="B10555" s="6">
        <v>674235.0</v>
      </c>
      <c r="C10555" s="14" t="str">
        <f>If(COUNTIF(DamReaches!$B$2:$B$346,"="&amp;A10555)&gt;0, "Yes", "No")</f>
        <v>No</v>
      </c>
    </row>
    <row r="10556">
      <c r="A10556" s="6">
        <v>675081.0</v>
      </c>
      <c r="B10556" s="6">
        <v>675082.0</v>
      </c>
      <c r="C10556" s="14" t="str">
        <f>If(COUNTIF(DamReaches!$B$2:$B$346,"="&amp;A10556)&gt;0, "Yes", "No")</f>
        <v>No</v>
      </c>
    </row>
    <row r="10557">
      <c r="A10557" s="6">
        <v>675082.0</v>
      </c>
      <c r="B10557" s="6">
        <v>674363.0</v>
      </c>
      <c r="C10557" s="14" t="str">
        <f>If(COUNTIF(DamReaches!$B$2:$B$346,"="&amp;A10557)&gt;0, "Yes", "No")</f>
        <v>No</v>
      </c>
    </row>
    <row r="10558">
      <c r="A10558" s="6">
        <v>675083.0</v>
      </c>
      <c r="B10558" s="6">
        <v>674728.0</v>
      </c>
      <c r="C10558" s="14" t="str">
        <f>If(COUNTIF(DamReaches!$B$2:$B$346,"="&amp;A10558)&gt;0, "Yes", "No")</f>
        <v>No</v>
      </c>
    </row>
    <row r="10559">
      <c r="A10559" s="6">
        <v>675084.0</v>
      </c>
      <c r="B10559" s="6">
        <v>674940.0</v>
      </c>
      <c r="C10559" s="14" t="str">
        <f>If(COUNTIF(DamReaches!$B$2:$B$346,"="&amp;A10559)&gt;0, "Yes", "No")</f>
        <v>No</v>
      </c>
    </row>
    <row r="10560">
      <c r="A10560" s="6">
        <v>675085.0</v>
      </c>
      <c r="B10560" s="6">
        <v>674774.0</v>
      </c>
      <c r="C10560" s="14" t="str">
        <f>If(COUNTIF(DamReaches!$B$2:$B$346,"="&amp;A10560)&gt;0, "Yes", "No")</f>
        <v>No</v>
      </c>
    </row>
    <row r="10561">
      <c r="A10561" s="6">
        <v>675086.0</v>
      </c>
      <c r="B10561" s="6">
        <v>675021.0</v>
      </c>
      <c r="C10561" s="14" t="str">
        <f>If(COUNTIF(DamReaches!$B$2:$B$346,"="&amp;A10561)&gt;0, "Yes", "No")</f>
        <v>No</v>
      </c>
    </row>
    <row r="10562">
      <c r="A10562" s="6">
        <v>675087.0</v>
      </c>
      <c r="B10562" s="6">
        <v>675254.0</v>
      </c>
      <c r="C10562" s="14" t="str">
        <f>If(COUNTIF(DamReaches!$B$2:$B$346,"="&amp;A10562)&gt;0, "Yes", "No")</f>
        <v>No</v>
      </c>
    </row>
    <row r="10563">
      <c r="A10563" s="6">
        <v>675096.0</v>
      </c>
      <c r="B10563" s="6">
        <v>674328.0</v>
      </c>
      <c r="C10563" s="14" t="str">
        <f>If(COUNTIF(DamReaches!$B$2:$B$346,"="&amp;A10563)&gt;0, "Yes", "No")</f>
        <v>No</v>
      </c>
    </row>
    <row r="10564">
      <c r="A10564" s="6">
        <v>675097.0</v>
      </c>
      <c r="B10564" s="6">
        <v>676070.0</v>
      </c>
      <c r="C10564" s="14" t="str">
        <f>If(COUNTIF(DamReaches!$B$2:$B$346,"="&amp;A10564)&gt;0, "Yes", "No")</f>
        <v>No</v>
      </c>
    </row>
    <row r="10565">
      <c r="A10565" s="6">
        <v>675098.0</v>
      </c>
      <c r="B10565" s="6">
        <v>675038.0</v>
      </c>
      <c r="C10565" s="14" t="str">
        <f>If(COUNTIF(DamReaches!$B$2:$B$346,"="&amp;A10565)&gt;0, "Yes", "No")</f>
        <v>No</v>
      </c>
    </row>
    <row r="10566">
      <c r="A10566" s="6">
        <v>675099.0</v>
      </c>
      <c r="B10566" s="6">
        <v>674907.0</v>
      </c>
      <c r="C10566" s="14" t="str">
        <f>If(COUNTIF(DamReaches!$B$2:$B$346,"="&amp;A10566)&gt;0, "Yes", "No")</f>
        <v>No</v>
      </c>
    </row>
    <row r="10567">
      <c r="A10567" s="6">
        <v>675100.0</v>
      </c>
      <c r="B10567" s="6">
        <v>674774.0</v>
      </c>
      <c r="C10567" s="14" t="str">
        <f>If(COUNTIF(DamReaches!$B$2:$B$346,"="&amp;A10567)&gt;0, "Yes", "No")</f>
        <v>No</v>
      </c>
    </row>
    <row r="10568">
      <c r="A10568" s="6">
        <v>675101.0</v>
      </c>
      <c r="B10568" s="6">
        <v>675565.0</v>
      </c>
      <c r="C10568" s="14" t="str">
        <f>If(COUNTIF(DamReaches!$B$2:$B$346,"="&amp;A10568)&gt;0, "Yes", "No")</f>
        <v>No</v>
      </c>
    </row>
    <row r="10569">
      <c r="A10569" s="6">
        <v>675102.0</v>
      </c>
      <c r="B10569" s="6">
        <v>675020.0</v>
      </c>
      <c r="C10569" s="14" t="str">
        <f>If(COUNTIF(DamReaches!$B$2:$B$346,"="&amp;A10569)&gt;0, "Yes", "No")</f>
        <v>No</v>
      </c>
    </row>
    <row r="10570">
      <c r="A10570" s="6">
        <v>675103.0</v>
      </c>
      <c r="B10570" s="6">
        <v>675086.0</v>
      </c>
      <c r="C10570" s="14" t="str">
        <f>If(COUNTIF(DamReaches!$B$2:$B$346,"="&amp;A10570)&gt;0, "Yes", "No")</f>
        <v>No</v>
      </c>
    </row>
    <row r="10571">
      <c r="A10571" s="6">
        <v>675104.0</v>
      </c>
      <c r="B10571" s="6">
        <v>675254.0</v>
      </c>
      <c r="C10571" s="14" t="str">
        <f>If(COUNTIF(DamReaches!$B$2:$B$346,"="&amp;A10571)&gt;0, "Yes", "No")</f>
        <v>No</v>
      </c>
    </row>
    <row r="10572">
      <c r="A10572" s="6">
        <v>675105.0</v>
      </c>
      <c r="B10572" s="6">
        <v>674948.0</v>
      </c>
      <c r="C10572" s="14" t="str">
        <f>If(COUNTIF(DamReaches!$B$2:$B$346,"="&amp;A10572)&gt;0, "Yes", "No")</f>
        <v>No</v>
      </c>
    </row>
    <row r="10573">
      <c r="A10573" s="6">
        <v>675111.0</v>
      </c>
      <c r="B10573" s="6">
        <v>674814.0</v>
      </c>
      <c r="C10573" s="14" t="str">
        <f>If(COUNTIF(DamReaches!$B$2:$B$346,"="&amp;A10573)&gt;0, "Yes", "No")</f>
        <v>No</v>
      </c>
    </row>
    <row r="10574">
      <c r="A10574" s="6">
        <v>675112.0</v>
      </c>
      <c r="B10574" s="6">
        <v>674212.0</v>
      </c>
      <c r="C10574" s="14" t="str">
        <f>If(COUNTIF(DamReaches!$B$2:$B$346,"="&amp;A10574)&gt;0, "Yes", "No")</f>
        <v>No</v>
      </c>
    </row>
    <row r="10575">
      <c r="A10575" s="6">
        <v>675113.0</v>
      </c>
      <c r="B10575" s="6">
        <v>674989.0</v>
      </c>
      <c r="C10575" s="14" t="str">
        <f>If(COUNTIF(DamReaches!$B$2:$B$346,"="&amp;A10575)&gt;0, "Yes", "No")</f>
        <v>No</v>
      </c>
    </row>
    <row r="10576">
      <c r="A10576" s="6">
        <v>675114.0</v>
      </c>
      <c r="B10576" s="6">
        <v>674906.0</v>
      </c>
      <c r="C10576" s="14" t="str">
        <f>If(COUNTIF(DamReaches!$B$2:$B$346,"="&amp;A10576)&gt;0, "Yes", "No")</f>
        <v>No</v>
      </c>
    </row>
    <row r="10577">
      <c r="A10577" s="6">
        <v>675115.0</v>
      </c>
      <c r="B10577" s="6">
        <v>675182.0</v>
      </c>
      <c r="C10577" s="14" t="str">
        <f>If(COUNTIF(DamReaches!$B$2:$B$346,"="&amp;A10577)&gt;0, "Yes", "No")</f>
        <v>No</v>
      </c>
    </row>
    <row r="10578">
      <c r="A10578" s="6">
        <v>675124.0</v>
      </c>
      <c r="B10578" s="6">
        <v>674965.0</v>
      </c>
      <c r="C10578" s="14" t="str">
        <f>If(COUNTIF(DamReaches!$B$2:$B$346,"="&amp;A10578)&gt;0, "Yes", "No")</f>
        <v>No</v>
      </c>
    </row>
    <row r="10579">
      <c r="A10579" s="6">
        <v>675125.0</v>
      </c>
      <c r="B10579" s="6">
        <v>675082.0</v>
      </c>
      <c r="C10579" s="14" t="str">
        <f>If(COUNTIF(DamReaches!$B$2:$B$346,"="&amp;A10579)&gt;0, "Yes", "No")</f>
        <v>No</v>
      </c>
    </row>
    <row r="10580">
      <c r="A10580" s="6">
        <v>675126.0</v>
      </c>
      <c r="B10580" s="6">
        <v>673953.0</v>
      </c>
      <c r="C10580" s="14" t="str">
        <f>If(COUNTIF(DamReaches!$B$2:$B$346,"="&amp;A10580)&gt;0, "Yes", "No")</f>
        <v>Yes</v>
      </c>
    </row>
    <row r="10581">
      <c r="A10581" s="6">
        <v>675127.0</v>
      </c>
      <c r="B10581" s="6">
        <v>674969.0</v>
      </c>
      <c r="C10581" s="14" t="str">
        <f>If(COUNTIF(DamReaches!$B$2:$B$346,"="&amp;A10581)&gt;0, "Yes", "No")</f>
        <v>No</v>
      </c>
    </row>
    <row r="10582">
      <c r="A10582" s="6">
        <v>675128.0</v>
      </c>
      <c r="B10582" s="6">
        <v>675129.0</v>
      </c>
      <c r="C10582" s="14" t="str">
        <f>If(COUNTIF(DamReaches!$B$2:$B$346,"="&amp;A10582)&gt;0, "Yes", "No")</f>
        <v>No</v>
      </c>
    </row>
    <row r="10583">
      <c r="A10583" s="6">
        <v>675129.0</v>
      </c>
      <c r="B10583" s="6">
        <v>675020.0</v>
      </c>
      <c r="C10583" s="14" t="str">
        <f>If(COUNTIF(DamReaches!$B$2:$B$346,"="&amp;A10583)&gt;0, "Yes", "No")</f>
        <v>No</v>
      </c>
    </row>
    <row r="10584">
      <c r="A10584" s="6">
        <v>675130.0</v>
      </c>
      <c r="B10584" s="6">
        <v>675584.0</v>
      </c>
      <c r="C10584" s="14" t="str">
        <f>If(COUNTIF(DamReaches!$B$2:$B$346,"="&amp;A10584)&gt;0, "Yes", "No")</f>
        <v>No</v>
      </c>
    </row>
    <row r="10585">
      <c r="A10585" s="6">
        <v>675131.0</v>
      </c>
      <c r="B10585" s="6">
        <v>675584.0</v>
      </c>
      <c r="C10585" s="14" t="str">
        <f>If(COUNTIF(DamReaches!$B$2:$B$346,"="&amp;A10585)&gt;0, "Yes", "No")</f>
        <v>No</v>
      </c>
    </row>
    <row r="10586">
      <c r="A10586" s="6">
        <v>675132.0</v>
      </c>
      <c r="B10586" s="6">
        <v>674506.0</v>
      </c>
      <c r="C10586" s="14" t="str">
        <f>If(COUNTIF(DamReaches!$B$2:$B$346,"="&amp;A10586)&gt;0, "Yes", "No")</f>
        <v>No</v>
      </c>
    </row>
    <row r="10587">
      <c r="A10587" s="6">
        <v>675133.0</v>
      </c>
      <c r="B10587" s="6">
        <v>675132.0</v>
      </c>
      <c r="C10587" s="14" t="str">
        <f>If(COUNTIF(DamReaches!$B$2:$B$346,"="&amp;A10587)&gt;0, "Yes", "No")</f>
        <v>No</v>
      </c>
    </row>
    <row r="10588">
      <c r="A10588" s="6">
        <v>675134.0</v>
      </c>
      <c r="B10588" s="6">
        <v>675133.0</v>
      </c>
      <c r="C10588" s="14" t="str">
        <f>If(COUNTIF(DamReaches!$B$2:$B$346,"="&amp;A10588)&gt;0, "Yes", "No")</f>
        <v>No</v>
      </c>
    </row>
    <row r="10589">
      <c r="A10589" s="6">
        <v>675145.0</v>
      </c>
      <c r="B10589" s="6">
        <v>675124.0</v>
      </c>
      <c r="C10589" s="14" t="str">
        <f>If(COUNTIF(DamReaches!$B$2:$B$346,"="&amp;A10589)&gt;0, "Yes", "No")</f>
        <v>No</v>
      </c>
    </row>
    <row r="10590">
      <c r="A10590" s="6">
        <v>675146.0</v>
      </c>
      <c r="B10590" s="6">
        <v>674365.0</v>
      </c>
      <c r="C10590" s="14" t="str">
        <f>If(COUNTIF(DamReaches!$B$2:$B$346,"="&amp;A10590)&gt;0, "Yes", "No")</f>
        <v>No</v>
      </c>
    </row>
    <row r="10591">
      <c r="A10591" s="6">
        <v>675147.0</v>
      </c>
      <c r="B10591" s="6">
        <v>675148.0</v>
      </c>
      <c r="C10591" s="14" t="str">
        <f>If(COUNTIF(DamReaches!$B$2:$B$346,"="&amp;A10591)&gt;0, "Yes", "No")</f>
        <v>No</v>
      </c>
    </row>
    <row r="10592">
      <c r="A10592" s="6">
        <v>675148.0</v>
      </c>
      <c r="B10592" s="6">
        <v>675129.0</v>
      </c>
      <c r="C10592" s="14" t="str">
        <f>If(COUNTIF(DamReaches!$B$2:$B$346,"="&amp;A10592)&gt;0, "Yes", "No")</f>
        <v>No</v>
      </c>
    </row>
    <row r="10593">
      <c r="A10593" s="6">
        <v>675149.0</v>
      </c>
      <c r="B10593" s="6">
        <v>675293.0</v>
      </c>
      <c r="C10593" s="14" t="str">
        <f>If(COUNTIF(DamReaches!$B$2:$B$346,"="&amp;A10593)&gt;0, "Yes", "No")</f>
        <v>No</v>
      </c>
    </row>
    <row r="10594">
      <c r="A10594" s="6">
        <v>675150.0</v>
      </c>
      <c r="B10594" s="6">
        <v>675293.0</v>
      </c>
      <c r="C10594" s="14" t="str">
        <f>If(COUNTIF(DamReaches!$B$2:$B$346,"="&amp;A10594)&gt;0, "Yes", "No")</f>
        <v>No</v>
      </c>
    </row>
    <row r="10595">
      <c r="A10595" s="6">
        <v>675151.0</v>
      </c>
      <c r="B10595" s="6">
        <v>675105.0</v>
      </c>
      <c r="C10595" s="14" t="str">
        <f>If(COUNTIF(DamReaches!$B$2:$B$346,"="&amp;A10595)&gt;0, "Yes", "No")</f>
        <v>No</v>
      </c>
    </row>
    <row r="10596">
      <c r="A10596" s="6">
        <v>675158.0</v>
      </c>
      <c r="B10596" s="6">
        <v>674419.0</v>
      </c>
      <c r="C10596" s="14" t="str">
        <f>If(COUNTIF(DamReaches!$B$2:$B$346,"="&amp;A10596)&gt;0, "Yes", "No")</f>
        <v>No</v>
      </c>
    </row>
    <row r="10597">
      <c r="A10597" s="6">
        <v>675159.0</v>
      </c>
      <c r="B10597" s="6">
        <v>675160.0</v>
      </c>
      <c r="C10597" s="14" t="str">
        <f>If(COUNTIF(DamReaches!$B$2:$B$346,"="&amp;A10597)&gt;0, "Yes", "No")</f>
        <v>No</v>
      </c>
    </row>
    <row r="10598">
      <c r="A10598" s="6">
        <v>675160.0</v>
      </c>
      <c r="B10598" s="6">
        <v>675112.0</v>
      </c>
      <c r="C10598" s="14" t="str">
        <f>If(COUNTIF(DamReaches!$B$2:$B$346,"="&amp;A10598)&gt;0, "Yes", "No")</f>
        <v>No</v>
      </c>
    </row>
    <row r="10599">
      <c r="A10599" s="6">
        <v>675161.0</v>
      </c>
      <c r="B10599" s="6">
        <v>674563.0</v>
      </c>
      <c r="C10599" s="14" t="str">
        <f>If(COUNTIF(DamReaches!$B$2:$B$346,"="&amp;A10599)&gt;0, "Yes", "No")</f>
        <v>No</v>
      </c>
    </row>
    <row r="10600">
      <c r="A10600" s="6">
        <v>675162.0</v>
      </c>
      <c r="B10600" s="6">
        <v>675161.0</v>
      </c>
      <c r="C10600" s="14" t="str">
        <f>If(COUNTIF(DamReaches!$B$2:$B$346,"="&amp;A10600)&gt;0, "Yes", "No")</f>
        <v>No</v>
      </c>
    </row>
    <row r="10601">
      <c r="A10601" s="6">
        <v>675163.0</v>
      </c>
      <c r="B10601" s="6">
        <v>675019.0</v>
      </c>
      <c r="C10601" s="14" t="str">
        <f>If(COUNTIF(DamReaches!$B$2:$B$346,"="&amp;A10601)&gt;0, "Yes", "No")</f>
        <v>No</v>
      </c>
    </row>
    <row r="10602">
      <c r="A10602" s="6">
        <v>675164.0</v>
      </c>
      <c r="B10602" s="6">
        <v>-1.0</v>
      </c>
      <c r="C10602" s="14" t="str">
        <f>If(COUNTIF(DamReaches!$B$2:$B$346,"="&amp;A10602)&gt;0, "Yes", "No")</f>
        <v>No</v>
      </c>
    </row>
    <row r="10603">
      <c r="A10603" s="6">
        <v>675165.0</v>
      </c>
      <c r="B10603" s="6">
        <v>674365.0</v>
      </c>
      <c r="C10603" s="14" t="str">
        <f>If(COUNTIF(DamReaches!$B$2:$B$346,"="&amp;A10603)&gt;0, "Yes", "No")</f>
        <v>No</v>
      </c>
    </row>
    <row r="10604">
      <c r="A10604" s="6">
        <v>675166.0</v>
      </c>
      <c r="B10604" s="6">
        <v>675167.0</v>
      </c>
      <c r="C10604" s="14" t="str">
        <f>If(COUNTIF(DamReaches!$B$2:$B$346,"="&amp;A10604)&gt;0, "Yes", "No")</f>
        <v>No</v>
      </c>
    </row>
    <row r="10605">
      <c r="A10605" s="6">
        <v>675167.0</v>
      </c>
      <c r="B10605" s="6">
        <v>674969.0</v>
      </c>
      <c r="C10605" s="14" t="str">
        <f>If(COUNTIF(DamReaches!$B$2:$B$346,"="&amp;A10605)&gt;0, "Yes", "No")</f>
        <v>No</v>
      </c>
    </row>
    <row r="10606">
      <c r="A10606" s="6">
        <v>675168.0</v>
      </c>
      <c r="B10606" s="6">
        <v>675256.0</v>
      </c>
      <c r="C10606" s="14" t="str">
        <f>If(COUNTIF(DamReaches!$B$2:$B$346,"="&amp;A10606)&gt;0, "Yes", "No")</f>
        <v>No</v>
      </c>
    </row>
    <row r="10607">
      <c r="A10607" s="6">
        <v>675169.0</v>
      </c>
      <c r="B10607" s="6">
        <v>674866.0</v>
      </c>
      <c r="C10607" s="14" t="str">
        <f>If(COUNTIF(DamReaches!$B$2:$B$346,"="&amp;A10607)&gt;0, "Yes", "No")</f>
        <v>No</v>
      </c>
    </row>
    <row r="10608">
      <c r="A10608" s="6">
        <v>675170.0</v>
      </c>
      <c r="B10608" s="6">
        <v>675045.0</v>
      </c>
      <c r="C10608" s="14" t="str">
        <f>If(COUNTIF(DamReaches!$B$2:$B$346,"="&amp;A10608)&gt;0, "Yes", "No")</f>
        <v>No</v>
      </c>
    </row>
    <row r="10609">
      <c r="A10609" s="6">
        <v>675177.0</v>
      </c>
      <c r="B10609" s="6">
        <v>674829.0</v>
      </c>
      <c r="C10609" s="14" t="str">
        <f>If(COUNTIF(DamReaches!$B$2:$B$346,"="&amp;A10609)&gt;0, "Yes", "No")</f>
        <v>No</v>
      </c>
    </row>
    <row r="10610">
      <c r="A10610" s="6">
        <v>675178.0</v>
      </c>
      <c r="B10610" s="6">
        <v>674993.0</v>
      </c>
      <c r="C10610" s="14" t="str">
        <f>If(COUNTIF(DamReaches!$B$2:$B$346,"="&amp;A10610)&gt;0, "Yes", "No")</f>
        <v>No</v>
      </c>
    </row>
    <row r="10611">
      <c r="A10611" s="6">
        <v>675179.0</v>
      </c>
      <c r="B10611" s="6">
        <v>674729.0</v>
      </c>
      <c r="C10611" s="14" t="str">
        <f>If(COUNTIF(DamReaches!$B$2:$B$346,"="&amp;A10611)&gt;0, "Yes", "No")</f>
        <v>No</v>
      </c>
    </row>
    <row r="10612">
      <c r="A10612" s="6">
        <v>675180.0</v>
      </c>
      <c r="B10612" s="6">
        <v>675565.0</v>
      </c>
      <c r="C10612" s="14" t="str">
        <f>If(COUNTIF(DamReaches!$B$2:$B$346,"="&amp;A10612)&gt;0, "Yes", "No")</f>
        <v>No</v>
      </c>
    </row>
    <row r="10613">
      <c r="A10613" s="6">
        <v>675181.0</v>
      </c>
      <c r="B10613" s="6">
        <v>674864.0</v>
      </c>
      <c r="C10613" s="14" t="str">
        <f>If(COUNTIF(DamReaches!$B$2:$B$346,"="&amp;A10613)&gt;0, "Yes", "No")</f>
        <v>No</v>
      </c>
    </row>
    <row r="10614">
      <c r="A10614" s="6">
        <v>675182.0</v>
      </c>
      <c r="B10614" s="6">
        <v>675062.0</v>
      </c>
      <c r="C10614" s="14" t="str">
        <f>If(COUNTIF(DamReaches!$B$2:$B$346,"="&amp;A10614)&gt;0, "Yes", "No")</f>
        <v>No</v>
      </c>
    </row>
    <row r="10615">
      <c r="A10615" s="6">
        <v>675183.0</v>
      </c>
      <c r="B10615" s="6">
        <v>675253.0</v>
      </c>
      <c r="C10615" s="14" t="str">
        <f>If(COUNTIF(DamReaches!$B$2:$B$346,"="&amp;A10615)&gt;0, "Yes", "No")</f>
        <v>No</v>
      </c>
    </row>
    <row r="10616">
      <c r="A10616" s="6">
        <v>675184.0</v>
      </c>
      <c r="B10616" s="6">
        <v>675044.0</v>
      </c>
      <c r="C10616" s="14" t="str">
        <f>If(COUNTIF(DamReaches!$B$2:$B$346,"="&amp;A10616)&gt;0, "Yes", "No")</f>
        <v>No</v>
      </c>
    </row>
    <row r="10617">
      <c r="A10617" s="6">
        <v>675191.0</v>
      </c>
      <c r="B10617" s="6">
        <v>675078.0</v>
      </c>
      <c r="C10617" s="14" t="str">
        <f>If(COUNTIF(DamReaches!$B$2:$B$346,"="&amp;A10617)&gt;0, "Yes", "No")</f>
        <v>No</v>
      </c>
    </row>
    <row r="10618">
      <c r="A10618" s="6">
        <v>675192.0</v>
      </c>
      <c r="B10618" s="6">
        <v>674964.0</v>
      </c>
      <c r="C10618" s="14" t="str">
        <f>If(COUNTIF(DamReaches!$B$2:$B$346,"="&amp;A10618)&gt;0, "Yes", "No")</f>
        <v>No</v>
      </c>
    </row>
    <row r="10619">
      <c r="A10619" s="6">
        <v>675193.0</v>
      </c>
      <c r="B10619" s="6">
        <v>-1.0</v>
      </c>
      <c r="C10619" s="14" t="str">
        <f>If(COUNTIF(DamReaches!$B$2:$B$346,"="&amp;A10619)&gt;0, "Yes", "No")</f>
        <v>No</v>
      </c>
    </row>
    <row r="10620">
      <c r="A10620" s="6">
        <v>675194.0</v>
      </c>
      <c r="B10620" s="6">
        <v>675193.0</v>
      </c>
      <c r="C10620" s="14" t="str">
        <f>If(COUNTIF(DamReaches!$B$2:$B$346,"="&amp;A10620)&gt;0, "Yes", "No")</f>
        <v>No</v>
      </c>
    </row>
    <row r="10621">
      <c r="A10621" s="6">
        <v>675195.0</v>
      </c>
      <c r="B10621" s="6">
        <v>674796.0</v>
      </c>
      <c r="C10621" s="14" t="str">
        <f>If(COUNTIF(DamReaches!$B$2:$B$346,"="&amp;A10621)&gt;0, "Yes", "No")</f>
        <v>No</v>
      </c>
    </row>
    <row r="10622">
      <c r="A10622" s="6">
        <v>675196.0</v>
      </c>
      <c r="B10622" s="6">
        <v>674929.0</v>
      </c>
      <c r="C10622" s="14" t="str">
        <f>If(COUNTIF(DamReaches!$B$2:$B$346,"="&amp;A10622)&gt;0, "Yes", "No")</f>
        <v>No</v>
      </c>
    </row>
    <row r="10623">
      <c r="A10623" s="6">
        <v>675197.0</v>
      </c>
      <c r="B10623" s="6">
        <v>675114.0</v>
      </c>
      <c r="C10623" s="14" t="str">
        <f>If(COUNTIF(DamReaches!$B$2:$B$346,"="&amp;A10623)&gt;0, "Yes", "No")</f>
        <v>No</v>
      </c>
    </row>
    <row r="10624">
      <c r="A10624" s="6">
        <v>675198.0</v>
      </c>
      <c r="B10624" s="6">
        <v>675357.0</v>
      </c>
      <c r="C10624" s="14" t="str">
        <f>If(COUNTIF(DamReaches!$B$2:$B$346,"="&amp;A10624)&gt;0, "Yes", "No")</f>
        <v>No</v>
      </c>
    </row>
    <row r="10625">
      <c r="A10625" s="6">
        <v>675215.0</v>
      </c>
      <c r="B10625" s="6">
        <v>674814.0</v>
      </c>
      <c r="C10625" s="14" t="str">
        <f>If(COUNTIF(DamReaches!$B$2:$B$346,"="&amp;A10625)&gt;0, "Yes", "No")</f>
        <v>No</v>
      </c>
    </row>
    <row r="10626">
      <c r="A10626" s="6">
        <v>675216.0</v>
      </c>
      <c r="B10626" s="6">
        <v>674668.0</v>
      </c>
      <c r="C10626" s="14" t="str">
        <f>If(COUNTIF(DamReaches!$B$2:$B$346,"="&amp;A10626)&gt;0, "Yes", "No")</f>
        <v>No</v>
      </c>
    </row>
    <row r="10627">
      <c r="A10627" s="6">
        <v>675217.0</v>
      </c>
      <c r="B10627" s="6">
        <v>675197.0</v>
      </c>
      <c r="C10627" s="14" t="str">
        <f>If(COUNTIF(DamReaches!$B$2:$B$346,"="&amp;A10627)&gt;0, "Yes", "No")</f>
        <v>No</v>
      </c>
    </row>
    <row r="10628">
      <c r="A10628" s="6">
        <v>675218.0</v>
      </c>
      <c r="B10628" s="6">
        <v>674968.0</v>
      </c>
      <c r="C10628" s="14" t="str">
        <f>If(COUNTIF(DamReaches!$B$2:$B$346,"="&amp;A10628)&gt;0, "Yes", "No")</f>
        <v>No</v>
      </c>
    </row>
    <row r="10629">
      <c r="A10629" s="6">
        <v>675219.0</v>
      </c>
      <c r="B10629" s="6">
        <v>675165.0</v>
      </c>
      <c r="C10629" s="14" t="str">
        <f>If(COUNTIF(DamReaches!$B$2:$B$346,"="&amp;A10629)&gt;0, "Yes", "No")</f>
        <v>No</v>
      </c>
    </row>
    <row r="10630">
      <c r="A10630" s="6">
        <v>675220.0</v>
      </c>
      <c r="B10630" s="6">
        <v>675146.0</v>
      </c>
      <c r="C10630" s="14" t="str">
        <f>If(COUNTIF(DamReaches!$B$2:$B$346,"="&amp;A10630)&gt;0, "Yes", "No")</f>
        <v>No</v>
      </c>
    </row>
    <row r="10631">
      <c r="A10631" s="6">
        <v>675221.0</v>
      </c>
      <c r="B10631" s="6">
        <v>674116.0</v>
      </c>
      <c r="C10631" s="14" t="str">
        <f>If(COUNTIF(DamReaches!$B$2:$B$346,"="&amp;A10631)&gt;0, "Yes", "No")</f>
        <v>No</v>
      </c>
    </row>
    <row r="10632">
      <c r="A10632" s="6">
        <v>675222.0</v>
      </c>
      <c r="B10632" s="6">
        <v>675253.0</v>
      </c>
      <c r="C10632" s="14" t="str">
        <f>If(COUNTIF(DamReaches!$B$2:$B$346,"="&amp;A10632)&gt;0, "Yes", "No")</f>
        <v>No</v>
      </c>
    </row>
    <row r="10633">
      <c r="A10633" s="6">
        <v>675223.0</v>
      </c>
      <c r="B10633" s="6">
        <v>675256.0</v>
      </c>
      <c r="C10633" s="14" t="str">
        <f>If(COUNTIF(DamReaches!$B$2:$B$346,"="&amp;A10633)&gt;0, "Yes", "No")</f>
        <v>No</v>
      </c>
    </row>
    <row r="10634">
      <c r="A10634" s="6">
        <v>675224.0</v>
      </c>
      <c r="B10634" s="6">
        <v>675198.0</v>
      </c>
      <c r="C10634" s="14" t="str">
        <f>If(COUNTIF(DamReaches!$B$2:$B$346,"="&amp;A10634)&gt;0, "Yes", "No")</f>
        <v>No</v>
      </c>
    </row>
    <row r="10635">
      <c r="A10635" s="6">
        <v>675225.0</v>
      </c>
      <c r="B10635" s="6">
        <v>675105.0</v>
      </c>
      <c r="C10635" s="14" t="str">
        <f>If(COUNTIF(DamReaches!$B$2:$B$346,"="&amp;A10635)&gt;0, "Yes", "No")</f>
        <v>No</v>
      </c>
    </row>
    <row r="10636">
      <c r="A10636" s="6">
        <v>675226.0</v>
      </c>
      <c r="B10636" s="6">
        <v>675151.0</v>
      </c>
      <c r="C10636" s="14" t="str">
        <f>If(COUNTIF(DamReaches!$B$2:$B$346,"="&amp;A10636)&gt;0, "Yes", "No")</f>
        <v>No</v>
      </c>
    </row>
    <row r="10637">
      <c r="A10637" s="6">
        <v>675232.0</v>
      </c>
      <c r="B10637" s="6">
        <v>674748.0</v>
      </c>
      <c r="C10637" s="14" t="str">
        <f>If(COUNTIF(DamReaches!$B$2:$B$346,"="&amp;A10637)&gt;0, "Yes", "No")</f>
        <v>No</v>
      </c>
    </row>
    <row r="10638">
      <c r="A10638" s="6">
        <v>675233.0</v>
      </c>
      <c r="B10638" s="6">
        <v>674991.0</v>
      </c>
      <c r="C10638" s="14" t="str">
        <f>If(COUNTIF(DamReaches!$B$2:$B$346,"="&amp;A10638)&gt;0, "Yes", "No")</f>
        <v>No</v>
      </c>
    </row>
    <row r="10639">
      <c r="A10639" s="6">
        <v>675234.0</v>
      </c>
      <c r="B10639" s="6">
        <v>675045.0</v>
      </c>
      <c r="C10639" s="14" t="str">
        <f>If(COUNTIF(DamReaches!$B$2:$B$346,"="&amp;A10639)&gt;0, "Yes", "No")</f>
        <v>No</v>
      </c>
    </row>
    <row r="10640">
      <c r="A10640" s="6">
        <v>675246.0</v>
      </c>
      <c r="B10640" s="6">
        <v>674965.0</v>
      </c>
      <c r="C10640" s="14" t="str">
        <f>If(COUNTIF(DamReaches!$B$2:$B$346,"="&amp;A10640)&gt;0, "Yes", "No")</f>
        <v>No</v>
      </c>
    </row>
    <row r="10641">
      <c r="A10641" s="6">
        <v>675247.0</v>
      </c>
      <c r="B10641" s="6">
        <v>675246.0</v>
      </c>
      <c r="C10641" s="14" t="str">
        <f>If(COUNTIF(DamReaches!$B$2:$B$346,"="&amp;A10641)&gt;0, "Yes", "No")</f>
        <v>No</v>
      </c>
    </row>
    <row r="10642">
      <c r="A10642" s="6">
        <v>675248.0</v>
      </c>
      <c r="B10642" s="6">
        <v>674799.0</v>
      </c>
      <c r="C10642" s="14" t="str">
        <f>If(COUNTIF(DamReaches!$B$2:$B$346,"="&amp;A10642)&gt;0, "Yes", "No")</f>
        <v>No</v>
      </c>
    </row>
    <row r="10643">
      <c r="A10643" s="6">
        <v>675249.0</v>
      </c>
      <c r="B10643" s="6">
        <v>670261.0</v>
      </c>
      <c r="C10643" s="14" t="str">
        <f>If(COUNTIF(DamReaches!$B$2:$B$346,"="&amp;A10643)&gt;0, "Yes", "No")</f>
        <v>No</v>
      </c>
    </row>
    <row r="10644">
      <c r="A10644" s="6">
        <v>675250.0</v>
      </c>
      <c r="B10644" s="6">
        <v>-1.0</v>
      </c>
      <c r="C10644" s="14" t="str">
        <f>If(COUNTIF(DamReaches!$B$2:$B$346,"="&amp;A10644)&gt;0, "Yes", "No")</f>
        <v>No</v>
      </c>
    </row>
    <row r="10645">
      <c r="A10645" s="6">
        <v>675251.0</v>
      </c>
      <c r="B10645" s="6">
        <v>674940.0</v>
      </c>
      <c r="C10645" s="14" t="str">
        <f>If(COUNTIF(DamReaches!$B$2:$B$346,"="&amp;A10645)&gt;0, "Yes", "No")</f>
        <v>No</v>
      </c>
    </row>
    <row r="10646">
      <c r="A10646" s="6">
        <v>675252.0</v>
      </c>
      <c r="B10646" s="6">
        <v>674968.0</v>
      </c>
      <c r="C10646" s="14" t="str">
        <f>If(COUNTIF(DamReaches!$B$2:$B$346,"="&amp;A10646)&gt;0, "Yes", "No")</f>
        <v>No</v>
      </c>
    </row>
    <row r="10647">
      <c r="A10647" s="6">
        <v>675253.0</v>
      </c>
      <c r="B10647" s="6">
        <v>675442.0</v>
      </c>
      <c r="C10647" s="14" t="str">
        <f>If(COUNTIF(DamReaches!$B$2:$B$346,"="&amp;A10647)&gt;0, "Yes", "No")</f>
        <v>No</v>
      </c>
    </row>
    <row r="10648">
      <c r="A10648" s="6">
        <v>675254.0</v>
      </c>
      <c r="B10648" s="6">
        <v>675442.0</v>
      </c>
      <c r="C10648" s="14" t="str">
        <f>If(COUNTIF(DamReaches!$B$2:$B$346,"="&amp;A10648)&gt;0, "Yes", "No")</f>
        <v>No</v>
      </c>
    </row>
    <row r="10649">
      <c r="A10649" s="6">
        <v>675255.0</v>
      </c>
      <c r="B10649" s="6">
        <v>675550.0</v>
      </c>
      <c r="C10649" s="14" t="str">
        <f>If(COUNTIF(DamReaches!$B$2:$B$346,"="&amp;A10649)&gt;0, "Yes", "No")</f>
        <v>No</v>
      </c>
    </row>
    <row r="10650">
      <c r="A10650" s="6">
        <v>675256.0</v>
      </c>
      <c r="B10650" s="6">
        <v>675550.0</v>
      </c>
      <c r="C10650" s="14" t="str">
        <f>If(COUNTIF(DamReaches!$B$2:$B$346,"="&amp;A10650)&gt;0, "Yes", "No")</f>
        <v>No</v>
      </c>
    </row>
    <row r="10651">
      <c r="A10651" s="6">
        <v>675257.0</v>
      </c>
      <c r="B10651" s="6">
        <v>675234.0</v>
      </c>
      <c r="C10651" s="14" t="str">
        <f>If(COUNTIF(DamReaches!$B$2:$B$346,"="&amp;A10651)&gt;0, "Yes", "No")</f>
        <v>No</v>
      </c>
    </row>
    <row r="10652">
      <c r="A10652" s="6">
        <v>675263.0</v>
      </c>
      <c r="B10652" s="6">
        <v>675246.0</v>
      </c>
      <c r="C10652" s="14" t="str">
        <f>If(COUNTIF(DamReaches!$B$2:$B$346,"="&amp;A10652)&gt;0, "Yes", "No")</f>
        <v>No</v>
      </c>
    </row>
    <row r="10653">
      <c r="A10653" s="6">
        <v>675264.0</v>
      </c>
      <c r="B10653" s="6">
        <v>674883.0</v>
      </c>
      <c r="C10653" s="14" t="str">
        <f>If(COUNTIF(DamReaches!$B$2:$B$346,"="&amp;A10653)&gt;0, "Yes", "No")</f>
        <v>No</v>
      </c>
    </row>
    <row r="10654">
      <c r="A10654" s="6">
        <v>675265.0</v>
      </c>
      <c r="B10654" s="6">
        <v>673949.0</v>
      </c>
      <c r="C10654" s="14" t="str">
        <f>If(COUNTIF(DamReaches!$B$2:$B$346,"="&amp;A10654)&gt;0, "Yes", "No")</f>
        <v>No</v>
      </c>
    </row>
    <row r="10655">
      <c r="A10655" s="6">
        <v>675266.0</v>
      </c>
      <c r="B10655" s="6">
        <v>674929.0</v>
      </c>
      <c r="C10655" s="14" t="str">
        <f>If(COUNTIF(DamReaches!$B$2:$B$346,"="&amp;A10655)&gt;0, "Yes", "No")</f>
        <v>No</v>
      </c>
    </row>
    <row r="10656">
      <c r="A10656" s="6">
        <v>675267.0</v>
      </c>
      <c r="B10656" s="6">
        <v>675060.0</v>
      </c>
      <c r="C10656" s="14" t="str">
        <f>If(COUNTIF(DamReaches!$B$2:$B$346,"="&amp;A10656)&gt;0, "Yes", "No")</f>
        <v>No</v>
      </c>
    </row>
    <row r="10657">
      <c r="A10657" s="6">
        <v>675268.0</v>
      </c>
      <c r="B10657" s="6">
        <v>675060.0</v>
      </c>
      <c r="C10657" s="14" t="str">
        <f>If(COUNTIF(DamReaches!$B$2:$B$346,"="&amp;A10657)&gt;0, "Yes", "No")</f>
        <v>No</v>
      </c>
    </row>
    <row r="10658">
      <c r="A10658" s="6">
        <v>675269.0</v>
      </c>
      <c r="B10658" s="6">
        <v>674729.0</v>
      </c>
      <c r="C10658" s="14" t="str">
        <f>If(COUNTIF(DamReaches!$B$2:$B$346,"="&amp;A10658)&gt;0, "Yes", "No")</f>
        <v>No</v>
      </c>
    </row>
    <row r="10659">
      <c r="A10659" s="6">
        <v>675270.0</v>
      </c>
      <c r="B10659" s="6">
        <v>675269.0</v>
      </c>
      <c r="C10659" s="14" t="str">
        <f>If(COUNTIF(DamReaches!$B$2:$B$346,"="&amp;A10659)&gt;0, "Yes", "No")</f>
        <v>No</v>
      </c>
    </row>
    <row r="10660">
      <c r="A10660" s="6">
        <v>675285.0</v>
      </c>
      <c r="B10660" s="6">
        <v>675851.0</v>
      </c>
      <c r="C10660" s="14" t="str">
        <f>If(COUNTIF(DamReaches!$B$2:$B$346,"="&amp;A10660)&gt;0, "Yes", "No")</f>
        <v>No</v>
      </c>
    </row>
    <row r="10661">
      <c r="A10661" s="6">
        <v>675286.0</v>
      </c>
      <c r="B10661" s="6">
        <v>675851.0</v>
      </c>
      <c r="C10661" s="14" t="str">
        <f>If(COUNTIF(DamReaches!$B$2:$B$346,"="&amp;A10661)&gt;0, "Yes", "No")</f>
        <v>No</v>
      </c>
    </row>
    <row r="10662">
      <c r="A10662" s="6">
        <v>675287.0</v>
      </c>
      <c r="B10662" s="6">
        <v>675124.0</v>
      </c>
      <c r="C10662" s="14" t="str">
        <f>If(COUNTIF(DamReaches!$B$2:$B$346,"="&amp;A10662)&gt;0, "Yes", "No")</f>
        <v>No</v>
      </c>
    </row>
    <row r="10663">
      <c r="A10663" s="6">
        <v>675288.0</v>
      </c>
      <c r="B10663" s="6">
        <v>675193.0</v>
      </c>
      <c r="C10663" s="14" t="str">
        <f>If(COUNTIF(DamReaches!$B$2:$B$346,"="&amp;A10663)&gt;0, "Yes", "No")</f>
        <v>No</v>
      </c>
    </row>
    <row r="10664">
      <c r="A10664" s="6">
        <v>675289.0</v>
      </c>
      <c r="B10664" s="6">
        <v>675316.0</v>
      </c>
      <c r="C10664" s="14" t="str">
        <f>If(COUNTIF(DamReaches!$B$2:$B$346,"="&amp;A10664)&gt;0, "Yes", "No")</f>
        <v>No</v>
      </c>
    </row>
    <row r="10665">
      <c r="A10665" s="6">
        <v>675290.0</v>
      </c>
      <c r="B10665" s="6">
        <v>675100.0</v>
      </c>
      <c r="C10665" s="14" t="str">
        <f>If(COUNTIF(DamReaches!$B$2:$B$346,"="&amp;A10665)&gt;0, "Yes", "No")</f>
        <v>No</v>
      </c>
    </row>
    <row r="10666">
      <c r="A10666" s="6">
        <v>675291.0</v>
      </c>
      <c r="B10666" s="6">
        <v>675148.0</v>
      </c>
      <c r="C10666" s="14" t="str">
        <f>If(COUNTIF(DamReaches!$B$2:$B$346,"="&amp;A10666)&gt;0, "Yes", "No")</f>
        <v>No</v>
      </c>
    </row>
    <row r="10667">
      <c r="A10667" s="6">
        <v>675292.0</v>
      </c>
      <c r="B10667" s="6">
        <v>675182.0</v>
      </c>
      <c r="C10667" s="14" t="str">
        <f>If(COUNTIF(DamReaches!$B$2:$B$346,"="&amp;A10667)&gt;0, "Yes", "No")</f>
        <v>No</v>
      </c>
    </row>
    <row r="10668">
      <c r="A10668" s="6">
        <v>675293.0</v>
      </c>
      <c r="B10668" s="6">
        <v>675292.0</v>
      </c>
      <c r="C10668" s="14" t="str">
        <f>If(COUNTIF(DamReaches!$B$2:$B$346,"="&amp;A10668)&gt;0, "Yes", "No")</f>
        <v>No</v>
      </c>
    </row>
    <row r="10669">
      <c r="A10669" s="6">
        <v>675294.0</v>
      </c>
      <c r="B10669" s="6">
        <v>675133.0</v>
      </c>
      <c r="C10669" s="14" t="str">
        <f>If(COUNTIF(DamReaches!$B$2:$B$346,"="&amp;A10669)&gt;0, "Yes", "No")</f>
        <v>No</v>
      </c>
    </row>
    <row r="10670">
      <c r="A10670" s="6">
        <v>675315.0</v>
      </c>
      <c r="B10670" s="6">
        <v>674989.0</v>
      </c>
      <c r="C10670" s="14" t="str">
        <f>If(COUNTIF(DamReaches!$B$2:$B$346,"="&amp;A10670)&gt;0, "Yes", "No")</f>
        <v>No</v>
      </c>
    </row>
    <row r="10671">
      <c r="A10671" s="6">
        <v>675316.0</v>
      </c>
      <c r="B10671" s="6">
        <v>674725.0</v>
      </c>
      <c r="C10671" s="14" t="str">
        <f>If(COUNTIF(DamReaches!$B$2:$B$346,"="&amp;A10671)&gt;0, "Yes", "No")</f>
        <v>No</v>
      </c>
    </row>
    <row r="10672">
      <c r="A10672" s="6">
        <v>675317.0</v>
      </c>
      <c r="B10672" s="6">
        <v>675394.0</v>
      </c>
      <c r="C10672" s="14" t="str">
        <f>If(COUNTIF(DamReaches!$B$2:$B$346,"="&amp;A10672)&gt;0, "Yes", "No")</f>
        <v>No</v>
      </c>
    </row>
    <row r="10673">
      <c r="A10673" s="6">
        <v>675318.0</v>
      </c>
      <c r="B10673" s="6">
        <v>675394.0</v>
      </c>
      <c r="C10673" s="14" t="str">
        <f>If(COUNTIF(DamReaches!$B$2:$B$346,"="&amp;A10673)&gt;0, "Yes", "No")</f>
        <v>No</v>
      </c>
    </row>
    <row r="10674">
      <c r="A10674" s="6">
        <v>675319.0</v>
      </c>
      <c r="B10674" s="6">
        <v>675579.0</v>
      </c>
      <c r="C10674" s="14" t="str">
        <f>If(COUNTIF(DamReaches!$B$2:$B$346,"="&amp;A10674)&gt;0, "Yes", "No")</f>
        <v>No</v>
      </c>
    </row>
    <row r="10675">
      <c r="A10675" s="6">
        <v>675320.0</v>
      </c>
      <c r="B10675" s="6">
        <v>675579.0</v>
      </c>
      <c r="C10675" s="14" t="str">
        <f>If(COUNTIF(DamReaches!$B$2:$B$346,"="&amp;A10675)&gt;0, "Yes", "No")</f>
        <v>No</v>
      </c>
    </row>
    <row r="10676">
      <c r="A10676" s="6">
        <v>675321.0</v>
      </c>
      <c r="B10676" s="6">
        <v>675267.0</v>
      </c>
      <c r="C10676" s="14" t="str">
        <f>If(COUNTIF(DamReaches!$B$2:$B$346,"="&amp;A10676)&gt;0, "Yes", "No")</f>
        <v>No</v>
      </c>
    </row>
    <row r="10677">
      <c r="A10677" s="6">
        <v>675322.0</v>
      </c>
      <c r="B10677" s="6">
        <v>675250.0</v>
      </c>
      <c r="C10677" s="14" t="str">
        <f>If(COUNTIF(DamReaches!$B$2:$B$346,"="&amp;A10677)&gt;0, "Yes", "No")</f>
        <v>No</v>
      </c>
    </row>
    <row r="10678">
      <c r="A10678" s="6">
        <v>675323.0</v>
      </c>
      <c r="B10678" s="6">
        <v>-1.0</v>
      </c>
      <c r="C10678" s="14" t="str">
        <f>If(COUNTIF(DamReaches!$B$2:$B$346,"="&amp;A10678)&gt;0, "Yes", "No")</f>
        <v>No</v>
      </c>
    </row>
    <row r="10679">
      <c r="A10679" s="6">
        <v>675324.0</v>
      </c>
      <c r="B10679" s="6">
        <v>674609.0</v>
      </c>
      <c r="C10679" s="14" t="str">
        <f>If(COUNTIF(DamReaches!$B$2:$B$346,"="&amp;A10679)&gt;0, "Yes", "No")</f>
        <v>No</v>
      </c>
    </row>
    <row r="10680">
      <c r="A10680" s="6">
        <v>675325.0</v>
      </c>
      <c r="B10680" s="6">
        <v>675324.0</v>
      </c>
      <c r="C10680" s="14" t="str">
        <f>If(COUNTIF(DamReaches!$B$2:$B$346,"="&amp;A10680)&gt;0, "Yes", "No")</f>
        <v>No</v>
      </c>
    </row>
    <row r="10681">
      <c r="A10681" s="6">
        <v>675333.0</v>
      </c>
      <c r="B10681" s="6">
        <v>675191.0</v>
      </c>
      <c r="C10681" s="14" t="str">
        <f>If(COUNTIF(DamReaches!$B$2:$B$346,"="&amp;A10681)&gt;0, "Yes", "No")</f>
        <v>No</v>
      </c>
    </row>
    <row r="10682">
      <c r="A10682" s="6">
        <v>675334.0</v>
      </c>
      <c r="B10682" s="6">
        <v>674004.0</v>
      </c>
      <c r="C10682" s="14" t="str">
        <f>If(COUNTIF(DamReaches!$B$2:$B$346,"="&amp;A10682)&gt;0, "Yes", "No")</f>
        <v>No</v>
      </c>
    </row>
    <row r="10683">
      <c r="A10683" s="6">
        <v>675335.0</v>
      </c>
      <c r="B10683" s="6">
        <v>675058.0</v>
      </c>
      <c r="C10683" s="14" t="str">
        <f>If(COUNTIF(DamReaches!$B$2:$B$346,"="&amp;A10683)&gt;0, "Yes", "No")</f>
        <v>No</v>
      </c>
    </row>
    <row r="10684">
      <c r="A10684" s="6">
        <v>675336.0</v>
      </c>
      <c r="B10684" s="6">
        <v>675335.0</v>
      </c>
      <c r="C10684" s="14" t="str">
        <f>If(COUNTIF(DamReaches!$B$2:$B$346,"="&amp;A10684)&gt;0, "Yes", "No")</f>
        <v>No</v>
      </c>
    </row>
    <row r="10685">
      <c r="A10685" s="6">
        <v>675337.0</v>
      </c>
      <c r="B10685" s="6">
        <v>674993.0</v>
      </c>
      <c r="C10685" s="14" t="str">
        <f>If(COUNTIF(DamReaches!$B$2:$B$346,"="&amp;A10685)&gt;0, "Yes", "No")</f>
        <v>No</v>
      </c>
    </row>
    <row r="10686">
      <c r="A10686" s="6">
        <v>675338.0</v>
      </c>
      <c r="B10686" s="6">
        <v>675101.0</v>
      </c>
      <c r="C10686" s="14" t="str">
        <f>If(COUNTIF(DamReaches!$B$2:$B$346,"="&amp;A10686)&gt;0, "Yes", "No")</f>
        <v>No</v>
      </c>
    </row>
    <row r="10687">
      <c r="A10687" s="6">
        <v>675339.0</v>
      </c>
      <c r="B10687" s="6">
        <v>675338.0</v>
      </c>
      <c r="C10687" s="14" t="str">
        <f>If(COUNTIF(DamReaches!$B$2:$B$346,"="&amp;A10687)&gt;0, "Yes", "No")</f>
        <v>No</v>
      </c>
    </row>
    <row r="10688">
      <c r="A10688" s="6">
        <v>675340.0</v>
      </c>
      <c r="B10688" s="6">
        <v>675339.0</v>
      </c>
      <c r="C10688" s="14" t="str">
        <f>If(COUNTIF(DamReaches!$B$2:$B$346,"="&amp;A10688)&gt;0, "Yes", "No")</f>
        <v>No</v>
      </c>
    </row>
    <row r="10689">
      <c r="A10689" s="6">
        <v>675341.0</v>
      </c>
      <c r="B10689" s="6">
        <v>675342.0</v>
      </c>
      <c r="C10689" s="14" t="str">
        <f>If(COUNTIF(DamReaches!$B$2:$B$346,"="&amp;A10689)&gt;0, "Yes", "No")</f>
        <v>No</v>
      </c>
    </row>
    <row r="10690">
      <c r="A10690" s="6">
        <v>675342.0</v>
      </c>
      <c r="B10690" s="6">
        <v>675169.0</v>
      </c>
      <c r="C10690" s="14" t="str">
        <f>If(COUNTIF(DamReaches!$B$2:$B$346,"="&amp;A10690)&gt;0, "Yes", "No")</f>
        <v>No</v>
      </c>
    </row>
    <row r="10691">
      <c r="A10691" s="6">
        <v>675343.0</v>
      </c>
      <c r="B10691" s="6">
        <v>675132.0</v>
      </c>
      <c r="C10691" s="14" t="str">
        <f>If(COUNTIF(DamReaches!$B$2:$B$346,"="&amp;A10691)&gt;0, "Yes", "No")</f>
        <v>No</v>
      </c>
    </row>
    <row r="10692">
      <c r="A10692" s="6">
        <v>675353.0</v>
      </c>
      <c r="B10692" s="6">
        <v>674816.0</v>
      </c>
      <c r="C10692" s="14" t="str">
        <f>If(COUNTIF(DamReaches!$B$2:$B$346,"="&amp;A10692)&gt;0, "Yes", "No")</f>
        <v>No</v>
      </c>
    </row>
    <row r="10693">
      <c r="A10693" s="6">
        <v>675354.0</v>
      </c>
      <c r="B10693" s="6">
        <v>675355.0</v>
      </c>
      <c r="C10693" s="14" t="str">
        <f>If(COUNTIF(DamReaches!$B$2:$B$346,"="&amp;A10693)&gt;0, "Yes", "No")</f>
        <v>No</v>
      </c>
    </row>
    <row r="10694">
      <c r="A10694" s="6">
        <v>675355.0</v>
      </c>
      <c r="B10694" s="6">
        <v>673883.0</v>
      </c>
      <c r="C10694" s="14" t="str">
        <f>If(COUNTIF(DamReaches!$B$2:$B$346,"="&amp;A10694)&gt;0, "Yes", "No")</f>
        <v>No</v>
      </c>
    </row>
    <row r="10695">
      <c r="A10695" s="6">
        <v>675356.0</v>
      </c>
      <c r="B10695" s="6">
        <v>675198.0</v>
      </c>
      <c r="C10695" s="14" t="str">
        <f>If(COUNTIF(DamReaches!$B$2:$B$346,"="&amp;A10695)&gt;0, "Yes", "No")</f>
        <v>No</v>
      </c>
    </row>
    <row r="10696">
      <c r="A10696" s="6">
        <v>675357.0</v>
      </c>
      <c r="B10696" s="6">
        <v>675358.0</v>
      </c>
      <c r="C10696" s="14" t="str">
        <f>If(COUNTIF(DamReaches!$B$2:$B$346,"="&amp;A10696)&gt;0, "Yes", "No")</f>
        <v>No</v>
      </c>
    </row>
    <row r="10697">
      <c r="A10697" s="6">
        <v>675358.0</v>
      </c>
      <c r="B10697" s="6">
        <v>675342.0</v>
      </c>
      <c r="C10697" s="14" t="str">
        <f>If(COUNTIF(DamReaches!$B$2:$B$346,"="&amp;A10697)&gt;0, "Yes", "No")</f>
        <v>No</v>
      </c>
    </row>
    <row r="10698">
      <c r="A10698" s="6">
        <v>675372.0</v>
      </c>
      <c r="B10698" s="6">
        <v>675373.0</v>
      </c>
      <c r="C10698" s="14" t="str">
        <f>If(COUNTIF(DamReaches!$B$2:$B$346,"="&amp;A10698)&gt;0, "Yes", "No")</f>
        <v>No</v>
      </c>
    </row>
    <row r="10699">
      <c r="A10699" s="6">
        <v>675373.0</v>
      </c>
      <c r="B10699" s="6">
        <v>675334.0</v>
      </c>
      <c r="C10699" s="14" t="str">
        <f>If(COUNTIF(DamReaches!$B$2:$B$346,"="&amp;A10699)&gt;0, "Yes", "No")</f>
        <v>No</v>
      </c>
    </row>
    <row r="10700">
      <c r="A10700" s="6">
        <v>675374.0</v>
      </c>
      <c r="B10700" s="6">
        <v>674348.0</v>
      </c>
      <c r="C10700" s="14" t="str">
        <f>If(COUNTIF(DamReaches!$B$2:$B$346,"="&amp;A10700)&gt;0, "Yes", "No")</f>
        <v>No</v>
      </c>
    </row>
    <row r="10701">
      <c r="A10701" s="6">
        <v>675375.0</v>
      </c>
      <c r="B10701" s="6">
        <v>675098.0</v>
      </c>
      <c r="C10701" s="14" t="str">
        <f>If(COUNTIF(DamReaches!$B$2:$B$346,"="&amp;A10701)&gt;0, "Yes", "No")</f>
        <v>No</v>
      </c>
    </row>
    <row r="10702">
      <c r="A10702" s="6">
        <v>675376.0</v>
      </c>
      <c r="B10702" s="6">
        <v>675375.0</v>
      </c>
      <c r="C10702" s="14" t="str">
        <f>If(COUNTIF(DamReaches!$B$2:$B$346,"="&amp;A10702)&gt;0, "Yes", "No")</f>
        <v>No</v>
      </c>
    </row>
    <row r="10703">
      <c r="A10703" s="6">
        <v>675377.0</v>
      </c>
      <c r="B10703" s="6">
        <v>675378.0</v>
      </c>
      <c r="C10703" s="14" t="str">
        <f>If(COUNTIF(DamReaches!$B$2:$B$346,"="&amp;A10703)&gt;0, "Yes", "No")</f>
        <v>No</v>
      </c>
    </row>
    <row r="10704">
      <c r="A10704" s="6">
        <v>675378.0</v>
      </c>
      <c r="B10704" s="6">
        <v>675114.0</v>
      </c>
      <c r="C10704" s="14" t="str">
        <f>If(COUNTIF(DamReaches!$B$2:$B$346,"="&amp;A10704)&gt;0, "Yes", "No")</f>
        <v>No</v>
      </c>
    </row>
    <row r="10705">
      <c r="A10705" s="6">
        <v>675379.0</v>
      </c>
      <c r="B10705" s="6">
        <v>675510.0</v>
      </c>
      <c r="C10705" s="14" t="str">
        <f>If(COUNTIF(DamReaches!$B$2:$B$346,"="&amp;A10705)&gt;0, "Yes", "No")</f>
        <v>No</v>
      </c>
    </row>
    <row r="10706">
      <c r="A10706" s="6">
        <v>675380.0</v>
      </c>
      <c r="B10706" s="6">
        <v>675339.0</v>
      </c>
      <c r="C10706" s="14" t="str">
        <f>If(COUNTIF(DamReaches!$B$2:$B$346,"="&amp;A10706)&gt;0, "Yes", "No")</f>
        <v>No</v>
      </c>
    </row>
    <row r="10707">
      <c r="A10707" s="6">
        <v>675381.0</v>
      </c>
      <c r="B10707" s="6">
        <v>675380.0</v>
      </c>
      <c r="C10707" s="14" t="str">
        <f>If(COUNTIF(DamReaches!$B$2:$B$346,"="&amp;A10707)&gt;0, "Yes", "No")</f>
        <v>No</v>
      </c>
    </row>
    <row r="10708">
      <c r="A10708" s="6">
        <v>675382.0</v>
      </c>
      <c r="B10708" s="6">
        <v>675356.0</v>
      </c>
      <c r="C10708" s="14" t="str">
        <f>If(COUNTIF(DamReaches!$B$2:$B$346,"="&amp;A10708)&gt;0, "Yes", "No")</f>
        <v>No</v>
      </c>
    </row>
    <row r="10709">
      <c r="A10709" s="6">
        <v>675383.0</v>
      </c>
      <c r="B10709" s="6">
        <v>674911.0</v>
      </c>
      <c r="C10709" s="14" t="str">
        <f>If(COUNTIF(DamReaches!$B$2:$B$346,"="&amp;A10709)&gt;0, "Yes", "No")</f>
        <v>No</v>
      </c>
    </row>
    <row r="10710">
      <c r="A10710" s="6">
        <v>675384.0</v>
      </c>
      <c r="B10710" s="6">
        <v>675294.0</v>
      </c>
      <c r="C10710" s="14" t="str">
        <f>If(COUNTIF(DamReaches!$B$2:$B$346,"="&amp;A10710)&gt;0, "Yes", "No")</f>
        <v>No</v>
      </c>
    </row>
    <row r="10711">
      <c r="A10711" s="6">
        <v>675391.0</v>
      </c>
      <c r="B10711" s="6">
        <v>676070.0</v>
      </c>
      <c r="C10711" s="14" t="str">
        <f>If(COUNTIF(DamReaches!$B$2:$B$346,"="&amp;A10711)&gt;0, "Yes", "No")</f>
        <v>No</v>
      </c>
    </row>
    <row r="10712">
      <c r="A10712" s="6">
        <v>675392.0</v>
      </c>
      <c r="B10712" s="6">
        <v>674964.0</v>
      </c>
      <c r="C10712" s="14" t="str">
        <f>If(COUNTIF(DamReaches!$B$2:$B$346,"="&amp;A10712)&gt;0, "Yes", "No")</f>
        <v>No</v>
      </c>
    </row>
    <row r="10713">
      <c r="A10713" s="6">
        <v>675393.0</v>
      </c>
      <c r="B10713" s="6">
        <v>675233.0</v>
      </c>
      <c r="C10713" s="14" t="str">
        <f>If(COUNTIF(DamReaches!$B$2:$B$346,"="&amp;A10713)&gt;0, "Yes", "No")</f>
        <v>No</v>
      </c>
    </row>
    <row r="10714">
      <c r="A10714" s="6">
        <v>675394.0</v>
      </c>
      <c r="B10714" s="6">
        <v>675393.0</v>
      </c>
      <c r="C10714" s="14" t="str">
        <f>If(COUNTIF(DamReaches!$B$2:$B$346,"="&amp;A10714)&gt;0, "Yes", "No")</f>
        <v>No</v>
      </c>
    </row>
    <row r="10715">
      <c r="A10715" s="6">
        <v>675395.0</v>
      </c>
      <c r="B10715" s="6">
        <v>675218.0</v>
      </c>
      <c r="C10715" s="14" t="str">
        <f>If(COUNTIF(DamReaches!$B$2:$B$346,"="&amp;A10715)&gt;0, "Yes", "No")</f>
        <v>No</v>
      </c>
    </row>
    <row r="10716">
      <c r="A10716" s="6">
        <v>675396.0</v>
      </c>
      <c r="B10716" s="6">
        <v>675061.0</v>
      </c>
      <c r="C10716" s="14" t="str">
        <f>If(COUNTIF(DamReaches!$B$2:$B$346,"="&amp;A10716)&gt;0, "Yes", "No")</f>
        <v>No</v>
      </c>
    </row>
    <row r="10717">
      <c r="A10717" s="6">
        <v>675397.0</v>
      </c>
      <c r="B10717" s="6">
        <v>675396.0</v>
      </c>
      <c r="C10717" s="14" t="str">
        <f>If(COUNTIF(DamReaches!$B$2:$B$346,"="&amp;A10717)&gt;0, "Yes", "No")</f>
        <v>No</v>
      </c>
    </row>
    <row r="10718">
      <c r="A10718" s="6">
        <v>675398.0</v>
      </c>
      <c r="B10718" s="6">
        <v>675221.0</v>
      </c>
      <c r="C10718" s="14" t="str">
        <f>If(COUNTIF(DamReaches!$B$2:$B$346,"="&amp;A10718)&gt;0, "Yes", "No")</f>
        <v>No</v>
      </c>
    </row>
    <row r="10719">
      <c r="A10719" s="6">
        <v>675399.0</v>
      </c>
      <c r="B10719" s="6">
        <v>674948.0</v>
      </c>
      <c r="C10719" s="14" t="str">
        <f>If(COUNTIF(DamReaches!$B$2:$B$346,"="&amp;A10719)&gt;0, "Yes", "No")</f>
        <v>No</v>
      </c>
    </row>
    <row r="10720">
      <c r="A10720" s="6">
        <v>675407.0</v>
      </c>
      <c r="B10720" s="6">
        <v>675408.0</v>
      </c>
      <c r="C10720" s="14" t="str">
        <f>If(COUNTIF(DamReaches!$B$2:$B$346,"="&amp;A10720)&gt;0, "Yes", "No")</f>
        <v>No</v>
      </c>
    </row>
    <row r="10721">
      <c r="A10721" s="6">
        <v>675408.0</v>
      </c>
      <c r="B10721" s="6">
        <v>675374.0</v>
      </c>
      <c r="C10721" s="14" t="str">
        <f>If(COUNTIF(DamReaches!$B$2:$B$346,"="&amp;A10721)&gt;0, "Yes", "No")</f>
        <v>No</v>
      </c>
    </row>
    <row r="10722">
      <c r="A10722" s="6">
        <v>675409.0</v>
      </c>
      <c r="B10722" s="6">
        <v>674860.0</v>
      </c>
      <c r="C10722" s="14" t="str">
        <f>If(COUNTIF(DamReaches!$B$2:$B$346,"="&amp;A10722)&gt;0, "Yes", "No")</f>
        <v>No</v>
      </c>
    </row>
    <row r="10723">
      <c r="A10723" s="6">
        <v>675410.0</v>
      </c>
      <c r="B10723" s="6">
        <v>675423.0</v>
      </c>
      <c r="C10723" s="14" t="str">
        <f>If(COUNTIF(DamReaches!$B$2:$B$346,"="&amp;A10723)&gt;0, "Yes", "No")</f>
        <v>No</v>
      </c>
    </row>
    <row r="10724">
      <c r="A10724" s="6">
        <v>675411.0</v>
      </c>
      <c r="B10724" s="6">
        <v>674406.0</v>
      </c>
      <c r="C10724" s="14" t="str">
        <f>If(COUNTIF(DamReaches!$B$2:$B$346,"="&amp;A10724)&gt;0, "Yes", "No")</f>
        <v>No</v>
      </c>
    </row>
    <row r="10725">
      <c r="A10725" s="6">
        <v>675412.0</v>
      </c>
      <c r="B10725" s="6">
        <v>675338.0</v>
      </c>
      <c r="C10725" s="14" t="str">
        <f>If(COUNTIF(DamReaches!$B$2:$B$346,"="&amp;A10725)&gt;0, "Yes", "No")</f>
        <v>No</v>
      </c>
    </row>
    <row r="10726">
      <c r="A10726" s="6">
        <v>675422.0</v>
      </c>
      <c r="B10726" s="6">
        <v>675409.0</v>
      </c>
      <c r="C10726" s="14" t="str">
        <f>If(COUNTIF(DamReaches!$B$2:$B$346,"="&amp;A10726)&gt;0, "Yes", "No")</f>
        <v>No</v>
      </c>
    </row>
    <row r="10727">
      <c r="A10727" s="6">
        <v>675423.0</v>
      </c>
      <c r="B10727" s="6">
        <v>674967.0</v>
      </c>
      <c r="C10727" s="14" t="str">
        <f>If(COUNTIF(DamReaches!$B$2:$B$346,"="&amp;A10727)&gt;0, "Yes", "No")</f>
        <v>No</v>
      </c>
    </row>
    <row r="10728">
      <c r="A10728" s="6">
        <v>675424.0</v>
      </c>
      <c r="B10728" s="6">
        <v>675221.0</v>
      </c>
      <c r="C10728" s="14" t="str">
        <f>If(COUNTIF(DamReaches!$B$2:$B$346,"="&amp;A10728)&gt;0, "Yes", "No")</f>
        <v>No</v>
      </c>
    </row>
    <row r="10729">
      <c r="A10729" s="6">
        <v>675425.0</v>
      </c>
      <c r="B10729" s="6">
        <v>675180.0</v>
      </c>
      <c r="C10729" s="14" t="str">
        <f>If(COUNTIF(DamReaches!$B$2:$B$346,"="&amp;A10729)&gt;0, "Yes", "No")</f>
        <v>No</v>
      </c>
    </row>
    <row r="10730">
      <c r="A10730" s="6">
        <v>675426.0</v>
      </c>
      <c r="B10730" s="6">
        <v>675292.0</v>
      </c>
      <c r="C10730" s="14" t="str">
        <f>If(COUNTIF(DamReaches!$B$2:$B$346,"="&amp;A10730)&gt;0, "Yes", "No")</f>
        <v>No</v>
      </c>
    </row>
    <row r="10731">
      <c r="A10731" s="6">
        <v>675435.0</v>
      </c>
      <c r="B10731" s="6">
        <v>675456.0</v>
      </c>
      <c r="C10731" s="14" t="str">
        <f>If(COUNTIF(DamReaches!$B$2:$B$346,"="&amp;A10731)&gt;0, "Yes", "No")</f>
        <v>No</v>
      </c>
    </row>
    <row r="10732">
      <c r="A10732" s="6">
        <v>675436.0</v>
      </c>
      <c r="B10732" s="6">
        <v>675517.0</v>
      </c>
      <c r="C10732" s="14" t="str">
        <f>If(COUNTIF(DamReaches!$B$2:$B$346,"="&amp;A10732)&gt;0, "Yes", "No")</f>
        <v>No</v>
      </c>
    </row>
    <row r="10733">
      <c r="A10733" s="6">
        <v>675437.0</v>
      </c>
      <c r="B10733" s="6">
        <v>675335.0</v>
      </c>
      <c r="C10733" s="14" t="str">
        <f>If(COUNTIF(DamReaches!$B$2:$B$346,"="&amp;A10733)&gt;0, "Yes", "No")</f>
        <v>No</v>
      </c>
    </row>
    <row r="10734">
      <c r="A10734" s="6">
        <v>675438.0</v>
      </c>
      <c r="B10734" s="6">
        <v>675250.0</v>
      </c>
      <c r="C10734" s="14" t="str">
        <f>If(COUNTIF(DamReaches!$B$2:$B$346,"="&amp;A10734)&gt;0, "Yes", "No")</f>
        <v>No</v>
      </c>
    </row>
    <row r="10735">
      <c r="A10735" s="6">
        <v>675439.0</v>
      </c>
      <c r="B10735" s="6">
        <v>675381.0</v>
      </c>
      <c r="C10735" s="14" t="str">
        <f>If(COUNTIF(DamReaches!$B$2:$B$346,"="&amp;A10735)&gt;0, "Yes", "No")</f>
        <v>No</v>
      </c>
    </row>
    <row r="10736">
      <c r="A10736" s="6">
        <v>675440.0</v>
      </c>
      <c r="B10736" s="6">
        <v>675837.0</v>
      </c>
      <c r="C10736" s="14" t="str">
        <f>If(COUNTIF(DamReaches!$B$2:$B$346,"="&amp;A10736)&gt;0, "Yes", "No")</f>
        <v>No</v>
      </c>
    </row>
    <row r="10737">
      <c r="A10737" s="6">
        <v>675441.0</v>
      </c>
      <c r="B10737" s="6">
        <v>674994.0</v>
      </c>
      <c r="C10737" s="14" t="str">
        <f>If(COUNTIF(DamReaches!$B$2:$B$346,"="&amp;A10737)&gt;0, "Yes", "No")</f>
        <v>No</v>
      </c>
    </row>
    <row r="10738">
      <c r="A10738" s="6">
        <v>675442.0</v>
      </c>
      <c r="B10738" s="6">
        <v>675443.0</v>
      </c>
      <c r="C10738" s="14" t="str">
        <f>If(COUNTIF(DamReaches!$B$2:$B$346,"="&amp;A10738)&gt;0, "Yes", "No")</f>
        <v>No</v>
      </c>
    </row>
    <row r="10739">
      <c r="A10739" s="6">
        <v>675443.0</v>
      </c>
      <c r="B10739" s="6">
        <v>675583.0</v>
      </c>
      <c r="C10739" s="14" t="str">
        <f>If(COUNTIF(DamReaches!$B$2:$B$346,"="&amp;A10739)&gt;0, "Yes", "No")</f>
        <v>No</v>
      </c>
    </row>
    <row r="10740">
      <c r="A10740" s="6">
        <v>675444.0</v>
      </c>
      <c r="B10740" s="6">
        <v>675324.0</v>
      </c>
      <c r="C10740" s="14" t="str">
        <f>If(COUNTIF(DamReaches!$B$2:$B$346,"="&amp;A10740)&gt;0, "Yes", "No")</f>
        <v>No</v>
      </c>
    </row>
    <row r="10741">
      <c r="A10741" s="6">
        <v>675456.0</v>
      </c>
      <c r="B10741" s="6">
        <v>675517.0</v>
      </c>
      <c r="C10741" s="14" t="str">
        <f>If(COUNTIF(DamReaches!$B$2:$B$346,"="&amp;A10741)&gt;0, "Yes", "No")</f>
        <v>No</v>
      </c>
    </row>
    <row r="10742">
      <c r="A10742" s="6">
        <v>675457.0</v>
      </c>
      <c r="B10742" s="6">
        <v>675161.0</v>
      </c>
      <c r="C10742" s="14" t="str">
        <f>If(COUNTIF(DamReaches!$B$2:$B$346,"="&amp;A10742)&gt;0, "Yes", "No")</f>
        <v>No</v>
      </c>
    </row>
    <row r="10743">
      <c r="A10743" s="6">
        <v>675458.0</v>
      </c>
      <c r="B10743" s="6">
        <v>675459.0</v>
      </c>
      <c r="C10743" s="14" t="str">
        <f>If(COUNTIF(DamReaches!$B$2:$B$346,"="&amp;A10743)&gt;0, "Yes", "No")</f>
        <v>No</v>
      </c>
    </row>
    <row r="10744">
      <c r="A10744" s="6">
        <v>675459.0</v>
      </c>
      <c r="B10744" s="6">
        <v>674728.0</v>
      </c>
      <c r="C10744" s="14" t="str">
        <f>If(COUNTIF(DamReaches!$B$2:$B$346,"="&amp;A10744)&gt;0, "Yes", "No")</f>
        <v>No</v>
      </c>
    </row>
    <row r="10745">
      <c r="A10745" s="6">
        <v>675460.0</v>
      </c>
      <c r="B10745" s="6">
        <v>675269.0</v>
      </c>
      <c r="C10745" s="14" t="str">
        <f>If(COUNTIF(DamReaches!$B$2:$B$346,"="&amp;A10745)&gt;0, "Yes", "No")</f>
        <v>No</v>
      </c>
    </row>
    <row r="10746">
      <c r="A10746" s="6">
        <v>675461.0</v>
      </c>
      <c r="B10746" s="6">
        <v>675441.0</v>
      </c>
      <c r="C10746" s="14" t="str">
        <f>If(COUNTIF(DamReaches!$B$2:$B$346,"="&amp;A10746)&gt;0, "Yes", "No")</f>
        <v>No</v>
      </c>
    </row>
    <row r="10747">
      <c r="A10747" s="6">
        <v>675462.0</v>
      </c>
      <c r="B10747" s="6">
        <v>675461.0</v>
      </c>
      <c r="C10747" s="14" t="str">
        <f>If(COUNTIF(DamReaches!$B$2:$B$346,"="&amp;A10747)&gt;0, "Yes", "No")</f>
        <v>No</v>
      </c>
    </row>
    <row r="10748">
      <c r="A10748" s="6">
        <v>675476.0</v>
      </c>
      <c r="B10748" s="6">
        <v>675160.0</v>
      </c>
      <c r="C10748" s="14" t="str">
        <f>If(COUNTIF(DamReaches!$B$2:$B$346,"="&amp;A10748)&gt;0, "Yes", "No")</f>
        <v>No</v>
      </c>
    </row>
    <row r="10749">
      <c r="A10749" s="6">
        <v>675477.0</v>
      </c>
      <c r="B10749" s="6">
        <v>674455.0</v>
      </c>
      <c r="C10749" s="14" t="str">
        <f>If(COUNTIF(DamReaches!$B$2:$B$346,"="&amp;A10749)&gt;0, "Yes", "No")</f>
        <v>No</v>
      </c>
    </row>
    <row r="10750">
      <c r="A10750" s="6">
        <v>675478.0</v>
      </c>
      <c r="B10750" s="6">
        <v>675288.0</v>
      </c>
      <c r="C10750" s="14" t="str">
        <f>If(COUNTIF(DamReaches!$B$2:$B$346,"="&amp;A10750)&gt;0, "Yes", "No")</f>
        <v>No</v>
      </c>
    </row>
    <row r="10751">
      <c r="A10751" s="6">
        <v>675479.0</v>
      </c>
      <c r="B10751" s="6">
        <v>675503.0</v>
      </c>
      <c r="C10751" s="14" t="str">
        <f>If(COUNTIF(DamReaches!$B$2:$B$346,"="&amp;A10751)&gt;0, "Yes", "No")</f>
        <v>No</v>
      </c>
    </row>
    <row r="10752">
      <c r="A10752" s="6">
        <v>675480.0</v>
      </c>
      <c r="B10752" s="6">
        <v>675233.0</v>
      </c>
      <c r="C10752" s="14" t="str">
        <f>If(COUNTIF(DamReaches!$B$2:$B$346,"="&amp;A10752)&gt;0, "Yes", "No")</f>
        <v>No</v>
      </c>
    </row>
    <row r="10753">
      <c r="A10753" s="6">
        <v>675481.0</v>
      </c>
      <c r="B10753" s="6">
        <v>675197.0</v>
      </c>
      <c r="C10753" s="14" t="str">
        <f>If(COUNTIF(DamReaches!$B$2:$B$346,"="&amp;A10753)&gt;0, "Yes", "No")</f>
        <v>No</v>
      </c>
    </row>
    <row r="10754">
      <c r="A10754" s="6">
        <v>675482.0</v>
      </c>
      <c r="B10754" s="6">
        <v>675355.0</v>
      </c>
      <c r="C10754" s="14" t="str">
        <f>If(COUNTIF(DamReaches!$B$2:$B$346,"="&amp;A10754)&gt;0, "Yes", "No")</f>
        <v>No</v>
      </c>
    </row>
    <row r="10755">
      <c r="A10755" s="6">
        <v>675483.0</v>
      </c>
      <c r="B10755" s="6">
        <v>674833.0</v>
      </c>
      <c r="C10755" s="14" t="str">
        <f>If(COUNTIF(DamReaches!$B$2:$B$346,"="&amp;A10755)&gt;0, "Yes", "No")</f>
        <v>No</v>
      </c>
    </row>
    <row r="10756">
      <c r="A10756" s="6">
        <v>675484.0</v>
      </c>
      <c r="B10756" s="6">
        <v>675546.0</v>
      </c>
      <c r="C10756" s="14" t="str">
        <f>If(COUNTIF(DamReaches!$B$2:$B$346,"="&amp;A10756)&gt;0, "Yes", "No")</f>
        <v>No</v>
      </c>
    </row>
    <row r="10757">
      <c r="A10757" s="6">
        <v>675485.0</v>
      </c>
      <c r="B10757" s="6">
        <v>675546.0</v>
      </c>
      <c r="C10757" s="14" t="str">
        <f>If(COUNTIF(DamReaches!$B$2:$B$346,"="&amp;A10757)&gt;0, "Yes", "No")</f>
        <v>No</v>
      </c>
    </row>
    <row r="10758">
      <c r="A10758" s="6">
        <v>675486.0</v>
      </c>
      <c r="B10758" s="6">
        <v>675381.0</v>
      </c>
      <c r="C10758" s="14" t="str">
        <f>If(COUNTIF(DamReaches!$B$2:$B$346,"="&amp;A10758)&gt;0, "Yes", "No")</f>
        <v>No</v>
      </c>
    </row>
    <row r="10759">
      <c r="A10759" s="6">
        <v>675487.0</v>
      </c>
      <c r="B10759" s="6">
        <v>675441.0</v>
      </c>
      <c r="C10759" s="14" t="str">
        <f>If(COUNTIF(DamReaches!$B$2:$B$346,"="&amp;A10759)&gt;0, "Yes", "No")</f>
        <v>No</v>
      </c>
    </row>
    <row r="10760">
      <c r="A10760" s="6">
        <v>675500.0</v>
      </c>
      <c r="B10760" s="6">
        <v>674829.0</v>
      </c>
      <c r="C10760" s="14" t="str">
        <f>If(COUNTIF(DamReaches!$B$2:$B$346,"="&amp;A10760)&gt;0, "Yes", "No")</f>
        <v>No</v>
      </c>
    </row>
    <row r="10761">
      <c r="A10761" s="6">
        <v>675501.0</v>
      </c>
      <c r="B10761" s="6">
        <v>675500.0</v>
      </c>
      <c r="C10761" s="14" t="str">
        <f>If(COUNTIF(DamReaches!$B$2:$B$346,"="&amp;A10761)&gt;0, "Yes", "No")</f>
        <v>No</v>
      </c>
    </row>
    <row r="10762">
      <c r="A10762" s="6">
        <v>675502.0</v>
      </c>
      <c r="B10762" s="6">
        <v>675017.0</v>
      </c>
      <c r="C10762" s="14" t="str">
        <f>If(COUNTIF(DamReaches!$B$2:$B$346,"="&amp;A10762)&gt;0, "Yes", "No")</f>
        <v>No</v>
      </c>
    </row>
    <row r="10763">
      <c r="A10763" s="6">
        <v>675503.0</v>
      </c>
      <c r="B10763" s="6">
        <v>675743.0</v>
      </c>
      <c r="C10763" s="14" t="str">
        <f>If(COUNTIF(DamReaches!$B$2:$B$346,"="&amp;A10763)&gt;0, "Yes", "No")</f>
        <v>No</v>
      </c>
    </row>
    <row r="10764">
      <c r="A10764" s="6">
        <v>675504.0</v>
      </c>
      <c r="B10764" s="6">
        <v>675516.0</v>
      </c>
      <c r="C10764" s="14" t="str">
        <f>If(COUNTIF(DamReaches!$B$2:$B$346,"="&amp;A10764)&gt;0, "Yes", "No")</f>
        <v>No</v>
      </c>
    </row>
    <row r="10765">
      <c r="A10765" s="6">
        <v>675505.0</v>
      </c>
      <c r="B10765" s="6">
        <v>675437.0</v>
      </c>
      <c r="C10765" s="14" t="str">
        <f>If(COUNTIF(DamReaches!$B$2:$B$346,"="&amp;A10765)&gt;0, "Yes", "No")</f>
        <v>No</v>
      </c>
    </row>
    <row r="10766">
      <c r="A10766" s="6">
        <v>675506.0</v>
      </c>
      <c r="B10766" s="6">
        <v>675481.0</v>
      </c>
      <c r="C10766" s="14" t="str">
        <f>If(COUNTIF(DamReaches!$B$2:$B$346,"="&amp;A10766)&gt;0, "Yes", "No")</f>
        <v>No</v>
      </c>
    </row>
    <row r="10767">
      <c r="A10767" s="6">
        <v>675507.0</v>
      </c>
      <c r="B10767" s="6">
        <v>675218.0</v>
      </c>
      <c r="C10767" s="14" t="str">
        <f>If(COUNTIF(DamReaches!$B$2:$B$346,"="&amp;A10767)&gt;0, "Yes", "No")</f>
        <v>No</v>
      </c>
    </row>
    <row r="10768">
      <c r="A10768" s="6">
        <v>675508.0</v>
      </c>
      <c r="B10768" s="6">
        <v>675507.0</v>
      </c>
      <c r="C10768" s="14" t="str">
        <f>If(COUNTIF(DamReaches!$B$2:$B$346,"="&amp;A10768)&gt;0, "Yes", "No")</f>
        <v>No</v>
      </c>
    </row>
    <row r="10769">
      <c r="A10769" s="6">
        <v>675509.0</v>
      </c>
      <c r="B10769" s="6">
        <v>675221.0</v>
      </c>
      <c r="C10769" s="14" t="str">
        <f>If(COUNTIF(DamReaches!$B$2:$B$346,"="&amp;A10769)&gt;0, "Yes", "No")</f>
        <v>No</v>
      </c>
    </row>
    <row r="10770">
      <c r="A10770" s="6">
        <v>675510.0</v>
      </c>
      <c r="B10770" s="6">
        <v>675460.0</v>
      </c>
      <c r="C10770" s="14" t="str">
        <f>If(COUNTIF(DamReaches!$B$2:$B$346,"="&amp;A10770)&gt;0, "Yes", "No")</f>
        <v>No</v>
      </c>
    </row>
    <row r="10771">
      <c r="A10771" s="6">
        <v>675511.0</v>
      </c>
      <c r="B10771" s="6">
        <v>675837.0</v>
      </c>
      <c r="C10771" s="14" t="str">
        <f>If(COUNTIF(DamReaches!$B$2:$B$346,"="&amp;A10771)&gt;0, "Yes", "No")</f>
        <v>No</v>
      </c>
    </row>
    <row r="10772">
      <c r="A10772" s="6">
        <v>675515.0</v>
      </c>
      <c r="B10772" s="6">
        <v>675145.0</v>
      </c>
      <c r="C10772" s="14" t="str">
        <f>If(COUNTIF(DamReaches!$B$2:$B$346,"="&amp;A10772)&gt;0, "Yes", "No")</f>
        <v>No</v>
      </c>
    </row>
    <row r="10773">
      <c r="A10773" s="6">
        <v>675516.0</v>
      </c>
      <c r="B10773" s="6">
        <v>675456.0</v>
      </c>
      <c r="C10773" s="14" t="str">
        <f>If(COUNTIF(DamReaches!$B$2:$B$346,"="&amp;A10773)&gt;0, "Yes", "No")</f>
        <v>No</v>
      </c>
    </row>
    <row r="10774">
      <c r="A10774" s="6">
        <v>675517.0</v>
      </c>
      <c r="B10774" s="6">
        <v>675518.0</v>
      </c>
      <c r="C10774" s="14" t="str">
        <f>If(COUNTIF(DamReaches!$B$2:$B$346,"="&amp;A10774)&gt;0, "Yes", "No")</f>
        <v>No</v>
      </c>
    </row>
    <row r="10775">
      <c r="A10775" s="6">
        <v>675518.0</v>
      </c>
      <c r="B10775" s="6">
        <v>675316.0</v>
      </c>
      <c r="C10775" s="14" t="str">
        <f>If(COUNTIF(DamReaches!$B$2:$B$346,"="&amp;A10775)&gt;0, "Yes", "No")</f>
        <v>No</v>
      </c>
    </row>
    <row r="10776">
      <c r="A10776" s="6">
        <v>675519.0</v>
      </c>
      <c r="B10776" s="6">
        <v>675707.0</v>
      </c>
      <c r="C10776" s="14" t="str">
        <f>If(COUNTIF(DamReaches!$B$2:$B$346,"="&amp;A10776)&gt;0, "Yes", "No")</f>
        <v>No</v>
      </c>
    </row>
    <row r="10777">
      <c r="A10777" s="6">
        <v>675520.0</v>
      </c>
      <c r="B10777" s="6">
        <v>675707.0</v>
      </c>
      <c r="C10777" s="14" t="str">
        <f>If(COUNTIF(DamReaches!$B$2:$B$346,"="&amp;A10777)&gt;0, "Yes", "No")</f>
        <v>No</v>
      </c>
    </row>
    <row r="10778">
      <c r="A10778" s="6">
        <v>675521.0</v>
      </c>
      <c r="B10778" s="6">
        <v>675522.0</v>
      </c>
      <c r="C10778" s="14" t="str">
        <f>If(COUNTIF(DamReaches!$B$2:$B$346,"="&amp;A10778)&gt;0, "Yes", "No")</f>
        <v>No</v>
      </c>
    </row>
    <row r="10779">
      <c r="A10779" s="6">
        <v>675522.0</v>
      </c>
      <c r="B10779" s="6">
        <v>675458.0</v>
      </c>
      <c r="C10779" s="14" t="str">
        <f>If(COUNTIF(DamReaches!$B$2:$B$346,"="&amp;A10779)&gt;0, "Yes", "No")</f>
        <v>No</v>
      </c>
    </row>
    <row r="10780">
      <c r="A10780" s="6">
        <v>675523.0</v>
      </c>
      <c r="B10780" s="6">
        <v>674406.0</v>
      </c>
      <c r="C10780" s="14" t="str">
        <f>If(COUNTIF(DamReaches!$B$2:$B$346,"="&amp;A10780)&gt;0, "Yes", "No")</f>
        <v>No</v>
      </c>
    </row>
    <row r="10781">
      <c r="A10781" s="6">
        <v>675524.0</v>
      </c>
      <c r="B10781" s="6">
        <v>675511.0</v>
      </c>
      <c r="C10781" s="14" t="str">
        <f>If(COUNTIF(DamReaches!$B$2:$B$346,"="&amp;A10781)&gt;0, "Yes", "No")</f>
        <v>No</v>
      </c>
    </row>
    <row r="10782">
      <c r="A10782" s="6">
        <v>675525.0</v>
      </c>
      <c r="B10782" s="6">
        <v>675461.0</v>
      </c>
      <c r="C10782" s="14" t="str">
        <f>If(COUNTIF(DamReaches!$B$2:$B$346,"="&amp;A10782)&gt;0, "Yes", "No")</f>
        <v>No</v>
      </c>
    </row>
    <row r="10783">
      <c r="A10783" s="6">
        <v>675526.0</v>
      </c>
      <c r="B10783" s="6">
        <v>675527.0</v>
      </c>
      <c r="C10783" s="14" t="str">
        <f>If(COUNTIF(DamReaches!$B$2:$B$346,"="&amp;A10783)&gt;0, "Yes", "No")</f>
        <v>No</v>
      </c>
    </row>
    <row r="10784">
      <c r="A10784" s="6">
        <v>675527.0</v>
      </c>
      <c r="B10784" s="6">
        <v>675382.0</v>
      </c>
      <c r="C10784" s="14" t="str">
        <f>If(COUNTIF(DamReaches!$B$2:$B$346,"="&amp;A10784)&gt;0, "Yes", "No")</f>
        <v>No</v>
      </c>
    </row>
    <row r="10785">
      <c r="A10785" s="6">
        <v>675528.0</v>
      </c>
      <c r="B10785" s="6">
        <v>675383.0</v>
      </c>
      <c r="C10785" s="14" t="str">
        <f>If(COUNTIF(DamReaches!$B$2:$B$346,"="&amp;A10785)&gt;0, "Yes", "No")</f>
        <v>No</v>
      </c>
    </row>
    <row r="10786">
      <c r="A10786" s="6">
        <v>675529.0</v>
      </c>
      <c r="B10786" s="6">
        <v>675444.0</v>
      </c>
      <c r="C10786" s="14" t="str">
        <f>If(COUNTIF(DamReaches!$B$2:$B$346,"="&amp;A10786)&gt;0, "Yes", "No")</f>
        <v>No</v>
      </c>
    </row>
    <row r="10787">
      <c r="A10787" s="6">
        <v>675537.0</v>
      </c>
      <c r="B10787" s="6">
        <v>675500.0</v>
      </c>
      <c r="C10787" s="14" t="str">
        <f>If(COUNTIF(DamReaches!$B$2:$B$346,"="&amp;A10787)&gt;0, "Yes", "No")</f>
        <v>No</v>
      </c>
    </row>
    <row r="10788">
      <c r="A10788" s="6">
        <v>675538.0</v>
      </c>
      <c r="B10788" s="6">
        <v>675503.0</v>
      </c>
      <c r="C10788" s="14" t="str">
        <f>If(COUNTIF(DamReaches!$B$2:$B$346,"="&amp;A10788)&gt;0, "Yes", "No")</f>
        <v>No</v>
      </c>
    </row>
    <row r="10789">
      <c r="A10789" s="6">
        <v>675539.0</v>
      </c>
      <c r="B10789" s="6">
        <v>675408.0</v>
      </c>
      <c r="C10789" s="14" t="str">
        <f>If(COUNTIF(DamReaches!$B$2:$B$346,"="&amp;A10789)&gt;0, "Yes", "No")</f>
        <v>No</v>
      </c>
    </row>
    <row r="10790">
      <c r="A10790" s="6">
        <v>675540.0</v>
      </c>
      <c r="B10790" s="6">
        <v>676104.0</v>
      </c>
      <c r="C10790" s="14" t="str">
        <f>If(COUNTIF(DamReaches!$B$2:$B$346,"="&amp;A10790)&gt;0, "Yes", "No")</f>
        <v>No</v>
      </c>
    </row>
    <row r="10791">
      <c r="A10791" s="6">
        <v>675541.0</v>
      </c>
      <c r="B10791" s="6">
        <v>676104.0</v>
      </c>
      <c r="C10791" s="14" t="str">
        <f>If(COUNTIF(DamReaches!$B$2:$B$346,"="&amp;A10791)&gt;0, "Yes", "No")</f>
        <v>No</v>
      </c>
    </row>
    <row r="10792">
      <c r="A10792" s="6">
        <v>675542.0</v>
      </c>
      <c r="B10792" s="6">
        <v>675100.0</v>
      </c>
      <c r="C10792" s="14" t="str">
        <f>If(COUNTIF(DamReaches!$B$2:$B$346,"="&amp;A10792)&gt;0, "Yes", "No")</f>
        <v>No</v>
      </c>
    </row>
    <row r="10793">
      <c r="A10793" s="6">
        <v>675543.0</v>
      </c>
      <c r="B10793" s="6">
        <v>675219.0</v>
      </c>
      <c r="C10793" s="14" t="str">
        <f>If(COUNTIF(DamReaches!$B$2:$B$346,"="&amp;A10793)&gt;0, "Yes", "No")</f>
        <v>No</v>
      </c>
    </row>
    <row r="10794">
      <c r="A10794" s="6">
        <v>675544.0</v>
      </c>
      <c r="B10794" s="6">
        <v>675146.0</v>
      </c>
      <c r="C10794" s="14" t="str">
        <f>If(COUNTIF(DamReaches!$B$2:$B$346,"="&amp;A10794)&gt;0, "Yes", "No")</f>
        <v>No</v>
      </c>
    </row>
    <row r="10795">
      <c r="A10795" s="6">
        <v>675545.0</v>
      </c>
      <c r="B10795" s="6">
        <v>675544.0</v>
      </c>
      <c r="C10795" s="14" t="str">
        <f>If(COUNTIF(DamReaches!$B$2:$B$346,"="&amp;A10795)&gt;0, "Yes", "No")</f>
        <v>No</v>
      </c>
    </row>
    <row r="10796">
      <c r="A10796" s="6">
        <v>675546.0</v>
      </c>
      <c r="B10796" s="6">
        <v>675545.0</v>
      </c>
      <c r="C10796" s="14" t="str">
        <f>If(COUNTIF(DamReaches!$B$2:$B$346,"="&amp;A10796)&gt;0, "Yes", "No")</f>
        <v>No</v>
      </c>
    </row>
    <row r="10797">
      <c r="A10797" s="6">
        <v>675547.0</v>
      </c>
      <c r="B10797" s="6">
        <v>675167.0</v>
      </c>
      <c r="C10797" s="14" t="str">
        <f>If(COUNTIF(DamReaches!$B$2:$B$346,"="&amp;A10797)&gt;0, "Yes", "No")</f>
        <v>No</v>
      </c>
    </row>
    <row r="10798">
      <c r="A10798" s="6">
        <v>675548.0</v>
      </c>
      <c r="B10798" s="6">
        <v>675547.0</v>
      </c>
      <c r="C10798" s="14" t="str">
        <f>If(COUNTIF(DamReaches!$B$2:$B$346,"="&amp;A10798)&gt;0, "Yes", "No")</f>
        <v>No</v>
      </c>
    </row>
    <row r="10799">
      <c r="A10799" s="6">
        <v>675549.0</v>
      </c>
      <c r="B10799" s="6">
        <v>675896.0</v>
      </c>
      <c r="C10799" s="14" t="str">
        <f>If(COUNTIF(DamReaches!$B$2:$B$346,"="&amp;A10799)&gt;0, "Yes", "No")</f>
        <v>No</v>
      </c>
    </row>
    <row r="10800">
      <c r="A10800" s="6">
        <v>675550.0</v>
      </c>
      <c r="B10800" s="6">
        <v>675896.0</v>
      </c>
      <c r="C10800" s="14" t="str">
        <f>If(COUNTIF(DamReaches!$B$2:$B$346,"="&amp;A10800)&gt;0, "Yes", "No")</f>
        <v>No</v>
      </c>
    </row>
    <row r="10801">
      <c r="A10801" s="6">
        <v>675551.0</v>
      </c>
      <c r="B10801" s="6">
        <v>675585.0</v>
      </c>
      <c r="C10801" s="14" t="str">
        <f>If(COUNTIF(DamReaches!$B$2:$B$346,"="&amp;A10801)&gt;0, "Yes", "No")</f>
        <v>No</v>
      </c>
    </row>
    <row r="10802">
      <c r="A10802" s="6">
        <v>675559.0</v>
      </c>
      <c r="B10802" s="6">
        <v>675560.0</v>
      </c>
      <c r="C10802" s="14" t="str">
        <f>If(COUNTIF(DamReaches!$B$2:$B$346,"="&amp;A10802)&gt;0, "Yes", "No")</f>
        <v>No</v>
      </c>
    </row>
    <row r="10803">
      <c r="A10803" s="6">
        <v>675560.0</v>
      </c>
      <c r="B10803" s="6">
        <v>675333.0</v>
      </c>
      <c r="C10803" s="14" t="str">
        <f>If(COUNTIF(DamReaches!$B$2:$B$346,"="&amp;A10803)&gt;0, "Yes", "No")</f>
        <v>No</v>
      </c>
    </row>
    <row r="10804">
      <c r="A10804" s="6">
        <v>675561.0</v>
      </c>
      <c r="B10804" s="6">
        <v>675562.0</v>
      </c>
      <c r="C10804" s="14" t="str">
        <f>If(COUNTIF(DamReaches!$B$2:$B$346,"="&amp;A10804)&gt;0, "Yes", "No")</f>
        <v>No</v>
      </c>
    </row>
    <row r="10805">
      <c r="A10805" s="6">
        <v>675562.0</v>
      </c>
      <c r="B10805" s="6">
        <v>675288.0</v>
      </c>
      <c r="C10805" s="14" t="str">
        <f>If(COUNTIF(DamReaches!$B$2:$B$346,"="&amp;A10805)&gt;0, "Yes", "No")</f>
        <v>No</v>
      </c>
    </row>
    <row r="10806">
      <c r="A10806" s="6">
        <v>675563.0</v>
      </c>
      <c r="B10806" s="6">
        <v>675267.0</v>
      </c>
      <c r="C10806" s="14" t="str">
        <f>If(COUNTIF(DamReaches!$B$2:$B$346,"="&amp;A10806)&gt;0, "Yes", "No")</f>
        <v>No</v>
      </c>
    </row>
    <row r="10807">
      <c r="A10807" s="6">
        <v>675564.0</v>
      </c>
      <c r="B10807" s="6">
        <v>675510.0</v>
      </c>
      <c r="C10807" s="14" t="str">
        <f>If(COUNTIF(DamReaches!$B$2:$B$346,"="&amp;A10807)&gt;0, "Yes", "No")</f>
        <v>No</v>
      </c>
    </row>
    <row r="10808">
      <c r="A10808" s="6">
        <v>675565.0</v>
      </c>
      <c r="B10808" s="6">
        <v>675564.0</v>
      </c>
      <c r="C10808" s="14" t="str">
        <f>If(COUNTIF(DamReaches!$B$2:$B$346,"="&amp;A10808)&gt;0, "Yes", "No")</f>
        <v>No</v>
      </c>
    </row>
    <row r="10809">
      <c r="A10809" s="6">
        <v>675566.0</v>
      </c>
      <c r="B10809" s="6">
        <v>675425.0</v>
      </c>
      <c r="C10809" s="14" t="str">
        <f>If(COUNTIF(DamReaches!$B$2:$B$346,"="&amp;A10809)&gt;0, "Yes", "No")</f>
        <v>No</v>
      </c>
    </row>
    <row r="10810">
      <c r="A10810" s="6">
        <v>675567.0</v>
      </c>
      <c r="B10810" s="6">
        <v>675992.0</v>
      </c>
      <c r="C10810" s="14" t="str">
        <f>If(COUNTIF(DamReaches!$B$2:$B$346,"="&amp;A10810)&gt;0, "Yes", "No")</f>
        <v>No</v>
      </c>
    </row>
    <row r="10811">
      <c r="A10811" s="6">
        <v>675568.0</v>
      </c>
      <c r="B10811" s="6">
        <v>675992.0</v>
      </c>
      <c r="C10811" s="14" t="str">
        <f>If(COUNTIF(DamReaches!$B$2:$B$346,"="&amp;A10811)&gt;0, "Yes", "No")</f>
        <v>No</v>
      </c>
    </row>
    <row r="10812">
      <c r="A10812" s="6">
        <v>675569.0</v>
      </c>
      <c r="B10812" s="6">
        <v>675585.0</v>
      </c>
      <c r="C10812" s="14" t="str">
        <f>If(COUNTIF(DamReaches!$B$2:$B$346,"="&amp;A10812)&gt;0, "Yes", "No")</f>
        <v>No</v>
      </c>
    </row>
    <row r="10813">
      <c r="A10813" s="6">
        <v>675578.0</v>
      </c>
      <c r="B10813" s="6">
        <v>675779.0</v>
      </c>
      <c r="C10813" s="14" t="str">
        <f>If(COUNTIF(DamReaches!$B$2:$B$346,"="&amp;A10813)&gt;0, "Yes", "No")</f>
        <v>No</v>
      </c>
    </row>
    <row r="10814">
      <c r="A10814" s="6">
        <v>675579.0</v>
      </c>
      <c r="B10814" s="6">
        <v>675217.0</v>
      </c>
      <c r="C10814" s="14" t="str">
        <f>If(COUNTIF(DamReaches!$B$2:$B$346,"="&amp;A10814)&gt;0, "Yes", "No")</f>
        <v>No</v>
      </c>
    </row>
    <row r="10815">
      <c r="A10815" s="6">
        <v>675580.0</v>
      </c>
      <c r="B10815" s="6">
        <v>675563.0</v>
      </c>
      <c r="C10815" s="14" t="str">
        <f>If(COUNTIF(DamReaches!$B$2:$B$346,"="&amp;A10815)&gt;0, "Yes", "No")</f>
        <v>No</v>
      </c>
    </row>
    <row r="10816">
      <c r="A10816" s="6">
        <v>675581.0</v>
      </c>
      <c r="B10816" s="6">
        <v>675508.0</v>
      </c>
      <c r="C10816" s="14" t="str">
        <f>If(COUNTIF(DamReaches!$B$2:$B$346,"="&amp;A10816)&gt;0, "Yes", "No")</f>
        <v>No</v>
      </c>
    </row>
    <row r="10817">
      <c r="A10817" s="6">
        <v>675582.0</v>
      </c>
      <c r="B10817" s="6">
        <v>675380.0</v>
      </c>
      <c r="C10817" s="14" t="str">
        <f>If(COUNTIF(DamReaches!$B$2:$B$346,"="&amp;A10817)&gt;0, "Yes", "No")</f>
        <v>No</v>
      </c>
    </row>
    <row r="10818">
      <c r="A10818" s="6">
        <v>675583.0</v>
      </c>
      <c r="B10818" s="6">
        <v>675689.0</v>
      </c>
      <c r="C10818" s="14" t="str">
        <f>If(COUNTIF(DamReaches!$B$2:$B$346,"="&amp;A10818)&gt;0, "Yes", "No")</f>
        <v>No</v>
      </c>
    </row>
    <row r="10819">
      <c r="A10819" s="6">
        <v>675584.0</v>
      </c>
      <c r="B10819" s="6">
        <v>675689.0</v>
      </c>
      <c r="C10819" s="14" t="str">
        <f>If(COUNTIF(DamReaches!$B$2:$B$346,"="&amp;A10819)&gt;0, "Yes", "No")</f>
        <v>No</v>
      </c>
    </row>
    <row r="10820">
      <c r="A10820" s="6">
        <v>675585.0</v>
      </c>
      <c r="B10820" s="6">
        <v>675527.0</v>
      </c>
      <c r="C10820" s="14" t="str">
        <f>If(COUNTIF(DamReaches!$B$2:$B$346,"="&amp;A10820)&gt;0, "Yes", "No")</f>
        <v>No</v>
      </c>
    </row>
    <row r="10821">
      <c r="A10821" s="6">
        <v>675586.0</v>
      </c>
      <c r="B10821" s="6">
        <v>675358.0</v>
      </c>
      <c r="C10821" s="14" t="str">
        <f>If(COUNTIF(DamReaches!$B$2:$B$346,"="&amp;A10821)&gt;0, "Yes", "No")</f>
        <v>No</v>
      </c>
    </row>
    <row r="10822">
      <c r="A10822" s="6">
        <v>675587.0</v>
      </c>
      <c r="B10822" s="6">
        <v>674997.0</v>
      </c>
      <c r="C10822" s="14" t="str">
        <f>If(COUNTIF(DamReaches!$B$2:$B$346,"="&amp;A10822)&gt;0, "Yes", "No")</f>
        <v>No</v>
      </c>
    </row>
    <row r="10823">
      <c r="A10823" s="6">
        <v>675601.0</v>
      </c>
      <c r="B10823" s="6">
        <v>674530.0</v>
      </c>
      <c r="C10823" s="14" t="str">
        <f>If(COUNTIF(DamReaches!$B$2:$B$346,"="&amp;A10823)&gt;0, "Yes", "No")</f>
        <v>No</v>
      </c>
    </row>
    <row r="10824">
      <c r="A10824" s="6">
        <v>675602.0</v>
      </c>
      <c r="B10824" s="6">
        <v>675192.0</v>
      </c>
      <c r="C10824" s="14" t="str">
        <f>If(COUNTIF(DamReaches!$B$2:$B$346,"="&amp;A10824)&gt;0, "Yes", "No")</f>
        <v>No</v>
      </c>
    </row>
    <row r="10825">
      <c r="A10825" s="6">
        <v>675603.0</v>
      </c>
      <c r="B10825" s="6">
        <v>675604.0</v>
      </c>
      <c r="C10825" s="14" t="str">
        <f>If(COUNTIF(DamReaches!$B$2:$B$346,"="&amp;A10825)&gt;0, "Yes", "No")</f>
        <v>No</v>
      </c>
    </row>
    <row r="10826">
      <c r="A10826" s="6">
        <v>675604.0</v>
      </c>
      <c r="B10826" s="6">
        <v>675516.0</v>
      </c>
      <c r="C10826" s="14" t="str">
        <f>If(COUNTIF(DamReaches!$B$2:$B$346,"="&amp;A10826)&gt;0, "Yes", "No")</f>
        <v>No</v>
      </c>
    </row>
    <row r="10827">
      <c r="A10827" s="6">
        <v>675605.0</v>
      </c>
      <c r="B10827" s="6">
        <v>-1.0</v>
      </c>
      <c r="C10827" s="14" t="str">
        <f>If(COUNTIF(DamReaches!$B$2:$B$346,"="&amp;A10827)&gt;0, "Yes", "No")</f>
        <v>No</v>
      </c>
    </row>
    <row r="10828">
      <c r="A10828" s="6">
        <v>675606.0</v>
      </c>
      <c r="B10828" s="6">
        <v>675337.0</v>
      </c>
      <c r="C10828" s="14" t="str">
        <f>If(COUNTIF(DamReaches!$B$2:$B$346,"="&amp;A10828)&gt;0, "Yes", "No")</f>
        <v>No</v>
      </c>
    </row>
    <row r="10829">
      <c r="A10829" s="6">
        <v>675607.0</v>
      </c>
      <c r="B10829" s="6">
        <v>674864.0</v>
      </c>
      <c r="C10829" s="14" t="str">
        <f>If(COUNTIF(DamReaches!$B$2:$B$346,"="&amp;A10829)&gt;0, "Yes", "No")</f>
        <v>No</v>
      </c>
    </row>
    <row r="10830">
      <c r="A10830" s="6">
        <v>675608.0</v>
      </c>
      <c r="B10830" s="6">
        <v>675607.0</v>
      </c>
      <c r="C10830" s="14" t="str">
        <f>If(COUNTIF(DamReaches!$B$2:$B$346,"="&amp;A10830)&gt;0, "Yes", "No")</f>
        <v>No</v>
      </c>
    </row>
    <row r="10831">
      <c r="A10831" s="6">
        <v>675609.0</v>
      </c>
      <c r="B10831" s="6">
        <v>675062.0</v>
      </c>
      <c r="C10831" s="14" t="str">
        <f>If(COUNTIF(DamReaches!$B$2:$B$346,"="&amp;A10831)&gt;0, "Yes", "No")</f>
        <v>No</v>
      </c>
    </row>
    <row r="10832">
      <c r="A10832" s="6">
        <v>675610.0</v>
      </c>
      <c r="B10832" s="6">
        <v>675150.0</v>
      </c>
      <c r="C10832" s="14" t="str">
        <f>If(COUNTIF(DamReaches!$B$2:$B$346,"="&amp;A10832)&gt;0, "Yes", "No")</f>
        <v>No</v>
      </c>
    </row>
    <row r="10833">
      <c r="A10833" s="6">
        <v>675611.0</v>
      </c>
      <c r="B10833" s="6">
        <v>675294.0</v>
      </c>
      <c r="C10833" s="14" t="str">
        <f>If(COUNTIF(DamReaches!$B$2:$B$346,"="&amp;A10833)&gt;0, "Yes", "No")</f>
        <v>No</v>
      </c>
    </row>
    <row r="10834">
      <c r="A10834" s="6">
        <v>675626.0</v>
      </c>
      <c r="B10834" s="6">
        <v>675627.0</v>
      </c>
      <c r="C10834" s="14" t="str">
        <f>If(COUNTIF(DamReaches!$B$2:$B$346,"="&amp;A10834)&gt;0, "Yes", "No")</f>
        <v>No</v>
      </c>
    </row>
    <row r="10835">
      <c r="A10835" s="6">
        <v>675627.0</v>
      </c>
      <c r="B10835" s="6">
        <v>675779.0</v>
      </c>
      <c r="C10835" s="14" t="str">
        <f>If(COUNTIF(DamReaches!$B$2:$B$346,"="&amp;A10835)&gt;0, "Yes", "No")</f>
        <v>No</v>
      </c>
    </row>
    <row r="10836">
      <c r="A10836" s="6">
        <v>675628.0</v>
      </c>
      <c r="B10836" s="6">
        <v>675629.0</v>
      </c>
      <c r="C10836" s="14" t="str">
        <f>If(COUNTIF(DamReaches!$B$2:$B$346,"="&amp;A10836)&gt;0, "Yes", "No")</f>
        <v>No</v>
      </c>
    </row>
    <row r="10837">
      <c r="A10837" s="6">
        <v>675629.0</v>
      </c>
      <c r="B10837" s="6">
        <v>675560.0</v>
      </c>
      <c r="C10837" s="14" t="str">
        <f>If(COUNTIF(DamReaches!$B$2:$B$346,"="&amp;A10837)&gt;0, "Yes", "No")</f>
        <v>No</v>
      </c>
    </row>
    <row r="10838">
      <c r="A10838" s="6">
        <v>675630.0</v>
      </c>
      <c r="B10838" s="6">
        <v>674213.0</v>
      </c>
      <c r="C10838" s="14" t="str">
        <f>If(COUNTIF(DamReaches!$B$2:$B$346,"="&amp;A10838)&gt;0, "Yes", "No")</f>
        <v>No</v>
      </c>
    </row>
    <row r="10839">
      <c r="A10839" s="6">
        <v>675631.0</v>
      </c>
      <c r="B10839" s="6">
        <v>675602.0</v>
      </c>
      <c r="C10839" s="14" t="str">
        <f>If(COUNTIF(DamReaches!$B$2:$B$346,"="&amp;A10839)&gt;0, "Yes", "No")</f>
        <v>No</v>
      </c>
    </row>
    <row r="10840">
      <c r="A10840" s="6">
        <v>675632.0</v>
      </c>
      <c r="B10840" s="6">
        <v>675631.0</v>
      </c>
      <c r="C10840" s="14" t="str">
        <f>If(COUNTIF(DamReaches!$B$2:$B$346,"="&amp;A10840)&gt;0, "Yes", "No")</f>
        <v>No</v>
      </c>
    </row>
    <row r="10841">
      <c r="A10841" s="6">
        <v>675633.0</v>
      </c>
      <c r="B10841" s="6">
        <v>675885.0</v>
      </c>
      <c r="C10841" s="14" t="str">
        <f>If(COUNTIF(DamReaches!$B$2:$B$346,"="&amp;A10841)&gt;0, "Yes", "No")</f>
        <v>No</v>
      </c>
    </row>
    <row r="10842">
      <c r="A10842" s="6">
        <v>675634.0</v>
      </c>
      <c r="B10842" s="6">
        <v>675885.0</v>
      </c>
      <c r="C10842" s="14" t="str">
        <f>If(COUNTIF(DamReaches!$B$2:$B$346,"="&amp;A10842)&gt;0, "Yes", "No")</f>
        <v>No</v>
      </c>
    </row>
    <row r="10843">
      <c r="A10843" s="6">
        <v>675635.0</v>
      </c>
      <c r="B10843" s="6">
        <v>675706.0</v>
      </c>
      <c r="C10843" s="14" t="str">
        <f>If(COUNTIF(DamReaches!$B$2:$B$346,"="&amp;A10843)&gt;0, "Yes", "No")</f>
        <v>No</v>
      </c>
    </row>
    <row r="10844">
      <c r="A10844" s="6">
        <v>675636.0</v>
      </c>
      <c r="B10844" s="6">
        <v>675706.0</v>
      </c>
      <c r="C10844" s="14" t="str">
        <f>If(COUNTIF(DamReaches!$B$2:$B$346,"="&amp;A10844)&gt;0, "Yes", "No")</f>
        <v>No</v>
      </c>
    </row>
    <row r="10845">
      <c r="A10845" s="6">
        <v>675637.0</v>
      </c>
      <c r="B10845" s="6">
        <v>675478.0</v>
      </c>
      <c r="C10845" s="14" t="str">
        <f>If(COUNTIF(DamReaches!$B$2:$B$346,"="&amp;A10845)&gt;0, "Yes", "No")</f>
        <v>No</v>
      </c>
    </row>
    <row r="10846">
      <c r="A10846" s="6">
        <v>675638.0</v>
      </c>
      <c r="B10846" s="6">
        <v>674939.0</v>
      </c>
      <c r="C10846" s="14" t="str">
        <f>If(COUNTIF(DamReaches!$B$2:$B$346,"="&amp;A10846)&gt;0, "Yes", "No")</f>
        <v>No</v>
      </c>
    </row>
    <row r="10847">
      <c r="A10847" s="6">
        <v>675639.0</v>
      </c>
      <c r="B10847" s="6">
        <v>675196.0</v>
      </c>
      <c r="C10847" s="14" t="str">
        <f>If(COUNTIF(DamReaches!$B$2:$B$346,"="&amp;A10847)&gt;0, "Yes", "No")</f>
        <v>No</v>
      </c>
    </row>
    <row r="10848">
      <c r="A10848" s="6">
        <v>675640.0</v>
      </c>
      <c r="B10848" s="6">
        <v>675522.0</v>
      </c>
      <c r="C10848" s="14" t="str">
        <f>If(COUNTIF(DamReaches!$B$2:$B$346,"="&amp;A10848)&gt;0, "Yes", "No")</f>
        <v>No</v>
      </c>
    </row>
    <row r="10849">
      <c r="A10849" s="6">
        <v>675641.0</v>
      </c>
      <c r="B10849" s="6">
        <v>673754.0</v>
      </c>
      <c r="C10849" s="14" t="str">
        <f>If(COUNTIF(DamReaches!$B$2:$B$346,"="&amp;A10849)&gt;0, "Yes", "No")</f>
        <v>No</v>
      </c>
    </row>
    <row r="10850">
      <c r="A10850" s="6">
        <v>675642.0</v>
      </c>
      <c r="B10850" s="6">
        <v>675663.0</v>
      </c>
      <c r="C10850" s="14" t="str">
        <f>If(COUNTIF(DamReaches!$B$2:$B$346,"="&amp;A10850)&gt;0, "Yes", "No")</f>
        <v>No</v>
      </c>
    </row>
    <row r="10851">
      <c r="A10851" s="6">
        <v>675643.0</v>
      </c>
      <c r="B10851" s="6">
        <v>675663.0</v>
      </c>
      <c r="C10851" s="14" t="str">
        <f>If(COUNTIF(DamReaches!$B$2:$B$346,"="&amp;A10851)&gt;0, "Yes", "No")</f>
        <v>No</v>
      </c>
    </row>
    <row r="10852">
      <c r="A10852" s="6">
        <v>675644.0</v>
      </c>
      <c r="B10852" s="6">
        <v>675234.0</v>
      </c>
      <c r="C10852" s="14" t="str">
        <f>If(COUNTIF(DamReaches!$B$2:$B$346,"="&amp;A10852)&gt;0, "Yes", "No")</f>
        <v>No</v>
      </c>
    </row>
    <row r="10853">
      <c r="A10853" s="6">
        <v>675658.0</v>
      </c>
      <c r="B10853" s="6">
        <v>675629.0</v>
      </c>
      <c r="C10853" s="14" t="str">
        <f>If(COUNTIF(DamReaches!$B$2:$B$346,"="&amp;A10853)&gt;0, "Yes", "No")</f>
        <v>No</v>
      </c>
    </row>
    <row r="10854">
      <c r="A10854" s="6">
        <v>675659.0</v>
      </c>
      <c r="B10854" s="6">
        <v>675562.0</v>
      </c>
      <c r="C10854" s="14" t="str">
        <f>If(COUNTIF(DamReaches!$B$2:$B$346,"="&amp;A10854)&gt;0, "Yes", "No")</f>
        <v>No</v>
      </c>
    </row>
    <row r="10855">
      <c r="A10855" s="6">
        <v>675660.0</v>
      </c>
      <c r="B10855" s="6">
        <v>675745.0</v>
      </c>
      <c r="C10855" s="14" t="str">
        <f>If(COUNTIF(DamReaches!$B$2:$B$346,"="&amp;A10855)&gt;0, "Yes", "No")</f>
        <v>No</v>
      </c>
    </row>
    <row r="10856">
      <c r="A10856" s="6">
        <v>675661.0</v>
      </c>
      <c r="B10856" s="6">
        <v>675393.0</v>
      </c>
      <c r="C10856" s="14" t="str">
        <f>If(COUNTIF(DamReaches!$B$2:$B$346,"="&amp;A10856)&gt;0, "Yes", "No")</f>
        <v>No</v>
      </c>
    </row>
    <row r="10857">
      <c r="A10857" s="6">
        <v>675662.0</v>
      </c>
      <c r="B10857" s="6">
        <v>673753.0</v>
      </c>
      <c r="C10857" s="14" t="str">
        <f>If(COUNTIF(DamReaches!$B$2:$B$346,"="&amp;A10857)&gt;0, "Yes", "No")</f>
        <v>Yes</v>
      </c>
    </row>
    <row r="10858">
      <c r="A10858" s="6">
        <v>675663.0</v>
      </c>
      <c r="B10858" s="6">
        <v>675664.0</v>
      </c>
      <c r="C10858" s="14" t="str">
        <f>If(COUNTIF(DamReaches!$B$2:$B$346,"="&amp;A10858)&gt;0, "Yes", "No")</f>
        <v>No</v>
      </c>
    </row>
    <row r="10859">
      <c r="A10859" s="6">
        <v>675664.0</v>
      </c>
      <c r="B10859" s="6">
        <v>675609.0</v>
      </c>
      <c r="C10859" s="14" t="str">
        <f>If(COUNTIF(DamReaches!$B$2:$B$346,"="&amp;A10859)&gt;0, "Yes", "No")</f>
        <v>No</v>
      </c>
    </row>
    <row r="10860">
      <c r="A10860" s="6">
        <v>675676.0</v>
      </c>
      <c r="B10860" s="6">
        <v>675677.0</v>
      </c>
      <c r="C10860" s="14" t="str">
        <f>If(COUNTIF(DamReaches!$B$2:$B$346,"="&amp;A10860)&gt;0, "Yes", "No")</f>
        <v>No</v>
      </c>
    </row>
    <row r="10861">
      <c r="A10861" s="6">
        <v>675677.0</v>
      </c>
      <c r="B10861" s="6">
        <v>675333.0</v>
      </c>
      <c r="C10861" s="14" t="str">
        <f>If(COUNTIF(DamReaches!$B$2:$B$346,"="&amp;A10861)&gt;0, "Yes", "No")</f>
        <v>No</v>
      </c>
    </row>
    <row r="10862">
      <c r="A10862" s="6">
        <v>675678.0</v>
      </c>
      <c r="B10862" s="6">
        <v>675602.0</v>
      </c>
      <c r="C10862" s="14" t="str">
        <f>If(COUNTIF(DamReaches!$B$2:$B$346,"="&amp;A10862)&gt;0, "Yes", "No")</f>
        <v>No</v>
      </c>
    </row>
    <row r="10863">
      <c r="A10863" s="6">
        <v>675679.0</v>
      </c>
      <c r="B10863" s="6">
        <v>675678.0</v>
      </c>
      <c r="C10863" s="14" t="str">
        <f>If(COUNTIF(DamReaches!$B$2:$B$346,"="&amp;A10863)&gt;0, "Yes", "No")</f>
        <v>No</v>
      </c>
    </row>
    <row r="10864">
      <c r="A10864" s="6">
        <v>675680.0</v>
      </c>
      <c r="B10864" s="6">
        <v>675659.0</v>
      </c>
      <c r="C10864" s="14" t="str">
        <f>If(COUNTIF(DamReaches!$B$2:$B$346,"="&amp;A10864)&gt;0, "Yes", "No")</f>
        <v>No</v>
      </c>
    </row>
    <row r="10865">
      <c r="A10865" s="6">
        <v>675681.0</v>
      </c>
      <c r="B10865" s="6">
        <v>675248.0</v>
      </c>
      <c r="C10865" s="14" t="str">
        <f>If(COUNTIF(DamReaches!$B$2:$B$346,"="&amp;A10865)&gt;0, "Yes", "No")</f>
        <v>No</v>
      </c>
    </row>
    <row r="10866">
      <c r="A10866" s="6">
        <v>675682.0</v>
      </c>
      <c r="B10866" s="6">
        <v>675409.0</v>
      </c>
      <c r="C10866" s="14" t="str">
        <f>If(COUNTIF(DamReaches!$B$2:$B$346,"="&amp;A10866)&gt;0, "Yes", "No")</f>
        <v>No</v>
      </c>
    </row>
    <row r="10867">
      <c r="A10867" s="6">
        <v>675683.0</v>
      </c>
      <c r="B10867" s="6">
        <v>675375.0</v>
      </c>
      <c r="C10867" s="14" t="str">
        <f>If(COUNTIF(DamReaches!$B$2:$B$346,"="&amp;A10867)&gt;0, "Yes", "No")</f>
        <v>No</v>
      </c>
    </row>
    <row r="10868">
      <c r="A10868" s="6">
        <v>675684.0</v>
      </c>
      <c r="B10868" s="6">
        <v>675661.0</v>
      </c>
      <c r="C10868" s="14" t="str">
        <f>If(COUNTIF(DamReaches!$B$2:$B$346,"="&amp;A10868)&gt;0, "Yes", "No")</f>
        <v>No</v>
      </c>
    </row>
    <row r="10869">
      <c r="A10869" s="6">
        <v>675685.0</v>
      </c>
      <c r="B10869" s="6">
        <v>675684.0</v>
      </c>
      <c r="C10869" s="14" t="str">
        <f>If(COUNTIF(DamReaches!$B$2:$B$346,"="&amp;A10869)&gt;0, "Yes", "No")</f>
        <v>No</v>
      </c>
    </row>
    <row r="10870">
      <c r="A10870" s="6">
        <v>675686.0</v>
      </c>
      <c r="B10870" s="6">
        <v>675687.0</v>
      </c>
      <c r="C10870" s="14" t="str">
        <f>If(COUNTIF(DamReaches!$B$2:$B$346,"="&amp;A10870)&gt;0, "Yes", "No")</f>
        <v>No</v>
      </c>
    </row>
    <row r="10871">
      <c r="A10871" s="6">
        <v>675687.0</v>
      </c>
      <c r="B10871" s="6">
        <v>674503.0</v>
      </c>
      <c r="C10871" s="14" t="str">
        <f>If(COUNTIF(DamReaches!$B$2:$B$346,"="&amp;A10871)&gt;0, "Yes", "No")</f>
        <v>No</v>
      </c>
    </row>
    <row r="10872">
      <c r="A10872" s="6">
        <v>675688.0</v>
      </c>
      <c r="B10872" s="6">
        <v>675438.0</v>
      </c>
      <c r="C10872" s="14" t="str">
        <f>If(COUNTIF(DamReaches!$B$2:$B$346,"="&amp;A10872)&gt;0, "Yes", "No")</f>
        <v>No</v>
      </c>
    </row>
    <row r="10873">
      <c r="A10873" s="6">
        <v>675689.0</v>
      </c>
      <c r="B10873" s="6">
        <v>675948.0</v>
      </c>
      <c r="C10873" s="14" t="str">
        <f>If(COUNTIF(DamReaches!$B$2:$B$346,"="&amp;A10873)&gt;0, "Yes", "No")</f>
        <v>No</v>
      </c>
    </row>
    <row r="10874">
      <c r="A10874" s="6">
        <v>675690.0</v>
      </c>
      <c r="B10874" s="6">
        <v>675948.0</v>
      </c>
      <c r="C10874" s="14" t="str">
        <f>If(COUNTIF(DamReaches!$B$2:$B$346,"="&amp;A10874)&gt;0, "Yes", "No")</f>
        <v>No</v>
      </c>
    </row>
    <row r="10875">
      <c r="A10875" s="6">
        <v>675691.0</v>
      </c>
      <c r="B10875" s="6">
        <v>675151.0</v>
      </c>
      <c r="C10875" s="14" t="str">
        <f>If(COUNTIF(DamReaches!$B$2:$B$346,"="&amp;A10875)&gt;0, "Yes", "No")</f>
        <v>No</v>
      </c>
    </row>
    <row r="10876">
      <c r="A10876" s="6">
        <v>675692.0</v>
      </c>
      <c r="B10876" s="6">
        <v>675587.0</v>
      </c>
      <c r="C10876" s="14" t="str">
        <f>If(COUNTIF(DamReaches!$B$2:$B$346,"="&amp;A10876)&gt;0, "Yes", "No")</f>
        <v>No</v>
      </c>
    </row>
    <row r="10877">
      <c r="A10877" s="6">
        <v>675693.0</v>
      </c>
      <c r="B10877" s="6">
        <v>675863.0</v>
      </c>
      <c r="C10877" s="14" t="str">
        <f>If(COUNTIF(DamReaches!$B$2:$B$346,"="&amp;A10877)&gt;0, "Yes", "No")</f>
        <v>No</v>
      </c>
    </row>
    <row r="10878">
      <c r="A10878" s="6">
        <v>675694.0</v>
      </c>
      <c r="B10878" s="6">
        <v>675863.0</v>
      </c>
      <c r="C10878" s="14" t="str">
        <f>If(COUNTIF(DamReaches!$B$2:$B$346,"="&amp;A10878)&gt;0, "Yes", "No")</f>
        <v>No</v>
      </c>
    </row>
    <row r="10879">
      <c r="A10879" s="6">
        <v>675706.0</v>
      </c>
      <c r="B10879" s="6">
        <v>675680.0</v>
      </c>
      <c r="C10879" s="14" t="str">
        <f>If(COUNTIF(DamReaches!$B$2:$B$346,"="&amp;A10879)&gt;0, "Yes", "No")</f>
        <v>No</v>
      </c>
    </row>
    <row r="10880">
      <c r="A10880" s="6">
        <v>675707.0</v>
      </c>
      <c r="B10880" s="6">
        <v>675807.0</v>
      </c>
      <c r="C10880" s="14" t="str">
        <f>If(COUNTIF(DamReaches!$B$2:$B$346,"="&amp;A10880)&gt;0, "Yes", "No")</f>
        <v>No</v>
      </c>
    </row>
    <row r="10881">
      <c r="A10881" s="6">
        <v>675708.0</v>
      </c>
      <c r="B10881" s="6">
        <v>675681.0</v>
      </c>
      <c r="C10881" s="14" t="str">
        <f>If(COUNTIF(DamReaches!$B$2:$B$346,"="&amp;A10881)&gt;0, "Yes", "No")</f>
        <v>No</v>
      </c>
    </row>
    <row r="10882">
      <c r="A10882" s="6">
        <v>675709.0</v>
      </c>
      <c r="B10882" s="6">
        <v>675681.0</v>
      </c>
      <c r="C10882" s="14" t="str">
        <f>If(COUNTIF(DamReaches!$B$2:$B$346,"="&amp;A10882)&gt;0, "Yes", "No")</f>
        <v>No</v>
      </c>
    </row>
    <row r="10883">
      <c r="A10883" s="6">
        <v>675710.0</v>
      </c>
      <c r="B10883" s="6">
        <v>675639.0</v>
      </c>
      <c r="C10883" s="14" t="str">
        <f>If(COUNTIF(DamReaches!$B$2:$B$346,"="&amp;A10883)&gt;0, "Yes", "No")</f>
        <v>No</v>
      </c>
    </row>
    <row r="10884">
      <c r="A10884" s="6">
        <v>675711.0</v>
      </c>
      <c r="B10884" s="6">
        <v>675639.0</v>
      </c>
      <c r="C10884" s="14" t="str">
        <f>If(COUNTIF(DamReaches!$B$2:$B$346,"="&amp;A10884)&gt;0, "Yes", "No")</f>
        <v>No</v>
      </c>
    </row>
    <row r="10885">
      <c r="A10885" s="6">
        <v>675712.0</v>
      </c>
      <c r="B10885" s="6">
        <v>675353.0</v>
      </c>
      <c r="C10885" s="14" t="str">
        <f>If(COUNTIF(DamReaches!$B$2:$B$346,"="&amp;A10885)&gt;0, "Yes", "No")</f>
        <v>No</v>
      </c>
    </row>
    <row r="10886">
      <c r="A10886" s="6">
        <v>675713.0</v>
      </c>
      <c r="B10886" s="6">
        <v>675813.0</v>
      </c>
      <c r="C10886" s="14" t="str">
        <f>If(COUNTIF(DamReaches!$B$2:$B$346,"="&amp;A10886)&gt;0, "Yes", "No")</f>
        <v>No</v>
      </c>
    </row>
    <row r="10887">
      <c r="A10887" s="6">
        <v>675714.0</v>
      </c>
      <c r="B10887" s="6">
        <v>675813.0</v>
      </c>
      <c r="C10887" s="14" t="str">
        <f>If(COUNTIF(DamReaches!$B$2:$B$346,"="&amp;A10887)&gt;0, "Yes", "No")</f>
        <v>No</v>
      </c>
    </row>
    <row r="10888">
      <c r="A10888" s="6">
        <v>675715.0</v>
      </c>
      <c r="B10888" s="6">
        <v>675611.0</v>
      </c>
      <c r="C10888" s="14" t="str">
        <f>If(COUNTIF(DamReaches!$B$2:$B$346,"="&amp;A10888)&gt;0, "Yes", "No")</f>
        <v>No</v>
      </c>
    </row>
    <row r="10889">
      <c r="A10889" s="6">
        <v>675725.0</v>
      </c>
      <c r="B10889" s="6">
        <v>675627.0</v>
      </c>
      <c r="C10889" s="14" t="str">
        <f>If(COUNTIF(DamReaches!$B$2:$B$346,"="&amp;A10889)&gt;0, "Yes", "No")</f>
        <v>No</v>
      </c>
    </row>
    <row r="10890">
      <c r="A10890" s="6">
        <v>675726.0</v>
      </c>
      <c r="B10890" s="6">
        <v>675676.0</v>
      </c>
      <c r="C10890" s="14" t="str">
        <f>If(COUNTIF(DamReaches!$B$2:$B$346,"="&amp;A10890)&gt;0, "Yes", "No")</f>
        <v>No</v>
      </c>
    </row>
    <row r="10891">
      <c r="A10891" s="6">
        <v>675727.0</v>
      </c>
      <c r="B10891" s="6">
        <v>675112.0</v>
      </c>
      <c r="C10891" s="14" t="str">
        <f>If(COUNTIF(DamReaches!$B$2:$B$346,"="&amp;A10891)&gt;0, "Yes", "No")</f>
        <v>No</v>
      </c>
    </row>
    <row r="10892">
      <c r="A10892" s="6">
        <v>675728.0</v>
      </c>
      <c r="B10892" s="6">
        <v>675729.0</v>
      </c>
      <c r="C10892" s="14" t="str">
        <f>If(COUNTIF(DamReaches!$B$2:$B$346,"="&amp;A10892)&gt;0, "Yes", "No")</f>
        <v>No</v>
      </c>
    </row>
    <row r="10893">
      <c r="A10893" s="6">
        <v>675729.0</v>
      </c>
      <c r="B10893" s="6">
        <v>675373.0</v>
      </c>
      <c r="C10893" s="14" t="str">
        <f>If(COUNTIF(DamReaches!$B$2:$B$346,"="&amp;A10893)&gt;0, "Yes", "No")</f>
        <v>No</v>
      </c>
    </row>
    <row r="10894">
      <c r="A10894" s="6">
        <v>675730.0</v>
      </c>
      <c r="B10894" s="6">
        <v>675145.0</v>
      </c>
      <c r="C10894" s="14" t="str">
        <f>If(COUNTIF(DamReaches!$B$2:$B$346,"="&amp;A10894)&gt;0, "Yes", "No")</f>
        <v>No</v>
      </c>
    </row>
    <row r="10895">
      <c r="A10895" s="6">
        <v>675731.0</v>
      </c>
      <c r="B10895" s="6">
        <v>675637.0</v>
      </c>
      <c r="C10895" s="14" t="str">
        <f>If(COUNTIF(DamReaches!$B$2:$B$346,"="&amp;A10895)&gt;0, "Yes", "No")</f>
        <v>No</v>
      </c>
    </row>
    <row r="10896">
      <c r="A10896" s="6">
        <v>675732.0</v>
      </c>
      <c r="B10896" s="6">
        <v>675710.0</v>
      </c>
      <c r="C10896" s="14" t="str">
        <f>If(COUNTIF(DamReaches!$B$2:$B$346,"="&amp;A10896)&gt;0, "Yes", "No")</f>
        <v>No</v>
      </c>
    </row>
    <row r="10897">
      <c r="A10897" s="6">
        <v>675733.0</v>
      </c>
      <c r="B10897" s="6">
        <v>675688.0</v>
      </c>
      <c r="C10897" s="14" t="str">
        <f>If(COUNTIF(DamReaches!$B$2:$B$346,"="&amp;A10897)&gt;0, "Yes", "No")</f>
        <v>No</v>
      </c>
    </row>
    <row r="10898">
      <c r="A10898" s="6">
        <v>675734.0</v>
      </c>
      <c r="B10898" s="6">
        <v>675735.0</v>
      </c>
      <c r="C10898" s="14" t="str">
        <f>If(COUNTIF(DamReaches!$B$2:$B$346,"="&amp;A10898)&gt;0, "Yes", "No")</f>
        <v>No</v>
      </c>
    </row>
    <row r="10899">
      <c r="A10899" s="6">
        <v>675735.0</v>
      </c>
      <c r="B10899" s="6">
        <v>675337.0</v>
      </c>
      <c r="C10899" s="14" t="str">
        <f>If(COUNTIF(DamReaches!$B$2:$B$346,"="&amp;A10899)&gt;0, "Yes", "No")</f>
        <v>No</v>
      </c>
    </row>
    <row r="10900">
      <c r="A10900" s="6">
        <v>675736.0</v>
      </c>
      <c r="B10900" s="6">
        <v>675644.0</v>
      </c>
      <c r="C10900" s="14" t="str">
        <f>If(COUNTIF(DamReaches!$B$2:$B$346,"="&amp;A10900)&gt;0, "Yes", "No")</f>
        <v>No</v>
      </c>
    </row>
    <row r="10901">
      <c r="A10901" s="6">
        <v>675740.0</v>
      </c>
      <c r="B10901" s="6">
        <v>675679.0</v>
      </c>
      <c r="C10901" s="14" t="str">
        <f>If(COUNTIF(DamReaches!$B$2:$B$346,"="&amp;A10901)&gt;0, "Yes", "No")</f>
        <v>No</v>
      </c>
    </row>
    <row r="10902">
      <c r="A10902" s="6">
        <v>675741.0</v>
      </c>
      <c r="B10902" s="6">
        <v>675730.0</v>
      </c>
      <c r="C10902" s="14" t="str">
        <f>If(COUNTIF(DamReaches!$B$2:$B$346,"="&amp;A10902)&gt;0, "Yes", "No")</f>
        <v>No</v>
      </c>
    </row>
    <row r="10903">
      <c r="A10903" s="6">
        <v>675742.0</v>
      </c>
      <c r="B10903" s="6">
        <v>675637.0</v>
      </c>
      <c r="C10903" s="14" t="str">
        <f>If(COUNTIF(DamReaches!$B$2:$B$346,"="&amp;A10903)&gt;0, "Yes", "No")</f>
        <v>No</v>
      </c>
    </row>
    <row r="10904">
      <c r="A10904" s="6">
        <v>675743.0</v>
      </c>
      <c r="B10904" s="6">
        <v>675742.0</v>
      </c>
      <c r="C10904" s="14" t="str">
        <f>If(COUNTIF(DamReaches!$B$2:$B$346,"="&amp;A10904)&gt;0, "Yes", "No")</f>
        <v>No</v>
      </c>
    </row>
    <row r="10905">
      <c r="A10905" s="6">
        <v>675744.0</v>
      </c>
      <c r="B10905" s="6">
        <v>675743.0</v>
      </c>
      <c r="C10905" s="14" t="str">
        <f>If(COUNTIF(DamReaches!$B$2:$B$346,"="&amp;A10905)&gt;0, "Yes", "No")</f>
        <v>No</v>
      </c>
    </row>
    <row r="10906">
      <c r="A10906" s="6">
        <v>675745.0</v>
      </c>
      <c r="B10906" s="6">
        <v>675746.0</v>
      </c>
      <c r="C10906" s="14" t="str">
        <f>If(COUNTIF(DamReaches!$B$2:$B$346,"="&amp;A10906)&gt;0, "Yes", "No")</f>
        <v>No</v>
      </c>
    </row>
    <row r="10907">
      <c r="A10907" s="6">
        <v>675746.0</v>
      </c>
      <c r="B10907" s="6">
        <v>675807.0</v>
      </c>
      <c r="C10907" s="14" t="str">
        <f>If(COUNTIF(DamReaches!$B$2:$B$346,"="&amp;A10907)&gt;0, "Yes", "No")</f>
        <v>No</v>
      </c>
    </row>
    <row r="10908">
      <c r="A10908" s="6">
        <v>675747.0</v>
      </c>
      <c r="B10908" s="6">
        <v>674800.0</v>
      </c>
      <c r="C10908" s="14" t="str">
        <f>If(COUNTIF(DamReaches!$B$2:$B$346,"="&amp;A10908)&gt;0, "Yes", "No")</f>
        <v>No</v>
      </c>
    </row>
    <row r="10909">
      <c r="A10909" s="6">
        <v>675748.0</v>
      </c>
      <c r="B10909" s="6">
        <v>675422.0</v>
      </c>
      <c r="C10909" s="14" t="str">
        <f>If(COUNTIF(DamReaches!$B$2:$B$346,"="&amp;A10909)&gt;0, "Yes", "No")</f>
        <v>No</v>
      </c>
    </row>
    <row r="10910">
      <c r="A10910" s="6">
        <v>675749.0</v>
      </c>
      <c r="B10910" s="6">
        <v>675179.0</v>
      </c>
      <c r="C10910" s="14" t="str">
        <f>If(COUNTIF(DamReaches!$B$2:$B$346,"="&amp;A10910)&gt;0, "Yes", "No")</f>
        <v>No</v>
      </c>
    </row>
    <row r="10911">
      <c r="A10911" s="6">
        <v>675750.0</v>
      </c>
      <c r="B10911" s="6">
        <v>675425.0</v>
      </c>
      <c r="C10911" s="14" t="str">
        <f>If(COUNTIF(DamReaches!$B$2:$B$346,"="&amp;A10911)&gt;0, "Yes", "No")</f>
        <v>No</v>
      </c>
    </row>
    <row r="10912">
      <c r="A10912" s="6">
        <v>675751.0</v>
      </c>
      <c r="B10912" s="6">
        <v>675525.0</v>
      </c>
      <c r="C10912" s="14" t="str">
        <f>If(COUNTIF(DamReaches!$B$2:$B$346,"="&amp;A10912)&gt;0, "Yes", "No")</f>
        <v>No</v>
      </c>
    </row>
    <row r="10913">
      <c r="A10913" s="6">
        <v>675752.0</v>
      </c>
      <c r="B10913" s="6">
        <v>675751.0</v>
      </c>
      <c r="C10913" s="14" t="str">
        <f>If(COUNTIF(DamReaches!$B$2:$B$346,"="&amp;A10913)&gt;0, "Yes", "No")</f>
        <v>No</v>
      </c>
    </row>
    <row r="10914">
      <c r="A10914" s="6">
        <v>675753.0</v>
      </c>
      <c r="B10914" s="6">
        <v>675444.0</v>
      </c>
      <c r="C10914" s="14" t="str">
        <f>If(COUNTIF(DamReaches!$B$2:$B$346,"="&amp;A10914)&gt;0, "Yes", "No")</f>
        <v>No</v>
      </c>
    </row>
    <row r="10915">
      <c r="A10915" s="6">
        <v>675761.0</v>
      </c>
      <c r="B10915" s="6">
        <v>675678.0</v>
      </c>
      <c r="C10915" s="14" t="str">
        <f>If(COUNTIF(DamReaches!$B$2:$B$346,"="&amp;A10915)&gt;0, "Yes", "No")</f>
        <v>No</v>
      </c>
    </row>
    <row r="10916">
      <c r="A10916" s="6">
        <v>675762.0</v>
      </c>
      <c r="B10916" s="6">
        <v>675763.0</v>
      </c>
      <c r="C10916" s="14" t="str">
        <f>If(COUNTIF(DamReaches!$B$2:$B$346,"="&amp;A10916)&gt;0, "Yes", "No")</f>
        <v>No</v>
      </c>
    </row>
    <row r="10917">
      <c r="A10917" s="6">
        <v>675763.0</v>
      </c>
      <c r="B10917" s="6">
        <v>675745.0</v>
      </c>
      <c r="C10917" s="14" t="str">
        <f>If(COUNTIF(DamReaches!$B$2:$B$346,"="&amp;A10917)&gt;0, "Yes", "No")</f>
        <v>No</v>
      </c>
    </row>
    <row r="10918">
      <c r="A10918" s="6">
        <v>675764.0</v>
      </c>
      <c r="B10918" s="6">
        <v>675909.0</v>
      </c>
      <c r="C10918" s="14" t="str">
        <f>If(COUNTIF(DamReaches!$B$2:$B$346,"="&amp;A10918)&gt;0, "Yes", "No")</f>
        <v>No</v>
      </c>
    </row>
    <row r="10919">
      <c r="A10919" s="6">
        <v>675765.0</v>
      </c>
      <c r="B10919" s="6">
        <v>675564.0</v>
      </c>
      <c r="C10919" s="14" t="str">
        <f>If(COUNTIF(DamReaches!$B$2:$B$346,"="&amp;A10919)&gt;0, "Yes", "No")</f>
        <v>No</v>
      </c>
    </row>
    <row r="10920">
      <c r="A10920" s="6">
        <v>675766.0</v>
      </c>
      <c r="B10920" s="6">
        <v>675765.0</v>
      </c>
      <c r="C10920" s="14" t="str">
        <f>If(COUNTIF(DamReaches!$B$2:$B$346,"="&amp;A10920)&gt;0, "Yes", "No")</f>
        <v>No</v>
      </c>
    </row>
    <row r="10921">
      <c r="A10921" s="6">
        <v>675767.0</v>
      </c>
      <c r="B10921" s="6">
        <v>675511.0</v>
      </c>
      <c r="C10921" s="14" t="str">
        <f>If(COUNTIF(DamReaches!$B$2:$B$346,"="&amp;A10921)&gt;0, "Yes", "No")</f>
        <v>No</v>
      </c>
    </row>
    <row r="10922">
      <c r="A10922" s="6">
        <v>675768.0</v>
      </c>
      <c r="B10922" s="6">
        <v>675443.0</v>
      </c>
      <c r="C10922" s="14" t="str">
        <f>If(COUNTIF(DamReaches!$B$2:$B$346,"="&amp;A10922)&gt;0, "Yes", "No")</f>
        <v>No</v>
      </c>
    </row>
    <row r="10923">
      <c r="A10923" s="6">
        <v>675779.0</v>
      </c>
      <c r="B10923" s="6">
        <v>676024.0</v>
      </c>
      <c r="C10923" s="14" t="str">
        <f>If(COUNTIF(DamReaches!$B$2:$B$346,"="&amp;A10923)&gt;0, "Yes", "No")</f>
        <v>No</v>
      </c>
    </row>
    <row r="10924">
      <c r="A10924" s="6">
        <v>675780.0</v>
      </c>
      <c r="B10924" s="6">
        <v>675740.0</v>
      </c>
      <c r="C10924" s="14" t="str">
        <f>If(COUNTIF(DamReaches!$B$2:$B$346,"="&amp;A10924)&gt;0, "Yes", "No")</f>
        <v>No</v>
      </c>
    </row>
    <row r="10925">
      <c r="A10925" s="6">
        <v>675781.0</v>
      </c>
      <c r="B10925" s="6">
        <v>675502.0</v>
      </c>
      <c r="C10925" s="14" t="str">
        <f>If(COUNTIF(DamReaches!$B$2:$B$346,"="&amp;A10925)&gt;0, "Yes", "No")</f>
        <v>No</v>
      </c>
    </row>
    <row r="10926">
      <c r="A10926" s="6">
        <v>675782.0</v>
      </c>
      <c r="B10926" s="6">
        <v>675374.0</v>
      </c>
      <c r="C10926" s="14" t="str">
        <f>If(COUNTIF(DamReaches!$B$2:$B$346,"="&amp;A10926)&gt;0, "Yes", "No")</f>
        <v>No</v>
      </c>
    </row>
    <row r="10927">
      <c r="A10927" s="6">
        <v>675783.0</v>
      </c>
      <c r="B10927" s="6">
        <v>675784.0</v>
      </c>
      <c r="C10927" s="14" t="str">
        <f>If(COUNTIF(DamReaches!$B$2:$B$346,"="&amp;A10927)&gt;0, "Yes", "No")</f>
        <v>No</v>
      </c>
    </row>
    <row r="10928">
      <c r="A10928" s="6">
        <v>675784.0</v>
      </c>
      <c r="B10928" s="6">
        <v>675909.0</v>
      </c>
      <c r="C10928" s="14" t="str">
        <f>If(COUNTIF(DamReaches!$B$2:$B$346,"="&amp;A10928)&gt;0, "Yes", "No")</f>
        <v>No</v>
      </c>
    </row>
    <row r="10929">
      <c r="A10929" s="6">
        <v>675785.0</v>
      </c>
      <c r="B10929" s="6">
        <v>675458.0</v>
      </c>
      <c r="C10929" s="14" t="str">
        <f>If(COUNTIF(DamReaches!$B$2:$B$346,"="&amp;A10929)&gt;0, "Yes", "No")</f>
        <v>No</v>
      </c>
    </row>
    <row r="10930">
      <c r="A10930" s="6">
        <v>675786.0</v>
      </c>
      <c r="B10930" s="6">
        <v>-1.0</v>
      </c>
      <c r="C10930" s="14" t="str">
        <f>If(COUNTIF(DamReaches!$B$2:$B$346,"="&amp;A10930)&gt;0, "Yes", "No")</f>
        <v>No</v>
      </c>
    </row>
    <row r="10931">
      <c r="A10931" s="6">
        <v>675787.0</v>
      </c>
      <c r="B10931" s="6">
        <v>675610.0</v>
      </c>
      <c r="C10931" s="14" t="str">
        <f>If(COUNTIF(DamReaches!$B$2:$B$346,"="&amp;A10931)&gt;0, "Yes", "No")</f>
        <v>No</v>
      </c>
    </row>
    <row r="10932">
      <c r="A10932" s="6">
        <v>675788.0</v>
      </c>
      <c r="B10932" s="6">
        <v>675789.0</v>
      </c>
      <c r="C10932" s="14" t="str">
        <f>If(COUNTIF(DamReaches!$B$2:$B$346,"="&amp;A10932)&gt;0, "Yes", "No")</f>
        <v>No</v>
      </c>
    </row>
    <row r="10933">
      <c r="A10933" s="6">
        <v>675789.0</v>
      </c>
      <c r="B10933" s="6">
        <v>675569.0</v>
      </c>
      <c r="C10933" s="14" t="str">
        <f>If(COUNTIF(DamReaches!$B$2:$B$346,"="&amp;A10933)&gt;0, "Yes", "No")</f>
        <v>No</v>
      </c>
    </row>
    <row r="10934">
      <c r="A10934" s="6">
        <v>675790.0</v>
      </c>
      <c r="B10934" s="6">
        <v>675715.0</v>
      </c>
      <c r="C10934" s="14" t="str">
        <f>If(COUNTIF(DamReaches!$B$2:$B$346,"="&amp;A10934)&gt;0, "Yes", "No")</f>
        <v>No</v>
      </c>
    </row>
    <row r="10935">
      <c r="A10935" s="6">
        <v>675791.0</v>
      </c>
      <c r="B10935" s="6">
        <v>675611.0</v>
      </c>
      <c r="C10935" s="14" t="str">
        <f>If(COUNTIF(DamReaches!$B$2:$B$346,"="&amp;A10935)&gt;0, "Yes", "No")</f>
        <v>No</v>
      </c>
    </row>
    <row r="10936">
      <c r="A10936" s="6">
        <v>675803.0</v>
      </c>
      <c r="B10936" s="6">
        <v>675780.0</v>
      </c>
      <c r="C10936" s="14" t="str">
        <f>If(COUNTIF(DamReaches!$B$2:$B$346,"="&amp;A10936)&gt;0, "Yes", "No")</f>
        <v>No</v>
      </c>
    </row>
    <row r="10937">
      <c r="A10937" s="6">
        <v>675804.0</v>
      </c>
      <c r="B10937" s="6">
        <v>675740.0</v>
      </c>
      <c r="C10937" s="14" t="str">
        <f>If(COUNTIF(DamReaches!$B$2:$B$346,"="&amp;A10937)&gt;0, "Yes", "No")</f>
        <v>No</v>
      </c>
    </row>
    <row r="10938">
      <c r="A10938" s="6">
        <v>675805.0</v>
      </c>
      <c r="B10938" s="6">
        <v>675806.0</v>
      </c>
      <c r="C10938" s="14" t="str">
        <f>If(COUNTIF(DamReaches!$B$2:$B$346,"="&amp;A10938)&gt;0, "Yes", "No")</f>
        <v>No</v>
      </c>
    </row>
    <row r="10939">
      <c r="A10939" s="6">
        <v>675806.0</v>
      </c>
      <c r="B10939" s="6">
        <v>675604.0</v>
      </c>
      <c r="C10939" s="14" t="str">
        <f>If(COUNTIF(DamReaches!$B$2:$B$346,"="&amp;A10939)&gt;0, "Yes", "No")</f>
        <v>No</v>
      </c>
    </row>
    <row r="10940">
      <c r="A10940" s="6">
        <v>675807.0</v>
      </c>
      <c r="B10940" s="6">
        <v>675808.0</v>
      </c>
      <c r="C10940" s="14" t="str">
        <f>If(COUNTIF(DamReaches!$B$2:$B$346,"="&amp;A10940)&gt;0, "Yes", "No")</f>
        <v>No</v>
      </c>
    </row>
    <row r="10941">
      <c r="A10941" s="6">
        <v>675808.0</v>
      </c>
      <c r="B10941" s="6">
        <v>675248.0</v>
      </c>
      <c r="C10941" s="14" t="str">
        <f>If(COUNTIF(DamReaches!$B$2:$B$346,"="&amp;A10941)&gt;0, "Yes", "No")</f>
        <v>No</v>
      </c>
    </row>
    <row r="10942">
      <c r="A10942" s="6">
        <v>675809.0</v>
      </c>
      <c r="B10942" s="6">
        <v>675810.0</v>
      </c>
      <c r="C10942" s="14" t="str">
        <f>If(COUNTIF(DamReaches!$B$2:$B$346,"="&amp;A10942)&gt;0, "Yes", "No")</f>
        <v>No</v>
      </c>
    </row>
    <row r="10943">
      <c r="A10943" s="6">
        <v>675810.0</v>
      </c>
      <c r="B10943" s="6">
        <v>675438.0</v>
      </c>
      <c r="C10943" s="14" t="str">
        <f>If(COUNTIF(DamReaches!$B$2:$B$346,"="&amp;A10943)&gt;0, "Yes", "No")</f>
        <v>No</v>
      </c>
    </row>
    <row r="10944">
      <c r="A10944" s="6">
        <v>675811.0</v>
      </c>
      <c r="B10944" s="6">
        <v>-1.0</v>
      </c>
      <c r="C10944" s="14" t="str">
        <f>If(COUNTIF(DamReaches!$B$2:$B$346,"="&amp;A10944)&gt;0, "Yes", "No")</f>
        <v>No</v>
      </c>
    </row>
    <row r="10945">
      <c r="A10945" s="6">
        <v>675812.0</v>
      </c>
      <c r="B10945" s="6">
        <v>675482.0</v>
      </c>
      <c r="C10945" s="14" t="str">
        <f>If(COUNTIF(DamReaches!$B$2:$B$346,"="&amp;A10945)&gt;0, "Yes", "No")</f>
        <v>No</v>
      </c>
    </row>
    <row r="10946">
      <c r="A10946" s="6">
        <v>675813.0</v>
      </c>
      <c r="B10946" s="6">
        <v>675814.0</v>
      </c>
      <c r="C10946" s="14" t="str">
        <f>If(COUNTIF(DamReaches!$B$2:$B$346,"="&amp;A10946)&gt;0, "Yes", "No")</f>
        <v>No</v>
      </c>
    </row>
    <row r="10947">
      <c r="A10947" s="6">
        <v>675814.0</v>
      </c>
      <c r="B10947" s="6">
        <v>675768.0</v>
      </c>
      <c r="C10947" s="14" t="str">
        <f>If(COUNTIF(DamReaches!$B$2:$B$346,"="&amp;A10947)&gt;0, "Yes", "No")</f>
        <v>No</v>
      </c>
    </row>
    <row r="10948">
      <c r="A10948" s="6">
        <v>675815.0</v>
      </c>
      <c r="B10948" s="6">
        <v>675949.0</v>
      </c>
      <c r="C10948" s="14" t="str">
        <f>If(COUNTIF(DamReaches!$B$2:$B$346,"="&amp;A10948)&gt;0, "Yes", "No")</f>
        <v>No</v>
      </c>
    </row>
    <row r="10949">
      <c r="A10949" s="6">
        <v>675816.0</v>
      </c>
      <c r="B10949" s="6">
        <v>676128.0</v>
      </c>
      <c r="C10949" s="14" t="str">
        <f>If(COUNTIF(DamReaches!$B$2:$B$346,"="&amp;A10949)&gt;0, "Yes", "No")</f>
        <v>No</v>
      </c>
    </row>
    <row r="10950">
      <c r="A10950" s="6">
        <v>675817.0</v>
      </c>
      <c r="B10950" s="6">
        <v>675753.0</v>
      </c>
      <c r="C10950" s="14" t="str">
        <f>If(COUNTIF(DamReaches!$B$2:$B$346,"="&amp;A10950)&gt;0, "Yes", "No")</f>
        <v>No</v>
      </c>
    </row>
    <row r="10951">
      <c r="A10951" s="6">
        <v>675818.0</v>
      </c>
      <c r="B10951" s="6">
        <v>675753.0</v>
      </c>
      <c r="C10951" s="14" t="str">
        <f>If(COUNTIF(DamReaches!$B$2:$B$346,"="&amp;A10951)&gt;0, "Yes", "No")</f>
        <v>No</v>
      </c>
    </row>
    <row r="10952">
      <c r="A10952" s="6">
        <v>675829.0</v>
      </c>
      <c r="B10952" s="6">
        <v>675518.0</v>
      </c>
      <c r="C10952" s="14" t="str">
        <f>If(COUNTIF(DamReaches!$B$2:$B$346,"="&amp;A10952)&gt;0, "Yes", "No")</f>
        <v>No</v>
      </c>
    </row>
    <row r="10953">
      <c r="A10953" s="6">
        <v>675830.0</v>
      </c>
      <c r="B10953" s="6">
        <v>675708.0</v>
      </c>
      <c r="C10953" s="14" t="str">
        <f>If(COUNTIF(DamReaches!$B$2:$B$346,"="&amp;A10953)&gt;0, "Yes", "No")</f>
        <v>No</v>
      </c>
    </row>
    <row r="10954">
      <c r="A10954" s="6">
        <v>675831.0</v>
      </c>
      <c r="B10954" s="6">
        <v>674642.0</v>
      </c>
      <c r="C10954" s="14" t="str">
        <f>If(COUNTIF(DamReaches!$B$2:$B$346,"="&amp;A10954)&gt;0, "Yes", "No")</f>
        <v>No</v>
      </c>
    </row>
    <row r="10955">
      <c r="A10955" s="6">
        <v>675832.0</v>
      </c>
      <c r="B10955" s="6">
        <v>675684.0</v>
      </c>
      <c r="C10955" s="14" t="str">
        <f>If(COUNTIF(DamReaches!$B$2:$B$346,"="&amp;A10955)&gt;0, "Yes", "No")</f>
        <v>No</v>
      </c>
    </row>
    <row r="10956">
      <c r="A10956" s="6">
        <v>675833.0</v>
      </c>
      <c r="B10956" s="6">
        <v>675834.0</v>
      </c>
      <c r="C10956" s="14" t="str">
        <f>If(COUNTIF(DamReaches!$B$2:$B$346,"="&amp;A10956)&gt;0, "Yes", "No")</f>
        <v>No</v>
      </c>
    </row>
    <row r="10957">
      <c r="A10957" s="6">
        <v>675834.0</v>
      </c>
      <c r="B10957" s="6">
        <v>675687.0</v>
      </c>
      <c r="C10957" s="14" t="str">
        <f>If(COUNTIF(DamReaches!$B$2:$B$346,"="&amp;A10957)&gt;0, "Yes", "No")</f>
        <v>No</v>
      </c>
    </row>
    <row r="10958">
      <c r="A10958" s="6">
        <v>675835.0</v>
      </c>
      <c r="B10958" s="6">
        <v>675545.0</v>
      </c>
      <c r="C10958" s="14" t="str">
        <f>If(COUNTIF(DamReaches!$B$2:$B$346,"="&amp;A10958)&gt;0, "Yes", "No")</f>
        <v>No</v>
      </c>
    </row>
    <row r="10959">
      <c r="A10959" s="6">
        <v>675836.0</v>
      </c>
      <c r="B10959" s="6">
        <v>675547.0</v>
      </c>
      <c r="C10959" s="14" t="str">
        <f>If(COUNTIF(DamReaches!$B$2:$B$346,"="&amp;A10959)&gt;0, "Yes", "No")</f>
        <v>No</v>
      </c>
    </row>
    <row r="10960">
      <c r="A10960" s="6">
        <v>675837.0</v>
      </c>
      <c r="B10960" s="6">
        <v>676082.0</v>
      </c>
      <c r="C10960" s="14" t="str">
        <f>If(COUNTIF(DamReaches!$B$2:$B$346,"="&amp;A10960)&gt;0, "Yes", "No")</f>
        <v>No</v>
      </c>
    </row>
    <row r="10961">
      <c r="A10961" s="6">
        <v>675850.0</v>
      </c>
      <c r="B10961" s="6">
        <v>676099.0</v>
      </c>
      <c r="C10961" s="14" t="str">
        <f>If(COUNTIF(DamReaches!$B$2:$B$346,"="&amp;A10961)&gt;0, "Yes", "No")</f>
        <v>No</v>
      </c>
    </row>
    <row r="10962">
      <c r="A10962" s="6">
        <v>675851.0</v>
      </c>
      <c r="B10962" s="6">
        <v>676099.0</v>
      </c>
      <c r="C10962" s="14" t="str">
        <f>If(COUNTIF(DamReaches!$B$2:$B$346,"="&amp;A10962)&gt;0, "Yes", "No")</f>
        <v>No</v>
      </c>
    </row>
    <row r="10963">
      <c r="A10963" s="6">
        <v>675852.0</v>
      </c>
      <c r="B10963" s="6">
        <v>674306.0</v>
      </c>
      <c r="C10963" s="14" t="str">
        <f>If(COUNTIF(DamReaches!$B$2:$B$346,"="&amp;A10963)&gt;0, "Yes", "No")</f>
        <v>No</v>
      </c>
    </row>
    <row r="10964">
      <c r="A10964" s="6">
        <v>675853.0</v>
      </c>
      <c r="B10964" s="6">
        <v>675730.0</v>
      </c>
      <c r="C10964" s="14" t="str">
        <f>If(COUNTIF(DamReaches!$B$2:$B$346,"="&amp;A10964)&gt;0, "Yes", "No")</f>
        <v>No</v>
      </c>
    </row>
    <row r="10965">
      <c r="A10965" s="6">
        <v>675854.0</v>
      </c>
      <c r="B10965" s="6">
        <v>675680.0</v>
      </c>
      <c r="C10965" s="14" t="str">
        <f>If(COUNTIF(DamReaches!$B$2:$B$346,"="&amp;A10965)&gt;0, "Yes", "No")</f>
        <v>No</v>
      </c>
    </row>
    <row r="10966">
      <c r="A10966" s="6">
        <v>675855.0</v>
      </c>
      <c r="B10966" s="6">
        <v>675422.0</v>
      </c>
      <c r="C10966" s="14" t="str">
        <f>If(COUNTIF(DamReaches!$B$2:$B$346,"="&amp;A10966)&gt;0, "Yes", "No")</f>
        <v>No</v>
      </c>
    </row>
    <row r="10967">
      <c r="A10967" s="6">
        <v>675856.0</v>
      </c>
      <c r="B10967" s="6">
        <v>675482.0</v>
      </c>
      <c r="C10967" s="14" t="str">
        <f>If(COUNTIF(DamReaches!$B$2:$B$346,"="&amp;A10967)&gt;0, "Yes", "No")</f>
        <v>No</v>
      </c>
    </row>
    <row r="10968">
      <c r="A10968" s="6">
        <v>675857.0</v>
      </c>
      <c r="B10968" s="6">
        <v>675396.0</v>
      </c>
      <c r="C10968" s="14" t="str">
        <f>If(COUNTIF(DamReaches!$B$2:$B$346,"="&amp;A10968)&gt;0, "Yes", "No")</f>
        <v>No</v>
      </c>
    </row>
    <row r="10969">
      <c r="A10969" s="6">
        <v>675858.0</v>
      </c>
      <c r="B10969" s="6">
        <v>675857.0</v>
      </c>
      <c r="C10969" s="14" t="str">
        <f>If(COUNTIF(DamReaches!$B$2:$B$346,"="&amp;A10969)&gt;0, "Yes", "No")</f>
        <v>No</v>
      </c>
    </row>
    <row r="10970">
      <c r="A10970" s="6">
        <v>675859.0</v>
      </c>
      <c r="B10970" s="6">
        <v>675750.0</v>
      </c>
      <c r="C10970" s="14" t="str">
        <f>If(COUNTIF(DamReaches!$B$2:$B$346,"="&amp;A10970)&gt;0, "Yes", "No")</f>
        <v>No</v>
      </c>
    </row>
    <row r="10971">
      <c r="A10971" s="6">
        <v>675860.0</v>
      </c>
      <c r="B10971" s="6">
        <v>675836.0</v>
      </c>
      <c r="C10971" s="14" t="str">
        <f>If(COUNTIF(DamReaches!$B$2:$B$346,"="&amp;A10971)&gt;0, "Yes", "No")</f>
        <v>No</v>
      </c>
    </row>
    <row r="10972">
      <c r="A10972" s="6">
        <v>675861.0</v>
      </c>
      <c r="B10972" s="6">
        <v>675587.0</v>
      </c>
      <c r="C10972" s="14" t="str">
        <f>If(COUNTIF(DamReaches!$B$2:$B$346,"="&amp;A10972)&gt;0, "Yes", "No")</f>
        <v>No</v>
      </c>
    </row>
    <row r="10973">
      <c r="A10973" s="6">
        <v>675862.0</v>
      </c>
      <c r="B10973" s="6">
        <v>675715.0</v>
      </c>
      <c r="C10973" s="14" t="str">
        <f>If(COUNTIF(DamReaches!$B$2:$B$346,"="&amp;A10973)&gt;0, "Yes", "No")</f>
        <v>No</v>
      </c>
    </row>
    <row r="10974">
      <c r="A10974" s="6">
        <v>675863.0</v>
      </c>
      <c r="B10974" s="6">
        <v>675931.0</v>
      </c>
      <c r="C10974" s="14" t="str">
        <f>If(COUNTIF(DamReaches!$B$2:$B$346,"="&amp;A10974)&gt;0, "Yes", "No")</f>
        <v>No</v>
      </c>
    </row>
    <row r="10975">
      <c r="A10975" s="6">
        <v>675883.0</v>
      </c>
      <c r="B10975" s="6">
        <v>675191.0</v>
      </c>
      <c r="C10975" s="14" t="str">
        <f>If(COUNTIF(DamReaches!$B$2:$B$346,"="&amp;A10975)&gt;0, "Yes", "No")</f>
        <v>No</v>
      </c>
    </row>
    <row r="10976">
      <c r="A10976" s="6">
        <v>675884.0</v>
      </c>
      <c r="B10976" s="6">
        <v>675631.0</v>
      </c>
      <c r="C10976" s="14" t="str">
        <f>If(COUNTIF(DamReaches!$B$2:$B$346,"="&amp;A10976)&gt;0, "Yes", "No")</f>
        <v>No</v>
      </c>
    </row>
    <row r="10977">
      <c r="A10977" s="6">
        <v>675885.0</v>
      </c>
      <c r="B10977" s="6">
        <v>675854.0</v>
      </c>
      <c r="C10977" s="14" t="str">
        <f>If(COUNTIF(DamReaches!$B$2:$B$346,"="&amp;A10977)&gt;0, "Yes", "No")</f>
        <v>No</v>
      </c>
    </row>
    <row r="10978">
      <c r="A10978" s="6">
        <v>675886.0</v>
      </c>
      <c r="B10978" s="6">
        <v>675742.0</v>
      </c>
      <c r="C10978" s="14" t="str">
        <f>If(COUNTIF(DamReaches!$B$2:$B$346,"="&amp;A10978)&gt;0, "Yes", "No")</f>
        <v>No</v>
      </c>
    </row>
    <row r="10979">
      <c r="A10979" s="6">
        <v>675887.0</v>
      </c>
      <c r="B10979" s="6">
        <v>676074.0</v>
      </c>
      <c r="C10979" s="14" t="str">
        <f>If(COUNTIF(DamReaches!$B$2:$B$346,"="&amp;A10979)&gt;0, "Yes", "No")</f>
        <v>No</v>
      </c>
    </row>
    <row r="10980">
      <c r="A10980" s="6">
        <v>675888.0</v>
      </c>
      <c r="B10980" s="6">
        <v>676074.0</v>
      </c>
      <c r="C10980" s="14" t="str">
        <f>If(COUNTIF(DamReaches!$B$2:$B$346,"="&amp;A10980)&gt;0, "Yes", "No")</f>
        <v>No</v>
      </c>
    </row>
    <row r="10981">
      <c r="A10981" s="6">
        <v>675889.0</v>
      </c>
      <c r="B10981" s="6">
        <v>675831.0</v>
      </c>
      <c r="C10981" s="14" t="str">
        <f>If(COUNTIF(DamReaches!$B$2:$B$346,"="&amp;A10981)&gt;0, "Yes", "No")</f>
        <v>No</v>
      </c>
    </row>
    <row r="10982">
      <c r="A10982" s="6">
        <v>675890.0</v>
      </c>
      <c r="B10982" s="6">
        <v>675217.0</v>
      </c>
      <c r="C10982" s="14" t="str">
        <f>If(COUNTIF(DamReaches!$B$2:$B$346,"="&amp;A10982)&gt;0, "Yes", "No")</f>
        <v>No</v>
      </c>
    </row>
    <row r="10983">
      <c r="A10983" s="6">
        <v>675891.0</v>
      </c>
      <c r="B10983" s="6">
        <v>675890.0</v>
      </c>
      <c r="C10983" s="14" t="str">
        <f>If(COUNTIF(DamReaches!$B$2:$B$346,"="&amp;A10983)&gt;0, "Yes", "No")</f>
        <v>No</v>
      </c>
    </row>
    <row r="10984">
      <c r="A10984" s="6">
        <v>675892.0</v>
      </c>
      <c r="B10984" s="6">
        <v>675915.0</v>
      </c>
      <c r="C10984" s="14" t="str">
        <f>If(COUNTIF(DamReaches!$B$2:$B$346,"="&amp;A10984)&gt;0, "Yes", "No")</f>
        <v>No</v>
      </c>
    </row>
    <row r="10985">
      <c r="A10985" s="6">
        <v>675893.0</v>
      </c>
      <c r="B10985" s="6">
        <v>675610.0</v>
      </c>
      <c r="C10985" s="14" t="str">
        <f>If(COUNTIF(DamReaches!$B$2:$B$346,"="&amp;A10985)&gt;0, "Yes", "No")</f>
        <v>No</v>
      </c>
    </row>
    <row r="10986">
      <c r="A10986" s="6">
        <v>675894.0</v>
      </c>
      <c r="B10986" s="6">
        <v>675787.0</v>
      </c>
      <c r="C10986" s="14" t="str">
        <f>If(COUNTIF(DamReaches!$B$2:$B$346,"="&amp;A10986)&gt;0, "Yes", "No")</f>
        <v>No</v>
      </c>
    </row>
    <row r="10987">
      <c r="A10987" s="6">
        <v>675895.0</v>
      </c>
      <c r="B10987" s="6">
        <v>675525.0</v>
      </c>
      <c r="C10987" s="14" t="str">
        <f>If(COUNTIF(DamReaches!$B$2:$B$346,"="&amp;A10987)&gt;0, "Yes", "No")</f>
        <v>No</v>
      </c>
    </row>
    <row r="10988">
      <c r="A10988" s="6">
        <v>675896.0</v>
      </c>
      <c r="B10988" s="6">
        <v>675897.0</v>
      </c>
      <c r="C10988" s="14" t="str">
        <f>If(COUNTIF(DamReaches!$B$2:$B$346,"="&amp;A10988)&gt;0, "Yes", "No")</f>
        <v>No</v>
      </c>
    </row>
    <row r="10989">
      <c r="A10989" s="6">
        <v>675897.0</v>
      </c>
      <c r="B10989" s="6">
        <v>676128.0</v>
      </c>
      <c r="C10989" s="14" t="str">
        <f>If(COUNTIF(DamReaches!$B$2:$B$346,"="&amp;A10989)&gt;0, "Yes", "No")</f>
        <v>No</v>
      </c>
    </row>
    <row r="10990">
      <c r="A10990" s="6">
        <v>675904.0</v>
      </c>
      <c r="B10990" s="6">
        <v>675883.0</v>
      </c>
      <c r="C10990" s="14" t="str">
        <f>If(COUNTIF(DamReaches!$B$2:$B$346,"="&amp;A10990)&gt;0, "Yes", "No")</f>
        <v>No</v>
      </c>
    </row>
    <row r="10991">
      <c r="A10991" s="6">
        <v>675905.0</v>
      </c>
      <c r="B10991" s="6">
        <v>675906.0</v>
      </c>
      <c r="C10991" s="14" t="str">
        <f>If(COUNTIF(DamReaches!$B$2:$B$346,"="&amp;A10991)&gt;0, "Yes", "No")</f>
        <v>No</v>
      </c>
    </row>
    <row r="10992">
      <c r="A10992" s="6">
        <v>675906.0</v>
      </c>
      <c r="B10992" s="6">
        <v>675907.0</v>
      </c>
      <c r="C10992" s="14" t="str">
        <f>If(COUNTIF(DamReaches!$B$2:$B$346,"="&amp;A10992)&gt;0, "Yes", "No")</f>
        <v>No</v>
      </c>
    </row>
    <row r="10993">
      <c r="A10993" s="6">
        <v>675907.0</v>
      </c>
      <c r="B10993" s="6">
        <v>675968.0</v>
      </c>
      <c r="C10993" s="14" t="str">
        <f>If(COUNTIF(DamReaches!$B$2:$B$346,"="&amp;A10993)&gt;0, "Yes", "No")</f>
        <v>No</v>
      </c>
    </row>
    <row r="10994">
      <c r="A10994" s="6">
        <v>675908.0</v>
      </c>
      <c r="B10994" s="6">
        <v>675831.0</v>
      </c>
      <c r="C10994" s="14" t="str">
        <f>If(COUNTIF(DamReaches!$B$2:$B$346,"="&amp;A10994)&gt;0, "Yes", "No")</f>
        <v>No</v>
      </c>
    </row>
    <row r="10995">
      <c r="A10995" s="6">
        <v>675909.0</v>
      </c>
      <c r="B10995" s="6">
        <v>675910.0</v>
      </c>
      <c r="C10995" s="14" t="str">
        <f>If(COUNTIF(DamReaches!$B$2:$B$346,"="&amp;A10995)&gt;0, "Yes", "No")</f>
        <v>No</v>
      </c>
    </row>
    <row r="10996">
      <c r="A10996" s="6">
        <v>675910.0</v>
      </c>
      <c r="B10996" s="6">
        <v>675423.0</v>
      </c>
      <c r="C10996" s="14" t="str">
        <f>If(COUNTIF(DamReaches!$B$2:$B$346,"="&amp;A10996)&gt;0, "Yes", "No")</f>
        <v>No</v>
      </c>
    </row>
    <row r="10997">
      <c r="A10997" s="6">
        <v>675911.0</v>
      </c>
      <c r="B10997" s="6">
        <v>675459.0</v>
      </c>
      <c r="C10997" s="14" t="str">
        <f>If(COUNTIF(DamReaches!$B$2:$B$346,"="&amp;A10997)&gt;0, "Yes", "No")</f>
        <v>No</v>
      </c>
    </row>
    <row r="10998">
      <c r="A10998" s="6">
        <v>675912.0</v>
      </c>
      <c r="B10998" s="6">
        <v>675913.0</v>
      </c>
      <c r="C10998" s="14" t="str">
        <f>If(COUNTIF(DamReaches!$B$2:$B$346,"="&amp;A10998)&gt;0, "Yes", "No")</f>
        <v>No</v>
      </c>
    </row>
    <row r="10999">
      <c r="A10999" s="6">
        <v>675913.0</v>
      </c>
      <c r="B10999" s="6">
        <v>675812.0</v>
      </c>
      <c r="C10999" s="14" t="str">
        <f>If(COUNTIF(DamReaches!$B$2:$B$346,"="&amp;A10999)&gt;0, "Yes", "No")</f>
        <v>No</v>
      </c>
    </row>
    <row r="11000">
      <c r="A11000" s="6">
        <v>675914.0</v>
      </c>
      <c r="B11000" s="6">
        <v>675735.0</v>
      </c>
      <c r="C11000" s="14" t="str">
        <f>If(COUNTIF(DamReaches!$B$2:$B$346,"="&amp;A11000)&gt;0, "Yes", "No")</f>
        <v>No</v>
      </c>
    </row>
    <row r="11001">
      <c r="A11001" s="6">
        <v>675915.0</v>
      </c>
      <c r="B11001" s="6">
        <v>675607.0</v>
      </c>
      <c r="C11001" s="14" t="str">
        <f>If(COUNTIF(DamReaches!$B$2:$B$346,"="&amp;A11001)&gt;0, "Yes", "No")</f>
        <v>No</v>
      </c>
    </row>
    <row r="11002">
      <c r="A11002" s="6">
        <v>675916.0</v>
      </c>
      <c r="B11002" s="6">
        <v>675818.0</v>
      </c>
      <c r="C11002" s="14" t="str">
        <f>If(COUNTIF(DamReaches!$B$2:$B$346,"="&amp;A11002)&gt;0, "Yes", "No")</f>
        <v>No</v>
      </c>
    </row>
    <row r="11003">
      <c r="A11003" s="6">
        <v>675917.0</v>
      </c>
      <c r="B11003" s="6">
        <v>675931.0</v>
      </c>
      <c r="C11003" s="14" t="str">
        <f>If(COUNTIF(DamReaches!$B$2:$B$346,"="&amp;A11003)&gt;0, "Yes", "No")</f>
        <v>No</v>
      </c>
    </row>
    <row r="11004">
      <c r="A11004" s="6">
        <v>675929.0</v>
      </c>
      <c r="B11004" s="6">
        <v>676117.0</v>
      </c>
      <c r="C11004" s="14" t="str">
        <f>If(COUNTIF(DamReaches!$B$2:$B$346,"="&amp;A11004)&gt;0, "Yes", "No")</f>
        <v>No</v>
      </c>
    </row>
    <row r="11005">
      <c r="A11005" s="6">
        <v>675930.0</v>
      </c>
      <c r="B11005" s="6">
        <v>675609.0</v>
      </c>
      <c r="C11005" s="14" t="str">
        <f>If(COUNTIF(DamReaches!$B$2:$B$346,"="&amp;A11005)&gt;0, "Yes", "No")</f>
        <v>No</v>
      </c>
    </row>
    <row r="11006">
      <c r="A11006" s="6">
        <v>675931.0</v>
      </c>
      <c r="B11006" s="6">
        <v>675818.0</v>
      </c>
      <c r="C11006" s="14" t="str">
        <f>If(COUNTIF(DamReaches!$B$2:$B$346,"="&amp;A11006)&gt;0, "Yes", "No")</f>
        <v>No</v>
      </c>
    </row>
    <row r="11007">
      <c r="A11007" s="6">
        <v>675941.0</v>
      </c>
      <c r="B11007" s="6">
        <v>675098.0</v>
      </c>
      <c r="C11007" s="14" t="str">
        <f>If(COUNTIF(DamReaches!$B$2:$B$346,"="&amp;A11007)&gt;0, "Yes", "No")</f>
        <v>No</v>
      </c>
    </row>
    <row r="11008">
      <c r="A11008" s="6">
        <v>675942.0</v>
      </c>
      <c r="B11008" s="6">
        <v>676537.0</v>
      </c>
      <c r="C11008" s="14" t="str">
        <f>If(COUNTIF(DamReaches!$B$2:$B$346,"="&amp;A11008)&gt;0, "Yes", "No")</f>
        <v>No</v>
      </c>
    </row>
    <row r="11009">
      <c r="A11009" s="6">
        <v>675943.0</v>
      </c>
      <c r="B11009" s="6">
        <v>675688.0</v>
      </c>
      <c r="C11009" s="14" t="str">
        <f>If(COUNTIF(DamReaches!$B$2:$B$346,"="&amp;A11009)&gt;0, "Yes", "No")</f>
        <v>No</v>
      </c>
    </row>
    <row r="11010">
      <c r="A11010" s="6">
        <v>675944.0</v>
      </c>
      <c r="B11010" s="6">
        <v>675439.0</v>
      </c>
      <c r="C11010" s="14" t="str">
        <f>If(COUNTIF(DamReaches!$B$2:$B$346,"="&amp;A11010)&gt;0, "Yes", "No")</f>
        <v>No</v>
      </c>
    </row>
    <row r="11011">
      <c r="A11011" s="6">
        <v>675945.0</v>
      </c>
      <c r="B11011" s="6">
        <v>675583.0</v>
      </c>
      <c r="C11011" s="14" t="str">
        <f>If(COUNTIF(DamReaches!$B$2:$B$346,"="&amp;A11011)&gt;0, "Yes", "No")</f>
        <v>No</v>
      </c>
    </row>
    <row r="11012">
      <c r="A11012" s="6">
        <v>675946.0</v>
      </c>
      <c r="B11012" s="6">
        <v>675947.0</v>
      </c>
      <c r="C11012" s="14" t="str">
        <f>If(COUNTIF(DamReaches!$B$2:$B$346,"="&amp;A11012)&gt;0, "Yes", "No")</f>
        <v>No</v>
      </c>
    </row>
    <row r="11013">
      <c r="A11013" s="6">
        <v>675947.0</v>
      </c>
      <c r="B11013" s="6">
        <v>676015.0</v>
      </c>
      <c r="C11013" s="14" t="str">
        <f>If(COUNTIF(DamReaches!$B$2:$B$346,"="&amp;A11013)&gt;0, "Yes", "No")</f>
        <v>No</v>
      </c>
    </row>
    <row r="11014">
      <c r="A11014" s="6">
        <v>675948.0</v>
      </c>
      <c r="B11014" s="6">
        <v>676015.0</v>
      </c>
      <c r="C11014" s="14" t="str">
        <f>If(COUNTIF(DamReaches!$B$2:$B$346,"="&amp;A11014)&gt;0, "Yes", "No")</f>
        <v>No</v>
      </c>
    </row>
    <row r="11015">
      <c r="A11015" s="6">
        <v>675949.0</v>
      </c>
      <c r="B11015" s="6">
        <v>675897.0</v>
      </c>
      <c r="C11015" s="14" t="str">
        <f>If(COUNTIF(DamReaches!$B$2:$B$346,"="&amp;A11015)&gt;0, "Yes", "No")</f>
        <v>No</v>
      </c>
    </row>
    <row r="11016">
      <c r="A11016" s="6">
        <v>675950.0</v>
      </c>
      <c r="B11016" s="6">
        <v>675789.0</v>
      </c>
      <c r="C11016" s="14" t="str">
        <f>If(COUNTIF(DamReaches!$B$2:$B$346,"="&amp;A11016)&gt;0, "Yes", "No")</f>
        <v>No</v>
      </c>
    </row>
    <row r="11017">
      <c r="A11017" s="6">
        <v>675965.0</v>
      </c>
      <c r="B11017" s="6">
        <v>675803.0</v>
      </c>
      <c r="C11017" s="14" t="str">
        <f>If(COUNTIF(DamReaches!$B$2:$B$346,"="&amp;A11017)&gt;0, "Yes", "No")</f>
        <v>No</v>
      </c>
    </row>
    <row r="11018">
      <c r="A11018" s="6">
        <v>675966.0</v>
      </c>
      <c r="B11018" s="6">
        <v>675967.0</v>
      </c>
      <c r="C11018" s="14" t="str">
        <f>If(COUNTIF(DamReaches!$B$2:$B$346,"="&amp;A11018)&gt;0, "Yes", "No")</f>
        <v>No</v>
      </c>
    </row>
    <row r="11019">
      <c r="A11019" s="6">
        <v>675967.0</v>
      </c>
      <c r="B11019" s="6">
        <v>676027.0</v>
      </c>
      <c r="C11019" s="14" t="str">
        <f>If(COUNTIF(DamReaches!$B$2:$B$346,"="&amp;A11019)&gt;0, "Yes", "No")</f>
        <v>No</v>
      </c>
    </row>
    <row r="11020">
      <c r="A11020" s="6">
        <v>675968.0</v>
      </c>
      <c r="B11020" s="6">
        <v>675969.0</v>
      </c>
      <c r="C11020" s="14" t="str">
        <f>If(COUNTIF(DamReaches!$B$2:$B$346,"="&amp;A11020)&gt;0, "Yes", "No")</f>
        <v>No</v>
      </c>
    </row>
    <row r="11021">
      <c r="A11021" s="6">
        <v>675969.0</v>
      </c>
      <c r="B11021" s="6">
        <v>674859.0</v>
      </c>
      <c r="C11021" s="14" t="str">
        <f>If(COUNTIF(DamReaches!$B$2:$B$346,"="&amp;A11021)&gt;0, "Yes", "No")</f>
        <v>No</v>
      </c>
    </row>
    <row r="11022">
      <c r="A11022" s="6">
        <v>675970.0</v>
      </c>
      <c r="B11022" s="6">
        <v>675378.0</v>
      </c>
      <c r="C11022" s="14" t="str">
        <f>If(COUNTIF(DamReaches!$B$2:$B$346,"="&amp;A11022)&gt;0, "Yes", "No")</f>
        <v>No</v>
      </c>
    </row>
    <row r="11023">
      <c r="A11023" s="6">
        <v>675971.0</v>
      </c>
      <c r="B11023" s="6">
        <v>674816.0</v>
      </c>
      <c r="C11023" s="14" t="str">
        <f>If(COUNTIF(DamReaches!$B$2:$B$346,"="&amp;A11023)&gt;0, "Yes", "No")</f>
        <v>No</v>
      </c>
    </row>
    <row r="11024">
      <c r="A11024" s="6">
        <v>675972.0</v>
      </c>
      <c r="B11024" s="6">
        <v>-1.0</v>
      </c>
      <c r="C11024" s="14" t="str">
        <f>If(COUNTIF(DamReaches!$B$2:$B$346,"="&amp;A11024)&gt;0, "Yes", "No")</f>
        <v>No</v>
      </c>
    </row>
    <row r="11025">
      <c r="A11025" s="6">
        <v>675973.0</v>
      </c>
      <c r="B11025" s="6">
        <v>675507.0</v>
      </c>
      <c r="C11025" s="14" t="str">
        <f>If(COUNTIF(DamReaches!$B$2:$B$346,"="&amp;A11025)&gt;0, "Yes", "No")</f>
        <v>No</v>
      </c>
    </row>
    <row r="11026">
      <c r="A11026" s="6">
        <v>675974.0</v>
      </c>
      <c r="B11026" s="6">
        <v>675383.0</v>
      </c>
      <c r="C11026" s="14" t="str">
        <f>If(COUNTIF(DamReaches!$B$2:$B$346,"="&amp;A11026)&gt;0, "Yes", "No")</f>
        <v>No</v>
      </c>
    </row>
    <row r="11027">
      <c r="A11027" s="6">
        <v>675981.0</v>
      </c>
      <c r="B11027" s="6">
        <v>676011.0</v>
      </c>
      <c r="C11027" s="14" t="str">
        <f>If(COUNTIF(DamReaches!$B$2:$B$346,"="&amp;A11027)&gt;0, "Yes", "No")</f>
        <v>No</v>
      </c>
    </row>
    <row r="11028">
      <c r="A11028" s="6">
        <v>675982.0</v>
      </c>
      <c r="B11028" s="6">
        <v>675661.0</v>
      </c>
      <c r="C11028" s="14" t="str">
        <f>If(COUNTIF(DamReaches!$B$2:$B$346,"="&amp;A11028)&gt;0, "Yes", "No")</f>
        <v>No</v>
      </c>
    </row>
    <row r="11029">
      <c r="A11029" s="6">
        <v>675983.0</v>
      </c>
      <c r="B11029" s="6">
        <v>675985.0</v>
      </c>
      <c r="C11029" s="14" t="str">
        <f>If(COUNTIF(DamReaches!$B$2:$B$346,"="&amp;A11029)&gt;0, "Yes", "No")</f>
        <v>No</v>
      </c>
    </row>
    <row r="11030">
      <c r="A11030" s="6">
        <v>675984.0</v>
      </c>
      <c r="B11030" s="6">
        <v>675985.0</v>
      </c>
      <c r="C11030" s="14" t="str">
        <f>If(COUNTIF(DamReaches!$B$2:$B$346,"="&amp;A11030)&gt;0, "Yes", "No")</f>
        <v>Yes</v>
      </c>
    </row>
    <row r="11031">
      <c r="A11031" s="6">
        <v>675985.0</v>
      </c>
      <c r="B11031" s="6">
        <v>675986.0</v>
      </c>
      <c r="C11031" s="14" t="str">
        <f>If(COUNTIF(DamReaches!$B$2:$B$346,"="&amp;A11031)&gt;0, "Yes", "No")</f>
        <v>No</v>
      </c>
    </row>
    <row r="11032">
      <c r="A11032" s="6">
        <v>675986.0</v>
      </c>
      <c r="B11032" s="6">
        <v>675970.0</v>
      </c>
      <c r="C11032" s="14" t="str">
        <f>If(COUNTIF(DamReaches!$B$2:$B$346,"="&amp;A11032)&gt;0, "Yes", "No")</f>
        <v>No</v>
      </c>
    </row>
    <row r="11033">
      <c r="A11033" s="6">
        <v>675987.0</v>
      </c>
      <c r="B11033" s="6">
        <v>674834.0</v>
      </c>
      <c r="C11033" s="14" t="str">
        <f>If(COUNTIF(DamReaches!$B$2:$B$346,"="&amp;A11033)&gt;0, "Yes", "No")</f>
        <v>No</v>
      </c>
    </row>
    <row r="11034">
      <c r="A11034" s="6">
        <v>675988.0</v>
      </c>
      <c r="B11034" s="6">
        <v>675180.0</v>
      </c>
      <c r="C11034" s="14" t="str">
        <f>If(COUNTIF(DamReaches!$B$2:$B$346,"="&amp;A11034)&gt;0, "Yes", "No")</f>
        <v>No</v>
      </c>
    </row>
    <row r="11035">
      <c r="A11035" s="6">
        <v>675989.0</v>
      </c>
      <c r="B11035" s="6">
        <v>676082.0</v>
      </c>
      <c r="C11035" s="14" t="str">
        <f>If(COUNTIF(DamReaches!$B$2:$B$346,"="&amp;A11035)&gt;0, "Yes", "No")</f>
        <v>No</v>
      </c>
    </row>
    <row r="11036">
      <c r="A11036" s="6">
        <v>675990.0</v>
      </c>
      <c r="B11036" s="6">
        <v>675893.0</v>
      </c>
      <c r="C11036" s="14" t="str">
        <f>If(COUNTIF(DamReaches!$B$2:$B$346,"="&amp;A11036)&gt;0, "Yes", "No")</f>
        <v>No</v>
      </c>
    </row>
    <row r="11037">
      <c r="A11037" s="6">
        <v>675991.0</v>
      </c>
      <c r="B11037" s="6">
        <v>675893.0</v>
      </c>
      <c r="C11037" s="14" t="str">
        <f>If(COUNTIF(DamReaches!$B$2:$B$346,"="&amp;A11037)&gt;0, "Yes", "No")</f>
        <v>No</v>
      </c>
    </row>
    <row r="11038">
      <c r="A11038" s="6">
        <v>675992.0</v>
      </c>
      <c r="B11038" s="6">
        <v>675993.0</v>
      </c>
      <c r="C11038" s="14" t="str">
        <f>If(COUNTIF(DamReaches!$B$2:$B$346,"="&amp;A11038)&gt;0, "Yes", "No")</f>
        <v>No</v>
      </c>
    </row>
    <row r="11039">
      <c r="A11039" s="6">
        <v>675993.0</v>
      </c>
      <c r="B11039" s="6">
        <v>675994.0</v>
      </c>
      <c r="C11039" s="14" t="str">
        <f>If(COUNTIF(DamReaches!$B$2:$B$346,"="&amp;A11039)&gt;0, "Yes", "No")</f>
        <v>No</v>
      </c>
    </row>
    <row r="11040">
      <c r="A11040" s="6">
        <v>675994.0</v>
      </c>
      <c r="B11040" s="6">
        <v>675950.0</v>
      </c>
      <c r="C11040" s="14" t="str">
        <f>If(COUNTIF(DamReaches!$B$2:$B$346,"="&amp;A11040)&gt;0, "Yes", "No")</f>
        <v>No</v>
      </c>
    </row>
    <row r="11041">
      <c r="A11041" s="6">
        <v>675995.0</v>
      </c>
      <c r="B11041" s="6">
        <v>675356.0</v>
      </c>
      <c r="C11041" s="14" t="str">
        <f>If(COUNTIF(DamReaches!$B$2:$B$346,"="&amp;A11041)&gt;0, "Yes", "No")</f>
        <v>No</v>
      </c>
    </row>
    <row r="11042">
      <c r="A11042" s="6">
        <v>675996.0</v>
      </c>
      <c r="B11042" s="6">
        <v>675861.0</v>
      </c>
      <c r="C11042" s="14" t="str">
        <f>If(COUNTIF(DamReaches!$B$2:$B$346,"="&amp;A11042)&gt;0, "Yes", "No")</f>
        <v>No</v>
      </c>
    </row>
    <row r="11043">
      <c r="A11043" s="6">
        <v>676011.0</v>
      </c>
      <c r="B11043" s="6">
        <v>674529.0</v>
      </c>
      <c r="C11043" s="14" t="str">
        <f>If(COUNTIF(DamReaches!$B$2:$B$346,"="&amp;A11043)&gt;0, "Yes", "No")</f>
        <v>No</v>
      </c>
    </row>
    <row r="11044">
      <c r="A11044" s="6">
        <v>676012.0</v>
      </c>
      <c r="B11044" s="6">
        <v>675941.0</v>
      </c>
      <c r="C11044" s="14" t="str">
        <f>If(COUNTIF(DamReaches!$B$2:$B$346,"="&amp;A11044)&gt;0, "Yes", "No")</f>
        <v>No</v>
      </c>
    </row>
    <row r="11045">
      <c r="A11045" s="6">
        <v>676013.0</v>
      </c>
      <c r="B11045" s="6">
        <v>675165.0</v>
      </c>
      <c r="C11045" s="14" t="str">
        <f>If(COUNTIF(DamReaches!$B$2:$B$346,"="&amp;A11045)&gt;0, "Yes", "No")</f>
        <v>No</v>
      </c>
    </row>
    <row r="11046">
      <c r="A11046" s="6">
        <v>676014.0</v>
      </c>
      <c r="B11046" s="6">
        <v>675460.0</v>
      </c>
      <c r="C11046" s="14" t="str">
        <f>If(COUNTIF(DamReaches!$B$2:$B$346,"="&amp;A11046)&gt;0, "Yes", "No")</f>
        <v>No</v>
      </c>
    </row>
    <row r="11047">
      <c r="A11047" s="6">
        <v>676015.0</v>
      </c>
      <c r="B11047" s="6">
        <v>676106.0</v>
      </c>
      <c r="C11047" s="14" t="str">
        <f>If(COUNTIF(DamReaches!$B$2:$B$346,"="&amp;A11047)&gt;0, "Yes", "No")</f>
        <v>No</v>
      </c>
    </row>
    <row r="11048">
      <c r="A11048" s="6">
        <v>676016.0</v>
      </c>
      <c r="B11048" s="6">
        <v>675949.0</v>
      </c>
      <c r="C11048" s="14" t="str">
        <f>If(COUNTIF(DamReaches!$B$2:$B$346,"="&amp;A11048)&gt;0, "Yes", "No")</f>
        <v>No</v>
      </c>
    </row>
    <row r="11049">
      <c r="A11049" s="6">
        <v>676017.0</v>
      </c>
      <c r="B11049" s="6">
        <v>676018.0</v>
      </c>
      <c r="C11049" s="14" t="str">
        <f>If(COUNTIF(DamReaches!$B$2:$B$346,"="&amp;A11049)&gt;0, "Yes", "No")</f>
        <v>No</v>
      </c>
    </row>
    <row r="11050">
      <c r="A11050" s="6">
        <v>676018.0</v>
      </c>
      <c r="B11050" s="6">
        <v>675861.0</v>
      </c>
      <c r="C11050" s="14" t="str">
        <f>If(COUNTIF(DamReaches!$B$2:$B$346,"="&amp;A11050)&gt;0, "Yes", "No")</f>
        <v>No</v>
      </c>
    </row>
    <row r="11051">
      <c r="A11051" s="6">
        <v>676019.0</v>
      </c>
      <c r="B11051" s="6">
        <v>676177.0</v>
      </c>
      <c r="C11051" s="14" t="str">
        <f>If(COUNTIF(DamReaches!$B$2:$B$346,"="&amp;A11051)&gt;0, "Yes", "No")</f>
        <v>No</v>
      </c>
    </row>
    <row r="11052">
      <c r="A11052" s="6">
        <v>676024.0</v>
      </c>
      <c r="B11052" s="6">
        <v>676239.0</v>
      </c>
      <c r="C11052" s="14" t="str">
        <f>If(COUNTIF(DamReaches!$B$2:$B$346,"="&amp;A11052)&gt;0, "Yes", "No")</f>
        <v>No</v>
      </c>
    </row>
    <row r="11053">
      <c r="A11053" s="6">
        <v>676025.0</v>
      </c>
      <c r="B11053" s="6">
        <v>675884.0</v>
      </c>
      <c r="C11053" s="14" t="str">
        <f>If(COUNTIF(DamReaches!$B$2:$B$346,"="&amp;A11053)&gt;0, "Yes", "No")</f>
        <v>No</v>
      </c>
    </row>
    <row r="11054">
      <c r="A11054" s="6">
        <v>676026.0</v>
      </c>
      <c r="B11054" s="6">
        <v>675853.0</v>
      </c>
      <c r="C11054" s="14" t="str">
        <f>If(COUNTIF(DamReaches!$B$2:$B$346,"="&amp;A11054)&gt;0, "Yes", "No")</f>
        <v>No</v>
      </c>
    </row>
    <row r="11055">
      <c r="A11055" s="6">
        <v>676027.0</v>
      </c>
      <c r="B11055" s="6">
        <v>676076.0</v>
      </c>
      <c r="C11055" s="14" t="str">
        <f>If(COUNTIF(DamReaches!$B$2:$B$346,"="&amp;A11055)&gt;0, "Yes", "No")</f>
        <v>No</v>
      </c>
    </row>
    <row r="11056">
      <c r="A11056" s="6">
        <v>676028.0</v>
      </c>
      <c r="B11056" s="6">
        <v>676537.0</v>
      </c>
      <c r="C11056" s="14" t="str">
        <f>If(COUNTIF(DamReaches!$B$2:$B$346,"="&amp;A11056)&gt;0, "Yes", "No")</f>
        <v>No</v>
      </c>
    </row>
    <row r="11057">
      <c r="A11057" s="6">
        <v>676029.0</v>
      </c>
      <c r="B11057" s="6">
        <v>675943.0</v>
      </c>
      <c r="C11057" s="14" t="str">
        <f>If(COUNTIF(DamReaches!$B$2:$B$346,"="&amp;A11057)&gt;0, "Yes", "No")</f>
        <v>No</v>
      </c>
    </row>
    <row r="11058">
      <c r="A11058" s="6">
        <v>676030.0</v>
      </c>
      <c r="B11058" s="6">
        <v>675915.0</v>
      </c>
      <c r="C11058" s="14" t="str">
        <f>If(COUNTIF(DamReaches!$B$2:$B$346,"="&amp;A11058)&gt;0, "Yes", "No")</f>
        <v>No</v>
      </c>
    </row>
    <row r="11059">
      <c r="A11059" s="6">
        <v>676031.0</v>
      </c>
      <c r="B11059" s="6">
        <v>675664.0</v>
      </c>
      <c r="C11059" s="14" t="str">
        <f>If(COUNTIF(DamReaches!$B$2:$B$346,"="&amp;A11059)&gt;0, "Yes", "No")</f>
        <v>No</v>
      </c>
    </row>
    <row r="11060">
      <c r="A11060" s="6">
        <v>676032.0</v>
      </c>
      <c r="B11060" s="6">
        <v>675169.0</v>
      </c>
      <c r="C11060" s="14" t="str">
        <f>If(COUNTIF(DamReaches!$B$2:$B$346,"="&amp;A11060)&gt;0, "Yes", "No")</f>
        <v>No</v>
      </c>
    </row>
    <row r="11061">
      <c r="A11061" s="6">
        <v>676046.0</v>
      </c>
      <c r="B11061" s="6">
        <v>675502.0</v>
      </c>
      <c r="C11061" s="14" t="str">
        <f>If(COUNTIF(DamReaches!$B$2:$B$346,"="&amp;A11061)&gt;0, "Yes", "No")</f>
        <v>No</v>
      </c>
    </row>
    <row r="11062">
      <c r="A11062" s="6">
        <v>676047.0</v>
      </c>
      <c r="B11062" s="6">
        <v>675017.0</v>
      </c>
      <c r="C11062" s="14" t="str">
        <f>If(COUNTIF(DamReaches!$B$2:$B$346,"="&amp;A11062)&gt;0, "Yes", "No")</f>
        <v>No</v>
      </c>
    </row>
    <row r="11063">
      <c r="A11063" s="6">
        <v>676048.0</v>
      </c>
      <c r="B11063" s="6">
        <v>675806.0</v>
      </c>
      <c r="C11063" s="14" t="str">
        <f>If(COUNTIF(DamReaches!$B$2:$B$346,"="&amp;A11063)&gt;0, "Yes", "No")</f>
        <v>No</v>
      </c>
    </row>
    <row r="11064">
      <c r="A11064" s="6">
        <v>676049.0</v>
      </c>
      <c r="B11064" s="6">
        <v>675982.0</v>
      </c>
      <c r="C11064" s="14" t="str">
        <f>If(COUNTIF(DamReaches!$B$2:$B$346,"="&amp;A11064)&gt;0, "Yes", "No")</f>
        <v>No</v>
      </c>
    </row>
    <row r="11065">
      <c r="A11065" s="6">
        <v>676050.0</v>
      </c>
      <c r="B11065" s="6">
        <v>675834.0</v>
      </c>
      <c r="C11065" s="14" t="str">
        <f>If(COUNTIF(DamReaches!$B$2:$B$346,"="&amp;A11065)&gt;0, "Yes", "No")</f>
        <v>No</v>
      </c>
    </row>
    <row r="11066">
      <c r="A11066" s="6">
        <v>676051.0</v>
      </c>
      <c r="B11066" s="6">
        <v>675810.0</v>
      </c>
      <c r="C11066" s="14" t="str">
        <f>If(COUNTIF(DamReaches!$B$2:$B$346,"="&amp;A11066)&gt;0, "Yes", "No")</f>
        <v>No</v>
      </c>
    </row>
    <row r="11067">
      <c r="A11067" s="6">
        <v>676052.0</v>
      </c>
      <c r="B11067" s="6">
        <v>675914.0</v>
      </c>
      <c r="C11067" s="14" t="str">
        <f>If(COUNTIF(DamReaches!$B$2:$B$346,"="&amp;A11067)&gt;0, "Yes", "No")</f>
        <v>No</v>
      </c>
    </row>
    <row r="11068">
      <c r="A11068" s="6">
        <v>676053.0</v>
      </c>
      <c r="B11068" s="6">
        <v>675765.0</v>
      </c>
      <c r="C11068" s="14" t="str">
        <f>If(COUNTIF(DamReaches!$B$2:$B$346,"="&amp;A11068)&gt;0, "Yes", "No")</f>
        <v>No</v>
      </c>
    </row>
    <row r="11069">
      <c r="A11069" s="6">
        <v>676054.0</v>
      </c>
      <c r="B11069" s="6">
        <v>676177.0</v>
      </c>
      <c r="C11069" s="14" t="str">
        <f>If(COUNTIF(DamReaches!$B$2:$B$346,"="&amp;A11069)&gt;0, "Yes", "No")</f>
        <v>No</v>
      </c>
    </row>
    <row r="11070">
      <c r="A11070" s="6">
        <v>676070.0</v>
      </c>
      <c r="B11070" s="6">
        <v>676098.0</v>
      </c>
      <c r="C11070" s="14" t="str">
        <f>If(COUNTIF(DamReaches!$B$2:$B$346,"="&amp;A11070)&gt;0, "Yes", "No")</f>
        <v>No</v>
      </c>
    </row>
    <row r="11071">
      <c r="A11071" s="6">
        <v>676071.0</v>
      </c>
      <c r="B11071" s="6">
        <v>676072.0</v>
      </c>
      <c r="C11071" s="14" t="str">
        <f>If(COUNTIF(DamReaches!$B$2:$B$346,"="&amp;A11071)&gt;0, "Yes", "No")</f>
        <v>No</v>
      </c>
    </row>
    <row r="11072">
      <c r="A11072" s="6">
        <v>676072.0</v>
      </c>
      <c r="B11072" s="6">
        <v>675676.0</v>
      </c>
      <c r="C11072" s="14" t="str">
        <f>If(COUNTIF(DamReaches!$B$2:$B$346,"="&amp;A11072)&gt;0, "Yes", "No")</f>
        <v>No</v>
      </c>
    </row>
    <row r="11073">
      <c r="A11073" s="6">
        <v>676073.0</v>
      </c>
      <c r="B11073" s="6">
        <v>675803.0</v>
      </c>
      <c r="C11073" s="14" t="str">
        <f>If(COUNTIF(DamReaches!$B$2:$B$346,"="&amp;A11073)&gt;0, "Yes", "No")</f>
        <v>No</v>
      </c>
    </row>
    <row r="11074">
      <c r="A11074" s="6">
        <v>676074.0</v>
      </c>
      <c r="B11074" s="6">
        <v>676075.0</v>
      </c>
      <c r="C11074" s="14" t="str">
        <f>If(COUNTIF(DamReaches!$B$2:$B$346,"="&amp;A11074)&gt;0, "Yes", "No")</f>
        <v>No</v>
      </c>
    </row>
    <row r="11075">
      <c r="A11075" s="6">
        <v>676075.0</v>
      </c>
      <c r="B11075" s="6">
        <v>676048.0</v>
      </c>
      <c r="C11075" s="14" t="str">
        <f>If(COUNTIF(DamReaches!$B$2:$B$346,"="&amp;A11075)&gt;0, "Yes", "No")</f>
        <v>No</v>
      </c>
    </row>
    <row r="11076">
      <c r="A11076" s="6">
        <v>676076.0</v>
      </c>
      <c r="B11076" s="6">
        <v>675763.0</v>
      </c>
      <c r="C11076" s="14" t="str">
        <f>If(COUNTIF(DamReaches!$B$2:$B$346,"="&amp;A11076)&gt;0, "Yes", "No")</f>
        <v>No</v>
      </c>
    </row>
    <row r="11077">
      <c r="A11077" s="6">
        <v>676077.0</v>
      </c>
      <c r="B11077" s="6">
        <v>675907.0</v>
      </c>
      <c r="C11077" s="14" t="str">
        <f>If(COUNTIF(DamReaches!$B$2:$B$346,"="&amp;A11077)&gt;0, "Yes", "No")</f>
        <v>No</v>
      </c>
    </row>
    <row r="11078">
      <c r="A11078" s="6">
        <v>676078.0</v>
      </c>
      <c r="B11078" s="6">
        <v>674991.0</v>
      </c>
      <c r="C11078" s="14" t="str">
        <f>If(COUNTIF(DamReaches!$B$2:$B$346,"="&amp;A11078)&gt;0, "Yes", "No")</f>
        <v>No</v>
      </c>
    </row>
    <row r="11079">
      <c r="A11079" s="6">
        <v>676079.0</v>
      </c>
      <c r="B11079" s="6">
        <v>675943.0</v>
      </c>
      <c r="C11079" s="14" t="str">
        <f>If(COUNTIF(DamReaches!$B$2:$B$346,"="&amp;A11079)&gt;0, "Yes", "No")</f>
        <v>No</v>
      </c>
    </row>
    <row r="11080">
      <c r="A11080" s="6">
        <v>676080.0</v>
      </c>
      <c r="B11080" s="6">
        <v>675812.0</v>
      </c>
      <c r="C11080" s="14" t="str">
        <f>If(COUNTIF(DamReaches!$B$2:$B$346,"="&amp;A11080)&gt;0, "Yes", "No")</f>
        <v>No</v>
      </c>
    </row>
    <row r="11081">
      <c r="A11081" s="6">
        <v>676081.0</v>
      </c>
      <c r="B11081" s="6">
        <v>675987.0</v>
      </c>
      <c r="C11081" s="14" t="str">
        <f>If(COUNTIF(DamReaches!$B$2:$B$346,"="&amp;A11081)&gt;0, "Yes", "No")</f>
        <v>No</v>
      </c>
    </row>
    <row r="11082">
      <c r="A11082" s="6">
        <v>676082.0</v>
      </c>
      <c r="B11082" s="6">
        <v>676172.0</v>
      </c>
      <c r="C11082" s="14" t="str">
        <f>If(COUNTIF(DamReaches!$B$2:$B$346,"="&amp;A11082)&gt;0, "Yes", "No")</f>
        <v>No</v>
      </c>
    </row>
    <row r="11083">
      <c r="A11083" s="6">
        <v>676083.0</v>
      </c>
      <c r="B11083" s="6">
        <v>676172.0</v>
      </c>
      <c r="C11083" s="14" t="str">
        <f>If(COUNTIF(DamReaches!$B$2:$B$346,"="&amp;A11083)&gt;0, "Yes", "No")</f>
        <v>No</v>
      </c>
    </row>
    <row r="11084">
      <c r="A11084" s="6">
        <v>676084.0</v>
      </c>
      <c r="B11084" s="6">
        <v>676125.0</v>
      </c>
      <c r="C11084" s="14" t="str">
        <f>If(COUNTIF(DamReaches!$B$2:$B$346,"="&amp;A11084)&gt;0, "Yes", "No")</f>
        <v>No</v>
      </c>
    </row>
    <row r="11085">
      <c r="A11085" s="6">
        <v>676085.0</v>
      </c>
      <c r="B11085" s="6">
        <v>676126.0</v>
      </c>
      <c r="C11085" s="14" t="str">
        <f>If(COUNTIF(DamReaches!$B$2:$B$346,"="&amp;A11085)&gt;0, "Yes", "No")</f>
        <v>No</v>
      </c>
    </row>
    <row r="11086">
      <c r="A11086" s="6">
        <v>676098.0</v>
      </c>
      <c r="B11086" s="6">
        <v>676114.0</v>
      </c>
      <c r="C11086" s="14" t="str">
        <f>If(COUNTIF(DamReaches!$B$2:$B$346,"="&amp;A11086)&gt;0, "Yes", "No")</f>
        <v>No</v>
      </c>
    </row>
    <row r="11087">
      <c r="A11087" s="6">
        <v>676099.0</v>
      </c>
      <c r="B11087" s="6">
        <v>676114.0</v>
      </c>
      <c r="C11087" s="14" t="str">
        <f>If(COUNTIF(DamReaches!$B$2:$B$346,"="&amp;A11087)&gt;0, "Yes", "No")</f>
        <v>No</v>
      </c>
    </row>
    <row r="11088">
      <c r="A11088" s="6">
        <v>676100.0</v>
      </c>
      <c r="B11088" s="6">
        <v>674794.0</v>
      </c>
      <c r="C11088" s="14" t="str">
        <f>If(COUNTIF(DamReaches!$B$2:$B$346,"="&amp;A11088)&gt;0, "Yes", "No")</f>
        <v>No</v>
      </c>
    </row>
    <row r="11089">
      <c r="A11089" s="6">
        <v>676101.0</v>
      </c>
      <c r="B11089" s="6">
        <v>676027.0</v>
      </c>
      <c r="C11089" s="14" t="str">
        <f>If(COUNTIF(DamReaches!$B$2:$B$346,"="&amp;A11089)&gt;0, "Yes", "No")</f>
        <v>No</v>
      </c>
    </row>
    <row r="11090">
      <c r="A11090" s="6">
        <v>676102.0</v>
      </c>
      <c r="B11090" s="6">
        <v>675969.0</v>
      </c>
      <c r="C11090" s="14" t="str">
        <f>If(COUNTIF(DamReaches!$B$2:$B$346,"="&amp;A11090)&gt;0, "Yes", "No")</f>
        <v>No</v>
      </c>
    </row>
    <row r="11091">
      <c r="A11091" s="6">
        <v>676103.0</v>
      </c>
      <c r="B11091" s="6">
        <v>675481.0</v>
      </c>
      <c r="C11091" s="14" t="str">
        <f>If(COUNTIF(DamReaches!$B$2:$B$346,"="&amp;A11091)&gt;0, "Yes", "No")</f>
        <v>No</v>
      </c>
    </row>
    <row r="11092">
      <c r="A11092" s="6">
        <v>676104.0</v>
      </c>
      <c r="B11092" s="6">
        <v>675913.0</v>
      </c>
      <c r="C11092" s="14" t="str">
        <f>If(COUNTIF(DamReaches!$B$2:$B$346,"="&amp;A11092)&gt;0, "Yes", "No")</f>
        <v>No</v>
      </c>
    </row>
    <row r="11093">
      <c r="A11093" s="6">
        <v>676105.0</v>
      </c>
      <c r="B11093" s="6">
        <v>675814.0</v>
      </c>
      <c r="C11093" s="14" t="str">
        <f>If(COUNTIF(DamReaches!$B$2:$B$346,"="&amp;A11093)&gt;0, "Yes", "No")</f>
        <v>No</v>
      </c>
    </row>
    <row r="11094">
      <c r="A11094" s="6">
        <v>676106.0</v>
      </c>
      <c r="B11094" s="6">
        <v>676016.0</v>
      </c>
      <c r="C11094" s="14" t="str">
        <f>If(COUNTIF(DamReaches!$B$2:$B$346,"="&amp;A11094)&gt;0, "Yes", "No")</f>
        <v>No</v>
      </c>
    </row>
    <row r="11095">
      <c r="A11095" s="6">
        <v>676114.0</v>
      </c>
      <c r="B11095" s="6">
        <v>676215.0</v>
      </c>
      <c r="C11095" s="14" t="str">
        <f>If(COUNTIF(DamReaches!$B$2:$B$346,"="&amp;A11095)&gt;0, "Yes", "No")</f>
        <v>No</v>
      </c>
    </row>
    <row r="11096">
      <c r="A11096" s="6">
        <v>676115.0</v>
      </c>
      <c r="B11096" s="6">
        <v>676011.0</v>
      </c>
      <c r="C11096" s="14" t="str">
        <f>If(COUNTIF(DamReaches!$B$2:$B$346,"="&amp;A11096)&gt;0, "Yes", "No")</f>
        <v>No</v>
      </c>
    </row>
    <row r="11097">
      <c r="A11097" s="6">
        <v>676116.0</v>
      </c>
      <c r="B11097" s="6">
        <v>676117.0</v>
      </c>
      <c r="C11097" s="14" t="str">
        <f>If(COUNTIF(DamReaches!$B$2:$B$346,"="&amp;A11097)&gt;0, "Yes", "No")</f>
        <v>No</v>
      </c>
    </row>
    <row r="11098">
      <c r="A11098" s="6">
        <v>676117.0</v>
      </c>
      <c r="B11098" s="6">
        <v>676075.0</v>
      </c>
      <c r="C11098" s="14" t="str">
        <f>If(COUNTIF(DamReaches!$B$2:$B$346,"="&amp;A11098)&gt;0, "Yes", "No")</f>
        <v>No</v>
      </c>
    </row>
    <row r="11099">
      <c r="A11099" s="6">
        <v>676118.0</v>
      </c>
      <c r="B11099" s="6">
        <v>675982.0</v>
      </c>
      <c r="C11099" s="14" t="str">
        <f>If(COUNTIF(DamReaches!$B$2:$B$346,"="&amp;A11099)&gt;0, "Yes", "No")</f>
        <v>No</v>
      </c>
    </row>
    <row r="11100">
      <c r="A11100" s="6">
        <v>676119.0</v>
      </c>
      <c r="B11100" s="6">
        <v>675973.0</v>
      </c>
      <c r="C11100" s="14" t="str">
        <f>If(COUNTIF(DamReaches!$B$2:$B$346,"="&amp;A11100)&gt;0, "Yes", "No")</f>
        <v>No</v>
      </c>
    </row>
    <row r="11101">
      <c r="A11101" s="6">
        <v>676120.0</v>
      </c>
      <c r="B11101" s="6">
        <v>676121.0</v>
      </c>
      <c r="C11101" s="14" t="str">
        <f>If(COUNTIF(DamReaches!$B$2:$B$346,"="&amp;A11101)&gt;0, "Yes", "No")</f>
        <v>No</v>
      </c>
    </row>
    <row r="11102">
      <c r="A11102" s="6">
        <v>676121.0</v>
      </c>
      <c r="B11102" s="6">
        <v>676081.0</v>
      </c>
      <c r="C11102" s="14" t="str">
        <f>If(COUNTIF(DamReaches!$B$2:$B$346,"="&amp;A11102)&gt;0, "Yes", "No")</f>
        <v>No</v>
      </c>
    </row>
    <row r="11103">
      <c r="A11103" s="6">
        <v>676122.0</v>
      </c>
      <c r="B11103" s="6">
        <v>676052.0</v>
      </c>
      <c r="C11103" s="14" t="str">
        <f>If(COUNTIF(DamReaches!$B$2:$B$346,"="&amp;A11103)&gt;0, "Yes", "No")</f>
        <v>No</v>
      </c>
    </row>
    <row r="11104">
      <c r="A11104" s="6">
        <v>676123.0</v>
      </c>
      <c r="B11104" s="6">
        <v>676122.0</v>
      </c>
      <c r="C11104" s="14" t="str">
        <f>If(COUNTIF(DamReaches!$B$2:$B$346,"="&amp;A11104)&gt;0, "Yes", "No")</f>
        <v>No</v>
      </c>
    </row>
    <row r="11105">
      <c r="A11105" s="6">
        <v>676124.0</v>
      </c>
      <c r="B11105" s="6">
        <v>675859.0</v>
      </c>
      <c r="C11105" s="14" t="str">
        <f>If(COUNTIF(DamReaches!$B$2:$B$346,"="&amp;A11105)&gt;0, "Yes", "No")</f>
        <v>No</v>
      </c>
    </row>
    <row r="11106">
      <c r="A11106" s="6">
        <v>676125.0</v>
      </c>
      <c r="B11106" s="6">
        <v>676126.0</v>
      </c>
      <c r="C11106" s="14" t="str">
        <f>If(COUNTIF(DamReaches!$B$2:$B$346,"="&amp;A11106)&gt;0, "Yes", "No")</f>
        <v>No</v>
      </c>
    </row>
    <row r="11107">
      <c r="A11107" s="6">
        <v>676126.0</v>
      </c>
      <c r="B11107" s="6">
        <v>676127.0</v>
      </c>
      <c r="C11107" s="14" t="str">
        <f>If(COUNTIF(DamReaches!$B$2:$B$346,"="&amp;A11107)&gt;0, "Yes", "No")</f>
        <v>No</v>
      </c>
    </row>
    <row r="11108">
      <c r="A11108" s="6">
        <v>676127.0</v>
      </c>
      <c r="B11108" s="6">
        <v>676031.0</v>
      </c>
      <c r="C11108" s="14" t="str">
        <f>If(COUNTIF(DamReaches!$B$2:$B$346,"="&amp;A11108)&gt;0, "Yes", "No")</f>
        <v>No</v>
      </c>
    </row>
    <row r="11109">
      <c r="A11109" s="6">
        <v>676128.0</v>
      </c>
      <c r="B11109" s="6">
        <v>676224.0</v>
      </c>
      <c r="C11109" s="14" t="str">
        <f>If(COUNTIF(DamReaches!$B$2:$B$346,"="&amp;A11109)&gt;0, "Yes", "No")</f>
        <v>No</v>
      </c>
    </row>
    <row r="11110">
      <c r="A11110" s="6">
        <v>676129.0</v>
      </c>
      <c r="B11110" s="6">
        <v>676032.0</v>
      </c>
      <c r="C11110" s="14" t="str">
        <f>If(COUNTIF(DamReaches!$B$2:$B$346,"="&amp;A11110)&gt;0, "Yes", "No")</f>
        <v>No</v>
      </c>
    </row>
    <row r="11111">
      <c r="A11111" s="6">
        <v>676130.0</v>
      </c>
      <c r="B11111" s="6">
        <v>676032.0</v>
      </c>
      <c r="C11111" s="14" t="str">
        <f>If(COUNTIF(DamReaches!$B$2:$B$346,"="&amp;A11111)&gt;0, "Yes", "No")</f>
        <v>No</v>
      </c>
    </row>
    <row r="11112">
      <c r="A11112" s="6">
        <v>676145.0</v>
      </c>
      <c r="B11112" s="6">
        <v>675196.0</v>
      </c>
      <c r="C11112" s="14" t="str">
        <f>If(COUNTIF(DamReaches!$B$2:$B$346,"="&amp;A11112)&gt;0, "Yes", "No")</f>
        <v>No</v>
      </c>
    </row>
    <row r="11113">
      <c r="A11113" s="6">
        <v>676146.0</v>
      </c>
      <c r="B11113" s="6">
        <v>675890.0</v>
      </c>
      <c r="C11113" s="14" t="str">
        <f>If(COUNTIF(DamReaches!$B$2:$B$346,"="&amp;A11113)&gt;0, "Yes", "No")</f>
        <v>No</v>
      </c>
    </row>
    <row r="11114">
      <c r="A11114" s="6">
        <v>676147.0</v>
      </c>
      <c r="B11114" s="6">
        <v>674295.0</v>
      </c>
      <c r="C11114" s="14" t="str">
        <f>If(COUNTIF(DamReaches!$B$2:$B$346,"="&amp;A11114)&gt;0, "Yes", "No")</f>
        <v>Yes</v>
      </c>
    </row>
    <row r="11115">
      <c r="A11115" s="6">
        <v>676148.0</v>
      </c>
      <c r="B11115" s="6">
        <v>675179.0</v>
      </c>
      <c r="C11115" s="14" t="str">
        <f>If(COUNTIF(DamReaches!$B$2:$B$346,"="&amp;A11115)&gt;0, "Yes", "No")</f>
        <v>No</v>
      </c>
    </row>
    <row r="11116">
      <c r="A11116" s="6">
        <v>676149.0</v>
      </c>
      <c r="B11116" s="6">
        <v>675750.0</v>
      </c>
      <c r="C11116" s="14" t="str">
        <f>If(COUNTIF(DamReaches!$B$2:$B$346,"="&amp;A11116)&gt;0, "Yes", "No")</f>
        <v>No</v>
      </c>
    </row>
    <row r="11117">
      <c r="A11117" s="6">
        <v>676150.0</v>
      </c>
      <c r="B11117" s="6">
        <v>675991.0</v>
      </c>
      <c r="C11117" s="14" t="str">
        <f>If(COUNTIF(DamReaches!$B$2:$B$346,"="&amp;A11117)&gt;0, "Yes", "No")</f>
        <v>No</v>
      </c>
    </row>
    <row r="11118">
      <c r="A11118" s="6">
        <v>676151.0</v>
      </c>
      <c r="B11118" s="6">
        <v>676105.0</v>
      </c>
      <c r="C11118" s="14" t="str">
        <f>If(COUNTIF(DamReaches!$B$2:$B$346,"="&amp;A11118)&gt;0, "Yes", "No")</f>
        <v>No</v>
      </c>
    </row>
    <row r="11119">
      <c r="A11119" s="6">
        <v>676152.0</v>
      </c>
      <c r="B11119" s="6">
        <v>675950.0</v>
      </c>
      <c r="C11119" s="14" t="str">
        <f>If(COUNTIF(DamReaches!$B$2:$B$346,"="&amp;A11119)&gt;0, "Yes", "No")</f>
        <v>No</v>
      </c>
    </row>
    <row r="11120">
      <c r="A11120" s="6">
        <v>676153.0</v>
      </c>
      <c r="B11120" s="6">
        <v>675644.0</v>
      </c>
      <c r="C11120" s="14" t="str">
        <f>If(COUNTIF(DamReaches!$B$2:$B$346,"="&amp;A11120)&gt;0, "Yes", "No")</f>
        <v>No</v>
      </c>
    </row>
    <row r="11121">
      <c r="A11121" s="6">
        <v>676169.0</v>
      </c>
      <c r="B11121" s="6">
        <v>676098.0</v>
      </c>
      <c r="C11121" s="14" t="str">
        <f>If(COUNTIF(DamReaches!$B$2:$B$346,"="&amp;A11121)&gt;0, "Yes", "No")</f>
        <v>No</v>
      </c>
    </row>
    <row r="11122">
      <c r="A11122" s="6">
        <v>676170.0</v>
      </c>
      <c r="B11122" s="6">
        <v>676216.0</v>
      </c>
      <c r="C11122" s="14" t="str">
        <f>If(COUNTIF(DamReaches!$B$2:$B$346,"="&amp;A11122)&gt;0, "Yes", "No")</f>
        <v>No</v>
      </c>
    </row>
    <row r="11123">
      <c r="A11123" s="6">
        <v>676171.0</v>
      </c>
      <c r="B11123" s="6">
        <v>675857.0</v>
      </c>
      <c r="C11123" s="14" t="str">
        <f>If(COUNTIF(DamReaches!$B$2:$B$346,"="&amp;A11123)&gt;0, "Yes", "No")</f>
        <v>No</v>
      </c>
    </row>
    <row r="11124">
      <c r="A11124" s="6">
        <v>676172.0</v>
      </c>
      <c r="B11124" s="6">
        <v>676173.0</v>
      </c>
      <c r="C11124" s="14" t="str">
        <f>If(COUNTIF(DamReaches!$B$2:$B$346,"="&amp;A11124)&gt;0, "Yes", "No")</f>
        <v>No</v>
      </c>
    </row>
    <row r="11125">
      <c r="A11125" s="6">
        <v>676173.0</v>
      </c>
      <c r="B11125" s="6">
        <v>676125.0</v>
      </c>
      <c r="C11125" s="14" t="str">
        <f>If(COUNTIF(DamReaches!$B$2:$B$346,"="&amp;A11125)&gt;0, "Yes", "No")</f>
        <v>No</v>
      </c>
    </row>
    <row r="11126">
      <c r="A11126" s="6">
        <v>676174.0</v>
      </c>
      <c r="B11126" s="6">
        <v>675787.0</v>
      </c>
      <c r="C11126" s="14" t="str">
        <f>If(COUNTIF(DamReaches!$B$2:$B$346,"="&amp;A11126)&gt;0, "Yes", "No")</f>
        <v>No</v>
      </c>
    </row>
    <row r="11127">
      <c r="A11127" s="6">
        <v>676175.0</v>
      </c>
      <c r="B11127" s="6">
        <v>676018.0</v>
      </c>
      <c r="C11127" s="14" t="str">
        <f>If(COUNTIF(DamReaches!$B$2:$B$346,"="&amp;A11127)&gt;0, "Yes", "No")</f>
        <v>No</v>
      </c>
    </row>
    <row r="11128">
      <c r="A11128" s="6">
        <v>676176.0</v>
      </c>
      <c r="B11128" s="6">
        <v>676175.0</v>
      </c>
      <c r="C11128" s="14" t="str">
        <f>If(COUNTIF(DamReaches!$B$2:$B$346,"="&amp;A11128)&gt;0, "Yes", "No")</f>
        <v>No</v>
      </c>
    </row>
    <row r="11129">
      <c r="A11129" s="6">
        <v>676177.0</v>
      </c>
      <c r="B11129" s="6">
        <v>676522.0</v>
      </c>
      <c r="C11129" s="14" t="str">
        <f>If(COUNTIF(DamReaches!$B$2:$B$346,"="&amp;A11129)&gt;0, "Yes", "No")</f>
        <v>No</v>
      </c>
    </row>
    <row r="11130">
      <c r="A11130" s="6">
        <v>676192.0</v>
      </c>
      <c r="B11130" s="6">
        <v>675987.0</v>
      </c>
      <c r="C11130" s="14" t="str">
        <f>If(COUNTIF(DamReaches!$B$2:$B$346,"="&amp;A11130)&gt;0, "Yes", "No")</f>
        <v>No</v>
      </c>
    </row>
    <row r="11131">
      <c r="A11131" s="6">
        <v>676193.0</v>
      </c>
      <c r="B11131" s="6">
        <v>676476.0</v>
      </c>
      <c r="C11131" s="14" t="str">
        <f>If(COUNTIF(DamReaches!$B$2:$B$346,"="&amp;A11131)&gt;0, "Yes", "No")</f>
        <v>No</v>
      </c>
    </row>
    <row r="11132">
      <c r="A11132" s="6">
        <v>676194.0</v>
      </c>
      <c r="B11132" s="6">
        <v>676476.0</v>
      </c>
      <c r="C11132" s="14" t="str">
        <f>If(COUNTIF(DamReaches!$B$2:$B$346,"="&amp;A11132)&gt;0, "Yes", "No")</f>
        <v>No</v>
      </c>
    </row>
    <row r="11133">
      <c r="A11133" s="6">
        <v>676195.0</v>
      </c>
      <c r="B11133" s="6">
        <v>676014.0</v>
      </c>
      <c r="C11133" s="14" t="str">
        <f>If(COUNTIF(DamReaches!$B$2:$B$346,"="&amp;A11133)&gt;0, "Yes", "No")</f>
        <v>No</v>
      </c>
    </row>
    <row r="11134">
      <c r="A11134" s="6">
        <v>676196.0</v>
      </c>
      <c r="B11134" s="6">
        <v>675988.0</v>
      </c>
      <c r="C11134" s="14" t="str">
        <f>If(COUNTIF(DamReaches!$B$2:$B$346,"="&amp;A11134)&gt;0, "Yes", "No")</f>
        <v>No</v>
      </c>
    </row>
    <row r="11135">
      <c r="A11135" s="6">
        <v>676197.0</v>
      </c>
      <c r="B11135" s="6">
        <v>675836.0</v>
      </c>
      <c r="C11135" s="14" t="str">
        <f>If(COUNTIF(DamReaches!$B$2:$B$346,"="&amp;A11135)&gt;0, "Yes", "No")</f>
        <v>No</v>
      </c>
    </row>
    <row r="11136">
      <c r="A11136" s="6">
        <v>676198.0</v>
      </c>
      <c r="B11136" s="6">
        <v>675991.0</v>
      </c>
      <c r="C11136" s="14" t="str">
        <f>If(COUNTIF(DamReaches!$B$2:$B$346,"="&amp;A11136)&gt;0, "Yes", "No")</f>
        <v>No</v>
      </c>
    </row>
    <row r="11137">
      <c r="A11137" s="6">
        <v>676214.0</v>
      </c>
      <c r="B11137" s="6">
        <v>676239.0</v>
      </c>
      <c r="C11137" s="14" t="str">
        <f>If(COUNTIF(DamReaches!$B$2:$B$346,"="&amp;A11137)&gt;0, "Yes", "No")</f>
        <v>No</v>
      </c>
    </row>
    <row r="11138">
      <c r="A11138" s="6">
        <v>676215.0</v>
      </c>
      <c r="B11138" s="6">
        <v>676216.0</v>
      </c>
      <c r="C11138" s="14" t="str">
        <f>If(COUNTIF(DamReaches!$B$2:$B$346,"="&amp;A11138)&gt;0, "Yes", "No")</f>
        <v>No</v>
      </c>
    </row>
    <row r="11139">
      <c r="A11139" s="6">
        <v>676216.0</v>
      </c>
      <c r="B11139" s="6">
        <v>676647.0</v>
      </c>
      <c r="C11139" s="14" t="str">
        <f>If(COUNTIF(DamReaches!$B$2:$B$346,"="&amp;A11139)&gt;0, "Yes", "No")</f>
        <v>No</v>
      </c>
    </row>
    <row r="11140">
      <c r="A11140" s="6">
        <v>676217.0</v>
      </c>
      <c r="B11140" s="6">
        <v>676647.0</v>
      </c>
      <c r="C11140" s="14" t="str">
        <f>If(COUNTIF(DamReaches!$B$2:$B$346,"="&amp;A11140)&gt;0, "Yes", "No")</f>
        <v>No</v>
      </c>
    </row>
    <row r="11141">
      <c r="A11141" s="6">
        <v>676218.0</v>
      </c>
      <c r="B11141" s="6">
        <v>675710.0</v>
      </c>
      <c r="C11141" s="14" t="str">
        <f>If(COUNTIF(DamReaches!$B$2:$B$346,"="&amp;A11141)&gt;0, "Yes", "No")</f>
        <v>No</v>
      </c>
    </row>
    <row r="11142">
      <c r="A11142" s="6">
        <v>676219.0</v>
      </c>
      <c r="B11142" s="6">
        <v>676220.0</v>
      </c>
      <c r="C11142" s="14" t="str">
        <f>If(COUNTIF(DamReaches!$B$2:$B$346,"="&amp;A11142)&gt;0, "Yes", "No")</f>
        <v>No</v>
      </c>
    </row>
    <row r="11143">
      <c r="A11143" s="6">
        <v>676220.0</v>
      </c>
      <c r="B11143" s="6">
        <v>675662.0</v>
      </c>
      <c r="C11143" s="14" t="str">
        <f>If(COUNTIF(DamReaches!$B$2:$B$346,"="&amp;A11143)&gt;0, "Yes", "No")</f>
        <v>No</v>
      </c>
    </row>
    <row r="11144">
      <c r="A11144" s="6">
        <v>676221.0</v>
      </c>
      <c r="B11144" s="6">
        <v>676171.0</v>
      </c>
      <c r="C11144" s="14" t="str">
        <f>If(COUNTIF(DamReaches!$B$2:$B$346,"="&amp;A11144)&gt;0, "Yes", "No")</f>
        <v>No</v>
      </c>
    </row>
    <row r="11145">
      <c r="A11145" s="6">
        <v>676222.0</v>
      </c>
      <c r="B11145" s="6">
        <v>676171.0</v>
      </c>
      <c r="C11145" s="14" t="str">
        <f>If(COUNTIF(DamReaches!$B$2:$B$346,"="&amp;A11145)&gt;0, "Yes", "No")</f>
        <v>No</v>
      </c>
    </row>
    <row r="11146">
      <c r="A11146" s="6">
        <v>676223.0</v>
      </c>
      <c r="B11146" s="6">
        <v>676222.0</v>
      </c>
      <c r="C11146" s="14" t="str">
        <f>If(COUNTIF(DamReaches!$B$2:$B$346,"="&amp;A11146)&gt;0, "Yes", "No")</f>
        <v>No</v>
      </c>
    </row>
    <row r="11147">
      <c r="A11147" s="6">
        <v>676224.0</v>
      </c>
      <c r="B11147" s="6">
        <v>675993.0</v>
      </c>
      <c r="C11147" s="14" t="str">
        <f>If(COUNTIF(DamReaches!$B$2:$B$346,"="&amp;A11147)&gt;0, "Yes", "No")</f>
        <v>No</v>
      </c>
    </row>
    <row r="11148">
      <c r="A11148" s="6">
        <v>676225.0</v>
      </c>
      <c r="B11148" s="6">
        <v>676152.0</v>
      </c>
      <c r="C11148" s="14" t="str">
        <f>If(COUNTIF(DamReaches!$B$2:$B$346,"="&amp;A11148)&gt;0, "Yes", "No")</f>
        <v>No</v>
      </c>
    </row>
    <row r="11149">
      <c r="A11149" s="6">
        <v>676226.0</v>
      </c>
      <c r="B11149" s="6">
        <v>675382.0</v>
      </c>
      <c r="C11149" s="14" t="str">
        <f>If(COUNTIF(DamReaches!$B$2:$B$346,"="&amp;A11149)&gt;0, "Yes", "No")</f>
        <v>No</v>
      </c>
    </row>
    <row r="11150">
      <c r="A11150" s="6">
        <v>676238.0</v>
      </c>
      <c r="B11150" s="6">
        <v>676266.0</v>
      </c>
      <c r="C11150" s="14" t="str">
        <f>If(COUNTIF(DamReaches!$B$2:$B$346,"="&amp;A11150)&gt;0, "Yes", "No")</f>
        <v>No</v>
      </c>
    </row>
    <row r="11151">
      <c r="A11151" s="6">
        <v>676239.0</v>
      </c>
      <c r="B11151" s="6">
        <v>676465.0</v>
      </c>
      <c r="C11151" s="14" t="str">
        <f>If(COUNTIF(DamReaches!$B$2:$B$346,"="&amp;A11151)&gt;0, "Yes", "No")</f>
        <v>No</v>
      </c>
    </row>
    <row r="11152">
      <c r="A11152" s="6">
        <v>676240.0</v>
      </c>
      <c r="B11152" s="6">
        <v>676025.0</v>
      </c>
      <c r="C11152" s="14" t="str">
        <f>If(COUNTIF(DamReaches!$B$2:$B$346,"="&amp;A11152)&gt;0, "Yes", "No")</f>
        <v>No</v>
      </c>
    </row>
    <row r="11153">
      <c r="A11153" s="6">
        <v>676241.0</v>
      </c>
      <c r="B11153" s="6">
        <v>676026.0</v>
      </c>
      <c r="C11153" s="14" t="str">
        <f>If(COUNTIF(DamReaches!$B$2:$B$346,"="&amp;A11153)&gt;0, "Yes", "No")</f>
        <v>No</v>
      </c>
    </row>
    <row r="11154">
      <c r="A11154" s="6">
        <v>676242.0</v>
      </c>
      <c r="B11154" s="6">
        <v>676118.0</v>
      </c>
      <c r="C11154" s="14" t="str">
        <f>If(COUNTIF(DamReaches!$B$2:$B$346,"="&amp;A11154)&gt;0, "Yes", "No")</f>
        <v>No</v>
      </c>
    </row>
    <row r="11155">
      <c r="A11155" s="6">
        <v>676243.0</v>
      </c>
      <c r="B11155" s="6">
        <v>676080.0</v>
      </c>
      <c r="C11155" s="14" t="str">
        <f>If(COUNTIF(DamReaches!$B$2:$B$346,"="&amp;A11155)&gt;0, "Yes", "No")</f>
        <v>No</v>
      </c>
    </row>
    <row r="11156">
      <c r="A11156" s="6">
        <v>676244.0</v>
      </c>
      <c r="B11156" s="6">
        <v>674694.0</v>
      </c>
      <c r="C11156" s="14" t="str">
        <f>If(COUNTIF(DamReaches!$B$2:$B$346,"="&amp;A11156)&gt;0, "Yes", "No")</f>
        <v>No</v>
      </c>
    </row>
    <row r="11157">
      <c r="A11157" s="6">
        <v>676245.0</v>
      </c>
      <c r="B11157" s="6">
        <v>676192.0</v>
      </c>
      <c r="C11157" s="14" t="str">
        <f>If(COUNTIF(DamReaches!$B$2:$B$346,"="&amp;A11157)&gt;0, "Yes", "No")</f>
        <v>No</v>
      </c>
    </row>
    <row r="11158">
      <c r="A11158" s="6">
        <v>676246.0</v>
      </c>
      <c r="B11158" s="6">
        <v>676221.0</v>
      </c>
      <c r="C11158" s="14" t="str">
        <f>If(COUNTIF(DamReaches!$B$2:$B$346,"="&amp;A11158)&gt;0, "Yes", "No")</f>
        <v>No</v>
      </c>
    </row>
    <row r="11159">
      <c r="A11159" s="6">
        <v>676247.0</v>
      </c>
      <c r="B11159" s="6">
        <v>676222.0</v>
      </c>
      <c r="C11159" s="14" t="str">
        <f>If(COUNTIF(DamReaches!$B$2:$B$346,"="&amp;A11159)&gt;0, "Yes", "No")</f>
        <v>No</v>
      </c>
    </row>
    <row r="11160">
      <c r="A11160" s="6">
        <v>676248.0</v>
      </c>
      <c r="B11160" s="6">
        <v>676148.0</v>
      </c>
      <c r="C11160" s="14" t="str">
        <f>If(COUNTIF(DamReaches!$B$2:$B$346,"="&amp;A11160)&gt;0, "Yes", "No")</f>
        <v>No</v>
      </c>
    </row>
    <row r="11161">
      <c r="A11161" s="6">
        <v>676249.0</v>
      </c>
      <c r="B11161" s="6">
        <v>675944.0</v>
      </c>
      <c r="C11161" s="14" t="str">
        <f>If(COUNTIF(DamReaches!$B$2:$B$346,"="&amp;A11161)&gt;0, "Yes", "No")</f>
        <v>No</v>
      </c>
    </row>
    <row r="11162">
      <c r="A11162" s="6">
        <v>676250.0</v>
      </c>
      <c r="B11162" s="6">
        <v>676105.0</v>
      </c>
      <c r="C11162" s="14" t="str">
        <f>If(COUNTIF(DamReaches!$B$2:$B$346,"="&amp;A11162)&gt;0, "Yes", "No")</f>
        <v>No</v>
      </c>
    </row>
    <row r="11163">
      <c r="A11163" s="6">
        <v>676251.0</v>
      </c>
      <c r="B11163" s="6">
        <v>676016.0</v>
      </c>
      <c r="C11163" s="14" t="str">
        <f>If(COUNTIF(DamReaches!$B$2:$B$346,"="&amp;A11163)&gt;0, "Yes", "No")</f>
        <v>No</v>
      </c>
    </row>
    <row r="11164">
      <c r="A11164" s="6">
        <v>676252.0</v>
      </c>
      <c r="B11164" s="6">
        <v>676251.0</v>
      </c>
      <c r="C11164" s="14" t="str">
        <f>If(COUNTIF(DamReaches!$B$2:$B$346,"="&amp;A11164)&gt;0, "Yes", "No")</f>
        <v>No</v>
      </c>
    </row>
    <row r="11165">
      <c r="A11165" s="6">
        <v>676266.0</v>
      </c>
      <c r="B11165" s="6">
        <v>676024.0</v>
      </c>
      <c r="C11165" s="14" t="str">
        <f>If(COUNTIF(DamReaches!$B$2:$B$346,"="&amp;A11165)&gt;0, "Yes", "No")</f>
        <v>No</v>
      </c>
    </row>
    <row r="11166">
      <c r="A11166" s="6">
        <v>676267.0</v>
      </c>
      <c r="B11166" s="6">
        <v>676072.0</v>
      </c>
      <c r="C11166" s="14" t="str">
        <f>If(COUNTIF(DamReaches!$B$2:$B$346,"="&amp;A11166)&gt;0, "Yes", "No")</f>
        <v>No</v>
      </c>
    </row>
    <row r="11167">
      <c r="A11167" s="6">
        <v>676268.0</v>
      </c>
      <c r="B11167" s="6">
        <v>675712.0</v>
      </c>
      <c r="C11167" s="14" t="str">
        <f>If(COUNTIF(DamReaches!$B$2:$B$346,"="&amp;A11167)&gt;0, "Yes", "No")</f>
        <v>No</v>
      </c>
    </row>
    <row r="11168">
      <c r="A11168" s="6">
        <v>676269.0</v>
      </c>
      <c r="B11168" s="6">
        <v>675219.0</v>
      </c>
      <c r="C11168" s="14" t="str">
        <f>If(COUNTIF(DamReaches!$B$2:$B$346,"="&amp;A11168)&gt;0, "Yes", "No")</f>
        <v>No</v>
      </c>
    </row>
    <row r="11169">
      <c r="A11169" s="6">
        <v>676270.0</v>
      </c>
      <c r="B11169" s="6">
        <v>676173.0</v>
      </c>
      <c r="C11169" s="14" t="str">
        <f>If(COUNTIF(DamReaches!$B$2:$B$346,"="&amp;A11169)&gt;0, "Yes", "No")</f>
        <v>No</v>
      </c>
    </row>
    <row r="11170">
      <c r="A11170" s="6">
        <v>676271.0</v>
      </c>
      <c r="B11170" s="6">
        <v>675768.0</v>
      </c>
      <c r="C11170" s="14" t="str">
        <f>If(COUNTIF(DamReaches!$B$2:$B$346,"="&amp;A11170)&gt;0, "Yes", "No")</f>
        <v>No</v>
      </c>
    </row>
    <row r="11171">
      <c r="A11171" s="6">
        <v>676289.0</v>
      </c>
      <c r="B11171" s="6">
        <v>676599.0</v>
      </c>
      <c r="C11171" s="14" t="str">
        <f>If(COUNTIF(DamReaches!$B$2:$B$346,"="&amp;A11171)&gt;0, "Yes", "No")</f>
        <v>No</v>
      </c>
    </row>
    <row r="11172">
      <c r="A11172" s="6">
        <v>676290.0</v>
      </c>
      <c r="B11172" s="6">
        <v>675437.0</v>
      </c>
      <c r="C11172" s="14" t="str">
        <f>If(COUNTIF(DamReaches!$B$2:$B$346,"="&amp;A11172)&gt;0, "Yes", "No")</f>
        <v>No</v>
      </c>
    </row>
    <row r="11173">
      <c r="A11173" s="6">
        <v>676291.0</v>
      </c>
      <c r="B11173" s="6">
        <v>676243.0</v>
      </c>
      <c r="C11173" s="14" t="str">
        <f>If(COUNTIF(DamReaches!$B$2:$B$346,"="&amp;A11173)&gt;0, "Yes", "No")</f>
        <v>No</v>
      </c>
    </row>
    <row r="11174">
      <c r="A11174" s="6">
        <v>676292.0</v>
      </c>
      <c r="B11174" s="6">
        <v>675439.0</v>
      </c>
      <c r="C11174" s="14" t="str">
        <f>If(COUNTIF(DamReaches!$B$2:$B$346,"="&amp;A11174)&gt;0, "Yes", "No")</f>
        <v>No</v>
      </c>
    </row>
    <row r="11175">
      <c r="A11175" s="6">
        <v>676293.0</v>
      </c>
      <c r="B11175" s="6">
        <v>675916.0</v>
      </c>
      <c r="C11175" s="14" t="str">
        <f>If(COUNTIF(DamReaches!$B$2:$B$346,"="&amp;A11175)&gt;0, "Yes", "No")</f>
        <v>No</v>
      </c>
    </row>
    <row r="11176">
      <c r="A11176" s="6">
        <v>676301.0</v>
      </c>
      <c r="B11176" s="6">
        <v>676599.0</v>
      </c>
      <c r="C11176" s="14" t="str">
        <f>If(COUNTIF(DamReaches!$B$2:$B$346,"="&amp;A11176)&gt;0, "Yes", "No")</f>
        <v>No</v>
      </c>
    </row>
    <row r="11177">
      <c r="A11177" s="6">
        <v>676302.0</v>
      </c>
      <c r="B11177" s="6">
        <v>675780.0</v>
      </c>
      <c r="C11177" s="14" t="str">
        <f>If(COUNTIF(DamReaches!$B$2:$B$346,"="&amp;A11177)&gt;0, "Yes", "No")</f>
        <v>No</v>
      </c>
    </row>
    <row r="11178">
      <c r="A11178" s="6">
        <v>676303.0</v>
      </c>
      <c r="B11178" s="6">
        <v>676026.0</v>
      </c>
      <c r="C11178" s="14" t="str">
        <f>If(COUNTIF(DamReaches!$B$2:$B$346,"="&amp;A11178)&gt;0, "Yes", "No")</f>
        <v>No</v>
      </c>
    </row>
    <row r="11179">
      <c r="A11179" s="6">
        <v>676304.0</v>
      </c>
      <c r="B11179" s="6">
        <v>675731.0</v>
      </c>
      <c r="C11179" s="14" t="str">
        <f>If(COUNTIF(DamReaches!$B$2:$B$346,"="&amp;A11179)&gt;0, "Yes", "No")</f>
        <v>No</v>
      </c>
    </row>
    <row r="11180">
      <c r="A11180" s="6">
        <v>676305.0</v>
      </c>
      <c r="B11180" s="6">
        <v>676304.0</v>
      </c>
      <c r="C11180" s="14" t="str">
        <f>If(COUNTIF(DamReaches!$B$2:$B$346,"="&amp;A11180)&gt;0, "Yes", "No")</f>
        <v>No</v>
      </c>
    </row>
    <row r="11181">
      <c r="A11181" s="6">
        <v>676306.0</v>
      </c>
      <c r="B11181" s="6">
        <v>676029.0</v>
      </c>
      <c r="C11181" s="14" t="str">
        <f>If(COUNTIF(DamReaches!$B$2:$B$346,"="&amp;A11181)&gt;0, "Yes", "No")</f>
        <v>No</v>
      </c>
    </row>
    <row r="11182">
      <c r="A11182" s="6">
        <v>676307.0</v>
      </c>
      <c r="B11182" s="6">
        <v>675544.0</v>
      </c>
      <c r="C11182" s="14" t="str">
        <f>If(COUNTIF(DamReaches!$B$2:$B$346,"="&amp;A11182)&gt;0, "Yes", "No")</f>
        <v>No</v>
      </c>
    </row>
    <row r="11183">
      <c r="A11183" s="6">
        <v>676308.0</v>
      </c>
      <c r="B11183" s="6">
        <v>676247.0</v>
      </c>
      <c r="C11183" s="14" t="str">
        <f>If(COUNTIF(DamReaches!$B$2:$B$346,"="&amp;A11183)&gt;0, "Yes", "No")</f>
        <v>No</v>
      </c>
    </row>
    <row r="11184">
      <c r="A11184" s="6">
        <v>676309.0</v>
      </c>
      <c r="B11184" s="6">
        <v>676014.0</v>
      </c>
      <c r="C11184" s="14" t="str">
        <f>If(COUNTIF(DamReaches!$B$2:$B$346,"="&amp;A11184)&gt;0, "Yes", "No")</f>
        <v>No</v>
      </c>
    </row>
    <row r="11185">
      <c r="A11185" s="6">
        <v>676310.0</v>
      </c>
      <c r="B11185" s="6">
        <v>676522.0</v>
      </c>
      <c r="C11185" s="14" t="str">
        <f>If(COUNTIF(DamReaches!$B$2:$B$346,"="&amp;A11185)&gt;0, "Yes", "No")</f>
        <v>No</v>
      </c>
    </row>
    <row r="11186">
      <c r="A11186" s="6">
        <v>676329.0</v>
      </c>
      <c r="B11186" s="6">
        <v>675853.0</v>
      </c>
      <c r="C11186" s="14" t="str">
        <f>If(COUNTIF(DamReaches!$B$2:$B$346,"="&amp;A11186)&gt;0, "Yes", "No")</f>
        <v>No</v>
      </c>
    </row>
    <row r="11187">
      <c r="A11187" s="6">
        <v>676330.0</v>
      </c>
      <c r="B11187" s="6">
        <v>675910.0</v>
      </c>
      <c r="C11187" s="14" t="str">
        <f>If(COUNTIF(DamReaches!$B$2:$B$346,"="&amp;A11187)&gt;0, "Yes", "No")</f>
        <v>No</v>
      </c>
    </row>
    <row r="11188">
      <c r="A11188" s="6">
        <v>676331.0</v>
      </c>
      <c r="B11188" s="6">
        <v>675563.0</v>
      </c>
      <c r="C11188" s="14" t="str">
        <f>If(COUNTIF(DamReaches!$B$2:$B$346,"="&amp;A11188)&gt;0, "Yes", "No")</f>
        <v>No</v>
      </c>
    </row>
    <row r="11189">
      <c r="A11189" s="6">
        <v>676332.0</v>
      </c>
      <c r="B11189" s="6">
        <v>-1.0</v>
      </c>
      <c r="C11189" s="14" t="str">
        <f>If(COUNTIF(DamReaches!$B$2:$B$346,"="&amp;A11189)&gt;0, "Yes", "No")</f>
        <v>No</v>
      </c>
    </row>
    <row r="11190">
      <c r="A11190" s="6">
        <v>676333.0</v>
      </c>
      <c r="B11190" s="6">
        <v>676221.0</v>
      </c>
      <c r="C11190" s="14" t="str">
        <f>If(COUNTIF(DamReaches!$B$2:$B$346,"="&amp;A11190)&gt;0, "Yes", "No")</f>
        <v>No</v>
      </c>
    </row>
    <row r="11191">
      <c r="A11191" s="6">
        <v>676341.0</v>
      </c>
      <c r="B11191" s="6">
        <v>675906.0</v>
      </c>
      <c r="C11191" s="14" t="str">
        <f>If(COUNTIF(DamReaches!$B$2:$B$346,"="&amp;A11191)&gt;0, "Yes", "No")</f>
        <v>No</v>
      </c>
    </row>
    <row r="11192">
      <c r="A11192" s="6">
        <v>676342.0</v>
      </c>
      <c r="B11192" s="6">
        <v>675751.0</v>
      </c>
      <c r="C11192" s="14" t="str">
        <f>If(COUNTIF(DamReaches!$B$2:$B$346,"="&amp;A11192)&gt;0, "Yes", "No")</f>
        <v>No</v>
      </c>
    </row>
    <row r="11193">
      <c r="A11193" s="6">
        <v>676343.0</v>
      </c>
      <c r="B11193" s="6">
        <v>676226.0</v>
      </c>
      <c r="C11193" s="14" t="str">
        <f>If(COUNTIF(DamReaches!$B$2:$B$346,"="&amp;A11193)&gt;0, "Yes", "No")</f>
        <v>No</v>
      </c>
    </row>
    <row r="11194">
      <c r="A11194" s="6">
        <v>676351.0</v>
      </c>
      <c r="B11194" s="6">
        <v>675967.0</v>
      </c>
      <c r="C11194" s="14" t="str">
        <f>If(COUNTIF(DamReaches!$B$2:$B$346,"="&amp;A11194)&gt;0, "Yes", "No")</f>
        <v>No</v>
      </c>
    </row>
    <row r="11195">
      <c r="A11195" s="6">
        <v>676352.0</v>
      </c>
      <c r="B11195" s="6">
        <v>676076.0</v>
      </c>
      <c r="C11195" s="14" t="str">
        <f>If(COUNTIF(DamReaches!$B$2:$B$346,"="&amp;A11195)&gt;0, "Yes", "No")</f>
        <v>No</v>
      </c>
    </row>
    <row r="11196">
      <c r="A11196" s="6">
        <v>676353.0</v>
      </c>
      <c r="B11196" s="6">
        <v>675708.0</v>
      </c>
      <c r="C11196" s="14" t="str">
        <f>If(COUNTIF(DamReaches!$B$2:$B$346,"="&amp;A11196)&gt;0, "Yes", "No")</f>
        <v>No</v>
      </c>
    </row>
    <row r="11197">
      <c r="A11197" s="6">
        <v>676354.0</v>
      </c>
      <c r="B11197" s="6">
        <v>675784.0</v>
      </c>
      <c r="C11197" s="14" t="str">
        <f>If(COUNTIF(DamReaches!$B$2:$B$346,"="&amp;A11197)&gt;0, "Yes", "No")</f>
        <v>No</v>
      </c>
    </row>
    <row r="11198">
      <c r="A11198" s="6">
        <v>676355.0</v>
      </c>
      <c r="B11198" s="6">
        <v>675508.0</v>
      </c>
      <c r="C11198" s="14" t="str">
        <f>If(COUNTIF(DamReaches!$B$2:$B$346,"="&amp;A11198)&gt;0, "Yes", "No")</f>
        <v>No</v>
      </c>
    </row>
    <row r="11199">
      <c r="A11199" s="6">
        <v>676356.0</v>
      </c>
      <c r="B11199" s="6">
        <v>676195.0</v>
      </c>
      <c r="C11199" s="14" t="str">
        <f>If(COUNTIF(DamReaches!$B$2:$B$346,"="&amp;A11199)&gt;0, "Yes", "No")</f>
        <v>No</v>
      </c>
    </row>
    <row r="11200">
      <c r="A11200" s="6">
        <v>676357.0</v>
      </c>
      <c r="B11200" s="6">
        <v>675859.0</v>
      </c>
      <c r="C11200" s="14" t="str">
        <f>If(COUNTIF(DamReaches!$B$2:$B$346,"="&amp;A11200)&gt;0, "Yes", "No")</f>
        <v>No</v>
      </c>
    </row>
    <row r="11201">
      <c r="A11201" s="6">
        <v>676370.0</v>
      </c>
      <c r="B11201" s="6">
        <v>675630.0</v>
      </c>
      <c r="C11201" s="14" t="str">
        <f>If(COUNTIF(DamReaches!$B$2:$B$346,"="&amp;A11201)&gt;0, "Yes", "No")</f>
        <v>No</v>
      </c>
    </row>
    <row r="11202">
      <c r="A11202" s="6">
        <v>676371.0</v>
      </c>
      <c r="B11202" s="6">
        <v>674291.0</v>
      </c>
      <c r="C11202" s="14" t="str">
        <f>If(COUNTIF(DamReaches!$B$2:$B$346,"="&amp;A11202)&gt;0, "Yes", "No")</f>
        <v>No</v>
      </c>
    </row>
    <row r="11203">
      <c r="A11203" s="6">
        <v>676372.0</v>
      </c>
      <c r="B11203" s="6">
        <v>676373.0</v>
      </c>
      <c r="C11203" s="14" t="str">
        <f>If(COUNTIF(DamReaches!$B$2:$B$346,"="&amp;A11203)&gt;0, "Yes", "No")</f>
        <v>No</v>
      </c>
    </row>
    <row r="11204">
      <c r="A11204" s="6">
        <v>676373.0</v>
      </c>
      <c r="B11204" s="6">
        <v>676241.0</v>
      </c>
      <c r="C11204" s="14" t="str">
        <f>If(COUNTIF(DamReaches!$B$2:$B$346,"="&amp;A11204)&gt;0, "Yes", "No")</f>
        <v>No</v>
      </c>
    </row>
    <row r="11205">
      <c r="A11205" s="6">
        <v>676374.0</v>
      </c>
      <c r="B11205" s="6">
        <v>676496.0</v>
      </c>
      <c r="C11205" s="14" t="str">
        <f>If(COUNTIF(DamReaches!$B$2:$B$346,"="&amp;A11205)&gt;0, "Yes", "No")</f>
        <v>No</v>
      </c>
    </row>
    <row r="11206">
      <c r="A11206" s="6">
        <v>676375.0</v>
      </c>
      <c r="B11206" s="6">
        <v>676148.0</v>
      </c>
      <c r="C11206" s="14" t="str">
        <f>If(COUNTIF(DamReaches!$B$2:$B$346,"="&amp;A11206)&gt;0, "Yes", "No")</f>
        <v>No</v>
      </c>
    </row>
    <row r="11207">
      <c r="A11207" s="6">
        <v>676376.0</v>
      </c>
      <c r="B11207" s="6">
        <v>676152.0</v>
      </c>
      <c r="C11207" s="14" t="str">
        <f>If(COUNTIF(DamReaches!$B$2:$B$346,"="&amp;A11207)&gt;0, "Yes", "No")</f>
        <v>No</v>
      </c>
    </row>
    <row r="11208">
      <c r="A11208" s="6">
        <v>676377.0</v>
      </c>
      <c r="B11208" s="6">
        <v>676129.0</v>
      </c>
      <c r="C11208" s="14" t="str">
        <f>If(COUNTIF(DamReaches!$B$2:$B$346,"="&amp;A11208)&gt;0, "Yes", "No")</f>
        <v>No</v>
      </c>
    </row>
    <row r="11209">
      <c r="A11209" s="6">
        <v>676378.0</v>
      </c>
      <c r="B11209" s="6">
        <v>675916.0</v>
      </c>
      <c r="C11209" s="14" t="str">
        <f>If(COUNTIF(DamReaches!$B$2:$B$346,"="&amp;A11209)&gt;0, "Yes", "No")</f>
        <v>No</v>
      </c>
    </row>
    <row r="11210">
      <c r="A11210" s="6">
        <v>676385.0</v>
      </c>
      <c r="B11210" s="6">
        <v>675965.0</v>
      </c>
      <c r="C11210" s="14" t="str">
        <f>If(COUNTIF(DamReaches!$B$2:$B$346,"="&amp;A11210)&gt;0, "Yes", "No")</f>
        <v>No</v>
      </c>
    </row>
    <row r="11211">
      <c r="A11211" s="6">
        <v>676386.0</v>
      </c>
      <c r="B11211" s="6">
        <v>675968.0</v>
      </c>
      <c r="C11211" s="14" t="str">
        <f>If(COUNTIF(DamReaches!$B$2:$B$346,"="&amp;A11211)&gt;0, "Yes", "No")</f>
        <v>No</v>
      </c>
    </row>
    <row r="11212">
      <c r="A11212" s="6">
        <v>676387.0</v>
      </c>
      <c r="B11212" s="6">
        <v>675855.0</v>
      </c>
      <c r="C11212" s="14" t="str">
        <f>If(COUNTIF(DamReaches!$B$2:$B$346,"="&amp;A11212)&gt;0, "Yes", "No")</f>
        <v>No</v>
      </c>
    </row>
    <row r="11213">
      <c r="A11213" s="6">
        <v>676388.0</v>
      </c>
      <c r="B11213" s="6">
        <v>675970.0</v>
      </c>
      <c r="C11213" s="14" t="str">
        <f>If(COUNTIF(DamReaches!$B$2:$B$346,"="&amp;A11213)&gt;0, "Yes", "No")</f>
        <v>No</v>
      </c>
    </row>
    <row r="11214">
      <c r="A11214" s="6">
        <v>676389.0</v>
      </c>
      <c r="B11214" s="6">
        <v>676103.0</v>
      </c>
      <c r="C11214" s="14" t="str">
        <f>If(COUNTIF(DamReaches!$B$2:$B$346,"="&amp;A11214)&gt;0, "Yes", "No")</f>
        <v>No</v>
      </c>
    </row>
    <row r="11215">
      <c r="A11215" s="6">
        <v>676390.0</v>
      </c>
      <c r="B11215" s="6">
        <v>675712.0</v>
      </c>
      <c r="C11215" s="14" t="str">
        <f>If(COUNTIF(DamReaches!$B$2:$B$346,"="&amp;A11215)&gt;0, "Yes", "No")</f>
        <v>No</v>
      </c>
    </row>
    <row r="11216">
      <c r="A11216" s="6">
        <v>676391.0</v>
      </c>
      <c r="B11216" s="6">
        <v>676306.0</v>
      </c>
      <c r="C11216" s="14" t="str">
        <f>If(COUNTIF(DamReaches!$B$2:$B$346,"="&amp;A11216)&gt;0, "Yes", "No")</f>
        <v>Yes</v>
      </c>
    </row>
    <row r="11217">
      <c r="A11217" s="6">
        <v>676392.0</v>
      </c>
      <c r="B11217" s="6">
        <v>676292.0</v>
      </c>
      <c r="C11217" s="14" t="str">
        <f>If(COUNTIF(DamReaches!$B$2:$B$346,"="&amp;A11217)&gt;0, "Yes", "No")</f>
        <v>No</v>
      </c>
    </row>
    <row r="11218">
      <c r="A11218" s="6">
        <v>676407.0</v>
      </c>
      <c r="B11218" s="6">
        <v>676513.0</v>
      </c>
      <c r="C11218" s="14" t="str">
        <f>If(COUNTIF(DamReaches!$B$2:$B$346,"="&amp;A11218)&gt;0, "Yes", "No")</f>
        <v>No</v>
      </c>
    </row>
    <row r="11219">
      <c r="A11219" s="6">
        <v>676408.0</v>
      </c>
      <c r="B11219" s="6">
        <v>677084.0</v>
      </c>
      <c r="C11219" s="14" t="str">
        <f>If(COUNTIF(DamReaches!$B$2:$B$346,"="&amp;A11219)&gt;0, "Yes", "No")</f>
        <v>No</v>
      </c>
    </row>
    <row r="11220">
      <c r="A11220" s="6">
        <v>676409.0</v>
      </c>
      <c r="B11220" s="6">
        <v>676290.0</v>
      </c>
      <c r="C11220" s="14" t="str">
        <f>If(COUNTIF(DamReaches!$B$2:$B$346,"="&amp;A11220)&gt;0, "Yes", "No")</f>
        <v>No</v>
      </c>
    </row>
    <row r="11221">
      <c r="A11221" s="6">
        <v>676425.0</v>
      </c>
      <c r="B11221" s="6">
        <v>676077.0</v>
      </c>
      <c r="C11221" s="14" t="str">
        <f>If(COUNTIF(DamReaches!$B$2:$B$346,"="&amp;A11221)&gt;0, "Yes", "No")</f>
        <v>No</v>
      </c>
    </row>
    <row r="11222">
      <c r="A11222" s="6">
        <v>676426.0</v>
      </c>
      <c r="B11222" s="6">
        <v>675941.0</v>
      </c>
      <c r="C11222" s="14" t="str">
        <f>If(COUNTIF(DamReaches!$B$2:$B$346,"="&amp;A11222)&gt;0, "Yes", "No")</f>
        <v>No</v>
      </c>
    </row>
    <row r="11223">
      <c r="A11223" s="6">
        <v>676427.0</v>
      </c>
      <c r="B11223" s="6">
        <v>675986.0</v>
      </c>
      <c r="C11223" s="14" t="str">
        <f>If(COUNTIF(DamReaches!$B$2:$B$346,"="&amp;A11223)&gt;0, "Yes", "No")</f>
        <v>No</v>
      </c>
    </row>
    <row r="11224">
      <c r="A11224" s="6">
        <v>676428.0</v>
      </c>
      <c r="B11224" s="6">
        <v>676355.0</v>
      </c>
      <c r="C11224" s="14" t="str">
        <f>If(COUNTIF(DamReaches!$B$2:$B$346,"="&amp;A11224)&gt;0, "Yes", "No")</f>
        <v>No</v>
      </c>
    </row>
    <row r="11225">
      <c r="A11225" s="6">
        <v>676429.0</v>
      </c>
      <c r="B11225" s="6">
        <v>676428.0</v>
      </c>
      <c r="C11225" s="14" t="str">
        <f>If(COUNTIF(DamReaches!$B$2:$B$346,"="&amp;A11225)&gt;0, "Yes", "No")</f>
        <v>No</v>
      </c>
    </row>
    <row r="11226">
      <c r="A11226" s="6">
        <v>676430.0</v>
      </c>
      <c r="B11226" s="6">
        <v>676575.0</v>
      </c>
      <c r="C11226" s="14" t="str">
        <f>If(COUNTIF(DamReaches!$B$2:$B$346,"="&amp;A11226)&gt;0, "Yes", "No")</f>
        <v>No</v>
      </c>
    </row>
    <row r="11227">
      <c r="A11227" s="6">
        <v>676431.0</v>
      </c>
      <c r="B11227" s="6">
        <v>676575.0</v>
      </c>
      <c r="C11227" s="14" t="str">
        <f>If(COUNTIF(DamReaches!$B$2:$B$346,"="&amp;A11227)&gt;0, "Yes", "No")</f>
        <v>No</v>
      </c>
    </row>
    <row r="11228">
      <c r="A11228" s="6">
        <v>676445.0</v>
      </c>
      <c r="B11228" s="6">
        <v>677084.0</v>
      </c>
      <c r="C11228" s="14" t="str">
        <f>If(COUNTIF(DamReaches!$B$2:$B$346,"="&amp;A11228)&gt;0, "Yes", "No")</f>
        <v>No</v>
      </c>
    </row>
    <row r="11229">
      <c r="A11229" s="6">
        <v>676446.0</v>
      </c>
      <c r="B11229" s="6">
        <v>675781.0</v>
      </c>
      <c r="C11229" s="14" t="str">
        <f>If(COUNTIF(DamReaches!$B$2:$B$346,"="&amp;A11229)&gt;0, "Yes", "No")</f>
        <v>No</v>
      </c>
    </row>
    <row r="11230">
      <c r="A11230" s="6">
        <v>676447.0</v>
      </c>
      <c r="B11230" s="6">
        <v>676103.0</v>
      </c>
      <c r="C11230" s="14" t="str">
        <f>If(COUNTIF(DamReaches!$B$2:$B$346,"="&amp;A11230)&gt;0, "Yes", "No")</f>
        <v>No</v>
      </c>
    </row>
    <row r="11231">
      <c r="A11231" s="6">
        <v>676448.0</v>
      </c>
      <c r="B11231" s="6">
        <v>675914.0</v>
      </c>
      <c r="C11231" s="14" t="str">
        <f>If(COUNTIF(DamReaches!$B$2:$B$346,"="&amp;A11231)&gt;0, "Yes", "No")</f>
        <v>No</v>
      </c>
    </row>
    <row r="11232">
      <c r="A11232" s="6">
        <v>676449.0</v>
      </c>
      <c r="B11232" s="6">
        <v>676127.0</v>
      </c>
      <c r="C11232" s="14" t="str">
        <f>If(COUNTIF(DamReaches!$B$2:$B$346,"="&amp;A11232)&gt;0, "Yes", "No")</f>
        <v>No</v>
      </c>
    </row>
    <row r="11233">
      <c r="A11233" s="6">
        <v>676450.0</v>
      </c>
      <c r="B11233" s="6">
        <v>676129.0</v>
      </c>
      <c r="C11233" s="14" t="str">
        <f>If(COUNTIF(DamReaches!$B$2:$B$346,"="&amp;A11233)&gt;0, "Yes", "No")</f>
        <v>No</v>
      </c>
    </row>
    <row r="11234">
      <c r="A11234" s="6">
        <v>676451.0</v>
      </c>
      <c r="B11234" s="6">
        <v>676175.0</v>
      </c>
      <c r="C11234" s="14" t="str">
        <f>If(COUNTIF(DamReaches!$B$2:$B$346,"="&amp;A11234)&gt;0, "Yes", "No")</f>
        <v>No</v>
      </c>
    </row>
    <row r="11235">
      <c r="A11235" s="6">
        <v>676464.0</v>
      </c>
      <c r="B11235" s="6">
        <v>676266.0</v>
      </c>
      <c r="C11235" s="14" t="str">
        <f>If(COUNTIF(DamReaches!$B$2:$B$346,"="&amp;A11235)&gt;0, "Yes", "No")</f>
        <v>No</v>
      </c>
    </row>
    <row r="11236">
      <c r="A11236" s="6">
        <v>676465.0</v>
      </c>
      <c r="B11236" s="6">
        <v>676466.0</v>
      </c>
      <c r="C11236" s="14" t="str">
        <f>If(COUNTIF(DamReaches!$B$2:$B$346,"="&amp;A11236)&gt;0, "Yes", "No")</f>
        <v>No</v>
      </c>
    </row>
    <row r="11237">
      <c r="A11237" s="6">
        <v>676466.0</v>
      </c>
      <c r="B11237" s="6">
        <v>676468.0</v>
      </c>
      <c r="C11237" s="14" t="str">
        <f>If(COUNTIF(DamReaches!$B$2:$B$346,"="&amp;A11237)&gt;0, "Yes", "No")</f>
        <v>No</v>
      </c>
    </row>
    <row r="11238">
      <c r="A11238" s="6">
        <v>676467.0</v>
      </c>
      <c r="B11238" s="6">
        <v>676468.0</v>
      </c>
      <c r="C11238" s="14" t="str">
        <f>If(COUNTIF(DamReaches!$B$2:$B$346,"="&amp;A11238)&gt;0, "Yes", "No")</f>
        <v>No</v>
      </c>
    </row>
    <row r="11239">
      <c r="A11239" s="6">
        <v>676468.0</v>
      </c>
      <c r="B11239" s="6">
        <v>676215.0</v>
      </c>
      <c r="C11239" s="14" t="str">
        <f>If(COUNTIF(DamReaches!$B$2:$B$346,"="&amp;A11239)&gt;0, "Yes", "No")</f>
        <v>No</v>
      </c>
    </row>
    <row r="11240">
      <c r="A11240" s="6">
        <v>676469.0</v>
      </c>
      <c r="B11240" s="6">
        <v>675679.0</v>
      </c>
      <c r="C11240" s="14" t="str">
        <f>If(COUNTIF(DamReaches!$B$2:$B$346,"="&amp;A11240)&gt;0, "Yes", "No")</f>
        <v>No</v>
      </c>
    </row>
    <row r="11241">
      <c r="A11241" s="6">
        <v>676470.0</v>
      </c>
      <c r="B11241" s="6">
        <v>676329.0</v>
      </c>
      <c r="C11241" s="14" t="str">
        <f>If(COUNTIF(DamReaches!$B$2:$B$346,"="&amp;A11241)&gt;0, "Yes", "No")</f>
        <v>No</v>
      </c>
    </row>
    <row r="11242">
      <c r="A11242" s="6">
        <v>676471.0</v>
      </c>
      <c r="B11242" s="6">
        <v>675889.0</v>
      </c>
      <c r="C11242" s="14" t="str">
        <f>If(COUNTIF(DamReaches!$B$2:$B$346,"="&amp;A11242)&gt;0, "Yes", "No")</f>
        <v>No</v>
      </c>
    </row>
    <row r="11243">
      <c r="A11243" s="6">
        <v>676472.0</v>
      </c>
      <c r="B11243" s="6">
        <v>676330.0</v>
      </c>
      <c r="C11243" s="14" t="str">
        <f>If(COUNTIF(DamReaches!$B$2:$B$346,"="&amp;A11243)&gt;0, "Yes", "No")</f>
        <v>No</v>
      </c>
    </row>
    <row r="11244">
      <c r="A11244" s="6">
        <v>676473.0</v>
      </c>
      <c r="B11244" s="6">
        <v>676427.0</v>
      </c>
      <c r="C11244" s="14" t="str">
        <f>If(COUNTIF(DamReaches!$B$2:$B$346,"="&amp;A11244)&gt;0, "Yes", "No")</f>
        <v>No</v>
      </c>
    </row>
    <row r="11245">
      <c r="A11245" s="6">
        <v>676474.0</v>
      </c>
      <c r="B11245" s="6">
        <v>676428.0</v>
      </c>
      <c r="C11245" s="14" t="str">
        <f>If(COUNTIF(DamReaches!$B$2:$B$346,"="&amp;A11245)&gt;0, "Yes", "No")</f>
        <v>No</v>
      </c>
    </row>
    <row r="11246">
      <c r="A11246" s="6">
        <v>676475.0</v>
      </c>
      <c r="B11246" s="6">
        <v>675835.0</v>
      </c>
      <c r="C11246" s="14" t="str">
        <f>If(COUNTIF(DamReaches!$B$2:$B$346,"="&amp;A11246)&gt;0, "Yes", "No")</f>
        <v>No</v>
      </c>
    </row>
    <row r="11247">
      <c r="A11247" s="6">
        <v>676476.0</v>
      </c>
      <c r="B11247" s="6">
        <v>676475.0</v>
      </c>
      <c r="C11247" s="14" t="str">
        <f>If(COUNTIF(DamReaches!$B$2:$B$346,"="&amp;A11247)&gt;0, "Yes", "No")</f>
        <v>No</v>
      </c>
    </row>
    <row r="11248">
      <c r="A11248" s="6">
        <v>676477.0</v>
      </c>
      <c r="B11248" s="6">
        <v>676560.0</v>
      </c>
      <c r="C11248" s="14" t="str">
        <f>If(COUNTIF(DamReaches!$B$2:$B$346,"="&amp;A11248)&gt;0, "Yes", "No")</f>
        <v>No</v>
      </c>
    </row>
    <row r="11249">
      <c r="A11249" s="6">
        <v>676478.0</v>
      </c>
      <c r="B11249" s="6">
        <v>676251.0</v>
      </c>
      <c r="C11249" s="14" t="str">
        <f>If(COUNTIF(DamReaches!$B$2:$B$346,"="&amp;A11249)&gt;0, "Yes", "No")</f>
        <v>No</v>
      </c>
    </row>
    <row r="11250">
      <c r="A11250" s="6">
        <v>676493.0</v>
      </c>
      <c r="B11250" s="6">
        <v>676513.0</v>
      </c>
      <c r="C11250" s="14" t="str">
        <f>If(COUNTIF(DamReaches!$B$2:$B$346,"="&amp;A11250)&gt;0, "Yes", "No")</f>
        <v>No</v>
      </c>
    </row>
    <row r="11251">
      <c r="A11251" s="6">
        <v>676494.0</v>
      </c>
      <c r="B11251" s="6">
        <v>675192.0</v>
      </c>
      <c r="C11251" s="14" t="str">
        <f>If(COUNTIF(DamReaches!$B$2:$B$346,"="&amp;A11251)&gt;0, "Yes", "No")</f>
        <v>No</v>
      </c>
    </row>
    <row r="11252">
      <c r="A11252" s="6">
        <v>676495.0</v>
      </c>
      <c r="B11252" s="6">
        <v>675659.0</v>
      </c>
      <c r="C11252" s="14" t="str">
        <f>If(COUNTIF(DamReaches!$B$2:$B$346,"="&amp;A11252)&gt;0, "Yes", "No")</f>
        <v>No</v>
      </c>
    </row>
    <row r="11253">
      <c r="A11253" s="6">
        <v>676496.0</v>
      </c>
      <c r="B11253" s="6">
        <v>676118.0</v>
      </c>
      <c r="C11253" s="14" t="str">
        <f>If(COUNTIF(DamReaches!$B$2:$B$346,"="&amp;A11253)&gt;0, "Yes", "No")</f>
        <v>No</v>
      </c>
    </row>
    <row r="11254">
      <c r="A11254" s="6">
        <v>676497.0</v>
      </c>
      <c r="B11254" s="6">
        <v>676938.0</v>
      </c>
      <c r="C11254" s="14" t="str">
        <f>If(COUNTIF(DamReaches!$B$2:$B$346,"="&amp;A11254)&gt;0, "Yes", "No")</f>
        <v>No</v>
      </c>
    </row>
    <row r="11255">
      <c r="A11255" s="6">
        <v>676498.0</v>
      </c>
      <c r="B11255" s="6">
        <v>676938.0</v>
      </c>
      <c r="C11255" s="14" t="str">
        <f>If(COUNTIF(DamReaches!$B$2:$B$346,"="&amp;A11255)&gt;0, "Yes", "No")</f>
        <v>No</v>
      </c>
    </row>
    <row r="11256">
      <c r="A11256" s="6">
        <v>676499.0</v>
      </c>
      <c r="B11256" s="6">
        <v>676220.0</v>
      </c>
      <c r="C11256" s="14" t="str">
        <f>If(COUNTIF(DamReaches!$B$2:$B$346,"="&amp;A11256)&gt;0, "Yes", "No")</f>
        <v>No</v>
      </c>
    </row>
    <row r="11257">
      <c r="A11257" s="6">
        <v>676500.0</v>
      </c>
      <c r="B11257" s="6">
        <v>676560.0</v>
      </c>
      <c r="C11257" s="14" t="str">
        <f>If(COUNTIF(DamReaches!$B$2:$B$346,"="&amp;A11257)&gt;0, "Yes", "No")</f>
        <v>No</v>
      </c>
    </row>
    <row r="11258">
      <c r="A11258" s="6">
        <v>676501.0</v>
      </c>
      <c r="B11258" s="6">
        <v>676376.0</v>
      </c>
      <c r="C11258" s="14" t="str">
        <f>If(COUNTIF(DamReaches!$B$2:$B$346,"="&amp;A11258)&gt;0, "Yes", "No")</f>
        <v>No</v>
      </c>
    </row>
    <row r="11259">
      <c r="A11259" s="6">
        <v>676502.0</v>
      </c>
      <c r="B11259" s="6">
        <v>675569.0</v>
      </c>
      <c r="C11259" s="14" t="str">
        <f>If(COUNTIF(DamReaches!$B$2:$B$346,"="&amp;A11259)&gt;0, "Yes", "No")</f>
        <v>No</v>
      </c>
    </row>
    <row r="11260">
      <c r="A11260" s="6">
        <v>676503.0</v>
      </c>
      <c r="B11260" s="6">
        <v>676450.0</v>
      </c>
      <c r="C11260" s="14" t="str">
        <f>If(COUNTIF(DamReaches!$B$2:$B$346,"="&amp;A11260)&gt;0, "Yes", "No")</f>
        <v>No</v>
      </c>
    </row>
    <row r="11261">
      <c r="A11261" s="6">
        <v>676504.0</v>
      </c>
      <c r="B11261" s="6">
        <v>676293.0</v>
      </c>
      <c r="C11261" s="14" t="str">
        <f>If(COUNTIF(DamReaches!$B$2:$B$346,"="&amp;A11261)&gt;0, "Yes", "No")</f>
        <v>No</v>
      </c>
    </row>
    <row r="11262">
      <c r="A11262" s="6">
        <v>676513.0</v>
      </c>
      <c r="B11262" s="6">
        <v>676465.0</v>
      </c>
      <c r="C11262" s="14" t="str">
        <f>If(COUNTIF(DamReaches!$B$2:$B$346,"="&amp;A11262)&gt;0, "Yes", "No")</f>
        <v>No</v>
      </c>
    </row>
    <row r="11263">
      <c r="A11263" s="6">
        <v>676514.0</v>
      </c>
      <c r="B11263" s="6">
        <v>676495.0</v>
      </c>
      <c r="C11263" s="14" t="str">
        <f>If(COUNTIF(DamReaches!$B$2:$B$346,"="&amp;A11263)&gt;0, "Yes", "No")</f>
        <v>No</v>
      </c>
    </row>
    <row r="11264">
      <c r="A11264" s="6">
        <v>676515.0</v>
      </c>
      <c r="B11264" s="6">
        <v>675855.0</v>
      </c>
      <c r="C11264" s="14" t="str">
        <f>If(COUNTIF(DamReaches!$B$2:$B$346,"="&amp;A11264)&gt;0, "Yes", "No")</f>
        <v>No</v>
      </c>
    </row>
    <row r="11265">
      <c r="A11265" s="6">
        <v>676516.0</v>
      </c>
      <c r="B11265" s="6">
        <v>676426.0</v>
      </c>
      <c r="C11265" s="14" t="str">
        <f>If(COUNTIF(DamReaches!$B$2:$B$346,"="&amp;A11265)&gt;0, "Yes", "No")</f>
        <v>No</v>
      </c>
    </row>
    <row r="11266">
      <c r="A11266" s="6">
        <v>676517.0</v>
      </c>
      <c r="B11266" s="6">
        <v>676601.0</v>
      </c>
      <c r="C11266" s="14" t="str">
        <f>If(COUNTIF(DamReaches!$B$2:$B$346,"="&amp;A11266)&gt;0, "Yes", "No")</f>
        <v>No</v>
      </c>
    </row>
    <row r="11267">
      <c r="A11267" s="6">
        <v>676518.0</v>
      </c>
      <c r="B11267" s="6">
        <v>676306.0</v>
      </c>
      <c r="C11267" s="14" t="str">
        <f>If(COUNTIF(DamReaches!$B$2:$B$346,"="&amp;A11267)&gt;0, "Yes", "No")</f>
        <v>No</v>
      </c>
    </row>
    <row r="11268">
      <c r="A11268" s="6">
        <v>676519.0</v>
      </c>
      <c r="B11268" s="6">
        <v>675973.0</v>
      </c>
      <c r="C11268" s="14" t="str">
        <f>If(COUNTIF(DamReaches!$B$2:$B$346,"="&amp;A11268)&gt;0, "Yes", "No")</f>
        <v>No</v>
      </c>
    </row>
    <row r="11269">
      <c r="A11269" s="6">
        <v>676520.0</v>
      </c>
      <c r="B11269" s="6">
        <v>676196.0</v>
      </c>
      <c r="C11269" s="14" t="str">
        <f>If(COUNTIF(DamReaches!$B$2:$B$346,"="&amp;A11269)&gt;0, "Yes", "No")</f>
        <v>No</v>
      </c>
    </row>
    <row r="11270">
      <c r="A11270" s="6">
        <v>676521.0</v>
      </c>
      <c r="B11270" s="6">
        <v>676450.0</v>
      </c>
      <c r="C11270" s="14" t="str">
        <f>If(COUNTIF(DamReaches!$B$2:$B$346,"="&amp;A11270)&gt;0, "Yes", "No")</f>
        <v>No</v>
      </c>
    </row>
    <row r="11271">
      <c r="A11271" s="6">
        <v>676522.0</v>
      </c>
      <c r="B11271" s="6">
        <v>676772.0</v>
      </c>
      <c r="C11271" s="14" t="str">
        <f>If(COUNTIF(DamReaches!$B$2:$B$346,"="&amp;A11271)&gt;0, "Yes", "No")</f>
        <v>No</v>
      </c>
    </row>
    <row r="11272">
      <c r="A11272" s="6">
        <v>676534.0</v>
      </c>
      <c r="B11272" s="6">
        <v>675883.0</v>
      </c>
      <c r="C11272" s="14" t="str">
        <f>If(COUNTIF(DamReaches!$B$2:$B$346,"="&amp;A11272)&gt;0, "Yes", "No")</f>
        <v>No</v>
      </c>
    </row>
    <row r="11273">
      <c r="A11273" s="6">
        <v>676535.0</v>
      </c>
      <c r="B11273" s="6">
        <v>676649.0</v>
      </c>
      <c r="C11273" s="14" t="str">
        <f>If(COUNTIF(DamReaches!$B$2:$B$346,"="&amp;A11273)&gt;0, "Yes", "No")</f>
        <v>No</v>
      </c>
    </row>
    <row r="11274">
      <c r="A11274" s="6">
        <v>676536.0</v>
      </c>
      <c r="B11274" s="6">
        <v>676515.0</v>
      </c>
      <c r="C11274" s="14" t="str">
        <f>If(COUNTIF(DamReaches!$B$2:$B$346,"="&amp;A11274)&gt;0, "Yes", "No")</f>
        <v>No</v>
      </c>
    </row>
    <row r="11275">
      <c r="A11275" s="6">
        <v>676537.0</v>
      </c>
      <c r="B11275" s="6">
        <v>676354.0</v>
      </c>
      <c r="C11275" s="14" t="str">
        <f>If(COUNTIF(DamReaches!$B$2:$B$346,"="&amp;A11275)&gt;0, "Yes", "No")</f>
        <v>No</v>
      </c>
    </row>
    <row r="11276">
      <c r="A11276" s="6">
        <v>676538.0</v>
      </c>
      <c r="B11276" s="6">
        <v>675832.0</v>
      </c>
      <c r="C11276" s="14" t="str">
        <f>If(COUNTIF(DamReaches!$B$2:$B$346,"="&amp;A11276)&gt;0, "Yes", "No")</f>
        <v>No</v>
      </c>
    </row>
    <row r="11277">
      <c r="A11277" s="6">
        <v>676539.0</v>
      </c>
      <c r="B11277" s="6">
        <v>676389.0</v>
      </c>
      <c r="C11277" s="14" t="str">
        <f>If(COUNTIF(DamReaches!$B$2:$B$346,"="&amp;A11277)&gt;0, "Yes", "No")</f>
        <v>No</v>
      </c>
    </row>
    <row r="11278">
      <c r="A11278" s="6">
        <v>676540.0</v>
      </c>
      <c r="B11278" s="6">
        <v>676519.0</v>
      </c>
      <c r="C11278" s="14" t="str">
        <f>If(COUNTIF(DamReaches!$B$2:$B$346,"="&amp;A11278)&gt;0, "Yes", "No")</f>
        <v>No</v>
      </c>
    </row>
    <row r="11279">
      <c r="A11279" s="6">
        <v>676541.0</v>
      </c>
      <c r="B11279" s="6">
        <v>676542.0</v>
      </c>
      <c r="C11279" s="14" t="str">
        <f>If(COUNTIF(DamReaches!$B$2:$B$346,"="&amp;A11279)&gt;0, "Yes", "No")</f>
        <v>No</v>
      </c>
    </row>
    <row r="11280">
      <c r="A11280" s="6">
        <v>676542.0</v>
      </c>
      <c r="B11280" s="6">
        <v>676375.0</v>
      </c>
      <c r="C11280" s="14" t="str">
        <f>If(COUNTIF(DamReaches!$B$2:$B$346,"="&amp;A11280)&gt;0, "Yes", "No")</f>
        <v>No</v>
      </c>
    </row>
    <row r="11281">
      <c r="A11281" s="6">
        <v>676543.0</v>
      </c>
      <c r="B11281" s="6">
        <v>675988.0</v>
      </c>
      <c r="C11281" s="14" t="str">
        <f>If(COUNTIF(DamReaches!$B$2:$B$346,"="&amp;A11281)&gt;0, "Yes", "No")</f>
        <v>No</v>
      </c>
    </row>
    <row r="11282">
      <c r="A11282" s="6">
        <v>676544.0</v>
      </c>
      <c r="B11282" s="6">
        <v>676769.0</v>
      </c>
      <c r="C11282" s="14" t="str">
        <f>If(COUNTIF(DamReaches!$B$2:$B$346,"="&amp;A11282)&gt;0, "Yes", "No")</f>
        <v>No</v>
      </c>
    </row>
    <row r="11283">
      <c r="A11283" s="6">
        <v>676545.0</v>
      </c>
      <c r="B11283" s="6">
        <v>676504.0</v>
      </c>
      <c r="C11283" s="14" t="str">
        <f>If(COUNTIF(DamReaches!$B$2:$B$346,"="&amp;A11283)&gt;0, "Yes", "No")</f>
        <v>No</v>
      </c>
    </row>
    <row r="11284">
      <c r="A11284" s="6">
        <v>676556.0</v>
      </c>
      <c r="B11284" s="6">
        <v>675808.0</v>
      </c>
      <c r="C11284" s="14" t="str">
        <f>If(COUNTIF(DamReaches!$B$2:$B$346,"="&amp;A11284)&gt;0, "Yes", "No")</f>
        <v>No</v>
      </c>
    </row>
    <row r="11285">
      <c r="A11285" s="6">
        <v>676557.0</v>
      </c>
      <c r="B11285" s="6">
        <v>676447.0</v>
      </c>
      <c r="C11285" s="14" t="str">
        <f>If(COUNTIF(DamReaches!$B$2:$B$346,"="&amp;A11285)&gt;0, "Yes", "No")</f>
        <v>No</v>
      </c>
    </row>
    <row r="11286">
      <c r="A11286" s="6">
        <v>676558.0</v>
      </c>
      <c r="B11286" s="6">
        <v>-1.0</v>
      </c>
      <c r="C11286" s="14" t="str">
        <f>If(COUNTIF(DamReaches!$B$2:$B$346,"="&amp;A11286)&gt;0, "Yes", "No")</f>
        <v>No</v>
      </c>
    </row>
    <row r="11287">
      <c r="A11287" s="6">
        <v>676559.0</v>
      </c>
      <c r="B11287" s="6">
        <v>676052.0</v>
      </c>
      <c r="C11287" s="14" t="str">
        <f>If(COUNTIF(DamReaches!$B$2:$B$346,"="&amp;A11287)&gt;0, "Yes", "No")</f>
        <v>No</v>
      </c>
    </row>
    <row r="11288">
      <c r="A11288" s="6">
        <v>676560.0</v>
      </c>
      <c r="B11288" s="6">
        <v>676578.0</v>
      </c>
      <c r="C11288" s="14" t="str">
        <f>If(COUNTIF(DamReaches!$B$2:$B$346,"="&amp;A11288)&gt;0, "Yes", "No")</f>
        <v>No</v>
      </c>
    </row>
    <row r="11289">
      <c r="A11289" s="6">
        <v>676561.0</v>
      </c>
      <c r="B11289" s="6">
        <v>676769.0</v>
      </c>
      <c r="C11289" s="14" t="str">
        <f>If(COUNTIF(DamReaches!$B$2:$B$346,"="&amp;A11289)&gt;0, "Yes", "No")</f>
        <v>No</v>
      </c>
    </row>
    <row r="11290">
      <c r="A11290" s="6">
        <v>676570.0</v>
      </c>
      <c r="B11290" s="6">
        <v>675729.0</v>
      </c>
      <c r="C11290" s="14" t="str">
        <f>If(COUNTIF(DamReaches!$B$2:$B$346,"="&amp;A11290)&gt;0, "Yes", "No")</f>
        <v>No</v>
      </c>
    </row>
    <row r="11291">
      <c r="A11291" s="6">
        <v>676571.0</v>
      </c>
      <c r="B11291" s="6">
        <v>676469.0</v>
      </c>
      <c r="C11291" s="14" t="str">
        <f>If(COUNTIF(DamReaches!$B$2:$B$346,"="&amp;A11291)&gt;0, "Yes", "No")</f>
        <v>No</v>
      </c>
    </row>
    <row r="11292">
      <c r="A11292" s="6">
        <v>676572.0</v>
      </c>
      <c r="B11292" s="6">
        <v>676573.0</v>
      </c>
      <c r="C11292" s="14" t="str">
        <f>If(COUNTIF(DamReaches!$B$2:$B$346,"="&amp;A11292)&gt;0, "Yes", "No")</f>
        <v>No</v>
      </c>
    </row>
    <row r="11293">
      <c r="A11293" s="6">
        <v>676573.0</v>
      </c>
      <c r="B11293" s="6">
        <v>676556.0</v>
      </c>
      <c r="C11293" s="14" t="str">
        <f>If(COUNTIF(DamReaches!$B$2:$B$346,"="&amp;A11293)&gt;0, "Yes", "No")</f>
        <v>No</v>
      </c>
    </row>
    <row r="11294">
      <c r="A11294" s="6">
        <v>676574.0</v>
      </c>
      <c r="B11294" s="6">
        <v>675662.0</v>
      </c>
      <c r="C11294" s="14" t="str">
        <f>If(COUNTIF(DamReaches!$B$2:$B$346,"="&amp;A11294)&gt;0, "Yes", "No")</f>
        <v>No</v>
      </c>
    </row>
    <row r="11295">
      <c r="A11295" s="6">
        <v>676575.0</v>
      </c>
      <c r="B11295" s="6">
        <v>676122.0</v>
      </c>
      <c r="C11295" s="14" t="str">
        <f>If(COUNTIF(DamReaches!$B$2:$B$346,"="&amp;A11295)&gt;0, "Yes", "No")</f>
        <v>No</v>
      </c>
    </row>
    <row r="11296">
      <c r="A11296" s="6">
        <v>676576.0</v>
      </c>
      <c r="B11296" s="6">
        <v>674629.0</v>
      </c>
      <c r="C11296" s="14" t="str">
        <f>If(COUNTIF(DamReaches!$B$2:$B$346,"="&amp;A11296)&gt;0, "Yes", "No")</f>
        <v>No</v>
      </c>
    </row>
    <row r="11297">
      <c r="A11297" s="6">
        <v>676577.0</v>
      </c>
      <c r="B11297" s="6">
        <v>676292.0</v>
      </c>
      <c r="C11297" s="14" t="str">
        <f>If(COUNTIF(DamReaches!$B$2:$B$346,"="&amp;A11297)&gt;0, "Yes", "No")</f>
        <v>No</v>
      </c>
    </row>
    <row r="11298">
      <c r="A11298" s="6">
        <v>676578.0</v>
      </c>
      <c r="B11298" s="6">
        <v>676630.0</v>
      </c>
      <c r="C11298" s="14" t="str">
        <f>If(COUNTIF(DamReaches!$B$2:$B$346,"="&amp;A11298)&gt;0, "Yes", "No")</f>
        <v>No</v>
      </c>
    </row>
    <row r="11299">
      <c r="A11299" s="6">
        <v>676579.0</v>
      </c>
      <c r="B11299" s="6">
        <v>676106.0</v>
      </c>
      <c r="C11299" s="14" t="str">
        <f>If(COUNTIF(DamReaches!$B$2:$B$346,"="&amp;A11299)&gt;0, "Yes", "No")</f>
        <v>No</v>
      </c>
    </row>
    <row r="11300">
      <c r="A11300" s="6">
        <v>676580.0</v>
      </c>
      <c r="B11300" s="6">
        <v>676226.0</v>
      </c>
      <c r="C11300" s="14" t="str">
        <f>If(COUNTIF(DamReaches!$B$2:$B$346,"="&amp;A11300)&gt;0, "Yes", "No")</f>
        <v>No</v>
      </c>
    </row>
    <row r="11301">
      <c r="A11301" s="6">
        <v>676581.0</v>
      </c>
      <c r="B11301" s="6">
        <v>676521.0</v>
      </c>
      <c r="C11301" s="14" t="str">
        <f>If(COUNTIF(DamReaches!$B$2:$B$346,"="&amp;A11301)&gt;0, "Yes", "No")</f>
        <v>No</v>
      </c>
    </row>
    <row r="11302">
      <c r="A11302" s="6">
        <v>676582.0</v>
      </c>
      <c r="B11302" s="6">
        <v>676772.0</v>
      </c>
      <c r="C11302" s="14" t="str">
        <f>If(COUNTIF(DamReaches!$B$2:$B$346,"="&amp;A11302)&gt;0, "Yes", "No")</f>
        <v>No</v>
      </c>
    </row>
    <row r="11303">
      <c r="A11303" s="6">
        <v>676598.0</v>
      </c>
      <c r="B11303" s="6">
        <v>676534.0</v>
      </c>
      <c r="C11303" s="14" t="str">
        <f>If(COUNTIF(DamReaches!$B$2:$B$346,"="&amp;A11303)&gt;0, "Yes", "No")</f>
        <v>No</v>
      </c>
    </row>
    <row r="11304">
      <c r="A11304" s="6">
        <v>676599.0</v>
      </c>
      <c r="B11304" s="6">
        <v>676534.0</v>
      </c>
      <c r="C11304" s="14" t="str">
        <f>If(COUNTIF(DamReaches!$B$2:$B$346,"="&amp;A11304)&gt;0, "Yes", "No")</f>
        <v>No</v>
      </c>
    </row>
    <row r="11305">
      <c r="A11305" s="6">
        <v>676600.0</v>
      </c>
      <c r="B11305" s="6">
        <v>676601.0</v>
      </c>
      <c r="C11305" s="14" t="str">
        <f>If(COUNTIF(DamReaches!$B$2:$B$346,"="&amp;A11305)&gt;0, "Yes", "No")</f>
        <v>No</v>
      </c>
    </row>
    <row r="11306">
      <c r="A11306" s="6">
        <v>676601.0</v>
      </c>
      <c r="B11306" s="6">
        <v>677505.0</v>
      </c>
      <c r="C11306" s="14" t="str">
        <f>If(COUNTIF(DamReaches!$B$2:$B$346,"="&amp;A11306)&gt;0, "Yes", "No")</f>
        <v>No</v>
      </c>
    </row>
    <row r="11307">
      <c r="A11307" s="6">
        <v>676602.0</v>
      </c>
      <c r="B11307" s="6">
        <v>676080.0</v>
      </c>
      <c r="C11307" s="14" t="str">
        <f>If(COUNTIF(DamReaches!$B$2:$B$346,"="&amp;A11307)&gt;0, "Yes", "No")</f>
        <v>No</v>
      </c>
    </row>
    <row r="11308">
      <c r="A11308" s="6">
        <v>676603.0</v>
      </c>
      <c r="B11308" s="6">
        <v>676747.0</v>
      </c>
      <c r="C11308" s="14" t="str">
        <f>If(COUNTIF(DamReaches!$B$2:$B$346,"="&amp;A11308)&gt;0, "Yes", "No")</f>
        <v>No</v>
      </c>
    </row>
    <row r="11309">
      <c r="A11309" s="6">
        <v>676604.0</v>
      </c>
      <c r="B11309" s="6">
        <v>676124.0</v>
      </c>
      <c r="C11309" s="14" t="str">
        <f>If(COUNTIF(DamReaches!$B$2:$B$346,"="&amp;A11309)&gt;0, "Yes", "No")</f>
        <v>No</v>
      </c>
    </row>
    <row r="11310">
      <c r="A11310" s="6">
        <v>676605.0</v>
      </c>
      <c r="B11310" s="6">
        <v>676196.0</v>
      </c>
      <c r="C11310" s="14" t="str">
        <f>If(COUNTIF(DamReaches!$B$2:$B$346,"="&amp;A11310)&gt;0, "Yes", "No")</f>
        <v>No</v>
      </c>
    </row>
    <row r="11311">
      <c r="A11311" s="6">
        <v>676606.0</v>
      </c>
      <c r="B11311" s="6">
        <v>676630.0</v>
      </c>
      <c r="C11311" s="14" t="str">
        <f>If(COUNTIF(DamReaches!$B$2:$B$346,"="&amp;A11311)&gt;0, "Yes", "No")</f>
        <v>No</v>
      </c>
    </row>
    <row r="11312">
      <c r="A11312" s="6">
        <v>676607.0</v>
      </c>
      <c r="B11312" s="6">
        <v>676031.0</v>
      </c>
      <c r="C11312" s="14" t="str">
        <f>If(COUNTIF(DamReaches!$B$2:$B$346,"="&amp;A11312)&gt;0, "Yes", "No")</f>
        <v>No</v>
      </c>
    </row>
    <row r="11313">
      <c r="A11313" s="6">
        <v>676608.0</v>
      </c>
      <c r="B11313" s="6">
        <v>676607.0</v>
      </c>
      <c r="C11313" s="14" t="str">
        <f>If(COUNTIF(DamReaches!$B$2:$B$346,"="&amp;A11313)&gt;0, "Yes", "No")</f>
        <v>No</v>
      </c>
    </row>
    <row r="11314">
      <c r="A11314" s="6">
        <v>676609.0</v>
      </c>
      <c r="B11314" s="6">
        <v>676608.0</v>
      </c>
      <c r="C11314" s="14" t="str">
        <f>If(COUNTIF(DamReaches!$B$2:$B$346,"="&amp;A11314)&gt;0, "Yes", "No")</f>
        <v>No</v>
      </c>
    </row>
    <row r="11315">
      <c r="A11315" s="6">
        <v>676610.0</v>
      </c>
      <c r="B11315" s="6">
        <v>676451.0</v>
      </c>
      <c r="C11315" s="14" t="str">
        <f>If(COUNTIF(DamReaches!$B$2:$B$346,"="&amp;A11315)&gt;0, "Yes", "No")</f>
        <v>No</v>
      </c>
    </row>
    <row r="11316">
      <c r="A11316" s="6">
        <v>676623.0</v>
      </c>
      <c r="B11316" s="6">
        <v>676556.0</v>
      </c>
      <c r="C11316" s="14" t="str">
        <f>If(COUNTIF(DamReaches!$B$2:$B$346,"="&amp;A11316)&gt;0, "Yes", "No")</f>
        <v>No</v>
      </c>
    </row>
    <row r="11317">
      <c r="A11317" s="6">
        <v>676624.0</v>
      </c>
      <c r="B11317" s="6">
        <v>676623.0</v>
      </c>
      <c r="C11317" s="14" t="str">
        <f>If(COUNTIF(DamReaches!$B$2:$B$346,"="&amp;A11317)&gt;0, "Yes", "No")</f>
        <v>No</v>
      </c>
    </row>
    <row r="11318">
      <c r="A11318" s="6">
        <v>676625.0</v>
      </c>
      <c r="B11318" s="6">
        <v>676499.0</v>
      </c>
      <c r="C11318" s="14" t="str">
        <f>If(COUNTIF(DamReaches!$B$2:$B$346,"="&amp;A11318)&gt;0, "Yes", "No")</f>
        <v>No</v>
      </c>
    </row>
    <row r="11319">
      <c r="A11319" s="6">
        <v>676626.0</v>
      </c>
      <c r="B11319" s="6">
        <v>676475.0</v>
      </c>
      <c r="C11319" s="14" t="str">
        <f>If(COUNTIF(DamReaches!$B$2:$B$346,"="&amp;A11319)&gt;0, "Yes", "No")</f>
        <v>No</v>
      </c>
    </row>
    <row r="11320">
      <c r="A11320" s="6">
        <v>676627.0</v>
      </c>
      <c r="B11320" s="6">
        <v>676626.0</v>
      </c>
      <c r="C11320" s="14" t="str">
        <f>If(COUNTIF(DamReaches!$B$2:$B$346,"="&amp;A11320)&gt;0, "Yes", "No")</f>
        <v>No</v>
      </c>
    </row>
    <row r="11321">
      <c r="A11321" s="6">
        <v>676628.0</v>
      </c>
      <c r="B11321" s="6">
        <v>676246.0</v>
      </c>
      <c r="C11321" s="14" t="str">
        <f>If(COUNTIF(DamReaches!$B$2:$B$346,"="&amp;A11321)&gt;0, "Yes", "No")</f>
        <v>No</v>
      </c>
    </row>
    <row r="11322">
      <c r="A11322" s="6">
        <v>676629.0</v>
      </c>
      <c r="B11322" s="6">
        <v>676578.0</v>
      </c>
      <c r="C11322" s="14" t="str">
        <f>If(COUNTIF(DamReaches!$B$2:$B$346,"="&amp;A11322)&gt;0, "Yes", "No")</f>
        <v>No</v>
      </c>
    </row>
    <row r="11323">
      <c r="A11323" s="6">
        <v>676630.0</v>
      </c>
      <c r="B11323" s="6">
        <v>676811.0</v>
      </c>
      <c r="C11323" s="14" t="str">
        <f>If(COUNTIF(DamReaches!$B$2:$B$346,"="&amp;A11323)&gt;0, "Yes", "No")</f>
        <v>No</v>
      </c>
    </row>
    <row r="11324">
      <c r="A11324" s="6">
        <v>676631.0</v>
      </c>
      <c r="B11324" s="6">
        <v>676811.0</v>
      </c>
      <c r="C11324" s="14" t="str">
        <f>If(COUNTIF(DamReaches!$B$2:$B$346,"="&amp;A11324)&gt;0, "Yes", "No")</f>
        <v>No</v>
      </c>
    </row>
    <row r="11325">
      <c r="A11325" s="6">
        <v>676632.0</v>
      </c>
      <c r="B11325" s="6">
        <v>675994.0</v>
      </c>
      <c r="C11325" s="14" t="str">
        <f>If(COUNTIF(DamReaches!$B$2:$B$346,"="&amp;A11325)&gt;0, "Yes", "No")</f>
        <v>No</v>
      </c>
    </row>
    <row r="11326">
      <c r="A11326" s="6">
        <v>676633.0</v>
      </c>
      <c r="B11326" s="6">
        <v>676812.0</v>
      </c>
      <c r="C11326" s="14" t="str">
        <f>If(COUNTIF(DamReaches!$B$2:$B$346,"="&amp;A11326)&gt;0, "Yes", "No")</f>
        <v>No</v>
      </c>
    </row>
    <row r="11327">
      <c r="A11327" s="6">
        <v>676647.0</v>
      </c>
      <c r="B11327" s="6">
        <v>676740.0</v>
      </c>
      <c r="C11327" s="14" t="str">
        <f>If(COUNTIF(DamReaches!$B$2:$B$346,"="&amp;A11327)&gt;0, "Yes", "No")</f>
        <v>No</v>
      </c>
    </row>
    <row r="11328">
      <c r="A11328" s="6">
        <v>676648.0</v>
      </c>
      <c r="B11328" s="6">
        <v>676598.0</v>
      </c>
      <c r="C11328" s="14" t="str">
        <f>If(COUNTIF(DamReaches!$B$2:$B$346,"="&amp;A11328)&gt;0, "Yes", "No")</f>
        <v>No</v>
      </c>
    </row>
    <row r="11329">
      <c r="A11329" s="6">
        <v>676649.0</v>
      </c>
      <c r="B11329" s="6">
        <v>676893.0</v>
      </c>
      <c r="C11329" s="14" t="str">
        <f>If(COUNTIF(DamReaches!$B$2:$B$346,"="&amp;A11329)&gt;0, "Yes", "No")</f>
        <v>No</v>
      </c>
    </row>
    <row r="11330">
      <c r="A11330" s="6">
        <v>676650.0</v>
      </c>
      <c r="B11330" s="6">
        <v>676426.0</v>
      </c>
      <c r="C11330" s="14" t="str">
        <f>If(COUNTIF(DamReaches!$B$2:$B$346,"="&amp;A11330)&gt;0, "Yes", "No")</f>
        <v>No</v>
      </c>
    </row>
    <row r="11331">
      <c r="A11331" s="6">
        <v>676651.0</v>
      </c>
      <c r="B11331" s="6">
        <v>676496.0</v>
      </c>
      <c r="C11331" s="14" t="str">
        <f>If(COUNTIF(DamReaches!$B$2:$B$346,"="&amp;A11331)&gt;0, "Yes", "No")</f>
        <v>No</v>
      </c>
    </row>
    <row r="11332">
      <c r="A11332" s="6">
        <v>676652.0</v>
      </c>
      <c r="B11332" s="6">
        <v>676388.0</v>
      </c>
      <c r="C11332" s="14" t="str">
        <f>If(COUNTIF(DamReaches!$B$2:$B$346,"="&amp;A11332)&gt;0, "Yes", "No")</f>
        <v>No</v>
      </c>
    </row>
    <row r="11333">
      <c r="A11333" s="6">
        <v>676653.0</v>
      </c>
      <c r="B11333" s="6">
        <v>676519.0</v>
      </c>
      <c r="C11333" s="14" t="str">
        <f>If(COUNTIF(DamReaches!$B$2:$B$346,"="&amp;A11333)&gt;0, "Yes", "No")</f>
        <v>No</v>
      </c>
    </row>
    <row r="11334">
      <c r="A11334" s="6">
        <v>676654.0</v>
      </c>
      <c r="B11334" s="6">
        <v>676632.0</v>
      </c>
      <c r="C11334" s="14" t="str">
        <f>If(COUNTIF(DamReaches!$B$2:$B$346,"="&amp;A11334)&gt;0, "Yes", "No")</f>
        <v>No</v>
      </c>
    </row>
    <row r="11335">
      <c r="A11335" s="6">
        <v>676665.0</v>
      </c>
      <c r="B11335" s="6">
        <v>676648.0</v>
      </c>
      <c r="C11335" s="14" t="str">
        <f>If(COUNTIF(DamReaches!$B$2:$B$346,"="&amp;A11335)&gt;0, "Yes", "No")</f>
        <v>No</v>
      </c>
    </row>
    <row r="11336">
      <c r="A11336" s="6">
        <v>676666.0</v>
      </c>
      <c r="B11336" s="6">
        <v>676648.0</v>
      </c>
      <c r="C11336" s="14" t="str">
        <f>If(COUNTIF(DamReaches!$B$2:$B$346,"="&amp;A11336)&gt;0, "Yes", "No")</f>
        <v>No</v>
      </c>
    </row>
    <row r="11337">
      <c r="A11337" s="6">
        <v>676667.0</v>
      </c>
      <c r="B11337" s="6">
        <v>675630.0</v>
      </c>
      <c r="C11337" s="14" t="str">
        <f>If(COUNTIF(DamReaches!$B$2:$B$346,"="&amp;A11337)&gt;0, "Yes", "No")</f>
        <v>No</v>
      </c>
    </row>
    <row r="11338">
      <c r="A11338" s="6">
        <v>676668.0</v>
      </c>
      <c r="B11338" s="6">
        <v>676025.0</v>
      </c>
      <c r="C11338" s="14" t="str">
        <f>If(COUNTIF(DamReaches!$B$2:$B$346,"="&amp;A11338)&gt;0, "Yes", "No")</f>
        <v>No</v>
      </c>
    </row>
    <row r="11339">
      <c r="A11339" s="6">
        <v>676669.0</v>
      </c>
      <c r="B11339" s="6">
        <v>676304.0</v>
      </c>
      <c r="C11339" s="14" t="str">
        <f>If(COUNTIF(DamReaches!$B$2:$B$346,"="&amp;A11339)&gt;0, "Yes", "No")</f>
        <v>No</v>
      </c>
    </row>
    <row r="11340">
      <c r="A11340" s="6">
        <v>676670.0</v>
      </c>
      <c r="B11340" s="6">
        <v>676649.0</v>
      </c>
      <c r="C11340" s="14" t="str">
        <f>If(COUNTIF(DamReaches!$B$2:$B$346,"="&amp;A11340)&gt;0, "Yes", "No")</f>
        <v>No</v>
      </c>
    </row>
    <row r="11341">
      <c r="A11341" s="6">
        <v>676671.0</v>
      </c>
      <c r="B11341" s="6">
        <v>676580.0</v>
      </c>
      <c r="C11341" s="14" t="str">
        <f>If(COUNTIF(DamReaches!$B$2:$B$346,"="&amp;A11341)&gt;0, "Yes", "No")</f>
        <v>No</v>
      </c>
    </row>
    <row r="11342">
      <c r="A11342" s="6">
        <v>676672.0</v>
      </c>
      <c r="B11342" s="6">
        <v>676521.0</v>
      </c>
      <c r="C11342" s="14" t="str">
        <f>If(COUNTIF(DamReaches!$B$2:$B$346,"="&amp;A11342)&gt;0, "Yes", "No")</f>
        <v>No</v>
      </c>
    </row>
    <row r="11343">
      <c r="A11343" s="6">
        <v>676680.0</v>
      </c>
      <c r="B11343" s="6">
        <v>676466.0</v>
      </c>
      <c r="C11343" s="14" t="str">
        <f>If(COUNTIF(DamReaches!$B$2:$B$346,"="&amp;A11343)&gt;0, "Yes", "No")</f>
        <v>No</v>
      </c>
    </row>
    <row r="11344">
      <c r="A11344" s="6">
        <v>676681.0</v>
      </c>
      <c r="B11344" s="6">
        <v>676740.0</v>
      </c>
      <c r="C11344" s="14" t="str">
        <f>If(COUNTIF(DamReaches!$B$2:$B$346,"="&amp;A11344)&gt;0, "Yes", "No")</f>
        <v>No</v>
      </c>
    </row>
    <row r="11345">
      <c r="A11345" s="6">
        <v>676682.0</v>
      </c>
      <c r="B11345" s="6">
        <v>675884.0</v>
      </c>
      <c r="C11345" s="14" t="str">
        <f>If(COUNTIF(DamReaches!$B$2:$B$346,"="&amp;A11345)&gt;0, "Yes", "No")</f>
        <v>No</v>
      </c>
    </row>
    <row r="11346">
      <c r="A11346" s="6">
        <v>676683.0</v>
      </c>
      <c r="B11346" s="6">
        <v>676669.0</v>
      </c>
      <c r="C11346" s="14" t="str">
        <f>If(COUNTIF(DamReaches!$B$2:$B$346,"="&amp;A11346)&gt;0, "Yes", "No")</f>
        <v>No</v>
      </c>
    </row>
    <row r="11347">
      <c r="A11347" s="6">
        <v>676684.0</v>
      </c>
      <c r="B11347" s="6">
        <v>676683.0</v>
      </c>
      <c r="C11347" s="14" t="str">
        <f>If(COUNTIF(DamReaches!$B$2:$B$346,"="&amp;A11347)&gt;0, "Yes", "No")</f>
        <v>No</v>
      </c>
    </row>
    <row r="11348">
      <c r="A11348" s="6">
        <v>676685.0</v>
      </c>
      <c r="B11348" s="6">
        <v>676686.0</v>
      </c>
      <c r="C11348" s="14" t="str">
        <f>If(COUNTIF(DamReaches!$B$2:$B$346,"="&amp;A11348)&gt;0, "Yes", "No")</f>
        <v>No</v>
      </c>
    </row>
    <row r="11349">
      <c r="A11349" s="6">
        <v>676686.0</v>
      </c>
      <c r="B11349" s="6">
        <v>676425.0</v>
      </c>
      <c r="C11349" s="14" t="str">
        <f>If(COUNTIF(DamReaches!$B$2:$B$346,"="&amp;A11349)&gt;0, "Yes", "No")</f>
        <v>No</v>
      </c>
    </row>
    <row r="11350">
      <c r="A11350" s="6">
        <v>676687.0</v>
      </c>
      <c r="B11350" s="6">
        <v>676743.0</v>
      </c>
      <c r="C11350" s="14" t="str">
        <f>If(COUNTIF(DamReaches!$B$2:$B$346,"="&amp;A11350)&gt;0, "Yes", "No")</f>
        <v>No</v>
      </c>
    </row>
    <row r="11351">
      <c r="A11351" s="6">
        <v>676688.0</v>
      </c>
      <c r="B11351" s="6">
        <v>676538.0</v>
      </c>
      <c r="C11351" s="14" t="str">
        <f>If(COUNTIF(DamReaches!$B$2:$B$346,"="&amp;A11351)&gt;0, "Yes", "No")</f>
        <v>No</v>
      </c>
    </row>
    <row r="11352">
      <c r="A11352" s="6">
        <v>676689.0</v>
      </c>
      <c r="B11352" s="6">
        <v>676247.0</v>
      </c>
      <c r="C11352" s="14" t="str">
        <f>If(COUNTIF(DamReaches!$B$2:$B$346,"="&amp;A11352)&gt;0, "Yes", "No")</f>
        <v>No</v>
      </c>
    </row>
    <row r="11353">
      <c r="A11353" s="6">
        <v>676690.0</v>
      </c>
      <c r="B11353" s="6">
        <v>676689.0</v>
      </c>
      <c r="C11353" s="14" t="str">
        <f>If(COUNTIF(DamReaches!$B$2:$B$346,"="&amp;A11353)&gt;0, "Yes", "No")</f>
        <v>No</v>
      </c>
    </row>
    <row r="11354">
      <c r="A11354" s="6">
        <v>676691.0</v>
      </c>
      <c r="B11354" s="6">
        <v>676812.0</v>
      </c>
      <c r="C11354" s="14" t="str">
        <f>If(COUNTIF(DamReaches!$B$2:$B$346,"="&amp;A11354)&gt;0, "Yes", "No")</f>
        <v>No</v>
      </c>
    </row>
    <row r="11355">
      <c r="A11355" s="6">
        <v>676697.0</v>
      </c>
      <c r="B11355" s="6">
        <v>676698.0</v>
      </c>
      <c r="C11355" s="14" t="str">
        <f>If(COUNTIF(DamReaches!$B$2:$B$346,"="&amp;A11355)&gt;0, "Yes", "No")</f>
        <v>No</v>
      </c>
    </row>
    <row r="11356">
      <c r="A11356" s="6">
        <v>676698.0</v>
      </c>
      <c r="B11356" s="6">
        <v>676699.0</v>
      </c>
      <c r="C11356" s="14" t="str">
        <f>If(COUNTIF(DamReaches!$B$2:$B$346,"="&amp;A11356)&gt;0, "Yes", "No")</f>
        <v>No</v>
      </c>
    </row>
    <row r="11357">
      <c r="A11357" s="6">
        <v>676699.0</v>
      </c>
      <c r="B11357" s="6">
        <v>675677.0</v>
      </c>
      <c r="C11357" s="14" t="str">
        <f>If(COUNTIF(DamReaches!$B$2:$B$346,"="&amp;A11357)&gt;0, "Yes", "No")</f>
        <v>No</v>
      </c>
    </row>
    <row r="11358">
      <c r="A11358" s="6">
        <v>676700.0</v>
      </c>
      <c r="B11358" s="6">
        <v>676373.0</v>
      </c>
      <c r="C11358" s="14" t="str">
        <f>If(COUNTIF(DamReaches!$B$2:$B$346,"="&amp;A11358)&gt;0, "Yes", "No")</f>
        <v>No</v>
      </c>
    </row>
    <row r="11359">
      <c r="A11359" s="6">
        <v>676701.0</v>
      </c>
      <c r="B11359" s="6">
        <v>676353.0</v>
      </c>
      <c r="C11359" s="14" t="str">
        <f>If(COUNTIF(DamReaches!$B$2:$B$346,"="&amp;A11359)&gt;0, "Yes", "No")</f>
        <v>No</v>
      </c>
    </row>
    <row r="11360">
      <c r="A11360" s="6">
        <v>676702.0</v>
      </c>
      <c r="B11360" s="6">
        <v>676102.0</v>
      </c>
      <c r="C11360" s="14" t="str">
        <f>If(COUNTIF(DamReaches!$B$2:$B$346,"="&amp;A11360)&gt;0, "Yes", "No")</f>
        <v>No</v>
      </c>
    </row>
    <row r="11361">
      <c r="A11361" s="6">
        <v>676703.0</v>
      </c>
      <c r="B11361" s="6">
        <v>676538.0</v>
      </c>
      <c r="C11361" s="14" t="str">
        <f>If(COUNTIF(DamReaches!$B$2:$B$346,"="&amp;A11361)&gt;0, "Yes", "No")</f>
        <v>No</v>
      </c>
    </row>
    <row r="11362">
      <c r="A11362" s="6">
        <v>676704.0</v>
      </c>
      <c r="B11362" s="6">
        <v>675353.0</v>
      </c>
      <c r="C11362" s="14" t="str">
        <f>If(COUNTIF(DamReaches!$B$2:$B$346,"="&amp;A11362)&gt;0, "Yes", "No")</f>
        <v>No</v>
      </c>
    </row>
    <row r="11363">
      <c r="A11363" s="6">
        <v>676705.0</v>
      </c>
      <c r="B11363" s="6">
        <v>676704.0</v>
      </c>
      <c r="C11363" s="14" t="str">
        <f>If(COUNTIF(DamReaches!$B$2:$B$346,"="&amp;A11363)&gt;0, "Yes", "No")</f>
        <v>No</v>
      </c>
    </row>
    <row r="11364">
      <c r="A11364" s="6">
        <v>676706.0</v>
      </c>
      <c r="B11364" s="6">
        <v>676243.0</v>
      </c>
      <c r="C11364" s="14" t="str">
        <f>If(COUNTIF(DamReaches!$B$2:$B$346,"="&amp;A11364)&gt;0, "Yes", "No")</f>
        <v>No</v>
      </c>
    </row>
    <row r="11365">
      <c r="A11365" s="6">
        <v>676707.0</v>
      </c>
      <c r="B11365" s="6">
        <v>676602.0</v>
      </c>
      <c r="C11365" s="14" t="str">
        <f>If(COUNTIF(DamReaches!$B$2:$B$346,"="&amp;A11365)&gt;0, "Yes", "No")</f>
        <v>No</v>
      </c>
    </row>
    <row r="11366">
      <c r="A11366" s="6">
        <v>676708.0</v>
      </c>
      <c r="B11366" s="6">
        <v>676559.0</v>
      </c>
      <c r="C11366" s="14" t="str">
        <f>If(COUNTIF(DamReaches!$B$2:$B$346,"="&amp;A11366)&gt;0, "Yes", "No")</f>
        <v>No</v>
      </c>
    </row>
    <row r="11367">
      <c r="A11367" s="6">
        <v>676709.0</v>
      </c>
      <c r="B11367" s="6">
        <v>677189.0</v>
      </c>
      <c r="C11367" s="14" t="str">
        <f>If(COUNTIF(DamReaches!$B$2:$B$346,"="&amp;A11367)&gt;0, "Yes", "No")</f>
        <v>No</v>
      </c>
    </row>
    <row r="11368">
      <c r="A11368" s="6">
        <v>676710.0</v>
      </c>
      <c r="B11368" s="6">
        <v>677189.0</v>
      </c>
      <c r="C11368" s="14" t="str">
        <f>If(COUNTIF(DamReaches!$B$2:$B$346,"="&amp;A11368)&gt;0, "Yes", "No")</f>
        <v>No</v>
      </c>
    </row>
    <row r="11369">
      <c r="A11369" s="6">
        <v>676716.0</v>
      </c>
      <c r="B11369" s="6">
        <v>676698.0</v>
      </c>
      <c r="C11369" s="14" t="str">
        <f>If(COUNTIF(DamReaches!$B$2:$B$346,"="&amp;A11369)&gt;0, "Yes", "No")</f>
        <v>No</v>
      </c>
    </row>
    <row r="11370">
      <c r="A11370" s="6">
        <v>676717.0</v>
      </c>
      <c r="B11370" s="6">
        <v>676683.0</v>
      </c>
      <c r="C11370" s="14" t="str">
        <f>If(COUNTIF(DamReaches!$B$2:$B$346,"="&amp;A11370)&gt;0, "Yes", "No")</f>
        <v>No</v>
      </c>
    </row>
    <row r="11371">
      <c r="A11371" s="6">
        <v>676718.0</v>
      </c>
      <c r="B11371" s="6">
        <v>676717.0</v>
      </c>
      <c r="C11371" s="14" t="str">
        <f>If(COUNTIF(DamReaches!$B$2:$B$346,"="&amp;A11371)&gt;0, "Yes", "No")</f>
        <v>No</v>
      </c>
    </row>
    <row r="11372">
      <c r="A11372" s="6">
        <v>676719.0</v>
      </c>
      <c r="B11372" s="6">
        <v>676048.0</v>
      </c>
      <c r="C11372" s="14" t="str">
        <f>If(COUNTIF(DamReaches!$B$2:$B$346,"="&amp;A11372)&gt;0, "Yes", "No")</f>
        <v>No</v>
      </c>
    </row>
    <row r="11373">
      <c r="A11373" s="6">
        <v>676720.0</v>
      </c>
      <c r="B11373" s="6">
        <v>676330.0</v>
      </c>
      <c r="C11373" s="14" t="str">
        <f>If(COUNTIF(DamReaches!$B$2:$B$346,"="&amp;A11373)&gt;0, "Yes", "No")</f>
        <v>No</v>
      </c>
    </row>
    <row r="11374">
      <c r="A11374" s="6">
        <v>676721.0</v>
      </c>
      <c r="B11374" s="6">
        <v>676651.0</v>
      </c>
      <c r="C11374" s="14" t="str">
        <f>If(COUNTIF(DamReaches!$B$2:$B$346,"="&amp;A11374)&gt;0, "Yes", "No")</f>
        <v>No</v>
      </c>
    </row>
    <row r="11375">
      <c r="A11375" s="6">
        <v>676722.0</v>
      </c>
      <c r="B11375" s="6">
        <v>676602.0</v>
      </c>
      <c r="C11375" s="14" t="str">
        <f>If(COUNTIF(DamReaches!$B$2:$B$346,"="&amp;A11375)&gt;0, "Yes", "No")</f>
        <v>No</v>
      </c>
    </row>
    <row r="11376">
      <c r="A11376" s="6">
        <v>676723.0</v>
      </c>
      <c r="B11376" s="6">
        <v>676626.0</v>
      </c>
      <c r="C11376" s="14" t="str">
        <f>If(COUNTIF(DamReaches!$B$2:$B$346,"="&amp;A11376)&gt;0, "Yes", "No")</f>
        <v>No</v>
      </c>
    </row>
    <row r="11377">
      <c r="A11377" s="6">
        <v>676724.0</v>
      </c>
      <c r="B11377" s="6">
        <v>676607.0</v>
      </c>
      <c r="C11377" s="14" t="str">
        <f>If(COUNTIF(DamReaches!$B$2:$B$346,"="&amp;A11377)&gt;0, "Yes", "No")</f>
        <v>No</v>
      </c>
    </row>
    <row r="11378">
      <c r="A11378" s="6">
        <v>676725.0</v>
      </c>
      <c r="B11378" s="6">
        <v>676672.0</v>
      </c>
      <c r="C11378" s="14" t="str">
        <f>If(COUNTIF(DamReaches!$B$2:$B$346,"="&amp;A11378)&gt;0, "Yes", "No")</f>
        <v>No</v>
      </c>
    </row>
    <row r="11379">
      <c r="A11379" s="6">
        <v>676740.0</v>
      </c>
      <c r="B11379" s="6">
        <v>676716.0</v>
      </c>
      <c r="C11379" s="14" t="str">
        <f>If(COUNTIF(DamReaches!$B$2:$B$346,"="&amp;A11379)&gt;0, "Yes", "No")</f>
        <v>No</v>
      </c>
    </row>
    <row r="11380">
      <c r="A11380" s="6">
        <v>676741.0</v>
      </c>
      <c r="B11380" s="6">
        <v>676241.0</v>
      </c>
      <c r="C11380" s="14" t="str">
        <f>If(COUNTIF(DamReaches!$B$2:$B$346,"="&amp;A11380)&gt;0, "Yes", "No")</f>
        <v>No</v>
      </c>
    </row>
    <row r="11381">
      <c r="A11381" s="6">
        <v>676742.0</v>
      </c>
      <c r="B11381" s="6">
        <v>676717.0</v>
      </c>
      <c r="C11381" s="14" t="str">
        <f>If(COUNTIF(DamReaches!$B$2:$B$346,"="&amp;A11381)&gt;0, "Yes", "No")</f>
        <v>No</v>
      </c>
    </row>
    <row r="11382">
      <c r="A11382" s="6">
        <v>676743.0</v>
      </c>
      <c r="B11382" s="6">
        <v>676702.0</v>
      </c>
      <c r="C11382" s="14" t="str">
        <f>If(COUNTIF(DamReaches!$B$2:$B$346,"="&amp;A11382)&gt;0, "Yes", "No")</f>
        <v>No</v>
      </c>
    </row>
    <row r="11383">
      <c r="A11383" s="6">
        <v>676744.0</v>
      </c>
      <c r="B11383" s="6">
        <v>676029.0</v>
      </c>
      <c r="C11383" s="14" t="str">
        <f>If(COUNTIF(DamReaches!$B$2:$B$346,"="&amp;A11383)&gt;0, "Yes", "No")</f>
        <v>No</v>
      </c>
    </row>
    <row r="11384">
      <c r="A11384" s="6">
        <v>676745.0</v>
      </c>
      <c r="B11384" s="6">
        <v>676653.0</v>
      </c>
      <c r="C11384" s="14" t="str">
        <f>If(COUNTIF(DamReaches!$B$2:$B$346,"="&amp;A11384)&gt;0, "Yes", "No")</f>
        <v>No</v>
      </c>
    </row>
    <row r="11385">
      <c r="A11385" s="6">
        <v>676746.0</v>
      </c>
      <c r="B11385" s="6">
        <v>676723.0</v>
      </c>
      <c r="C11385" s="14" t="str">
        <f>If(COUNTIF(DamReaches!$B$2:$B$346,"="&amp;A11385)&gt;0, "Yes", "No")</f>
        <v>No</v>
      </c>
    </row>
    <row r="11386">
      <c r="A11386" s="6">
        <v>676747.0</v>
      </c>
      <c r="B11386" s="6">
        <v>676746.0</v>
      </c>
      <c r="C11386" s="14" t="str">
        <f>If(COUNTIF(DamReaches!$B$2:$B$346,"="&amp;A11386)&gt;0, "Yes", "No")</f>
        <v>No</v>
      </c>
    </row>
    <row r="11387">
      <c r="A11387" s="6">
        <v>676748.0</v>
      </c>
      <c r="B11387" s="6">
        <v>676605.0</v>
      </c>
      <c r="C11387" s="14" t="str">
        <f>If(COUNTIF(DamReaches!$B$2:$B$346,"="&amp;A11387)&gt;0, "Yes", "No")</f>
        <v>No</v>
      </c>
    </row>
    <row r="11388">
      <c r="A11388" s="6">
        <v>676749.0</v>
      </c>
      <c r="B11388" s="6">
        <v>676376.0</v>
      </c>
      <c r="C11388" s="14" t="str">
        <f>If(COUNTIF(DamReaches!$B$2:$B$346,"="&amp;A11388)&gt;0, "Yes", "No")</f>
        <v>No</v>
      </c>
    </row>
    <row r="11389">
      <c r="A11389" s="6">
        <v>676750.0</v>
      </c>
      <c r="B11389" s="6">
        <v>676451.0</v>
      </c>
      <c r="C11389" s="14" t="str">
        <f>If(COUNTIF(DamReaches!$B$2:$B$346,"="&amp;A11389)&gt;0, "Yes", "No")</f>
        <v>No</v>
      </c>
    </row>
    <row r="11390">
      <c r="A11390" s="6">
        <v>676751.0</v>
      </c>
      <c r="B11390" s="6">
        <v>676770.0</v>
      </c>
      <c r="C11390" s="14" t="str">
        <f>If(COUNTIF(DamReaches!$B$2:$B$346,"="&amp;A11390)&gt;0, "Yes", "No")</f>
        <v>No</v>
      </c>
    </row>
    <row r="11391">
      <c r="A11391" s="6">
        <v>676765.0</v>
      </c>
      <c r="B11391" s="6">
        <v>676681.0</v>
      </c>
      <c r="C11391" s="14" t="str">
        <f>If(COUNTIF(DamReaches!$B$2:$B$346,"="&amp;A11391)&gt;0, "Yes", "No")</f>
        <v>No</v>
      </c>
    </row>
    <row r="11392">
      <c r="A11392" s="6">
        <v>676766.0</v>
      </c>
      <c r="B11392" s="6">
        <v>676077.0</v>
      </c>
      <c r="C11392" s="14" t="str">
        <f>If(COUNTIF(DamReaches!$B$2:$B$346,"="&amp;A11392)&gt;0, "Yes", "No")</f>
        <v>No</v>
      </c>
    </row>
    <row r="11393">
      <c r="A11393" s="6">
        <v>676767.0</v>
      </c>
      <c r="B11393" s="6">
        <v>676447.0</v>
      </c>
      <c r="C11393" s="14" t="str">
        <f>If(COUNTIF(DamReaches!$B$2:$B$346,"="&amp;A11393)&gt;0, "Yes", "No")</f>
        <v>No</v>
      </c>
    </row>
    <row r="11394">
      <c r="A11394" s="6">
        <v>676768.0</v>
      </c>
      <c r="B11394" s="6">
        <v>676807.0</v>
      </c>
      <c r="C11394" s="14" t="str">
        <f>If(COUNTIF(DamReaches!$B$2:$B$346,"="&amp;A11394)&gt;0, "Yes", "No")</f>
        <v>No</v>
      </c>
    </row>
    <row r="11395">
      <c r="A11395" s="6">
        <v>676769.0</v>
      </c>
      <c r="B11395" s="6">
        <v>676920.0</v>
      </c>
      <c r="C11395" s="14" t="str">
        <f>If(COUNTIF(DamReaches!$B$2:$B$346,"="&amp;A11395)&gt;0, "Yes", "No")</f>
        <v>No</v>
      </c>
    </row>
    <row r="11396">
      <c r="A11396" s="6">
        <v>676770.0</v>
      </c>
      <c r="B11396" s="6">
        <v>676789.0</v>
      </c>
      <c r="C11396" s="14" t="str">
        <f>If(COUNTIF(DamReaches!$B$2:$B$346,"="&amp;A11396)&gt;0, "Yes", "No")</f>
        <v>No</v>
      </c>
    </row>
    <row r="11397">
      <c r="A11397" s="6">
        <v>676771.0</v>
      </c>
      <c r="B11397" s="6">
        <v>676293.0</v>
      </c>
      <c r="C11397" s="14" t="str">
        <f>If(COUNTIF(DamReaches!$B$2:$B$346,"="&amp;A11397)&gt;0, "Yes", "No")</f>
        <v>No</v>
      </c>
    </row>
    <row r="11398">
      <c r="A11398" s="6">
        <v>676772.0</v>
      </c>
      <c r="B11398" s="6">
        <v>676771.0</v>
      </c>
      <c r="C11398" s="14" t="str">
        <f>If(COUNTIF(DamReaches!$B$2:$B$346,"="&amp;A11398)&gt;0, "Yes", "No")</f>
        <v>No</v>
      </c>
    </row>
    <row r="11399">
      <c r="A11399" s="6">
        <v>676780.0</v>
      </c>
      <c r="B11399" s="6">
        <v>676699.0</v>
      </c>
      <c r="C11399" s="14" t="str">
        <f>If(COUNTIF(DamReaches!$B$2:$B$346,"="&amp;A11399)&gt;0, "Yes", "No")</f>
        <v>No</v>
      </c>
    </row>
    <row r="11400">
      <c r="A11400" s="6">
        <v>676781.0</v>
      </c>
      <c r="B11400" s="6">
        <v>676700.0</v>
      </c>
      <c r="C11400" s="14" t="str">
        <f>If(COUNTIF(DamReaches!$B$2:$B$346,"="&amp;A11400)&gt;0, "Yes", "No")</f>
        <v>No</v>
      </c>
    </row>
    <row r="11401">
      <c r="A11401" s="6">
        <v>676782.0</v>
      </c>
      <c r="B11401" s="6">
        <v>676669.0</v>
      </c>
      <c r="C11401" s="14" t="str">
        <f>If(COUNTIF(DamReaches!$B$2:$B$346,"="&amp;A11401)&gt;0, "Yes", "No")</f>
        <v>No</v>
      </c>
    </row>
    <row r="11402">
      <c r="A11402" s="6">
        <v>676783.0</v>
      </c>
      <c r="B11402" s="6">
        <v>675971.0</v>
      </c>
      <c r="C11402" s="14" t="str">
        <f>If(COUNTIF(DamReaches!$B$2:$B$346,"="&amp;A11402)&gt;0, "Yes", "No")</f>
        <v>No</v>
      </c>
    </row>
    <row r="11403">
      <c r="A11403" s="6">
        <v>676784.0</v>
      </c>
      <c r="B11403" s="6">
        <v>676917.0</v>
      </c>
      <c r="C11403" s="14" t="str">
        <f>If(COUNTIF(DamReaches!$B$2:$B$346,"="&amp;A11403)&gt;0, "Yes", "No")</f>
        <v>No</v>
      </c>
    </row>
    <row r="11404">
      <c r="A11404" s="6">
        <v>676785.0</v>
      </c>
      <c r="B11404" s="6">
        <v>-1.0</v>
      </c>
      <c r="C11404" s="14" t="str">
        <f>If(COUNTIF(DamReaches!$B$2:$B$346,"="&amp;A11404)&gt;0, "Yes", "No")</f>
        <v>No</v>
      </c>
    </row>
    <row r="11405">
      <c r="A11405" s="6">
        <v>676786.0</v>
      </c>
      <c r="B11405" s="6">
        <v>676708.0</v>
      </c>
      <c r="C11405" s="14" t="str">
        <f>If(COUNTIF(DamReaches!$B$2:$B$346,"="&amp;A11405)&gt;0, "Yes", "No")</f>
        <v>No</v>
      </c>
    </row>
    <row r="11406">
      <c r="A11406" s="6">
        <v>676787.0</v>
      </c>
      <c r="B11406" s="6">
        <v>676689.0</v>
      </c>
      <c r="C11406" s="14" t="str">
        <f>If(COUNTIF(DamReaches!$B$2:$B$346,"="&amp;A11406)&gt;0, "Yes", "No")</f>
        <v>No</v>
      </c>
    </row>
    <row r="11407">
      <c r="A11407" s="6">
        <v>676788.0</v>
      </c>
      <c r="B11407" s="6">
        <v>676195.0</v>
      </c>
      <c r="C11407" s="14" t="str">
        <f>If(COUNTIF(DamReaches!$B$2:$B$346,"="&amp;A11407)&gt;0, "Yes", "No")</f>
        <v>No</v>
      </c>
    </row>
    <row r="11408">
      <c r="A11408" s="6">
        <v>676789.0</v>
      </c>
      <c r="B11408" s="6">
        <v>676857.0</v>
      </c>
      <c r="C11408" s="14" t="str">
        <f>If(COUNTIF(DamReaches!$B$2:$B$346,"="&amp;A11408)&gt;0, "Yes", "No")</f>
        <v>No</v>
      </c>
    </row>
    <row r="11409">
      <c r="A11409" s="6">
        <v>676790.0</v>
      </c>
      <c r="B11409" s="6">
        <v>676857.0</v>
      </c>
      <c r="C11409" s="14" t="str">
        <f>If(COUNTIF(DamReaches!$B$2:$B$346,"="&amp;A11409)&gt;0, "Yes", "No")</f>
        <v>No</v>
      </c>
    </row>
    <row r="11410">
      <c r="A11410" s="6">
        <v>676804.0</v>
      </c>
      <c r="B11410" s="6">
        <v>676598.0</v>
      </c>
      <c r="C11410" s="14" t="str">
        <f>If(COUNTIF(DamReaches!$B$2:$B$346,"="&amp;A11410)&gt;0, "Yes", "No")</f>
        <v>No</v>
      </c>
    </row>
    <row r="11411">
      <c r="A11411" s="6">
        <v>676805.0</v>
      </c>
      <c r="B11411" s="6">
        <v>676370.0</v>
      </c>
      <c r="C11411" s="14" t="str">
        <f>If(COUNTIF(DamReaches!$B$2:$B$346,"="&amp;A11411)&gt;0, "Yes", "No")</f>
        <v>No</v>
      </c>
    </row>
    <row r="11412">
      <c r="A11412" s="6">
        <v>676806.0</v>
      </c>
      <c r="B11412" s="6">
        <v>676494.0</v>
      </c>
      <c r="C11412" s="14" t="str">
        <f>If(COUNTIF(DamReaches!$B$2:$B$346,"="&amp;A11412)&gt;0, "Yes", "No")</f>
        <v>No</v>
      </c>
    </row>
    <row r="11413">
      <c r="A11413" s="6">
        <v>676807.0</v>
      </c>
      <c r="B11413" s="6">
        <v>676389.0</v>
      </c>
      <c r="C11413" s="14" t="str">
        <f>If(COUNTIF(DamReaches!$B$2:$B$346,"="&amp;A11413)&gt;0, "Yes", "No")</f>
        <v>No</v>
      </c>
    </row>
    <row r="11414">
      <c r="A11414" s="6">
        <v>676808.0</v>
      </c>
      <c r="B11414" s="6">
        <v>676785.0</v>
      </c>
      <c r="C11414" s="14" t="str">
        <f>If(COUNTIF(DamReaches!$B$2:$B$346,"="&amp;A11414)&gt;0, "Yes", "No")</f>
        <v>No</v>
      </c>
    </row>
    <row r="11415">
      <c r="A11415" s="6">
        <v>676809.0</v>
      </c>
      <c r="B11415" s="6">
        <v>676785.0</v>
      </c>
      <c r="C11415" s="14" t="str">
        <f>If(COUNTIF(DamReaches!$B$2:$B$346,"="&amp;A11415)&gt;0, "Yes", "No")</f>
        <v>No</v>
      </c>
    </row>
    <row r="11416">
      <c r="A11416" s="6">
        <v>676810.0</v>
      </c>
      <c r="B11416" s="6">
        <v>676333.0</v>
      </c>
      <c r="C11416" s="14" t="str">
        <f>If(COUNTIF(DamReaches!$B$2:$B$346,"="&amp;A11416)&gt;0, "Yes", "No")</f>
        <v>No</v>
      </c>
    </row>
    <row r="11417">
      <c r="A11417" s="6">
        <v>676811.0</v>
      </c>
      <c r="B11417" s="6">
        <v>676832.0</v>
      </c>
      <c r="C11417" s="14" t="str">
        <f>If(COUNTIF(DamReaches!$B$2:$B$346,"="&amp;A11417)&gt;0, "Yes", "No")</f>
        <v>No</v>
      </c>
    </row>
    <row r="11418">
      <c r="A11418" s="6">
        <v>676812.0</v>
      </c>
      <c r="B11418" s="6">
        <v>676750.0</v>
      </c>
      <c r="C11418" s="14" t="str">
        <f>If(COUNTIF(DamReaches!$B$2:$B$346,"="&amp;A11418)&gt;0, "Yes", "No")</f>
        <v>No</v>
      </c>
    </row>
    <row r="11419">
      <c r="A11419" s="6">
        <v>676824.0</v>
      </c>
      <c r="B11419" s="6">
        <v>676804.0</v>
      </c>
      <c r="C11419" s="14" t="str">
        <f>If(COUNTIF(DamReaches!$B$2:$B$346,"="&amp;A11419)&gt;0, "Yes", "No")</f>
        <v>No</v>
      </c>
    </row>
    <row r="11420">
      <c r="A11420" s="6">
        <v>676825.0</v>
      </c>
      <c r="B11420" s="6">
        <v>677275.0</v>
      </c>
      <c r="C11420" s="14" t="str">
        <f>If(COUNTIF(DamReaches!$B$2:$B$346,"="&amp;A11420)&gt;0, "Yes", "No")</f>
        <v>No</v>
      </c>
    </row>
    <row r="11421">
      <c r="A11421" s="6">
        <v>676826.0</v>
      </c>
      <c r="B11421" s="6">
        <v>676686.0</v>
      </c>
      <c r="C11421" s="14" t="str">
        <f>If(COUNTIF(DamReaches!$B$2:$B$346,"="&amp;A11421)&gt;0, "Yes", "No")</f>
        <v>No</v>
      </c>
    </row>
    <row r="11422">
      <c r="A11422" s="6">
        <v>676827.0</v>
      </c>
      <c r="B11422" s="6">
        <v>676766.0</v>
      </c>
      <c r="C11422" s="14" t="str">
        <f>If(COUNTIF(DamReaches!$B$2:$B$346,"="&amp;A11422)&gt;0, "Yes", "No")</f>
        <v>No</v>
      </c>
    </row>
    <row r="11423">
      <c r="A11423" s="6">
        <v>676828.0</v>
      </c>
      <c r="B11423" s="6">
        <v>676767.0</v>
      </c>
      <c r="C11423" s="14" t="str">
        <f>If(COUNTIF(DamReaches!$B$2:$B$346,"="&amp;A11423)&gt;0, "Yes", "No")</f>
        <v>No</v>
      </c>
    </row>
    <row r="11424">
      <c r="A11424" s="6">
        <v>676829.0</v>
      </c>
      <c r="B11424" s="6">
        <v>676807.0</v>
      </c>
      <c r="C11424" s="14" t="str">
        <f>If(COUNTIF(DamReaches!$B$2:$B$346,"="&amp;A11424)&gt;0, "Yes", "No")</f>
        <v>No</v>
      </c>
    </row>
    <row r="11425">
      <c r="A11425" s="6">
        <v>676830.0</v>
      </c>
      <c r="B11425" s="6">
        <v>676559.0</v>
      </c>
      <c r="C11425" s="14" t="str">
        <f>If(COUNTIF(DamReaches!$B$2:$B$346,"="&amp;A11425)&gt;0, "Yes", "No")</f>
        <v>No</v>
      </c>
    </row>
    <row r="11426">
      <c r="A11426" s="6">
        <v>676831.0</v>
      </c>
      <c r="B11426" s="6">
        <v>676786.0</v>
      </c>
      <c r="C11426" s="14" t="str">
        <f>If(COUNTIF(DamReaches!$B$2:$B$346,"="&amp;A11426)&gt;0, "Yes", "No")</f>
        <v>No</v>
      </c>
    </row>
    <row r="11427">
      <c r="A11427" s="6">
        <v>676832.0</v>
      </c>
      <c r="B11427" s="6">
        <v>677038.0</v>
      </c>
      <c r="C11427" s="14" t="str">
        <f>If(COUNTIF(DamReaches!$B$2:$B$346,"="&amp;A11427)&gt;0, "Yes", "No")</f>
        <v>No</v>
      </c>
    </row>
    <row r="11428">
      <c r="A11428" s="6">
        <v>676833.0</v>
      </c>
      <c r="B11428" s="6">
        <v>677038.0</v>
      </c>
      <c r="C11428" s="14" t="str">
        <f>If(COUNTIF(DamReaches!$B$2:$B$346,"="&amp;A11428)&gt;0, "Yes", "No")</f>
        <v>No</v>
      </c>
    </row>
    <row r="11429">
      <c r="A11429" s="6">
        <v>676834.0</v>
      </c>
      <c r="B11429" s="6">
        <v>676672.0</v>
      </c>
      <c r="C11429" s="14" t="str">
        <f>If(COUNTIF(DamReaches!$B$2:$B$346,"="&amp;A11429)&gt;0, "Yes", "No")</f>
        <v>No</v>
      </c>
    </row>
    <row r="11430">
      <c r="A11430" s="6">
        <v>676850.0</v>
      </c>
      <c r="B11430" s="6">
        <v>676804.0</v>
      </c>
      <c r="C11430" s="14" t="str">
        <f>If(COUNTIF(DamReaches!$B$2:$B$346,"="&amp;A11430)&gt;0, "Yes", "No")</f>
        <v>No</v>
      </c>
    </row>
    <row r="11431">
      <c r="A11431" s="6">
        <v>676851.0</v>
      </c>
      <c r="B11431" s="6">
        <v>675761.0</v>
      </c>
      <c r="C11431" s="14" t="str">
        <f>If(COUNTIF(DamReaches!$B$2:$B$346,"="&amp;A11431)&gt;0, "Yes", "No")</f>
        <v>No</v>
      </c>
    </row>
    <row r="11432">
      <c r="A11432" s="6">
        <v>676852.0</v>
      </c>
      <c r="B11432" s="6">
        <v>676702.0</v>
      </c>
      <c r="C11432" s="14" t="str">
        <f>If(COUNTIF(DamReaches!$B$2:$B$346,"="&amp;A11432)&gt;0, "Yes", "No")</f>
        <v>No</v>
      </c>
    </row>
    <row r="11433">
      <c r="A11433" s="6">
        <v>676853.0</v>
      </c>
      <c r="B11433" s="6">
        <v>676651.0</v>
      </c>
      <c r="C11433" s="14" t="str">
        <f>If(COUNTIF(DamReaches!$B$2:$B$346,"="&amp;A11433)&gt;0, "Yes", "No")</f>
        <v>No</v>
      </c>
    </row>
    <row r="11434">
      <c r="A11434" s="6">
        <v>676854.0</v>
      </c>
      <c r="B11434" s="6">
        <v>676747.0</v>
      </c>
      <c r="C11434" s="14" t="str">
        <f>If(COUNTIF(DamReaches!$B$2:$B$346,"="&amp;A11434)&gt;0, "Yes", "No")</f>
        <v>No</v>
      </c>
    </row>
    <row r="11435">
      <c r="A11435" s="6">
        <v>676855.0</v>
      </c>
      <c r="B11435" s="6">
        <v>676830.0</v>
      </c>
      <c r="C11435" s="14" t="str">
        <f>If(COUNTIF(DamReaches!$B$2:$B$346,"="&amp;A11435)&gt;0, "Yes", "No")</f>
        <v>No</v>
      </c>
    </row>
    <row r="11436">
      <c r="A11436" s="6">
        <v>676856.0</v>
      </c>
      <c r="B11436" s="6">
        <v>676542.0</v>
      </c>
      <c r="C11436" s="14" t="str">
        <f>If(COUNTIF(DamReaches!$B$2:$B$346,"="&amp;A11436)&gt;0, "Yes", "No")</f>
        <v>No</v>
      </c>
    </row>
    <row r="11437">
      <c r="A11437" s="6">
        <v>676857.0</v>
      </c>
      <c r="B11437" s="6">
        <v>677190.0</v>
      </c>
      <c r="C11437" s="14" t="str">
        <f>If(COUNTIF(DamReaches!$B$2:$B$346,"="&amp;A11437)&gt;0, "Yes", "No")</f>
        <v>No</v>
      </c>
    </row>
    <row r="11438">
      <c r="A11438" s="6">
        <v>676858.0</v>
      </c>
      <c r="B11438" s="6">
        <v>677190.0</v>
      </c>
      <c r="C11438" s="14" t="str">
        <f>If(COUNTIF(DamReaches!$B$2:$B$346,"="&amp;A11438)&gt;0, "Yes", "No")</f>
        <v>No</v>
      </c>
    </row>
    <row r="11439">
      <c r="A11439" s="6">
        <v>676871.0</v>
      </c>
      <c r="B11439" s="6">
        <v>676852.0</v>
      </c>
      <c r="C11439" s="14" t="str">
        <f>If(COUNTIF(DamReaches!$B$2:$B$346,"="&amp;A11439)&gt;0, "Yes", "No")</f>
        <v>No</v>
      </c>
    </row>
    <row r="11440">
      <c r="A11440" s="6">
        <v>676872.0</v>
      </c>
      <c r="B11440" s="6">
        <v>676743.0</v>
      </c>
      <c r="C11440" s="14" t="str">
        <f>If(COUNTIF(DamReaches!$B$2:$B$346,"="&amp;A11440)&gt;0, "Yes", "No")</f>
        <v>No</v>
      </c>
    </row>
    <row r="11441">
      <c r="A11441" s="6">
        <v>676873.0</v>
      </c>
      <c r="B11441" s="6">
        <v>676722.0</v>
      </c>
      <c r="C11441" s="14" t="str">
        <f>If(COUNTIF(DamReaches!$B$2:$B$346,"="&amp;A11441)&gt;0, "Yes", "No")</f>
        <v>No</v>
      </c>
    </row>
    <row r="11442">
      <c r="A11442" s="6">
        <v>676874.0</v>
      </c>
      <c r="B11442" s="6">
        <v>676608.0</v>
      </c>
      <c r="C11442" s="14" t="str">
        <f>If(COUNTIF(DamReaches!$B$2:$B$346,"="&amp;A11442)&gt;0, "Yes", "No")</f>
        <v>No</v>
      </c>
    </row>
    <row r="11443">
      <c r="A11443" s="6">
        <v>676875.0</v>
      </c>
      <c r="B11443" s="6">
        <v>676874.0</v>
      </c>
      <c r="C11443" s="14" t="str">
        <f>If(COUNTIF(DamReaches!$B$2:$B$346,"="&amp;A11443)&gt;0, "Yes", "No")</f>
        <v>No</v>
      </c>
    </row>
    <row r="11444">
      <c r="A11444" s="6">
        <v>676876.0</v>
      </c>
      <c r="B11444" s="6">
        <v>675947.0</v>
      </c>
      <c r="C11444" s="14" t="str">
        <f>If(COUNTIF(DamReaches!$B$2:$B$346,"="&amp;A11444)&gt;0, "Yes", "No")</f>
        <v>No</v>
      </c>
    </row>
    <row r="11445">
      <c r="A11445" s="6">
        <v>676877.0</v>
      </c>
      <c r="B11445" s="6">
        <v>676224.0</v>
      </c>
      <c r="C11445" s="14" t="str">
        <f>If(COUNTIF(DamReaches!$B$2:$B$346,"="&amp;A11445)&gt;0, "Yes", "No")</f>
        <v>No</v>
      </c>
    </row>
    <row r="11446">
      <c r="A11446" s="6">
        <v>676878.0</v>
      </c>
      <c r="B11446" s="6">
        <v>676834.0</v>
      </c>
      <c r="C11446" s="14" t="str">
        <f>If(COUNTIF(DamReaches!$B$2:$B$346,"="&amp;A11446)&gt;0, "Yes", "No")</f>
        <v>No</v>
      </c>
    </row>
    <row r="11447">
      <c r="A11447" s="6">
        <v>676892.0</v>
      </c>
      <c r="B11447" s="6">
        <v>676682.0</v>
      </c>
      <c r="C11447" s="14" t="str">
        <f>If(COUNTIF(DamReaches!$B$2:$B$346,"="&amp;A11447)&gt;0, "Yes", "No")</f>
        <v>No</v>
      </c>
    </row>
    <row r="11448">
      <c r="A11448" s="6">
        <v>676893.0</v>
      </c>
      <c r="B11448" s="6">
        <v>676894.0</v>
      </c>
      <c r="C11448" s="14" t="str">
        <f>If(COUNTIF(DamReaches!$B$2:$B$346,"="&amp;A11448)&gt;0, "Yes", "No")</f>
        <v>No</v>
      </c>
    </row>
    <row r="11449">
      <c r="A11449" s="6">
        <v>676894.0</v>
      </c>
      <c r="B11449" s="6">
        <v>675746.0</v>
      </c>
      <c r="C11449" s="14" t="str">
        <f>If(COUNTIF(DamReaches!$B$2:$B$346,"="&amp;A11449)&gt;0, "Yes", "No")</f>
        <v>No</v>
      </c>
    </row>
    <row r="11450">
      <c r="A11450" s="6">
        <v>676895.0</v>
      </c>
      <c r="B11450" s="6">
        <v>676573.0</v>
      </c>
      <c r="C11450" s="14" t="str">
        <f>If(COUNTIF(DamReaches!$B$2:$B$346,"="&amp;A11450)&gt;0, "Yes", "No")</f>
        <v>No</v>
      </c>
    </row>
    <row r="11451">
      <c r="A11451" s="6">
        <v>676896.0</v>
      </c>
      <c r="B11451" s="6">
        <v>676767.0</v>
      </c>
      <c r="C11451" s="14" t="str">
        <f>If(COUNTIF(DamReaches!$B$2:$B$346,"="&amp;A11451)&gt;0, "Yes", "No")</f>
        <v>No</v>
      </c>
    </row>
    <row r="11452">
      <c r="A11452" s="6">
        <v>676897.0</v>
      </c>
      <c r="B11452" s="6">
        <v>676873.0</v>
      </c>
      <c r="C11452" s="14" t="str">
        <f>If(COUNTIF(DamReaches!$B$2:$B$346,"="&amp;A11452)&gt;0, "Yes", "No")</f>
        <v>No</v>
      </c>
    </row>
    <row r="11453">
      <c r="A11453" s="6">
        <v>676898.0</v>
      </c>
      <c r="B11453" s="6">
        <v>676832.0</v>
      </c>
      <c r="C11453" s="14" t="str">
        <f>If(COUNTIF(DamReaches!$B$2:$B$346,"="&amp;A11453)&gt;0, "Yes", "No")</f>
        <v>No</v>
      </c>
    </row>
    <row r="11454">
      <c r="A11454" s="6">
        <v>676899.0</v>
      </c>
      <c r="B11454" s="6">
        <v>676771.0</v>
      </c>
      <c r="C11454" s="14" t="str">
        <f>If(COUNTIF(DamReaches!$B$2:$B$346,"="&amp;A11454)&gt;0, "Yes", "No")</f>
        <v>No</v>
      </c>
    </row>
    <row r="11455">
      <c r="A11455" s="6">
        <v>676914.0</v>
      </c>
      <c r="B11455" s="6">
        <v>677032.0</v>
      </c>
      <c r="C11455" s="14" t="str">
        <f>If(COUNTIF(DamReaches!$B$2:$B$346,"="&amp;A11455)&gt;0, "Yes", "No")</f>
        <v>No</v>
      </c>
    </row>
    <row r="11456">
      <c r="A11456" s="6">
        <v>676915.0</v>
      </c>
      <c r="B11456" s="6">
        <v>676425.0</v>
      </c>
      <c r="C11456" s="14" t="str">
        <f>If(COUNTIF(DamReaches!$B$2:$B$346,"="&amp;A11456)&gt;0, "Yes", "No")</f>
        <v>No</v>
      </c>
    </row>
    <row r="11457">
      <c r="A11457" s="6">
        <v>676916.0</v>
      </c>
      <c r="B11457" s="6">
        <v>676852.0</v>
      </c>
      <c r="C11457" s="14" t="str">
        <f>If(COUNTIF(DamReaches!$B$2:$B$346,"="&amp;A11457)&gt;0, "Yes", "No")</f>
        <v>No</v>
      </c>
    </row>
    <row r="11458">
      <c r="A11458" s="6">
        <v>676917.0</v>
      </c>
      <c r="B11458" s="6">
        <v>676958.0</v>
      </c>
      <c r="C11458" s="14" t="str">
        <f>If(COUNTIF(DamReaches!$B$2:$B$346,"="&amp;A11458)&gt;0, "Yes", "No")</f>
        <v>No</v>
      </c>
    </row>
    <row r="11459">
      <c r="A11459" s="6">
        <v>676918.0</v>
      </c>
      <c r="B11459" s="6">
        <v>676499.0</v>
      </c>
      <c r="C11459" s="14" t="str">
        <f>If(COUNTIF(DamReaches!$B$2:$B$346,"="&amp;A11459)&gt;0, "Yes", "No")</f>
        <v>No</v>
      </c>
    </row>
    <row r="11460">
      <c r="A11460" s="6">
        <v>676919.0</v>
      </c>
      <c r="B11460" s="6">
        <v>676874.0</v>
      </c>
      <c r="C11460" s="14" t="str">
        <f>If(COUNTIF(DamReaches!$B$2:$B$346,"="&amp;A11460)&gt;0, "Yes", "No")</f>
        <v>No</v>
      </c>
    </row>
    <row r="11461">
      <c r="A11461" s="6">
        <v>676920.0</v>
      </c>
      <c r="B11461" s="6">
        <v>676876.0</v>
      </c>
      <c r="C11461" s="14" t="str">
        <f>If(COUNTIF(DamReaches!$B$2:$B$346,"="&amp;A11461)&gt;0, "Yes", "No")</f>
        <v>No</v>
      </c>
    </row>
    <row r="11462">
      <c r="A11462" s="6">
        <v>676921.0</v>
      </c>
      <c r="B11462" s="6">
        <v>676632.0</v>
      </c>
      <c r="C11462" s="14" t="str">
        <f>If(COUNTIF(DamReaches!$B$2:$B$346,"="&amp;A11462)&gt;0, "Yes", "No")</f>
        <v>No</v>
      </c>
    </row>
    <row r="11463">
      <c r="A11463" s="6">
        <v>676922.0</v>
      </c>
      <c r="B11463" s="6">
        <v>676960.0</v>
      </c>
      <c r="C11463" s="14" t="str">
        <f>If(COUNTIF(DamReaches!$B$2:$B$346,"="&amp;A11463)&gt;0, "Yes", "No")</f>
        <v>No</v>
      </c>
    </row>
    <row r="11464">
      <c r="A11464" s="6">
        <v>676923.0</v>
      </c>
      <c r="B11464" s="6">
        <v>676960.0</v>
      </c>
      <c r="C11464" s="14" t="str">
        <f>If(COUNTIF(DamReaches!$B$2:$B$346,"="&amp;A11464)&gt;0, "Yes", "No")</f>
        <v>No</v>
      </c>
    </row>
    <row r="11465">
      <c r="A11465" s="6">
        <v>676936.0</v>
      </c>
      <c r="B11465" s="6">
        <v>676896.0</v>
      </c>
      <c r="C11465" s="14" t="str">
        <f>If(COUNTIF(DamReaches!$B$2:$B$346,"="&amp;A11465)&gt;0, "Yes", "No")</f>
        <v>No</v>
      </c>
    </row>
    <row r="11466">
      <c r="A11466" s="6">
        <v>676937.0</v>
      </c>
      <c r="B11466" s="6">
        <v>677126.0</v>
      </c>
      <c r="C11466" s="14" t="str">
        <f>If(COUNTIF(DamReaches!$B$2:$B$346,"="&amp;A11466)&gt;0, "Yes", "No")</f>
        <v>No</v>
      </c>
    </row>
    <row r="11467">
      <c r="A11467" s="6">
        <v>676938.0</v>
      </c>
      <c r="B11467" s="6">
        <v>677126.0</v>
      </c>
      <c r="C11467" s="14" t="str">
        <f>If(COUNTIF(DamReaches!$B$2:$B$346,"="&amp;A11467)&gt;0, "Yes", "No")</f>
        <v>No</v>
      </c>
    </row>
    <row r="11468">
      <c r="A11468" s="6">
        <v>676939.0</v>
      </c>
      <c r="B11468" s="6">
        <v>677306.0</v>
      </c>
      <c r="C11468" s="14" t="str">
        <f>If(COUNTIF(DamReaches!$B$2:$B$346,"="&amp;A11468)&gt;0, "Yes", "No")</f>
        <v>No</v>
      </c>
    </row>
    <row r="11469">
      <c r="A11469" s="6">
        <v>676940.0</v>
      </c>
      <c r="B11469" s="6">
        <v>676918.0</v>
      </c>
      <c r="C11469" s="14" t="str">
        <f>If(COUNTIF(DamReaches!$B$2:$B$346,"="&amp;A11469)&gt;0, "Yes", "No")</f>
        <v>No</v>
      </c>
    </row>
    <row r="11470">
      <c r="A11470" s="6">
        <v>676941.0</v>
      </c>
      <c r="B11470" s="6">
        <v>676604.0</v>
      </c>
      <c r="C11470" s="14" t="str">
        <f>If(COUNTIF(DamReaches!$B$2:$B$346,"="&amp;A11470)&gt;0, "Yes", "No")</f>
        <v>No</v>
      </c>
    </row>
    <row r="11471">
      <c r="A11471" s="6">
        <v>676942.0</v>
      </c>
      <c r="B11471" s="6">
        <v>676504.0</v>
      </c>
      <c r="C11471" s="14" t="str">
        <f>If(COUNTIF(DamReaches!$B$2:$B$346,"="&amp;A11471)&gt;0, "Yes", "No")</f>
        <v>No</v>
      </c>
    </row>
    <row r="11472">
      <c r="A11472" s="6">
        <v>676943.0</v>
      </c>
      <c r="B11472" s="6">
        <v>676942.0</v>
      </c>
      <c r="C11472" s="14" t="str">
        <f>If(COUNTIF(DamReaches!$B$2:$B$346,"="&amp;A11472)&gt;0, "Yes", "No")</f>
        <v>No</v>
      </c>
    </row>
    <row r="11473">
      <c r="A11473" s="6">
        <v>676944.0</v>
      </c>
      <c r="B11473" s="6">
        <v>676899.0</v>
      </c>
      <c r="C11473" s="14" t="str">
        <f>If(COUNTIF(DamReaches!$B$2:$B$346,"="&amp;A11473)&gt;0, "Yes", "No")</f>
        <v>No</v>
      </c>
    </row>
    <row r="11474">
      <c r="A11474" s="6">
        <v>676945.0</v>
      </c>
      <c r="B11474" s="6">
        <v>676944.0</v>
      </c>
      <c r="C11474" s="14" t="str">
        <f>If(COUNTIF(DamReaches!$B$2:$B$346,"="&amp;A11474)&gt;0, "Yes", "No")</f>
        <v>No</v>
      </c>
    </row>
    <row r="11475">
      <c r="A11475" s="6">
        <v>676955.0</v>
      </c>
      <c r="B11475" s="6">
        <v>676682.0</v>
      </c>
      <c r="C11475" s="14" t="str">
        <f>If(COUNTIF(DamReaches!$B$2:$B$346,"="&amp;A11475)&gt;0, "Yes", "No")</f>
        <v>No</v>
      </c>
    </row>
    <row r="11476">
      <c r="A11476" s="6">
        <v>676956.0</v>
      </c>
      <c r="B11476" s="6">
        <v>676290.0</v>
      </c>
      <c r="C11476" s="14" t="str">
        <f>If(COUNTIF(DamReaches!$B$2:$B$346,"="&amp;A11476)&gt;0, "Yes", "No")</f>
        <v>No</v>
      </c>
    </row>
    <row r="11477">
      <c r="A11477" s="6">
        <v>676957.0</v>
      </c>
      <c r="B11477" s="6">
        <v>676704.0</v>
      </c>
      <c r="C11477" s="14" t="str">
        <f>If(COUNTIF(DamReaches!$B$2:$B$346,"="&amp;A11477)&gt;0, "Yes", "No")</f>
        <v>No</v>
      </c>
    </row>
    <row r="11478">
      <c r="A11478" s="6">
        <v>676958.0</v>
      </c>
      <c r="B11478" s="6">
        <v>677306.0</v>
      </c>
      <c r="C11478" s="14" t="str">
        <f>If(COUNTIF(DamReaches!$B$2:$B$346,"="&amp;A11478)&gt;0, "Yes", "No")</f>
        <v>No</v>
      </c>
    </row>
    <row r="11479">
      <c r="A11479" s="6">
        <v>676959.0</v>
      </c>
      <c r="B11479" s="6">
        <v>676745.0</v>
      </c>
      <c r="C11479" s="14" t="str">
        <f>If(COUNTIF(DamReaches!$B$2:$B$346,"="&amp;A11479)&gt;0, "Yes", "No")</f>
        <v>No</v>
      </c>
    </row>
    <row r="11480">
      <c r="A11480" s="6">
        <v>676960.0</v>
      </c>
      <c r="B11480" s="6">
        <v>676961.0</v>
      </c>
      <c r="C11480" s="14" t="str">
        <f>If(COUNTIF(DamReaches!$B$2:$B$346,"="&amp;A11480)&gt;0, "Yes", "No")</f>
        <v>No</v>
      </c>
    </row>
    <row r="11481">
      <c r="A11481" s="6">
        <v>676961.0</v>
      </c>
      <c r="B11481" s="6">
        <v>676770.0</v>
      </c>
      <c r="C11481" s="14" t="str">
        <f>If(COUNTIF(DamReaches!$B$2:$B$346,"="&amp;A11481)&gt;0, "Yes", "No")</f>
        <v>No</v>
      </c>
    </row>
    <row r="11482">
      <c r="A11482" s="6">
        <v>676972.0</v>
      </c>
      <c r="B11482" s="6">
        <v>677418.0</v>
      </c>
      <c r="C11482" s="14" t="str">
        <f>If(COUNTIF(DamReaches!$B$2:$B$346,"="&amp;A11482)&gt;0, "Yes", "No")</f>
        <v>No</v>
      </c>
    </row>
    <row r="11483">
      <c r="A11483" s="6">
        <v>676973.0</v>
      </c>
      <c r="B11483" s="6">
        <v>677032.0</v>
      </c>
      <c r="C11483" s="14" t="str">
        <f>If(COUNTIF(DamReaches!$B$2:$B$346,"="&amp;A11483)&gt;0, "Yes", "No")</f>
        <v>No</v>
      </c>
    </row>
    <row r="11484">
      <c r="A11484" s="6">
        <v>676974.0</v>
      </c>
      <c r="B11484" s="6">
        <v>677505.0</v>
      </c>
      <c r="C11484" s="14" t="str">
        <f>If(COUNTIF(DamReaches!$B$2:$B$346,"="&amp;A11484)&gt;0, "Yes", "No")</f>
        <v>No</v>
      </c>
    </row>
    <row r="11485">
      <c r="A11485" s="6">
        <v>676975.0</v>
      </c>
      <c r="B11485" s="6">
        <v>676722.0</v>
      </c>
      <c r="C11485" s="14" t="str">
        <f>If(COUNTIF(DamReaches!$B$2:$B$346,"="&amp;A11485)&gt;0, "Yes", "No")</f>
        <v>No</v>
      </c>
    </row>
    <row r="11486">
      <c r="A11486" s="6">
        <v>676976.0</v>
      </c>
      <c r="B11486" s="6">
        <v>676941.0</v>
      </c>
      <c r="C11486" s="14" t="str">
        <f>If(COUNTIF(DamReaches!$B$2:$B$346,"="&amp;A11486)&gt;0, "Yes", "No")</f>
        <v>No</v>
      </c>
    </row>
    <row r="11487">
      <c r="A11487" s="6">
        <v>676988.0</v>
      </c>
      <c r="B11487" s="6">
        <v>675854.0</v>
      </c>
      <c r="C11487" s="14" t="str">
        <f>If(COUNTIF(DamReaches!$B$2:$B$346,"="&amp;A11487)&gt;0, "Yes", "No")</f>
        <v>No</v>
      </c>
    </row>
    <row r="11488">
      <c r="A11488" s="6">
        <v>676989.0</v>
      </c>
      <c r="B11488" s="6">
        <v>677184.0</v>
      </c>
      <c r="C11488" s="14" t="str">
        <f>If(COUNTIF(DamReaches!$B$2:$B$346,"="&amp;A11488)&gt;0, "Yes", "No")</f>
        <v>No</v>
      </c>
    </row>
    <row r="11489">
      <c r="A11489" s="6">
        <v>676990.0</v>
      </c>
      <c r="B11489" s="6">
        <v>676623.0</v>
      </c>
      <c r="C11489" s="14" t="str">
        <f>If(COUNTIF(DamReaches!$B$2:$B$346,"="&amp;A11489)&gt;0, "Yes", "No")</f>
        <v>No</v>
      </c>
    </row>
    <row r="11490">
      <c r="A11490" s="6">
        <v>676991.0</v>
      </c>
      <c r="B11490" s="6">
        <v>676990.0</v>
      </c>
      <c r="C11490" s="14" t="str">
        <f>If(COUNTIF(DamReaches!$B$2:$B$346,"="&amp;A11490)&gt;0, "Yes", "No")</f>
        <v>No</v>
      </c>
    </row>
    <row r="11491">
      <c r="A11491" s="6">
        <v>676992.0</v>
      </c>
      <c r="B11491" s="6">
        <v>676993.0</v>
      </c>
      <c r="C11491" s="14" t="str">
        <f>If(COUNTIF(DamReaches!$B$2:$B$346,"="&amp;A11491)&gt;0, "Yes", "No")</f>
        <v>No</v>
      </c>
    </row>
    <row r="11492">
      <c r="A11492" s="6">
        <v>676993.0</v>
      </c>
      <c r="B11492" s="6">
        <v>676102.0</v>
      </c>
      <c r="C11492" s="14" t="str">
        <f>If(COUNTIF(DamReaches!$B$2:$B$346,"="&amp;A11492)&gt;0, "Yes", "No")</f>
        <v>No</v>
      </c>
    </row>
    <row r="11493">
      <c r="A11493" s="6">
        <v>676994.0</v>
      </c>
      <c r="B11493" s="6">
        <v>676192.0</v>
      </c>
      <c r="C11493" s="14" t="str">
        <f>If(COUNTIF(DamReaches!$B$2:$B$346,"="&amp;A11493)&gt;0, "Yes", "No")</f>
        <v>No</v>
      </c>
    </row>
    <row r="11494">
      <c r="A11494" s="6">
        <v>676995.0</v>
      </c>
      <c r="B11494" s="6">
        <v>676750.0</v>
      </c>
      <c r="C11494" s="14" t="str">
        <f>If(COUNTIF(DamReaches!$B$2:$B$346,"="&amp;A11494)&gt;0, "Yes", "No")</f>
        <v>No</v>
      </c>
    </row>
    <row r="11495">
      <c r="A11495" s="6">
        <v>677010.0</v>
      </c>
      <c r="B11495" s="6">
        <v>676494.0</v>
      </c>
      <c r="C11495" s="14" t="str">
        <f>If(COUNTIF(DamReaches!$B$2:$B$346,"="&amp;A11495)&gt;0, "Yes", "No")</f>
        <v>No</v>
      </c>
    </row>
    <row r="11496">
      <c r="A11496" s="6">
        <v>677011.0</v>
      </c>
      <c r="B11496" s="6">
        <v>676469.0</v>
      </c>
      <c r="C11496" s="14" t="str">
        <f>If(COUNTIF(DamReaches!$B$2:$B$346,"="&amp;A11496)&gt;0, "Yes", "No")</f>
        <v>No</v>
      </c>
    </row>
    <row r="11497">
      <c r="A11497" s="6">
        <v>677012.0</v>
      </c>
      <c r="B11497" s="6">
        <v>677254.0</v>
      </c>
      <c r="C11497" s="14" t="str">
        <f>If(COUNTIF(DamReaches!$B$2:$B$346,"="&amp;A11497)&gt;0, "Yes", "No")</f>
        <v>No</v>
      </c>
    </row>
    <row r="11498">
      <c r="A11498" s="6">
        <v>677013.0</v>
      </c>
      <c r="B11498" s="6">
        <v>677254.0</v>
      </c>
      <c r="C11498" s="14" t="str">
        <f>If(COUNTIF(DamReaches!$B$2:$B$346,"="&amp;A11498)&gt;0, "Yes", "No")</f>
        <v>No</v>
      </c>
    </row>
    <row r="11499">
      <c r="A11499" s="6">
        <v>677014.0</v>
      </c>
      <c r="B11499" s="6">
        <v>676354.0</v>
      </c>
      <c r="C11499" s="14" t="str">
        <f>If(COUNTIF(DamReaches!$B$2:$B$346,"="&amp;A11499)&gt;0, "Yes", "No")</f>
        <v>No</v>
      </c>
    </row>
    <row r="11500">
      <c r="A11500" s="6">
        <v>677015.0</v>
      </c>
      <c r="B11500" s="6">
        <v>676427.0</v>
      </c>
      <c r="C11500" s="14" t="str">
        <f>If(COUNTIF(DamReaches!$B$2:$B$346,"="&amp;A11500)&gt;0, "Yes", "No")</f>
        <v>No</v>
      </c>
    </row>
    <row r="11501">
      <c r="A11501" s="6">
        <v>677016.0</v>
      </c>
      <c r="B11501" s="6">
        <v>676605.0</v>
      </c>
      <c r="C11501" s="14" t="str">
        <f>If(COUNTIF(DamReaches!$B$2:$B$346,"="&amp;A11501)&gt;0, "Yes", "No")</f>
        <v>No</v>
      </c>
    </row>
    <row r="11502">
      <c r="A11502" s="6">
        <v>677017.0</v>
      </c>
      <c r="B11502" s="6">
        <v>676921.0</v>
      </c>
      <c r="C11502" s="14" t="str">
        <f>If(COUNTIF(DamReaches!$B$2:$B$346,"="&amp;A11502)&gt;0, "Yes", "No")</f>
        <v>No</v>
      </c>
    </row>
    <row r="11503">
      <c r="A11503" s="6">
        <v>677018.0</v>
      </c>
      <c r="B11503" s="6">
        <v>676834.0</v>
      </c>
      <c r="C11503" s="14" t="str">
        <f>If(COUNTIF(DamReaches!$B$2:$B$346,"="&amp;A11503)&gt;0, "Yes", "No")</f>
        <v>No</v>
      </c>
    </row>
    <row r="11504">
      <c r="A11504" s="6">
        <v>677030.0</v>
      </c>
      <c r="B11504" s="6">
        <v>676955.0</v>
      </c>
      <c r="C11504" s="14" t="str">
        <f>If(COUNTIF(DamReaches!$B$2:$B$346,"="&amp;A11504)&gt;0, "Yes", "No")</f>
        <v>No</v>
      </c>
    </row>
    <row r="11505">
      <c r="A11505" s="6">
        <v>677031.0</v>
      </c>
      <c r="B11505" s="6">
        <v>676495.0</v>
      </c>
      <c r="C11505" s="14" t="str">
        <f>If(COUNTIF(DamReaches!$B$2:$B$346,"="&amp;A11505)&gt;0, "Yes", "No")</f>
        <v>No</v>
      </c>
    </row>
    <row r="11506">
      <c r="A11506" s="6">
        <v>677032.0</v>
      </c>
      <c r="B11506" s="6">
        <v>677054.0</v>
      </c>
      <c r="C11506" s="14" t="str">
        <f>If(COUNTIF(DamReaches!$B$2:$B$346,"="&amp;A11506)&gt;0, "Yes", "No")</f>
        <v>No</v>
      </c>
    </row>
    <row r="11507">
      <c r="A11507" s="6">
        <v>677033.0</v>
      </c>
      <c r="B11507" s="6">
        <v>676703.0</v>
      </c>
      <c r="C11507" s="14" t="str">
        <f>If(COUNTIF(DamReaches!$B$2:$B$346,"="&amp;A11507)&gt;0, "Yes", "No")</f>
        <v>No</v>
      </c>
    </row>
    <row r="11508">
      <c r="A11508" s="6">
        <v>677034.0</v>
      </c>
      <c r="B11508" s="6">
        <v>676652.0</v>
      </c>
      <c r="C11508" s="14" t="str">
        <f>If(COUNTIF(DamReaches!$B$2:$B$346,"="&amp;A11508)&gt;0, "Yes", "No")</f>
        <v>No</v>
      </c>
    </row>
    <row r="11509">
      <c r="A11509" s="6">
        <v>677035.0</v>
      </c>
      <c r="B11509" s="6">
        <v>675971.0</v>
      </c>
      <c r="C11509" s="14" t="str">
        <f>If(COUNTIF(DamReaches!$B$2:$B$346,"="&amp;A11509)&gt;0, "Yes", "No")</f>
        <v>No</v>
      </c>
    </row>
    <row r="11510">
      <c r="A11510" s="6">
        <v>677036.0</v>
      </c>
      <c r="B11510" s="6">
        <v>676708.0</v>
      </c>
      <c r="C11510" s="14" t="str">
        <f>If(COUNTIF(DamReaches!$B$2:$B$346,"="&amp;A11510)&gt;0, "Yes", "No")</f>
        <v>No</v>
      </c>
    </row>
    <row r="11511">
      <c r="A11511" s="6">
        <v>677037.0</v>
      </c>
      <c r="B11511" s="6">
        <v>676788.0</v>
      </c>
      <c r="C11511" s="14" t="str">
        <f>If(COUNTIF(DamReaches!$B$2:$B$346,"="&amp;A11511)&gt;0, "Yes", "No")</f>
        <v>No</v>
      </c>
    </row>
    <row r="11512">
      <c r="A11512" s="6">
        <v>677038.0</v>
      </c>
      <c r="B11512" s="6">
        <v>677130.0</v>
      </c>
      <c r="C11512" s="14" t="str">
        <f>If(COUNTIF(DamReaches!$B$2:$B$346,"="&amp;A11512)&gt;0, "Yes", "No")</f>
        <v>No</v>
      </c>
    </row>
    <row r="11513">
      <c r="A11513" s="6">
        <v>677039.0</v>
      </c>
      <c r="B11513" s="6">
        <v>677040.0</v>
      </c>
      <c r="C11513" s="14" t="str">
        <f>If(COUNTIF(DamReaches!$B$2:$B$346,"="&amp;A11513)&gt;0, "Yes", "No")</f>
        <v>No</v>
      </c>
    </row>
    <row r="11514">
      <c r="A11514" s="6">
        <v>677040.0</v>
      </c>
      <c r="B11514" s="6">
        <v>677145.0</v>
      </c>
      <c r="C11514" s="14" t="str">
        <f>If(COUNTIF(DamReaches!$B$2:$B$346,"="&amp;A11514)&gt;0, "Yes", "No")</f>
        <v>No</v>
      </c>
    </row>
    <row r="11515">
      <c r="A11515" s="6">
        <v>677041.0</v>
      </c>
      <c r="B11515" s="6">
        <v>677145.0</v>
      </c>
      <c r="C11515" s="14" t="str">
        <f>If(COUNTIF(DamReaches!$B$2:$B$346,"="&amp;A11515)&gt;0, "Yes", "No")</f>
        <v>No</v>
      </c>
    </row>
    <row r="11516">
      <c r="A11516" s="6">
        <v>677042.0</v>
      </c>
      <c r="B11516" s="6">
        <v>677078.0</v>
      </c>
      <c r="C11516" s="14" t="str">
        <f>If(COUNTIF(DamReaches!$B$2:$B$346,"="&amp;A11516)&gt;0, "Yes", "No")</f>
        <v>No</v>
      </c>
    </row>
    <row r="11517">
      <c r="A11517" s="6">
        <v>677052.0</v>
      </c>
      <c r="B11517" s="6">
        <v>676955.0</v>
      </c>
      <c r="C11517" s="14" t="str">
        <f>If(COUNTIF(DamReaches!$B$2:$B$346,"="&amp;A11517)&gt;0, "Yes", "No")</f>
        <v>No</v>
      </c>
    </row>
    <row r="11518">
      <c r="A11518" s="6">
        <v>677053.0</v>
      </c>
      <c r="B11518" s="6">
        <v>677052.0</v>
      </c>
      <c r="C11518" s="14" t="str">
        <f>If(COUNTIF(DamReaches!$B$2:$B$346,"="&amp;A11518)&gt;0, "Yes", "No")</f>
        <v>No</v>
      </c>
    </row>
    <row r="11519">
      <c r="A11519" s="6">
        <v>677054.0</v>
      </c>
      <c r="B11519" s="6">
        <v>677318.0</v>
      </c>
      <c r="C11519" s="14" t="str">
        <f>If(COUNTIF(DamReaches!$B$2:$B$346,"="&amp;A11519)&gt;0, "Yes", "No")</f>
        <v>No</v>
      </c>
    </row>
    <row r="11520">
      <c r="A11520" s="6">
        <v>677055.0</v>
      </c>
      <c r="B11520" s="6">
        <v>677318.0</v>
      </c>
      <c r="C11520" s="14" t="str">
        <f>If(COUNTIF(DamReaches!$B$2:$B$346,"="&amp;A11520)&gt;0, "Yes", "No")</f>
        <v>No</v>
      </c>
    </row>
    <row r="11521">
      <c r="A11521" s="6">
        <v>677056.0</v>
      </c>
      <c r="B11521" s="6">
        <v>676990.0</v>
      </c>
      <c r="C11521" s="14" t="str">
        <f>If(COUNTIF(DamReaches!$B$2:$B$346,"="&amp;A11521)&gt;0, "Yes", "No")</f>
        <v>No</v>
      </c>
    </row>
    <row r="11522">
      <c r="A11522" s="6">
        <v>677057.0</v>
      </c>
      <c r="B11522" s="6">
        <v>676703.0</v>
      </c>
      <c r="C11522" s="14" t="str">
        <f>If(COUNTIF(DamReaches!$B$2:$B$346,"="&amp;A11522)&gt;0, "Yes", "No")</f>
        <v>No</v>
      </c>
    </row>
    <row r="11523">
      <c r="A11523" s="6">
        <v>677058.0</v>
      </c>
      <c r="B11523" s="6">
        <v>676745.0</v>
      </c>
      <c r="C11523" s="14" t="str">
        <f>If(COUNTIF(DamReaches!$B$2:$B$346,"="&amp;A11523)&gt;0, "Yes", "No")</f>
        <v>No</v>
      </c>
    </row>
    <row r="11524">
      <c r="A11524" s="6">
        <v>677059.0</v>
      </c>
      <c r="B11524" s="6">
        <v>676121.0</v>
      </c>
      <c r="C11524" s="14" t="str">
        <f>If(COUNTIF(DamReaches!$B$2:$B$346,"="&amp;A11524)&gt;0, "Yes", "No")</f>
        <v>Yes</v>
      </c>
    </row>
    <row r="11525">
      <c r="A11525" s="6">
        <v>677060.0</v>
      </c>
      <c r="B11525" s="6">
        <v>676921.0</v>
      </c>
      <c r="C11525" s="14" t="str">
        <f>If(COUNTIF(DamReaches!$B$2:$B$346,"="&amp;A11525)&gt;0, "Yes", "No")</f>
        <v>No</v>
      </c>
    </row>
    <row r="11526">
      <c r="A11526" s="6">
        <v>677061.0</v>
      </c>
      <c r="B11526" s="6">
        <v>676789.0</v>
      </c>
      <c r="C11526" s="14" t="str">
        <f>If(COUNTIF(DamReaches!$B$2:$B$346,"="&amp;A11526)&gt;0, "Yes", "No")</f>
        <v>No</v>
      </c>
    </row>
    <row r="11527">
      <c r="A11527" s="6">
        <v>677069.0</v>
      </c>
      <c r="B11527" s="6">
        <v>676716.0</v>
      </c>
      <c r="C11527" s="14" t="str">
        <f>If(COUNTIF(DamReaches!$B$2:$B$346,"="&amp;A11527)&gt;0, "Yes", "No")</f>
        <v>No</v>
      </c>
    </row>
    <row r="11528">
      <c r="A11528" s="6">
        <v>677070.0</v>
      </c>
      <c r="B11528" s="6">
        <v>677184.0</v>
      </c>
      <c r="C11528" s="14" t="str">
        <f>If(COUNTIF(DamReaches!$B$2:$B$346,"="&amp;A11528)&gt;0, "Yes", "No")</f>
        <v>No</v>
      </c>
    </row>
    <row r="11529">
      <c r="A11529" s="6">
        <v>677071.0</v>
      </c>
      <c r="B11529" s="6">
        <v>676652.0</v>
      </c>
      <c r="C11529" s="14" t="str">
        <f>If(COUNTIF(DamReaches!$B$2:$B$346,"="&amp;A11529)&gt;0, "Yes", "No")</f>
        <v>No</v>
      </c>
    </row>
    <row r="11530">
      <c r="A11530" s="6">
        <v>677072.0</v>
      </c>
      <c r="B11530" s="6">
        <v>676828.0</v>
      </c>
      <c r="C11530" s="14" t="str">
        <f>If(COUNTIF(DamReaches!$B$2:$B$346,"="&amp;A11530)&gt;0, "Yes", "No")</f>
        <v>No</v>
      </c>
    </row>
    <row r="11531">
      <c r="A11531" s="6">
        <v>677073.0</v>
      </c>
      <c r="B11531" s="6">
        <v>677653.0</v>
      </c>
      <c r="C11531" s="14" t="str">
        <f>If(COUNTIF(DamReaches!$B$2:$B$346,"="&amp;A11531)&gt;0, "Yes", "No")</f>
        <v>No</v>
      </c>
    </row>
    <row r="11532">
      <c r="A11532" s="6">
        <v>677074.0</v>
      </c>
      <c r="B11532" s="6">
        <v>677075.0</v>
      </c>
      <c r="C11532" s="14" t="str">
        <f>If(COUNTIF(DamReaches!$B$2:$B$346,"="&amp;A11532)&gt;0, "Yes", "No")</f>
        <v>No</v>
      </c>
    </row>
    <row r="11533">
      <c r="A11533" s="6">
        <v>677075.0</v>
      </c>
      <c r="B11533" s="6">
        <v>677040.0</v>
      </c>
      <c r="C11533" s="14" t="str">
        <f>If(COUNTIF(DamReaches!$B$2:$B$346,"="&amp;A11533)&gt;0, "Yes", "No")</f>
        <v>No</v>
      </c>
    </row>
    <row r="11534">
      <c r="A11534" s="6">
        <v>677076.0</v>
      </c>
      <c r="B11534" s="6">
        <v>677208.0</v>
      </c>
      <c r="C11534" s="14" t="str">
        <f>If(COUNTIF(DamReaches!$B$2:$B$346,"="&amp;A11534)&gt;0, "Yes", "No")</f>
        <v>No</v>
      </c>
    </row>
    <row r="11535">
      <c r="A11535" s="6">
        <v>677077.0</v>
      </c>
      <c r="B11535" s="6">
        <v>676995.0</v>
      </c>
      <c r="C11535" s="14" t="str">
        <f>If(COUNTIF(DamReaches!$B$2:$B$346,"="&amp;A11535)&gt;0, "Yes", "No")</f>
        <v>No</v>
      </c>
    </row>
    <row r="11536">
      <c r="A11536" s="6">
        <v>677078.0</v>
      </c>
      <c r="B11536" s="6">
        <v>677077.0</v>
      </c>
      <c r="C11536" s="14" t="str">
        <f>If(COUNTIF(DamReaches!$B$2:$B$346,"="&amp;A11536)&gt;0, "Yes", "No")</f>
        <v>No</v>
      </c>
    </row>
    <row r="11537">
      <c r="A11537" s="6">
        <v>677083.0</v>
      </c>
      <c r="B11537" s="6">
        <v>676681.0</v>
      </c>
      <c r="C11537" s="14" t="str">
        <f>If(COUNTIF(DamReaches!$B$2:$B$346,"="&amp;A11537)&gt;0, "Yes", "No")</f>
        <v>No</v>
      </c>
    </row>
    <row r="11538">
      <c r="A11538" s="6">
        <v>677084.0</v>
      </c>
      <c r="B11538" s="6">
        <v>677361.0</v>
      </c>
      <c r="C11538" s="14" t="str">
        <f>If(COUNTIF(DamReaches!$B$2:$B$346,"="&amp;A11538)&gt;0, "Yes", "No")</f>
        <v>No</v>
      </c>
    </row>
    <row r="11539">
      <c r="A11539" s="6">
        <v>677085.0</v>
      </c>
      <c r="B11539" s="6">
        <v>675781.0</v>
      </c>
      <c r="C11539" s="14" t="str">
        <f>If(COUNTIF(DamReaches!$B$2:$B$346,"="&amp;A11539)&gt;0, "Yes", "No")</f>
        <v>No</v>
      </c>
    </row>
    <row r="11540">
      <c r="A11540" s="6">
        <v>677086.0</v>
      </c>
      <c r="B11540" s="6">
        <v>677056.0</v>
      </c>
      <c r="C11540" s="14" t="str">
        <f>If(COUNTIF(DamReaches!$B$2:$B$346,"="&amp;A11540)&gt;0, "Yes", "No")</f>
        <v>No</v>
      </c>
    </row>
    <row r="11541">
      <c r="A11541" s="6">
        <v>677087.0</v>
      </c>
      <c r="B11541" s="6">
        <v>676826.0</v>
      </c>
      <c r="C11541" s="14" t="str">
        <f>If(COUNTIF(DamReaches!$B$2:$B$346,"="&amp;A11541)&gt;0, "Yes", "No")</f>
        <v>No</v>
      </c>
    </row>
    <row r="11542">
      <c r="A11542" s="6">
        <v>677088.0</v>
      </c>
      <c r="B11542" s="6">
        <v>675832.0</v>
      </c>
      <c r="C11542" s="14" t="str">
        <f>If(COUNTIF(DamReaches!$B$2:$B$346,"="&amp;A11542)&gt;0, "Yes", "No")</f>
        <v>No</v>
      </c>
    </row>
    <row r="11543">
      <c r="A11543" s="6">
        <v>677089.0</v>
      </c>
      <c r="B11543" s="6">
        <v>677090.0</v>
      </c>
      <c r="C11543" s="14" t="str">
        <f>If(COUNTIF(DamReaches!$B$2:$B$346,"="&amp;A11543)&gt;0, "Yes", "No")</f>
        <v>No</v>
      </c>
    </row>
    <row r="11544">
      <c r="A11544" s="6">
        <v>677090.0</v>
      </c>
      <c r="B11544" s="6">
        <v>677074.0</v>
      </c>
      <c r="C11544" s="14" t="str">
        <f>If(COUNTIF(DamReaches!$B$2:$B$346,"="&amp;A11544)&gt;0, "Yes", "No")</f>
        <v>No</v>
      </c>
    </row>
    <row r="11545">
      <c r="A11545" s="6">
        <v>677091.0</v>
      </c>
      <c r="B11545" s="6">
        <v>676876.0</v>
      </c>
      <c r="C11545" s="14" t="str">
        <f>If(COUNTIF(DamReaches!$B$2:$B$346,"="&amp;A11545)&gt;0, "Yes", "No")</f>
        <v>No</v>
      </c>
    </row>
    <row r="11546">
      <c r="A11546" s="6">
        <v>677092.0</v>
      </c>
      <c r="B11546" s="6">
        <v>677091.0</v>
      </c>
      <c r="C11546" s="14" t="str">
        <f>If(COUNTIF(DamReaches!$B$2:$B$346,"="&amp;A11546)&gt;0, "Yes", "No")</f>
        <v>No</v>
      </c>
    </row>
    <row r="11547">
      <c r="A11547" s="6">
        <v>677093.0</v>
      </c>
      <c r="B11547" s="6">
        <v>676942.0</v>
      </c>
      <c r="C11547" s="14" t="str">
        <f>If(COUNTIF(DamReaches!$B$2:$B$346,"="&amp;A11547)&gt;0, "Yes", "No")</f>
        <v>No</v>
      </c>
    </row>
    <row r="11548">
      <c r="A11548" s="6">
        <v>677103.0</v>
      </c>
      <c r="B11548" s="6">
        <v>677361.0</v>
      </c>
      <c r="C11548" s="14" t="str">
        <f>If(COUNTIF(DamReaches!$B$2:$B$346,"="&amp;A11548)&gt;0, "Yes", "No")</f>
        <v>No</v>
      </c>
    </row>
    <row r="11549">
      <c r="A11549" s="6">
        <v>677104.0</v>
      </c>
      <c r="B11549" s="6">
        <v>677011.0</v>
      </c>
      <c r="C11549" s="14" t="str">
        <f>If(COUNTIF(DamReaches!$B$2:$B$346,"="&amp;A11549)&gt;0, "Yes", "No")</f>
        <v>No</v>
      </c>
    </row>
    <row r="11550">
      <c r="A11550" s="6">
        <v>677105.0</v>
      </c>
      <c r="B11550" s="6">
        <v>677088.0</v>
      </c>
      <c r="C11550" s="14" t="str">
        <f>If(COUNTIF(DamReaches!$B$2:$B$346,"="&amp;A11550)&gt;0, "Yes", "No")</f>
        <v>No</v>
      </c>
    </row>
    <row r="11551">
      <c r="A11551" s="6">
        <v>677106.0</v>
      </c>
      <c r="B11551" s="6">
        <v>676388.0</v>
      </c>
      <c r="C11551" s="14" t="str">
        <f>If(COUNTIF(DamReaches!$B$2:$B$346,"="&amp;A11551)&gt;0, "Yes", "No")</f>
        <v>No</v>
      </c>
    </row>
    <row r="11552">
      <c r="A11552" s="6">
        <v>677107.0</v>
      </c>
      <c r="B11552" s="6">
        <v>677624.0</v>
      </c>
      <c r="C11552" s="14" t="str">
        <f>If(COUNTIF(DamReaches!$B$2:$B$346,"="&amp;A11552)&gt;0, "Yes", "No")</f>
        <v>No</v>
      </c>
    </row>
    <row r="11553">
      <c r="A11553" s="6">
        <v>677108.0</v>
      </c>
      <c r="B11553" s="6">
        <v>677060.0</v>
      </c>
      <c r="C11553" s="14" t="str">
        <f>If(COUNTIF(DamReaches!$B$2:$B$346,"="&amp;A11553)&gt;0, "Yes", "No")</f>
        <v>No</v>
      </c>
    </row>
    <row r="11554">
      <c r="A11554" s="6">
        <v>677109.0</v>
      </c>
      <c r="B11554" s="6">
        <v>677110.0</v>
      </c>
      <c r="C11554" s="14" t="str">
        <f>If(COUNTIF(DamReaches!$B$2:$B$346,"="&amp;A11554)&gt;0, "Yes", "No")</f>
        <v>No</v>
      </c>
    </row>
    <row r="11555">
      <c r="A11555" s="6">
        <v>677110.0</v>
      </c>
      <c r="B11555" s="6">
        <v>676995.0</v>
      </c>
      <c r="C11555" s="14" t="str">
        <f>If(COUNTIF(DamReaches!$B$2:$B$346,"="&amp;A11555)&gt;0, "Yes", "No")</f>
        <v>No</v>
      </c>
    </row>
    <row r="11556">
      <c r="A11556" s="6">
        <v>677120.0</v>
      </c>
      <c r="B11556" s="6">
        <v>677121.0</v>
      </c>
      <c r="C11556" s="14" t="str">
        <f>If(COUNTIF(DamReaches!$B$2:$B$346,"="&amp;A11556)&gt;0, "Yes", "No")</f>
        <v>No</v>
      </c>
    </row>
    <row r="11557">
      <c r="A11557" s="6">
        <v>677121.0</v>
      </c>
      <c r="B11557" s="6">
        <v>677418.0</v>
      </c>
      <c r="C11557" s="14" t="str">
        <f>If(COUNTIF(DamReaches!$B$2:$B$346,"="&amp;A11557)&gt;0, "Yes", "No")</f>
        <v>No</v>
      </c>
    </row>
    <row r="11558">
      <c r="A11558" s="6">
        <v>677122.0</v>
      </c>
      <c r="B11558" s="6">
        <v>677083.0</v>
      </c>
      <c r="C11558" s="14" t="str">
        <f>If(COUNTIF(DamReaches!$B$2:$B$346,"="&amp;A11558)&gt;0, "Yes", "No")</f>
        <v>No</v>
      </c>
    </row>
    <row r="11559">
      <c r="A11559" s="6">
        <v>677123.0</v>
      </c>
      <c r="B11559" s="6">
        <v>677124.0</v>
      </c>
      <c r="C11559" s="14" t="str">
        <f>If(COUNTIF(DamReaches!$B$2:$B$346,"="&amp;A11559)&gt;0, "Yes", "No")</f>
        <v>No</v>
      </c>
    </row>
    <row r="11560">
      <c r="A11560" s="6">
        <v>677124.0</v>
      </c>
      <c r="B11560" s="6">
        <v>675965.0</v>
      </c>
      <c r="C11560" s="14" t="str">
        <f>If(COUNTIF(DamReaches!$B$2:$B$346,"="&amp;A11560)&gt;0, "Yes", "No")</f>
        <v>No</v>
      </c>
    </row>
    <row r="11561">
      <c r="A11561" s="6">
        <v>677125.0</v>
      </c>
      <c r="B11561" s="6">
        <v>678020.0</v>
      </c>
      <c r="C11561" s="14" t="str">
        <f>If(COUNTIF(DamReaches!$B$2:$B$346,"="&amp;A11561)&gt;0, "Yes", "No")</f>
        <v>No</v>
      </c>
    </row>
    <row r="11562">
      <c r="A11562" s="6">
        <v>677126.0</v>
      </c>
      <c r="B11562" s="6">
        <v>678020.0</v>
      </c>
      <c r="C11562" s="14" t="str">
        <f>If(COUNTIF(DamReaches!$B$2:$B$346,"="&amp;A11562)&gt;0, "Yes", "No")</f>
        <v>No</v>
      </c>
    </row>
    <row r="11563">
      <c r="A11563" s="6">
        <v>677127.0</v>
      </c>
      <c r="B11563" s="6">
        <v>677058.0</v>
      </c>
      <c r="C11563" s="14" t="str">
        <f>If(COUNTIF(DamReaches!$B$2:$B$346,"="&amp;A11563)&gt;0, "Yes", "No")</f>
        <v>No</v>
      </c>
    </row>
    <row r="11564">
      <c r="A11564" s="6">
        <v>677128.0</v>
      </c>
      <c r="B11564" s="6">
        <v>676081.0</v>
      </c>
      <c r="C11564" s="14" t="str">
        <f>If(COUNTIF(DamReaches!$B$2:$B$346,"="&amp;A11564)&gt;0, "Yes", "No")</f>
        <v>No</v>
      </c>
    </row>
    <row r="11565">
      <c r="A11565" s="6">
        <v>677129.0</v>
      </c>
      <c r="B11565" s="6">
        <v>676307.0</v>
      </c>
      <c r="C11565" s="14" t="str">
        <f>If(COUNTIF(DamReaches!$B$2:$B$346,"="&amp;A11565)&gt;0, "Yes", "No")</f>
        <v>No</v>
      </c>
    </row>
    <row r="11566">
      <c r="A11566" s="6">
        <v>677130.0</v>
      </c>
      <c r="B11566" s="6">
        <v>677444.0</v>
      </c>
      <c r="C11566" s="14" t="str">
        <f>If(COUNTIF(DamReaches!$B$2:$B$346,"="&amp;A11566)&gt;0, "Yes", "No")</f>
        <v>No</v>
      </c>
    </row>
    <row r="11567">
      <c r="A11567" s="6">
        <v>677131.0</v>
      </c>
      <c r="B11567" s="6">
        <v>677653.0</v>
      </c>
      <c r="C11567" s="14" t="str">
        <f>If(COUNTIF(DamReaches!$B$2:$B$346,"="&amp;A11567)&gt;0, "Yes", "No")</f>
        <v>No</v>
      </c>
    </row>
    <row r="11568">
      <c r="A11568" s="6">
        <v>677132.0</v>
      </c>
      <c r="B11568" s="6">
        <v>677131.0</v>
      </c>
      <c r="C11568" s="14" t="str">
        <f>If(COUNTIF(DamReaches!$B$2:$B$346,"="&amp;A11568)&gt;0, "Yes", "No")</f>
        <v>No</v>
      </c>
    </row>
    <row r="11569">
      <c r="A11569" s="6">
        <v>677133.0</v>
      </c>
      <c r="B11569" s="6">
        <v>677147.0</v>
      </c>
      <c r="C11569" s="14" t="str">
        <f>If(COUNTIF(DamReaches!$B$2:$B$346,"="&amp;A11569)&gt;0, "Yes", "No")</f>
        <v>No</v>
      </c>
    </row>
    <row r="11570">
      <c r="A11570" s="6">
        <v>677139.0</v>
      </c>
      <c r="B11570" s="6">
        <v>675761.0</v>
      </c>
      <c r="C11570" s="14" t="str">
        <f>If(COUNTIF(DamReaches!$B$2:$B$346,"="&amp;A11570)&gt;0, "Yes", "No")</f>
        <v>No</v>
      </c>
    </row>
    <row r="11571">
      <c r="A11571" s="6">
        <v>677140.0</v>
      </c>
      <c r="B11571" s="6">
        <v>677141.0</v>
      </c>
      <c r="C11571" s="14" t="str">
        <f>If(COUNTIF(DamReaches!$B$2:$B$346,"="&amp;A11571)&gt;0, "Yes", "No")</f>
        <v>No</v>
      </c>
    </row>
    <row r="11572">
      <c r="A11572" s="6">
        <v>677141.0</v>
      </c>
      <c r="B11572" s="6">
        <v>677624.0</v>
      </c>
      <c r="C11572" s="14" t="str">
        <f>If(COUNTIF(DamReaches!$B$2:$B$346,"="&amp;A11572)&gt;0, "Yes", "No")</f>
        <v>No</v>
      </c>
    </row>
    <row r="11573">
      <c r="A11573" s="6">
        <v>677142.0</v>
      </c>
      <c r="B11573" s="6">
        <v>-1.0</v>
      </c>
      <c r="C11573" s="14" t="str">
        <f>If(COUNTIF(DamReaches!$B$2:$B$346,"="&amp;A11573)&gt;0, "Yes", "No")</f>
        <v>No</v>
      </c>
    </row>
    <row r="11574">
      <c r="A11574" s="6">
        <v>677143.0</v>
      </c>
      <c r="B11574" s="6">
        <v>676830.0</v>
      </c>
      <c r="C11574" s="14" t="str">
        <f>If(COUNTIF(DamReaches!$B$2:$B$346,"="&amp;A11574)&gt;0, "Yes", "No")</f>
        <v>No</v>
      </c>
    </row>
    <row r="11575">
      <c r="A11575" s="6">
        <v>677144.0</v>
      </c>
      <c r="B11575" s="6">
        <v>677131.0</v>
      </c>
      <c r="C11575" s="14" t="str">
        <f>If(COUNTIF(DamReaches!$B$2:$B$346,"="&amp;A11575)&gt;0, "Yes", "No")</f>
        <v>No</v>
      </c>
    </row>
    <row r="11576">
      <c r="A11576" s="6">
        <v>677145.0</v>
      </c>
      <c r="B11576" s="6">
        <v>677445.0</v>
      </c>
      <c r="C11576" s="14" t="str">
        <f>If(COUNTIF(DamReaches!$B$2:$B$346,"="&amp;A11576)&gt;0, "Yes", "No")</f>
        <v>No</v>
      </c>
    </row>
    <row r="11577">
      <c r="A11577" s="6">
        <v>677146.0</v>
      </c>
      <c r="B11577" s="6">
        <v>677445.0</v>
      </c>
      <c r="C11577" s="14" t="str">
        <f>If(COUNTIF(DamReaches!$B$2:$B$346,"="&amp;A11577)&gt;0, "Yes", "No")</f>
        <v>No</v>
      </c>
    </row>
    <row r="11578">
      <c r="A11578" s="6">
        <v>677147.0</v>
      </c>
      <c r="B11578" s="6">
        <v>677078.0</v>
      </c>
      <c r="C11578" s="14" t="str">
        <f>If(COUNTIF(DamReaches!$B$2:$B$346,"="&amp;A11578)&gt;0, "Yes", "No")</f>
        <v>No</v>
      </c>
    </row>
    <row r="11579">
      <c r="A11579" s="6">
        <v>677161.0</v>
      </c>
      <c r="B11579" s="6">
        <v>677202.0</v>
      </c>
      <c r="C11579" s="14" t="str">
        <f>If(COUNTIF(DamReaches!$B$2:$B$346,"="&amp;A11579)&gt;0, "Yes", "No")</f>
        <v>Yes</v>
      </c>
    </row>
    <row r="11580">
      <c r="A11580" s="6">
        <v>677162.0</v>
      </c>
      <c r="B11580" s="6">
        <v>677275.0</v>
      </c>
      <c r="C11580" s="14" t="str">
        <f>If(COUNTIF(DamReaches!$B$2:$B$346,"="&amp;A11580)&gt;0, "Yes", "No")</f>
        <v>No</v>
      </c>
    </row>
    <row r="11581">
      <c r="A11581" s="6">
        <v>677163.0</v>
      </c>
      <c r="B11581" s="6">
        <v>677182.0</v>
      </c>
      <c r="C11581" s="14" t="str">
        <f>If(COUNTIF(DamReaches!$B$2:$B$346,"="&amp;A11581)&gt;0, "Yes", "No")</f>
        <v>No</v>
      </c>
    </row>
    <row r="11582">
      <c r="A11582" s="6">
        <v>677164.0</v>
      </c>
      <c r="B11582" s="6">
        <v>676894.0</v>
      </c>
      <c r="C11582" s="14" t="str">
        <f>If(COUNTIF(DamReaches!$B$2:$B$346,"="&amp;A11582)&gt;0, "Yes", "No")</f>
        <v>No</v>
      </c>
    </row>
    <row r="11583">
      <c r="A11583" s="6">
        <v>677165.0</v>
      </c>
      <c r="B11583" s="6">
        <v>676873.0</v>
      </c>
      <c r="C11583" s="14" t="str">
        <f>If(COUNTIF(DamReaches!$B$2:$B$346,"="&amp;A11583)&gt;0, "Yes", "No")</f>
        <v>No</v>
      </c>
    </row>
    <row r="11584">
      <c r="A11584" s="6">
        <v>677166.0</v>
      </c>
      <c r="B11584" s="6">
        <v>676786.0</v>
      </c>
      <c r="C11584" s="14" t="str">
        <f>If(COUNTIF(DamReaches!$B$2:$B$346,"="&amp;A11584)&gt;0, "Yes", "No")</f>
        <v>No</v>
      </c>
    </row>
    <row r="11585">
      <c r="A11585" s="6">
        <v>677167.0</v>
      </c>
      <c r="B11585" s="6">
        <v>677060.0</v>
      </c>
      <c r="C11585" s="14" t="str">
        <f>If(COUNTIF(DamReaches!$B$2:$B$346,"="&amp;A11585)&gt;0, "Yes", "No")</f>
        <v>No</v>
      </c>
    </row>
    <row r="11586">
      <c r="A11586" s="6">
        <v>677168.0</v>
      </c>
      <c r="B11586" s="6">
        <v>677167.0</v>
      </c>
      <c r="C11586" s="14" t="str">
        <f>If(COUNTIF(DamReaches!$B$2:$B$346,"="&amp;A11586)&gt;0, "Yes", "No")</f>
        <v>No</v>
      </c>
    </row>
    <row r="11587">
      <c r="A11587" s="6">
        <v>677169.0</v>
      </c>
      <c r="B11587" s="6">
        <v>677093.0</v>
      </c>
      <c r="C11587" s="14" t="str">
        <f>If(COUNTIF(DamReaches!$B$2:$B$346,"="&amp;A11587)&gt;0, "Yes", "No")</f>
        <v>No</v>
      </c>
    </row>
    <row r="11588">
      <c r="A11588" s="6">
        <v>677180.0</v>
      </c>
      <c r="B11588" s="6">
        <v>677121.0</v>
      </c>
      <c r="C11588" s="14" t="str">
        <f>If(COUNTIF(DamReaches!$B$2:$B$346,"="&amp;A11588)&gt;0, "Yes", "No")</f>
        <v>No</v>
      </c>
    </row>
    <row r="11589">
      <c r="A11589" s="6">
        <v>677181.0</v>
      </c>
      <c r="B11589" s="6">
        <v>677010.0</v>
      </c>
      <c r="C11589" s="14" t="str">
        <f>If(COUNTIF(DamReaches!$B$2:$B$346,"="&amp;A11589)&gt;0, "Yes", "No")</f>
        <v>No</v>
      </c>
    </row>
    <row r="11590">
      <c r="A11590" s="6">
        <v>677182.0</v>
      </c>
      <c r="B11590" s="6">
        <v>677183.0</v>
      </c>
      <c r="C11590" s="14" t="str">
        <f>If(COUNTIF(DamReaches!$B$2:$B$346,"="&amp;A11590)&gt;0, "Yes", "No")</f>
        <v>No</v>
      </c>
    </row>
    <row r="11591">
      <c r="A11591" s="6">
        <v>677183.0</v>
      </c>
      <c r="B11591" s="6">
        <v>677054.0</v>
      </c>
      <c r="C11591" s="14" t="str">
        <f>If(COUNTIF(DamReaches!$B$2:$B$346,"="&amp;A11591)&gt;0, "Yes", "No")</f>
        <v>No</v>
      </c>
    </row>
    <row r="11592">
      <c r="A11592" s="6">
        <v>677184.0</v>
      </c>
      <c r="B11592" s="6">
        <v>676893.0</v>
      </c>
      <c r="C11592" s="14" t="str">
        <f>If(COUNTIF(DamReaches!$B$2:$B$346,"="&amp;A11592)&gt;0, "Yes", "No")</f>
        <v>No</v>
      </c>
    </row>
    <row r="11593">
      <c r="A11593" s="6">
        <v>677185.0</v>
      </c>
      <c r="B11593" s="6">
        <v>677056.0</v>
      </c>
      <c r="C11593" s="14" t="str">
        <f>If(COUNTIF(DamReaches!$B$2:$B$346,"="&amp;A11593)&gt;0, "Yes", "No")</f>
        <v>No</v>
      </c>
    </row>
    <row r="11594">
      <c r="A11594" s="6">
        <v>677186.0</v>
      </c>
      <c r="B11594" s="6">
        <v>676826.0</v>
      </c>
      <c r="C11594" s="14" t="str">
        <f>If(COUNTIF(DamReaches!$B$2:$B$346,"="&amp;A11594)&gt;0, "Yes", "No")</f>
        <v>No</v>
      </c>
    </row>
    <row r="11595">
      <c r="A11595" s="6">
        <v>677187.0</v>
      </c>
      <c r="B11595" s="6">
        <v>675889.0</v>
      </c>
      <c r="C11595" s="14" t="str">
        <f>If(COUNTIF(DamReaches!$B$2:$B$346,"="&amp;A11595)&gt;0, "Yes", "No")</f>
        <v>No</v>
      </c>
    </row>
    <row r="11596">
      <c r="A11596" s="6">
        <v>677188.0</v>
      </c>
      <c r="B11596" s="6">
        <v>676854.0</v>
      </c>
      <c r="C11596" s="14" t="str">
        <f>If(COUNTIF(DamReaches!$B$2:$B$346,"="&amp;A11596)&gt;0, "Yes", "No")</f>
        <v>No</v>
      </c>
    </row>
    <row r="11597">
      <c r="A11597" s="6">
        <v>677189.0</v>
      </c>
      <c r="B11597" s="6">
        <v>677239.0</v>
      </c>
      <c r="C11597" s="14" t="str">
        <f>If(COUNTIF(DamReaches!$B$2:$B$346,"="&amp;A11597)&gt;0, "Yes", "No")</f>
        <v>No</v>
      </c>
    </row>
    <row r="11598">
      <c r="A11598" s="6">
        <v>677190.0</v>
      </c>
      <c r="B11598" s="6">
        <v>677210.0</v>
      </c>
      <c r="C11598" s="14" t="str">
        <f>If(COUNTIF(DamReaches!$B$2:$B$346,"="&amp;A11598)&gt;0, "Yes", "No")</f>
        <v>No</v>
      </c>
    </row>
    <row r="11599">
      <c r="A11599" s="6">
        <v>677191.0</v>
      </c>
      <c r="B11599" s="6">
        <v>677093.0</v>
      </c>
      <c r="C11599" s="14" t="str">
        <f>If(COUNTIF(DamReaches!$B$2:$B$346,"="&amp;A11599)&gt;0, "Yes", "No")</f>
        <v>No</v>
      </c>
    </row>
    <row r="11600">
      <c r="A11600" s="6">
        <v>677192.0</v>
      </c>
      <c r="B11600" s="6">
        <v>676944.0</v>
      </c>
      <c r="C11600" s="14" t="str">
        <f>If(COUNTIF(DamReaches!$B$2:$B$346,"="&amp;A11600)&gt;0, "Yes", "No")</f>
        <v>No</v>
      </c>
    </row>
    <row r="11601">
      <c r="A11601" s="6">
        <v>677202.0</v>
      </c>
      <c r="B11601" s="6">
        <v>677120.0</v>
      </c>
      <c r="C11601" s="14" t="str">
        <f>If(COUNTIF(DamReaches!$B$2:$B$346,"="&amp;A11601)&gt;0, "Yes", "No")</f>
        <v>No</v>
      </c>
    </row>
    <row r="11602">
      <c r="A11602" s="6">
        <v>677203.0</v>
      </c>
      <c r="B11602" s="6">
        <v>676700.0</v>
      </c>
      <c r="C11602" s="14" t="str">
        <f>If(COUNTIF(DamReaches!$B$2:$B$346,"="&amp;A11602)&gt;0, "Yes", "No")</f>
        <v>No</v>
      </c>
    </row>
    <row r="11603">
      <c r="A11603" s="6">
        <v>677204.0</v>
      </c>
      <c r="B11603" s="6">
        <v>677035.0</v>
      </c>
      <c r="C11603" s="14" t="str">
        <f>If(COUNTIF(DamReaches!$B$2:$B$346,"="&amp;A11603)&gt;0, "Yes", "No")</f>
        <v>No</v>
      </c>
    </row>
    <row r="11604">
      <c r="A11604" s="6">
        <v>677205.0</v>
      </c>
      <c r="B11604" s="6">
        <v>676746.0</v>
      </c>
      <c r="C11604" s="14" t="str">
        <f>If(COUNTIF(DamReaches!$B$2:$B$346,"="&amp;A11604)&gt;0, "Yes", "No")</f>
        <v>No</v>
      </c>
    </row>
    <row r="11605">
      <c r="A11605" s="6">
        <v>677206.0</v>
      </c>
      <c r="B11605" s="6">
        <v>677166.0</v>
      </c>
      <c r="C11605" s="14" t="str">
        <f>If(COUNTIF(DamReaches!$B$2:$B$346,"="&amp;A11605)&gt;0, "Yes", "No")</f>
        <v>No</v>
      </c>
    </row>
    <row r="11606">
      <c r="A11606" s="6">
        <v>677207.0</v>
      </c>
      <c r="B11606" s="6">
        <v>677206.0</v>
      </c>
      <c r="C11606" s="14" t="str">
        <f>If(COUNTIF(DamReaches!$B$2:$B$346,"="&amp;A11606)&gt;0, "Yes", "No")</f>
        <v>No</v>
      </c>
    </row>
    <row r="11607">
      <c r="A11607" s="6">
        <v>677208.0</v>
      </c>
      <c r="B11607" s="6">
        <v>677287.0</v>
      </c>
      <c r="C11607" s="14" t="str">
        <f>If(COUNTIF(DamReaches!$B$2:$B$346,"="&amp;A11607)&gt;0, "Yes", "No")</f>
        <v>No</v>
      </c>
    </row>
    <row r="11608">
      <c r="A11608" s="6">
        <v>677209.0</v>
      </c>
      <c r="B11608" s="6">
        <v>676920.0</v>
      </c>
      <c r="C11608" s="14" t="str">
        <f>If(COUNTIF(DamReaches!$B$2:$B$346,"="&amp;A11608)&gt;0, "Yes", "No")</f>
        <v>No</v>
      </c>
    </row>
    <row r="11609">
      <c r="A11609" s="6">
        <v>677210.0</v>
      </c>
      <c r="B11609" s="6">
        <v>677212.0</v>
      </c>
      <c r="C11609" s="14" t="str">
        <f>If(COUNTIF(DamReaches!$B$2:$B$346,"="&amp;A11609)&gt;0, "Yes", "No")</f>
        <v>No</v>
      </c>
    </row>
    <row r="11610">
      <c r="A11610" s="6">
        <v>677211.0</v>
      </c>
      <c r="B11610" s="6">
        <v>677212.0</v>
      </c>
      <c r="C11610" s="14" t="str">
        <f>If(COUNTIF(DamReaches!$B$2:$B$346,"="&amp;A11610)&gt;0, "Yes", "No")</f>
        <v>No</v>
      </c>
    </row>
    <row r="11611">
      <c r="A11611" s="6">
        <v>677212.0</v>
      </c>
      <c r="B11611" s="6">
        <v>677191.0</v>
      </c>
      <c r="C11611" s="14" t="str">
        <f>If(COUNTIF(DamReaches!$B$2:$B$346,"="&amp;A11611)&gt;0, "Yes", "No")</f>
        <v>No</v>
      </c>
    </row>
    <row r="11612">
      <c r="A11612" s="6">
        <v>677213.0</v>
      </c>
      <c r="B11612" s="6">
        <v>676899.0</v>
      </c>
      <c r="C11612" s="14" t="str">
        <f>If(COUNTIF(DamReaches!$B$2:$B$346,"="&amp;A11612)&gt;0, "Yes", "No")</f>
        <v>No</v>
      </c>
    </row>
    <row r="11613">
      <c r="A11613" s="6">
        <v>677230.0</v>
      </c>
      <c r="B11613" s="6">
        <v>677360.0</v>
      </c>
      <c r="C11613" s="14" t="str">
        <f>If(COUNTIF(DamReaches!$B$2:$B$346,"="&amp;A11613)&gt;0, "Yes", "No")</f>
        <v>No</v>
      </c>
    </row>
    <row r="11614">
      <c r="A11614" s="6">
        <v>677231.0</v>
      </c>
      <c r="B11614" s="6">
        <v>677360.0</v>
      </c>
      <c r="C11614" s="14" t="str">
        <f>If(COUNTIF(DamReaches!$B$2:$B$346,"="&amp;A11614)&gt;0, "Yes", "No")</f>
        <v>No</v>
      </c>
    </row>
    <row r="11615">
      <c r="A11615" s="6">
        <v>677232.0</v>
      </c>
      <c r="B11615" s="6">
        <v>676329.0</v>
      </c>
      <c r="C11615" s="14" t="str">
        <f>If(COUNTIF(DamReaches!$B$2:$B$346,"="&amp;A11615)&gt;0, "Yes", "No")</f>
        <v>No</v>
      </c>
    </row>
    <row r="11616">
      <c r="A11616" s="6">
        <v>677233.0</v>
      </c>
      <c r="B11616" s="6">
        <v>677187.0</v>
      </c>
      <c r="C11616" s="14" t="str">
        <f>If(COUNTIF(DamReaches!$B$2:$B$346,"="&amp;A11616)&gt;0, "Yes", "No")</f>
        <v>No</v>
      </c>
    </row>
    <row r="11617">
      <c r="A11617" s="6">
        <v>677234.0</v>
      </c>
      <c r="B11617" s="6">
        <v>677393.0</v>
      </c>
      <c r="C11617" s="14" t="str">
        <f>If(COUNTIF(DamReaches!$B$2:$B$346,"="&amp;A11617)&gt;0, "Yes", "No")</f>
        <v>No</v>
      </c>
    </row>
    <row r="11618">
      <c r="A11618" s="6">
        <v>677235.0</v>
      </c>
      <c r="B11618" s="6">
        <v>676957.0</v>
      </c>
      <c r="C11618" s="14" t="str">
        <f>If(COUNTIF(DamReaches!$B$2:$B$346,"="&amp;A11618)&gt;0, "Yes", "No")</f>
        <v>No</v>
      </c>
    </row>
    <row r="11619">
      <c r="A11619" s="6">
        <v>677236.0</v>
      </c>
      <c r="B11619" s="6">
        <v>676474.0</v>
      </c>
      <c r="C11619" s="14" t="str">
        <f>If(COUNTIF(DamReaches!$B$2:$B$346,"="&amp;A11619)&gt;0, "Yes", "No")</f>
        <v>No</v>
      </c>
    </row>
    <row r="11620">
      <c r="A11620" s="6">
        <v>677237.0</v>
      </c>
      <c r="B11620" s="6">
        <v>676994.0</v>
      </c>
      <c r="C11620" s="14" t="str">
        <f>If(COUNTIF(DamReaches!$B$2:$B$346,"="&amp;A11620)&gt;0, "Yes", "No")</f>
        <v>No</v>
      </c>
    </row>
    <row r="11621">
      <c r="A11621" s="6">
        <v>677238.0</v>
      </c>
      <c r="B11621" s="6">
        <v>675061.0</v>
      </c>
      <c r="C11621" s="14" t="str">
        <f>If(COUNTIF(DamReaches!$B$2:$B$346,"="&amp;A11621)&gt;0, "Yes", "No")</f>
        <v>No</v>
      </c>
    </row>
    <row r="11622">
      <c r="A11622" s="6">
        <v>677239.0</v>
      </c>
      <c r="B11622" s="6">
        <v>677090.0</v>
      </c>
      <c r="C11622" s="14" t="str">
        <f>If(COUNTIF(DamReaches!$B$2:$B$346,"="&amp;A11622)&gt;0, "Yes", "No")</f>
        <v>No</v>
      </c>
    </row>
    <row r="11623">
      <c r="A11623" s="6">
        <v>677240.0</v>
      </c>
      <c r="B11623" s="6">
        <v>677018.0</v>
      </c>
      <c r="C11623" s="14" t="str">
        <f>If(COUNTIF(DamReaches!$B$2:$B$346,"="&amp;A11623)&gt;0, "Yes", "No")</f>
        <v>No</v>
      </c>
    </row>
    <row r="11624">
      <c r="A11624" s="6">
        <v>677250.0</v>
      </c>
      <c r="B11624" s="6">
        <v>675334.0</v>
      </c>
      <c r="C11624" s="14" t="str">
        <f>If(COUNTIF(DamReaches!$B$2:$B$346,"="&amp;A11624)&gt;0, "Yes", "No")</f>
        <v>Yes</v>
      </c>
    </row>
    <row r="11625">
      <c r="A11625" s="6">
        <v>677251.0</v>
      </c>
      <c r="B11625" s="6">
        <v>677031.0</v>
      </c>
      <c r="C11625" s="14" t="str">
        <f>If(COUNTIF(DamReaches!$B$2:$B$346,"="&amp;A11625)&gt;0, "Yes", "No")</f>
        <v>No</v>
      </c>
    </row>
    <row r="11626">
      <c r="A11626" s="6">
        <v>677252.0</v>
      </c>
      <c r="B11626" s="6">
        <v>677253.0</v>
      </c>
      <c r="C11626" s="14" t="str">
        <f>If(COUNTIF(DamReaches!$B$2:$B$346,"="&amp;A11626)&gt;0, "Yes", "No")</f>
        <v>No</v>
      </c>
    </row>
    <row r="11627">
      <c r="A11627" s="6">
        <v>677253.0</v>
      </c>
      <c r="B11627" s="6">
        <v>677086.0</v>
      </c>
      <c r="C11627" s="14" t="str">
        <f>If(COUNTIF(DamReaches!$B$2:$B$346,"="&amp;A11627)&gt;0, "Yes", "No")</f>
        <v>No</v>
      </c>
    </row>
    <row r="11628">
      <c r="A11628" s="6">
        <v>677254.0</v>
      </c>
      <c r="B11628" s="6">
        <v>677319.0</v>
      </c>
      <c r="C11628" s="14" t="str">
        <f>If(COUNTIF(DamReaches!$B$2:$B$346,"="&amp;A11628)&gt;0, "Yes", "No")</f>
        <v>No</v>
      </c>
    </row>
    <row r="11629">
      <c r="A11629" s="6">
        <v>677255.0</v>
      </c>
      <c r="B11629" s="6">
        <v>677319.0</v>
      </c>
      <c r="C11629" s="14" t="str">
        <f>If(COUNTIF(DamReaches!$B$2:$B$346,"="&amp;A11629)&gt;0, "Yes", "No")</f>
        <v>No</v>
      </c>
    </row>
    <row r="11630">
      <c r="A11630" s="6">
        <v>677256.0</v>
      </c>
      <c r="B11630" s="6">
        <v>677165.0</v>
      </c>
      <c r="C11630" s="14" t="str">
        <f>If(COUNTIF(DamReaches!$B$2:$B$346,"="&amp;A11630)&gt;0, "Yes", "No")</f>
        <v>No</v>
      </c>
    </row>
    <row r="11631">
      <c r="A11631" s="6">
        <v>677257.0</v>
      </c>
      <c r="B11631" s="6">
        <v>676246.0</v>
      </c>
      <c r="C11631" s="14" t="str">
        <f>If(COUNTIF(DamReaches!$B$2:$B$346,"="&amp;A11631)&gt;0, "Yes", "No")</f>
        <v>No</v>
      </c>
    </row>
    <row r="11632">
      <c r="A11632" s="6">
        <v>677258.0</v>
      </c>
      <c r="B11632" s="6">
        <v>677283.0</v>
      </c>
      <c r="C11632" s="14" t="str">
        <f>If(COUNTIF(DamReaches!$B$2:$B$346,"="&amp;A11632)&gt;0, "Yes", "No")</f>
        <v>No</v>
      </c>
    </row>
    <row r="11633">
      <c r="A11633" s="6">
        <v>677259.0</v>
      </c>
      <c r="B11633" s="6">
        <v>677239.0</v>
      </c>
      <c r="C11633" s="14" t="str">
        <f>If(COUNTIF(DamReaches!$B$2:$B$346,"="&amp;A11633)&gt;0, "Yes", "No")</f>
        <v>No</v>
      </c>
    </row>
    <row r="11634">
      <c r="A11634" s="6">
        <v>677271.0</v>
      </c>
      <c r="B11634" s="6">
        <v>677461.0</v>
      </c>
      <c r="C11634" s="14" t="str">
        <f>If(COUNTIF(DamReaches!$B$2:$B$346,"="&amp;A11634)&gt;0, "Yes", "No")</f>
        <v>No</v>
      </c>
    </row>
    <row r="11635">
      <c r="A11635" s="6">
        <v>677272.0</v>
      </c>
      <c r="B11635" s="6">
        <v>677696.0</v>
      </c>
      <c r="C11635" s="14" t="str">
        <f>If(COUNTIF(DamReaches!$B$2:$B$346,"="&amp;A11635)&gt;0, "Yes", "No")</f>
        <v>No</v>
      </c>
    </row>
    <row r="11636">
      <c r="A11636" s="6">
        <v>677273.0</v>
      </c>
      <c r="B11636" s="6">
        <v>677696.0</v>
      </c>
      <c r="C11636" s="14" t="str">
        <f>If(COUNTIF(DamReaches!$B$2:$B$346,"="&amp;A11636)&gt;0, "Yes", "No")</f>
        <v>No</v>
      </c>
    </row>
    <row r="11637">
      <c r="A11637" s="6">
        <v>677274.0</v>
      </c>
      <c r="B11637" s="6">
        <v>677103.0</v>
      </c>
      <c r="C11637" s="14" t="str">
        <f>If(COUNTIF(DamReaches!$B$2:$B$346,"="&amp;A11637)&gt;0, "Yes", "No")</f>
        <v>No</v>
      </c>
    </row>
    <row r="11638">
      <c r="A11638" s="6">
        <v>677275.0</v>
      </c>
      <c r="B11638" s="6">
        <v>677274.0</v>
      </c>
      <c r="C11638" s="14" t="str">
        <f>If(COUNTIF(DamReaches!$B$2:$B$346,"="&amp;A11638)&gt;0, "Yes", "No")</f>
        <v>No</v>
      </c>
    </row>
    <row r="11639">
      <c r="A11639" s="6">
        <v>677276.0</v>
      </c>
      <c r="B11639" s="6">
        <v>677011.0</v>
      </c>
      <c r="C11639" s="14" t="str">
        <f>If(COUNTIF(DamReaches!$B$2:$B$346,"="&amp;A11639)&gt;0, "Yes", "No")</f>
        <v>No</v>
      </c>
    </row>
    <row r="11640">
      <c r="A11640" s="6">
        <v>677277.0</v>
      </c>
      <c r="B11640" s="6">
        <v>677052.0</v>
      </c>
      <c r="C11640" s="14" t="str">
        <f>If(COUNTIF(DamReaches!$B$2:$B$346,"="&amp;A11640)&gt;0, "Yes", "No")</f>
        <v>No</v>
      </c>
    </row>
    <row r="11641">
      <c r="A11641" s="6">
        <v>677278.0</v>
      </c>
      <c r="B11641" s="6">
        <v>677087.0</v>
      </c>
      <c r="C11641" s="14" t="str">
        <f>If(COUNTIF(DamReaches!$B$2:$B$346,"="&amp;A11641)&gt;0, "Yes", "No")</f>
        <v>No</v>
      </c>
    </row>
    <row r="11642">
      <c r="A11642" s="6">
        <v>677279.0</v>
      </c>
      <c r="B11642" s="6">
        <v>676515.0</v>
      </c>
      <c r="C11642" s="14" t="str">
        <f>If(COUNTIF(DamReaches!$B$2:$B$346,"="&amp;A11642)&gt;0, "Yes", "No")</f>
        <v>No</v>
      </c>
    </row>
    <row r="11643">
      <c r="A11643" s="6">
        <v>677280.0</v>
      </c>
      <c r="B11643" s="6">
        <v>677279.0</v>
      </c>
      <c r="C11643" s="14" t="str">
        <f>If(COUNTIF(DamReaches!$B$2:$B$346,"="&amp;A11643)&gt;0, "Yes", "No")</f>
        <v>No</v>
      </c>
    </row>
    <row r="11644">
      <c r="A11644" s="6">
        <v>677281.0</v>
      </c>
      <c r="B11644" s="6">
        <v>676957.0</v>
      </c>
      <c r="C11644" s="14" t="str">
        <f>If(COUNTIF(DamReaches!$B$2:$B$346,"="&amp;A11644)&gt;0, "Yes", "No")</f>
        <v>No</v>
      </c>
    </row>
    <row r="11645">
      <c r="A11645" s="6">
        <v>677282.0</v>
      </c>
      <c r="B11645" s="6">
        <v>-1.0</v>
      </c>
      <c r="C11645" s="14" t="str">
        <f>If(COUNTIF(DamReaches!$B$2:$B$346,"="&amp;A11645)&gt;0, "Yes", "No")</f>
        <v>No</v>
      </c>
    </row>
    <row r="11646">
      <c r="A11646" s="6">
        <v>677283.0</v>
      </c>
      <c r="B11646" s="6">
        <v>675944.0</v>
      </c>
      <c r="C11646" s="14" t="str">
        <f>If(COUNTIF(DamReaches!$B$2:$B$346,"="&amp;A11646)&gt;0, "Yes", "No")</f>
        <v>No</v>
      </c>
    </row>
    <row r="11647">
      <c r="A11647" s="6">
        <v>677284.0</v>
      </c>
      <c r="B11647" s="6">
        <v>677399.0</v>
      </c>
      <c r="C11647" s="14" t="str">
        <f>If(COUNTIF(DamReaches!$B$2:$B$346,"="&amp;A11647)&gt;0, "Yes", "No")</f>
        <v>No</v>
      </c>
    </row>
    <row r="11648">
      <c r="A11648" s="6">
        <v>677285.0</v>
      </c>
      <c r="B11648" s="6">
        <v>677399.0</v>
      </c>
      <c r="C11648" s="14" t="str">
        <f>If(COUNTIF(DamReaches!$B$2:$B$346,"="&amp;A11648)&gt;0, "Yes", "No")</f>
        <v>No</v>
      </c>
    </row>
    <row r="11649">
      <c r="A11649" s="6">
        <v>677286.0</v>
      </c>
      <c r="B11649" s="6">
        <v>677259.0</v>
      </c>
      <c r="C11649" s="14" t="str">
        <f>If(COUNTIF(DamReaches!$B$2:$B$346,"="&amp;A11649)&gt;0, "Yes", "No")</f>
        <v>No</v>
      </c>
    </row>
    <row r="11650">
      <c r="A11650" s="6">
        <v>677287.0</v>
      </c>
      <c r="B11650" s="6">
        <v>677209.0</v>
      </c>
      <c r="C11650" s="14" t="str">
        <f>If(COUNTIF(DamReaches!$B$2:$B$346,"="&amp;A11650)&gt;0, "Yes", "No")</f>
        <v>No</v>
      </c>
    </row>
    <row r="11651">
      <c r="A11651" s="6">
        <v>677288.0</v>
      </c>
      <c r="B11651" s="6">
        <v>677240.0</v>
      </c>
      <c r="C11651" s="14" t="str">
        <f>If(COUNTIF(DamReaches!$B$2:$B$346,"="&amp;A11651)&gt;0, "Yes", "No")</f>
        <v>No</v>
      </c>
    </row>
    <row r="11652">
      <c r="A11652" s="6">
        <v>677302.0</v>
      </c>
      <c r="B11652" s="6">
        <v>677120.0</v>
      </c>
      <c r="C11652" s="14" t="str">
        <f>If(COUNTIF(DamReaches!$B$2:$B$346,"="&amp;A11652)&gt;0, "Yes", "No")</f>
        <v>No</v>
      </c>
    </row>
    <row r="11653">
      <c r="A11653" s="6">
        <v>677303.0</v>
      </c>
      <c r="B11653" s="6">
        <v>677235.0</v>
      </c>
      <c r="C11653" s="14" t="str">
        <f>If(COUNTIF(DamReaches!$B$2:$B$346,"="&amp;A11653)&gt;0, "Yes", "No")</f>
        <v>No</v>
      </c>
    </row>
    <row r="11654">
      <c r="A11654" s="6">
        <v>677304.0</v>
      </c>
      <c r="B11654" s="6">
        <v>677303.0</v>
      </c>
      <c r="C11654" s="14" t="str">
        <f>If(COUNTIF(DamReaches!$B$2:$B$346,"="&amp;A11654)&gt;0, "Yes", "No")</f>
        <v>No</v>
      </c>
    </row>
    <row r="11655">
      <c r="A11655" s="6">
        <v>677305.0</v>
      </c>
      <c r="B11655" s="6">
        <v>676917.0</v>
      </c>
      <c r="C11655" s="14" t="str">
        <f>If(COUNTIF(DamReaches!$B$2:$B$346,"="&amp;A11655)&gt;0, "Yes", "No")</f>
        <v>No</v>
      </c>
    </row>
    <row r="11656">
      <c r="A11656" s="6">
        <v>677306.0</v>
      </c>
      <c r="B11656" s="6">
        <v>677725.0</v>
      </c>
      <c r="C11656" s="14" t="str">
        <f>If(COUNTIF(DamReaches!$B$2:$B$346,"="&amp;A11656)&gt;0, "Yes", "No")</f>
        <v>No</v>
      </c>
    </row>
    <row r="11657">
      <c r="A11657" s="6">
        <v>677307.0</v>
      </c>
      <c r="B11657" s="6">
        <v>677142.0</v>
      </c>
      <c r="C11657" s="14" t="str">
        <f>If(COUNTIF(DamReaches!$B$2:$B$346,"="&amp;A11657)&gt;0, "Yes", "No")</f>
        <v>No</v>
      </c>
    </row>
    <row r="11658">
      <c r="A11658" s="6">
        <v>677308.0</v>
      </c>
      <c r="B11658" s="6">
        <v>676788.0</v>
      </c>
      <c r="C11658" s="14" t="str">
        <f>If(COUNTIF(DamReaches!$B$2:$B$346,"="&amp;A11658)&gt;0, "Yes", "No")</f>
        <v>No</v>
      </c>
    </row>
    <row r="11659">
      <c r="A11659" s="6">
        <v>677309.0</v>
      </c>
      <c r="B11659" s="6">
        <v>677130.0</v>
      </c>
      <c r="C11659" s="14" t="str">
        <f>If(COUNTIF(DamReaches!$B$2:$B$346,"="&amp;A11659)&gt;0, "Yes", "No")</f>
        <v>No</v>
      </c>
    </row>
    <row r="11660">
      <c r="A11660" s="6">
        <v>677310.0</v>
      </c>
      <c r="B11660" s="6">
        <v>677167.0</v>
      </c>
      <c r="C11660" s="14" t="str">
        <f>If(COUNTIF(DamReaches!$B$2:$B$346,"="&amp;A11660)&gt;0, "Yes", "No")</f>
        <v>No</v>
      </c>
    </row>
    <row r="11661">
      <c r="A11661" s="6">
        <v>677317.0</v>
      </c>
      <c r="B11661" s="6">
        <v>677182.0</v>
      </c>
      <c r="C11661" s="14" t="str">
        <f>If(COUNTIF(DamReaches!$B$2:$B$346,"="&amp;A11661)&gt;0, "Yes", "No")</f>
        <v>No</v>
      </c>
    </row>
    <row r="11662">
      <c r="A11662" s="6">
        <v>677318.0</v>
      </c>
      <c r="B11662" s="6">
        <v>677897.0</v>
      </c>
      <c r="C11662" s="14" t="str">
        <f>If(COUNTIF(DamReaches!$B$2:$B$346,"="&amp;A11662)&gt;0, "Yes", "No")</f>
        <v>No</v>
      </c>
    </row>
    <row r="11663">
      <c r="A11663" s="6">
        <v>677319.0</v>
      </c>
      <c r="B11663" s="6">
        <v>677824.0</v>
      </c>
      <c r="C11663" s="14" t="str">
        <f>If(COUNTIF(DamReaches!$B$2:$B$346,"="&amp;A11663)&gt;0, "Yes", "No")</f>
        <v>No</v>
      </c>
    </row>
    <row r="11664">
      <c r="A11664" s="6">
        <v>677320.0</v>
      </c>
      <c r="B11664" s="6">
        <v>676333.0</v>
      </c>
      <c r="C11664" s="14" t="str">
        <f>If(COUNTIF(DamReaches!$B$2:$B$346,"="&amp;A11664)&gt;0, "Yes", "No")</f>
        <v>No</v>
      </c>
    </row>
    <row r="11665">
      <c r="A11665" s="6">
        <v>677321.0</v>
      </c>
      <c r="B11665" s="6">
        <v>677286.0</v>
      </c>
      <c r="C11665" s="14" t="str">
        <f>If(COUNTIF(DamReaches!$B$2:$B$346,"="&amp;A11665)&gt;0, "Yes", "No")</f>
        <v>No</v>
      </c>
    </row>
    <row r="11666">
      <c r="A11666" s="6">
        <v>677322.0</v>
      </c>
      <c r="B11666" s="6">
        <v>677310.0</v>
      </c>
      <c r="C11666" s="14" t="str">
        <f>If(COUNTIF(DamReaches!$B$2:$B$346,"="&amp;A11666)&gt;0, "Yes", "No")</f>
        <v>No</v>
      </c>
    </row>
    <row r="11667">
      <c r="A11667" s="6">
        <v>677323.0</v>
      </c>
      <c r="B11667" s="6">
        <v>677018.0</v>
      </c>
      <c r="C11667" s="14" t="str">
        <f>If(COUNTIF(DamReaches!$B$2:$B$346,"="&amp;A11667)&gt;0, "Yes", "No")</f>
        <v>No</v>
      </c>
    </row>
    <row r="11668">
      <c r="A11668" s="6">
        <v>677337.0</v>
      </c>
      <c r="B11668" s="6">
        <v>677781.0</v>
      </c>
      <c r="C11668" s="14" t="str">
        <f>If(COUNTIF(DamReaches!$B$2:$B$346,"="&amp;A11668)&gt;0, "Yes", "No")</f>
        <v>No</v>
      </c>
    </row>
    <row r="11669">
      <c r="A11669" s="6">
        <v>677338.0</v>
      </c>
      <c r="B11669" s="6">
        <v>676780.0</v>
      </c>
      <c r="C11669" s="14" t="str">
        <f>If(COUNTIF(DamReaches!$B$2:$B$346,"="&amp;A11669)&gt;0, "Yes", "No")</f>
        <v>No</v>
      </c>
    </row>
    <row r="11670">
      <c r="A11670" s="6">
        <v>677339.0</v>
      </c>
      <c r="B11670" s="6">
        <v>676668.0</v>
      </c>
      <c r="C11670" s="14" t="str">
        <f>If(COUNTIF(DamReaches!$B$2:$B$346,"="&amp;A11670)&gt;0, "Yes", "No")</f>
        <v>No</v>
      </c>
    </row>
    <row r="11671">
      <c r="A11671" s="6">
        <v>677340.0</v>
      </c>
      <c r="B11671" s="6">
        <v>-1.0</v>
      </c>
      <c r="C11671" s="14" t="str">
        <f>If(COUNTIF(DamReaches!$B$2:$B$346,"="&amp;A11671)&gt;0, "Yes", "No")</f>
        <v>No</v>
      </c>
    </row>
    <row r="11672">
      <c r="A11672" s="6">
        <v>677341.0</v>
      </c>
      <c r="B11672" s="6">
        <v>677819.0</v>
      </c>
      <c r="C11672" s="14" t="str">
        <f>If(COUNTIF(DamReaches!$B$2:$B$346,"="&amp;A11672)&gt;0, "Yes", "No")</f>
        <v>No</v>
      </c>
    </row>
    <row r="11673">
      <c r="A11673" s="6">
        <v>677342.0</v>
      </c>
      <c r="B11673" s="6">
        <v>-1.0</v>
      </c>
      <c r="C11673" s="14" t="str">
        <f>If(COUNTIF(DamReaches!$B$2:$B$346,"="&amp;A11673)&gt;0, "Yes", "No")</f>
        <v>No</v>
      </c>
    </row>
    <row r="11674">
      <c r="A11674" s="6">
        <v>677343.0</v>
      </c>
      <c r="B11674" s="6">
        <v>677342.0</v>
      </c>
      <c r="C11674" s="14" t="str">
        <f>If(COUNTIF(DamReaches!$B$2:$B$346,"="&amp;A11674)&gt;0, "Yes", "No")</f>
        <v>No</v>
      </c>
    </row>
    <row r="11675">
      <c r="A11675" s="6">
        <v>677344.0</v>
      </c>
      <c r="B11675" s="6">
        <v>676604.0</v>
      </c>
      <c r="C11675" s="14" t="str">
        <f>If(COUNTIF(DamReaches!$B$2:$B$346,"="&amp;A11675)&gt;0, "Yes", "No")</f>
        <v>No</v>
      </c>
    </row>
    <row r="11676">
      <c r="A11676" s="6">
        <v>677345.0</v>
      </c>
      <c r="B11676" s="6">
        <v>677323.0</v>
      </c>
      <c r="C11676" s="14" t="str">
        <f>If(COUNTIF(DamReaches!$B$2:$B$346,"="&amp;A11676)&gt;0, "Yes", "No")</f>
        <v>No</v>
      </c>
    </row>
    <row r="11677">
      <c r="A11677" s="6">
        <v>677346.0</v>
      </c>
      <c r="B11677" s="6">
        <v>677210.0</v>
      </c>
      <c r="C11677" s="14" t="str">
        <f>If(COUNTIF(DamReaches!$B$2:$B$346,"="&amp;A11677)&gt;0, "Yes", "No")</f>
        <v>No</v>
      </c>
    </row>
    <row r="11678">
      <c r="A11678" s="6">
        <v>677359.0</v>
      </c>
      <c r="B11678" s="6">
        <v>677338.0</v>
      </c>
      <c r="C11678" s="14" t="str">
        <f>If(COUNTIF(DamReaches!$B$2:$B$346,"="&amp;A11678)&gt;0, "Yes", "No")</f>
        <v>No</v>
      </c>
    </row>
    <row r="11679">
      <c r="A11679" s="6">
        <v>677360.0</v>
      </c>
      <c r="B11679" s="6">
        <v>677478.0</v>
      </c>
      <c r="C11679" s="14" t="str">
        <f>If(COUNTIF(DamReaches!$B$2:$B$346,"="&amp;A11679)&gt;0, "Yes", "No")</f>
        <v>No</v>
      </c>
    </row>
    <row r="11680">
      <c r="A11680" s="6">
        <v>677361.0</v>
      </c>
      <c r="B11680" s="6">
        <v>677478.0</v>
      </c>
      <c r="C11680" s="14" t="str">
        <f>If(COUNTIF(DamReaches!$B$2:$B$346,"="&amp;A11680)&gt;0, "Yes", "No")</f>
        <v>No</v>
      </c>
    </row>
    <row r="11681">
      <c r="A11681" s="6">
        <v>677362.0</v>
      </c>
      <c r="B11681" s="6">
        <v>677162.0</v>
      </c>
      <c r="C11681" s="14" t="str">
        <f>If(COUNTIF(DamReaches!$B$2:$B$346,"="&amp;A11681)&gt;0, "Yes", "No")</f>
        <v>No</v>
      </c>
    </row>
    <row r="11682">
      <c r="A11682" s="6">
        <v>677363.0</v>
      </c>
      <c r="B11682" s="6">
        <v>677362.0</v>
      </c>
      <c r="C11682" s="14" t="str">
        <f>If(COUNTIF(DamReaches!$B$2:$B$346,"="&amp;A11682)&gt;0, "Yes", "No")</f>
        <v>No</v>
      </c>
    </row>
    <row r="11683">
      <c r="A11683" s="6">
        <v>677364.0</v>
      </c>
      <c r="B11683" s="6">
        <v>677823.0</v>
      </c>
      <c r="C11683" s="14" t="str">
        <f>If(COUNTIF(DamReaches!$B$2:$B$346,"="&amp;A11683)&gt;0, "Yes", "No")</f>
        <v>No</v>
      </c>
    </row>
    <row r="11684">
      <c r="A11684" s="6">
        <v>677365.0</v>
      </c>
      <c r="B11684" s="6">
        <v>677206.0</v>
      </c>
      <c r="C11684" s="14" t="str">
        <f>If(COUNTIF(DamReaches!$B$2:$B$346,"="&amp;A11684)&gt;0, "Yes", "No")</f>
        <v>No</v>
      </c>
    </row>
    <row r="11685">
      <c r="A11685" s="6">
        <v>677366.0</v>
      </c>
      <c r="B11685" s="6">
        <v>676124.0</v>
      </c>
      <c r="C11685" s="14" t="str">
        <f>If(COUNTIF(DamReaches!$B$2:$B$346,"="&amp;A11685)&gt;0, "Yes", "No")</f>
        <v>No</v>
      </c>
    </row>
    <row r="11686">
      <c r="A11686" s="6">
        <v>677367.0</v>
      </c>
      <c r="B11686" s="6">
        <v>677287.0</v>
      </c>
      <c r="C11686" s="14" t="str">
        <f>If(COUNTIF(DamReaches!$B$2:$B$346,"="&amp;A11686)&gt;0, "Yes", "No")</f>
        <v>No</v>
      </c>
    </row>
    <row r="11687">
      <c r="A11687" s="6">
        <v>677368.0</v>
      </c>
      <c r="B11687" s="6">
        <v>677091.0</v>
      </c>
      <c r="C11687" s="14" t="str">
        <f>If(COUNTIF(DamReaches!$B$2:$B$346,"="&amp;A11687)&gt;0, "Yes", "No")</f>
        <v>No</v>
      </c>
    </row>
    <row r="11688">
      <c r="A11688" s="6">
        <v>677369.0</v>
      </c>
      <c r="B11688" s="6">
        <v>677368.0</v>
      </c>
      <c r="C11688" s="14" t="str">
        <f>If(COUNTIF(DamReaches!$B$2:$B$346,"="&amp;A11688)&gt;0, "Yes", "No")</f>
        <v>No</v>
      </c>
    </row>
    <row r="11689">
      <c r="A11689" s="6">
        <v>677370.0</v>
      </c>
      <c r="B11689" s="6">
        <v>677213.0</v>
      </c>
      <c r="C11689" s="14" t="str">
        <f>If(COUNTIF(DamReaches!$B$2:$B$346,"="&amp;A11689)&gt;0, "Yes", "No")</f>
        <v>No</v>
      </c>
    </row>
    <row r="11690">
      <c r="A11690" s="6">
        <v>677383.0</v>
      </c>
      <c r="B11690" s="6">
        <v>677103.0</v>
      </c>
      <c r="C11690" s="14" t="str">
        <f>If(COUNTIF(DamReaches!$B$2:$B$346,"="&amp;A11690)&gt;0, "Yes", "No")</f>
        <v>No</v>
      </c>
    </row>
    <row r="11691">
      <c r="A11691" s="6">
        <v>677384.0</v>
      </c>
      <c r="B11691" s="6">
        <v>677124.0</v>
      </c>
      <c r="C11691" s="14" t="str">
        <f>If(COUNTIF(DamReaches!$B$2:$B$346,"="&amp;A11691)&gt;0, "Yes", "No")</f>
        <v>No</v>
      </c>
    </row>
    <row r="11692">
      <c r="A11692" s="6">
        <v>677385.0</v>
      </c>
      <c r="B11692" s="6">
        <v>677339.0</v>
      </c>
      <c r="C11692" s="14" t="str">
        <f>If(COUNTIF(DamReaches!$B$2:$B$346,"="&amp;A11692)&gt;0, "Yes", "No")</f>
        <v>No</v>
      </c>
    </row>
    <row r="11693">
      <c r="A11693" s="6">
        <v>677386.0</v>
      </c>
      <c r="B11693" s="6">
        <v>677387.0</v>
      </c>
      <c r="C11693" s="14" t="str">
        <f>If(COUNTIF(DamReaches!$B$2:$B$346,"="&amp;A11693)&gt;0, "Yes", "No")</f>
        <v>No</v>
      </c>
    </row>
    <row r="11694">
      <c r="A11694" s="6">
        <v>677387.0</v>
      </c>
      <c r="B11694" s="6">
        <v>677465.0</v>
      </c>
      <c r="C11694" s="14" t="str">
        <f>If(COUNTIF(DamReaches!$B$2:$B$346,"="&amp;A11694)&gt;0, "Yes", "No")</f>
        <v>No</v>
      </c>
    </row>
    <row r="11695">
      <c r="A11695" s="6">
        <v>677388.0</v>
      </c>
      <c r="B11695" s="6">
        <v>677465.0</v>
      </c>
      <c r="C11695" s="14" t="str">
        <f>If(COUNTIF(DamReaches!$B$2:$B$346,"="&amp;A11695)&gt;0, "Yes", "No")</f>
        <v>No</v>
      </c>
    </row>
    <row r="11696">
      <c r="A11696" s="6">
        <v>677389.0</v>
      </c>
      <c r="B11696" s="6">
        <v>677203.0</v>
      </c>
      <c r="C11696" s="14" t="str">
        <f>If(COUNTIF(DamReaches!$B$2:$B$346,"="&amp;A11696)&gt;0, "Yes", "No")</f>
        <v>No</v>
      </c>
    </row>
    <row r="11697">
      <c r="A11697" s="6">
        <v>677390.0</v>
      </c>
      <c r="B11697" s="6">
        <v>677873.0</v>
      </c>
      <c r="C11697" s="14" t="str">
        <f>If(COUNTIF(DamReaches!$B$2:$B$346,"="&amp;A11697)&gt;0, "Yes", "No")</f>
        <v>No</v>
      </c>
    </row>
    <row r="11698">
      <c r="A11698" s="6">
        <v>677391.0</v>
      </c>
      <c r="B11698" s="6">
        <v>677873.0</v>
      </c>
      <c r="C11698" s="14" t="str">
        <f>If(COUNTIF(DamReaches!$B$2:$B$346,"="&amp;A11698)&gt;0, "Yes", "No")</f>
        <v>No</v>
      </c>
    </row>
    <row r="11699">
      <c r="A11699" s="6">
        <v>677392.0</v>
      </c>
      <c r="B11699" s="6">
        <v>677183.0</v>
      </c>
      <c r="C11699" s="14" t="str">
        <f>If(COUNTIF(DamReaches!$B$2:$B$346,"="&amp;A11699)&gt;0, "Yes", "No")</f>
        <v>No</v>
      </c>
    </row>
    <row r="11700">
      <c r="A11700" s="6">
        <v>677393.0</v>
      </c>
      <c r="B11700" s="6">
        <v>677648.0</v>
      </c>
      <c r="C11700" s="14" t="str">
        <f>If(COUNTIF(DamReaches!$B$2:$B$346,"="&amp;A11700)&gt;0, "Yes", "No")</f>
        <v>No</v>
      </c>
    </row>
    <row r="11701">
      <c r="A11701" s="6">
        <v>677394.0</v>
      </c>
      <c r="B11701" s="6">
        <v>677088.0</v>
      </c>
      <c r="C11701" s="14" t="str">
        <f>If(COUNTIF(DamReaches!$B$2:$B$346,"="&amp;A11701)&gt;0, "Yes", "No")</f>
        <v>No</v>
      </c>
    </row>
    <row r="11702">
      <c r="A11702" s="6">
        <v>677395.0</v>
      </c>
      <c r="B11702" s="6">
        <v>677725.0</v>
      </c>
      <c r="C11702" s="14" t="str">
        <f>If(COUNTIF(DamReaches!$B$2:$B$346,"="&amp;A11702)&gt;0, "Yes", "No")</f>
        <v>No</v>
      </c>
    </row>
    <row r="11703">
      <c r="A11703" s="6">
        <v>677396.0</v>
      </c>
      <c r="B11703" s="6">
        <v>677257.0</v>
      </c>
      <c r="C11703" s="14" t="str">
        <f>If(COUNTIF(DamReaches!$B$2:$B$346,"="&amp;A11703)&gt;0, "Yes", "No")</f>
        <v>No</v>
      </c>
    </row>
    <row r="11704">
      <c r="A11704" s="6">
        <v>677397.0</v>
      </c>
      <c r="B11704" s="6">
        <v>676941.0</v>
      </c>
      <c r="C11704" s="14" t="str">
        <f>If(COUNTIF(DamReaches!$B$2:$B$346,"="&amp;A11704)&gt;0, "Yes", "No")</f>
        <v>No</v>
      </c>
    </row>
    <row r="11705">
      <c r="A11705" s="6">
        <v>677398.0</v>
      </c>
      <c r="B11705" s="6">
        <v>678075.0</v>
      </c>
      <c r="C11705" s="14" t="str">
        <f>If(COUNTIF(DamReaches!$B$2:$B$346,"="&amp;A11705)&gt;0, "Yes", "No")</f>
        <v>No</v>
      </c>
    </row>
    <row r="11706">
      <c r="A11706" s="6">
        <v>677399.0</v>
      </c>
      <c r="B11706" s="6">
        <v>677398.0</v>
      </c>
      <c r="C11706" s="14" t="str">
        <f>If(COUNTIF(DamReaches!$B$2:$B$346,"="&amp;A11706)&gt;0, "Yes", "No")</f>
        <v>No</v>
      </c>
    </row>
    <row r="11707">
      <c r="A11707" s="6">
        <v>677400.0</v>
      </c>
      <c r="B11707" s="6">
        <v>677425.0</v>
      </c>
      <c r="C11707" s="14" t="str">
        <f>If(COUNTIF(DamReaches!$B$2:$B$346,"="&amp;A11707)&gt;0, "Yes", "No")</f>
        <v>No</v>
      </c>
    </row>
    <row r="11708">
      <c r="A11708" s="6">
        <v>677401.0</v>
      </c>
      <c r="B11708" s="6">
        <v>677259.0</v>
      </c>
      <c r="C11708" s="14" t="str">
        <f>If(COUNTIF(DamReaches!$B$2:$B$346,"="&amp;A11708)&gt;0, "Yes", "No")</f>
        <v>No</v>
      </c>
    </row>
    <row r="11709">
      <c r="A11709" s="6">
        <v>677418.0</v>
      </c>
      <c r="B11709" s="6">
        <v>677781.0</v>
      </c>
      <c r="C11709" s="14" t="str">
        <f>If(COUNTIF(DamReaches!$B$2:$B$346,"="&amp;A11709)&gt;0, "Yes", "No")</f>
        <v>No</v>
      </c>
    </row>
    <row r="11710">
      <c r="A11710" s="6">
        <v>677419.0</v>
      </c>
      <c r="B11710" s="6">
        <v>677274.0</v>
      </c>
      <c r="C11710" s="14" t="str">
        <f>If(COUNTIF(DamReaches!$B$2:$B$346,"="&amp;A11710)&gt;0, "Yes", "No")</f>
        <v>No</v>
      </c>
    </row>
    <row r="11711">
      <c r="A11711" s="6">
        <v>677420.0</v>
      </c>
      <c r="B11711" s="6">
        <v>677419.0</v>
      </c>
      <c r="C11711" s="14" t="str">
        <f>If(COUNTIF(DamReaches!$B$2:$B$346,"="&amp;A11711)&gt;0, "Yes", "No")</f>
        <v>No</v>
      </c>
    </row>
    <row r="11712">
      <c r="A11712" s="6">
        <v>677421.0</v>
      </c>
      <c r="B11712" s="6">
        <v>677823.0</v>
      </c>
      <c r="C11712" s="14" t="str">
        <f>If(COUNTIF(DamReaches!$B$2:$B$346,"="&amp;A11712)&gt;0, "Yes", "No")</f>
        <v>No</v>
      </c>
    </row>
    <row r="11713">
      <c r="A11713" s="6">
        <v>677422.0</v>
      </c>
      <c r="B11713" s="6">
        <v>677824.0</v>
      </c>
      <c r="C11713" s="14" t="str">
        <f>If(COUNTIF(DamReaches!$B$2:$B$346,"="&amp;A11713)&gt;0, "Yes", "No")</f>
        <v>No</v>
      </c>
    </row>
    <row r="11714">
      <c r="A11714" s="6">
        <v>677423.0</v>
      </c>
      <c r="B11714" s="6">
        <v>677393.0</v>
      </c>
      <c r="C11714" s="14" t="str">
        <f>If(COUNTIF(DamReaches!$B$2:$B$346,"="&amp;A11714)&gt;0, "Yes", "No")</f>
        <v>No</v>
      </c>
    </row>
    <row r="11715">
      <c r="A11715" s="6">
        <v>677424.0</v>
      </c>
      <c r="B11715" s="6">
        <v>677283.0</v>
      </c>
      <c r="C11715" s="14" t="str">
        <f>If(COUNTIF(DamReaches!$B$2:$B$346,"="&amp;A11715)&gt;0, "Yes", "No")</f>
        <v>No</v>
      </c>
    </row>
    <row r="11716">
      <c r="A11716" s="6">
        <v>677425.0</v>
      </c>
      <c r="B11716" s="6">
        <v>677652.0</v>
      </c>
      <c r="C11716" s="14" t="str">
        <f>If(COUNTIF(DamReaches!$B$2:$B$346,"="&amp;A11716)&gt;0, "Yes", "No")</f>
        <v>No</v>
      </c>
    </row>
    <row r="11717">
      <c r="A11717" s="6">
        <v>677426.0</v>
      </c>
      <c r="B11717" s="6">
        <v>677310.0</v>
      </c>
      <c r="C11717" s="14" t="str">
        <f>If(COUNTIF(DamReaches!$B$2:$B$346,"="&amp;A11717)&gt;0, "Yes", "No")</f>
        <v>No</v>
      </c>
    </row>
    <row r="11718">
      <c r="A11718" s="6">
        <v>677438.0</v>
      </c>
      <c r="B11718" s="6">
        <v>677279.0</v>
      </c>
      <c r="C11718" s="14" t="str">
        <f>If(COUNTIF(DamReaches!$B$2:$B$346,"="&amp;A11718)&gt;0, "Yes", "No")</f>
        <v>No</v>
      </c>
    </row>
    <row r="11719">
      <c r="A11719" s="6">
        <v>677439.0</v>
      </c>
      <c r="B11719" s="6">
        <v>677438.0</v>
      </c>
      <c r="C11719" s="14" t="str">
        <f>If(COUNTIF(DamReaches!$B$2:$B$346,"="&amp;A11719)&gt;0, "Yes", "No")</f>
        <v>No</v>
      </c>
    </row>
    <row r="11720">
      <c r="A11720" s="6">
        <v>677440.0</v>
      </c>
      <c r="B11720" s="6">
        <v>677584.0</v>
      </c>
      <c r="C11720" s="14" t="str">
        <f>If(COUNTIF(DamReaches!$B$2:$B$346,"="&amp;A11720)&gt;0, "Yes", "No")</f>
        <v>No</v>
      </c>
    </row>
    <row r="11721">
      <c r="A11721" s="6">
        <v>677441.0</v>
      </c>
      <c r="B11721" s="6">
        <v>677366.0</v>
      </c>
      <c r="C11721" s="14" t="str">
        <f>If(COUNTIF(DamReaches!$B$2:$B$346,"="&amp;A11721)&gt;0, "Yes", "No")</f>
        <v>No</v>
      </c>
    </row>
    <row r="11722">
      <c r="A11722" s="6">
        <v>677442.0</v>
      </c>
      <c r="B11722" s="6">
        <v>677016.0</v>
      </c>
      <c r="C11722" s="14" t="str">
        <f>If(COUNTIF(DamReaches!$B$2:$B$346,"="&amp;A11722)&gt;0, "Yes", "No")</f>
        <v>No</v>
      </c>
    </row>
    <row r="11723">
      <c r="A11723" s="6">
        <v>677443.0</v>
      </c>
      <c r="B11723" s="6">
        <v>677442.0</v>
      </c>
      <c r="C11723" s="14" t="str">
        <f>If(COUNTIF(DamReaches!$B$2:$B$346,"="&amp;A11723)&gt;0, "Yes", "No")</f>
        <v>No</v>
      </c>
    </row>
    <row r="11724">
      <c r="A11724" s="6">
        <v>677444.0</v>
      </c>
      <c r="B11724" s="6">
        <v>677425.0</v>
      </c>
      <c r="C11724" s="14" t="str">
        <f>If(COUNTIF(DamReaches!$B$2:$B$346,"="&amp;A11724)&gt;0, "Yes", "No")</f>
        <v>No</v>
      </c>
    </row>
    <row r="11725">
      <c r="A11725" s="6">
        <v>677445.0</v>
      </c>
      <c r="B11725" s="6">
        <v>677446.0</v>
      </c>
      <c r="C11725" s="14" t="str">
        <f>If(COUNTIF(DamReaches!$B$2:$B$346,"="&amp;A11725)&gt;0, "Yes", "No")</f>
        <v>No</v>
      </c>
    </row>
    <row r="11726">
      <c r="A11726" s="6">
        <v>677446.0</v>
      </c>
      <c r="B11726" s="6">
        <v>677447.0</v>
      </c>
      <c r="C11726" s="14" t="str">
        <f>If(COUNTIF(DamReaches!$B$2:$B$346,"="&amp;A11726)&gt;0, "Yes", "No")</f>
        <v>No</v>
      </c>
    </row>
    <row r="11727">
      <c r="A11727" s="6">
        <v>677447.0</v>
      </c>
      <c r="B11727" s="6">
        <v>677208.0</v>
      </c>
      <c r="C11727" s="14" t="str">
        <f>If(COUNTIF(DamReaches!$B$2:$B$346,"="&amp;A11727)&gt;0, "Yes", "No")</f>
        <v>No</v>
      </c>
    </row>
    <row r="11728">
      <c r="A11728" s="6">
        <v>677460.0</v>
      </c>
      <c r="B11728" s="6">
        <v>677461.0</v>
      </c>
      <c r="C11728" s="14" t="str">
        <f>If(COUNTIF(DamReaches!$B$2:$B$346,"="&amp;A11728)&gt;0, "Yes", "No")</f>
        <v>No</v>
      </c>
    </row>
    <row r="11729">
      <c r="A11729" s="6">
        <v>677461.0</v>
      </c>
      <c r="B11729" s="6">
        <v>677920.0</v>
      </c>
      <c r="C11729" s="14" t="str">
        <f>If(COUNTIF(DamReaches!$B$2:$B$346,"="&amp;A11729)&gt;0, "Yes", "No")</f>
        <v>No</v>
      </c>
    </row>
    <row r="11730">
      <c r="A11730" s="6">
        <v>677462.0</v>
      </c>
      <c r="B11730" s="6">
        <v>677463.0</v>
      </c>
      <c r="C11730" s="14" t="str">
        <f>If(COUNTIF(DamReaches!$B$2:$B$346,"="&amp;A11730)&gt;0, "Yes", "No")</f>
        <v>No</v>
      </c>
    </row>
    <row r="11731">
      <c r="A11731" s="6">
        <v>677463.0</v>
      </c>
      <c r="B11731" s="6">
        <v>677359.0</v>
      </c>
      <c r="C11731" s="14" t="str">
        <f>If(COUNTIF(DamReaches!$B$2:$B$346,"="&amp;A11731)&gt;0, "Yes", "No")</f>
        <v>No</v>
      </c>
    </row>
    <row r="11732">
      <c r="A11732" s="6">
        <v>677464.0</v>
      </c>
      <c r="B11732" s="6">
        <v>676780.0</v>
      </c>
      <c r="C11732" s="14" t="str">
        <f>If(COUNTIF(DamReaches!$B$2:$B$346,"="&amp;A11732)&gt;0, "Yes", "No")</f>
        <v>No</v>
      </c>
    </row>
    <row r="11733">
      <c r="A11733" s="6">
        <v>677465.0</v>
      </c>
      <c r="B11733" s="6">
        <v>677389.0</v>
      </c>
      <c r="C11733" s="14" t="str">
        <f>If(COUNTIF(DamReaches!$B$2:$B$346,"="&amp;A11733)&gt;0, "Yes", "No")</f>
        <v>No</v>
      </c>
    </row>
    <row r="11734">
      <c r="A11734" s="6">
        <v>677466.0</v>
      </c>
      <c r="B11734" s="6">
        <v>677203.0</v>
      </c>
      <c r="C11734" s="14" t="str">
        <f>If(COUNTIF(DamReaches!$B$2:$B$346,"="&amp;A11734)&gt;0, "Yes", "No")</f>
        <v>No</v>
      </c>
    </row>
    <row r="11735">
      <c r="A11735" s="6">
        <v>677467.0</v>
      </c>
      <c r="B11735" s="6">
        <v>677466.0</v>
      </c>
      <c r="C11735" s="14" t="str">
        <f>If(COUNTIF(DamReaches!$B$2:$B$346,"="&amp;A11735)&gt;0, "Yes", "No")</f>
        <v>No</v>
      </c>
    </row>
    <row r="11736">
      <c r="A11736" s="6">
        <v>677468.0</v>
      </c>
      <c r="B11736" s="6">
        <v>676993.0</v>
      </c>
      <c r="C11736" s="14" t="str">
        <f>If(COUNTIF(DamReaches!$B$2:$B$346,"="&amp;A11736)&gt;0, "Yes", "No")</f>
        <v>No</v>
      </c>
    </row>
    <row r="11737">
      <c r="A11737" s="6">
        <v>677469.0</v>
      </c>
      <c r="B11737" s="6">
        <v>676307.0</v>
      </c>
      <c r="C11737" s="14" t="str">
        <f>If(COUNTIF(DamReaches!$B$2:$B$346,"="&amp;A11737)&gt;0, "Yes", "No")</f>
        <v>No</v>
      </c>
    </row>
    <row r="11738">
      <c r="A11738" s="6">
        <v>677478.0</v>
      </c>
      <c r="B11738" s="6">
        <v>677765.0</v>
      </c>
      <c r="C11738" s="14" t="str">
        <f>If(COUNTIF(DamReaches!$B$2:$B$346,"="&amp;A11738)&gt;0, "Yes", "No")</f>
        <v>No</v>
      </c>
    </row>
    <row r="11739">
      <c r="A11739" s="6">
        <v>677479.0</v>
      </c>
      <c r="B11739" s="6">
        <v>677010.0</v>
      </c>
      <c r="C11739" s="14" t="str">
        <f>If(COUNTIF(DamReaches!$B$2:$B$346,"="&amp;A11739)&gt;0, "Yes", "No")</f>
        <v>No</v>
      </c>
    </row>
    <row r="11740">
      <c r="A11740" s="6">
        <v>677480.0</v>
      </c>
      <c r="B11740" s="6">
        <v>677479.0</v>
      </c>
      <c r="C11740" s="14" t="str">
        <f>If(COUNTIF(DamReaches!$B$2:$B$346,"="&amp;A11740)&gt;0, "Yes", "No")</f>
        <v>No</v>
      </c>
    </row>
    <row r="11741">
      <c r="A11741" s="6">
        <v>677481.0</v>
      </c>
      <c r="B11741" s="6">
        <v>677387.0</v>
      </c>
      <c r="C11741" s="14" t="str">
        <f>If(COUNTIF(DamReaches!$B$2:$B$346,"="&amp;A11741)&gt;0, "Yes", "No")</f>
        <v>No</v>
      </c>
    </row>
    <row r="11742">
      <c r="A11742" s="6">
        <v>677482.0</v>
      </c>
      <c r="B11742" s="6">
        <v>677031.0</v>
      </c>
      <c r="C11742" s="14" t="str">
        <f>If(COUNTIF(DamReaches!$B$2:$B$346,"="&amp;A11742)&gt;0, "Yes", "No")</f>
        <v>No</v>
      </c>
    </row>
    <row r="11743">
      <c r="A11743" s="6">
        <v>677483.0</v>
      </c>
      <c r="B11743" s="6">
        <v>677165.0</v>
      </c>
      <c r="C11743" s="14" t="str">
        <f>If(COUNTIF(DamReaches!$B$2:$B$346,"="&amp;A11743)&gt;0, "Yes", "No")</f>
        <v>No</v>
      </c>
    </row>
    <row r="11744">
      <c r="A11744" s="6">
        <v>677484.0</v>
      </c>
      <c r="B11744" s="6">
        <v>676918.0</v>
      </c>
      <c r="C11744" s="14" t="str">
        <f>If(COUNTIF(DamReaches!$B$2:$B$346,"="&amp;A11744)&gt;0, "Yes", "No")</f>
        <v>No</v>
      </c>
    </row>
    <row r="11745">
      <c r="A11745" s="6">
        <v>677485.0</v>
      </c>
      <c r="B11745" s="6">
        <v>675835.0</v>
      </c>
      <c r="C11745" s="14" t="str">
        <f>If(COUNTIF(DamReaches!$B$2:$B$346,"="&amp;A11745)&gt;0, "Yes", "No")</f>
        <v>Yes</v>
      </c>
    </row>
    <row r="11746">
      <c r="A11746" s="6">
        <v>677486.0</v>
      </c>
      <c r="B11746" s="6">
        <v>677584.0</v>
      </c>
      <c r="C11746" s="14" t="str">
        <f>If(COUNTIF(DamReaches!$B$2:$B$346,"="&amp;A11746)&gt;0, "Yes", "No")</f>
        <v>No</v>
      </c>
    </row>
    <row r="11747">
      <c r="A11747" s="6">
        <v>677487.0</v>
      </c>
      <c r="B11747" s="6">
        <v>677323.0</v>
      </c>
      <c r="C11747" s="14" t="str">
        <f>If(COUNTIF(DamReaches!$B$2:$B$346,"="&amp;A11747)&gt;0, "Yes", "No")</f>
        <v>No</v>
      </c>
    </row>
    <row r="11748">
      <c r="A11748" s="6">
        <v>677499.0</v>
      </c>
      <c r="B11748" s="6">
        <v>677920.0</v>
      </c>
      <c r="C11748" s="14" t="str">
        <f>If(COUNTIF(DamReaches!$B$2:$B$346,"="&amp;A11748)&gt;0, "Yes", "No")</f>
        <v>No</v>
      </c>
    </row>
    <row r="11749">
      <c r="A11749" s="6">
        <v>677500.0</v>
      </c>
      <c r="B11749" s="6">
        <v>677464.0</v>
      </c>
      <c r="C11749" s="14" t="str">
        <f>If(COUNTIF(DamReaches!$B$2:$B$346,"="&amp;A11749)&gt;0, "Yes", "No")</f>
        <v>No</v>
      </c>
    </row>
    <row r="11750">
      <c r="A11750" s="6">
        <v>677501.0</v>
      </c>
      <c r="B11750" s="6">
        <v>677500.0</v>
      </c>
      <c r="C11750" s="14" t="str">
        <f>If(COUNTIF(DamReaches!$B$2:$B$346,"="&amp;A11750)&gt;0, "Yes", "No")</f>
        <v>No</v>
      </c>
    </row>
    <row r="11751">
      <c r="A11751" s="6">
        <v>677502.0</v>
      </c>
      <c r="B11751" s="6">
        <v>677278.0</v>
      </c>
      <c r="C11751" s="14" t="str">
        <f>If(COUNTIF(DamReaches!$B$2:$B$346,"="&amp;A11751)&gt;0, "Yes", "No")</f>
        <v>No</v>
      </c>
    </row>
    <row r="11752">
      <c r="A11752" s="6">
        <v>677503.0</v>
      </c>
      <c r="B11752" s="6">
        <v>676766.0</v>
      </c>
      <c r="C11752" s="14" t="str">
        <f>If(COUNTIF(DamReaches!$B$2:$B$346,"="&amp;A11752)&gt;0, "Yes", "No")</f>
        <v>No</v>
      </c>
    </row>
    <row r="11753">
      <c r="A11753" s="6">
        <v>677504.0</v>
      </c>
      <c r="B11753" s="6">
        <v>677648.0</v>
      </c>
      <c r="C11753" s="14" t="str">
        <f>If(COUNTIF(DamReaches!$B$2:$B$346,"="&amp;A11753)&gt;0, "Yes", "No")</f>
        <v>No</v>
      </c>
    </row>
    <row r="11754">
      <c r="A11754" s="6">
        <v>677505.0</v>
      </c>
      <c r="B11754" s="6">
        <v>677649.0</v>
      </c>
      <c r="C11754" s="14" t="str">
        <f>If(COUNTIF(DamReaches!$B$2:$B$346,"="&amp;A11754)&gt;0, "Yes", "No")</f>
        <v>No</v>
      </c>
    </row>
    <row r="11755">
      <c r="A11755" s="6">
        <v>677506.0</v>
      </c>
      <c r="B11755" s="6">
        <v>677649.0</v>
      </c>
      <c r="C11755" s="14" t="str">
        <f>If(COUNTIF(DamReaches!$B$2:$B$346,"="&amp;A11755)&gt;0, "Yes", "No")</f>
        <v>No</v>
      </c>
    </row>
    <row r="11756">
      <c r="A11756" s="6">
        <v>677507.0</v>
      </c>
      <c r="B11756" s="6">
        <v>677508.0</v>
      </c>
      <c r="C11756" s="14" t="str">
        <f>If(COUNTIF(DamReaches!$B$2:$B$346,"="&amp;A11756)&gt;0, "Yes", "No")</f>
        <v>No</v>
      </c>
    </row>
    <row r="11757">
      <c r="A11757" s="6">
        <v>677508.0</v>
      </c>
      <c r="B11757" s="6">
        <v>677035.0</v>
      </c>
      <c r="C11757" s="14" t="str">
        <f>If(COUNTIF(DamReaches!$B$2:$B$346,"="&amp;A11757)&gt;0, "Yes", "No")</f>
        <v>No</v>
      </c>
    </row>
    <row r="11758">
      <c r="A11758" s="6">
        <v>677509.0</v>
      </c>
      <c r="B11758" s="6">
        <v>677058.0</v>
      </c>
      <c r="C11758" s="14" t="str">
        <f>If(COUNTIF(DamReaches!$B$2:$B$346,"="&amp;A11758)&gt;0, "Yes", "No")</f>
        <v>No</v>
      </c>
    </row>
    <row r="11759">
      <c r="A11759" s="6">
        <v>677510.0</v>
      </c>
      <c r="B11759" s="6">
        <v>676994.0</v>
      </c>
      <c r="C11759" s="14" t="str">
        <f>If(COUNTIF(DamReaches!$B$2:$B$346,"="&amp;A11759)&gt;0, "Yes", "No")</f>
        <v>No</v>
      </c>
    </row>
    <row r="11760">
      <c r="A11760" s="6">
        <v>677511.0</v>
      </c>
      <c r="B11760" s="6">
        <v>677469.0</v>
      </c>
      <c r="C11760" s="14" t="str">
        <f>If(COUNTIF(DamReaches!$B$2:$B$346,"="&amp;A11760)&gt;0, "Yes", "No")</f>
        <v>No</v>
      </c>
    </row>
    <row r="11761">
      <c r="A11761" s="6">
        <v>677512.0</v>
      </c>
      <c r="B11761" s="6">
        <v>677398.0</v>
      </c>
      <c r="C11761" s="14" t="str">
        <f>If(COUNTIF(DamReaches!$B$2:$B$346,"="&amp;A11761)&gt;0, "Yes", "No")</f>
        <v>No</v>
      </c>
    </row>
    <row r="11762">
      <c r="A11762" s="6">
        <v>677513.0</v>
      </c>
      <c r="B11762" s="6">
        <v>677209.0</v>
      </c>
      <c r="C11762" s="14" t="str">
        <f>If(COUNTIF(DamReaches!$B$2:$B$346,"="&amp;A11762)&gt;0, "Yes", "No")</f>
        <v>No</v>
      </c>
    </row>
    <row r="11763">
      <c r="A11763" s="6">
        <v>677514.0</v>
      </c>
      <c r="B11763" s="6">
        <v>677426.0</v>
      </c>
      <c r="C11763" s="14" t="str">
        <f>If(COUNTIF(DamReaches!$B$2:$B$346,"="&amp;A11763)&gt;0, "Yes", "No")</f>
        <v>No</v>
      </c>
    </row>
    <row r="11764">
      <c r="A11764" s="6">
        <v>677527.0</v>
      </c>
      <c r="B11764" s="6">
        <v>677202.0</v>
      </c>
      <c r="C11764" s="14" t="str">
        <f>If(COUNTIF(DamReaches!$B$2:$B$346,"="&amp;A11764)&gt;0, "Yes", "No")</f>
        <v>Yes</v>
      </c>
    </row>
    <row r="11765">
      <c r="A11765" s="6">
        <v>677528.0</v>
      </c>
      <c r="B11765" s="6">
        <v>677897.0</v>
      </c>
      <c r="C11765" s="14" t="str">
        <f>If(COUNTIF(DamReaches!$B$2:$B$346,"="&amp;A11765)&gt;0, "Yes", "No")</f>
        <v>No</v>
      </c>
    </row>
    <row r="11766">
      <c r="A11766" s="6">
        <v>677529.0</v>
      </c>
      <c r="B11766" s="6">
        <v>677503.0</v>
      </c>
      <c r="C11766" s="14" t="str">
        <f>If(COUNTIF(DamReaches!$B$2:$B$346,"="&amp;A11766)&gt;0, "Yes", "No")</f>
        <v>No</v>
      </c>
    </row>
    <row r="11767">
      <c r="A11767" s="6">
        <v>677530.0</v>
      </c>
      <c r="B11767" s="6">
        <v>678090.0</v>
      </c>
      <c r="C11767" s="14" t="str">
        <f>If(COUNTIF(DamReaches!$B$2:$B$346,"="&amp;A11767)&gt;0, "Yes", "No")</f>
        <v>No</v>
      </c>
    </row>
    <row r="11768">
      <c r="A11768" s="6">
        <v>677531.0</v>
      </c>
      <c r="B11768" s="6">
        <v>677166.0</v>
      </c>
      <c r="C11768" s="14" t="str">
        <f>If(COUNTIF(DamReaches!$B$2:$B$346,"="&amp;A11768)&gt;0, "Yes", "No")</f>
        <v>No</v>
      </c>
    </row>
    <row r="11769">
      <c r="A11769" s="6">
        <v>677532.0</v>
      </c>
      <c r="B11769" s="6">
        <v>677257.0</v>
      </c>
      <c r="C11769" s="14" t="str">
        <f>If(COUNTIF(DamReaches!$B$2:$B$346,"="&amp;A11769)&gt;0, "Yes", "No")</f>
        <v>No</v>
      </c>
    </row>
    <row r="11770">
      <c r="A11770" s="6">
        <v>677533.0</v>
      </c>
      <c r="B11770" s="6">
        <v>677512.0</v>
      </c>
      <c r="C11770" s="14" t="str">
        <f>If(COUNTIF(DamReaches!$B$2:$B$346,"="&amp;A11770)&gt;0, "Yes", "No")</f>
        <v>No</v>
      </c>
    </row>
    <row r="11771">
      <c r="A11771" s="6">
        <v>677534.0</v>
      </c>
      <c r="B11771" s="6">
        <v>677533.0</v>
      </c>
      <c r="C11771" s="14" t="str">
        <f>If(COUNTIF(DamReaches!$B$2:$B$346,"="&amp;A11771)&gt;0, "Yes", "No")</f>
        <v>No</v>
      </c>
    </row>
    <row r="11772">
      <c r="A11772" s="6">
        <v>677535.0</v>
      </c>
      <c r="B11772" s="6">
        <v>676580.0</v>
      </c>
      <c r="C11772" s="14" t="str">
        <f>If(COUNTIF(DamReaches!$B$2:$B$346,"="&amp;A11772)&gt;0, "Yes", "No")</f>
        <v>No</v>
      </c>
    </row>
    <row r="11773">
      <c r="A11773" s="6">
        <v>677536.0</v>
      </c>
      <c r="B11773" s="6">
        <v>677110.0</v>
      </c>
      <c r="C11773" s="14" t="str">
        <f>If(COUNTIF(DamReaches!$B$2:$B$346,"="&amp;A11773)&gt;0, "Yes", "No")</f>
        <v>No</v>
      </c>
    </row>
    <row r="11774">
      <c r="A11774" s="6">
        <v>677546.0</v>
      </c>
      <c r="B11774" s="6">
        <v>676370.0</v>
      </c>
      <c r="C11774" s="14" t="str">
        <f>If(COUNTIF(DamReaches!$B$2:$B$346,"="&amp;A11774)&gt;0, "Yes", "No")</f>
        <v>No</v>
      </c>
    </row>
    <row r="11775">
      <c r="A11775" s="6">
        <v>677547.0</v>
      </c>
      <c r="B11775" s="6">
        <v>677277.0</v>
      </c>
      <c r="C11775" s="14" t="str">
        <f>If(COUNTIF(DamReaches!$B$2:$B$346,"="&amp;A11775)&gt;0, "Yes", "No")</f>
        <v>No</v>
      </c>
    </row>
    <row r="11776">
      <c r="A11776" s="6">
        <v>677548.0</v>
      </c>
      <c r="B11776" s="6">
        <v>676668.0</v>
      </c>
      <c r="C11776" s="14" t="str">
        <f>If(COUNTIF(DamReaches!$B$2:$B$346,"="&amp;A11776)&gt;0, "Yes", "No")</f>
        <v>No</v>
      </c>
    </row>
    <row r="11777">
      <c r="A11777" s="6">
        <v>677549.0</v>
      </c>
      <c r="B11777" s="6">
        <v>677481.0</v>
      </c>
      <c r="C11777" s="14" t="str">
        <f>If(COUNTIF(DamReaches!$B$2:$B$346,"="&amp;A11777)&gt;0, "Yes", "No")</f>
        <v>No</v>
      </c>
    </row>
    <row r="11778">
      <c r="A11778" s="6">
        <v>677550.0</v>
      </c>
      <c r="B11778" s="6">
        <v>677819.0</v>
      </c>
      <c r="C11778" s="14" t="str">
        <f>If(COUNTIF(DamReaches!$B$2:$B$346,"="&amp;A11778)&gt;0, "Yes", "No")</f>
        <v>No</v>
      </c>
    </row>
    <row r="11779">
      <c r="A11779" s="6">
        <v>677551.0</v>
      </c>
      <c r="B11779" s="6">
        <v>677532.0</v>
      </c>
      <c r="C11779" s="14" t="str">
        <f>If(COUNTIF(DamReaches!$B$2:$B$346,"="&amp;A11779)&gt;0, "Yes", "No")</f>
        <v>No</v>
      </c>
    </row>
    <row r="11780">
      <c r="A11780" s="6">
        <v>677552.0</v>
      </c>
      <c r="B11780" s="6">
        <v>677631.0</v>
      </c>
      <c r="C11780" s="14" t="str">
        <f>If(COUNTIF(DamReaches!$B$2:$B$346,"="&amp;A11780)&gt;0, "Yes", "No")</f>
        <v>No</v>
      </c>
    </row>
    <row r="11781">
      <c r="A11781" s="6">
        <v>677553.0</v>
      </c>
      <c r="B11781" s="6">
        <v>677631.0</v>
      </c>
      <c r="C11781" s="14" t="str">
        <f>If(COUNTIF(DamReaches!$B$2:$B$346,"="&amp;A11781)&gt;0, "Yes", "No")</f>
        <v>No</v>
      </c>
    </row>
    <row r="11782">
      <c r="A11782" s="6">
        <v>677554.0</v>
      </c>
      <c r="B11782" s="6">
        <v>677147.0</v>
      </c>
      <c r="C11782" s="14" t="str">
        <f>If(COUNTIF(DamReaches!$B$2:$B$346,"="&amp;A11782)&gt;0, "Yes", "No")</f>
        <v>No</v>
      </c>
    </row>
    <row r="11783">
      <c r="A11783" s="6">
        <v>677555.0</v>
      </c>
      <c r="B11783" s="6">
        <v>677213.0</v>
      </c>
      <c r="C11783" s="14" t="str">
        <f>If(COUNTIF(DamReaches!$B$2:$B$346,"="&amp;A11783)&gt;0, "Yes", "No")</f>
        <v>No</v>
      </c>
    </row>
    <row r="11784">
      <c r="A11784" s="6">
        <v>677560.0</v>
      </c>
      <c r="B11784" s="6">
        <v>677500.0</v>
      </c>
      <c r="C11784" s="14" t="str">
        <f>If(COUNTIF(DamReaches!$B$2:$B$346,"="&amp;A11784)&gt;0, "Yes", "No")</f>
        <v>No</v>
      </c>
    </row>
    <row r="11785">
      <c r="A11785" s="6">
        <v>677561.0</v>
      </c>
      <c r="B11785" s="6">
        <v>677481.0</v>
      </c>
      <c r="C11785" s="14" t="str">
        <f>If(COUNTIF(DamReaches!$B$2:$B$346,"="&amp;A11785)&gt;0, "Yes", "No")</f>
        <v>No</v>
      </c>
    </row>
    <row r="11786">
      <c r="A11786" s="6">
        <v>677562.0</v>
      </c>
      <c r="B11786" s="6">
        <v>677389.0</v>
      </c>
      <c r="C11786" s="14" t="str">
        <f>If(COUNTIF(DamReaches!$B$2:$B$346,"="&amp;A11786)&gt;0, "Yes", "No")</f>
        <v>No</v>
      </c>
    </row>
    <row r="11787">
      <c r="A11787" s="6">
        <v>677563.0</v>
      </c>
      <c r="B11787" s="6">
        <v>677253.0</v>
      </c>
      <c r="C11787" s="14" t="str">
        <f>If(COUNTIF(DamReaches!$B$2:$B$346,"="&amp;A11787)&gt;0, "Yes", "No")</f>
        <v>No</v>
      </c>
    </row>
    <row r="11788">
      <c r="A11788" s="6">
        <v>677564.0</v>
      </c>
      <c r="B11788" s="6">
        <v>678090.0</v>
      </c>
      <c r="C11788" s="14" t="str">
        <f>If(COUNTIF(DamReaches!$B$2:$B$346,"="&amp;A11788)&gt;0, "Yes", "No")</f>
        <v>No</v>
      </c>
    </row>
    <row r="11789">
      <c r="A11789" s="6">
        <v>677565.0</v>
      </c>
      <c r="B11789" s="6">
        <v>677106.0</v>
      </c>
      <c r="C11789" s="14" t="str">
        <f>If(COUNTIF(DamReaches!$B$2:$B$346,"="&amp;A11789)&gt;0, "Yes", "No")</f>
        <v>No</v>
      </c>
    </row>
    <row r="11790">
      <c r="A11790" s="6">
        <v>677566.0</v>
      </c>
      <c r="B11790" s="6">
        <v>677396.0</v>
      </c>
      <c r="C11790" s="14" t="str">
        <f>If(COUNTIF(DamReaches!$B$2:$B$346,"="&amp;A11790)&gt;0, "Yes", "No")</f>
        <v>No</v>
      </c>
    </row>
    <row r="11791">
      <c r="A11791" s="6">
        <v>677567.0</v>
      </c>
      <c r="B11791" s="6">
        <v>677555.0</v>
      </c>
      <c r="C11791" s="14" t="str">
        <f>If(COUNTIF(DamReaches!$B$2:$B$346,"="&amp;A11791)&gt;0, "Yes", "No")</f>
        <v>No</v>
      </c>
    </row>
    <row r="11792">
      <c r="A11792" s="6">
        <v>677582.0</v>
      </c>
      <c r="B11792" s="6">
        <v>677583.0</v>
      </c>
      <c r="C11792" s="14" t="str">
        <f>If(COUNTIF(DamReaches!$B$2:$B$346,"="&amp;A11792)&gt;0, "Yes", "No")</f>
        <v>No</v>
      </c>
    </row>
    <row r="11793">
      <c r="A11793" s="6">
        <v>677583.0</v>
      </c>
      <c r="B11793" s="6">
        <v>677468.0</v>
      </c>
      <c r="C11793" s="14" t="str">
        <f>If(COUNTIF(DamReaches!$B$2:$B$346,"="&amp;A11793)&gt;0, "Yes", "No")</f>
        <v>No</v>
      </c>
    </row>
    <row r="11794">
      <c r="A11794" s="6">
        <v>677584.0</v>
      </c>
      <c r="B11794" s="6">
        <v>677626.0</v>
      </c>
      <c r="C11794" s="14" t="str">
        <f>If(COUNTIF(DamReaches!$B$2:$B$346,"="&amp;A11794)&gt;0, "Yes", "No")</f>
        <v>No</v>
      </c>
    </row>
    <row r="11795">
      <c r="A11795" s="6">
        <v>677585.0</v>
      </c>
      <c r="B11795" s="6">
        <v>677397.0</v>
      </c>
      <c r="C11795" s="14" t="str">
        <f>If(COUNTIF(DamReaches!$B$2:$B$346,"="&amp;A11795)&gt;0, "Yes", "No")</f>
        <v>No</v>
      </c>
    </row>
    <row r="11796">
      <c r="A11796" s="6">
        <v>677586.0</v>
      </c>
      <c r="B11796" s="6">
        <v>677533.0</v>
      </c>
      <c r="C11796" s="14" t="str">
        <f>If(COUNTIF(DamReaches!$B$2:$B$346,"="&amp;A11796)&gt;0, "Yes", "No")</f>
        <v>No</v>
      </c>
    </row>
    <row r="11797">
      <c r="A11797" s="6">
        <v>677587.0</v>
      </c>
      <c r="B11797" s="6">
        <v>677553.0</v>
      </c>
      <c r="C11797" s="14" t="str">
        <f>If(COUNTIF(DamReaches!$B$2:$B$346,"="&amp;A11797)&gt;0, "Yes", "No")</f>
        <v>No</v>
      </c>
    </row>
    <row r="11798">
      <c r="A11798" s="6">
        <v>677600.0</v>
      </c>
      <c r="B11798" s="6">
        <v>677464.0</v>
      </c>
      <c r="C11798" s="14" t="str">
        <f>If(COUNTIF(DamReaches!$B$2:$B$346,"="&amp;A11798)&gt;0, "Yes", "No")</f>
        <v>No</v>
      </c>
    </row>
    <row r="11799">
      <c r="A11799" s="6">
        <v>677603.0</v>
      </c>
      <c r="B11799" s="6">
        <v>677142.0</v>
      </c>
      <c r="C11799" s="14" t="str">
        <f>If(COUNTIF(DamReaches!$B$2:$B$346,"="&amp;A11799)&gt;0, "Yes", "No")</f>
        <v>No</v>
      </c>
    </row>
    <row r="11800">
      <c r="A11800" s="6">
        <v>677604.0</v>
      </c>
      <c r="B11800" s="6">
        <v>677551.0</v>
      </c>
      <c r="C11800" s="14" t="str">
        <f>If(COUNTIF(DamReaches!$B$2:$B$346,"="&amp;A11800)&gt;0, "Yes", "No")</f>
        <v>No</v>
      </c>
    </row>
    <row r="11801">
      <c r="A11801" s="6">
        <v>677605.0</v>
      </c>
      <c r="B11801" s="6">
        <v>677553.0</v>
      </c>
      <c r="C11801" s="14" t="str">
        <f>If(COUNTIF(DamReaches!$B$2:$B$346,"="&amp;A11801)&gt;0, "Yes", "No")</f>
        <v>No</v>
      </c>
    </row>
    <row r="11802">
      <c r="A11802" s="6">
        <v>677606.0</v>
      </c>
      <c r="B11802" s="6">
        <v>677346.0</v>
      </c>
      <c r="C11802" s="14" t="str">
        <f>If(COUNTIF(DamReaches!$B$2:$B$346,"="&amp;A11802)&gt;0, "Yes", "No")</f>
        <v>No</v>
      </c>
    </row>
    <row r="11803">
      <c r="A11803" s="6">
        <v>677618.0</v>
      </c>
      <c r="B11803" s="6">
        <v>677562.0</v>
      </c>
      <c r="C11803" s="14" t="str">
        <f>If(COUNTIF(DamReaches!$B$2:$B$346,"="&amp;A11803)&gt;0, "Yes", "No")</f>
        <v>No</v>
      </c>
    </row>
    <row r="11804">
      <c r="A11804" s="6">
        <v>677619.0</v>
      </c>
      <c r="B11804" s="6">
        <v>675478.0</v>
      </c>
      <c r="C11804" s="14" t="str">
        <f>If(COUNTIF(DamReaches!$B$2:$B$346,"="&amp;A11804)&gt;0, "Yes", "No")</f>
        <v>No</v>
      </c>
    </row>
    <row r="11805">
      <c r="A11805" s="6">
        <v>677620.0</v>
      </c>
      <c r="B11805" s="6">
        <v>676353.0</v>
      </c>
      <c r="C11805" s="14" t="str">
        <f>If(COUNTIF(DamReaches!$B$2:$B$346,"="&amp;A11805)&gt;0, "Yes", "No")</f>
        <v>No</v>
      </c>
    </row>
    <row r="11806">
      <c r="A11806" s="6">
        <v>677621.0</v>
      </c>
      <c r="B11806" s="6">
        <v>677468.0</v>
      </c>
      <c r="C11806" s="14" t="str">
        <f>If(COUNTIF(DamReaches!$B$2:$B$346,"="&amp;A11806)&gt;0, "Yes", "No")</f>
        <v>No</v>
      </c>
    </row>
    <row r="11807">
      <c r="A11807" s="6">
        <v>677622.0</v>
      </c>
      <c r="B11807" s="6">
        <v>677187.0</v>
      </c>
      <c r="C11807" s="14" t="str">
        <f>If(COUNTIF(DamReaches!$B$2:$B$346,"="&amp;A11807)&gt;0, "Yes", "No")</f>
        <v>No</v>
      </c>
    </row>
    <row r="11808">
      <c r="A11808" s="6">
        <v>677623.0</v>
      </c>
      <c r="B11808" s="6">
        <v>676828.0</v>
      </c>
      <c r="C11808" s="14" t="str">
        <f>If(COUNTIF(DamReaches!$B$2:$B$346,"="&amp;A11808)&gt;0, "Yes", "No")</f>
        <v>Yes</v>
      </c>
    </row>
    <row r="11809">
      <c r="A11809" s="6">
        <v>677624.0</v>
      </c>
      <c r="B11809" s="6">
        <v>677625.0</v>
      </c>
      <c r="C11809" s="14" t="str">
        <f>If(COUNTIF(DamReaches!$B$2:$B$346,"="&amp;A11809)&gt;0, "Yes", "No")</f>
        <v>No</v>
      </c>
    </row>
    <row r="11810">
      <c r="A11810" s="6">
        <v>677625.0</v>
      </c>
      <c r="B11810" s="6">
        <v>676744.0</v>
      </c>
      <c r="C11810" s="14" t="str">
        <f>If(COUNTIF(DamReaches!$B$2:$B$346,"="&amp;A11810)&gt;0, "Yes", "No")</f>
        <v>No</v>
      </c>
    </row>
    <row r="11811">
      <c r="A11811" s="6">
        <v>677626.0</v>
      </c>
      <c r="B11811" s="6">
        <v>677627.0</v>
      </c>
      <c r="C11811" s="14" t="str">
        <f>If(COUNTIF(DamReaches!$B$2:$B$346,"="&amp;A11811)&gt;0, "Yes", "No")</f>
        <v>No</v>
      </c>
    </row>
    <row r="11812">
      <c r="A11812" s="6">
        <v>677627.0</v>
      </c>
      <c r="B11812" s="6">
        <v>676375.0</v>
      </c>
      <c r="C11812" s="14" t="str">
        <f>If(COUNTIF(DamReaches!$B$2:$B$346,"="&amp;A11812)&gt;0, "Yes", "No")</f>
        <v>No</v>
      </c>
    </row>
    <row r="11813">
      <c r="A11813" s="6">
        <v>677628.0</v>
      </c>
      <c r="B11813" s="6">
        <v>677286.0</v>
      </c>
      <c r="C11813" s="14" t="str">
        <f>If(COUNTIF(DamReaches!$B$2:$B$346,"="&amp;A11813)&gt;0, "Yes", "No")</f>
        <v>No</v>
      </c>
    </row>
    <row r="11814">
      <c r="A11814" s="6">
        <v>677629.0</v>
      </c>
      <c r="B11814" s="6">
        <v>677426.0</v>
      </c>
      <c r="C11814" s="14" t="str">
        <f>If(COUNTIF(DamReaches!$B$2:$B$346,"="&amp;A11814)&gt;0, "Yes", "No")</f>
        <v>No</v>
      </c>
    </row>
    <row r="11815">
      <c r="A11815" s="6">
        <v>677630.0</v>
      </c>
      <c r="B11815" s="6">
        <v>677879.0</v>
      </c>
      <c r="C11815" s="14" t="str">
        <f>If(COUNTIF(DamReaches!$B$2:$B$346,"="&amp;A11815)&gt;0, "Yes", "No")</f>
        <v>No</v>
      </c>
    </row>
    <row r="11816">
      <c r="A11816" s="6">
        <v>677631.0</v>
      </c>
      <c r="B11816" s="6">
        <v>677879.0</v>
      </c>
      <c r="C11816" s="14" t="str">
        <f>If(COUNTIF(DamReaches!$B$2:$B$346,"="&amp;A11816)&gt;0, "Yes", "No")</f>
        <v>No</v>
      </c>
    </row>
    <row r="11817">
      <c r="A11817" s="6">
        <v>677632.0</v>
      </c>
      <c r="B11817" s="6">
        <v>677240.0</v>
      </c>
      <c r="C11817" s="14" t="str">
        <f>If(COUNTIF(DamReaches!$B$2:$B$346,"="&amp;A11817)&gt;0, "Yes", "No")</f>
        <v>No</v>
      </c>
    </row>
    <row r="11818">
      <c r="A11818" s="6">
        <v>677646.0</v>
      </c>
      <c r="B11818" s="6">
        <v>677466.0</v>
      </c>
      <c r="C11818" s="14" t="str">
        <f>If(COUNTIF(DamReaches!$B$2:$B$346,"="&amp;A11818)&gt;0, "Yes", "No")</f>
        <v>No</v>
      </c>
    </row>
    <row r="11819">
      <c r="A11819" s="6">
        <v>677647.0</v>
      </c>
      <c r="B11819" s="6">
        <v>677583.0</v>
      </c>
      <c r="C11819" s="14" t="str">
        <f>If(COUNTIF(DamReaches!$B$2:$B$346,"="&amp;A11819)&gt;0, "Yes", "No")</f>
        <v>No</v>
      </c>
    </row>
    <row r="11820">
      <c r="A11820" s="6">
        <v>677648.0</v>
      </c>
      <c r="B11820" s="6">
        <v>677839.0</v>
      </c>
      <c r="C11820" s="14" t="str">
        <f>If(COUNTIF(DamReaches!$B$2:$B$346,"="&amp;A11820)&gt;0, "Yes", "No")</f>
        <v>No</v>
      </c>
    </row>
    <row r="11821">
      <c r="A11821" s="6">
        <v>677649.0</v>
      </c>
      <c r="B11821" s="6">
        <v>677839.0</v>
      </c>
      <c r="C11821" s="14" t="str">
        <f>If(COUNTIF(DamReaches!$B$2:$B$346,"="&amp;A11821)&gt;0, "Yes", "No")</f>
        <v>No</v>
      </c>
    </row>
    <row r="11822">
      <c r="A11822" s="6">
        <v>677650.0</v>
      </c>
      <c r="B11822" s="6">
        <v>-1.0</v>
      </c>
      <c r="C11822" s="14" t="str">
        <f>If(COUNTIF(DamReaches!$B$2:$B$346,"="&amp;A11822)&gt;0, "Yes", "No")</f>
        <v>No</v>
      </c>
    </row>
    <row r="11823">
      <c r="A11823" s="6">
        <v>677651.0</v>
      </c>
      <c r="B11823" s="6">
        <v>677442.0</v>
      </c>
      <c r="C11823" s="14" t="str">
        <f>If(COUNTIF(DamReaches!$B$2:$B$346,"="&amp;A11823)&gt;0, "Yes", "No")</f>
        <v>No</v>
      </c>
    </row>
    <row r="11824">
      <c r="A11824" s="6">
        <v>677652.0</v>
      </c>
      <c r="B11824" s="6">
        <v>678057.0</v>
      </c>
      <c r="C11824" s="14" t="str">
        <f>If(COUNTIF(DamReaches!$B$2:$B$346,"="&amp;A11824)&gt;0, "Yes", "No")</f>
        <v>No</v>
      </c>
    </row>
    <row r="11825">
      <c r="A11825" s="6">
        <v>677653.0</v>
      </c>
      <c r="B11825" s="6">
        <v>678057.0</v>
      </c>
      <c r="C11825" s="14" t="str">
        <f>If(COUNTIF(DamReaches!$B$2:$B$346,"="&amp;A11825)&gt;0, "Yes", "No")</f>
        <v>No</v>
      </c>
    </row>
    <row r="11826">
      <c r="A11826" s="6">
        <v>677658.0</v>
      </c>
      <c r="B11826" s="6">
        <v>677462.0</v>
      </c>
      <c r="C11826" s="14" t="str">
        <f>If(COUNTIF(DamReaches!$B$2:$B$346,"="&amp;A11826)&gt;0, "Yes", "No")</f>
        <v>No</v>
      </c>
    </row>
    <row r="11827">
      <c r="A11827" s="6">
        <v>677659.0</v>
      </c>
      <c r="B11827" s="6">
        <v>675731.0</v>
      </c>
      <c r="C11827" s="14" t="str">
        <f>If(COUNTIF(DamReaches!$B$2:$B$346,"="&amp;A11827)&gt;0, "Yes", "No")</f>
        <v>No</v>
      </c>
    </row>
    <row r="11828">
      <c r="A11828" s="6">
        <v>677660.0</v>
      </c>
      <c r="B11828" s="6">
        <v>677661.0</v>
      </c>
      <c r="C11828" s="14" t="str">
        <f>If(COUNTIF(DamReaches!$B$2:$B$346,"="&amp;A11828)&gt;0, "Yes", "No")</f>
        <v>No</v>
      </c>
    </row>
    <row r="11829">
      <c r="A11829" s="6">
        <v>677661.0</v>
      </c>
      <c r="B11829" s="6">
        <v>677563.0</v>
      </c>
      <c r="C11829" s="14" t="str">
        <f>If(COUNTIF(DamReaches!$B$2:$B$346,"="&amp;A11829)&gt;0, "Yes", "No")</f>
        <v>No</v>
      </c>
    </row>
    <row r="11830">
      <c r="A11830" s="6">
        <v>677662.0</v>
      </c>
      <c r="B11830" s="6">
        <v>677438.0</v>
      </c>
      <c r="C11830" s="14" t="str">
        <f>If(COUNTIF(DamReaches!$B$2:$B$346,"="&amp;A11830)&gt;0, "Yes", "No")</f>
        <v>No</v>
      </c>
    </row>
    <row r="11831">
      <c r="A11831" s="6">
        <v>677663.0</v>
      </c>
      <c r="B11831" s="6">
        <v>677033.0</v>
      </c>
      <c r="C11831" s="14" t="str">
        <f>If(COUNTIF(DamReaches!$B$2:$B$346,"="&amp;A11831)&gt;0, "Yes", "No")</f>
        <v>No</v>
      </c>
    </row>
    <row r="11832">
      <c r="A11832" s="6">
        <v>677664.0</v>
      </c>
      <c r="B11832" s="6">
        <v>677235.0</v>
      </c>
      <c r="C11832" s="14" t="str">
        <f>If(COUNTIF(DamReaches!$B$2:$B$346,"="&amp;A11832)&gt;0, "Yes", "No")</f>
        <v>No</v>
      </c>
    </row>
    <row r="11833">
      <c r="A11833" s="6">
        <v>677665.0</v>
      </c>
      <c r="B11833" s="6">
        <v>677368.0</v>
      </c>
      <c r="C11833" s="14" t="str">
        <f>If(COUNTIF(DamReaches!$B$2:$B$346,"="&amp;A11833)&gt;0, "Yes", "No")</f>
        <v>No</v>
      </c>
    </row>
    <row r="11834">
      <c r="A11834" s="6">
        <v>677666.0</v>
      </c>
      <c r="B11834" s="6">
        <v>677191.0</v>
      </c>
      <c r="C11834" s="14" t="str">
        <f>If(COUNTIF(DamReaches!$B$2:$B$346,"="&amp;A11834)&gt;0, "Yes", "No")</f>
        <v>No</v>
      </c>
    </row>
    <row r="11835">
      <c r="A11835" s="6">
        <v>677680.0</v>
      </c>
      <c r="B11835" s="6">
        <v>677162.0</v>
      </c>
      <c r="C11835" s="14" t="str">
        <f>If(COUNTIF(DamReaches!$B$2:$B$346,"="&amp;A11835)&gt;0, "Yes", "No")</f>
        <v>No</v>
      </c>
    </row>
    <row r="11836">
      <c r="A11836" s="6">
        <v>677681.0</v>
      </c>
      <c r="B11836" s="6">
        <v>677479.0</v>
      </c>
      <c r="C11836" s="14" t="str">
        <f>If(COUNTIF(DamReaches!$B$2:$B$346,"="&amp;A11836)&gt;0, "Yes", "No")</f>
        <v>No</v>
      </c>
    </row>
    <row r="11837">
      <c r="A11837" s="6">
        <v>677682.0</v>
      </c>
      <c r="B11837" s="6">
        <v>677549.0</v>
      </c>
      <c r="C11837" s="14" t="str">
        <f>If(COUNTIF(DamReaches!$B$2:$B$346,"="&amp;A11837)&gt;0, "Yes", "No")</f>
        <v>No</v>
      </c>
    </row>
    <row r="11838">
      <c r="A11838" s="6">
        <v>677683.0</v>
      </c>
      <c r="B11838" s="6">
        <v>677622.0</v>
      </c>
      <c r="C11838" s="14" t="str">
        <f>If(COUNTIF(DamReaches!$B$2:$B$346,"="&amp;A11838)&gt;0, "Yes", "No")</f>
        <v>No</v>
      </c>
    </row>
    <row r="11839">
      <c r="A11839" s="6">
        <v>677684.0</v>
      </c>
      <c r="B11839" s="6">
        <v>677303.0</v>
      </c>
      <c r="C11839" s="14" t="str">
        <f>If(COUNTIF(DamReaches!$B$2:$B$346,"="&amp;A11839)&gt;0, "Yes", "No")</f>
        <v>No</v>
      </c>
    </row>
    <row r="11840">
      <c r="A11840" s="6">
        <v>677696.0</v>
      </c>
      <c r="B11840" s="6">
        <v>677697.0</v>
      </c>
      <c r="C11840" s="14" t="str">
        <f>If(COUNTIF(DamReaches!$B$2:$B$346,"="&amp;A11840)&gt;0, "Yes", "No")</f>
        <v>No</v>
      </c>
    </row>
    <row r="11841">
      <c r="A11841" s="6">
        <v>677697.0</v>
      </c>
      <c r="B11841" s="6">
        <v>677083.0</v>
      </c>
      <c r="C11841" s="14" t="str">
        <f>If(COUNTIF(DamReaches!$B$2:$B$346,"="&amp;A11841)&gt;0, "Yes", "No")</f>
        <v>No</v>
      </c>
    </row>
    <row r="11842">
      <c r="A11842" s="6">
        <v>677698.0</v>
      </c>
      <c r="B11842" s="6">
        <v>677797.0</v>
      </c>
      <c r="C11842" s="14" t="str">
        <f>If(COUNTIF(DamReaches!$B$2:$B$346,"="&amp;A11842)&gt;0, "Yes", "No")</f>
        <v>No</v>
      </c>
    </row>
    <row r="11843">
      <c r="A11843" s="6">
        <v>677699.0</v>
      </c>
      <c r="B11843" s="6">
        <v>677720.0</v>
      </c>
      <c r="C11843" s="14" t="str">
        <f>If(COUNTIF(DamReaches!$B$2:$B$346,"="&amp;A11843)&gt;0, "Yes", "No")</f>
        <v>No</v>
      </c>
    </row>
    <row r="11844">
      <c r="A11844" s="6">
        <v>677700.0</v>
      </c>
      <c r="B11844" s="6">
        <v>677765.0</v>
      </c>
      <c r="C11844" s="14" t="str">
        <f>If(COUNTIF(DamReaches!$B$2:$B$346,"="&amp;A11844)&gt;0, "Yes", "No")</f>
        <v>No</v>
      </c>
    </row>
    <row r="11845">
      <c r="A11845" s="6">
        <v>677701.0</v>
      </c>
      <c r="B11845" s="6">
        <v>676916.0</v>
      </c>
      <c r="C11845" s="14" t="str">
        <f>If(COUNTIF(DamReaches!$B$2:$B$346,"="&amp;A11845)&gt;0, "Yes", "No")</f>
        <v>No</v>
      </c>
    </row>
    <row r="11846">
      <c r="A11846" s="6">
        <v>677702.0</v>
      </c>
      <c r="B11846" s="6">
        <v>677821.0</v>
      </c>
      <c r="C11846" s="14" t="str">
        <f>If(COUNTIF(DamReaches!$B$2:$B$346,"="&amp;A11846)&gt;0, "Yes", "No")</f>
        <v>No</v>
      </c>
    </row>
    <row r="11847">
      <c r="A11847" s="6">
        <v>677703.0</v>
      </c>
      <c r="B11847" s="6">
        <v>677821.0</v>
      </c>
      <c r="C11847" s="14" t="str">
        <f>If(COUNTIF(DamReaches!$B$2:$B$346,"="&amp;A11847)&gt;0, "Yes", "No")</f>
        <v>No</v>
      </c>
    </row>
    <row r="11848">
      <c r="A11848" s="6">
        <v>677704.0</v>
      </c>
      <c r="B11848" s="6">
        <v>677724.0</v>
      </c>
      <c r="C11848" s="14" t="str">
        <f>If(COUNTIF(DamReaches!$B$2:$B$346,"="&amp;A11848)&gt;0, "Yes", "No")</f>
        <v>No</v>
      </c>
    </row>
    <row r="11849">
      <c r="A11849" s="6">
        <v>677705.0</v>
      </c>
      <c r="B11849" s="6">
        <v>676355.0</v>
      </c>
      <c r="C11849" s="14" t="str">
        <f>If(COUNTIF(DamReaches!$B$2:$B$346,"="&amp;A11849)&gt;0, "Yes", "No")</f>
        <v>No</v>
      </c>
    </row>
    <row r="11850">
      <c r="A11850" s="6">
        <v>677706.0</v>
      </c>
      <c r="B11850" s="6">
        <v>677626.0</v>
      </c>
      <c r="C11850" s="14" t="str">
        <f>If(COUNTIF(DamReaches!$B$2:$B$346,"="&amp;A11850)&gt;0, "Yes", "No")</f>
        <v>No</v>
      </c>
    </row>
    <row r="11851">
      <c r="A11851" s="6">
        <v>677707.0</v>
      </c>
      <c r="B11851" s="6">
        <v>677016.0</v>
      </c>
      <c r="C11851" s="14" t="str">
        <f>If(COUNTIF(DamReaches!$B$2:$B$346,"="&amp;A11851)&gt;0, "Yes", "No")</f>
        <v>No</v>
      </c>
    </row>
    <row r="11852">
      <c r="A11852" s="6">
        <v>677708.0</v>
      </c>
      <c r="B11852" s="6">
        <v>677447.0</v>
      </c>
      <c r="C11852" s="14" t="str">
        <f>If(COUNTIF(DamReaches!$B$2:$B$346,"="&amp;A11852)&gt;0, "Yes", "No")</f>
        <v>No</v>
      </c>
    </row>
    <row r="11853">
      <c r="A11853" s="6">
        <v>677709.0</v>
      </c>
      <c r="B11853" s="6">
        <v>677710.0</v>
      </c>
      <c r="C11853" s="14" t="str">
        <f>If(COUNTIF(DamReaches!$B$2:$B$346,"="&amp;A11853)&gt;0, "Yes", "No")</f>
        <v>No</v>
      </c>
    </row>
    <row r="11854">
      <c r="A11854" s="6">
        <v>677710.0</v>
      </c>
      <c r="B11854" s="6">
        <v>677606.0</v>
      </c>
      <c r="C11854" s="14" t="str">
        <f>If(COUNTIF(DamReaches!$B$2:$B$346,"="&amp;A11854)&gt;0, "Yes", "No")</f>
        <v>No</v>
      </c>
    </row>
    <row r="11855">
      <c r="A11855" s="6">
        <v>677720.0</v>
      </c>
      <c r="B11855" s="6">
        <v>677462.0</v>
      </c>
      <c r="C11855" s="14" t="str">
        <f>If(COUNTIF(DamReaches!$B$2:$B$346,"="&amp;A11855)&gt;0, "Yes", "No")</f>
        <v>No</v>
      </c>
    </row>
    <row r="11856">
      <c r="A11856" s="6">
        <v>677721.0</v>
      </c>
      <c r="B11856" s="6">
        <v>677277.0</v>
      </c>
      <c r="C11856" s="14" t="str">
        <f>If(COUNTIF(DamReaches!$B$2:$B$346,"="&amp;A11856)&gt;0, "Yes", "No")</f>
        <v>No</v>
      </c>
    </row>
    <row r="11857">
      <c r="A11857" s="6">
        <v>677722.0</v>
      </c>
      <c r="B11857" s="6">
        <v>677721.0</v>
      </c>
      <c r="C11857" s="14" t="str">
        <f>If(COUNTIF(DamReaches!$B$2:$B$346,"="&amp;A11857)&gt;0, "Yes", "No")</f>
        <v>No</v>
      </c>
    </row>
    <row r="11858">
      <c r="A11858" s="6">
        <v>677723.0</v>
      </c>
      <c r="B11858" s="6">
        <v>677752.0</v>
      </c>
      <c r="C11858" s="14" t="str">
        <f>If(COUNTIF(DamReaches!$B$2:$B$346,"="&amp;A11858)&gt;0, "Yes", "No")</f>
        <v>No</v>
      </c>
    </row>
    <row r="11859">
      <c r="A11859" s="6">
        <v>677724.0</v>
      </c>
      <c r="B11859" s="6">
        <v>677662.0</v>
      </c>
      <c r="C11859" s="14" t="str">
        <f>If(COUNTIF(DamReaches!$B$2:$B$346,"="&amp;A11859)&gt;0, "Yes", "No")</f>
        <v>No</v>
      </c>
    </row>
    <row r="11860">
      <c r="A11860" s="6">
        <v>677725.0</v>
      </c>
      <c r="B11860" s="6">
        <v>677902.0</v>
      </c>
      <c r="C11860" s="14" t="str">
        <f>If(COUNTIF(DamReaches!$B$2:$B$346,"="&amp;A11860)&gt;0, "Yes", "No")</f>
        <v>No</v>
      </c>
    </row>
    <row r="11861">
      <c r="A11861" s="6">
        <v>677726.0</v>
      </c>
      <c r="B11861" s="6">
        <v>677803.0</v>
      </c>
      <c r="C11861" s="14" t="str">
        <f>If(COUNTIF(DamReaches!$B$2:$B$346,"="&amp;A11861)&gt;0, "Yes", "No")</f>
        <v>No</v>
      </c>
    </row>
    <row r="11862">
      <c r="A11862" s="6">
        <v>677727.0</v>
      </c>
      <c r="B11862" s="6">
        <v>677803.0</v>
      </c>
      <c r="C11862" s="14" t="str">
        <f>If(COUNTIF(DamReaches!$B$2:$B$346,"="&amp;A11862)&gt;0, "Yes", "No")</f>
        <v>No</v>
      </c>
    </row>
    <row r="11863">
      <c r="A11863" s="6">
        <v>677728.0</v>
      </c>
      <c r="B11863" s="6">
        <v>677705.0</v>
      </c>
      <c r="C11863" s="14" t="str">
        <f>If(COUNTIF(DamReaches!$B$2:$B$346,"="&amp;A11863)&gt;0, "Yes", "No")</f>
        <v>No</v>
      </c>
    </row>
    <row r="11864">
      <c r="A11864" s="6">
        <v>677729.0</v>
      </c>
      <c r="B11864" s="6">
        <v>677397.0</v>
      </c>
      <c r="C11864" s="14" t="str">
        <f>If(COUNTIF(DamReaches!$B$2:$B$346,"="&amp;A11864)&gt;0, "Yes", "No")</f>
        <v>No</v>
      </c>
    </row>
    <row r="11865">
      <c r="A11865" s="6">
        <v>677730.0</v>
      </c>
      <c r="B11865" s="6">
        <v>677444.0</v>
      </c>
      <c r="C11865" s="14" t="str">
        <f>If(COUNTIF(DamReaches!$B$2:$B$346,"="&amp;A11865)&gt;0, "Yes", "No")</f>
        <v>No</v>
      </c>
    </row>
    <row r="11866">
      <c r="A11866" s="6">
        <v>677731.0</v>
      </c>
      <c r="B11866" s="6">
        <v>677629.0</v>
      </c>
      <c r="C11866" s="14" t="str">
        <f>If(COUNTIF(DamReaches!$B$2:$B$346,"="&amp;A11866)&gt;0, "Yes", "No")</f>
        <v>No</v>
      </c>
    </row>
    <row r="11867">
      <c r="A11867" s="6">
        <v>677744.0</v>
      </c>
      <c r="B11867" s="6">
        <v>677463.0</v>
      </c>
      <c r="C11867" s="14" t="str">
        <f>If(COUNTIF(DamReaches!$B$2:$B$346,"="&amp;A11867)&gt;0, "Yes", "No")</f>
        <v>No</v>
      </c>
    </row>
    <row r="11868">
      <c r="A11868" s="6">
        <v>677745.0</v>
      </c>
      <c r="B11868" s="6">
        <v>677764.0</v>
      </c>
      <c r="C11868" s="14" t="str">
        <f>If(COUNTIF(DamReaches!$B$2:$B$346,"="&amp;A11868)&gt;0, "Yes", "No")</f>
        <v>No</v>
      </c>
    </row>
    <row r="11869">
      <c r="A11869" s="6">
        <v>677746.0</v>
      </c>
      <c r="B11869" s="6">
        <v>677764.0</v>
      </c>
      <c r="C11869" s="14" t="str">
        <f>If(COUNTIF(DamReaches!$B$2:$B$346,"="&amp;A11869)&gt;0, "Yes", "No")</f>
        <v>No</v>
      </c>
    </row>
    <row r="11870">
      <c r="A11870" s="6">
        <v>677747.0</v>
      </c>
      <c r="B11870" s="6">
        <v>677833.0</v>
      </c>
      <c r="C11870" s="14" t="str">
        <f>If(COUNTIF(DamReaches!$B$2:$B$346,"="&amp;A11870)&gt;0, "Yes", "No")</f>
        <v>No</v>
      </c>
    </row>
    <row r="11871">
      <c r="A11871" s="6">
        <v>677748.0</v>
      </c>
      <c r="B11871" s="6">
        <v>677384.0</v>
      </c>
      <c r="C11871" s="14" t="str">
        <f>If(COUNTIF(DamReaches!$B$2:$B$346,"="&amp;A11871)&gt;0, "Yes", "No")</f>
        <v>No</v>
      </c>
    </row>
    <row r="11872">
      <c r="A11872" s="6">
        <v>677749.0</v>
      </c>
      <c r="B11872" s="6">
        <v>677748.0</v>
      </c>
      <c r="C11872" s="14" t="str">
        <f>If(COUNTIF(DamReaches!$B$2:$B$346,"="&amp;A11872)&gt;0, "Yes", "No")</f>
        <v>No</v>
      </c>
    </row>
    <row r="11873">
      <c r="A11873" s="6">
        <v>677750.0</v>
      </c>
      <c r="B11873" s="6">
        <v>677086.0</v>
      </c>
      <c r="C11873" s="14" t="str">
        <f>If(COUNTIF(DamReaches!$B$2:$B$346,"="&amp;A11873)&gt;0, "Yes", "No")</f>
        <v>No</v>
      </c>
    </row>
    <row r="11874">
      <c r="A11874" s="6">
        <v>677751.0</v>
      </c>
      <c r="B11874" s="6">
        <v>677750.0</v>
      </c>
      <c r="C11874" s="14" t="str">
        <f>If(COUNTIF(DamReaches!$B$2:$B$346,"="&amp;A11874)&gt;0, "Yes", "No")</f>
        <v>No</v>
      </c>
    </row>
    <row r="11875">
      <c r="A11875" s="6">
        <v>677752.0</v>
      </c>
      <c r="B11875" s="6">
        <v>677751.0</v>
      </c>
      <c r="C11875" s="14" t="str">
        <f>If(COUNTIF(DamReaches!$B$2:$B$346,"="&amp;A11875)&gt;0, "Yes", "No")</f>
        <v>No</v>
      </c>
    </row>
    <row r="11876">
      <c r="A11876" s="6">
        <v>677753.0</v>
      </c>
      <c r="B11876" s="6">
        <v>677647.0</v>
      </c>
      <c r="C11876" s="14" t="str">
        <f>If(COUNTIF(DamReaches!$B$2:$B$346,"="&amp;A11876)&gt;0, "Yes", "No")</f>
        <v>No</v>
      </c>
    </row>
    <row r="11877">
      <c r="A11877" s="6">
        <v>677754.0</v>
      </c>
      <c r="B11877" s="6">
        <v>677394.0</v>
      </c>
      <c r="C11877" s="14" t="str">
        <f>If(COUNTIF(DamReaches!$B$2:$B$346,"="&amp;A11877)&gt;0, "Yes", "No")</f>
        <v>No</v>
      </c>
    </row>
    <row r="11878">
      <c r="A11878" s="6">
        <v>677755.0</v>
      </c>
      <c r="B11878" s="6">
        <v>677729.0</v>
      </c>
      <c r="C11878" s="14" t="str">
        <f>If(COUNTIF(DamReaches!$B$2:$B$346,"="&amp;A11878)&gt;0, "Yes", "No")</f>
        <v>No</v>
      </c>
    </row>
    <row r="11879">
      <c r="A11879" s="6">
        <v>677756.0</v>
      </c>
      <c r="B11879" s="6">
        <v>677074.0</v>
      </c>
      <c r="C11879" s="14" t="str">
        <f>If(COUNTIF(DamReaches!$B$2:$B$346,"="&amp;A11879)&gt;0, "Yes", "No")</f>
        <v>No</v>
      </c>
    </row>
    <row r="11880">
      <c r="A11880" s="6">
        <v>677764.0</v>
      </c>
      <c r="B11880" s="6">
        <v>677940.0</v>
      </c>
      <c r="C11880" s="14" t="str">
        <f>If(COUNTIF(DamReaches!$B$2:$B$346,"="&amp;A11880)&gt;0, "Yes", "No")</f>
        <v>No</v>
      </c>
    </row>
    <row r="11881">
      <c r="A11881" s="6">
        <v>677765.0</v>
      </c>
      <c r="B11881" s="6">
        <v>677940.0</v>
      </c>
      <c r="C11881" s="14" t="str">
        <f>If(COUNTIF(DamReaches!$B$2:$B$346,"="&amp;A11881)&gt;0, "Yes", "No")</f>
        <v>No</v>
      </c>
    </row>
    <row r="11882">
      <c r="A11882" s="6">
        <v>677766.0</v>
      </c>
      <c r="B11882" s="6">
        <v>677700.0</v>
      </c>
      <c r="C11882" s="14" t="str">
        <f>If(COUNTIF(DamReaches!$B$2:$B$346,"="&amp;A11882)&gt;0, "Yes", "No")</f>
        <v>No</v>
      </c>
    </row>
    <row r="11883">
      <c r="A11883" s="6">
        <v>677767.0</v>
      </c>
      <c r="B11883" s="6">
        <v>677104.0</v>
      </c>
      <c r="C11883" s="14" t="str">
        <f>If(COUNTIF(DamReaches!$B$2:$B$346,"="&amp;A11883)&gt;0, "Yes", "No")</f>
        <v>No</v>
      </c>
    </row>
    <row r="11884">
      <c r="A11884" s="6">
        <v>677768.0</v>
      </c>
      <c r="B11884" s="6">
        <v>677769.0</v>
      </c>
      <c r="C11884" s="14" t="str">
        <f>If(COUNTIF(DamReaches!$B$2:$B$346,"="&amp;A11884)&gt;0, "Yes", "No")</f>
        <v>No</v>
      </c>
    </row>
    <row r="11885">
      <c r="A11885" s="6">
        <v>677769.0</v>
      </c>
      <c r="B11885" s="6">
        <v>677392.0</v>
      </c>
      <c r="C11885" s="14" t="str">
        <f>If(COUNTIF(DamReaches!$B$2:$B$346,"="&amp;A11885)&gt;0, "Yes", "No")</f>
        <v>No</v>
      </c>
    </row>
    <row r="11886">
      <c r="A11886" s="6">
        <v>677770.0</v>
      </c>
      <c r="B11886" s="6">
        <v>677752.0</v>
      </c>
      <c r="C11886" s="14" t="str">
        <f>If(COUNTIF(DamReaches!$B$2:$B$346,"="&amp;A11886)&gt;0, "Yes", "No")</f>
        <v>No</v>
      </c>
    </row>
    <row r="11887">
      <c r="A11887" s="6">
        <v>677771.0</v>
      </c>
      <c r="B11887" s="6">
        <v>677531.0</v>
      </c>
      <c r="C11887" s="14" t="str">
        <f>If(COUNTIF(DamReaches!$B$2:$B$346,"="&amp;A11887)&gt;0, "Yes", "No")</f>
        <v>No</v>
      </c>
    </row>
    <row r="11888">
      <c r="A11888" s="6">
        <v>677772.0</v>
      </c>
      <c r="B11888" s="6">
        <v>677771.0</v>
      </c>
      <c r="C11888" s="14" t="str">
        <f>If(COUNTIF(DamReaches!$B$2:$B$346,"="&amp;A11888)&gt;0, "Yes", "No")</f>
        <v>No</v>
      </c>
    </row>
    <row r="11889">
      <c r="A11889" s="6">
        <v>677773.0</v>
      </c>
      <c r="B11889" s="6">
        <v>677512.0</v>
      </c>
      <c r="C11889" s="14" t="str">
        <f>If(COUNTIF(DamReaches!$B$2:$B$346,"="&amp;A11889)&gt;0, "Yes", "No")</f>
        <v>No</v>
      </c>
    </row>
    <row r="11890">
      <c r="A11890" s="6">
        <v>677774.0</v>
      </c>
      <c r="B11890" s="6">
        <v>677555.0</v>
      </c>
      <c r="C11890" s="14" t="str">
        <f>If(COUNTIF(DamReaches!$B$2:$B$346,"="&amp;A11890)&gt;0, "Yes", "No")</f>
        <v>No</v>
      </c>
    </row>
    <row r="11891">
      <c r="A11891" s="6">
        <v>677781.0</v>
      </c>
      <c r="B11891" s="6">
        <v>677832.0</v>
      </c>
      <c r="C11891" s="14" t="str">
        <f>If(COUNTIF(DamReaches!$B$2:$B$346,"="&amp;A11891)&gt;0, "Yes", "No")</f>
        <v>No</v>
      </c>
    </row>
    <row r="11892">
      <c r="A11892" s="6">
        <v>677782.0</v>
      </c>
      <c r="B11892" s="6">
        <v>677797.0</v>
      </c>
      <c r="C11892" s="14" t="str">
        <f>If(COUNTIF(DamReaches!$B$2:$B$346,"="&amp;A11892)&gt;0, "Yes", "No")</f>
        <v>No</v>
      </c>
    </row>
    <row r="11893">
      <c r="A11893" s="6">
        <v>677783.0</v>
      </c>
      <c r="B11893" s="6">
        <v>677563.0</v>
      </c>
      <c r="C11893" s="14" t="str">
        <f>If(COUNTIF(DamReaches!$B$2:$B$346,"="&amp;A11893)&gt;0, "Yes", "No")</f>
        <v>No</v>
      </c>
    </row>
    <row r="11894">
      <c r="A11894" s="6">
        <v>677784.0</v>
      </c>
      <c r="B11894" s="6">
        <v>677664.0</v>
      </c>
      <c r="C11894" s="14" t="str">
        <f>If(COUNTIF(DamReaches!$B$2:$B$346,"="&amp;A11894)&gt;0, "Yes", "No")</f>
        <v>No</v>
      </c>
    </row>
    <row r="11895">
      <c r="A11895" s="6">
        <v>677785.0</v>
      </c>
      <c r="B11895" s="6">
        <v>677774.0</v>
      </c>
      <c r="C11895" s="14" t="str">
        <f>If(COUNTIF(DamReaches!$B$2:$B$346,"="&amp;A11895)&gt;0, "Yes", "No")</f>
        <v>No</v>
      </c>
    </row>
    <row r="11896">
      <c r="A11896" s="6">
        <v>677786.0</v>
      </c>
      <c r="B11896" s="6">
        <v>677785.0</v>
      </c>
      <c r="C11896" s="14" t="str">
        <f>If(COUNTIF(DamReaches!$B$2:$B$346,"="&amp;A11896)&gt;0, "Yes", "No")</f>
        <v>No</v>
      </c>
    </row>
    <row r="11897">
      <c r="A11897" s="6">
        <v>677797.0</v>
      </c>
      <c r="B11897" s="6">
        <v>677798.0</v>
      </c>
      <c r="C11897" s="14" t="str">
        <f>If(COUNTIF(DamReaches!$B$2:$B$346,"="&amp;A11897)&gt;0, "Yes", "No")</f>
        <v>No</v>
      </c>
    </row>
    <row r="11898">
      <c r="A11898" s="6">
        <v>677798.0</v>
      </c>
      <c r="B11898" s="6">
        <v>677720.0</v>
      </c>
      <c r="C11898" s="14" t="str">
        <f>If(COUNTIF(DamReaches!$B$2:$B$346,"="&amp;A11898)&gt;0, "Yes", "No")</f>
        <v>No</v>
      </c>
    </row>
    <row r="11899">
      <c r="A11899" s="6">
        <v>677799.0</v>
      </c>
      <c r="B11899" s="6">
        <v>677339.0</v>
      </c>
      <c r="C11899" s="14" t="str">
        <f>If(COUNTIF(DamReaches!$B$2:$B$346,"="&amp;A11899)&gt;0, "Yes", "No")</f>
        <v>No</v>
      </c>
    </row>
    <row r="11900">
      <c r="A11900" s="6">
        <v>677800.0</v>
      </c>
      <c r="B11900" s="6">
        <v>677647.0</v>
      </c>
      <c r="C11900" s="14" t="str">
        <f>If(COUNTIF(DamReaches!$B$2:$B$346,"="&amp;A11900)&gt;0, "Yes", "No")</f>
        <v>No</v>
      </c>
    </row>
    <row r="11901">
      <c r="A11901" s="6">
        <v>677801.0</v>
      </c>
      <c r="B11901" s="6">
        <v>677683.0</v>
      </c>
      <c r="C11901" s="14" t="str">
        <f>If(COUNTIF(DamReaches!$B$2:$B$346,"="&amp;A11901)&gt;0, "Yes", "No")</f>
        <v>No</v>
      </c>
    </row>
    <row r="11902">
      <c r="A11902" s="6">
        <v>677802.0</v>
      </c>
      <c r="B11902" s="6">
        <v>676744.0</v>
      </c>
      <c r="C11902" s="14" t="str">
        <f>If(COUNTIF(DamReaches!$B$2:$B$346,"="&amp;A11902)&gt;0, "Yes", "No")</f>
        <v>No</v>
      </c>
    </row>
    <row r="11903">
      <c r="A11903" s="6">
        <v>677803.0</v>
      </c>
      <c r="B11903" s="6">
        <v>677841.0</v>
      </c>
      <c r="C11903" s="14" t="str">
        <f>If(COUNTIF(DamReaches!$B$2:$B$346,"="&amp;A11903)&gt;0, "Yes", "No")</f>
        <v>No</v>
      </c>
    </row>
    <row r="11904">
      <c r="A11904" s="6">
        <v>677804.0</v>
      </c>
      <c r="B11904" s="6">
        <v>677841.0</v>
      </c>
      <c r="C11904" s="14" t="str">
        <f>If(COUNTIF(DamReaches!$B$2:$B$346,"="&amp;A11904)&gt;0, "Yes", "No")</f>
        <v>No</v>
      </c>
    </row>
    <row r="11905">
      <c r="A11905" s="6">
        <v>677805.0</v>
      </c>
      <c r="B11905" s="6">
        <v>677469.0</v>
      </c>
      <c r="C11905" s="14" t="str">
        <f>If(COUNTIF(DamReaches!$B$2:$B$346,"="&amp;A11905)&gt;0, "Yes", "No")</f>
        <v>No</v>
      </c>
    </row>
    <row r="11906">
      <c r="A11906" s="6">
        <v>677806.0</v>
      </c>
      <c r="B11906" s="6">
        <v>677075.0</v>
      </c>
      <c r="C11906" s="14" t="str">
        <f>If(COUNTIF(DamReaches!$B$2:$B$346,"="&amp;A11906)&gt;0, "Yes", "No")</f>
        <v>No</v>
      </c>
    </row>
    <row r="11907">
      <c r="A11907" s="6">
        <v>677807.0</v>
      </c>
      <c r="B11907" s="6">
        <v>677077.0</v>
      </c>
      <c r="C11907" s="14" t="str">
        <f>If(COUNTIF(DamReaches!$B$2:$B$346,"="&amp;A11907)&gt;0, "Yes", "No")</f>
        <v>No</v>
      </c>
    </row>
    <row r="11908">
      <c r="A11908" s="6">
        <v>677808.0</v>
      </c>
      <c r="B11908" s="6">
        <v>677346.0</v>
      </c>
      <c r="C11908" s="14" t="str">
        <f>If(COUNTIF(DamReaches!$B$2:$B$346,"="&amp;A11908)&gt;0, "Yes", "No")</f>
        <v>No</v>
      </c>
    </row>
    <row r="11909">
      <c r="A11909" s="6">
        <v>677818.0</v>
      </c>
      <c r="B11909" s="6">
        <v>677250.0</v>
      </c>
      <c r="C11909" s="14" t="str">
        <f>If(COUNTIF(DamReaches!$B$2:$B$346,"="&amp;A11909)&gt;0, "Yes", "No")</f>
        <v>No</v>
      </c>
    </row>
    <row r="11910">
      <c r="A11910" s="6">
        <v>677819.0</v>
      </c>
      <c r="B11910" s="6">
        <v>678117.0</v>
      </c>
      <c r="C11910" s="14" t="str">
        <f>If(COUNTIF(DamReaches!$B$2:$B$346,"="&amp;A11910)&gt;0, "Yes", "No")</f>
        <v>No</v>
      </c>
    </row>
    <row r="11911">
      <c r="A11911" s="6">
        <v>677820.0</v>
      </c>
      <c r="B11911" s="6">
        <v>678117.0</v>
      </c>
      <c r="C11911" s="14" t="str">
        <f>If(COUNTIF(DamReaches!$B$2:$B$346,"="&amp;A11911)&gt;0, "Yes", "No")</f>
        <v>No</v>
      </c>
    </row>
    <row r="11912">
      <c r="A11912" s="6">
        <v>677821.0</v>
      </c>
      <c r="B11912" s="6">
        <v>677822.0</v>
      </c>
      <c r="C11912" s="14" t="str">
        <f>If(COUNTIF(DamReaches!$B$2:$B$346,"="&amp;A11912)&gt;0, "Yes", "No")</f>
        <v>No</v>
      </c>
    </row>
    <row r="11913">
      <c r="A11913" s="6">
        <v>677822.0</v>
      </c>
      <c r="B11913" s="6">
        <v>677622.0</v>
      </c>
      <c r="C11913" s="14" t="str">
        <f>If(COUNTIF(DamReaches!$B$2:$B$346,"="&amp;A11913)&gt;0, "Yes", "No")</f>
        <v>No</v>
      </c>
    </row>
    <row r="11914">
      <c r="A11914" s="6">
        <v>677823.0</v>
      </c>
      <c r="B11914" s="6">
        <v>678329.0</v>
      </c>
      <c r="C11914" s="14" t="str">
        <f>If(COUNTIF(DamReaches!$B$2:$B$346,"="&amp;A11914)&gt;0, "Yes", "No")</f>
        <v>No</v>
      </c>
    </row>
    <row r="11915">
      <c r="A11915" s="6">
        <v>677824.0</v>
      </c>
      <c r="B11915" s="6">
        <v>678329.0</v>
      </c>
      <c r="C11915" s="14" t="str">
        <f>If(COUNTIF(DamReaches!$B$2:$B$346,"="&amp;A11915)&gt;0, "Yes", "No")</f>
        <v>No</v>
      </c>
    </row>
    <row r="11916">
      <c r="A11916" s="6">
        <v>677832.0</v>
      </c>
      <c r="B11916" s="6">
        <v>677697.0</v>
      </c>
      <c r="C11916" s="14" t="str">
        <f>If(COUNTIF(DamReaches!$B$2:$B$346,"="&amp;A11916)&gt;0, "Yes", "No")</f>
        <v>No</v>
      </c>
    </row>
    <row r="11917">
      <c r="A11917" s="6">
        <v>677833.0</v>
      </c>
      <c r="B11917" s="6">
        <v>677681.0</v>
      </c>
      <c r="C11917" s="14" t="str">
        <f>If(COUNTIF(DamReaches!$B$2:$B$346,"="&amp;A11917)&gt;0, "Yes", "No")</f>
        <v>No</v>
      </c>
    </row>
    <row r="11918">
      <c r="A11918" s="6">
        <v>677834.0</v>
      </c>
      <c r="B11918" s="6">
        <v>677748.0</v>
      </c>
      <c r="C11918" s="14" t="str">
        <f>If(COUNTIF(DamReaches!$B$2:$B$346,"="&amp;A11918)&gt;0, "Yes", "No")</f>
        <v>No</v>
      </c>
    </row>
    <row r="11919">
      <c r="A11919" s="6">
        <v>677835.0</v>
      </c>
      <c r="B11919" s="6">
        <v>677799.0</v>
      </c>
      <c r="C11919" s="14" t="str">
        <f>If(COUNTIF(DamReaches!$B$2:$B$346,"="&amp;A11919)&gt;0, "Yes", "No")</f>
        <v>No</v>
      </c>
    </row>
    <row r="11920">
      <c r="A11920" s="6">
        <v>677836.0</v>
      </c>
      <c r="B11920" s="6">
        <v>677769.0</v>
      </c>
      <c r="C11920" s="14" t="str">
        <f>If(COUNTIF(DamReaches!$B$2:$B$346,"="&amp;A11920)&gt;0, "Yes", "No")</f>
        <v>No</v>
      </c>
    </row>
    <row r="11921">
      <c r="A11921" s="6">
        <v>677837.0</v>
      </c>
      <c r="B11921" s="6">
        <v>677701.0</v>
      </c>
      <c r="C11921" s="14" t="str">
        <f>If(COUNTIF(DamReaches!$B$2:$B$346,"="&amp;A11921)&gt;0, "Yes", "No")</f>
        <v>No</v>
      </c>
    </row>
    <row r="11922">
      <c r="A11922" s="6">
        <v>677838.0</v>
      </c>
      <c r="B11922" s="6">
        <v>677837.0</v>
      </c>
      <c r="C11922" s="14" t="str">
        <f>If(COUNTIF(DamReaches!$B$2:$B$346,"="&amp;A11922)&gt;0, "Yes", "No")</f>
        <v>No</v>
      </c>
    </row>
    <row r="11923">
      <c r="A11923" s="6">
        <v>677839.0</v>
      </c>
      <c r="B11923" s="6">
        <v>678211.0</v>
      </c>
      <c r="C11923" s="14" t="str">
        <f>If(COUNTIF(DamReaches!$B$2:$B$346,"="&amp;A11923)&gt;0, "Yes", "No")</f>
        <v>No</v>
      </c>
    </row>
    <row r="11924">
      <c r="A11924" s="6">
        <v>677841.0</v>
      </c>
      <c r="B11924" s="6">
        <v>677929.0</v>
      </c>
      <c r="C11924" s="14" t="str">
        <f>If(COUNTIF(DamReaches!$B$2:$B$346,"="&amp;A11924)&gt;0, "Yes", "No")</f>
        <v>No</v>
      </c>
    </row>
    <row r="11925">
      <c r="A11925" s="6">
        <v>677842.0</v>
      </c>
      <c r="B11925" s="6">
        <v>677342.0</v>
      </c>
      <c r="C11925" s="14" t="str">
        <f>If(COUNTIF(DamReaches!$B$2:$B$346,"="&amp;A11925)&gt;0, "Yes", "No")</f>
        <v>Yes</v>
      </c>
    </row>
    <row r="11926">
      <c r="A11926" s="6">
        <v>677843.0</v>
      </c>
      <c r="B11926" s="6">
        <v>677774.0</v>
      </c>
      <c r="C11926" s="14" t="str">
        <f>If(COUNTIF(DamReaches!$B$2:$B$346,"="&amp;A11926)&gt;0, "Yes", "No")</f>
        <v>No</v>
      </c>
    </row>
    <row r="11927">
      <c r="A11927" s="6">
        <v>677850.0</v>
      </c>
      <c r="B11927" s="6">
        <v>677562.0</v>
      </c>
      <c r="C11927" s="14" t="str">
        <f>If(COUNTIF(DamReaches!$B$2:$B$346,"="&amp;A11927)&gt;0, "Yes", "No")</f>
        <v>No</v>
      </c>
    </row>
    <row r="11928">
      <c r="A11928" s="6">
        <v>677851.0</v>
      </c>
      <c r="B11928" s="6">
        <v>676896.0</v>
      </c>
      <c r="C11928" s="14" t="str">
        <f>If(COUNTIF(DamReaches!$B$2:$B$346,"="&amp;A11928)&gt;0, "Yes", "No")</f>
        <v>No</v>
      </c>
    </row>
    <row r="11929">
      <c r="A11929" s="6">
        <v>677852.0</v>
      </c>
      <c r="B11929" s="6">
        <v>677805.0</v>
      </c>
      <c r="C11929" s="14" t="str">
        <f>If(COUNTIF(DamReaches!$B$2:$B$346,"="&amp;A11929)&gt;0, "Yes", "No")</f>
        <v>No</v>
      </c>
    </row>
    <row r="11930">
      <c r="A11930" s="6">
        <v>677853.0</v>
      </c>
      <c r="B11930" s="6">
        <v>676723.0</v>
      </c>
      <c r="C11930" s="14" t="str">
        <f>If(COUNTIF(DamReaches!$B$2:$B$346,"="&amp;A11930)&gt;0, "Yes", "No")</f>
        <v>No</v>
      </c>
    </row>
    <row r="11931">
      <c r="A11931" s="6">
        <v>677854.0</v>
      </c>
      <c r="B11931" s="6">
        <v>677853.0</v>
      </c>
      <c r="C11931" s="14" t="str">
        <f>If(COUNTIF(DamReaches!$B$2:$B$346,"="&amp;A11931)&gt;0, "Yes", "No")</f>
        <v>No</v>
      </c>
    </row>
    <row r="11932">
      <c r="A11932" s="6">
        <v>677855.0</v>
      </c>
      <c r="B11932" s="6">
        <v>677854.0</v>
      </c>
      <c r="C11932" s="14" t="str">
        <f>If(COUNTIF(DamReaches!$B$2:$B$346,"="&amp;A11932)&gt;0, "Yes", "No")</f>
        <v>No</v>
      </c>
    </row>
    <row r="11933">
      <c r="A11933" s="6">
        <v>677856.0</v>
      </c>
      <c r="B11933" s="6">
        <v>677396.0</v>
      </c>
      <c r="C11933" s="14" t="str">
        <f>If(COUNTIF(DamReaches!$B$2:$B$346,"="&amp;A11933)&gt;0, "Yes", "No")</f>
        <v>No</v>
      </c>
    </row>
    <row r="11934">
      <c r="A11934" s="6">
        <v>677857.0</v>
      </c>
      <c r="B11934" s="6">
        <v>677856.0</v>
      </c>
      <c r="C11934" s="14" t="str">
        <f>If(COUNTIF(DamReaches!$B$2:$B$346,"="&amp;A11934)&gt;0, "Yes", "No")</f>
        <v>No</v>
      </c>
    </row>
    <row r="11935">
      <c r="A11935" s="6">
        <v>677871.0</v>
      </c>
      <c r="B11935" s="6">
        <v>677419.0</v>
      </c>
      <c r="C11935" s="14" t="str">
        <f>If(COUNTIF(DamReaches!$B$2:$B$346,"="&amp;A11935)&gt;0, "Yes", "No")</f>
        <v>No</v>
      </c>
    </row>
    <row r="11936">
      <c r="A11936" s="6">
        <v>677872.0</v>
      </c>
      <c r="B11936" s="6">
        <v>677871.0</v>
      </c>
      <c r="C11936" s="14" t="str">
        <f>If(COUNTIF(DamReaches!$B$2:$B$346,"="&amp;A11936)&gt;0, "Yes", "No")</f>
        <v>No</v>
      </c>
    </row>
    <row r="11937">
      <c r="A11937" s="6">
        <v>677873.0</v>
      </c>
      <c r="B11937" s="6">
        <v>677874.0</v>
      </c>
      <c r="C11937" s="14" t="str">
        <f>If(COUNTIF(DamReaches!$B$2:$B$346,"="&amp;A11937)&gt;0, "Yes", "No")</f>
        <v>No</v>
      </c>
    </row>
    <row r="11938">
      <c r="A11938" s="6">
        <v>677874.0</v>
      </c>
      <c r="B11938" s="6">
        <v>677836.0</v>
      </c>
      <c r="C11938" s="14" t="str">
        <f>If(COUNTIF(DamReaches!$B$2:$B$346,"="&amp;A11938)&gt;0, "Yes", "No")</f>
        <v>No</v>
      </c>
    </row>
    <row r="11939">
      <c r="A11939" s="6">
        <v>677875.0</v>
      </c>
      <c r="B11939" s="6">
        <v>677483.0</v>
      </c>
      <c r="C11939" s="14" t="str">
        <f>If(COUNTIF(DamReaches!$B$2:$B$346,"="&amp;A11939)&gt;0, "Yes", "No")</f>
        <v>Yes</v>
      </c>
    </row>
    <row r="11940">
      <c r="A11940" s="6">
        <v>677876.0</v>
      </c>
      <c r="B11940" s="6">
        <v>677852.0</v>
      </c>
      <c r="C11940" s="14" t="str">
        <f>If(COUNTIF(DamReaches!$B$2:$B$346,"="&amp;A11940)&gt;0, "Yes", "No")</f>
        <v>No</v>
      </c>
    </row>
    <row r="11941">
      <c r="A11941" s="6">
        <v>677877.0</v>
      </c>
      <c r="B11941" s="6">
        <v>677531.0</v>
      </c>
      <c r="C11941" s="14" t="str">
        <f>If(COUNTIF(DamReaches!$B$2:$B$346,"="&amp;A11941)&gt;0, "Yes", "No")</f>
        <v>Yes</v>
      </c>
    </row>
    <row r="11942">
      <c r="A11942" s="6">
        <v>677878.0</v>
      </c>
      <c r="B11942" s="6">
        <v>677729.0</v>
      </c>
      <c r="C11942" s="14" t="str">
        <f>If(COUNTIF(DamReaches!$B$2:$B$346,"="&amp;A11942)&gt;0, "Yes", "No")</f>
        <v>No</v>
      </c>
    </row>
    <row r="11943">
      <c r="A11943" s="6">
        <v>677879.0</v>
      </c>
      <c r="B11943" s="6">
        <v>677731.0</v>
      </c>
      <c r="C11943" s="14" t="str">
        <f>If(COUNTIF(DamReaches!$B$2:$B$346,"="&amp;A11943)&gt;0, "Yes", "No")</f>
        <v>No</v>
      </c>
    </row>
    <row r="11944">
      <c r="A11944" s="6">
        <v>677880.0</v>
      </c>
      <c r="B11944" s="6">
        <v>677807.0</v>
      </c>
      <c r="C11944" s="14" t="str">
        <f>If(COUNTIF(DamReaches!$B$2:$B$346,"="&amp;A11944)&gt;0, "Yes", "No")</f>
        <v>No</v>
      </c>
    </row>
    <row r="11945">
      <c r="A11945" s="6">
        <v>677881.0</v>
      </c>
      <c r="B11945" s="6">
        <v>677880.0</v>
      </c>
      <c r="C11945" s="14" t="str">
        <f>If(COUNTIF(DamReaches!$B$2:$B$346,"="&amp;A11945)&gt;0, "Yes", "No")</f>
        <v>No</v>
      </c>
    </row>
    <row r="11946">
      <c r="A11946" s="6">
        <v>677882.0</v>
      </c>
      <c r="B11946" s="6">
        <v>677710.0</v>
      </c>
      <c r="C11946" s="14" t="str">
        <f>If(COUNTIF(DamReaches!$B$2:$B$346,"="&amp;A11946)&gt;0, "Yes", "No")</f>
        <v>No</v>
      </c>
    </row>
    <row r="11947">
      <c r="A11947" s="6">
        <v>677883.0</v>
      </c>
      <c r="B11947" s="6">
        <v>677606.0</v>
      </c>
      <c r="C11947" s="14" t="str">
        <f>If(COUNTIF(DamReaches!$B$2:$B$346,"="&amp;A11947)&gt;0, "Yes", "No")</f>
        <v>No</v>
      </c>
    </row>
    <row r="11948">
      <c r="A11948" s="6">
        <v>677894.0</v>
      </c>
      <c r="B11948" s="6">
        <v>677895.0</v>
      </c>
      <c r="C11948" s="14" t="str">
        <f>If(COUNTIF(DamReaches!$B$2:$B$346,"="&amp;A11948)&gt;0, "Yes", "No")</f>
        <v>No</v>
      </c>
    </row>
    <row r="11949">
      <c r="A11949" s="6">
        <v>677895.0</v>
      </c>
      <c r="B11949" s="6">
        <v>677681.0</v>
      </c>
      <c r="C11949" s="14" t="str">
        <f>If(COUNTIF(DamReaches!$B$2:$B$346,"="&amp;A11949)&gt;0, "Yes", "No")</f>
        <v>No</v>
      </c>
    </row>
    <row r="11950">
      <c r="A11950" s="6">
        <v>677896.0</v>
      </c>
      <c r="B11950" s="6">
        <v>677836.0</v>
      </c>
      <c r="C11950" s="14" t="str">
        <f>If(COUNTIF(DamReaches!$B$2:$B$346,"="&amp;A11950)&gt;0, "Yes", "No")</f>
        <v>No</v>
      </c>
    </row>
    <row r="11951">
      <c r="A11951" s="6">
        <v>677897.0</v>
      </c>
      <c r="B11951" s="6">
        <v>678049.0</v>
      </c>
      <c r="C11951" s="14" t="str">
        <f>If(COUNTIF(DamReaches!$B$2:$B$346,"="&amp;A11951)&gt;0, "Yes", "No")</f>
        <v>No</v>
      </c>
    </row>
    <row r="11952">
      <c r="A11952" s="6">
        <v>677898.0</v>
      </c>
      <c r="B11952" s="6">
        <v>678049.0</v>
      </c>
      <c r="C11952" s="14" t="str">
        <f>If(COUNTIF(DamReaches!$B$2:$B$346,"="&amp;A11952)&gt;0, "Yes", "No")</f>
        <v>No</v>
      </c>
    </row>
    <row r="11953">
      <c r="A11953" s="6">
        <v>677899.0</v>
      </c>
      <c r="B11953" s="6">
        <v>677662.0</v>
      </c>
      <c r="C11953" s="14" t="str">
        <f>If(COUNTIF(DamReaches!$B$2:$B$346,"="&amp;A11953)&gt;0, "Yes", "No")</f>
        <v>No</v>
      </c>
    </row>
    <row r="11954">
      <c r="A11954" s="6">
        <v>677900.0</v>
      </c>
      <c r="B11954" s="6">
        <v>677394.0</v>
      </c>
      <c r="C11954" s="14" t="str">
        <f>If(COUNTIF(DamReaches!$B$2:$B$346,"="&amp;A11954)&gt;0, "Yes", "No")</f>
        <v>No</v>
      </c>
    </row>
    <row r="11955">
      <c r="A11955" s="6">
        <v>677901.0</v>
      </c>
      <c r="B11955" s="6">
        <v>676958.0</v>
      </c>
      <c r="C11955" s="14" t="str">
        <f>If(COUNTIF(DamReaches!$B$2:$B$346,"="&amp;A11955)&gt;0, "Yes", "No")</f>
        <v>No</v>
      </c>
    </row>
    <row r="11956">
      <c r="A11956" s="6">
        <v>677902.0</v>
      </c>
      <c r="B11956" s="6">
        <v>677903.0</v>
      </c>
      <c r="C11956" s="14" t="str">
        <f>If(COUNTIF(DamReaches!$B$2:$B$346,"="&amp;A11956)&gt;0, "Yes", "No")</f>
        <v>No</v>
      </c>
    </row>
    <row r="11957">
      <c r="A11957" s="6">
        <v>677903.0</v>
      </c>
      <c r="B11957" s="6">
        <v>677141.0</v>
      </c>
      <c r="C11957" s="14" t="str">
        <f>If(COUNTIF(DamReaches!$B$2:$B$346,"="&amp;A11957)&gt;0, "Yes", "No")</f>
        <v>No</v>
      </c>
    </row>
    <row r="11958">
      <c r="A11958" s="6">
        <v>677904.0</v>
      </c>
      <c r="B11958" s="6">
        <v>677509.0</v>
      </c>
      <c r="C11958" s="14" t="str">
        <f>If(COUNTIF(DamReaches!$B$2:$B$346,"="&amp;A11958)&gt;0, "Yes", "No")</f>
        <v>No</v>
      </c>
    </row>
    <row r="11959">
      <c r="A11959" s="6">
        <v>677905.0</v>
      </c>
      <c r="B11959" s="6">
        <v>676854.0</v>
      </c>
      <c r="C11959" s="14" t="str">
        <f>If(COUNTIF(DamReaches!$B$2:$B$346,"="&amp;A11959)&gt;0, "Yes", "No")</f>
        <v>No</v>
      </c>
    </row>
    <row r="11960">
      <c r="A11960" s="6">
        <v>677906.0</v>
      </c>
      <c r="B11960" s="6">
        <v>677366.0</v>
      </c>
      <c r="C11960" s="14" t="str">
        <f>If(COUNTIF(DamReaches!$B$2:$B$346,"="&amp;A11960)&gt;0, "Yes", "No")</f>
        <v>No</v>
      </c>
    </row>
    <row r="11961">
      <c r="A11961" s="6">
        <v>677907.0</v>
      </c>
      <c r="B11961" s="6">
        <v>678075.0</v>
      </c>
      <c r="C11961" s="14" t="str">
        <f>If(COUNTIF(DamReaches!$B$2:$B$346,"="&amp;A11961)&gt;0, "Yes", "No")</f>
        <v>No</v>
      </c>
    </row>
    <row r="11962">
      <c r="A11962" s="6">
        <v>677908.0</v>
      </c>
      <c r="B11962" s="6">
        <v>677785.0</v>
      </c>
      <c r="C11962" s="14" t="str">
        <f>If(COUNTIF(DamReaches!$B$2:$B$346,"="&amp;A11962)&gt;0, "Yes", "No")</f>
        <v>No</v>
      </c>
    </row>
    <row r="11963">
      <c r="A11963" s="6">
        <v>677920.0</v>
      </c>
      <c r="B11963" s="6">
        <v>677921.0</v>
      </c>
      <c r="C11963" s="14" t="str">
        <f>If(COUNTIF(DamReaches!$B$2:$B$346,"="&amp;A11963)&gt;0, "Yes", "No")</f>
        <v>No</v>
      </c>
    </row>
    <row r="11964">
      <c r="A11964" s="6">
        <v>677921.0</v>
      </c>
      <c r="B11964" s="6">
        <v>677832.0</v>
      </c>
      <c r="C11964" s="14" t="str">
        <f>If(COUNTIF(DamReaches!$B$2:$B$346,"="&amp;A11964)&gt;0, "Yes", "No")</f>
        <v>No</v>
      </c>
    </row>
    <row r="11965">
      <c r="A11965" s="6">
        <v>677922.0</v>
      </c>
      <c r="B11965" s="6">
        <v>677181.0</v>
      </c>
      <c r="C11965" s="14" t="str">
        <f>If(COUNTIF(DamReaches!$B$2:$B$346,"="&amp;A11965)&gt;0, "Yes", "No")</f>
        <v>No</v>
      </c>
    </row>
    <row r="11966">
      <c r="A11966" s="6">
        <v>677923.0</v>
      </c>
      <c r="B11966" s="6">
        <v>677924.0</v>
      </c>
      <c r="C11966" s="14" t="str">
        <f>If(COUNTIF(DamReaches!$B$2:$B$346,"="&amp;A11966)&gt;0, "Yes", "No")</f>
        <v>No</v>
      </c>
    </row>
    <row r="11967">
      <c r="A11967" s="6">
        <v>677924.0</v>
      </c>
      <c r="B11967" s="6">
        <v>677874.0</v>
      </c>
      <c r="C11967" s="14" t="str">
        <f>If(COUNTIF(DamReaches!$B$2:$B$346,"="&amp;A11967)&gt;0, "Yes", "No")</f>
        <v>No</v>
      </c>
    </row>
    <row r="11968">
      <c r="A11968" s="6">
        <v>677925.0</v>
      </c>
      <c r="B11968" s="6">
        <v>677926.0</v>
      </c>
      <c r="C11968" s="14" t="str">
        <f>If(COUNTIF(DamReaches!$B$2:$B$346,"="&amp;A11968)&gt;0, "Yes", "No")</f>
        <v>No</v>
      </c>
    </row>
    <row r="11969">
      <c r="A11969" s="6">
        <v>677926.0</v>
      </c>
      <c r="B11969" s="6">
        <v>677664.0</v>
      </c>
      <c r="C11969" s="14" t="str">
        <f>If(COUNTIF(DamReaches!$B$2:$B$346,"="&amp;A11969)&gt;0, "Yes", "No")</f>
        <v>No</v>
      </c>
    </row>
    <row r="11970">
      <c r="A11970" s="6">
        <v>677927.0</v>
      </c>
      <c r="B11970" s="6">
        <v>677903.0</v>
      </c>
      <c r="C11970" s="14" t="str">
        <f>If(COUNTIF(DamReaches!$B$2:$B$346,"="&amp;A11970)&gt;0, "Yes", "No")</f>
        <v>No</v>
      </c>
    </row>
    <row r="11971">
      <c r="A11971" s="6">
        <v>677928.0</v>
      </c>
      <c r="B11971" s="6">
        <v>677802.0</v>
      </c>
      <c r="C11971" s="14" t="str">
        <f>If(COUNTIF(DamReaches!$B$2:$B$346,"="&amp;A11971)&gt;0, "Yes", "No")</f>
        <v>No</v>
      </c>
    </row>
    <row r="11972">
      <c r="A11972" s="6">
        <v>677929.0</v>
      </c>
      <c r="B11972" s="6">
        <v>677928.0</v>
      </c>
      <c r="C11972" s="14" t="str">
        <f>If(COUNTIF(DamReaches!$B$2:$B$346,"="&amp;A11972)&gt;0, "Yes", "No")</f>
        <v>No</v>
      </c>
    </row>
    <row r="11973">
      <c r="A11973" s="6">
        <v>677930.0</v>
      </c>
      <c r="B11973" s="6">
        <v>677707.0</v>
      </c>
      <c r="C11973" s="14" t="str">
        <f>If(COUNTIF(DamReaches!$B$2:$B$346,"="&amp;A11973)&gt;0, "Yes", "No")</f>
        <v>No</v>
      </c>
    </row>
    <row r="11974">
      <c r="A11974" s="6">
        <v>677931.0</v>
      </c>
      <c r="B11974" s="6">
        <v>677309.0</v>
      </c>
      <c r="C11974" s="14" t="str">
        <f>If(COUNTIF(DamReaches!$B$2:$B$346,"="&amp;A11974)&gt;0, "Yes", "No")</f>
        <v>No</v>
      </c>
    </row>
    <row r="11975">
      <c r="A11975" s="6">
        <v>677932.0</v>
      </c>
      <c r="B11975" s="6">
        <v>677632.0</v>
      </c>
      <c r="C11975" s="14" t="str">
        <f>If(COUNTIF(DamReaches!$B$2:$B$346,"="&amp;A11975)&gt;0, "Yes", "No")</f>
        <v>No</v>
      </c>
    </row>
    <row r="11976">
      <c r="A11976" s="6">
        <v>677933.0</v>
      </c>
      <c r="B11976" s="6">
        <v>676961.0</v>
      </c>
      <c r="C11976" s="14" t="str">
        <f>If(COUNTIF(DamReaches!$B$2:$B$346,"="&amp;A11976)&gt;0, "Yes", "No")</f>
        <v>No</v>
      </c>
    </row>
    <row r="11977">
      <c r="A11977" s="6">
        <v>677940.0</v>
      </c>
      <c r="B11977" s="6">
        <v>678167.0</v>
      </c>
      <c r="C11977" s="14" t="str">
        <f>If(COUNTIF(DamReaches!$B$2:$B$346,"="&amp;A11977)&gt;0, "Yes", "No")</f>
        <v>No</v>
      </c>
    </row>
    <row r="11978">
      <c r="A11978" s="6">
        <v>677941.0</v>
      </c>
      <c r="B11978" s="6">
        <v>677783.0</v>
      </c>
      <c r="C11978" s="14" t="str">
        <f>If(COUNTIF(DamReaches!$B$2:$B$346,"="&amp;A11978)&gt;0, "Yes", "No")</f>
        <v>No</v>
      </c>
    </row>
    <row r="11979">
      <c r="A11979" s="6">
        <v>677942.0</v>
      </c>
      <c r="B11979" s="6">
        <v>677875.0</v>
      </c>
      <c r="C11979" s="14" t="str">
        <f>If(COUNTIF(DamReaches!$B$2:$B$346,"="&amp;A11979)&gt;0, "Yes", "No")</f>
        <v>No</v>
      </c>
    </row>
    <row r="11980">
      <c r="A11980" s="6">
        <v>677943.0</v>
      </c>
      <c r="B11980" s="6">
        <v>677652.0</v>
      </c>
      <c r="C11980" s="14" t="str">
        <f>If(COUNTIF(DamReaches!$B$2:$B$346,"="&amp;A11980)&gt;0, "Yes", "No")</f>
        <v>No</v>
      </c>
    </row>
    <row r="11981">
      <c r="A11981" s="6">
        <v>677961.0</v>
      </c>
      <c r="B11981" s="6">
        <v>677700.0</v>
      </c>
      <c r="C11981" s="14" t="str">
        <f>If(COUNTIF(DamReaches!$B$2:$B$346,"="&amp;A11981)&gt;0, "Yes", "No")</f>
        <v>No</v>
      </c>
    </row>
    <row r="11982">
      <c r="A11982" s="6">
        <v>677962.0</v>
      </c>
      <c r="B11982" s="6">
        <v>677961.0</v>
      </c>
      <c r="C11982" s="14" t="str">
        <f>If(COUNTIF(DamReaches!$B$2:$B$346,"="&amp;A11982)&gt;0, "Yes", "No")</f>
        <v>No</v>
      </c>
    </row>
    <row r="11983">
      <c r="A11983" s="6">
        <v>677963.0</v>
      </c>
      <c r="B11983" s="6">
        <v>677961.0</v>
      </c>
      <c r="C11983" s="14" t="str">
        <f>If(COUNTIF(DamReaches!$B$2:$B$346,"="&amp;A11983)&gt;0, "Yes", "No")</f>
        <v>No</v>
      </c>
    </row>
    <row r="11984">
      <c r="A11984" s="6">
        <v>677964.0</v>
      </c>
      <c r="B11984" s="6">
        <v>677833.0</v>
      </c>
      <c r="C11984" s="14" t="str">
        <f>If(COUNTIF(DamReaches!$B$2:$B$346,"="&amp;A11984)&gt;0, "Yes", "No")</f>
        <v>No</v>
      </c>
    </row>
    <row r="11985">
      <c r="A11985" s="6">
        <v>677965.0</v>
      </c>
      <c r="B11985" s="6">
        <v>677941.0</v>
      </c>
      <c r="C11985" s="14" t="str">
        <f>If(COUNTIF(DamReaches!$B$2:$B$346,"="&amp;A11985)&gt;0, "Yes", "No")</f>
        <v>No</v>
      </c>
    </row>
    <row r="11986">
      <c r="A11986" s="6">
        <v>677966.0</v>
      </c>
      <c r="B11986" s="6">
        <v>677751.0</v>
      </c>
      <c r="C11986" s="14" t="str">
        <f>If(COUNTIF(DamReaches!$B$2:$B$346,"="&amp;A11986)&gt;0, "Yes", "No")</f>
        <v>No</v>
      </c>
    </row>
    <row r="11987">
      <c r="A11987" s="6">
        <v>677967.0</v>
      </c>
      <c r="B11987" s="6">
        <v>677968.0</v>
      </c>
      <c r="C11987" s="14" t="str">
        <f>If(COUNTIF(DamReaches!$B$2:$B$346,"="&amp;A11987)&gt;0, "Yes", "No")</f>
        <v>No</v>
      </c>
    </row>
    <row r="11988">
      <c r="A11988" s="6">
        <v>677968.0</v>
      </c>
      <c r="B11988" s="6">
        <v>677899.0</v>
      </c>
      <c r="C11988" s="14" t="str">
        <f>If(COUNTIF(DamReaches!$B$2:$B$346,"="&amp;A11988)&gt;0, "Yes", "No")</f>
        <v>No</v>
      </c>
    </row>
    <row r="11989">
      <c r="A11989" s="6">
        <v>677969.0</v>
      </c>
      <c r="B11989" s="6">
        <v>677970.0</v>
      </c>
      <c r="C11989" s="14" t="str">
        <f>If(COUNTIF(DamReaches!$B$2:$B$346,"="&amp;A11989)&gt;0, "Yes", "No")</f>
        <v>No</v>
      </c>
    </row>
    <row r="11990">
      <c r="A11990" s="6">
        <v>677970.0</v>
      </c>
      <c r="B11990" s="6">
        <v>677900.0</v>
      </c>
      <c r="C11990" s="14" t="str">
        <f>If(COUNTIF(DamReaches!$B$2:$B$346,"="&amp;A11990)&gt;0, "Yes", "No")</f>
        <v>No</v>
      </c>
    </row>
    <row r="11991">
      <c r="A11991" s="6">
        <v>677971.0</v>
      </c>
      <c r="B11991" s="6">
        <v>677877.0</v>
      </c>
      <c r="C11991" s="14" t="str">
        <f>If(COUNTIF(DamReaches!$B$2:$B$346,"="&amp;A11991)&gt;0, "Yes", "No")</f>
        <v>No</v>
      </c>
    </row>
    <row r="11992">
      <c r="A11992" s="6">
        <v>677972.0</v>
      </c>
      <c r="B11992" s="6">
        <v>677309.0</v>
      </c>
      <c r="C11992" s="14" t="str">
        <f>If(COUNTIF(DamReaches!$B$2:$B$346,"="&amp;A11992)&gt;0, "Yes", "No")</f>
        <v>No</v>
      </c>
    </row>
    <row r="11993">
      <c r="A11993" s="6">
        <v>677973.0</v>
      </c>
      <c r="B11993" s="6">
        <v>677943.0</v>
      </c>
      <c r="C11993" s="14" t="str">
        <f>If(COUNTIF(DamReaches!$B$2:$B$346,"="&amp;A11993)&gt;0, "Yes", "No")</f>
        <v>No</v>
      </c>
    </row>
    <row r="11994">
      <c r="A11994" s="6">
        <v>677974.0</v>
      </c>
      <c r="B11994" s="6">
        <v>677943.0</v>
      </c>
      <c r="C11994" s="14" t="str">
        <f>If(COUNTIF(DamReaches!$B$2:$B$346,"="&amp;A11994)&gt;0, "Yes", "No")</f>
        <v>No</v>
      </c>
    </row>
    <row r="11995">
      <c r="A11995" s="6">
        <v>677975.0</v>
      </c>
      <c r="B11995" s="6">
        <v>677932.0</v>
      </c>
      <c r="C11995" s="14" t="str">
        <f>If(COUNTIF(DamReaches!$B$2:$B$346,"="&amp;A11995)&gt;0, "Yes", "No")</f>
        <v>No</v>
      </c>
    </row>
    <row r="11996">
      <c r="A11996" s="6">
        <v>677976.0</v>
      </c>
      <c r="B11996" s="6">
        <v>677932.0</v>
      </c>
      <c r="C11996" s="14" t="str">
        <f>If(COUNTIF(DamReaches!$B$2:$B$346,"="&amp;A11996)&gt;0, "Yes", "No")</f>
        <v>No</v>
      </c>
    </row>
    <row r="11997">
      <c r="A11997" s="6">
        <v>677991.0</v>
      </c>
      <c r="B11997" s="6">
        <v>677782.0</v>
      </c>
      <c r="C11997" s="14" t="str">
        <f>If(COUNTIF(DamReaches!$B$2:$B$346,"="&amp;A11997)&gt;0, "Yes", "No")</f>
        <v>No</v>
      </c>
    </row>
    <row r="11998">
      <c r="A11998" s="6">
        <v>677992.0</v>
      </c>
      <c r="B11998" s="6">
        <v>677834.0</v>
      </c>
      <c r="C11998" s="14" t="str">
        <f>If(COUNTIF(DamReaches!$B$2:$B$346,"="&amp;A11998)&gt;0, "Yes", "No")</f>
        <v>No</v>
      </c>
    </row>
    <row r="11999">
      <c r="A11999" s="6">
        <v>677993.0</v>
      </c>
      <c r="B11999" s="6">
        <v>677724.0</v>
      </c>
      <c r="C11999" s="14" t="str">
        <f>If(COUNTIF(DamReaches!$B$2:$B$346,"="&amp;A11999)&gt;0, "Yes", "No")</f>
        <v>No</v>
      </c>
    </row>
    <row r="12000">
      <c r="A12000" s="6">
        <v>677994.0</v>
      </c>
      <c r="B12000" s="6">
        <v>677993.0</v>
      </c>
      <c r="C12000" s="14" t="str">
        <f>If(COUNTIF(DamReaches!$B$2:$B$346,"="&amp;A12000)&gt;0, "Yes", "No")</f>
        <v>No</v>
      </c>
    </row>
    <row r="12001">
      <c r="A12001" s="6">
        <v>677995.0</v>
      </c>
      <c r="B12001" s="6">
        <v>677033.0</v>
      </c>
      <c r="C12001" s="14" t="str">
        <f>If(COUNTIF(DamReaches!$B$2:$B$346,"="&amp;A12001)&gt;0, "Yes", "No")</f>
        <v>No</v>
      </c>
    </row>
    <row r="12002">
      <c r="A12002" s="6">
        <v>677996.0</v>
      </c>
      <c r="B12002" s="6">
        <v>677904.0</v>
      </c>
      <c r="C12002" s="14" t="str">
        <f>If(COUNTIF(DamReaches!$B$2:$B$346,"="&amp;A12002)&gt;0, "Yes", "No")</f>
        <v>No</v>
      </c>
    </row>
    <row r="12003">
      <c r="A12003" s="6">
        <v>677997.0</v>
      </c>
      <c r="B12003" s="6">
        <v>677998.0</v>
      </c>
      <c r="C12003" s="14" t="str">
        <f>If(COUNTIF(DamReaches!$B$2:$B$346,"="&amp;A12003)&gt;0, "Yes", "No")</f>
        <v>No</v>
      </c>
    </row>
    <row r="12004">
      <c r="A12004" s="6">
        <v>677998.0</v>
      </c>
      <c r="B12004" s="6">
        <v>677510.0</v>
      </c>
      <c r="C12004" s="14" t="str">
        <f>If(COUNTIF(DamReaches!$B$2:$B$346,"="&amp;A12004)&gt;0, "Yes", "No")</f>
        <v>No</v>
      </c>
    </row>
    <row r="12005">
      <c r="A12005" s="6">
        <v>678017.0</v>
      </c>
      <c r="B12005" s="6">
        <v>678085.0</v>
      </c>
      <c r="C12005" s="14" t="str">
        <f>If(COUNTIF(DamReaches!$B$2:$B$346,"="&amp;A12005)&gt;0, "Yes", "No")</f>
        <v>Yes</v>
      </c>
    </row>
    <row r="12006">
      <c r="A12006" s="6">
        <v>678018.0</v>
      </c>
      <c r="B12006" s="6">
        <v>677503.0</v>
      </c>
      <c r="C12006" s="14" t="str">
        <f>If(COUNTIF(DamReaches!$B$2:$B$346,"="&amp;A12006)&gt;0, "Yes", "No")</f>
        <v>No</v>
      </c>
    </row>
    <row r="12007">
      <c r="A12007" s="6">
        <v>678019.0</v>
      </c>
      <c r="B12007" s="6">
        <v>677995.0</v>
      </c>
      <c r="C12007" s="14" t="str">
        <f>If(COUNTIF(DamReaches!$B$2:$B$346,"="&amp;A12007)&gt;0, "Yes", "No")</f>
        <v>No</v>
      </c>
    </row>
    <row r="12008">
      <c r="A12008" s="6">
        <v>678020.0</v>
      </c>
      <c r="B12008" s="6">
        <v>678870.0</v>
      </c>
      <c r="C12008" s="14" t="str">
        <f>If(COUNTIF(DamReaches!$B$2:$B$346,"="&amp;A12008)&gt;0, "Yes", "No")</f>
        <v>No</v>
      </c>
    </row>
    <row r="12009">
      <c r="A12009" s="6">
        <v>678021.0</v>
      </c>
      <c r="B12009" s="6">
        <v>677508.0</v>
      </c>
      <c r="C12009" s="14" t="str">
        <f>If(COUNTIF(DamReaches!$B$2:$B$346,"="&amp;A12009)&gt;0, "Yes", "No")</f>
        <v>No</v>
      </c>
    </row>
    <row r="12010">
      <c r="A12010" s="6">
        <v>678022.0</v>
      </c>
      <c r="B12010" s="6">
        <v>677875.0</v>
      </c>
      <c r="C12010" s="14" t="str">
        <f>If(COUNTIF(DamReaches!$B$2:$B$346,"="&amp;A12010)&gt;0, "Yes", "No")</f>
        <v>No</v>
      </c>
    </row>
    <row r="12011">
      <c r="A12011" s="6">
        <v>678023.0</v>
      </c>
      <c r="B12011" s="6">
        <v>677627.0</v>
      </c>
      <c r="C12011" s="14" t="str">
        <f>If(COUNTIF(DamReaches!$B$2:$B$346,"="&amp;A12011)&gt;0, "Yes", "No")</f>
        <v>No</v>
      </c>
    </row>
    <row r="12012">
      <c r="A12012" s="6">
        <v>678034.0</v>
      </c>
      <c r="B12012" s="6">
        <v>678085.0</v>
      </c>
      <c r="C12012" s="14" t="str">
        <f>If(COUNTIF(DamReaches!$B$2:$B$346,"="&amp;A12012)&gt;0, "Yes", "No")</f>
        <v>No</v>
      </c>
    </row>
    <row r="12013">
      <c r="A12013" s="6">
        <v>678035.0</v>
      </c>
      <c r="B12013" s="6">
        <v>677750.0</v>
      </c>
      <c r="C12013" s="14" t="str">
        <f>If(COUNTIF(DamReaches!$B$2:$B$346,"="&amp;A12013)&gt;0, "Yes", "No")</f>
        <v>No</v>
      </c>
    </row>
    <row r="12014">
      <c r="A12014" s="6">
        <v>678036.0</v>
      </c>
      <c r="B12014" s="6">
        <v>677843.0</v>
      </c>
      <c r="C12014" s="14" t="str">
        <f>If(COUNTIF(DamReaches!$B$2:$B$346,"="&amp;A12014)&gt;0, "Yes", "No")</f>
        <v>No</v>
      </c>
    </row>
    <row r="12015">
      <c r="A12015" s="6">
        <v>678047.0</v>
      </c>
      <c r="B12015" s="6">
        <v>677992.0</v>
      </c>
      <c r="C12015" s="14" t="str">
        <f>If(COUNTIF(DamReaches!$B$2:$B$346,"="&amp;A12015)&gt;0, "Yes", "No")</f>
        <v>No</v>
      </c>
    </row>
    <row r="12016">
      <c r="A12016" s="6">
        <v>678048.0</v>
      </c>
      <c r="B12016" s="6">
        <v>677799.0</v>
      </c>
      <c r="C12016" s="14" t="str">
        <f>If(COUNTIF(DamReaches!$B$2:$B$346,"="&amp;A12016)&gt;0, "Yes", "No")</f>
        <v>No</v>
      </c>
    </row>
    <row r="12017">
      <c r="A12017" s="6">
        <v>678049.0</v>
      </c>
      <c r="B12017" s="6">
        <v>678115.0</v>
      </c>
      <c r="C12017" s="14" t="str">
        <f>If(COUNTIF(DamReaches!$B$2:$B$346,"="&amp;A12017)&gt;0, "Yes", "No")</f>
        <v>No</v>
      </c>
    </row>
    <row r="12018">
      <c r="A12018" s="6">
        <v>678050.0</v>
      </c>
      <c r="B12018" s="6">
        <v>677701.0</v>
      </c>
      <c r="C12018" s="14" t="str">
        <f>If(COUNTIF(DamReaches!$B$2:$B$346,"="&amp;A12018)&gt;0, "Yes", "No")</f>
        <v>No</v>
      </c>
    </row>
    <row r="12019">
      <c r="A12019" s="6">
        <v>678051.0</v>
      </c>
      <c r="B12019" s="6">
        <v>677993.0</v>
      </c>
      <c r="C12019" s="14" t="str">
        <f>If(COUNTIF(DamReaches!$B$2:$B$346,"="&amp;A12019)&gt;0, "Yes", "No")</f>
        <v>No</v>
      </c>
    </row>
    <row r="12020">
      <c r="A12020" s="6">
        <v>678052.0</v>
      </c>
      <c r="B12020" s="6">
        <v>678870.0</v>
      </c>
      <c r="C12020" s="14" t="str">
        <f>If(COUNTIF(DamReaches!$B$2:$B$346,"="&amp;A12020)&gt;0, "Yes", "No")</f>
        <v>No</v>
      </c>
    </row>
    <row r="12021">
      <c r="A12021" s="6">
        <v>678053.0</v>
      </c>
      <c r="B12021" s="6">
        <v>677928.0</v>
      </c>
      <c r="C12021" s="14" t="str">
        <f>If(COUNTIF(DamReaches!$B$2:$B$346,"="&amp;A12021)&gt;0, "Yes", "No")</f>
        <v>No</v>
      </c>
    </row>
    <row r="12022">
      <c r="A12022" s="6">
        <v>678054.0</v>
      </c>
      <c r="B12022" s="6">
        <v>677929.0</v>
      </c>
      <c r="C12022" s="14" t="str">
        <f>If(COUNTIF(DamReaches!$B$2:$B$346,"="&amp;A12022)&gt;0, "Yes", "No")</f>
        <v>No</v>
      </c>
    </row>
    <row r="12023">
      <c r="A12023" s="6">
        <v>678055.0</v>
      </c>
      <c r="B12023" s="6">
        <v>678124.0</v>
      </c>
      <c r="C12023" s="14" t="str">
        <f>If(COUNTIF(DamReaches!$B$2:$B$346,"="&amp;A12023)&gt;0, "Yes", "No")</f>
        <v>No</v>
      </c>
    </row>
    <row r="12024">
      <c r="A12024" s="6">
        <v>678056.0</v>
      </c>
      <c r="B12024" s="6">
        <v>677773.0</v>
      </c>
      <c r="C12024" s="14" t="str">
        <f>If(COUNTIF(DamReaches!$B$2:$B$346,"="&amp;A12024)&gt;0, "Yes", "No")</f>
        <v>No</v>
      </c>
    </row>
    <row r="12025">
      <c r="A12025" s="6">
        <v>678057.0</v>
      </c>
      <c r="B12025" s="6">
        <v>678266.0</v>
      </c>
      <c r="C12025" s="14" t="str">
        <f>If(COUNTIF(DamReaches!$B$2:$B$346,"="&amp;A12025)&gt;0, "Yes", "No")</f>
        <v>No</v>
      </c>
    </row>
    <row r="12026">
      <c r="A12026" s="6">
        <v>678072.0</v>
      </c>
      <c r="B12026" s="6">
        <v>677384.0</v>
      </c>
      <c r="C12026" s="14" t="str">
        <f>If(COUNTIF(DamReaches!$B$2:$B$346,"="&amp;A12026)&gt;0, "Yes", "No")</f>
        <v>No</v>
      </c>
    </row>
    <row r="12027">
      <c r="A12027" s="6">
        <v>678073.0</v>
      </c>
      <c r="B12027" s="6">
        <v>677905.0</v>
      </c>
      <c r="C12027" s="14" t="str">
        <f>If(COUNTIF(DamReaches!$B$2:$B$346,"="&amp;A12027)&gt;0, "Yes", "No")</f>
        <v>No</v>
      </c>
    </row>
    <row r="12028">
      <c r="A12028" s="6">
        <v>678074.0</v>
      </c>
      <c r="B12028" s="6">
        <v>677905.0</v>
      </c>
      <c r="C12028" s="14" t="str">
        <f>If(COUNTIF(DamReaches!$B$2:$B$346,"="&amp;A12028)&gt;0, "Yes", "No")</f>
        <v>No</v>
      </c>
    </row>
    <row r="12029">
      <c r="A12029" s="6">
        <v>678075.0</v>
      </c>
      <c r="B12029" s="6">
        <v>678177.0</v>
      </c>
      <c r="C12029" s="14" t="str">
        <f>If(COUNTIF(DamReaches!$B$2:$B$346,"="&amp;A12029)&gt;0, "Yes", "No")</f>
        <v>No</v>
      </c>
    </row>
    <row r="12030">
      <c r="A12030" s="6">
        <v>678085.0</v>
      </c>
      <c r="B12030" s="6">
        <v>677921.0</v>
      </c>
      <c r="C12030" s="14" t="str">
        <f>If(COUNTIF(DamReaches!$B$2:$B$346,"="&amp;A12030)&gt;0, "Yes", "No")</f>
        <v>No</v>
      </c>
    </row>
    <row r="12031">
      <c r="A12031" s="6">
        <v>678086.0</v>
      </c>
      <c r="B12031" s="6">
        <v>677744.0</v>
      </c>
      <c r="C12031" s="14" t="str">
        <f>If(COUNTIF(DamReaches!$B$2:$B$346,"="&amp;A12031)&gt;0, "Yes", "No")</f>
        <v>No</v>
      </c>
    </row>
    <row r="12032">
      <c r="A12032" s="6">
        <v>678087.0</v>
      </c>
      <c r="B12032" s="6">
        <v>678115.0</v>
      </c>
      <c r="C12032" s="14" t="str">
        <f>If(COUNTIF(DamReaches!$B$2:$B$346,"="&amp;A12032)&gt;0, "Yes", "No")</f>
        <v>No</v>
      </c>
    </row>
    <row r="12033">
      <c r="A12033" s="6">
        <v>678088.0</v>
      </c>
      <c r="B12033" s="6">
        <v>678221.0</v>
      </c>
      <c r="C12033" s="14" t="str">
        <f>If(COUNTIF(DamReaches!$B$2:$B$346,"="&amp;A12033)&gt;0, "Yes", "No")</f>
        <v>No</v>
      </c>
    </row>
    <row r="12034">
      <c r="A12034" s="6">
        <v>678089.0</v>
      </c>
      <c r="B12034" s="6">
        <v>678433.0</v>
      </c>
      <c r="C12034" s="14" t="str">
        <f>If(COUNTIF(DamReaches!$B$2:$B$346,"="&amp;A12034)&gt;0, "Yes", "No")</f>
        <v>No</v>
      </c>
    </row>
    <row r="12035">
      <c r="A12035" s="6">
        <v>678090.0</v>
      </c>
      <c r="B12035" s="6">
        <v>678433.0</v>
      </c>
      <c r="C12035" s="14" t="str">
        <f>If(COUNTIF(DamReaches!$B$2:$B$346,"="&amp;A12035)&gt;0, "Yes", "No")</f>
        <v>No</v>
      </c>
    </row>
    <row r="12036">
      <c r="A12036" s="6">
        <v>678091.0</v>
      </c>
      <c r="B12036" s="6">
        <v>678142.0</v>
      </c>
      <c r="C12036" s="14" t="str">
        <f>If(COUNTIF(DamReaches!$B$2:$B$346,"="&amp;A12036)&gt;0, "Yes", "No")</f>
        <v>No</v>
      </c>
    </row>
    <row r="12037">
      <c r="A12037" s="6">
        <v>678092.0</v>
      </c>
      <c r="B12037" s="6">
        <v>677853.0</v>
      </c>
      <c r="C12037" s="14" t="str">
        <f>If(COUNTIF(DamReaches!$B$2:$B$346,"="&amp;A12037)&gt;0, "Yes", "No")</f>
        <v>No</v>
      </c>
    </row>
    <row r="12038">
      <c r="A12038" s="6">
        <v>678093.0</v>
      </c>
      <c r="B12038" s="6">
        <v>677930.0</v>
      </c>
      <c r="C12038" s="14" t="str">
        <f>If(COUNTIF(DamReaches!$B$2:$B$346,"="&amp;A12038)&gt;0, "Yes", "No")</f>
        <v>No</v>
      </c>
    </row>
    <row r="12039">
      <c r="A12039" s="6">
        <v>678094.0</v>
      </c>
      <c r="B12039" s="6">
        <v>678093.0</v>
      </c>
      <c r="C12039" s="14" t="str">
        <f>If(COUNTIF(DamReaches!$B$2:$B$346,"="&amp;A12039)&gt;0, "Yes", "No")</f>
        <v>No</v>
      </c>
    </row>
    <row r="12040">
      <c r="A12040" s="6">
        <v>678114.0</v>
      </c>
      <c r="B12040" s="6">
        <v>677549.0</v>
      </c>
      <c r="C12040" s="14" t="str">
        <f>If(COUNTIF(DamReaches!$B$2:$B$346,"="&amp;A12040)&gt;0, "Yes", "No")</f>
        <v>No</v>
      </c>
    </row>
    <row r="12041">
      <c r="A12041" s="6">
        <v>678115.0</v>
      </c>
      <c r="B12041" s="6">
        <v>678221.0</v>
      </c>
      <c r="C12041" s="14" t="str">
        <f>If(COUNTIF(DamReaches!$B$2:$B$346,"="&amp;A12041)&gt;0, "Yes", "No")</f>
        <v>No</v>
      </c>
    </row>
    <row r="12042">
      <c r="A12042" s="6">
        <v>678116.0</v>
      </c>
      <c r="B12042" s="6">
        <v>678262.0</v>
      </c>
      <c r="C12042" s="14" t="str">
        <f>If(COUNTIF(DamReaches!$B$2:$B$346,"="&amp;A12042)&gt;0, "Yes", "No")</f>
        <v>No</v>
      </c>
    </row>
    <row r="12043">
      <c r="A12043" s="6">
        <v>678117.0</v>
      </c>
      <c r="B12043" s="6">
        <v>678262.0</v>
      </c>
      <c r="C12043" s="14" t="str">
        <f>If(COUNTIF(DamReaches!$B$2:$B$346,"="&amp;A12043)&gt;0, "Yes", "No")</f>
        <v>No</v>
      </c>
    </row>
    <row r="12044">
      <c r="A12044" s="6">
        <v>678118.0</v>
      </c>
      <c r="B12044" s="6">
        <v>676916.0</v>
      </c>
      <c r="C12044" s="14" t="str">
        <f>If(COUNTIF(DamReaches!$B$2:$B$346,"="&amp;A12044)&gt;0, "Yes", "No")</f>
        <v>No</v>
      </c>
    </row>
    <row r="12045">
      <c r="A12045" s="6">
        <v>678119.0</v>
      </c>
      <c r="B12045" s="6">
        <v>677802.0</v>
      </c>
      <c r="C12045" s="14" t="str">
        <f>If(COUNTIF(DamReaches!$B$2:$B$346,"="&amp;A12045)&gt;0, "Yes", "No")</f>
        <v>No</v>
      </c>
    </row>
    <row r="12046">
      <c r="A12046" s="6">
        <v>678120.0</v>
      </c>
      <c r="B12046" s="6">
        <v>-1.0</v>
      </c>
      <c r="C12046" s="14" t="str">
        <f>If(COUNTIF(DamReaches!$B$2:$B$346,"="&amp;A12046)&gt;0, "Yes", "No")</f>
        <v>No</v>
      </c>
    </row>
    <row r="12047">
      <c r="A12047" s="6">
        <v>678121.0</v>
      </c>
      <c r="B12047" s="6">
        <v>678022.0</v>
      </c>
      <c r="C12047" s="14" t="str">
        <f>If(COUNTIF(DamReaches!$B$2:$B$346,"="&amp;A12047)&gt;0, "Yes", "No")</f>
        <v>No</v>
      </c>
    </row>
    <row r="12048">
      <c r="A12048" s="6">
        <v>678122.0</v>
      </c>
      <c r="B12048" s="6">
        <v>677771.0</v>
      </c>
      <c r="C12048" s="14" t="str">
        <f>If(COUNTIF(DamReaches!$B$2:$B$346,"="&amp;A12048)&gt;0, "Yes", "No")</f>
        <v>No</v>
      </c>
    </row>
    <row r="12049">
      <c r="A12049" s="6">
        <v>678123.0</v>
      </c>
      <c r="B12049" s="6">
        <v>678122.0</v>
      </c>
      <c r="C12049" s="14" t="str">
        <f>If(COUNTIF(DamReaches!$B$2:$B$346,"="&amp;A12049)&gt;0, "Yes", "No")</f>
        <v>No</v>
      </c>
    </row>
    <row r="12050">
      <c r="A12050" s="6">
        <v>678124.0</v>
      </c>
      <c r="B12050" s="6">
        <v>677906.0</v>
      </c>
      <c r="C12050" s="14" t="str">
        <f>If(COUNTIF(DamReaches!$B$2:$B$346,"="&amp;A12050)&gt;0, "Yes", "No")</f>
        <v>No</v>
      </c>
    </row>
    <row r="12051">
      <c r="A12051" s="6">
        <v>678125.0</v>
      </c>
      <c r="B12051" s="6">
        <v>677708.0</v>
      </c>
      <c r="C12051" s="14" t="str">
        <f>If(COUNTIF(DamReaches!$B$2:$B$346,"="&amp;A12051)&gt;0, "Yes", "No")</f>
        <v>No</v>
      </c>
    </row>
    <row r="12052">
      <c r="A12052" s="6">
        <v>678126.0</v>
      </c>
      <c r="B12052" s="6">
        <v>678247.0</v>
      </c>
      <c r="C12052" s="14" t="str">
        <f>If(COUNTIF(DamReaches!$B$2:$B$346,"="&amp;A12052)&gt;0, "Yes", "No")</f>
        <v>No</v>
      </c>
    </row>
    <row r="12053">
      <c r="A12053" s="6">
        <v>678139.0</v>
      </c>
      <c r="B12053" s="6">
        <v>678167.0</v>
      </c>
      <c r="C12053" s="14" t="str">
        <f>If(COUNTIF(DamReaches!$B$2:$B$346,"="&amp;A12053)&gt;0, "Yes", "No")</f>
        <v>No</v>
      </c>
    </row>
    <row r="12054">
      <c r="A12054" s="6">
        <v>678140.0</v>
      </c>
      <c r="B12054" s="6">
        <v>677721.0</v>
      </c>
      <c r="C12054" s="14" t="str">
        <f>If(COUNTIF(DamReaches!$B$2:$B$346,"="&amp;A12054)&gt;0, "Yes", "No")</f>
        <v>No</v>
      </c>
    </row>
    <row r="12055">
      <c r="A12055" s="6">
        <v>678141.0</v>
      </c>
      <c r="B12055" s="6">
        <v>677965.0</v>
      </c>
      <c r="C12055" s="14" t="str">
        <f>If(COUNTIF(DamReaches!$B$2:$B$346,"="&amp;A12055)&gt;0, "Yes", "No")</f>
        <v>No</v>
      </c>
    </row>
    <row r="12056">
      <c r="A12056" s="6">
        <v>678142.0</v>
      </c>
      <c r="B12056" s="6">
        <v>678193.0</v>
      </c>
      <c r="C12056" s="14" t="str">
        <f>If(COUNTIF(DamReaches!$B$2:$B$346,"="&amp;A12056)&gt;0, "Yes", "No")</f>
        <v>No</v>
      </c>
    </row>
    <row r="12057">
      <c r="A12057" s="6">
        <v>678143.0</v>
      </c>
      <c r="B12057" s="6">
        <v>677856.0</v>
      </c>
      <c r="C12057" s="14" t="str">
        <f>If(COUNTIF(DamReaches!$B$2:$B$346,"="&amp;A12057)&gt;0, "Yes", "No")</f>
        <v>No</v>
      </c>
    </row>
    <row r="12058">
      <c r="A12058" s="6">
        <v>678144.0</v>
      </c>
      <c r="B12058" s="6">
        <v>678023.0</v>
      </c>
      <c r="C12058" s="14" t="str">
        <f>If(COUNTIF(DamReaches!$B$2:$B$346,"="&amp;A12058)&gt;0, "Yes", "No")</f>
        <v>No</v>
      </c>
    </row>
    <row r="12059">
      <c r="A12059" s="6">
        <v>678145.0</v>
      </c>
      <c r="B12059" s="6">
        <v>678023.0</v>
      </c>
      <c r="C12059" s="14" t="str">
        <f>If(COUNTIF(DamReaches!$B$2:$B$346,"="&amp;A12059)&gt;0, "Yes", "No")</f>
        <v>No</v>
      </c>
    </row>
    <row r="12060">
      <c r="A12060" s="6">
        <v>678146.0</v>
      </c>
      <c r="B12060" s="6">
        <v>678177.0</v>
      </c>
      <c r="C12060" s="14" t="str">
        <f>If(COUNTIF(DamReaches!$B$2:$B$346,"="&amp;A12060)&gt;0, "Yes", "No")</f>
        <v>No</v>
      </c>
    </row>
    <row r="12061">
      <c r="A12061" s="6">
        <v>678147.0</v>
      </c>
      <c r="B12061" s="6">
        <v>677931.0</v>
      </c>
      <c r="C12061" s="14" t="str">
        <f>If(COUNTIF(DamReaches!$B$2:$B$346,"="&amp;A12061)&gt;0, "Yes", "No")</f>
        <v>No</v>
      </c>
    </row>
    <row r="12062">
      <c r="A12062" s="6">
        <v>678148.0</v>
      </c>
      <c r="B12062" s="6">
        <v>677931.0</v>
      </c>
      <c r="C12062" s="14" t="str">
        <f>If(COUNTIF(DamReaches!$B$2:$B$346,"="&amp;A12062)&gt;0, "Yes", "No")</f>
        <v>No</v>
      </c>
    </row>
    <row r="12063">
      <c r="A12063" s="6">
        <v>678149.0</v>
      </c>
      <c r="B12063" s="6">
        <v>677708.0</v>
      </c>
      <c r="C12063" s="14" t="str">
        <f>If(COUNTIF(DamReaches!$B$2:$B$346,"="&amp;A12063)&gt;0, "Yes", "No")</f>
        <v>No</v>
      </c>
    </row>
    <row r="12064">
      <c r="A12064" s="6">
        <v>678150.0</v>
      </c>
      <c r="B12064" s="6">
        <v>678151.0</v>
      </c>
      <c r="C12064" s="14" t="str">
        <f>If(COUNTIF(DamReaches!$B$2:$B$346,"="&amp;A12064)&gt;0, "Yes", "No")</f>
        <v>No</v>
      </c>
    </row>
    <row r="12065">
      <c r="A12065" s="6">
        <v>678151.0</v>
      </c>
      <c r="B12065" s="6">
        <v>677629.0</v>
      </c>
      <c r="C12065" s="14" t="str">
        <f>If(COUNTIF(DamReaches!$B$2:$B$346,"="&amp;A12065)&gt;0, "Yes", "No")</f>
        <v>No</v>
      </c>
    </row>
    <row r="12066">
      <c r="A12066" s="6">
        <v>678152.0</v>
      </c>
      <c r="B12066" s="6">
        <v>677882.0</v>
      </c>
      <c r="C12066" s="14" t="str">
        <f>If(COUNTIF(DamReaches!$B$2:$B$346,"="&amp;A12066)&gt;0, "Yes", "No")</f>
        <v>No</v>
      </c>
    </row>
    <row r="12067">
      <c r="A12067" s="6">
        <v>678166.0</v>
      </c>
      <c r="B12067" s="6">
        <v>678467.0</v>
      </c>
      <c r="C12067" s="14" t="str">
        <f>If(COUNTIF(DamReaches!$B$2:$B$346,"="&amp;A12067)&gt;0, "Yes", "No")</f>
        <v>No</v>
      </c>
    </row>
    <row r="12068">
      <c r="A12068" s="6">
        <v>678167.0</v>
      </c>
      <c r="B12068" s="6">
        <v>678467.0</v>
      </c>
      <c r="C12068" s="14" t="str">
        <f>If(COUNTIF(DamReaches!$B$2:$B$346,"="&amp;A12068)&gt;0, "Yes", "No")</f>
        <v>No</v>
      </c>
    </row>
    <row r="12069">
      <c r="A12069" s="6">
        <v>678168.0</v>
      </c>
      <c r="B12069" s="6">
        <v>677895.0</v>
      </c>
      <c r="C12069" s="14" t="str">
        <f>If(COUNTIF(DamReaches!$B$2:$B$346,"="&amp;A12069)&gt;0, "Yes", "No")</f>
        <v>No</v>
      </c>
    </row>
    <row r="12070">
      <c r="A12070" s="6">
        <v>678169.0</v>
      </c>
      <c r="B12070" s="6">
        <v>677087.0</v>
      </c>
      <c r="C12070" s="14" t="str">
        <f>If(COUNTIF(DamReaches!$B$2:$B$346,"="&amp;A12070)&gt;0, "Yes", "No")</f>
        <v>No</v>
      </c>
    </row>
    <row r="12071">
      <c r="A12071" s="6">
        <v>678170.0</v>
      </c>
      <c r="B12071" s="6">
        <v>678054.0</v>
      </c>
      <c r="C12071" s="14" t="str">
        <f>If(COUNTIF(DamReaches!$B$2:$B$346,"="&amp;A12071)&gt;0, "Yes", "No")</f>
        <v>No</v>
      </c>
    </row>
    <row r="12072">
      <c r="A12072" s="6">
        <v>678171.0</v>
      </c>
      <c r="B12072" s="6">
        <v>676474.0</v>
      </c>
      <c r="C12072" s="14" t="str">
        <f>If(COUNTIF(DamReaches!$B$2:$B$346,"="&amp;A12072)&gt;0, "Yes", "No")</f>
        <v>No</v>
      </c>
    </row>
    <row r="12073">
      <c r="A12073" s="6">
        <v>678172.0</v>
      </c>
      <c r="B12073" s="6">
        <v>677854.0</v>
      </c>
      <c r="C12073" s="14" t="str">
        <f>If(COUNTIF(DamReaches!$B$2:$B$346,"="&amp;A12073)&gt;0, "Yes", "No")</f>
        <v>No</v>
      </c>
    </row>
    <row r="12074">
      <c r="A12074" s="6">
        <v>678173.0</v>
      </c>
      <c r="B12074" s="6">
        <v>678524.0</v>
      </c>
      <c r="C12074" s="14" t="str">
        <f>If(COUNTIF(DamReaches!$B$2:$B$346,"="&amp;A12074)&gt;0, "Yes", "No")</f>
        <v>No</v>
      </c>
    </row>
    <row r="12075">
      <c r="A12075" s="6">
        <v>678174.0</v>
      </c>
      <c r="B12075" s="6">
        <v>678524.0</v>
      </c>
      <c r="C12075" s="14" t="str">
        <f>If(COUNTIF(DamReaches!$B$2:$B$346,"="&amp;A12075)&gt;0, "Yes", "No")</f>
        <v>No</v>
      </c>
    </row>
    <row r="12076">
      <c r="A12076" s="6">
        <v>678175.0</v>
      </c>
      <c r="B12076" s="6">
        <v>678176.0</v>
      </c>
      <c r="C12076" s="14" t="str">
        <f>If(COUNTIF(DamReaches!$B$2:$B$346,"="&amp;A12076)&gt;0, "Yes", "No")</f>
        <v>No</v>
      </c>
    </row>
    <row r="12077">
      <c r="A12077" s="6">
        <v>678176.0</v>
      </c>
      <c r="B12077" s="6">
        <v>678124.0</v>
      </c>
      <c r="C12077" s="14" t="str">
        <f>If(COUNTIF(DamReaches!$B$2:$B$346,"="&amp;A12077)&gt;0, "Yes", "No")</f>
        <v>No</v>
      </c>
    </row>
    <row r="12078">
      <c r="A12078" s="6">
        <v>678177.0</v>
      </c>
      <c r="B12078" s="6">
        <v>678291.0</v>
      </c>
      <c r="C12078" s="14" t="str">
        <f>If(COUNTIF(DamReaches!$B$2:$B$346,"="&amp;A12078)&gt;0, "Yes", "No")</f>
        <v>No</v>
      </c>
    </row>
    <row r="12079">
      <c r="A12079" s="6">
        <v>678178.0</v>
      </c>
      <c r="B12079" s="6">
        <v>678151.0</v>
      </c>
      <c r="C12079" s="14" t="str">
        <f>If(COUNTIF(DamReaches!$B$2:$B$346,"="&amp;A12079)&gt;0, "Yes", "No")</f>
        <v>No</v>
      </c>
    </row>
    <row r="12080">
      <c r="A12080" s="6">
        <v>678179.0</v>
      </c>
      <c r="B12080" s="6">
        <v>678226.0</v>
      </c>
      <c r="C12080" s="14" t="str">
        <f>If(COUNTIF(DamReaches!$B$2:$B$346,"="&amp;A12080)&gt;0, "Yes", "No")</f>
        <v>No</v>
      </c>
    </row>
    <row r="12081">
      <c r="A12081" s="6">
        <v>678180.0</v>
      </c>
      <c r="B12081" s="6">
        <v>678226.0</v>
      </c>
      <c r="C12081" s="14" t="str">
        <f>If(COUNTIF(DamReaches!$B$2:$B$346,"="&amp;A12081)&gt;0, "Yes", "No")</f>
        <v>No</v>
      </c>
    </row>
    <row r="12082">
      <c r="A12082" s="6">
        <v>678189.0</v>
      </c>
      <c r="B12082" s="6">
        <v>678168.0</v>
      </c>
      <c r="C12082" s="14" t="str">
        <f>If(COUNTIF(DamReaches!$B$2:$B$346,"="&amp;A12082)&gt;0, "Yes", "No")</f>
        <v>No</v>
      </c>
    </row>
    <row r="12083">
      <c r="A12083" s="6">
        <v>678190.0</v>
      </c>
      <c r="B12083" s="6">
        <v>677104.0</v>
      </c>
      <c r="C12083" s="14" t="str">
        <f>If(COUNTIF(DamReaches!$B$2:$B$346,"="&amp;A12083)&gt;0, "Yes", "No")</f>
        <v>No</v>
      </c>
    </row>
    <row r="12084">
      <c r="A12084" s="6">
        <v>678191.0</v>
      </c>
      <c r="B12084" s="6">
        <v>678385.0</v>
      </c>
      <c r="C12084" s="14" t="str">
        <f>If(COUNTIF(DamReaches!$B$2:$B$346,"="&amp;A12084)&gt;0, "Yes", "No")</f>
        <v>No</v>
      </c>
    </row>
    <row r="12085">
      <c r="A12085" s="6">
        <v>678192.0</v>
      </c>
      <c r="B12085" s="6">
        <v>677822.0</v>
      </c>
      <c r="C12085" s="14" t="str">
        <f>If(COUNTIF(DamReaches!$B$2:$B$346,"="&amp;A12085)&gt;0, "Yes", "No")</f>
        <v>No</v>
      </c>
    </row>
    <row r="12086">
      <c r="A12086" s="6">
        <v>678193.0</v>
      </c>
      <c r="B12086" s="6">
        <v>678211.0</v>
      </c>
      <c r="C12086" s="14" t="str">
        <f>If(COUNTIF(DamReaches!$B$2:$B$346,"="&amp;A12086)&gt;0, "Yes", "No")</f>
        <v>No</v>
      </c>
    </row>
    <row r="12087">
      <c r="A12087" s="6">
        <v>678194.0</v>
      </c>
      <c r="B12087" s="6">
        <v>678022.0</v>
      </c>
      <c r="C12087" s="14" t="str">
        <f>If(COUNTIF(DamReaches!$B$2:$B$346,"="&amp;A12087)&gt;0, "Yes", "No")</f>
        <v>No</v>
      </c>
    </row>
    <row r="12088">
      <c r="A12088" s="6">
        <v>678195.0</v>
      </c>
      <c r="B12088" s="6">
        <v>677484.0</v>
      </c>
      <c r="C12088" s="14" t="str">
        <f>If(COUNTIF(DamReaches!$B$2:$B$346,"="&amp;A12088)&gt;0, "Yes", "No")</f>
        <v>No</v>
      </c>
    </row>
    <row r="12089">
      <c r="A12089" s="6">
        <v>678196.0</v>
      </c>
      <c r="B12089" s="6">
        <v>678266.0</v>
      </c>
      <c r="C12089" s="14" t="str">
        <f>If(COUNTIF(DamReaches!$B$2:$B$346,"="&amp;A12089)&gt;0, "Yes", "No")</f>
        <v>No</v>
      </c>
    </row>
    <row r="12090">
      <c r="A12090" s="6">
        <v>678207.0</v>
      </c>
      <c r="B12090" s="6">
        <v>678208.0</v>
      </c>
      <c r="C12090" s="14" t="str">
        <f>If(COUNTIF(DamReaches!$B$2:$B$346,"="&amp;A12090)&gt;0, "Yes", "No")</f>
        <v>No</v>
      </c>
    </row>
    <row r="12091">
      <c r="A12091" s="6">
        <v>678208.0</v>
      </c>
      <c r="B12091" s="6">
        <v>677991.0</v>
      </c>
      <c r="C12091" s="14" t="str">
        <f>If(COUNTIF(DamReaches!$B$2:$B$346,"="&amp;A12091)&gt;0, "Yes", "No")</f>
        <v>No</v>
      </c>
    </row>
    <row r="12092">
      <c r="A12092" s="6">
        <v>678209.0</v>
      </c>
      <c r="B12092" s="6">
        <v>677392.0</v>
      </c>
      <c r="C12092" s="14" t="str">
        <f>If(COUNTIF(DamReaches!$B$2:$B$346,"="&amp;A12092)&gt;0, "Yes", "No")</f>
        <v>No</v>
      </c>
    </row>
    <row r="12093">
      <c r="A12093" s="6">
        <v>678210.0</v>
      </c>
      <c r="B12093" s="6">
        <v>677661.0</v>
      </c>
      <c r="C12093" s="14" t="str">
        <f>If(COUNTIF(DamReaches!$B$2:$B$346,"="&amp;A12093)&gt;0, "Yes", "No")</f>
        <v>No</v>
      </c>
    </row>
    <row r="12094">
      <c r="A12094" s="6">
        <v>678211.0</v>
      </c>
      <c r="B12094" s="6">
        <v>678811.0</v>
      </c>
      <c r="C12094" s="14" t="str">
        <f>If(COUNTIF(DamReaches!$B$2:$B$346,"="&amp;A12094)&gt;0, "Yes", "No")</f>
        <v>No</v>
      </c>
    </row>
    <row r="12095">
      <c r="A12095" s="6">
        <v>678212.0</v>
      </c>
      <c r="B12095" s="6">
        <v>677106.0</v>
      </c>
      <c r="C12095" s="14" t="str">
        <f>If(COUNTIF(DamReaches!$B$2:$B$346,"="&amp;A12095)&gt;0, "Yes", "No")</f>
        <v>No</v>
      </c>
    </row>
    <row r="12096">
      <c r="A12096" s="6">
        <v>678213.0</v>
      </c>
      <c r="B12096" s="6">
        <v>677880.0</v>
      </c>
      <c r="C12096" s="14" t="str">
        <f>If(COUNTIF(DamReaches!$B$2:$B$346,"="&amp;A12096)&gt;0, "Yes", "No")</f>
        <v>No</v>
      </c>
    </row>
    <row r="12097">
      <c r="A12097" s="6">
        <v>678219.0</v>
      </c>
      <c r="B12097" s="6">
        <v>677991.0</v>
      </c>
      <c r="C12097" s="14" t="str">
        <f>If(COUNTIF(DamReaches!$B$2:$B$346,"="&amp;A12097)&gt;0, "Yes", "No")</f>
        <v>No</v>
      </c>
    </row>
    <row r="12098">
      <c r="A12098" s="6">
        <v>678220.0</v>
      </c>
      <c r="B12098" s="6">
        <v>678086.0</v>
      </c>
      <c r="C12098" s="14" t="str">
        <f>If(COUNTIF(DamReaches!$B$2:$B$346,"="&amp;A12098)&gt;0, "Yes", "No")</f>
        <v>No</v>
      </c>
    </row>
    <row r="12099">
      <c r="A12099" s="6">
        <v>678221.0</v>
      </c>
      <c r="B12099" s="6">
        <v>678240.0</v>
      </c>
      <c r="C12099" s="14" t="str">
        <f>If(COUNTIF(DamReaches!$B$2:$B$346,"="&amp;A12099)&gt;0, "Yes", "No")</f>
        <v>No</v>
      </c>
    </row>
    <row r="12100">
      <c r="A12100" s="6">
        <v>678222.0</v>
      </c>
      <c r="B12100" s="6">
        <v>678240.0</v>
      </c>
      <c r="C12100" s="14" t="str">
        <f>If(COUNTIF(DamReaches!$B$2:$B$346,"="&amp;A12100)&gt;0, "Yes", "No")</f>
        <v>No</v>
      </c>
    </row>
    <row r="12101">
      <c r="A12101" s="6">
        <v>678223.0</v>
      </c>
      <c r="B12101" s="6">
        <v>677705.0</v>
      </c>
      <c r="C12101" s="14" t="str">
        <f>If(COUNTIF(DamReaches!$B$2:$B$346,"="&amp;A12101)&gt;0, "Yes", "No")</f>
        <v>No</v>
      </c>
    </row>
    <row r="12102">
      <c r="A12102" s="6">
        <v>678224.0</v>
      </c>
      <c r="B12102" s="6">
        <v>677852.0</v>
      </c>
      <c r="C12102" s="14" t="str">
        <f>If(COUNTIF(DamReaches!$B$2:$B$346,"="&amp;A12102)&gt;0, "Yes", "No")</f>
        <v>No</v>
      </c>
    </row>
    <row r="12103">
      <c r="A12103" s="6">
        <v>678225.0</v>
      </c>
      <c r="B12103" s="6">
        <v>678092.0</v>
      </c>
      <c r="C12103" s="14" t="str">
        <f>If(COUNTIF(DamReaches!$B$2:$B$346,"="&amp;A12103)&gt;0, "Yes", "No")</f>
        <v>No</v>
      </c>
    </row>
    <row r="12104">
      <c r="A12104" s="6">
        <v>678226.0</v>
      </c>
      <c r="B12104" s="6">
        <v>678296.0</v>
      </c>
      <c r="C12104" s="14" t="str">
        <f>If(COUNTIF(DamReaches!$B$2:$B$346,"="&amp;A12104)&gt;0, "Yes", "No")</f>
        <v>No</v>
      </c>
    </row>
    <row r="12105">
      <c r="A12105" s="6">
        <v>678236.0</v>
      </c>
      <c r="B12105" s="6">
        <v>677992.0</v>
      </c>
      <c r="C12105" s="14" t="str">
        <f>If(COUNTIF(DamReaches!$B$2:$B$346,"="&amp;A12105)&gt;0, "Yes", "No")</f>
        <v>No</v>
      </c>
    </row>
    <row r="12106">
      <c r="A12106" s="6">
        <v>678237.0</v>
      </c>
      <c r="B12106" s="6">
        <v>678238.0</v>
      </c>
      <c r="C12106" s="14" t="str">
        <f>If(COUNTIF(DamReaches!$B$2:$B$346,"="&amp;A12106)&gt;0, "Yes", "No")</f>
        <v>No</v>
      </c>
    </row>
    <row r="12107">
      <c r="A12107" s="6">
        <v>678238.0</v>
      </c>
      <c r="B12107" s="6">
        <v>677924.0</v>
      </c>
      <c r="C12107" s="14" t="str">
        <f>If(COUNTIF(DamReaches!$B$2:$B$346,"="&amp;A12107)&gt;0, "Yes", "No")</f>
        <v>No</v>
      </c>
    </row>
    <row r="12108">
      <c r="A12108" s="6">
        <v>678239.0</v>
      </c>
      <c r="B12108" s="6">
        <v>677896.0</v>
      </c>
      <c r="C12108" s="14" t="str">
        <f>If(COUNTIF(DamReaches!$B$2:$B$346,"="&amp;A12108)&gt;0, "Yes", "No")</f>
        <v>No</v>
      </c>
    </row>
    <row r="12109">
      <c r="A12109" s="6">
        <v>678240.0</v>
      </c>
      <c r="B12109" s="6">
        <v>678358.0</v>
      </c>
      <c r="C12109" s="14" t="str">
        <f>If(COUNTIF(DamReaches!$B$2:$B$346,"="&amp;A12109)&gt;0, "Yes", "No")</f>
        <v>No</v>
      </c>
    </row>
    <row r="12110">
      <c r="A12110" s="6">
        <v>678241.0</v>
      </c>
      <c r="B12110" s="6">
        <v>677941.0</v>
      </c>
      <c r="C12110" s="14" t="str">
        <f>If(COUNTIF(DamReaches!$B$2:$B$346,"="&amp;A12110)&gt;0, "Yes", "No")</f>
        <v>No</v>
      </c>
    </row>
    <row r="12111">
      <c r="A12111" s="6">
        <v>678242.0</v>
      </c>
      <c r="B12111" s="6">
        <v>677968.0</v>
      </c>
      <c r="C12111" s="14" t="str">
        <f>If(COUNTIF(DamReaches!$B$2:$B$346,"="&amp;A12111)&gt;0, "Yes", "No")</f>
        <v>No</v>
      </c>
    </row>
    <row r="12112">
      <c r="A12112" s="6">
        <v>678243.0</v>
      </c>
      <c r="B12112" s="6">
        <v>678194.0</v>
      </c>
      <c r="C12112" s="14" t="str">
        <f>If(COUNTIF(DamReaches!$B$2:$B$346,"="&amp;A12112)&gt;0, "Yes", "No")</f>
        <v>No</v>
      </c>
    </row>
    <row r="12113">
      <c r="A12113" s="6">
        <v>678244.0</v>
      </c>
      <c r="B12113" s="6">
        <v>677773.0</v>
      </c>
      <c r="C12113" s="14" t="str">
        <f>If(COUNTIF(DamReaches!$B$2:$B$346,"="&amp;A12113)&gt;0, "Yes", "No")</f>
        <v>No</v>
      </c>
    </row>
    <row r="12114">
      <c r="A12114" s="6">
        <v>678245.0</v>
      </c>
      <c r="B12114" s="6">
        <v>678244.0</v>
      </c>
      <c r="C12114" s="14" t="str">
        <f>If(COUNTIF(DamReaches!$B$2:$B$346,"="&amp;A12114)&gt;0, "Yes", "No")</f>
        <v>No</v>
      </c>
    </row>
    <row r="12115">
      <c r="A12115" s="6">
        <v>678246.0</v>
      </c>
      <c r="B12115" s="6">
        <v>678363.0</v>
      </c>
      <c r="C12115" s="14" t="str">
        <f>If(COUNTIF(DamReaches!$B$2:$B$346,"="&amp;A12115)&gt;0, "Yes", "No")</f>
        <v>No</v>
      </c>
    </row>
    <row r="12116">
      <c r="A12116" s="6">
        <v>678247.0</v>
      </c>
      <c r="B12116" s="6">
        <v>678314.0</v>
      </c>
      <c r="C12116" s="14" t="str">
        <f>If(COUNTIF(DamReaches!$B$2:$B$346,"="&amp;A12116)&gt;0, "Yes", "No")</f>
        <v>No</v>
      </c>
    </row>
    <row r="12117">
      <c r="A12117" s="6">
        <v>678261.0</v>
      </c>
      <c r="B12117" s="6">
        <v>678383.0</v>
      </c>
      <c r="C12117" s="14" t="str">
        <f>If(COUNTIF(DamReaches!$B$2:$B$346,"="&amp;A12117)&gt;0, "Yes", "No")</f>
        <v>No</v>
      </c>
    </row>
    <row r="12118">
      <c r="A12118" s="6">
        <v>678262.0</v>
      </c>
      <c r="B12118" s="6">
        <v>678263.0</v>
      </c>
      <c r="C12118" s="14" t="str">
        <f>If(COUNTIF(DamReaches!$B$2:$B$346,"="&amp;A12118)&gt;0, "Yes", "No")</f>
        <v>No</v>
      </c>
    </row>
    <row r="12119">
      <c r="A12119" s="6">
        <v>678263.0</v>
      </c>
      <c r="B12119" s="6">
        <v>678210.0</v>
      </c>
      <c r="C12119" s="14" t="str">
        <f>If(COUNTIF(DamReaches!$B$2:$B$346,"="&amp;A12119)&gt;0, "Yes", "No")</f>
        <v>No</v>
      </c>
    </row>
    <row r="12120">
      <c r="A12120" s="6">
        <v>678264.0</v>
      </c>
      <c r="B12120" s="6">
        <v>678169.0</v>
      </c>
      <c r="C12120" s="14" t="str">
        <f>If(COUNTIF(DamReaches!$B$2:$B$346,"="&amp;A12120)&gt;0, "Yes", "No")</f>
        <v>No</v>
      </c>
    </row>
    <row r="12121">
      <c r="A12121" s="6">
        <v>678265.0</v>
      </c>
      <c r="B12121" s="6">
        <v>677926.0</v>
      </c>
      <c r="C12121" s="14" t="str">
        <f>If(COUNTIF(DamReaches!$B$2:$B$346,"="&amp;A12121)&gt;0, "Yes", "No")</f>
        <v>No</v>
      </c>
    </row>
    <row r="12122">
      <c r="A12122" s="6">
        <v>678266.0</v>
      </c>
      <c r="B12122" s="6">
        <v>678292.0</v>
      </c>
      <c r="C12122" s="14" t="str">
        <f>If(COUNTIF(DamReaches!$B$2:$B$346,"="&amp;A12122)&gt;0, "Yes", "No")</f>
        <v>No</v>
      </c>
    </row>
    <row r="12123">
      <c r="A12123" s="6">
        <v>678278.0</v>
      </c>
      <c r="B12123" s="6">
        <v>678279.0</v>
      </c>
      <c r="C12123" s="14" t="str">
        <f>If(COUNTIF(DamReaches!$B$2:$B$346,"="&amp;A12123)&gt;0, "Yes", "No")</f>
        <v>No</v>
      </c>
    </row>
    <row r="12124">
      <c r="A12124" s="6">
        <v>678279.0</v>
      </c>
      <c r="B12124" s="6">
        <v>678207.0</v>
      </c>
      <c r="C12124" s="14" t="str">
        <f>If(COUNTIF(DamReaches!$B$2:$B$346,"="&amp;A12124)&gt;0, "Yes", "No")</f>
        <v>No</v>
      </c>
    </row>
    <row r="12125">
      <c r="A12125" s="6">
        <v>678280.0</v>
      </c>
      <c r="B12125" s="6">
        <v>677181.0</v>
      </c>
      <c r="C12125" s="14" t="str">
        <f>If(COUNTIF(DamReaches!$B$2:$B$346,"="&amp;A12125)&gt;0, "Yes", "No")</f>
        <v>No</v>
      </c>
    </row>
    <row r="12126">
      <c r="A12126" s="6">
        <v>678281.0</v>
      </c>
      <c r="B12126" s="6">
        <v>678494.0</v>
      </c>
      <c r="C12126" s="14" t="str">
        <f>If(COUNTIF(DamReaches!$B$2:$B$346,"="&amp;A12126)&gt;0, "Yes", "No")</f>
        <v>No</v>
      </c>
    </row>
    <row r="12127">
      <c r="A12127" s="6">
        <v>678282.0</v>
      </c>
      <c r="B12127" s="6">
        <v>678494.0</v>
      </c>
      <c r="C12127" s="14" t="str">
        <f>If(COUNTIF(DamReaches!$B$2:$B$346,"="&amp;A12127)&gt;0, "Yes", "No")</f>
        <v>No</v>
      </c>
    </row>
    <row r="12128">
      <c r="A12128" s="6">
        <v>678283.0</v>
      </c>
      <c r="B12128" s="6">
        <v>677502.0</v>
      </c>
      <c r="C12128" s="14" t="str">
        <f>If(COUNTIF(DamReaches!$B$2:$B$346,"="&amp;A12128)&gt;0, "Yes", "No")</f>
        <v>No</v>
      </c>
    </row>
    <row r="12129">
      <c r="A12129" s="6">
        <v>678284.0</v>
      </c>
      <c r="B12129" s="6">
        <v>678265.0</v>
      </c>
      <c r="C12129" s="14" t="str">
        <f>If(COUNTIF(DamReaches!$B$2:$B$346,"="&amp;A12129)&gt;0, "Yes", "No")</f>
        <v>No</v>
      </c>
    </row>
    <row r="12130">
      <c r="A12130" s="6">
        <v>678285.0</v>
      </c>
      <c r="B12130" s="6">
        <v>677128.0</v>
      </c>
      <c r="C12130" s="14" t="str">
        <f>If(COUNTIF(DamReaches!$B$2:$B$346,"="&amp;A12130)&gt;0, "Yes", "No")</f>
        <v>No</v>
      </c>
    </row>
    <row r="12131">
      <c r="A12131" s="6">
        <v>678286.0</v>
      </c>
      <c r="B12131" s="6">
        <v>678436.0</v>
      </c>
      <c r="C12131" s="14" t="str">
        <f>If(COUNTIF(DamReaches!$B$2:$B$346,"="&amp;A12131)&gt;0, "Yes", "No")</f>
        <v>No</v>
      </c>
    </row>
    <row r="12132">
      <c r="A12132" s="6">
        <v>678287.0</v>
      </c>
      <c r="B12132" s="6">
        <v>678436.0</v>
      </c>
      <c r="C12132" s="14" t="str">
        <f>If(COUNTIF(DamReaches!$B$2:$B$346,"="&amp;A12132)&gt;0, "Yes", "No")</f>
        <v>No</v>
      </c>
    </row>
    <row r="12133">
      <c r="A12133" s="6">
        <v>678288.0</v>
      </c>
      <c r="B12133" s="6">
        <v>678074.0</v>
      </c>
      <c r="C12133" s="14" t="str">
        <f>If(COUNTIF(DamReaches!$B$2:$B$346,"="&amp;A12133)&gt;0, "Yes", "No")</f>
        <v>No</v>
      </c>
    </row>
    <row r="12134">
      <c r="A12134" s="6">
        <v>678289.0</v>
      </c>
      <c r="B12134" s="6">
        <v>678176.0</v>
      </c>
      <c r="C12134" s="14" t="str">
        <f>If(COUNTIF(DamReaches!$B$2:$B$346,"="&amp;A12134)&gt;0, "Yes", "No")</f>
        <v>No</v>
      </c>
    </row>
    <row r="12135">
      <c r="A12135" s="6">
        <v>678290.0</v>
      </c>
      <c r="B12135" s="6">
        <v>678093.0</v>
      </c>
      <c r="C12135" s="14" t="str">
        <f>If(COUNTIF(DamReaches!$B$2:$B$346,"="&amp;A12135)&gt;0, "Yes", "No")</f>
        <v>No</v>
      </c>
    </row>
    <row r="12136">
      <c r="A12136" s="6">
        <v>678291.0</v>
      </c>
      <c r="B12136" s="6">
        <v>678290.0</v>
      </c>
      <c r="C12136" s="14" t="str">
        <f>If(COUNTIF(DamReaches!$B$2:$B$346,"="&amp;A12136)&gt;0, "Yes", "No")</f>
        <v>No</v>
      </c>
    </row>
    <row r="12137">
      <c r="A12137" s="6">
        <v>678292.0</v>
      </c>
      <c r="B12137" s="6">
        <v>678313.0</v>
      </c>
      <c r="C12137" s="14" t="str">
        <f>If(COUNTIF(DamReaches!$B$2:$B$346,"="&amp;A12137)&gt;0, "Yes", "No")</f>
        <v>No</v>
      </c>
    </row>
    <row r="12138">
      <c r="A12138" s="6">
        <v>678293.0</v>
      </c>
      <c r="B12138" s="6">
        <v>677446.0</v>
      </c>
      <c r="C12138" s="14" t="str">
        <f>If(COUNTIF(DamReaches!$B$2:$B$346,"="&amp;A12138)&gt;0, "Yes", "No")</f>
        <v>No</v>
      </c>
    </row>
    <row r="12139">
      <c r="A12139" s="6">
        <v>678294.0</v>
      </c>
      <c r="B12139" s="6">
        <v>678247.0</v>
      </c>
      <c r="C12139" s="14" t="str">
        <f>If(COUNTIF(DamReaches!$B$2:$B$346,"="&amp;A12139)&gt;0, "Yes", "No")</f>
        <v>No</v>
      </c>
    </row>
    <row r="12140">
      <c r="A12140" s="6">
        <v>678295.0</v>
      </c>
      <c r="B12140" s="6">
        <v>678453.0</v>
      </c>
      <c r="C12140" s="14" t="str">
        <f>If(COUNTIF(DamReaches!$B$2:$B$346,"="&amp;A12140)&gt;0, "Yes", "No")</f>
        <v>No</v>
      </c>
    </row>
    <row r="12141">
      <c r="A12141" s="6">
        <v>678296.0</v>
      </c>
      <c r="B12141" s="6">
        <v>678213.0</v>
      </c>
      <c r="C12141" s="14" t="str">
        <f>If(COUNTIF(DamReaches!$B$2:$B$346,"="&amp;A12141)&gt;0, "Yes", "No")</f>
        <v>No</v>
      </c>
    </row>
    <row r="12142">
      <c r="A12142" s="6">
        <v>678297.0</v>
      </c>
      <c r="B12142" s="6">
        <v>677843.0</v>
      </c>
      <c r="C12142" s="14" t="str">
        <f>If(COUNTIF(DamReaches!$B$2:$B$346,"="&amp;A12142)&gt;0, "Yes", "No")</f>
        <v>No</v>
      </c>
    </row>
    <row r="12143">
      <c r="A12143" s="6">
        <v>678308.0</v>
      </c>
      <c r="B12143" s="6">
        <v>678207.0</v>
      </c>
      <c r="C12143" s="14" t="str">
        <f>If(COUNTIF(DamReaches!$B$2:$B$346,"="&amp;A12143)&gt;0, "Yes", "No")</f>
        <v>No</v>
      </c>
    </row>
    <row r="12144">
      <c r="A12144" s="6">
        <v>678309.0</v>
      </c>
      <c r="B12144" s="6">
        <v>678220.0</v>
      </c>
      <c r="C12144" s="14" t="str">
        <f>If(COUNTIF(DamReaches!$B$2:$B$346,"="&amp;A12144)&gt;0, "Yes", "No")</f>
        <v>No</v>
      </c>
    </row>
    <row r="12145">
      <c r="A12145" s="6">
        <v>678310.0</v>
      </c>
      <c r="B12145" s="6">
        <v>678192.0</v>
      </c>
      <c r="C12145" s="14" t="str">
        <f>If(COUNTIF(DamReaches!$B$2:$B$346,"="&amp;A12145)&gt;0, "Yes", "No")</f>
        <v>No</v>
      </c>
    </row>
    <row r="12146">
      <c r="A12146" s="6">
        <v>678311.0</v>
      </c>
      <c r="B12146" s="6">
        <v>678193.0</v>
      </c>
      <c r="C12146" s="14" t="str">
        <f>If(COUNTIF(DamReaches!$B$2:$B$346,"="&amp;A12146)&gt;0, "Yes", "No")</f>
        <v>No</v>
      </c>
    </row>
    <row r="12147">
      <c r="A12147" s="6">
        <v>678312.0</v>
      </c>
      <c r="B12147" s="6">
        <v>677650.0</v>
      </c>
      <c r="C12147" s="14" t="str">
        <f>If(COUNTIF(DamReaches!$B$2:$B$346,"="&amp;A12147)&gt;0, "Yes", "No")</f>
        <v>No</v>
      </c>
    </row>
    <row r="12148">
      <c r="A12148" s="6">
        <v>678313.0</v>
      </c>
      <c r="B12148" s="6">
        <v>678363.0</v>
      </c>
      <c r="C12148" s="14" t="str">
        <f>If(COUNTIF(DamReaches!$B$2:$B$346,"="&amp;A12148)&gt;0, "Yes", "No")</f>
        <v>No</v>
      </c>
    </row>
    <row r="12149">
      <c r="A12149" s="6">
        <v>678314.0</v>
      </c>
      <c r="B12149" s="6">
        <v>678315.0</v>
      </c>
      <c r="C12149" s="14" t="str">
        <f>If(COUNTIF(DamReaches!$B$2:$B$346,"="&amp;A12149)&gt;0, "Yes", "No")</f>
        <v>No</v>
      </c>
    </row>
    <row r="12150">
      <c r="A12150" s="6">
        <v>678315.0</v>
      </c>
      <c r="B12150" s="6">
        <v>678178.0</v>
      </c>
      <c r="C12150" s="14" t="str">
        <f>If(COUNTIF(DamReaches!$B$2:$B$346,"="&amp;A12150)&gt;0, "Yes", "No")</f>
        <v>No</v>
      </c>
    </row>
    <row r="12151">
      <c r="A12151" s="6">
        <v>678316.0</v>
      </c>
      <c r="B12151" s="6">
        <v>677807.0</v>
      </c>
      <c r="C12151" s="14" t="str">
        <f>If(COUNTIF(DamReaches!$B$2:$B$346,"="&amp;A12151)&gt;0, "Yes", "No")</f>
        <v>No</v>
      </c>
    </row>
    <row r="12152">
      <c r="A12152" s="6">
        <v>678324.0</v>
      </c>
      <c r="B12152" s="6">
        <v>678047.0</v>
      </c>
      <c r="C12152" s="14" t="str">
        <f>If(COUNTIF(DamReaches!$B$2:$B$346,"="&amp;A12152)&gt;0, "Yes", "No")</f>
        <v>No</v>
      </c>
    </row>
    <row r="12153">
      <c r="A12153" s="6">
        <v>678325.0</v>
      </c>
      <c r="B12153" s="6">
        <v>678326.0</v>
      </c>
      <c r="C12153" s="14" t="str">
        <f>If(COUNTIF(DamReaches!$B$2:$B$346,"="&amp;A12153)&gt;0, "Yes", "No")</f>
        <v>No</v>
      </c>
    </row>
    <row r="12154">
      <c r="A12154" s="6">
        <v>678326.0</v>
      </c>
      <c r="B12154" s="6">
        <v>677896.0</v>
      </c>
      <c r="C12154" s="14" t="str">
        <f>If(COUNTIF(DamReaches!$B$2:$B$346,"="&amp;A12154)&gt;0, "Yes", "No")</f>
        <v>No</v>
      </c>
    </row>
    <row r="12155">
      <c r="A12155" s="6">
        <v>678327.0</v>
      </c>
      <c r="B12155" s="6">
        <v>678263.0</v>
      </c>
      <c r="C12155" s="14" t="str">
        <f>If(COUNTIF(DamReaches!$B$2:$B$346,"="&amp;A12155)&gt;0, "Yes", "No")</f>
        <v>No</v>
      </c>
    </row>
    <row r="12156">
      <c r="A12156" s="6">
        <v>678328.0</v>
      </c>
      <c r="B12156" s="6">
        <v>678310.0</v>
      </c>
      <c r="C12156" s="14" t="str">
        <f>If(COUNTIF(DamReaches!$B$2:$B$346,"="&amp;A12156)&gt;0, "Yes", "No")</f>
        <v>No</v>
      </c>
    </row>
    <row r="12157">
      <c r="A12157" s="6">
        <v>678329.0</v>
      </c>
      <c r="B12157" s="6">
        <v>678330.0</v>
      </c>
      <c r="C12157" s="14" t="str">
        <f>If(COUNTIF(DamReaches!$B$2:$B$346,"="&amp;A12157)&gt;0, "Yes", "No")</f>
        <v>No</v>
      </c>
    </row>
    <row r="12158">
      <c r="A12158" s="6">
        <v>678330.0</v>
      </c>
      <c r="B12158" s="6">
        <v>678142.0</v>
      </c>
      <c r="C12158" s="14" t="str">
        <f>If(COUNTIF(DamReaches!$B$2:$B$346,"="&amp;A12158)&gt;0, "Yes", "No")</f>
        <v>No</v>
      </c>
    </row>
    <row r="12159">
      <c r="A12159" s="6">
        <v>678331.0</v>
      </c>
      <c r="B12159" s="6">
        <v>677071.0</v>
      </c>
      <c r="C12159" s="14" t="str">
        <f>If(COUNTIF(DamReaches!$B$2:$B$346,"="&amp;A12159)&gt;0, "Yes", "No")</f>
        <v>No</v>
      </c>
    </row>
    <row r="12160">
      <c r="A12160" s="6">
        <v>678332.0</v>
      </c>
      <c r="B12160" s="6">
        <v>678331.0</v>
      </c>
      <c r="C12160" s="14" t="str">
        <f>If(COUNTIF(DamReaches!$B$2:$B$346,"="&amp;A12160)&gt;0, "Yes", "No")</f>
        <v>No</v>
      </c>
    </row>
    <row r="12161">
      <c r="A12161" s="6">
        <v>678333.0</v>
      </c>
      <c r="B12161" s="6">
        <v>678120.0</v>
      </c>
      <c r="C12161" s="14" t="str">
        <f>If(COUNTIF(DamReaches!$B$2:$B$346,"="&amp;A12161)&gt;0, "Yes", "No")</f>
        <v>No</v>
      </c>
    </row>
    <row r="12162">
      <c r="A12162" s="6">
        <v>678334.0</v>
      </c>
      <c r="B12162" s="6">
        <v>678194.0</v>
      </c>
      <c r="C12162" s="14" t="str">
        <f>If(COUNTIF(DamReaches!$B$2:$B$346,"="&amp;A12162)&gt;0, "Yes", "No")</f>
        <v>No</v>
      </c>
    </row>
    <row r="12163">
      <c r="A12163" s="6">
        <v>678335.0</v>
      </c>
      <c r="B12163" s="6">
        <v>678143.0</v>
      </c>
      <c r="C12163" s="14" t="str">
        <f>If(COUNTIF(DamReaches!$B$2:$B$346,"="&amp;A12163)&gt;0, "Yes", "No")</f>
        <v>No</v>
      </c>
    </row>
    <row r="12164">
      <c r="A12164" s="6">
        <v>678336.0</v>
      </c>
      <c r="B12164" s="6">
        <v>677707.0</v>
      </c>
      <c r="C12164" s="14" t="str">
        <f>If(COUNTIF(DamReaches!$B$2:$B$346,"="&amp;A12164)&gt;0, "Yes", "No")</f>
        <v>No</v>
      </c>
    </row>
    <row r="12165">
      <c r="A12165" s="6">
        <v>678337.0</v>
      </c>
      <c r="B12165" s="6">
        <v>678292.0</v>
      </c>
      <c r="C12165" s="14" t="str">
        <f>If(COUNTIF(DamReaches!$B$2:$B$346,"="&amp;A12165)&gt;0, "Yes", "No")</f>
        <v>No</v>
      </c>
    </row>
    <row r="12166">
      <c r="A12166" s="6">
        <v>678338.0</v>
      </c>
      <c r="B12166" s="6">
        <v>678576.0</v>
      </c>
      <c r="C12166" s="14" t="str">
        <f>If(COUNTIF(DamReaches!$B$2:$B$346,"="&amp;A12166)&gt;0, "Yes", "No")</f>
        <v>No</v>
      </c>
    </row>
    <row r="12167">
      <c r="A12167" s="6">
        <v>678339.0</v>
      </c>
      <c r="B12167" s="6">
        <v>678394.0</v>
      </c>
      <c r="C12167" s="14" t="str">
        <f>If(COUNTIF(DamReaches!$B$2:$B$346,"="&amp;A12167)&gt;0, "Yes", "No")</f>
        <v>No</v>
      </c>
    </row>
    <row r="12168">
      <c r="A12168" s="6">
        <v>678354.0</v>
      </c>
      <c r="B12168" s="6">
        <v>677338.0</v>
      </c>
      <c r="C12168" s="14" t="str">
        <f>If(COUNTIF(DamReaches!$B$2:$B$346,"="&amp;A12168)&gt;0, "Yes", "No")</f>
        <v>No</v>
      </c>
    </row>
    <row r="12169">
      <c r="A12169" s="6">
        <v>678355.0</v>
      </c>
      <c r="B12169" s="6">
        <v>678892.0</v>
      </c>
      <c r="C12169" s="14" t="str">
        <f>If(COUNTIF(DamReaches!$B$2:$B$346,"="&amp;A12169)&gt;0, "Yes", "No")</f>
        <v>No</v>
      </c>
    </row>
    <row r="12170">
      <c r="A12170" s="6">
        <v>678356.0</v>
      </c>
      <c r="B12170" s="6">
        <v>678325.0</v>
      </c>
      <c r="C12170" s="14" t="str">
        <f>If(COUNTIF(DamReaches!$B$2:$B$346,"="&amp;A12170)&gt;0, "Yes", "No")</f>
        <v>No</v>
      </c>
    </row>
    <row r="12171">
      <c r="A12171" s="6">
        <v>678357.0</v>
      </c>
      <c r="B12171" s="6">
        <v>678385.0</v>
      </c>
      <c r="C12171" s="14" t="str">
        <f>If(COUNTIF(DamReaches!$B$2:$B$346,"="&amp;A12171)&gt;0, "Yes", "No")</f>
        <v>No</v>
      </c>
    </row>
    <row r="12172">
      <c r="A12172" s="6">
        <v>678358.0</v>
      </c>
      <c r="B12172" s="6">
        <v>678407.0</v>
      </c>
      <c r="C12172" s="14" t="str">
        <f>If(COUNTIF(DamReaches!$B$2:$B$346,"="&amp;A12172)&gt;0, "Yes", "No")</f>
        <v>No</v>
      </c>
    </row>
    <row r="12173">
      <c r="A12173" s="6">
        <v>678359.0</v>
      </c>
      <c r="B12173" s="6">
        <v>678496.0</v>
      </c>
      <c r="C12173" s="14" t="str">
        <f>If(COUNTIF(DamReaches!$B$2:$B$346,"="&amp;A12173)&gt;0, "Yes", "No")</f>
        <v>No</v>
      </c>
    </row>
    <row r="12174">
      <c r="A12174" s="6">
        <v>678360.0</v>
      </c>
      <c r="B12174" s="6">
        <v>678593.0</v>
      </c>
      <c r="C12174" s="14" t="str">
        <f>If(COUNTIF(DamReaches!$B$2:$B$346,"="&amp;A12174)&gt;0, "Yes", "No")</f>
        <v>No</v>
      </c>
    </row>
    <row r="12175">
      <c r="A12175" s="6">
        <v>678361.0</v>
      </c>
      <c r="B12175" s="6">
        <v>676653.0</v>
      </c>
      <c r="C12175" s="14" t="str">
        <f>If(COUNTIF(DamReaches!$B$2:$B$346,"="&amp;A12175)&gt;0, "Yes", "No")</f>
        <v>No</v>
      </c>
    </row>
    <row r="12176">
      <c r="A12176" s="6">
        <v>678362.0</v>
      </c>
      <c r="B12176" s="6">
        <v>678291.0</v>
      </c>
      <c r="C12176" s="14" t="str">
        <f>If(COUNTIF(DamReaches!$B$2:$B$346,"="&amp;A12176)&gt;0, "Yes", "No")</f>
        <v>No</v>
      </c>
    </row>
    <row r="12177">
      <c r="A12177" s="6">
        <v>678363.0</v>
      </c>
      <c r="B12177" s="6">
        <v>678575.0</v>
      </c>
      <c r="C12177" s="14" t="str">
        <f>If(COUNTIF(DamReaches!$B$2:$B$346,"="&amp;A12177)&gt;0, "Yes", "No")</f>
        <v>No</v>
      </c>
    </row>
    <row r="12178">
      <c r="A12178" s="6">
        <v>678364.0</v>
      </c>
      <c r="B12178" s="6">
        <v>678575.0</v>
      </c>
      <c r="C12178" s="14" t="str">
        <f>If(COUNTIF(DamReaches!$B$2:$B$346,"="&amp;A12178)&gt;0, "Yes", "No")</f>
        <v>No</v>
      </c>
    </row>
    <row r="12179">
      <c r="A12179" s="6">
        <v>678365.0</v>
      </c>
      <c r="B12179" s="6">
        <v>678576.0</v>
      </c>
      <c r="C12179" s="14" t="str">
        <f>If(COUNTIF(DamReaches!$B$2:$B$346,"="&amp;A12179)&gt;0, "Yes", "No")</f>
        <v>No</v>
      </c>
    </row>
    <row r="12180">
      <c r="A12180" s="6">
        <v>678366.0</v>
      </c>
      <c r="B12180" s="6">
        <v>677632.0</v>
      </c>
      <c r="C12180" s="14" t="str">
        <f>If(COUNTIF(DamReaches!$B$2:$B$346,"="&amp;A12180)&gt;0, "Yes", "No")</f>
        <v>No</v>
      </c>
    </row>
    <row r="12181">
      <c r="A12181" s="6">
        <v>678367.0</v>
      </c>
      <c r="B12181" s="6">
        <v>678297.0</v>
      </c>
      <c r="C12181" s="14" t="str">
        <f>If(COUNTIF(DamReaches!$B$2:$B$346,"="&amp;A12181)&gt;0, "Yes", "No")</f>
        <v>No</v>
      </c>
    </row>
    <row r="12182">
      <c r="A12182" s="6">
        <v>678383.0</v>
      </c>
      <c r="B12182" s="6">
        <v>678465.0</v>
      </c>
      <c r="C12182" s="14" t="str">
        <f>If(COUNTIF(DamReaches!$B$2:$B$346,"="&amp;A12182)&gt;0, "Yes", "No")</f>
        <v>No</v>
      </c>
    </row>
    <row r="12183">
      <c r="A12183" s="6">
        <v>678384.0</v>
      </c>
      <c r="B12183" s="6">
        <v>678279.0</v>
      </c>
      <c r="C12183" s="14" t="str">
        <f>If(COUNTIF(DamReaches!$B$2:$B$346,"="&amp;A12183)&gt;0, "Yes", "No")</f>
        <v>No</v>
      </c>
    </row>
    <row r="12184">
      <c r="A12184" s="6">
        <v>678385.0</v>
      </c>
      <c r="B12184" s="6">
        <v>678386.0</v>
      </c>
      <c r="C12184" s="14" t="str">
        <f>If(COUNTIF(DamReaches!$B$2:$B$346,"="&amp;A12184)&gt;0, "Yes", "No")</f>
        <v>No</v>
      </c>
    </row>
    <row r="12185">
      <c r="A12185" s="6">
        <v>678386.0</v>
      </c>
      <c r="B12185" s="6">
        <v>678358.0</v>
      </c>
      <c r="C12185" s="14" t="str">
        <f>If(COUNTIF(DamReaches!$B$2:$B$346,"="&amp;A12185)&gt;0, "Yes", "No")</f>
        <v>No</v>
      </c>
    </row>
    <row r="12186">
      <c r="A12186" s="6">
        <v>678387.0</v>
      </c>
      <c r="B12186" s="6">
        <v>677783.0</v>
      </c>
      <c r="C12186" s="14" t="str">
        <f>If(COUNTIF(DamReaches!$B$2:$B$346,"="&amp;A12186)&gt;0, "Yes", "No")</f>
        <v>No</v>
      </c>
    </row>
    <row r="12187">
      <c r="A12187" s="6">
        <v>678388.0</v>
      </c>
      <c r="B12187" s="6">
        <v>677502.0</v>
      </c>
      <c r="C12187" s="14" t="str">
        <f>If(COUNTIF(DamReaches!$B$2:$B$346,"="&amp;A12187)&gt;0, "Yes", "No")</f>
        <v>No</v>
      </c>
    </row>
    <row r="12188">
      <c r="A12188" s="6">
        <v>678389.0</v>
      </c>
      <c r="B12188" s="6">
        <v>677899.0</v>
      </c>
      <c r="C12188" s="14" t="str">
        <f>If(COUNTIF(DamReaches!$B$2:$B$346,"="&amp;A12188)&gt;0, "Yes", "No")</f>
        <v>No</v>
      </c>
    </row>
    <row r="12189">
      <c r="A12189" s="6">
        <v>678390.0</v>
      </c>
      <c r="B12189" s="6">
        <v>678074.0</v>
      </c>
      <c r="C12189" s="14" t="str">
        <f>If(COUNTIF(DamReaches!$B$2:$B$346,"="&amp;A12189)&gt;0, "Yes", "No")</f>
        <v>No</v>
      </c>
    </row>
    <row r="12190">
      <c r="A12190" s="6">
        <v>678391.0</v>
      </c>
      <c r="B12190" s="6">
        <v>677551.0</v>
      </c>
      <c r="C12190" s="14" t="str">
        <f>If(COUNTIF(DamReaches!$B$2:$B$346,"="&amp;A12190)&gt;0, "Yes", "No")</f>
        <v>No</v>
      </c>
    </row>
    <row r="12191">
      <c r="A12191" s="6">
        <v>678392.0</v>
      </c>
      <c r="B12191" s="6">
        <v>678337.0</v>
      </c>
      <c r="C12191" s="14" t="str">
        <f>If(COUNTIF(DamReaches!$B$2:$B$346,"="&amp;A12191)&gt;0, "Yes", "No")</f>
        <v>No</v>
      </c>
    </row>
    <row r="12192">
      <c r="A12192" s="6">
        <v>678393.0</v>
      </c>
      <c r="B12192" s="6">
        <v>677731.0</v>
      </c>
      <c r="C12192" s="14" t="str">
        <f>If(COUNTIF(DamReaches!$B$2:$B$346,"="&amp;A12192)&gt;0, "Yes", "No")</f>
        <v>No</v>
      </c>
    </row>
    <row r="12193">
      <c r="A12193" s="6">
        <v>678394.0</v>
      </c>
      <c r="B12193" s="6">
        <v>678367.0</v>
      </c>
      <c r="C12193" s="14" t="str">
        <f>If(COUNTIF(DamReaches!$B$2:$B$346,"="&amp;A12193)&gt;0, "Yes", "No")</f>
        <v>No</v>
      </c>
    </row>
    <row r="12194">
      <c r="A12194" s="6">
        <v>678406.0</v>
      </c>
      <c r="B12194" s="6">
        <v>677250.0</v>
      </c>
      <c r="C12194" s="14" t="str">
        <f>If(COUNTIF(DamReaches!$B$2:$B$346,"="&amp;A12194)&gt;0, "Yes", "No")</f>
        <v>No</v>
      </c>
    </row>
    <row r="12195">
      <c r="A12195" s="6">
        <v>678407.0</v>
      </c>
      <c r="B12195" s="6">
        <v>678565.0</v>
      </c>
      <c r="C12195" s="14" t="str">
        <f>If(COUNTIF(DamReaches!$B$2:$B$346,"="&amp;A12195)&gt;0, "Yes", "No")</f>
        <v>No</v>
      </c>
    </row>
    <row r="12196">
      <c r="A12196" s="6">
        <v>678408.0</v>
      </c>
      <c r="B12196" s="6">
        <v>678565.0</v>
      </c>
      <c r="C12196" s="14" t="str">
        <f>If(COUNTIF(DamReaches!$B$2:$B$346,"="&amp;A12196)&gt;0, "Yes", "No")</f>
        <v>No</v>
      </c>
    </row>
    <row r="12197">
      <c r="A12197" s="6">
        <v>678409.0</v>
      </c>
      <c r="B12197" s="6">
        <v>678387.0</v>
      </c>
      <c r="C12197" s="14" t="str">
        <f>If(COUNTIF(DamReaches!$B$2:$B$346,"="&amp;A12197)&gt;0, "Yes", "No")</f>
        <v>No</v>
      </c>
    </row>
    <row r="12198">
      <c r="A12198" s="6">
        <v>678410.0</v>
      </c>
      <c r="B12198" s="6">
        <v>678283.0</v>
      </c>
      <c r="C12198" s="14" t="str">
        <f>If(COUNTIF(DamReaches!$B$2:$B$346,"="&amp;A12198)&gt;0, "Yes", "No")</f>
        <v>No</v>
      </c>
    </row>
    <row r="12199">
      <c r="A12199" s="6">
        <v>678411.0</v>
      </c>
      <c r="B12199" s="6">
        <v>678389.0</v>
      </c>
      <c r="C12199" s="14" t="str">
        <f>If(COUNTIF(DamReaches!$B$2:$B$346,"="&amp;A12199)&gt;0, "Yes", "No")</f>
        <v>No</v>
      </c>
    </row>
    <row r="12200">
      <c r="A12200" s="6">
        <v>678412.0</v>
      </c>
      <c r="B12200" s="6">
        <v>678411.0</v>
      </c>
      <c r="C12200" s="14" t="str">
        <f>If(COUNTIF(DamReaches!$B$2:$B$346,"="&amp;A12200)&gt;0, "Yes", "No")</f>
        <v>No</v>
      </c>
    </row>
    <row r="12201">
      <c r="A12201" s="6">
        <v>678413.0</v>
      </c>
      <c r="B12201" s="6">
        <v>678331.0</v>
      </c>
      <c r="C12201" s="14" t="str">
        <f>If(COUNTIF(DamReaches!$B$2:$B$346,"="&amp;A12201)&gt;0, "Yes", "No")</f>
        <v>No</v>
      </c>
    </row>
    <row r="12202">
      <c r="A12202" s="6">
        <v>678414.0</v>
      </c>
      <c r="B12202" s="6">
        <v>678413.0</v>
      </c>
      <c r="C12202" s="14" t="str">
        <f>If(COUNTIF(DamReaches!$B$2:$B$346,"="&amp;A12202)&gt;0, "Yes", "No")</f>
        <v>No</v>
      </c>
    </row>
    <row r="12203">
      <c r="A12203" s="6">
        <v>678415.0</v>
      </c>
      <c r="B12203" s="6">
        <v>678414.0</v>
      </c>
      <c r="C12203" s="14" t="str">
        <f>If(COUNTIF(DamReaches!$B$2:$B$346,"="&amp;A12203)&gt;0, "Yes", "No")</f>
        <v>No</v>
      </c>
    </row>
    <row r="12204">
      <c r="A12204" s="6">
        <v>678416.0</v>
      </c>
      <c r="B12204" s="6">
        <v>677650.0</v>
      </c>
      <c r="C12204" s="14" t="str">
        <f>If(COUNTIF(DamReaches!$B$2:$B$346,"="&amp;A12204)&gt;0, "Yes", "No")</f>
        <v>No</v>
      </c>
    </row>
    <row r="12205">
      <c r="A12205" s="6">
        <v>678417.0</v>
      </c>
      <c r="B12205" s="6">
        <v>677128.0</v>
      </c>
      <c r="C12205" s="14" t="str">
        <f>If(COUNTIF(DamReaches!$B$2:$B$346,"="&amp;A12205)&gt;0, "Yes", "No")</f>
        <v>No</v>
      </c>
    </row>
    <row r="12206">
      <c r="A12206" s="6">
        <v>678418.0</v>
      </c>
      <c r="B12206" s="6">
        <v>678244.0</v>
      </c>
      <c r="C12206" s="14" t="str">
        <f>If(COUNTIF(DamReaches!$B$2:$B$346,"="&amp;A12206)&gt;0, "Yes", "No")</f>
        <v>No</v>
      </c>
    </row>
    <row r="12207">
      <c r="A12207" s="6">
        <v>678419.0</v>
      </c>
      <c r="B12207" s="6">
        <v>678453.0</v>
      </c>
      <c r="C12207" s="14" t="str">
        <f>If(COUNTIF(DamReaches!$B$2:$B$346,"="&amp;A12207)&gt;0, "Yes", "No")</f>
        <v>No</v>
      </c>
    </row>
    <row r="12208">
      <c r="A12208" s="6">
        <v>678420.0</v>
      </c>
      <c r="B12208" s="6">
        <v>678296.0</v>
      </c>
      <c r="C12208" s="14" t="str">
        <f>If(COUNTIF(DamReaches!$B$2:$B$346,"="&amp;A12208)&gt;0, "Yes", "No")</f>
        <v>No</v>
      </c>
    </row>
    <row r="12209">
      <c r="A12209" s="6">
        <v>678421.0</v>
      </c>
      <c r="B12209" s="6">
        <v>678420.0</v>
      </c>
      <c r="C12209" s="14" t="str">
        <f>If(COUNTIF(DamReaches!$B$2:$B$346,"="&amp;A12209)&gt;0, "Yes", "No")</f>
        <v>No</v>
      </c>
    </row>
    <row r="12210">
      <c r="A12210" s="6">
        <v>678427.0</v>
      </c>
      <c r="B12210" s="6">
        <v>678428.0</v>
      </c>
      <c r="C12210" s="14" t="str">
        <f>If(COUNTIF(DamReaches!$B$2:$B$346,"="&amp;A12210)&gt;0, "Yes", "No")</f>
        <v>No</v>
      </c>
    </row>
    <row r="12211">
      <c r="A12211" s="6">
        <v>678428.0</v>
      </c>
      <c r="B12211" s="6">
        <v>678384.0</v>
      </c>
      <c r="C12211" s="14" t="str">
        <f>If(COUNTIF(DamReaches!$B$2:$B$346,"="&amp;A12211)&gt;0, "Yes", "No")</f>
        <v>No</v>
      </c>
    </row>
    <row r="12212">
      <c r="A12212" s="6">
        <v>678429.0</v>
      </c>
      <c r="B12212" s="6">
        <v>678047.0</v>
      </c>
      <c r="C12212" s="14" t="str">
        <f>If(COUNTIF(DamReaches!$B$2:$B$346,"="&amp;A12212)&gt;0, "Yes", "No")</f>
        <v>No</v>
      </c>
    </row>
    <row r="12213">
      <c r="A12213" s="6">
        <v>678430.0</v>
      </c>
      <c r="B12213" s="6">
        <v>678431.0</v>
      </c>
      <c r="C12213" s="14" t="str">
        <f>If(COUNTIF(DamReaches!$B$2:$B$346,"="&amp;A12213)&gt;0, "Yes", "No")</f>
        <v>No</v>
      </c>
    </row>
    <row r="12214">
      <c r="A12214" s="6">
        <v>678431.0</v>
      </c>
      <c r="B12214" s="6">
        <v>678169.0</v>
      </c>
      <c r="C12214" s="14" t="str">
        <f>If(COUNTIF(DamReaches!$B$2:$B$346,"="&amp;A12214)&gt;0, "Yes", "No")</f>
        <v>No</v>
      </c>
    </row>
    <row r="12215">
      <c r="A12215" s="6">
        <v>678432.0</v>
      </c>
      <c r="B12215" s="6">
        <v>677683.0</v>
      </c>
      <c r="C12215" s="14" t="str">
        <f>If(COUNTIF(DamReaches!$B$2:$B$346,"="&amp;A12215)&gt;0, "Yes", "No")</f>
        <v>No</v>
      </c>
    </row>
    <row r="12216">
      <c r="A12216" s="6">
        <v>678433.0</v>
      </c>
      <c r="B12216" s="6">
        <v>678687.0</v>
      </c>
      <c r="C12216" s="14" t="str">
        <f>If(COUNTIF(DamReaches!$B$2:$B$346,"="&amp;A12216)&gt;0, "Yes", "No")</f>
        <v>No</v>
      </c>
    </row>
    <row r="12217">
      <c r="A12217" s="6">
        <v>678434.0</v>
      </c>
      <c r="B12217" s="6">
        <v>678054.0</v>
      </c>
      <c r="C12217" s="14" t="str">
        <f>If(COUNTIF(DamReaches!$B$2:$B$346,"="&amp;A12217)&gt;0, "Yes", "No")</f>
        <v>No</v>
      </c>
    </row>
    <row r="12218">
      <c r="A12218" s="6">
        <v>678435.0</v>
      </c>
      <c r="B12218" s="6">
        <v>677805.0</v>
      </c>
      <c r="C12218" s="14" t="str">
        <f>If(COUNTIF(DamReaches!$B$2:$B$346,"="&amp;A12218)&gt;0, "Yes", "No")</f>
        <v>No</v>
      </c>
    </row>
    <row r="12219">
      <c r="A12219" s="6">
        <v>678436.0</v>
      </c>
      <c r="B12219" s="6">
        <v>678435.0</v>
      </c>
      <c r="C12219" s="14" t="str">
        <f>If(COUNTIF(DamReaches!$B$2:$B$346,"="&amp;A12219)&gt;0, "Yes", "No")</f>
        <v>No</v>
      </c>
    </row>
    <row r="12220">
      <c r="A12220" s="6">
        <v>678437.0</v>
      </c>
      <c r="B12220" s="6">
        <v>678337.0</v>
      </c>
      <c r="C12220" s="14" t="str">
        <f>If(COUNTIF(DamReaches!$B$2:$B$346,"="&amp;A12220)&gt;0, "Yes", "No")</f>
        <v>No</v>
      </c>
    </row>
    <row r="12221">
      <c r="A12221" s="6">
        <v>678438.0</v>
      </c>
      <c r="B12221" s="6">
        <v>677882.0</v>
      </c>
      <c r="C12221" s="14" t="str">
        <f>If(COUNTIF(DamReaches!$B$2:$B$346,"="&amp;A12221)&gt;0, "Yes", "No")</f>
        <v>No</v>
      </c>
    </row>
    <row r="12222">
      <c r="A12222" s="6">
        <v>678450.0</v>
      </c>
      <c r="B12222" s="6">
        <v>678687.0</v>
      </c>
      <c r="C12222" s="14" t="str">
        <f>If(COUNTIF(DamReaches!$B$2:$B$346,"="&amp;A12222)&gt;0, "Yes", "No")</f>
        <v>No</v>
      </c>
    </row>
    <row r="12223">
      <c r="A12223" s="6">
        <v>678451.0</v>
      </c>
      <c r="B12223" s="6">
        <v>678434.0</v>
      </c>
      <c r="C12223" s="14" t="str">
        <f>If(COUNTIF(DamReaches!$B$2:$B$346,"="&amp;A12223)&gt;0, "Yes", "No")</f>
        <v>No</v>
      </c>
    </row>
    <row r="12224">
      <c r="A12224" s="6">
        <v>678452.0</v>
      </c>
      <c r="B12224" s="6">
        <v>678092.0</v>
      </c>
      <c r="C12224" s="14" t="str">
        <f>If(COUNTIF(DamReaches!$B$2:$B$346,"="&amp;A12224)&gt;0, "Yes", "No")</f>
        <v>No</v>
      </c>
    </row>
    <row r="12225">
      <c r="A12225" s="6">
        <v>678453.0</v>
      </c>
      <c r="B12225" s="6">
        <v>678477.0</v>
      </c>
      <c r="C12225" s="14" t="str">
        <f>If(COUNTIF(DamReaches!$B$2:$B$346,"="&amp;A12225)&gt;0, "Yes", "No")</f>
        <v>No</v>
      </c>
    </row>
    <row r="12226">
      <c r="A12226" s="6">
        <v>678454.0</v>
      </c>
      <c r="B12226" s="6">
        <v>678297.0</v>
      </c>
      <c r="C12226" s="14" t="str">
        <f>If(COUNTIF(DamReaches!$B$2:$B$346,"="&amp;A12226)&gt;0, "Yes", "No")</f>
        <v>No</v>
      </c>
    </row>
    <row r="12227">
      <c r="A12227" s="6">
        <v>678455.0</v>
      </c>
      <c r="B12227" s="6">
        <v>678454.0</v>
      </c>
      <c r="C12227" s="14" t="str">
        <f>If(COUNTIF(DamReaches!$B$2:$B$346,"="&amp;A12227)&gt;0, "Yes", "No")</f>
        <v>No</v>
      </c>
    </row>
    <row r="12228">
      <c r="A12228" s="6">
        <v>678465.0</v>
      </c>
      <c r="B12228" s="6">
        <v>678648.0</v>
      </c>
      <c r="C12228" s="14" t="str">
        <f>If(COUNTIF(DamReaches!$B$2:$B$346,"="&amp;A12228)&gt;0, "Yes", "No")</f>
        <v>No</v>
      </c>
    </row>
    <row r="12229">
      <c r="A12229" s="6">
        <v>678466.0</v>
      </c>
      <c r="B12229" s="6">
        <v>678354.0</v>
      </c>
      <c r="C12229" s="14" t="str">
        <f>If(COUNTIF(DamReaches!$B$2:$B$346,"="&amp;A12229)&gt;0, "Yes", "No")</f>
        <v>No</v>
      </c>
    </row>
    <row r="12230">
      <c r="A12230" s="6">
        <v>678467.0</v>
      </c>
      <c r="B12230" s="6">
        <v>678466.0</v>
      </c>
      <c r="C12230" s="14" t="str">
        <f>If(COUNTIF(DamReaches!$B$2:$B$346,"="&amp;A12230)&gt;0, "Yes", "No")</f>
        <v>No</v>
      </c>
    </row>
    <row r="12231">
      <c r="A12231" s="6">
        <v>678468.0</v>
      </c>
      <c r="B12231" s="6">
        <v>678610.0</v>
      </c>
      <c r="C12231" s="14" t="str">
        <f>If(COUNTIF(DamReaches!$B$2:$B$346,"="&amp;A12231)&gt;0, "Yes", "No")</f>
        <v>No</v>
      </c>
    </row>
    <row r="12232">
      <c r="A12232" s="6">
        <v>678469.0</v>
      </c>
      <c r="B12232" s="6">
        <v>678892.0</v>
      </c>
      <c r="C12232" s="14" t="str">
        <f>If(COUNTIF(DamReaches!$B$2:$B$346,"="&amp;A12232)&gt;0, "Yes", "No")</f>
        <v>No</v>
      </c>
    </row>
    <row r="12233">
      <c r="A12233" s="6">
        <v>678470.0</v>
      </c>
      <c r="B12233" s="6">
        <v>678469.0</v>
      </c>
      <c r="C12233" s="14" t="str">
        <f>If(COUNTIF(DamReaches!$B$2:$B$346,"="&amp;A12233)&gt;0, "Yes", "No")</f>
        <v>No</v>
      </c>
    </row>
    <row r="12234">
      <c r="A12234" s="6">
        <v>678471.0</v>
      </c>
      <c r="B12234" s="6">
        <v>678238.0</v>
      </c>
      <c r="C12234" s="14" t="str">
        <f>If(COUNTIF(DamReaches!$B$2:$B$346,"="&amp;A12234)&gt;0, "Yes", "No")</f>
        <v>No</v>
      </c>
    </row>
    <row r="12235">
      <c r="A12235" s="6">
        <v>678472.0</v>
      </c>
      <c r="B12235" s="6">
        <v>678592.0</v>
      </c>
      <c r="C12235" s="14" t="str">
        <f>If(COUNTIF(DamReaches!$B$2:$B$346,"="&amp;A12235)&gt;0, "Yes", "No")</f>
        <v>No</v>
      </c>
    </row>
    <row r="12236">
      <c r="A12236" s="6">
        <v>678473.0</v>
      </c>
      <c r="B12236" s="6">
        <v>678149.0</v>
      </c>
      <c r="C12236" s="14" t="str">
        <f>If(COUNTIF(DamReaches!$B$2:$B$346,"="&amp;A12236)&gt;0, "Yes", "No")</f>
        <v>No</v>
      </c>
    </row>
    <row r="12237">
      <c r="A12237" s="6">
        <v>678474.0</v>
      </c>
      <c r="B12237" s="6">
        <v>678393.0</v>
      </c>
      <c r="C12237" s="14" t="str">
        <f>If(COUNTIF(DamReaches!$B$2:$B$346,"="&amp;A12237)&gt;0, "Yes", "No")</f>
        <v>No</v>
      </c>
    </row>
    <row r="12238">
      <c r="A12238" s="6">
        <v>678475.0</v>
      </c>
      <c r="B12238" s="6">
        <v>678599.0</v>
      </c>
      <c r="C12238" s="14" t="str">
        <f>If(COUNTIF(DamReaches!$B$2:$B$346,"="&amp;A12238)&gt;0, "Yes", "No")</f>
        <v>No</v>
      </c>
    </row>
    <row r="12239">
      <c r="A12239" s="6">
        <v>678476.0</v>
      </c>
      <c r="B12239" s="6">
        <v>678475.0</v>
      </c>
      <c r="C12239" s="14" t="str">
        <f>If(COUNTIF(DamReaches!$B$2:$B$346,"="&amp;A12239)&gt;0, "Yes", "No")</f>
        <v>No</v>
      </c>
    </row>
    <row r="12240">
      <c r="A12240" s="6">
        <v>678477.0</v>
      </c>
      <c r="B12240" s="6">
        <v>678475.0</v>
      </c>
      <c r="C12240" s="14" t="str">
        <f>If(COUNTIF(DamReaches!$B$2:$B$346,"="&amp;A12240)&gt;0, "Yes", "No")</f>
        <v>No</v>
      </c>
    </row>
    <row r="12241">
      <c r="A12241" s="6">
        <v>678491.0</v>
      </c>
      <c r="B12241" s="6">
        <v>678383.0</v>
      </c>
      <c r="C12241" s="14" t="str">
        <f>If(COUNTIF(DamReaches!$B$2:$B$346,"="&amp;A12241)&gt;0, "Yes", "No")</f>
        <v>Yes</v>
      </c>
    </row>
    <row r="12242">
      <c r="A12242" s="6">
        <v>678492.0</v>
      </c>
      <c r="B12242" s="6">
        <v>678466.0</v>
      </c>
      <c r="C12242" s="14" t="str">
        <f>If(COUNTIF(DamReaches!$B$2:$B$346,"="&amp;A12242)&gt;0, "Yes", "No")</f>
        <v>No</v>
      </c>
    </row>
    <row r="12243">
      <c r="A12243" s="6">
        <v>678493.0</v>
      </c>
      <c r="B12243" s="6">
        <v>679072.0</v>
      </c>
      <c r="C12243" s="14" t="str">
        <f>If(COUNTIF(DamReaches!$B$2:$B$346,"="&amp;A12243)&gt;0, "Yes", "No")</f>
        <v>No</v>
      </c>
    </row>
    <row r="12244">
      <c r="A12244" s="6">
        <v>678494.0</v>
      </c>
      <c r="B12244" s="6">
        <v>679000.0</v>
      </c>
      <c r="C12244" s="14" t="str">
        <f>If(COUNTIF(DamReaches!$B$2:$B$346,"="&amp;A12244)&gt;0, "Yes", "No")</f>
        <v>No</v>
      </c>
    </row>
    <row r="12245">
      <c r="A12245" s="6">
        <v>678495.0</v>
      </c>
      <c r="B12245" s="6">
        <v>678210.0</v>
      </c>
      <c r="C12245" s="14" t="str">
        <f>If(COUNTIF(DamReaches!$B$2:$B$346,"="&amp;A12245)&gt;0, "Yes", "No")</f>
        <v>No</v>
      </c>
    </row>
    <row r="12246">
      <c r="A12246" s="6">
        <v>678496.0</v>
      </c>
      <c r="B12246" s="6">
        <v>678497.0</v>
      </c>
      <c r="C12246" s="14" t="str">
        <f>If(COUNTIF(DamReaches!$B$2:$B$346,"="&amp;A12246)&gt;0, "Yes", "No")</f>
        <v>No</v>
      </c>
    </row>
    <row r="12247">
      <c r="A12247" s="6">
        <v>678497.0</v>
      </c>
      <c r="B12247" s="6">
        <v>677970.0</v>
      </c>
      <c r="C12247" s="14" t="str">
        <f>If(COUNTIF(DamReaches!$B$2:$B$346,"="&amp;A12247)&gt;0, "Yes", "No")</f>
        <v>No</v>
      </c>
    </row>
    <row r="12248">
      <c r="A12248" s="6">
        <v>678498.0</v>
      </c>
      <c r="B12248" s="6">
        <v>678334.0</v>
      </c>
      <c r="C12248" s="14" t="str">
        <f>If(COUNTIF(DamReaches!$B$2:$B$346,"="&amp;A12248)&gt;0, "Yes", "No")</f>
        <v>No</v>
      </c>
    </row>
    <row r="12249">
      <c r="A12249" s="6">
        <v>678499.0</v>
      </c>
      <c r="B12249" s="6">
        <v>677771.0</v>
      </c>
      <c r="C12249" s="14" t="str">
        <f>If(COUNTIF(DamReaches!$B$2:$B$346,"="&amp;A12249)&gt;0, "Yes", "No")</f>
        <v>No</v>
      </c>
    </row>
    <row r="12250">
      <c r="A12250" s="6">
        <v>678500.0</v>
      </c>
      <c r="B12250" s="6">
        <v>678525.0</v>
      </c>
      <c r="C12250" s="14" t="str">
        <f>If(COUNTIF(DamReaches!$B$2:$B$346,"="&amp;A12250)&gt;0, "Yes", "No")</f>
        <v>No</v>
      </c>
    </row>
    <row r="12251">
      <c r="A12251" s="6">
        <v>678501.0</v>
      </c>
      <c r="B12251" s="6">
        <v>678419.0</v>
      </c>
      <c r="C12251" s="14" t="str">
        <f>If(COUNTIF(DamReaches!$B$2:$B$346,"="&amp;A12251)&gt;0, "Yes", "No")</f>
        <v>No</v>
      </c>
    </row>
    <row r="12252">
      <c r="A12252" s="6">
        <v>678502.0</v>
      </c>
      <c r="B12252" s="6">
        <v>678501.0</v>
      </c>
      <c r="C12252" s="14" t="str">
        <f>If(COUNTIF(DamReaches!$B$2:$B$346,"="&amp;A12252)&gt;0, "Yes", "No")</f>
        <v>No</v>
      </c>
    </row>
    <row r="12253">
      <c r="A12253" s="6">
        <v>678515.0</v>
      </c>
      <c r="B12253" s="6">
        <v>677782.0</v>
      </c>
      <c r="C12253" s="14" t="str">
        <f>If(COUNTIF(DamReaches!$B$2:$B$346,"="&amp;A12253)&gt;0, "Yes", "No")</f>
        <v>No</v>
      </c>
    </row>
    <row r="12254">
      <c r="A12254" s="6">
        <v>678516.0</v>
      </c>
      <c r="B12254" s="6">
        <v>679072.0</v>
      </c>
      <c r="C12254" s="14" t="str">
        <f>If(COUNTIF(DamReaches!$B$2:$B$346,"="&amp;A12254)&gt;0, "Yes", "No")</f>
        <v>No</v>
      </c>
    </row>
    <row r="12255">
      <c r="A12255" s="6">
        <v>678517.0</v>
      </c>
      <c r="B12255" s="6">
        <v>678325.0</v>
      </c>
      <c r="C12255" s="14" t="str">
        <f>If(COUNTIF(DamReaches!$B$2:$B$346,"="&amp;A12255)&gt;0, "Yes", "No")</f>
        <v>No</v>
      </c>
    </row>
    <row r="12256">
      <c r="A12256" s="6">
        <v>678518.0</v>
      </c>
      <c r="B12256" s="6">
        <v>678519.0</v>
      </c>
      <c r="C12256" s="14" t="str">
        <f>If(COUNTIF(DamReaches!$B$2:$B$346,"="&amp;A12256)&gt;0, "Yes", "No")</f>
        <v>No</v>
      </c>
    </row>
    <row r="12257">
      <c r="A12257" s="6">
        <v>678519.0</v>
      </c>
      <c r="B12257" s="6">
        <v>677926.0</v>
      </c>
      <c r="C12257" s="14" t="str">
        <f>If(COUNTIF(DamReaches!$B$2:$B$346,"="&amp;A12257)&gt;0, "Yes", "No")</f>
        <v>No</v>
      </c>
    </row>
    <row r="12258">
      <c r="A12258" s="6">
        <v>678520.0</v>
      </c>
      <c r="B12258" s="6">
        <v>677509.0</v>
      </c>
      <c r="C12258" s="14" t="str">
        <f>If(COUNTIF(DamReaches!$B$2:$B$346,"="&amp;A12258)&gt;0, "Yes", "No")</f>
        <v>No</v>
      </c>
    </row>
    <row r="12259">
      <c r="A12259" s="6">
        <v>678521.0</v>
      </c>
      <c r="B12259" s="6">
        <v>678171.0</v>
      </c>
      <c r="C12259" s="14" t="str">
        <f>If(COUNTIF(DamReaches!$B$2:$B$346,"="&amp;A12259)&gt;0, "Yes", "No")</f>
        <v>No</v>
      </c>
    </row>
    <row r="12260">
      <c r="A12260" s="6">
        <v>678522.0</v>
      </c>
      <c r="B12260" s="6">
        <v>678195.0</v>
      </c>
      <c r="C12260" s="14" t="str">
        <f>If(COUNTIF(DamReaches!$B$2:$B$346,"="&amp;A12260)&gt;0, "Yes", "No")</f>
        <v>No</v>
      </c>
    </row>
    <row r="12261">
      <c r="A12261" s="6">
        <v>678523.0</v>
      </c>
      <c r="B12261" s="6">
        <v>678391.0</v>
      </c>
      <c r="C12261" s="14" t="str">
        <f>If(COUNTIF(DamReaches!$B$2:$B$346,"="&amp;A12261)&gt;0, "Yes", "No")</f>
        <v>No</v>
      </c>
    </row>
    <row r="12262">
      <c r="A12262" s="6">
        <v>678524.0</v>
      </c>
      <c r="B12262" s="6">
        <v>678918.0</v>
      </c>
      <c r="C12262" s="14" t="str">
        <f>If(COUNTIF(DamReaches!$B$2:$B$346,"="&amp;A12262)&gt;0, "Yes", "No")</f>
        <v>No</v>
      </c>
    </row>
    <row r="12263">
      <c r="A12263" s="6">
        <v>678525.0</v>
      </c>
      <c r="B12263" s="6">
        <v>678918.0</v>
      </c>
      <c r="C12263" s="14" t="str">
        <f>If(COUNTIF(DamReaches!$B$2:$B$346,"="&amp;A12263)&gt;0, "Yes", "No")</f>
        <v>No</v>
      </c>
    </row>
    <row r="12264">
      <c r="A12264" s="6">
        <v>678526.0</v>
      </c>
      <c r="B12264" s="6">
        <v>678525.0</v>
      </c>
      <c r="C12264" s="14" t="str">
        <f>If(COUNTIF(DamReaches!$B$2:$B$346,"="&amp;A12264)&gt;0, "Yes", "No")</f>
        <v>No</v>
      </c>
    </row>
    <row r="12265">
      <c r="A12265" s="6">
        <v>678527.0</v>
      </c>
      <c r="B12265" s="6">
        <v>678526.0</v>
      </c>
      <c r="C12265" s="14" t="str">
        <f>If(COUNTIF(DamReaches!$B$2:$B$346,"="&amp;A12265)&gt;0, "Yes", "No")</f>
        <v>No</v>
      </c>
    </row>
    <row r="12266">
      <c r="A12266" s="6">
        <v>678528.0</v>
      </c>
      <c r="B12266" s="6">
        <v>678290.0</v>
      </c>
      <c r="C12266" s="14" t="str">
        <f>If(COUNTIF(DamReaches!$B$2:$B$346,"="&amp;A12266)&gt;0, "Yes", "No")</f>
        <v>No</v>
      </c>
    </row>
    <row r="12267">
      <c r="A12267" s="6">
        <v>678529.0</v>
      </c>
      <c r="B12267" s="6">
        <v>679075.0</v>
      </c>
      <c r="C12267" s="14" t="str">
        <f>If(COUNTIF(DamReaches!$B$2:$B$346,"="&amp;A12267)&gt;0, "Yes", "No")</f>
        <v>No</v>
      </c>
    </row>
    <row r="12268">
      <c r="A12268" s="6">
        <v>678530.0</v>
      </c>
      <c r="B12268" s="6">
        <v>679075.0</v>
      </c>
      <c r="C12268" s="14" t="str">
        <f>If(COUNTIF(DamReaches!$B$2:$B$346,"="&amp;A12268)&gt;0, "Yes", "No")</f>
        <v>No</v>
      </c>
    </row>
    <row r="12269">
      <c r="A12269" s="6">
        <v>678531.0</v>
      </c>
      <c r="B12269" s="6">
        <v>678149.0</v>
      </c>
      <c r="C12269" s="14" t="str">
        <f>If(COUNTIF(DamReaches!$B$2:$B$346,"="&amp;A12269)&gt;0, "Yes", "No")</f>
        <v>No</v>
      </c>
    </row>
    <row r="12270">
      <c r="A12270" s="6">
        <v>678532.0</v>
      </c>
      <c r="B12270" s="6">
        <v>678531.0</v>
      </c>
      <c r="C12270" s="14" t="str">
        <f>If(COUNTIF(DamReaches!$B$2:$B$346,"="&amp;A12270)&gt;0, "Yes", "No")</f>
        <v>No</v>
      </c>
    </row>
    <row r="12271">
      <c r="A12271" s="6">
        <v>678533.0</v>
      </c>
      <c r="B12271" s="6">
        <v>678477.0</v>
      </c>
      <c r="C12271" s="14" t="str">
        <f>If(COUNTIF(DamReaches!$B$2:$B$346,"="&amp;A12271)&gt;0, "Yes", "No")</f>
        <v>No</v>
      </c>
    </row>
    <row r="12272">
      <c r="A12272" s="6">
        <v>678534.0</v>
      </c>
      <c r="B12272" s="6">
        <v>678533.0</v>
      </c>
      <c r="C12272" s="14" t="str">
        <f>If(COUNTIF(DamReaches!$B$2:$B$346,"="&amp;A12272)&gt;0, "Yes", "No")</f>
        <v>No</v>
      </c>
    </row>
    <row r="12273">
      <c r="A12273" s="6">
        <v>678546.0</v>
      </c>
      <c r="B12273" s="6">
        <v>677871.0</v>
      </c>
      <c r="C12273" s="14" t="str">
        <f>If(COUNTIF(DamReaches!$B$2:$B$346,"="&amp;A12273)&gt;0, "Yes", "No")</f>
        <v>No</v>
      </c>
    </row>
    <row r="12274">
      <c r="A12274" s="6">
        <v>678547.0</v>
      </c>
      <c r="B12274" s="6">
        <v>678429.0</v>
      </c>
      <c r="C12274" s="14" t="str">
        <f>If(COUNTIF(DamReaches!$B$2:$B$346,"="&amp;A12274)&gt;0, "Yes", "No")</f>
        <v>No</v>
      </c>
    </row>
    <row r="12275">
      <c r="A12275" s="6">
        <v>678548.0</v>
      </c>
      <c r="B12275" s="6">
        <v>678569.0</v>
      </c>
      <c r="C12275" s="14" t="str">
        <f>If(COUNTIF(DamReaches!$B$2:$B$346,"="&amp;A12275)&gt;0, "Yes", "No")</f>
        <v>No</v>
      </c>
    </row>
    <row r="12276">
      <c r="A12276" s="6">
        <v>678549.0</v>
      </c>
      <c r="B12276" s="6">
        <v>677625.0</v>
      </c>
      <c r="C12276" s="14" t="str">
        <f>If(COUNTIF(DamReaches!$B$2:$B$346,"="&amp;A12276)&gt;0, "Yes", "No")</f>
        <v>No</v>
      </c>
    </row>
    <row r="12277">
      <c r="A12277" s="6">
        <v>678550.0</v>
      </c>
      <c r="B12277" s="6">
        <v>677877.0</v>
      </c>
      <c r="C12277" s="14" t="str">
        <f>If(COUNTIF(DamReaches!$B$2:$B$346,"="&amp;A12277)&gt;0, "Yes", "No")</f>
        <v>No</v>
      </c>
    </row>
    <row r="12278">
      <c r="A12278" s="6">
        <v>678551.0</v>
      </c>
      <c r="B12278" s="6">
        <v>678122.0</v>
      </c>
      <c r="C12278" s="14" t="str">
        <f>If(COUNTIF(DamReaches!$B$2:$B$346,"="&amp;A12278)&gt;0, "Yes", "No")</f>
        <v>No</v>
      </c>
    </row>
    <row r="12279">
      <c r="A12279" s="6">
        <v>678552.0</v>
      </c>
      <c r="B12279" s="6">
        <v>678526.0</v>
      </c>
      <c r="C12279" s="14" t="str">
        <f>If(COUNTIF(DamReaches!$B$2:$B$346,"="&amp;A12279)&gt;0, "Yes", "No")</f>
        <v>No</v>
      </c>
    </row>
    <row r="12280">
      <c r="A12280" s="6">
        <v>678553.0</v>
      </c>
      <c r="B12280" s="6">
        <v>678315.0</v>
      </c>
      <c r="C12280" s="14" t="str">
        <f>If(COUNTIF(DamReaches!$B$2:$B$346,"="&amp;A12280)&gt;0, "Yes", "No")</f>
        <v>No</v>
      </c>
    </row>
    <row r="12281">
      <c r="A12281" s="6">
        <v>678554.0</v>
      </c>
      <c r="B12281" s="6">
        <v>678393.0</v>
      </c>
      <c r="C12281" s="14" t="str">
        <f>If(COUNTIF(DamReaches!$B$2:$B$346,"="&amp;A12281)&gt;0, "Yes", "No")</f>
        <v>No</v>
      </c>
    </row>
    <row r="12282">
      <c r="A12282" s="6">
        <v>678555.0</v>
      </c>
      <c r="B12282" s="6">
        <v>678454.0</v>
      </c>
      <c r="C12282" s="14" t="str">
        <f>If(COUNTIF(DamReaches!$B$2:$B$346,"="&amp;A12282)&gt;0, "Yes", "No")</f>
        <v>No</v>
      </c>
    </row>
    <row r="12283">
      <c r="A12283" s="6">
        <v>678562.0</v>
      </c>
      <c r="B12283" s="6">
        <v>678492.0</v>
      </c>
      <c r="C12283" s="14" t="str">
        <f>If(COUNTIF(DamReaches!$B$2:$B$346,"="&amp;A12283)&gt;0, "Yes", "No")</f>
        <v>No</v>
      </c>
    </row>
    <row r="12284">
      <c r="A12284" s="6">
        <v>678563.0</v>
      </c>
      <c r="B12284" s="6">
        <v>678610.0</v>
      </c>
      <c r="C12284" s="14" t="str">
        <f>If(COUNTIF(DamReaches!$B$2:$B$346,"="&amp;A12284)&gt;0, "Yes", "No")</f>
        <v>No</v>
      </c>
    </row>
    <row r="12285">
      <c r="A12285" s="6">
        <v>678564.0</v>
      </c>
      <c r="B12285" s="6">
        <v>679000.0</v>
      </c>
      <c r="C12285" s="14" t="str">
        <f>If(COUNTIF(DamReaches!$B$2:$B$346,"="&amp;A12285)&gt;0, "Yes", "No")</f>
        <v>No</v>
      </c>
    </row>
    <row r="12286">
      <c r="A12286" s="6">
        <v>678565.0</v>
      </c>
      <c r="B12286" s="6">
        <v>678566.0</v>
      </c>
      <c r="C12286" s="14" t="str">
        <f>If(COUNTIF(DamReaches!$B$2:$B$346,"="&amp;A12286)&gt;0, "Yes", "No")</f>
        <v>No</v>
      </c>
    </row>
    <row r="12287">
      <c r="A12287" s="6">
        <v>678566.0</v>
      </c>
      <c r="B12287" s="6">
        <v>679005.0</v>
      </c>
      <c r="C12287" s="14" t="str">
        <f>If(COUNTIF(DamReaches!$B$2:$B$346,"="&amp;A12287)&gt;0, "Yes", "No")</f>
        <v>No</v>
      </c>
    </row>
    <row r="12288">
      <c r="A12288" s="6">
        <v>678567.0</v>
      </c>
      <c r="B12288" s="6">
        <v>679005.0</v>
      </c>
      <c r="C12288" s="14" t="str">
        <f>If(COUNTIF(DamReaches!$B$2:$B$346,"="&amp;A12288)&gt;0, "Yes", "No")</f>
        <v>No</v>
      </c>
    </row>
    <row r="12289">
      <c r="A12289" s="6">
        <v>678568.0</v>
      </c>
      <c r="B12289" s="6">
        <v>678389.0</v>
      </c>
      <c r="C12289" s="14" t="str">
        <f>If(COUNTIF(DamReaches!$B$2:$B$346,"="&amp;A12289)&gt;0, "Yes", "No")</f>
        <v>No</v>
      </c>
    </row>
    <row r="12290">
      <c r="A12290" s="6">
        <v>678569.0</v>
      </c>
      <c r="B12290" s="6">
        <v>678330.0</v>
      </c>
      <c r="C12290" s="14" t="str">
        <f>If(COUNTIF(DamReaches!$B$2:$B$346,"="&amp;A12290)&gt;0, "Yes", "No")</f>
        <v>No</v>
      </c>
    </row>
    <row r="12291">
      <c r="A12291" s="6">
        <v>678570.0</v>
      </c>
      <c r="B12291" s="6">
        <v>678414.0</v>
      </c>
      <c r="C12291" s="14" t="str">
        <f>If(COUNTIF(DamReaches!$B$2:$B$346,"="&amp;A12291)&gt;0, "Yes", "No")</f>
        <v>No</v>
      </c>
    </row>
    <row r="12292">
      <c r="A12292" s="6">
        <v>678571.0</v>
      </c>
      <c r="B12292" s="6">
        <v>678334.0</v>
      </c>
      <c r="C12292" s="14" t="str">
        <f>If(COUNTIF(DamReaches!$B$2:$B$346,"="&amp;A12292)&gt;0, "Yes", "No")</f>
        <v>No</v>
      </c>
    </row>
    <row r="12293">
      <c r="A12293" s="6">
        <v>678572.0</v>
      </c>
      <c r="B12293" s="6">
        <v>678498.0</v>
      </c>
      <c r="C12293" s="14" t="str">
        <f>If(COUNTIF(DamReaches!$B$2:$B$346,"="&amp;A12293)&gt;0, "Yes", "No")</f>
        <v>No</v>
      </c>
    </row>
    <row r="12294">
      <c r="A12294" s="6">
        <v>678573.0</v>
      </c>
      <c r="B12294" s="6">
        <v>678572.0</v>
      </c>
      <c r="C12294" s="14" t="str">
        <f>If(COUNTIF(DamReaches!$B$2:$B$346,"="&amp;A12294)&gt;0, "Yes", "No")</f>
        <v>No</v>
      </c>
    </row>
    <row r="12295">
      <c r="A12295" s="6">
        <v>678574.0</v>
      </c>
      <c r="B12295" s="6">
        <v>678435.0</v>
      </c>
      <c r="C12295" s="14" t="str">
        <f>If(COUNTIF(DamReaches!$B$2:$B$346,"="&amp;A12295)&gt;0, "Yes", "No")</f>
        <v>No</v>
      </c>
    </row>
    <row r="12296">
      <c r="A12296" s="6">
        <v>678575.0</v>
      </c>
      <c r="B12296" s="6">
        <v>679013.0</v>
      </c>
      <c r="C12296" s="14" t="str">
        <f>If(COUNTIF(DamReaches!$B$2:$B$346,"="&amp;A12296)&gt;0, "Yes", "No")</f>
        <v>No</v>
      </c>
    </row>
    <row r="12297">
      <c r="A12297" s="6">
        <v>678576.0</v>
      </c>
      <c r="B12297" s="6">
        <v>679013.0</v>
      </c>
      <c r="C12297" s="14" t="str">
        <f>If(COUNTIF(DamReaches!$B$2:$B$346,"="&amp;A12297)&gt;0, "Yes", "No")</f>
        <v>No</v>
      </c>
    </row>
    <row r="12298">
      <c r="A12298" s="6">
        <v>678577.0</v>
      </c>
      <c r="B12298" s="6">
        <v>678178.0</v>
      </c>
      <c r="C12298" s="14" t="str">
        <f>If(COUNTIF(DamReaches!$B$2:$B$346,"="&amp;A12298)&gt;0, "Yes", "No")</f>
        <v>No</v>
      </c>
    </row>
    <row r="12299">
      <c r="A12299" s="6">
        <v>678578.0</v>
      </c>
      <c r="B12299" s="6">
        <v>678394.0</v>
      </c>
      <c r="C12299" s="14" t="str">
        <f>If(COUNTIF(DamReaches!$B$2:$B$346,"="&amp;A12299)&gt;0, "Yes", "No")</f>
        <v>No</v>
      </c>
    </row>
    <row r="12300">
      <c r="A12300" s="6">
        <v>678586.0</v>
      </c>
      <c r="B12300" s="6">
        <v>678208.0</v>
      </c>
      <c r="C12300" s="14" t="str">
        <f>If(COUNTIF(DamReaches!$B$2:$B$346,"="&amp;A12300)&gt;0, "Yes", "No")</f>
        <v>No</v>
      </c>
    </row>
    <row r="12301">
      <c r="A12301" s="6">
        <v>678587.0</v>
      </c>
      <c r="B12301" s="6">
        <v>678563.0</v>
      </c>
      <c r="C12301" s="14" t="str">
        <f>If(COUNTIF(DamReaches!$B$2:$B$346,"="&amp;A12301)&gt;0, "Yes", "No")</f>
        <v>No</v>
      </c>
    </row>
    <row r="12302">
      <c r="A12302" s="6">
        <v>678588.0</v>
      </c>
      <c r="B12302" s="6">
        <v>677362.0</v>
      </c>
      <c r="C12302" s="14" t="str">
        <f>If(COUNTIF(DamReaches!$B$2:$B$346,"="&amp;A12302)&gt;0, "Yes", "No")</f>
        <v>No</v>
      </c>
    </row>
    <row r="12303">
      <c r="A12303" s="6">
        <v>678589.0</v>
      </c>
      <c r="B12303" s="6">
        <v>678326.0</v>
      </c>
      <c r="C12303" s="14" t="str">
        <f>If(COUNTIF(DamReaches!$B$2:$B$346,"="&amp;A12303)&gt;0, "Yes", "No")</f>
        <v>No</v>
      </c>
    </row>
    <row r="12304">
      <c r="A12304" s="6">
        <v>678590.0</v>
      </c>
      <c r="B12304" s="6">
        <v>678591.0</v>
      </c>
      <c r="C12304" s="14" t="str">
        <f>If(COUNTIF(DamReaches!$B$2:$B$346,"="&amp;A12304)&gt;0, "Yes", "No")</f>
        <v>No</v>
      </c>
    </row>
    <row r="12305">
      <c r="A12305" s="6">
        <v>678591.0</v>
      </c>
      <c r="B12305" s="6">
        <v>678386.0</v>
      </c>
      <c r="C12305" s="14" t="str">
        <f>If(COUNTIF(DamReaches!$B$2:$B$346,"="&amp;A12305)&gt;0, "Yes", "No")</f>
        <v>No</v>
      </c>
    </row>
    <row r="12306">
      <c r="A12306" s="6">
        <v>678592.0</v>
      </c>
      <c r="B12306" s="6">
        <v>678570.0</v>
      </c>
      <c r="C12306" s="14" t="str">
        <f>If(COUNTIF(DamReaches!$B$2:$B$346,"="&amp;A12306)&gt;0, "Yes", "No")</f>
        <v>No</v>
      </c>
    </row>
    <row r="12307">
      <c r="A12307" s="6">
        <v>678593.0</v>
      </c>
      <c r="B12307" s="6">
        <v>678434.0</v>
      </c>
      <c r="C12307" s="14" t="str">
        <f>If(COUNTIF(DamReaches!$B$2:$B$346,"="&amp;A12307)&gt;0, "Yes", "No")</f>
        <v>No</v>
      </c>
    </row>
    <row r="12308">
      <c r="A12308" s="6">
        <v>678594.0</v>
      </c>
      <c r="B12308" s="6">
        <v>678416.0</v>
      </c>
      <c r="C12308" s="14" t="str">
        <f>If(COUNTIF(DamReaches!$B$2:$B$346,"="&amp;A12308)&gt;0, "Yes", "No")</f>
        <v>No</v>
      </c>
    </row>
    <row r="12309">
      <c r="A12309" s="6">
        <v>678595.0</v>
      </c>
      <c r="B12309" s="6">
        <v>678171.0</v>
      </c>
      <c r="C12309" s="14" t="str">
        <f>If(COUNTIF(DamReaches!$B$2:$B$346,"="&amp;A12309)&gt;0, "Yes", "No")</f>
        <v>No</v>
      </c>
    </row>
    <row r="12310">
      <c r="A12310" s="6">
        <v>678596.0</v>
      </c>
      <c r="B12310" s="6">
        <v>678391.0</v>
      </c>
      <c r="C12310" s="14" t="str">
        <f>If(COUNTIF(DamReaches!$B$2:$B$346,"="&amp;A12310)&gt;0, "Yes", "No")</f>
        <v>No</v>
      </c>
    </row>
    <row r="12311">
      <c r="A12311" s="6">
        <v>678597.0</v>
      </c>
      <c r="B12311" s="6">
        <v>678314.0</v>
      </c>
      <c r="C12311" s="14" t="str">
        <f>If(COUNTIF(DamReaches!$B$2:$B$346,"="&amp;A12311)&gt;0, "Yes", "No")</f>
        <v>No</v>
      </c>
    </row>
    <row r="12312">
      <c r="A12312" s="6">
        <v>678598.0</v>
      </c>
      <c r="B12312" s="6">
        <v>678554.0</v>
      </c>
      <c r="C12312" s="14" t="str">
        <f>If(COUNTIF(DamReaches!$B$2:$B$346,"="&amp;A12312)&gt;0, "Yes", "No")</f>
        <v>No</v>
      </c>
    </row>
    <row r="12313">
      <c r="A12313" s="6">
        <v>678599.0</v>
      </c>
      <c r="B12313" s="6">
        <v>678598.0</v>
      </c>
      <c r="C12313" s="14" t="str">
        <f>If(COUNTIF(DamReaches!$B$2:$B$346,"="&amp;A12313)&gt;0, "Yes", "No")</f>
        <v>No</v>
      </c>
    </row>
    <row r="12314">
      <c r="A12314" s="6">
        <v>678600.0</v>
      </c>
      <c r="B12314" s="6">
        <v>678599.0</v>
      </c>
      <c r="C12314" s="14" t="str">
        <f>If(COUNTIF(DamReaches!$B$2:$B$346,"="&amp;A12314)&gt;0, "Yes", "No")</f>
        <v>No</v>
      </c>
    </row>
    <row r="12315">
      <c r="A12315" s="6">
        <v>678601.0</v>
      </c>
      <c r="B12315" s="6">
        <v>678533.0</v>
      </c>
      <c r="C12315" s="14" t="str">
        <f>If(COUNTIF(DamReaches!$B$2:$B$346,"="&amp;A12315)&gt;0, "Yes", "No")</f>
        <v>No</v>
      </c>
    </row>
    <row r="12316">
      <c r="A12316" s="6">
        <v>678609.0</v>
      </c>
      <c r="B12316" s="6">
        <v>678562.0</v>
      </c>
      <c r="C12316" s="14" t="str">
        <f>If(COUNTIF(DamReaches!$B$2:$B$346,"="&amp;A12316)&gt;0, "Yes", "No")</f>
        <v>No</v>
      </c>
    </row>
    <row r="12317">
      <c r="A12317" s="6">
        <v>678610.0</v>
      </c>
      <c r="B12317" s="6">
        <v>678609.0</v>
      </c>
      <c r="C12317" s="14" t="str">
        <f>If(COUNTIF(DamReaches!$B$2:$B$346,"="&amp;A12317)&gt;0, "Yes", "No")</f>
        <v>No</v>
      </c>
    </row>
    <row r="12318">
      <c r="A12318" s="6">
        <v>678611.0</v>
      </c>
      <c r="B12318" s="6">
        <v>678563.0</v>
      </c>
      <c r="C12318" s="14" t="str">
        <f>If(COUNTIF(DamReaches!$B$2:$B$346,"="&amp;A12318)&gt;0, "Yes", "No")</f>
        <v>No</v>
      </c>
    </row>
    <row r="12319">
      <c r="A12319" s="6">
        <v>678612.0</v>
      </c>
      <c r="B12319" s="6">
        <v>678469.0</v>
      </c>
      <c r="C12319" s="14" t="str">
        <f>If(COUNTIF(DamReaches!$B$2:$B$346,"="&amp;A12319)&gt;0, "Yes", "No")</f>
        <v>No</v>
      </c>
    </row>
    <row r="12320">
      <c r="A12320" s="6">
        <v>678613.0</v>
      </c>
      <c r="B12320" s="6">
        <v>678867.0</v>
      </c>
      <c r="C12320" s="14" t="str">
        <f>If(COUNTIF(DamReaches!$B$2:$B$346,"="&amp;A12320)&gt;0, "Yes", "No")</f>
        <v>No</v>
      </c>
    </row>
    <row r="12321">
      <c r="A12321" s="6">
        <v>678614.0</v>
      </c>
      <c r="B12321" s="6">
        <v>678867.0</v>
      </c>
      <c r="C12321" s="14" t="str">
        <f>If(COUNTIF(DamReaches!$B$2:$B$346,"="&amp;A12321)&gt;0, "Yes", "No")</f>
        <v>No</v>
      </c>
    </row>
    <row r="12322">
      <c r="A12322" s="6">
        <v>678615.0</v>
      </c>
      <c r="B12322" s="6">
        <v>678568.0</v>
      </c>
      <c r="C12322" s="14" t="str">
        <f>If(COUNTIF(DamReaches!$B$2:$B$346,"="&amp;A12322)&gt;0, "Yes", "No")</f>
        <v>No</v>
      </c>
    </row>
    <row r="12323">
      <c r="A12323" s="6">
        <v>678616.0</v>
      </c>
      <c r="B12323" s="6">
        <v>677900.0</v>
      </c>
      <c r="C12323" s="14" t="str">
        <f>If(COUNTIF(DamReaches!$B$2:$B$346,"="&amp;A12323)&gt;0, "Yes", "No")</f>
        <v>No</v>
      </c>
    </row>
    <row r="12324">
      <c r="A12324" s="6">
        <v>678617.0</v>
      </c>
      <c r="B12324" s="6">
        <v>678571.0</v>
      </c>
      <c r="C12324" s="14" t="str">
        <f>If(COUNTIF(DamReaches!$B$2:$B$346,"="&amp;A12324)&gt;0, "Yes", "No")</f>
        <v>No</v>
      </c>
    </row>
    <row r="12325">
      <c r="A12325" s="6">
        <v>678618.0</v>
      </c>
      <c r="B12325" s="6">
        <v>677930.0</v>
      </c>
      <c r="C12325" s="14" t="str">
        <f>If(COUNTIF(DamReaches!$B$2:$B$346,"="&amp;A12325)&gt;0, "Yes", "No")</f>
        <v>No</v>
      </c>
    </row>
    <row r="12326">
      <c r="A12326" s="6">
        <v>678632.0</v>
      </c>
      <c r="B12326" s="6">
        <v>678086.0</v>
      </c>
      <c r="C12326" s="14" t="str">
        <f>If(COUNTIF(DamReaches!$B$2:$B$346,"="&amp;A12326)&gt;0, "Yes", "No")</f>
        <v>No</v>
      </c>
    </row>
    <row r="12327">
      <c r="A12327" s="6">
        <v>678633.0</v>
      </c>
      <c r="B12327" s="6">
        <v>678517.0</v>
      </c>
      <c r="C12327" s="14" t="str">
        <f>If(COUNTIF(DamReaches!$B$2:$B$346,"="&amp;A12327)&gt;0, "Yes", "No")</f>
        <v>No</v>
      </c>
    </row>
    <row r="12328">
      <c r="A12328" s="6">
        <v>678634.0</v>
      </c>
      <c r="B12328" s="6">
        <v>678549.0</v>
      </c>
      <c r="C12328" s="14" t="str">
        <f>If(COUNTIF(DamReaches!$B$2:$B$346,"="&amp;A12328)&gt;0, "Yes", "No")</f>
        <v>No</v>
      </c>
    </row>
    <row r="12329">
      <c r="A12329" s="6">
        <v>678635.0</v>
      </c>
      <c r="B12329" s="6">
        <v>678451.0</v>
      </c>
      <c r="C12329" s="14" t="str">
        <f>If(COUNTIF(DamReaches!$B$2:$B$346,"="&amp;A12329)&gt;0, "Yes", "No")</f>
        <v>No</v>
      </c>
    </row>
    <row r="12330">
      <c r="A12330" s="6">
        <v>678636.0</v>
      </c>
      <c r="B12330" s="6">
        <v>678143.0</v>
      </c>
      <c r="C12330" s="14" t="str">
        <f>If(COUNTIF(DamReaches!$B$2:$B$346,"="&amp;A12330)&gt;0, "Yes", "No")</f>
        <v>No</v>
      </c>
    </row>
    <row r="12331">
      <c r="A12331" s="6">
        <v>678637.0</v>
      </c>
      <c r="B12331" s="6">
        <v>678636.0</v>
      </c>
      <c r="C12331" s="14" t="str">
        <f>If(COUNTIF(DamReaches!$B$2:$B$346,"="&amp;A12331)&gt;0, "Yes", "No")</f>
        <v>No</v>
      </c>
    </row>
    <row r="12332">
      <c r="A12332" s="6">
        <v>678638.0</v>
      </c>
      <c r="B12332" s="6">
        <v>677906.0</v>
      </c>
      <c r="C12332" s="14" t="str">
        <f>If(COUNTIF(DamReaches!$B$2:$B$346,"="&amp;A12332)&gt;0, "Yes", "No")</f>
        <v>No</v>
      </c>
    </row>
    <row r="12333">
      <c r="A12333" s="6">
        <v>678639.0</v>
      </c>
      <c r="B12333" s="6">
        <v>678419.0</v>
      </c>
      <c r="C12333" s="14" t="str">
        <f>If(COUNTIF(DamReaches!$B$2:$B$346,"="&amp;A12333)&gt;0, "Yes", "No")</f>
        <v>No</v>
      </c>
    </row>
    <row r="12334">
      <c r="A12334" s="6">
        <v>678648.0</v>
      </c>
      <c r="B12334" s="6">
        <v>678752.0</v>
      </c>
      <c r="C12334" s="14" t="str">
        <f>If(COUNTIF(DamReaches!$B$2:$B$346,"="&amp;A12334)&gt;0, "Yes", "No")</f>
        <v>No</v>
      </c>
    </row>
    <row r="12335">
      <c r="A12335" s="6">
        <v>678649.0</v>
      </c>
      <c r="B12335" s="6">
        <v>678308.0</v>
      </c>
      <c r="C12335" s="14" t="str">
        <f>If(COUNTIF(DamReaches!$B$2:$B$346,"="&amp;A12335)&gt;0, "Yes", "No")</f>
        <v>No</v>
      </c>
    </row>
    <row r="12336">
      <c r="A12336" s="6">
        <v>678650.0</v>
      </c>
      <c r="B12336" s="6">
        <v>678431.0</v>
      </c>
      <c r="C12336" s="14" t="str">
        <f>If(COUNTIF(DamReaches!$B$2:$B$346,"="&amp;A12336)&gt;0, "Yes", "No")</f>
        <v>No</v>
      </c>
    </row>
    <row r="12337">
      <c r="A12337" s="6">
        <v>678651.0</v>
      </c>
      <c r="B12337" s="6">
        <v>678895.0</v>
      </c>
      <c r="C12337" s="14" t="str">
        <f>If(COUNTIF(DamReaches!$B$2:$B$346,"="&amp;A12337)&gt;0, "Yes", "No")</f>
        <v>No</v>
      </c>
    </row>
    <row r="12338">
      <c r="A12338" s="6">
        <v>678652.0</v>
      </c>
      <c r="B12338" s="6">
        <v>678313.0</v>
      </c>
      <c r="C12338" s="14" t="str">
        <f>If(COUNTIF(DamReaches!$B$2:$B$346,"="&amp;A12338)&gt;0, "Yes", "No")</f>
        <v>No</v>
      </c>
    </row>
    <row r="12339">
      <c r="A12339" s="6">
        <v>678662.0</v>
      </c>
      <c r="B12339" s="6">
        <v>678465.0</v>
      </c>
      <c r="C12339" s="14" t="str">
        <f>If(COUNTIF(DamReaches!$B$2:$B$346,"="&amp;A12339)&gt;0, "Yes", "No")</f>
        <v>No</v>
      </c>
    </row>
    <row r="12340">
      <c r="A12340" s="6">
        <v>678663.0</v>
      </c>
      <c r="B12340" s="6">
        <v>678190.0</v>
      </c>
      <c r="C12340" s="14" t="str">
        <f>If(COUNTIF(DamReaches!$B$2:$B$346,"="&amp;A12340)&gt;0, "Yes", "No")</f>
        <v>No</v>
      </c>
    </row>
    <row r="12341">
      <c r="A12341" s="6">
        <v>678664.0</v>
      </c>
      <c r="B12341" s="6">
        <v>677902.0</v>
      </c>
      <c r="C12341" s="14" t="str">
        <f>If(COUNTIF(DamReaches!$B$2:$B$346,"="&amp;A12341)&gt;0, "Yes", "No")</f>
        <v>No</v>
      </c>
    </row>
    <row r="12342">
      <c r="A12342" s="6">
        <v>678665.0</v>
      </c>
      <c r="B12342" s="6">
        <v>678664.0</v>
      </c>
      <c r="C12342" s="14" t="str">
        <f>If(COUNTIF(DamReaches!$B$2:$B$346,"="&amp;A12342)&gt;0, "Yes", "No")</f>
        <v>No</v>
      </c>
    </row>
    <row r="12343">
      <c r="A12343" s="6">
        <v>678666.0</v>
      </c>
      <c r="B12343" s="6">
        <v>678593.0</v>
      </c>
      <c r="C12343" s="14" t="str">
        <f>If(COUNTIF(DamReaches!$B$2:$B$346,"="&amp;A12343)&gt;0, "Yes", "No")</f>
        <v>No</v>
      </c>
    </row>
    <row r="12344">
      <c r="A12344" s="6">
        <v>678667.0</v>
      </c>
      <c r="B12344" s="6">
        <v>678195.0</v>
      </c>
      <c r="C12344" s="14" t="str">
        <f>If(COUNTIF(DamReaches!$B$2:$B$346,"="&amp;A12344)&gt;0, "Yes", "No")</f>
        <v>No</v>
      </c>
    </row>
    <row r="12345">
      <c r="A12345" s="6">
        <v>678668.0</v>
      </c>
      <c r="B12345" s="6">
        <v>678224.0</v>
      </c>
      <c r="C12345" s="14" t="str">
        <f>If(COUNTIF(DamReaches!$B$2:$B$346,"="&amp;A12345)&gt;0, "Yes", "No")</f>
        <v>No</v>
      </c>
    </row>
    <row r="12346">
      <c r="A12346" s="6">
        <v>678669.0</v>
      </c>
      <c r="B12346" s="6">
        <v>678574.0</v>
      </c>
      <c r="C12346" s="14" t="str">
        <f>If(COUNTIF(DamReaches!$B$2:$B$346,"="&amp;A12346)&gt;0, "Yes", "No")</f>
        <v>No</v>
      </c>
    </row>
    <row r="12347">
      <c r="A12347" s="6">
        <v>678670.0</v>
      </c>
      <c r="B12347" s="6">
        <v>678213.0</v>
      </c>
      <c r="C12347" s="14" t="str">
        <f>If(COUNTIF(DamReaches!$B$2:$B$346,"="&amp;A12347)&gt;0, "Yes", "No")</f>
        <v>No</v>
      </c>
    </row>
    <row r="12348">
      <c r="A12348" s="6">
        <v>678671.0</v>
      </c>
      <c r="B12348" s="6">
        <v>678578.0</v>
      </c>
      <c r="C12348" s="14" t="str">
        <f>If(COUNTIF(DamReaches!$B$2:$B$346,"="&amp;A12348)&gt;0, "Yes", "No")</f>
        <v>No</v>
      </c>
    </row>
    <row r="12349">
      <c r="A12349" s="6">
        <v>678684.0</v>
      </c>
      <c r="B12349" s="6">
        <v>677798.0</v>
      </c>
      <c r="C12349" s="14" t="str">
        <f>If(COUNTIF(DamReaches!$B$2:$B$346,"="&amp;A12349)&gt;0, "Yes", "No")</f>
        <v>No</v>
      </c>
    </row>
    <row r="12350">
      <c r="A12350" s="6">
        <v>678685.0</v>
      </c>
      <c r="B12350" s="6">
        <v>678589.0</v>
      </c>
      <c r="C12350" s="14" t="str">
        <f>If(COUNTIF(DamReaches!$B$2:$B$346,"="&amp;A12350)&gt;0, "Yes", "No")</f>
        <v>No</v>
      </c>
    </row>
    <row r="12351">
      <c r="A12351" s="6">
        <v>678686.0</v>
      </c>
      <c r="B12351" s="6">
        <v>678411.0</v>
      </c>
      <c r="C12351" s="14" t="str">
        <f>If(COUNTIF(DamReaches!$B$2:$B$346,"="&amp;A12351)&gt;0, "Yes", "No")</f>
        <v>No</v>
      </c>
    </row>
    <row r="12352">
      <c r="A12352" s="6">
        <v>678687.0</v>
      </c>
      <c r="B12352" s="6">
        <v>678725.0</v>
      </c>
      <c r="C12352" s="14" t="str">
        <f>If(COUNTIF(DamReaches!$B$2:$B$346,"="&amp;A12352)&gt;0, "Yes", "No")</f>
        <v>No</v>
      </c>
    </row>
    <row r="12353">
      <c r="A12353" s="6">
        <v>678688.0</v>
      </c>
      <c r="B12353" s="6">
        <v>677904.0</v>
      </c>
      <c r="C12353" s="14" t="str">
        <f>If(COUNTIF(DamReaches!$B$2:$B$346,"="&amp;A12353)&gt;0, "Yes", "No")</f>
        <v>No</v>
      </c>
    </row>
    <row r="12354">
      <c r="A12354" s="6">
        <v>678689.0</v>
      </c>
      <c r="B12354" s="6">
        <v>678554.0</v>
      </c>
      <c r="C12354" s="14" t="str">
        <f>If(COUNTIF(DamReaches!$B$2:$B$346,"="&amp;A12354)&gt;0, "Yes", "No")</f>
        <v>No</v>
      </c>
    </row>
    <row r="12355">
      <c r="A12355" s="6">
        <v>678694.0</v>
      </c>
      <c r="B12355" s="6">
        <v>678190.0</v>
      </c>
      <c r="C12355" s="14" t="str">
        <f>If(COUNTIF(DamReaches!$B$2:$B$346,"="&amp;A12355)&gt;0, "Yes", "No")</f>
        <v>No</v>
      </c>
    </row>
    <row r="12356">
      <c r="A12356" s="6">
        <v>678695.0</v>
      </c>
      <c r="B12356" s="6">
        <v>678589.0</v>
      </c>
      <c r="C12356" s="14" t="str">
        <f>If(COUNTIF(DamReaches!$B$2:$B$346,"="&amp;A12356)&gt;0, "Yes", "No")</f>
        <v>No</v>
      </c>
    </row>
    <row r="12357">
      <c r="A12357" s="6">
        <v>678696.0</v>
      </c>
      <c r="B12357" s="6">
        <v>678407.0</v>
      </c>
      <c r="C12357" s="14" t="str">
        <f>If(COUNTIF(DamReaches!$B$2:$B$346,"="&amp;A12357)&gt;0, "Yes", "No")</f>
        <v>No</v>
      </c>
    </row>
    <row r="12358">
      <c r="A12358" s="6">
        <v>678697.0</v>
      </c>
      <c r="B12358" s="6">
        <v>678241.0</v>
      </c>
      <c r="C12358" s="14" t="str">
        <f>If(COUNTIF(DamReaches!$B$2:$B$346,"="&amp;A12358)&gt;0, "Yes", "No")</f>
        <v>No</v>
      </c>
    </row>
    <row r="12359">
      <c r="A12359" s="6">
        <v>678698.0</v>
      </c>
      <c r="B12359" s="6">
        <v>677278.0</v>
      </c>
      <c r="C12359" s="14" t="str">
        <f>If(COUNTIF(DamReaches!$B$2:$B$346,"="&amp;A12359)&gt;0, "Yes", "No")</f>
        <v>No</v>
      </c>
    </row>
    <row r="12360">
      <c r="A12360" s="6">
        <v>678699.0</v>
      </c>
      <c r="B12360" s="6">
        <v>678283.0</v>
      </c>
      <c r="C12360" s="14" t="str">
        <f>If(COUNTIF(DamReaches!$B$2:$B$346,"="&amp;A12360)&gt;0, "Yes", "No")</f>
        <v>No</v>
      </c>
    </row>
    <row r="12361">
      <c r="A12361" s="6">
        <v>678700.0</v>
      </c>
      <c r="B12361" s="6">
        <v>678310.0</v>
      </c>
      <c r="C12361" s="14" t="str">
        <f>If(COUNTIF(DamReaches!$B$2:$B$346,"="&amp;A12361)&gt;0, "Yes", "No")</f>
        <v>No</v>
      </c>
    </row>
    <row r="12362">
      <c r="A12362" s="6">
        <v>678701.0</v>
      </c>
      <c r="B12362" s="6">
        <v>678702.0</v>
      </c>
      <c r="C12362" s="14" t="str">
        <f>If(COUNTIF(DamReaches!$B$2:$B$346,"="&amp;A12362)&gt;0, "Yes", "No")</f>
        <v>No</v>
      </c>
    </row>
    <row r="12363">
      <c r="A12363" s="6">
        <v>678702.0</v>
      </c>
      <c r="B12363" s="6">
        <v>678451.0</v>
      </c>
      <c r="C12363" s="14" t="str">
        <f>If(COUNTIF(DamReaches!$B$2:$B$346,"="&amp;A12363)&gt;0, "Yes", "No")</f>
        <v>No</v>
      </c>
    </row>
    <row r="12364">
      <c r="A12364" s="6">
        <v>678703.0</v>
      </c>
      <c r="B12364" s="6">
        <v>678473.0</v>
      </c>
      <c r="C12364" s="14" t="str">
        <f>If(COUNTIF(DamReaches!$B$2:$B$346,"="&amp;A12364)&gt;0, "Yes", "No")</f>
        <v>No</v>
      </c>
    </row>
    <row r="12365">
      <c r="A12365" s="6">
        <v>678704.0</v>
      </c>
      <c r="B12365" s="6">
        <v>678420.0</v>
      </c>
      <c r="C12365" s="14" t="str">
        <f>If(COUNTIF(DamReaches!$B$2:$B$346,"="&amp;A12365)&gt;0, "Yes", "No")</f>
        <v>No</v>
      </c>
    </row>
    <row r="12366">
      <c r="A12366" s="6">
        <v>678705.0</v>
      </c>
      <c r="B12366" s="6">
        <v>678704.0</v>
      </c>
      <c r="C12366" s="14" t="str">
        <f>If(COUNTIF(DamReaches!$B$2:$B$346,"="&amp;A12366)&gt;0, "Yes", "No")</f>
        <v>No</v>
      </c>
    </row>
    <row r="12367">
      <c r="A12367" s="6">
        <v>678719.0</v>
      </c>
      <c r="B12367" s="6">
        <v>678752.0</v>
      </c>
      <c r="C12367" s="14" t="str">
        <f>If(COUNTIF(DamReaches!$B$2:$B$346,"="&amp;A12367)&gt;0, "Yes", "No")</f>
        <v>No</v>
      </c>
    </row>
    <row r="12368">
      <c r="A12368" s="6">
        <v>678720.0</v>
      </c>
      <c r="B12368" s="6">
        <v>678721.0</v>
      </c>
      <c r="C12368" s="14" t="str">
        <f>If(COUNTIF(DamReaches!$B$2:$B$346,"="&amp;A12368)&gt;0, "Yes", "No")</f>
        <v>No</v>
      </c>
    </row>
    <row r="12369">
      <c r="A12369" s="6">
        <v>678721.0</v>
      </c>
      <c r="B12369" s="6">
        <v>678309.0</v>
      </c>
      <c r="C12369" s="14" t="str">
        <f>If(COUNTIF(DamReaches!$B$2:$B$346,"="&amp;A12369)&gt;0, "Yes", "No")</f>
        <v>No</v>
      </c>
    </row>
    <row r="12370">
      <c r="A12370" s="6">
        <v>678722.0</v>
      </c>
      <c r="B12370" s="6">
        <v>678168.0</v>
      </c>
      <c r="C12370" s="14" t="str">
        <f>If(COUNTIF(DamReaches!$B$2:$B$346,"="&amp;A12370)&gt;0, "Yes", "No")</f>
        <v>No</v>
      </c>
    </row>
    <row r="12371">
      <c r="A12371" s="6">
        <v>678723.0</v>
      </c>
      <c r="B12371" s="6">
        <v>678694.0</v>
      </c>
      <c r="C12371" s="14" t="str">
        <f>If(COUNTIF(DamReaches!$B$2:$B$346,"="&amp;A12371)&gt;0, "Yes", "No")</f>
        <v>No</v>
      </c>
    </row>
    <row r="12372">
      <c r="A12372" s="6">
        <v>678724.0</v>
      </c>
      <c r="B12372" s="6">
        <v>678914.0</v>
      </c>
      <c r="C12372" s="14" t="str">
        <f>If(COUNTIF(DamReaches!$B$2:$B$346,"="&amp;A12372)&gt;0, "Yes", "No")</f>
        <v>No</v>
      </c>
    </row>
    <row r="12373">
      <c r="A12373" s="6">
        <v>678725.0</v>
      </c>
      <c r="B12373" s="6">
        <v>678808.0</v>
      </c>
      <c r="C12373" s="14" t="str">
        <f>If(COUNTIF(DamReaches!$B$2:$B$346,"="&amp;A12373)&gt;0, "Yes", "No")</f>
        <v>No</v>
      </c>
    </row>
    <row r="12374">
      <c r="A12374" s="6">
        <v>678726.0</v>
      </c>
      <c r="B12374" s="6">
        <v>677483.0</v>
      </c>
      <c r="C12374" s="14" t="str">
        <f>If(COUNTIF(DamReaches!$B$2:$B$346,"="&amp;A12374)&gt;0, "Yes", "No")</f>
        <v>No</v>
      </c>
    </row>
    <row r="12375">
      <c r="A12375" s="6">
        <v>678727.0</v>
      </c>
      <c r="B12375" s="6">
        <v>678668.0</v>
      </c>
      <c r="C12375" s="14" t="str">
        <f>If(COUNTIF(DamReaches!$B$2:$B$346,"="&amp;A12375)&gt;0, "Yes", "No")</f>
        <v>No</v>
      </c>
    </row>
    <row r="12376">
      <c r="A12376" s="6">
        <v>678728.0</v>
      </c>
      <c r="B12376" s="6">
        <v>678452.0</v>
      </c>
      <c r="C12376" s="14" t="str">
        <f>If(COUNTIF(DamReaches!$B$2:$B$346,"="&amp;A12376)&gt;0, "Yes", "No")</f>
        <v>No</v>
      </c>
    </row>
    <row r="12377">
      <c r="A12377" s="6">
        <v>678729.0</v>
      </c>
      <c r="B12377" s="6">
        <v>678499.0</v>
      </c>
      <c r="C12377" s="14" t="str">
        <f>If(COUNTIF(DamReaches!$B$2:$B$346,"="&amp;A12377)&gt;0, "Yes", "No")</f>
        <v>No</v>
      </c>
    </row>
    <row r="12378">
      <c r="A12378" s="6">
        <v>678730.0</v>
      </c>
      <c r="B12378" s="6">
        <v>678501.0</v>
      </c>
      <c r="C12378" s="14" t="str">
        <f>If(COUNTIF(DamReaches!$B$2:$B$346,"="&amp;A12378)&gt;0, "Yes", "No")</f>
        <v>No</v>
      </c>
    </row>
    <row r="12379">
      <c r="A12379" s="6">
        <v>678731.0</v>
      </c>
      <c r="B12379" s="6">
        <v>678730.0</v>
      </c>
      <c r="C12379" s="14" t="str">
        <f>If(COUNTIF(DamReaches!$B$2:$B$346,"="&amp;A12379)&gt;0, "Yes", "No")</f>
        <v>No</v>
      </c>
    </row>
    <row r="12380">
      <c r="A12380" s="6">
        <v>678732.0</v>
      </c>
      <c r="B12380" s="6">
        <v>678578.0</v>
      </c>
      <c r="C12380" s="14" t="str">
        <f>If(COUNTIF(DamReaches!$B$2:$B$346,"="&amp;A12380)&gt;0, "Yes", "No")</f>
        <v>No</v>
      </c>
    </row>
    <row r="12381">
      <c r="A12381" s="6">
        <v>678752.0</v>
      </c>
      <c r="B12381" s="6">
        <v>678890.0</v>
      </c>
      <c r="C12381" s="14" t="str">
        <f>If(COUNTIF(DamReaches!$B$2:$B$346,"="&amp;A12381)&gt;0, "Yes", "No")</f>
        <v>No</v>
      </c>
    </row>
    <row r="12382">
      <c r="A12382" s="6">
        <v>678753.0</v>
      </c>
      <c r="B12382" s="6">
        <v>678890.0</v>
      </c>
      <c r="C12382" s="14" t="str">
        <f>If(COUNTIF(DamReaches!$B$2:$B$346,"="&amp;A12382)&gt;0, "Yes", "No")</f>
        <v>No</v>
      </c>
    </row>
    <row r="12383">
      <c r="A12383" s="6">
        <v>678754.0</v>
      </c>
      <c r="B12383" s="6">
        <v>678829.0</v>
      </c>
      <c r="C12383" s="14" t="str">
        <f>If(COUNTIF(DamReaches!$B$2:$B$346,"="&amp;A12383)&gt;0, "Yes", "No")</f>
        <v>No</v>
      </c>
    </row>
    <row r="12384">
      <c r="A12384" s="6">
        <v>678755.0</v>
      </c>
      <c r="B12384" s="6">
        <v>678429.0</v>
      </c>
      <c r="C12384" s="14" t="str">
        <f>If(COUNTIF(DamReaches!$B$2:$B$346,"="&amp;A12384)&gt;0, "Yes", "No")</f>
        <v>No</v>
      </c>
    </row>
    <row r="12385">
      <c r="A12385" s="6">
        <v>678756.0</v>
      </c>
      <c r="B12385" s="6">
        <v>678914.0</v>
      </c>
      <c r="C12385" s="14" t="str">
        <f>If(COUNTIF(DamReaches!$B$2:$B$346,"="&amp;A12385)&gt;0, "Yes", "No")</f>
        <v>No</v>
      </c>
    </row>
    <row r="12386">
      <c r="A12386" s="6">
        <v>678757.0</v>
      </c>
      <c r="B12386" s="6">
        <v>678696.0</v>
      </c>
      <c r="C12386" s="14" t="str">
        <f>If(COUNTIF(DamReaches!$B$2:$B$346,"="&amp;A12386)&gt;0, "Yes", "No")</f>
        <v>No</v>
      </c>
    </row>
    <row r="12387">
      <c r="A12387" s="6">
        <v>678758.0</v>
      </c>
      <c r="B12387" s="6">
        <v>678495.0</v>
      </c>
      <c r="C12387" s="14" t="str">
        <f>If(COUNTIF(DamReaches!$B$2:$B$346,"="&amp;A12387)&gt;0, "Yes", "No")</f>
        <v>No</v>
      </c>
    </row>
    <row r="12388">
      <c r="A12388" s="6">
        <v>678759.0</v>
      </c>
      <c r="B12388" s="6">
        <v>678650.0</v>
      </c>
      <c r="C12388" s="14" t="str">
        <f>If(COUNTIF(DamReaches!$B$2:$B$346,"="&amp;A12388)&gt;0, "Yes", "No")</f>
        <v>No</v>
      </c>
    </row>
    <row r="12389">
      <c r="A12389" s="6">
        <v>678760.0</v>
      </c>
      <c r="B12389" s="6">
        <v>677837.0</v>
      </c>
      <c r="C12389" s="14" t="str">
        <f>If(COUNTIF(DamReaches!$B$2:$B$346,"="&amp;A12389)&gt;0, "Yes", "No")</f>
        <v>No</v>
      </c>
    </row>
    <row r="12390">
      <c r="A12390" s="6">
        <v>678761.0</v>
      </c>
      <c r="B12390" s="6">
        <v>678728.0</v>
      </c>
      <c r="C12390" s="14" t="str">
        <f>If(COUNTIF(DamReaches!$B$2:$B$346,"="&amp;A12390)&gt;0, "Yes", "No")</f>
        <v>No</v>
      </c>
    </row>
    <row r="12391">
      <c r="A12391" s="6">
        <v>678767.0</v>
      </c>
      <c r="B12391" s="6">
        <v>678428.0</v>
      </c>
      <c r="C12391" s="14" t="str">
        <f>If(COUNTIF(DamReaches!$B$2:$B$346,"="&amp;A12391)&gt;0, "Yes", "No")</f>
        <v>No</v>
      </c>
    </row>
    <row r="12392">
      <c r="A12392" s="6">
        <v>678768.0</v>
      </c>
      <c r="B12392" s="6">
        <v>678723.0</v>
      </c>
      <c r="C12392" s="14" t="str">
        <f>If(COUNTIF(DamReaches!$B$2:$B$346,"="&amp;A12392)&gt;0, "Yes", "No")</f>
        <v>No</v>
      </c>
    </row>
    <row r="12393">
      <c r="A12393" s="6">
        <v>678769.0</v>
      </c>
      <c r="B12393" s="6">
        <v>678650.0</v>
      </c>
      <c r="C12393" s="14" t="str">
        <f>If(COUNTIF(DamReaches!$B$2:$B$346,"="&amp;A12393)&gt;0, "Yes", "No")</f>
        <v>No</v>
      </c>
    </row>
    <row r="12394">
      <c r="A12394" s="6">
        <v>678770.0</v>
      </c>
      <c r="B12394" s="6">
        <v>678725.0</v>
      </c>
      <c r="C12394" s="14" t="str">
        <f>If(COUNTIF(DamReaches!$B$2:$B$346,"="&amp;A12394)&gt;0, "Yes", "No")</f>
        <v>No</v>
      </c>
    </row>
    <row r="12395">
      <c r="A12395" s="6">
        <v>678771.0</v>
      </c>
      <c r="B12395" s="6">
        <v>678592.0</v>
      </c>
      <c r="C12395" s="14" t="str">
        <f>If(COUNTIF(DamReaches!$B$2:$B$346,"="&amp;A12395)&gt;0, "Yes", "No")</f>
        <v>No</v>
      </c>
    </row>
    <row r="12396">
      <c r="A12396" s="6">
        <v>678772.0</v>
      </c>
      <c r="B12396" s="6">
        <v>678572.0</v>
      </c>
      <c r="C12396" s="14" t="str">
        <f>If(COUNTIF(DamReaches!$B$2:$B$346,"="&amp;A12396)&gt;0, "Yes", "No")</f>
        <v>No</v>
      </c>
    </row>
    <row r="12397">
      <c r="A12397" s="6">
        <v>678773.0</v>
      </c>
      <c r="B12397" s="6">
        <v>678288.0</v>
      </c>
      <c r="C12397" s="14" t="str">
        <f>If(COUNTIF(DamReaches!$B$2:$B$346,"="&amp;A12397)&gt;0, "Yes", "No")</f>
        <v>No</v>
      </c>
    </row>
    <row r="12398">
      <c r="A12398" s="6">
        <v>678774.0</v>
      </c>
      <c r="B12398" s="6">
        <v>678531.0</v>
      </c>
      <c r="C12398" s="14" t="str">
        <f>If(COUNTIF(DamReaches!$B$2:$B$346,"="&amp;A12398)&gt;0, "Yes", "No")</f>
        <v>No</v>
      </c>
    </row>
    <row r="12399">
      <c r="A12399" s="6">
        <v>678775.0</v>
      </c>
      <c r="B12399" s="6">
        <v>678853.0</v>
      </c>
      <c r="C12399" s="14" t="str">
        <f>If(COUNTIF(DamReaches!$B$2:$B$346,"="&amp;A12399)&gt;0, "Yes", "No")</f>
        <v>No</v>
      </c>
    </row>
    <row r="12400">
      <c r="A12400" s="6">
        <v>678786.0</v>
      </c>
      <c r="B12400" s="6">
        <v>678308.0</v>
      </c>
      <c r="C12400" s="14" t="str">
        <f>If(COUNTIF(DamReaches!$B$2:$B$346,"="&amp;A12400)&gt;0, "Yes", "No")</f>
        <v>No</v>
      </c>
    </row>
    <row r="12401">
      <c r="A12401" s="6">
        <v>678787.0</v>
      </c>
      <c r="B12401" s="6">
        <v>678723.0</v>
      </c>
      <c r="C12401" s="14" t="str">
        <f>If(COUNTIF(DamReaches!$B$2:$B$346,"="&amp;A12401)&gt;0, "Yes", "No")</f>
        <v>No</v>
      </c>
    </row>
    <row r="12402">
      <c r="A12402" s="6">
        <v>678788.0</v>
      </c>
      <c r="B12402" s="6">
        <v>678699.0</v>
      </c>
      <c r="C12402" s="14" t="str">
        <f>If(COUNTIF(DamReaches!$B$2:$B$346,"="&amp;A12402)&gt;0, "Yes", "No")</f>
        <v>No</v>
      </c>
    </row>
    <row r="12403">
      <c r="A12403" s="6">
        <v>678789.0</v>
      </c>
      <c r="B12403" s="6">
        <v>678265.0</v>
      </c>
      <c r="C12403" s="14" t="str">
        <f>If(COUNTIF(DamReaches!$B$2:$B$346,"="&amp;A12403)&gt;0, "Yes", "No")</f>
        <v>No</v>
      </c>
    </row>
    <row r="12404">
      <c r="A12404" s="6">
        <v>678790.0</v>
      </c>
      <c r="B12404" s="6">
        <v>678473.0</v>
      </c>
      <c r="C12404" s="14" t="str">
        <f>If(COUNTIF(DamReaches!$B$2:$B$346,"="&amp;A12404)&gt;0, "Yes", "No")</f>
        <v>No</v>
      </c>
    </row>
    <row r="12405">
      <c r="A12405" s="6">
        <v>678791.0</v>
      </c>
      <c r="B12405" s="6">
        <v>678367.0</v>
      </c>
      <c r="C12405" s="14" t="str">
        <f>If(COUNTIF(DamReaches!$B$2:$B$346,"="&amp;A12405)&gt;0, "Yes", "No")</f>
        <v>No</v>
      </c>
    </row>
    <row r="12406">
      <c r="A12406" s="6">
        <v>678803.0</v>
      </c>
      <c r="B12406" s="6">
        <v>678865.0</v>
      </c>
      <c r="C12406" s="14" t="str">
        <f>If(COUNTIF(DamReaches!$B$2:$B$346,"="&amp;A12406)&gt;0, "Yes", "No")</f>
        <v>No</v>
      </c>
    </row>
    <row r="12407">
      <c r="A12407" s="6">
        <v>678804.0</v>
      </c>
      <c r="B12407" s="6">
        <v>678662.0</v>
      </c>
      <c r="C12407" s="14" t="str">
        <f>If(COUNTIF(DamReaches!$B$2:$B$346,"="&amp;A12407)&gt;0, "Yes", "No")</f>
        <v>No</v>
      </c>
    </row>
    <row r="12408">
      <c r="A12408" s="6">
        <v>678805.0</v>
      </c>
      <c r="B12408" s="6">
        <v>678384.0</v>
      </c>
      <c r="C12408" s="14" t="str">
        <f>If(COUNTIF(DamReaches!$B$2:$B$346,"="&amp;A12408)&gt;0, "Yes", "No")</f>
        <v>No</v>
      </c>
    </row>
    <row r="12409">
      <c r="A12409" s="6">
        <v>678806.0</v>
      </c>
      <c r="B12409" s="6">
        <v>678517.0</v>
      </c>
      <c r="C12409" s="14" t="str">
        <f>If(COUNTIF(DamReaches!$B$2:$B$346,"="&amp;A12409)&gt;0, "Yes", "No")</f>
        <v>No</v>
      </c>
    </row>
    <row r="12410">
      <c r="A12410" s="6">
        <v>678807.0</v>
      </c>
      <c r="B12410" s="6">
        <v>678788.0</v>
      </c>
      <c r="C12410" s="14" t="str">
        <f>If(COUNTIF(DamReaches!$B$2:$B$346,"="&amp;A12410)&gt;0, "Yes", "No")</f>
        <v>No</v>
      </c>
    </row>
    <row r="12411">
      <c r="A12411" s="6">
        <v>678808.0</v>
      </c>
      <c r="B12411" s="6">
        <v>678569.0</v>
      </c>
      <c r="C12411" s="14" t="str">
        <f>If(COUNTIF(DamReaches!$B$2:$B$346,"="&amp;A12411)&gt;0, "Yes", "No")</f>
        <v>No</v>
      </c>
    </row>
    <row r="12412">
      <c r="A12412" s="6">
        <v>678809.0</v>
      </c>
      <c r="B12412" s="6">
        <v>678810.0</v>
      </c>
      <c r="C12412" s="14" t="str">
        <f>If(COUNTIF(DamReaches!$B$2:$B$346,"="&amp;A12412)&gt;0, "Yes", "No")</f>
        <v>No</v>
      </c>
    </row>
    <row r="12413">
      <c r="A12413" s="6">
        <v>678810.0</v>
      </c>
      <c r="B12413" s="6">
        <v>678811.0</v>
      </c>
      <c r="C12413" s="14" t="str">
        <f>If(COUNTIF(DamReaches!$B$2:$B$346,"="&amp;A12413)&gt;0, "Yes", "No")</f>
        <v>No</v>
      </c>
    </row>
    <row r="12414">
      <c r="A12414" s="6">
        <v>678811.0</v>
      </c>
      <c r="B12414" s="6">
        <v>678812.0</v>
      </c>
      <c r="C12414" s="14" t="str">
        <f>If(COUNTIF(DamReaches!$B$2:$B$346,"="&amp;A12414)&gt;0, "Yes", "No")</f>
        <v>No</v>
      </c>
    </row>
    <row r="12415">
      <c r="A12415" s="6">
        <v>678812.0</v>
      </c>
      <c r="B12415" s="6">
        <v>678496.0</v>
      </c>
      <c r="C12415" s="14" t="str">
        <f>If(COUNTIF(DamReaches!$B$2:$B$346,"="&amp;A12415)&gt;0, "Yes", "No")</f>
        <v>No</v>
      </c>
    </row>
    <row r="12416">
      <c r="A12416" s="6">
        <v>678813.0</v>
      </c>
      <c r="B12416" s="6">
        <v>677901.0</v>
      </c>
      <c r="C12416" s="14" t="str">
        <f>If(COUNTIF(DamReaches!$B$2:$B$346,"="&amp;A12416)&gt;0, "Yes", "No")</f>
        <v>No</v>
      </c>
    </row>
    <row r="12417">
      <c r="A12417" s="6">
        <v>678814.0</v>
      </c>
      <c r="B12417" s="6">
        <v>678549.0</v>
      </c>
      <c r="C12417" s="14" t="str">
        <f>If(COUNTIF(DamReaches!$B$2:$B$346,"="&amp;A12417)&gt;0, "Yes", "No")</f>
        <v>No</v>
      </c>
    </row>
    <row r="12418">
      <c r="A12418" s="6">
        <v>678815.0</v>
      </c>
      <c r="B12418" s="6">
        <v>678729.0</v>
      </c>
      <c r="C12418" s="14" t="str">
        <f>If(COUNTIF(DamReaches!$B$2:$B$346,"="&amp;A12418)&gt;0, "Yes", "No")</f>
        <v>No</v>
      </c>
    </row>
    <row r="12419">
      <c r="A12419" s="6">
        <v>678816.0</v>
      </c>
      <c r="B12419" s="6">
        <v>678652.0</v>
      </c>
      <c r="C12419" s="14" t="str">
        <f>If(COUNTIF(DamReaches!$B$2:$B$346,"="&amp;A12419)&gt;0, "Yes", "No")</f>
        <v>No</v>
      </c>
    </row>
    <row r="12420">
      <c r="A12420" s="6">
        <v>678817.0</v>
      </c>
      <c r="B12420" s="6">
        <v>678791.0</v>
      </c>
      <c r="C12420" s="14" t="str">
        <f>If(COUNTIF(DamReaches!$B$2:$B$346,"="&amp;A12420)&gt;0, "Yes", "No")</f>
        <v>No</v>
      </c>
    </row>
    <row r="12421">
      <c r="A12421" s="6">
        <v>678829.0</v>
      </c>
      <c r="B12421" s="6">
        <v>678767.0</v>
      </c>
      <c r="C12421" s="14" t="str">
        <f>If(COUNTIF(DamReaches!$B$2:$B$346,"="&amp;A12421)&gt;0, "Yes", "No")</f>
        <v>No</v>
      </c>
    </row>
    <row r="12422">
      <c r="A12422" s="6">
        <v>678830.0</v>
      </c>
      <c r="B12422" s="6">
        <v>678546.0</v>
      </c>
      <c r="C12422" s="14" t="str">
        <f>If(COUNTIF(DamReaches!$B$2:$B$346,"="&amp;A12422)&gt;0, "Yes", "No")</f>
        <v>No</v>
      </c>
    </row>
    <row r="12423">
      <c r="A12423" s="6">
        <v>678831.0</v>
      </c>
      <c r="B12423" s="6">
        <v>678893.0</v>
      </c>
      <c r="C12423" s="14" t="str">
        <f>If(COUNTIF(DamReaches!$B$2:$B$346,"="&amp;A12423)&gt;0, "Yes", "No")</f>
        <v>No</v>
      </c>
    </row>
    <row r="12424">
      <c r="A12424" s="6">
        <v>678832.0</v>
      </c>
      <c r="B12424" s="6">
        <v>678566.0</v>
      </c>
      <c r="C12424" s="14" t="str">
        <f>If(COUNTIF(DamReaches!$B$2:$B$346,"="&amp;A12424)&gt;0, "Yes", "No")</f>
        <v>No</v>
      </c>
    </row>
    <row r="12425">
      <c r="A12425" s="6">
        <v>678833.0</v>
      </c>
      <c r="B12425" s="6">
        <v>678570.0</v>
      </c>
      <c r="C12425" s="14" t="str">
        <f>If(COUNTIF(DamReaches!$B$2:$B$346,"="&amp;A12425)&gt;0, "Yes", "No")</f>
        <v>No</v>
      </c>
    </row>
    <row r="12426">
      <c r="A12426" s="6">
        <v>678834.0</v>
      </c>
      <c r="B12426" s="6">
        <v>678871.0</v>
      </c>
      <c r="C12426" s="14" t="str">
        <f>If(COUNTIF(DamReaches!$B$2:$B$346,"="&amp;A12426)&gt;0, "Yes", "No")</f>
        <v>No</v>
      </c>
    </row>
    <row r="12427">
      <c r="A12427" s="6">
        <v>678835.0</v>
      </c>
      <c r="B12427" s="6">
        <v>678636.0</v>
      </c>
      <c r="C12427" s="14" t="str">
        <f>If(COUNTIF(DamReaches!$B$2:$B$346,"="&amp;A12427)&gt;0, "Yes", "No")</f>
        <v>No</v>
      </c>
    </row>
    <row r="12428">
      <c r="A12428" s="6">
        <v>678836.0</v>
      </c>
      <c r="B12428" s="6">
        <v>679350.0</v>
      </c>
      <c r="C12428" s="14" t="str">
        <f>If(COUNTIF(DamReaches!$B$2:$B$346,"="&amp;A12428)&gt;0, "Yes", "No")</f>
        <v>No</v>
      </c>
    </row>
    <row r="12429">
      <c r="A12429" s="6">
        <v>678837.0</v>
      </c>
      <c r="B12429" s="6">
        <v>678853.0</v>
      </c>
      <c r="C12429" s="14" t="str">
        <f>If(COUNTIF(DamReaches!$B$2:$B$346,"="&amp;A12429)&gt;0, "Yes", "No")</f>
        <v>No</v>
      </c>
    </row>
    <row r="12430">
      <c r="A12430" s="6">
        <v>678838.0</v>
      </c>
      <c r="B12430" s="6">
        <v>678839.0</v>
      </c>
      <c r="C12430" s="14" t="str">
        <f>If(COUNTIF(DamReaches!$B$2:$B$346,"="&amp;A12430)&gt;0, "Yes", "No")</f>
        <v>No</v>
      </c>
    </row>
    <row r="12431">
      <c r="A12431" s="6">
        <v>678839.0</v>
      </c>
      <c r="B12431" s="6">
        <v>678670.0</v>
      </c>
      <c r="C12431" s="14" t="str">
        <f>If(COUNTIF(DamReaches!$B$2:$B$346,"="&amp;A12431)&gt;0, "Yes", "No")</f>
        <v>No</v>
      </c>
    </row>
    <row r="12432">
      <c r="A12432" s="6">
        <v>678840.0</v>
      </c>
      <c r="B12432" s="6">
        <v>678704.0</v>
      </c>
      <c r="C12432" s="14" t="str">
        <f>If(COUNTIF(DamReaches!$B$2:$B$346,"="&amp;A12432)&gt;0, "Yes", "No")</f>
        <v>No</v>
      </c>
    </row>
    <row r="12433">
      <c r="A12433" s="6">
        <v>678851.0</v>
      </c>
      <c r="B12433" s="6">
        <v>678769.0</v>
      </c>
      <c r="C12433" s="14" t="str">
        <f>If(COUNTIF(DamReaches!$B$2:$B$346,"="&amp;A12433)&gt;0, "Yes", "No")</f>
        <v>No</v>
      </c>
    </row>
    <row r="12434">
      <c r="A12434" s="6">
        <v>678852.0</v>
      </c>
      <c r="B12434" s="6">
        <v>678652.0</v>
      </c>
      <c r="C12434" s="14" t="str">
        <f>If(COUNTIF(DamReaches!$B$2:$B$346,"="&amp;A12434)&gt;0, "Yes", "No")</f>
        <v>No</v>
      </c>
    </row>
    <row r="12435">
      <c r="A12435" s="6">
        <v>678853.0</v>
      </c>
      <c r="B12435" s="6">
        <v>678730.0</v>
      </c>
      <c r="C12435" s="14" t="str">
        <f>If(COUNTIF(DamReaches!$B$2:$B$346,"="&amp;A12435)&gt;0, "Yes", "No")</f>
        <v>No</v>
      </c>
    </row>
    <row r="12436">
      <c r="A12436" s="6">
        <v>678865.0</v>
      </c>
      <c r="B12436" s="6">
        <v>678662.0</v>
      </c>
      <c r="C12436" s="14" t="str">
        <f>If(COUNTIF(DamReaches!$B$2:$B$346,"="&amp;A12436)&gt;0, "Yes", "No")</f>
        <v>No</v>
      </c>
    </row>
    <row r="12437">
      <c r="A12437" s="6">
        <v>678866.0</v>
      </c>
      <c r="B12437" s="6">
        <v>678893.0</v>
      </c>
      <c r="C12437" s="14" t="str">
        <f>If(COUNTIF(DamReaches!$B$2:$B$346,"="&amp;A12437)&gt;0, "Yes", "No")</f>
        <v>No</v>
      </c>
    </row>
    <row r="12438">
      <c r="A12438" s="6">
        <v>678867.0</v>
      </c>
      <c r="B12438" s="6">
        <v>678866.0</v>
      </c>
      <c r="C12438" s="14" t="str">
        <f>If(COUNTIF(DamReaches!$B$2:$B$346,"="&amp;A12438)&gt;0, "Yes", "No")</f>
        <v>No</v>
      </c>
    </row>
    <row r="12439">
      <c r="A12439" s="6">
        <v>678868.0</v>
      </c>
      <c r="B12439" s="6">
        <v>678869.0</v>
      </c>
      <c r="C12439" s="14" t="str">
        <f>If(COUNTIF(DamReaches!$B$2:$B$346,"="&amp;A12439)&gt;0, "Yes", "No")</f>
        <v>No</v>
      </c>
    </row>
    <row r="12440">
      <c r="A12440" s="6">
        <v>678869.0</v>
      </c>
      <c r="B12440" s="6">
        <v>678591.0</v>
      </c>
      <c r="C12440" s="14" t="str">
        <f>If(COUNTIF(DamReaches!$B$2:$B$346,"="&amp;A12440)&gt;0, "Yes", "No")</f>
        <v>No</v>
      </c>
    </row>
    <row r="12441">
      <c r="A12441" s="6">
        <v>678870.0</v>
      </c>
      <c r="B12441" s="6">
        <v>679181.0</v>
      </c>
      <c r="C12441" s="14" t="str">
        <f>If(COUNTIF(DamReaches!$B$2:$B$346,"="&amp;A12441)&gt;0, "Yes", "No")</f>
        <v>No</v>
      </c>
    </row>
    <row r="12442">
      <c r="A12442" s="6">
        <v>678871.0</v>
      </c>
      <c r="B12442" s="6">
        <v>679181.0</v>
      </c>
      <c r="C12442" s="14" t="str">
        <f>If(COUNTIF(DamReaches!$B$2:$B$346,"="&amp;A12442)&gt;0, "Yes", "No")</f>
        <v>No</v>
      </c>
    </row>
    <row r="12443">
      <c r="A12443" s="6">
        <v>678872.0</v>
      </c>
      <c r="B12443" s="6">
        <v>678120.0</v>
      </c>
      <c r="C12443" s="14" t="str">
        <f>If(COUNTIF(DamReaches!$B$2:$B$346,"="&amp;A12443)&gt;0, "Yes", "No")</f>
        <v>No</v>
      </c>
    </row>
    <row r="12444">
      <c r="A12444" s="6">
        <v>678873.0</v>
      </c>
      <c r="B12444" s="6">
        <v>678618.0</v>
      </c>
      <c r="C12444" s="14" t="str">
        <f>If(COUNTIF(DamReaches!$B$2:$B$346,"="&amp;A12444)&gt;0, "Yes", "No")</f>
        <v>No</v>
      </c>
    </row>
    <row r="12445">
      <c r="A12445" s="6">
        <v>678874.0</v>
      </c>
      <c r="B12445" s="6">
        <v>678875.0</v>
      </c>
      <c r="C12445" s="14" t="str">
        <f>If(COUNTIF(DamReaches!$B$2:$B$346,"="&amp;A12445)&gt;0, "Yes", "No")</f>
        <v>No</v>
      </c>
    </row>
    <row r="12446">
      <c r="A12446" s="6">
        <v>678875.0</v>
      </c>
      <c r="B12446" s="6">
        <v>678899.0</v>
      </c>
      <c r="C12446" s="14" t="str">
        <f>If(COUNTIF(DamReaches!$B$2:$B$346,"="&amp;A12446)&gt;0, "Yes", "No")</f>
        <v>No</v>
      </c>
    </row>
    <row r="12447">
      <c r="A12447" s="6">
        <v>678876.0</v>
      </c>
      <c r="B12447" s="6">
        <v>678899.0</v>
      </c>
      <c r="C12447" s="14" t="str">
        <f>If(COUNTIF(DamReaches!$B$2:$B$346,"="&amp;A12447)&gt;0, "Yes", "No")</f>
        <v>No</v>
      </c>
    </row>
    <row r="12448">
      <c r="A12448" s="6">
        <v>678877.0</v>
      </c>
      <c r="B12448" s="6">
        <v>679350.0</v>
      </c>
      <c r="C12448" s="14" t="str">
        <f>If(COUNTIF(DamReaches!$B$2:$B$346,"="&amp;A12448)&gt;0, "Yes", "No")</f>
        <v>No</v>
      </c>
    </row>
    <row r="12449">
      <c r="A12449" s="6">
        <v>678878.0</v>
      </c>
      <c r="B12449" s="6">
        <v>678840.0</v>
      </c>
      <c r="C12449" s="14" t="str">
        <f>If(COUNTIF(DamReaches!$B$2:$B$346,"="&amp;A12449)&gt;0, "Yes", "No")</f>
        <v>No</v>
      </c>
    </row>
    <row r="12450">
      <c r="A12450" s="6">
        <v>678879.0</v>
      </c>
      <c r="B12450" s="6">
        <v>678791.0</v>
      </c>
      <c r="C12450" s="14" t="str">
        <f>If(COUNTIF(DamReaches!$B$2:$B$346,"="&amp;A12450)&gt;0, "Yes", "No")</f>
        <v>No</v>
      </c>
    </row>
    <row r="12451">
      <c r="A12451" s="6">
        <v>678890.0</v>
      </c>
      <c r="B12451" s="6">
        <v>678891.0</v>
      </c>
      <c r="C12451" s="14" t="str">
        <f>If(COUNTIF(DamReaches!$B$2:$B$346,"="&amp;A12451)&gt;0, "Yes", "No")</f>
        <v>No</v>
      </c>
    </row>
    <row r="12452">
      <c r="A12452" s="6">
        <v>678891.0</v>
      </c>
      <c r="B12452" s="6">
        <v>678829.0</v>
      </c>
      <c r="C12452" s="14" t="str">
        <f>If(COUNTIF(DamReaches!$B$2:$B$346,"="&amp;A12452)&gt;0, "Yes", "No")</f>
        <v>No</v>
      </c>
    </row>
    <row r="12453">
      <c r="A12453" s="6">
        <v>678892.0</v>
      </c>
      <c r="B12453" s="6">
        <v>679094.0</v>
      </c>
      <c r="C12453" s="14" t="str">
        <f>If(COUNTIF(DamReaches!$B$2:$B$346,"="&amp;A12453)&gt;0, "Yes", "No")</f>
        <v>No</v>
      </c>
    </row>
    <row r="12454">
      <c r="A12454" s="6">
        <v>678893.0</v>
      </c>
      <c r="B12454" s="6">
        <v>679001.0</v>
      </c>
      <c r="C12454" s="14" t="str">
        <f>If(COUNTIF(DamReaches!$B$2:$B$346,"="&amp;A12454)&gt;0, "Yes", "No")</f>
        <v>No</v>
      </c>
    </row>
    <row r="12455">
      <c r="A12455" s="6">
        <v>678894.0</v>
      </c>
      <c r="B12455" s="6">
        <v>678956.0</v>
      </c>
      <c r="C12455" s="14" t="str">
        <f>If(COUNTIF(DamReaches!$B$2:$B$346,"="&amp;A12455)&gt;0, "Yes", "No")</f>
        <v>No</v>
      </c>
    </row>
    <row r="12456">
      <c r="A12456" s="6">
        <v>678895.0</v>
      </c>
      <c r="B12456" s="6">
        <v>678956.0</v>
      </c>
      <c r="C12456" s="14" t="str">
        <f>If(COUNTIF(DamReaches!$B$2:$B$346,"="&amp;A12456)&gt;0, "Yes", "No")</f>
        <v>No</v>
      </c>
    </row>
    <row r="12457">
      <c r="A12457" s="6">
        <v>678896.0</v>
      </c>
      <c r="B12457" s="6">
        <v>678192.0</v>
      </c>
      <c r="C12457" s="14" t="str">
        <f>If(COUNTIF(DamReaches!$B$2:$B$346,"="&amp;A12457)&gt;0, "Yes", "No")</f>
        <v>No</v>
      </c>
    </row>
    <row r="12458">
      <c r="A12458" s="6">
        <v>678897.0</v>
      </c>
      <c r="B12458" s="6">
        <v>678808.0</v>
      </c>
      <c r="C12458" s="14" t="str">
        <f>If(COUNTIF(DamReaches!$B$2:$B$346,"="&amp;A12458)&gt;0, "Yes", "No")</f>
        <v>No</v>
      </c>
    </row>
    <row r="12459">
      <c r="A12459" s="6">
        <v>678898.0</v>
      </c>
      <c r="B12459" s="6">
        <v>678688.0</v>
      </c>
      <c r="C12459" s="14" t="str">
        <f>If(COUNTIF(DamReaches!$B$2:$B$346,"="&amp;A12459)&gt;0, "Yes", "No")</f>
        <v>No</v>
      </c>
    </row>
    <row r="12460">
      <c r="A12460" s="6">
        <v>678899.0</v>
      </c>
      <c r="B12460" s="6">
        <v>678936.0</v>
      </c>
      <c r="C12460" s="14" t="str">
        <f>If(COUNTIF(DamReaches!$B$2:$B$346,"="&amp;A12460)&gt;0, "Yes", "No")</f>
        <v>No</v>
      </c>
    </row>
    <row r="12461">
      <c r="A12461" s="6">
        <v>678900.0</v>
      </c>
      <c r="B12461" s="6">
        <v>679011.0</v>
      </c>
      <c r="C12461" s="14" t="str">
        <f>If(COUNTIF(DamReaches!$B$2:$B$346,"="&amp;A12461)&gt;0, "Yes", "No")</f>
        <v>No</v>
      </c>
    </row>
    <row r="12462">
      <c r="A12462" s="6">
        <v>678912.0</v>
      </c>
      <c r="B12462" s="6">
        <v>678648.0</v>
      </c>
      <c r="C12462" s="14" t="str">
        <f>If(COUNTIF(DamReaches!$B$2:$B$346,"="&amp;A12462)&gt;0, "Yes", "No")</f>
        <v>No</v>
      </c>
    </row>
    <row r="12463">
      <c r="A12463" s="6">
        <v>678913.0</v>
      </c>
      <c r="B12463" s="6">
        <v>678546.0</v>
      </c>
      <c r="C12463" s="14" t="str">
        <f>If(COUNTIF(DamReaches!$B$2:$B$346,"="&amp;A12463)&gt;0, "Yes", "No")</f>
        <v>No</v>
      </c>
    </row>
    <row r="12464">
      <c r="A12464" s="6">
        <v>678914.0</v>
      </c>
      <c r="B12464" s="6">
        <v>678978.0</v>
      </c>
      <c r="C12464" s="14" t="str">
        <f>If(COUNTIF(DamReaches!$B$2:$B$346,"="&amp;A12464)&gt;0, "Yes", "No")</f>
        <v>No</v>
      </c>
    </row>
    <row r="12465">
      <c r="A12465" s="6">
        <v>678915.0</v>
      </c>
      <c r="B12465" s="6">
        <v>678952.0</v>
      </c>
      <c r="C12465" s="14" t="str">
        <f>If(COUNTIF(DamReaches!$B$2:$B$346,"="&amp;A12465)&gt;0, "Yes", "No")</f>
        <v>No</v>
      </c>
    </row>
    <row r="12466">
      <c r="A12466" s="6">
        <v>678916.0</v>
      </c>
      <c r="B12466" s="6">
        <v>678616.0</v>
      </c>
      <c r="C12466" s="14" t="str">
        <f>If(COUNTIF(DamReaches!$B$2:$B$346,"="&amp;A12466)&gt;0, "Yes", "No")</f>
        <v>No</v>
      </c>
    </row>
    <row r="12467">
      <c r="A12467" s="6">
        <v>678917.0</v>
      </c>
      <c r="B12467" s="6">
        <v>678771.0</v>
      </c>
      <c r="C12467" s="14" t="str">
        <f>If(COUNTIF(DamReaches!$B$2:$B$346,"="&amp;A12467)&gt;0, "Yes", "No")</f>
        <v>No</v>
      </c>
    </row>
    <row r="12468">
      <c r="A12468" s="6">
        <v>678918.0</v>
      </c>
      <c r="B12468" s="6">
        <v>679059.0</v>
      </c>
      <c r="C12468" s="14" t="str">
        <f>If(COUNTIF(DamReaches!$B$2:$B$346,"="&amp;A12468)&gt;0, "Yes", "No")</f>
        <v>No</v>
      </c>
    </row>
    <row r="12469">
      <c r="A12469" s="6">
        <v>678931.0</v>
      </c>
      <c r="B12469" s="6">
        <v>677834.0</v>
      </c>
      <c r="C12469" s="14" t="str">
        <f>If(COUNTIF(DamReaches!$B$2:$B$346,"="&amp;A12469)&gt;0, "Yes", "No")</f>
        <v>No</v>
      </c>
    </row>
    <row r="12470">
      <c r="A12470" s="6">
        <v>678932.0</v>
      </c>
      <c r="B12470" s="6">
        <v>678897.0</v>
      </c>
      <c r="C12470" s="14" t="str">
        <f>If(COUNTIF(DamReaches!$B$2:$B$346,"="&amp;A12470)&gt;0, "Yes", "No")</f>
        <v>No</v>
      </c>
    </row>
    <row r="12471">
      <c r="A12471" s="6">
        <v>678933.0</v>
      </c>
      <c r="B12471" s="6">
        <v>679006.0</v>
      </c>
      <c r="C12471" s="14" t="str">
        <f>If(COUNTIF(DamReaches!$B$2:$B$346,"="&amp;A12471)&gt;0, "Yes", "No")</f>
        <v>No</v>
      </c>
    </row>
    <row r="12472">
      <c r="A12472" s="6">
        <v>678934.0</v>
      </c>
      <c r="B12472" s="6">
        <v>678452.0</v>
      </c>
      <c r="C12472" s="14" t="str">
        <f>If(COUNTIF(DamReaches!$B$2:$B$346,"="&amp;A12472)&gt;0, "Yes", "No")</f>
        <v>No</v>
      </c>
    </row>
    <row r="12473">
      <c r="A12473" s="6">
        <v>678935.0</v>
      </c>
      <c r="B12473" s="6">
        <v>678934.0</v>
      </c>
      <c r="C12473" s="14" t="str">
        <f>If(COUNTIF(DamReaches!$B$2:$B$346,"="&amp;A12473)&gt;0, "Yes", "No")</f>
        <v>No</v>
      </c>
    </row>
    <row r="12474">
      <c r="A12474" s="6">
        <v>678936.0</v>
      </c>
      <c r="B12474" s="6">
        <v>679011.0</v>
      </c>
      <c r="C12474" s="14" t="str">
        <f>If(COUNTIF(DamReaches!$B$2:$B$346,"="&amp;A12474)&gt;0, "Yes", "No")</f>
        <v>No</v>
      </c>
    </row>
    <row r="12475">
      <c r="A12475" s="6">
        <v>678937.0</v>
      </c>
      <c r="B12475" s="6">
        <v>678938.0</v>
      </c>
      <c r="C12475" s="14" t="str">
        <f>If(COUNTIF(DamReaches!$B$2:$B$346,"="&amp;A12475)&gt;0, "Yes", "No")</f>
        <v>No</v>
      </c>
    </row>
    <row r="12476">
      <c r="A12476" s="6">
        <v>678938.0</v>
      </c>
      <c r="B12476" s="6">
        <v>678671.0</v>
      </c>
      <c r="C12476" s="14" t="str">
        <f>If(COUNTIF(DamReaches!$B$2:$B$346,"="&amp;A12476)&gt;0, "Yes", "No")</f>
        <v>No</v>
      </c>
    </row>
    <row r="12477">
      <c r="A12477" s="6">
        <v>678952.0</v>
      </c>
      <c r="B12477" s="6">
        <v>678696.0</v>
      </c>
      <c r="C12477" s="14" t="str">
        <f>If(COUNTIF(DamReaches!$B$2:$B$346,"="&amp;A12477)&gt;0, "Yes", "No")</f>
        <v>No</v>
      </c>
    </row>
    <row r="12478">
      <c r="A12478" s="6">
        <v>678953.0</v>
      </c>
      <c r="B12478" s="6">
        <v>678954.0</v>
      </c>
      <c r="C12478" s="14" t="str">
        <f>If(COUNTIF(DamReaches!$B$2:$B$346,"="&amp;A12478)&gt;0, "Yes", "No")</f>
        <v>No</v>
      </c>
    </row>
    <row r="12479">
      <c r="A12479" s="6">
        <v>678954.0</v>
      </c>
      <c r="B12479" s="6">
        <v>678955.0</v>
      </c>
      <c r="C12479" s="14" t="str">
        <f>If(COUNTIF(DamReaches!$B$2:$B$346,"="&amp;A12479)&gt;0, "Yes", "No")</f>
        <v>No</v>
      </c>
    </row>
    <row r="12480">
      <c r="A12480" s="6">
        <v>678955.0</v>
      </c>
      <c r="B12480" s="6">
        <v>678895.0</v>
      </c>
      <c r="C12480" s="14" t="str">
        <f>If(COUNTIF(DamReaches!$B$2:$B$346,"="&amp;A12480)&gt;0, "Yes", "No")</f>
        <v>No</v>
      </c>
    </row>
    <row r="12481">
      <c r="A12481" s="6">
        <v>678956.0</v>
      </c>
      <c r="B12481" s="6">
        <v>678957.0</v>
      </c>
      <c r="C12481" s="14" t="str">
        <f>If(COUNTIF(DamReaches!$B$2:$B$346,"="&amp;A12481)&gt;0, "Yes", "No")</f>
        <v>No</v>
      </c>
    </row>
    <row r="12482">
      <c r="A12482" s="6">
        <v>678957.0</v>
      </c>
      <c r="B12482" s="6">
        <v>678958.0</v>
      </c>
      <c r="C12482" s="14" t="str">
        <f>If(COUNTIF(DamReaches!$B$2:$B$346,"="&amp;A12482)&gt;0, "Yes", "No")</f>
        <v>No</v>
      </c>
    </row>
    <row r="12483">
      <c r="A12483" s="6">
        <v>678958.0</v>
      </c>
      <c r="B12483" s="6">
        <v>678760.0</v>
      </c>
      <c r="C12483" s="14" t="str">
        <f>If(COUNTIF(DamReaches!$B$2:$B$346,"="&amp;A12483)&gt;0, "Yes", "No")</f>
        <v>No</v>
      </c>
    </row>
    <row r="12484">
      <c r="A12484" s="6">
        <v>678959.0</v>
      </c>
      <c r="B12484" s="6">
        <v>678771.0</v>
      </c>
      <c r="C12484" s="14" t="str">
        <f>If(COUNTIF(DamReaches!$B$2:$B$346,"="&amp;A12484)&gt;0, "Yes", "No")</f>
        <v>No</v>
      </c>
    </row>
    <row r="12485">
      <c r="A12485" s="6">
        <v>678960.0</v>
      </c>
      <c r="B12485" s="6">
        <v>678416.0</v>
      </c>
      <c r="C12485" s="14" t="str">
        <f>If(COUNTIF(DamReaches!$B$2:$B$346,"="&amp;A12485)&gt;0, "Yes", "No")</f>
        <v>No</v>
      </c>
    </row>
    <row r="12486">
      <c r="A12486" s="6">
        <v>678961.0</v>
      </c>
      <c r="B12486" s="6">
        <v>679351.0</v>
      </c>
      <c r="C12486" s="14" t="str">
        <f>If(COUNTIF(DamReaches!$B$2:$B$346,"="&amp;A12486)&gt;0, "Yes", "No")</f>
        <v>No</v>
      </c>
    </row>
    <row r="12487">
      <c r="A12487" s="6">
        <v>678962.0</v>
      </c>
      <c r="B12487" s="6">
        <v>679351.0</v>
      </c>
      <c r="C12487" s="14" t="str">
        <f>If(COUNTIF(DamReaches!$B$2:$B$346,"="&amp;A12487)&gt;0, "Yes", "No")</f>
        <v>No</v>
      </c>
    </row>
    <row r="12488">
      <c r="A12488" s="6">
        <v>678963.0</v>
      </c>
      <c r="B12488" s="6">
        <v>678670.0</v>
      </c>
      <c r="C12488" s="14" t="str">
        <f>If(COUNTIF(DamReaches!$B$2:$B$346,"="&amp;A12488)&gt;0, "Yes", "No")</f>
        <v>No</v>
      </c>
    </row>
    <row r="12489">
      <c r="A12489" s="6">
        <v>678976.0</v>
      </c>
      <c r="B12489" s="6">
        <v>678931.0</v>
      </c>
      <c r="C12489" s="14" t="str">
        <f>If(COUNTIF(DamReaches!$B$2:$B$346,"="&amp;A12489)&gt;0, "Yes", "No")</f>
        <v>No</v>
      </c>
    </row>
    <row r="12490">
      <c r="A12490" s="6">
        <v>678977.0</v>
      </c>
      <c r="B12490" s="6">
        <v>678866.0</v>
      </c>
      <c r="C12490" s="14" t="str">
        <f>If(COUNTIF(DamReaches!$B$2:$B$346,"="&amp;A12490)&gt;0, "Yes", "No")</f>
        <v>No</v>
      </c>
    </row>
    <row r="12491">
      <c r="A12491" s="6">
        <v>678978.0</v>
      </c>
      <c r="B12491" s="6">
        <v>678977.0</v>
      </c>
      <c r="C12491" s="14" t="str">
        <f>If(COUNTIF(DamReaches!$B$2:$B$346,"="&amp;A12491)&gt;0, "Yes", "No")</f>
        <v>No</v>
      </c>
    </row>
    <row r="12492">
      <c r="A12492" s="6">
        <v>678979.0</v>
      </c>
      <c r="B12492" s="6">
        <v>678897.0</v>
      </c>
      <c r="C12492" s="14" t="str">
        <f>If(COUNTIF(DamReaches!$B$2:$B$346,"="&amp;A12492)&gt;0, "Yes", "No")</f>
        <v>No</v>
      </c>
    </row>
    <row r="12493">
      <c r="A12493" s="6">
        <v>678980.0</v>
      </c>
      <c r="B12493" s="6">
        <v>678873.0</v>
      </c>
      <c r="C12493" s="14" t="str">
        <f>If(COUNTIF(DamReaches!$B$2:$B$346,"="&amp;A12493)&gt;0, "Yes", "No")</f>
        <v>No</v>
      </c>
    </row>
    <row r="12494">
      <c r="A12494" s="6">
        <v>678981.0</v>
      </c>
      <c r="B12494" s="6">
        <v>679010.0</v>
      </c>
      <c r="C12494" s="14" t="str">
        <f>If(COUNTIF(DamReaches!$B$2:$B$346,"="&amp;A12494)&gt;0, "Yes", "No")</f>
        <v>No</v>
      </c>
    </row>
    <row r="12495">
      <c r="A12495" s="6">
        <v>678996.0</v>
      </c>
      <c r="B12495" s="6">
        <v>678562.0</v>
      </c>
      <c r="C12495" s="14" t="str">
        <f>If(COUNTIF(DamReaches!$B$2:$B$346,"="&amp;A12495)&gt;0, "Yes", "No")</f>
        <v>No</v>
      </c>
    </row>
    <row r="12496">
      <c r="A12496" s="6">
        <v>678997.0</v>
      </c>
      <c r="B12496" s="6">
        <v>678609.0</v>
      </c>
      <c r="C12496" s="14" t="str">
        <f>If(COUNTIF(DamReaches!$B$2:$B$346,"="&amp;A12496)&gt;0, "Yes", "No")</f>
        <v>No</v>
      </c>
    </row>
    <row r="12497">
      <c r="A12497" s="6">
        <v>678998.0</v>
      </c>
      <c r="B12497" s="6">
        <v>678997.0</v>
      </c>
      <c r="C12497" s="14" t="str">
        <f>If(COUNTIF(DamReaches!$B$2:$B$346,"="&amp;A12497)&gt;0, "Yes", "No")</f>
        <v>No</v>
      </c>
    </row>
    <row r="12498">
      <c r="A12498" s="6">
        <v>678999.0</v>
      </c>
      <c r="B12498" s="6">
        <v>679094.0</v>
      </c>
      <c r="C12498" s="14" t="str">
        <f>If(COUNTIF(DamReaches!$B$2:$B$346,"="&amp;A12498)&gt;0, "Yes", "No")</f>
        <v>No</v>
      </c>
    </row>
    <row r="12499">
      <c r="A12499" s="6">
        <v>679000.0</v>
      </c>
      <c r="B12499" s="6">
        <v>679131.0</v>
      </c>
      <c r="C12499" s="14" t="str">
        <f>If(COUNTIF(DamReaches!$B$2:$B$346,"="&amp;A12499)&gt;0, "Yes", "No")</f>
        <v>No</v>
      </c>
    </row>
    <row r="12500">
      <c r="A12500" s="6">
        <v>679001.0</v>
      </c>
      <c r="B12500" s="6">
        <v>679131.0</v>
      </c>
      <c r="C12500" s="14" t="str">
        <f>If(COUNTIF(DamReaches!$B$2:$B$346,"="&amp;A12500)&gt;0, "Yes", "No")</f>
        <v>No</v>
      </c>
    </row>
    <row r="12501">
      <c r="A12501" s="6">
        <v>679002.0</v>
      </c>
      <c r="B12501" s="6">
        <v>678978.0</v>
      </c>
      <c r="C12501" s="14" t="str">
        <f>If(COUNTIF(DamReaches!$B$2:$B$346,"="&amp;A12501)&gt;0, "Yes", "No")</f>
        <v>No</v>
      </c>
    </row>
    <row r="12502">
      <c r="A12502" s="6">
        <v>679003.0</v>
      </c>
      <c r="B12502" s="6">
        <v>679002.0</v>
      </c>
      <c r="C12502" s="14" t="str">
        <f>If(COUNTIF(DamReaches!$B$2:$B$346,"="&amp;A12502)&gt;0, "Yes", "No")</f>
        <v>No</v>
      </c>
    </row>
    <row r="12503">
      <c r="A12503" s="6">
        <v>679004.0</v>
      </c>
      <c r="B12503" s="6">
        <v>678806.0</v>
      </c>
      <c r="C12503" s="14" t="str">
        <f>If(COUNTIF(DamReaches!$B$2:$B$346,"="&amp;A12503)&gt;0, "Yes", "No")</f>
        <v>No</v>
      </c>
    </row>
    <row r="12504">
      <c r="A12504" s="6">
        <v>679005.0</v>
      </c>
      <c r="B12504" s="6">
        <v>679132.0</v>
      </c>
      <c r="C12504" s="14" t="str">
        <f>If(COUNTIF(DamReaches!$B$2:$B$346,"="&amp;A12504)&gt;0, "Yes", "No")</f>
        <v>No</v>
      </c>
    </row>
    <row r="12505">
      <c r="A12505" s="6">
        <v>679006.0</v>
      </c>
      <c r="B12505" s="6">
        <v>679178.0</v>
      </c>
      <c r="C12505" s="14" t="str">
        <f>If(COUNTIF(DamReaches!$B$2:$B$346,"="&amp;A12505)&gt;0, "Yes", "No")</f>
        <v>No</v>
      </c>
    </row>
    <row r="12506">
      <c r="A12506" s="6">
        <v>679007.0</v>
      </c>
      <c r="B12506" s="6">
        <v>679178.0</v>
      </c>
      <c r="C12506" s="14" t="str">
        <f>If(COUNTIF(DamReaches!$B$2:$B$346,"="&amp;A12506)&gt;0, "Yes", "No")</f>
        <v>No</v>
      </c>
    </row>
    <row r="12507">
      <c r="A12507" s="6">
        <v>679008.0</v>
      </c>
      <c r="B12507" s="6">
        <v>678498.0</v>
      </c>
      <c r="C12507" s="14" t="str">
        <f>If(COUNTIF(DamReaches!$B$2:$B$346,"="&amp;A12507)&gt;0, "Yes", "No")</f>
        <v>Yes</v>
      </c>
    </row>
    <row r="12508">
      <c r="A12508" s="6">
        <v>679009.0</v>
      </c>
      <c r="B12508" s="6">
        <v>678668.0</v>
      </c>
      <c r="C12508" s="14" t="str">
        <f>If(COUNTIF(DamReaches!$B$2:$B$346,"="&amp;A12508)&gt;0, "Yes", "No")</f>
        <v>No</v>
      </c>
    </row>
    <row r="12509">
      <c r="A12509" s="6">
        <v>679010.0</v>
      </c>
      <c r="B12509" s="6">
        <v>678980.0</v>
      </c>
      <c r="C12509" s="14" t="str">
        <f>If(COUNTIF(DamReaches!$B$2:$B$346,"="&amp;A12509)&gt;0, "Yes", "No")</f>
        <v>No</v>
      </c>
    </row>
    <row r="12510">
      <c r="A12510" s="6">
        <v>679011.0</v>
      </c>
      <c r="B12510" s="6">
        <v>679498.0</v>
      </c>
      <c r="C12510" s="14" t="str">
        <f>If(COUNTIF(DamReaches!$B$2:$B$346,"="&amp;A12510)&gt;0, "Yes", "No")</f>
        <v>No</v>
      </c>
    </row>
    <row r="12511">
      <c r="A12511" s="6">
        <v>679012.0</v>
      </c>
      <c r="B12511" s="6">
        <v>679498.0</v>
      </c>
      <c r="C12511" s="14" t="str">
        <f>If(COUNTIF(DamReaches!$B$2:$B$346,"="&amp;A12511)&gt;0, "Yes", "No")</f>
        <v>No</v>
      </c>
    </row>
    <row r="12512">
      <c r="A12512" s="6">
        <v>679013.0</v>
      </c>
      <c r="B12512" s="6">
        <v>679188.0</v>
      </c>
      <c r="C12512" s="14" t="str">
        <f>If(COUNTIF(DamReaches!$B$2:$B$346,"="&amp;A12512)&gt;0, "Yes", "No")</f>
        <v>No</v>
      </c>
    </row>
    <row r="12513">
      <c r="A12513" s="6">
        <v>679021.0</v>
      </c>
      <c r="B12513" s="6">
        <v>678768.0</v>
      </c>
      <c r="C12513" s="14" t="str">
        <f>If(COUNTIF(DamReaches!$B$2:$B$346,"="&amp;A12513)&gt;0, "Yes", "No")</f>
        <v>No</v>
      </c>
    </row>
    <row r="12514">
      <c r="A12514" s="6">
        <v>679022.0</v>
      </c>
      <c r="B12514" s="6">
        <v>678952.0</v>
      </c>
      <c r="C12514" s="14" t="str">
        <f>If(COUNTIF(DamReaches!$B$2:$B$346,"="&amp;A12514)&gt;0, "Yes", "No")</f>
        <v>No</v>
      </c>
    </row>
    <row r="12515">
      <c r="A12515" s="6">
        <v>679023.0</v>
      </c>
      <c r="B12515" s="6">
        <v>678788.0</v>
      </c>
      <c r="C12515" s="14" t="str">
        <f>If(COUNTIF(DamReaches!$B$2:$B$346,"="&amp;A12515)&gt;0, "Yes", "No")</f>
        <v>No</v>
      </c>
    </row>
    <row r="12516">
      <c r="A12516" s="6">
        <v>679024.0</v>
      </c>
      <c r="B12516" s="6">
        <v>678760.0</v>
      </c>
      <c r="C12516" s="14" t="str">
        <f>If(COUNTIF(DamReaches!$B$2:$B$346,"="&amp;A12516)&gt;0, "Yes", "No")</f>
        <v>No</v>
      </c>
    </row>
    <row r="12517">
      <c r="A12517" s="6">
        <v>679025.0</v>
      </c>
      <c r="B12517" s="6">
        <v>678934.0</v>
      </c>
      <c r="C12517" s="14" t="str">
        <f>If(COUNTIF(DamReaches!$B$2:$B$346,"="&amp;A12517)&gt;0, "Yes", "No")</f>
        <v>No</v>
      </c>
    </row>
    <row r="12518">
      <c r="A12518" s="6">
        <v>679026.0</v>
      </c>
      <c r="B12518" s="6">
        <v>678875.0</v>
      </c>
      <c r="C12518" s="14" t="str">
        <f>If(COUNTIF(DamReaches!$B$2:$B$346,"="&amp;A12518)&gt;0, "Yes", "No")</f>
        <v>No</v>
      </c>
    </row>
    <row r="12519">
      <c r="A12519" s="6">
        <v>679027.0</v>
      </c>
      <c r="B12519" s="6">
        <v>679188.0</v>
      </c>
      <c r="C12519" s="14" t="str">
        <f>If(COUNTIF(DamReaches!$B$2:$B$346,"="&amp;A12519)&gt;0, "Yes", "No")</f>
        <v>No</v>
      </c>
    </row>
    <row r="12520">
      <c r="A12520" s="6">
        <v>679051.0</v>
      </c>
      <c r="B12520" s="6">
        <v>678767.0</v>
      </c>
      <c r="C12520" s="14" t="str">
        <f>If(COUNTIF(DamReaches!$B$2:$B$346,"="&amp;A12520)&gt;0, "Yes", "No")</f>
        <v>No</v>
      </c>
    </row>
    <row r="12521">
      <c r="A12521" s="6">
        <v>679052.0</v>
      </c>
      <c r="B12521" s="6">
        <v>678998.0</v>
      </c>
      <c r="C12521" s="14" t="str">
        <f>If(COUNTIF(DamReaches!$B$2:$B$346,"="&amp;A12521)&gt;0, "Yes", "No")</f>
        <v>No</v>
      </c>
    </row>
    <row r="12522">
      <c r="A12522" s="6">
        <v>679053.0</v>
      </c>
      <c r="B12522" s="6">
        <v>678931.0</v>
      </c>
      <c r="C12522" s="14" t="str">
        <f>If(COUNTIF(DamReaches!$B$2:$B$346,"="&amp;A12522)&gt;0, "Yes", "No")</f>
        <v>No</v>
      </c>
    </row>
    <row r="12523">
      <c r="A12523" s="6">
        <v>679054.0</v>
      </c>
      <c r="B12523" s="6">
        <v>679112.0</v>
      </c>
      <c r="C12523" s="14" t="str">
        <f>If(COUNTIF(DamReaches!$B$2:$B$346,"="&amp;A12523)&gt;0, "Yes", "No")</f>
        <v>No</v>
      </c>
    </row>
    <row r="12524">
      <c r="A12524" s="6">
        <v>679055.0</v>
      </c>
      <c r="B12524" s="6">
        <v>678869.0</v>
      </c>
      <c r="C12524" s="14" t="str">
        <f>If(COUNTIF(DamReaches!$B$2:$B$346,"="&amp;A12524)&gt;0, "Yes", "No")</f>
        <v>No</v>
      </c>
    </row>
    <row r="12525">
      <c r="A12525" s="6">
        <v>679056.0</v>
      </c>
      <c r="B12525" s="6">
        <v>678769.0</v>
      </c>
      <c r="C12525" s="14" t="str">
        <f>If(COUNTIF(DamReaches!$B$2:$B$346,"="&amp;A12525)&gt;0, "Yes", "No")</f>
        <v>No</v>
      </c>
    </row>
    <row r="12526">
      <c r="A12526" s="6">
        <v>679057.0</v>
      </c>
      <c r="B12526" s="6">
        <v>679006.0</v>
      </c>
      <c r="C12526" s="14" t="str">
        <f>If(COUNTIF(DamReaches!$B$2:$B$346,"="&amp;A12526)&gt;0, "Yes", "No")</f>
        <v>No</v>
      </c>
    </row>
    <row r="12527">
      <c r="A12527" s="6">
        <v>679058.0</v>
      </c>
      <c r="B12527" s="6">
        <v>679497.0</v>
      </c>
      <c r="C12527" s="14" t="str">
        <f>If(COUNTIF(DamReaches!$B$2:$B$346,"="&amp;A12527)&gt;0, "Yes", "No")</f>
        <v>No</v>
      </c>
    </row>
    <row r="12528">
      <c r="A12528" s="6">
        <v>679059.0</v>
      </c>
      <c r="B12528" s="6">
        <v>679497.0</v>
      </c>
      <c r="C12528" s="14" t="str">
        <f>If(COUNTIF(DamReaches!$B$2:$B$346,"="&amp;A12528)&gt;0, "Yes", "No")</f>
        <v>No</v>
      </c>
    </row>
    <row r="12529">
      <c r="A12529" s="6">
        <v>679068.0</v>
      </c>
      <c r="B12529" s="6">
        <v>678891.0</v>
      </c>
      <c r="C12529" s="14" t="str">
        <f>If(COUNTIF(DamReaches!$B$2:$B$346,"="&amp;A12529)&gt;0, "Yes", "No")</f>
        <v>No</v>
      </c>
    </row>
    <row r="12530">
      <c r="A12530" s="6">
        <v>679069.0</v>
      </c>
      <c r="B12530" s="6">
        <v>678976.0</v>
      </c>
      <c r="C12530" s="14" t="str">
        <f>If(COUNTIF(DamReaches!$B$2:$B$346,"="&amp;A12530)&gt;0, "Yes", "No")</f>
        <v>No</v>
      </c>
    </row>
    <row r="12531">
      <c r="A12531" s="6">
        <v>679070.0</v>
      </c>
      <c r="B12531" s="6">
        <v>679069.0</v>
      </c>
      <c r="C12531" s="14" t="str">
        <f>If(COUNTIF(DamReaches!$B$2:$B$346,"="&amp;A12531)&gt;0, "Yes", "No")</f>
        <v>No</v>
      </c>
    </row>
    <row r="12532">
      <c r="A12532" s="6">
        <v>679071.0</v>
      </c>
      <c r="B12532" s="6">
        <v>679516.0</v>
      </c>
      <c r="C12532" s="14" t="str">
        <f>If(COUNTIF(DamReaches!$B$2:$B$346,"="&amp;A12532)&gt;0, "Yes", "No")</f>
        <v>No</v>
      </c>
    </row>
    <row r="12533">
      <c r="A12533" s="6">
        <v>679072.0</v>
      </c>
      <c r="B12533" s="6">
        <v>679516.0</v>
      </c>
      <c r="C12533" s="14" t="str">
        <f>If(COUNTIF(DamReaches!$B$2:$B$346,"="&amp;A12533)&gt;0, "Yes", "No")</f>
        <v>No</v>
      </c>
    </row>
    <row r="12534">
      <c r="A12534" s="6">
        <v>679073.0</v>
      </c>
      <c r="B12534" s="6">
        <v>677484.0</v>
      </c>
      <c r="C12534" s="14" t="str">
        <f>If(COUNTIF(DamReaches!$B$2:$B$346,"="&amp;A12534)&gt;0, "Yes", "No")</f>
        <v>No</v>
      </c>
    </row>
    <row r="12535">
      <c r="A12535" s="6">
        <v>679074.0</v>
      </c>
      <c r="B12535" s="6">
        <v>678729.0</v>
      </c>
      <c r="C12535" s="14" t="str">
        <f>If(COUNTIF(DamReaches!$B$2:$B$346,"="&amp;A12535)&gt;0, "Yes", "No")</f>
        <v>No</v>
      </c>
    </row>
    <row r="12536">
      <c r="A12536" s="6">
        <v>679075.0</v>
      </c>
      <c r="B12536" s="6">
        <v>679189.0</v>
      </c>
      <c r="C12536" s="14" t="str">
        <f>If(COUNTIF(DamReaches!$B$2:$B$346,"="&amp;A12536)&gt;0, "Yes", "No")</f>
        <v>No</v>
      </c>
    </row>
    <row r="12537">
      <c r="A12537" s="6">
        <v>679076.0</v>
      </c>
      <c r="B12537" s="6">
        <v>678839.0</v>
      </c>
      <c r="C12537" s="14" t="str">
        <f>If(COUNTIF(DamReaches!$B$2:$B$346,"="&amp;A12537)&gt;0, "Yes", "No")</f>
        <v>No</v>
      </c>
    </row>
    <row r="12538">
      <c r="A12538" s="6">
        <v>679094.0</v>
      </c>
      <c r="B12538" s="6">
        <v>679468.0</v>
      </c>
      <c r="C12538" s="14" t="str">
        <f>If(COUNTIF(DamReaches!$B$2:$B$346,"="&amp;A12538)&gt;0, "Yes", "No")</f>
        <v>No</v>
      </c>
    </row>
    <row r="12539">
      <c r="A12539" s="6">
        <v>679095.0</v>
      </c>
      <c r="B12539" s="6">
        <v>679112.0</v>
      </c>
      <c r="C12539" s="14" t="str">
        <f>If(COUNTIF(DamReaches!$B$2:$B$346,"="&amp;A12539)&gt;0, "Yes", "No")</f>
        <v>No</v>
      </c>
    </row>
    <row r="12540">
      <c r="A12540" s="6">
        <v>679096.0</v>
      </c>
      <c r="B12540" s="6">
        <v>679002.0</v>
      </c>
      <c r="C12540" s="14" t="str">
        <f>If(COUNTIF(DamReaches!$B$2:$B$346,"="&amp;A12540)&gt;0, "Yes", "No")</f>
        <v>No</v>
      </c>
    </row>
    <row r="12541">
      <c r="A12541" s="6">
        <v>679097.0</v>
      </c>
      <c r="B12541" s="6">
        <v>678568.0</v>
      </c>
      <c r="C12541" s="14" t="str">
        <f>If(COUNTIF(DamReaches!$B$2:$B$346,"="&amp;A12541)&gt;0, "Yes", "No")</f>
        <v>No</v>
      </c>
    </row>
    <row r="12542">
      <c r="A12542" s="6">
        <v>679100.0</v>
      </c>
      <c r="B12542" s="6">
        <v>678789.0</v>
      </c>
      <c r="C12542" s="14" t="str">
        <f>If(COUNTIF(DamReaches!$B$2:$B$346,"="&amp;A12542)&gt;0, "Yes", "No")</f>
        <v>No</v>
      </c>
    </row>
    <row r="12543">
      <c r="A12543" s="6">
        <v>679101.0</v>
      </c>
      <c r="B12543" s="6">
        <v>678702.0</v>
      </c>
      <c r="C12543" s="14" t="str">
        <f>If(COUNTIF(DamReaches!$B$2:$B$346,"="&amp;A12543)&gt;0, "Yes", "No")</f>
        <v>No</v>
      </c>
    </row>
    <row r="12544">
      <c r="A12544" s="6">
        <v>679102.0</v>
      </c>
      <c r="B12544" s="6">
        <v>679059.0</v>
      </c>
      <c r="C12544" s="14" t="str">
        <f>If(COUNTIF(DamReaches!$B$2:$B$346,"="&amp;A12544)&gt;0, "Yes", "No")</f>
        <v>No</v>
      </c>
    </row>
    <row r="12545">
      <c r="A12545" s="6">
        <v>679103.0</v>
      </c>
      <c r="B12545" s="6">
        <v>678817.0</v>
      </c>
      <c r="C12545" s="14" t="str">
        <f>If(COUNTIF(DamReaches!$B$2:$B$346,"="&amp;A12545)&gt;0, "Yes", "No")</f>
        <v>No</v>
      </c>
    </row>
    <row r="12546">
      <c r="A12546" s="6">
        <v>679109.0</v>
      </c>
      <c r="B12546" s="6">
        <v>679110.0</v>
      </c>
      <c r="C12546" s="14" t="str">
        <f>If(COUNTIF(DamReaches!$B$2:$B$346,"="&amp;A12546)&gt;0, "Yes", "No")</f>
        <v>No</v>
      </c>
    </row>
    <row r="12547">
      <c r="A12547" s="6">
        <v>679110.0</v>
      </c>
      <c r="B12547" s="6">
        <v>678865.0</v>
      </c>
      <c r="C12547" s="14" t="str">
        <f>If(COUNTIF(DamReaches!$B$2:$B$346,"="&amp;A12547)&gt;0, "Yes", "No")</f>
        <v>Yes</v>
      </c>
    </row>
    <row r="12548">
      <c r="A12548" s="6">
        <v>679111.0</v>
      </c>
      <c r="B12548" s="6">
        <v>680130.0</v>
      </c>
      <c r="C12548" s="14" t="str">
        <f>If(COUNTIF(DamReaches!$B$2:$B$346,"="&amp;A12548)&gt;0, "Yes", "No")</f>
        <v>No</v>
      </c>
    </row>
    <row r="12549">
      <c r="A12549" s="6">
        <v>679112.0</v>
      </c>
      <c r="B12549" s="6">
        <v>680130.0</v>
      </c>
      <c r="C12549" s="14" t="str">
        <f>If(COUNTIF(DamReaches!$B$2:$B$346,"="&amp;A12549)&gt;0, "Yes", "No")</f>
        <v>No</v>
      </c>
    </row>
    <row r="12550">
      <c r="A12550" s="6">
        <v>679113.0</v>
      </c>
      <c r="B12550" s="6">
        <v>678977.0</v>
      </c>
      <c r="C12550" s="14" t="str">
        <f>If(COUNTIF(DamReaches!$B$2:$B$346,"="&amp;A12550)&gt;0, "Yes", "No")</f>
        <v>No</v>
      </c>
    </row>
    <row r="12551">
      <c r="A12551" s="6">
        <v>679114.0</v>
      </c>
      <c r="B12551" s="6">
        <v>678917.0</v>
      </c>
      <c r="C12551" s="14" t="str">
        <f>If(COUNTIF(DamReaches!$B$2:$B$346,"="&amp;A12551)&gt;0, "Yes", "No")</f>
        <v>No</v>
      </c>
    </row>
    <row r="12552">
      <c r="A12552" s="6">
        <v>679115.0</v>
      </c>
      <c r="B12552" s="6">
        <v>678571.0</v>
      </c>
      <c r="C12552" s="14" t="str">
        <f>If(COUNTIF(DamReaches!$B$2:$B$346,"="&amp;A12552)&gt;0, "Yes", "No")</f>
        <v>No</v>
      </c>
    </row>
    <row r="12553">
      <c r="A12553" s="6">
        <v>679116.0</v>
      </c>
      <c r="B12553" s="6">
        <v>678934.0</v>
      </c>
      <c r="C12553" s="14" t="str">
        <f>If(COUNTIF(DamReaches!$B$2:$B$346,"="&amp;A12553)&gt;0, "Yes", "No")</f>
        <v>No</v>
      </c>
    </row>
    <row r="12554">
      <c r="A12554" s="6">
        <v>679117.0</v>
      </c>
      <c r="B12554" s="6">
        <v>678288.0</v>
      </c>
      <c r="C12554" s="14" t="str">
        <f>If(COUNTIF(DamReaches!$B$2:$B$346,"="&amp;A12554)&gt;0, "Yes", "No")</f>
        <v>No</v>
      </c>
    </row>
    <row r="12555">
      <c r="A12555" s="6">
        <v>679118.0</v>
      </c>
      <c r="B12555" s="6">
        <v>679189.0</v>
      </c>
      <c r="C12555" s="14" t="str">
        <f>If(COUNTIF(DamReaches!$B$2:$B$346,"="&amp;A12555)&gt;0, "Yes", "No")</f>
        <v>No</v>
      </c>
    </row>
    <row r="12556">
      <c r="A12556" s="6">
        <v>679128.0</v>
      </c>
      <c r="B12556" s="6">
        <v>679068.0</v>
      </c>
      <c r="C12556" s="14" t="str">
        <f>If(COUNTIF(DamReaches!$B$2:$B$346,"="&amp;A12556)&gt;0, "Yes", "No")</f>
        <v>No</v>
      </c>
    </row>
    <row r="12557">
      <c r="A12557" s="6">
        <v>679129.0</v>
      </c>
      <c r="B12557" s="6">
        <v>679068.0</v>
      </c>
      <c r="C12557" s="14" t="str">
        <f>If(COUNTIF(DamReaches!$B$2:$B$346,"="&amp;A12557)&gt;0, "Yes", "No")</f>
        <v>No</v>
      </c>
    </row>
    <row r="12558">
      <c r="A12558" s="6">
        <v>679130.0</v>
      </c>
      <c r="B12558" s="6">
        <v>679676.0</v>
      </c>
      <c r="C12558" s="14" t="str">
        <f>If(COUNTIF(DamReaches!$B$2:$B$346,"="&amp;A12558)&gt;0, "Yes", "No")</f>
        <v>No</v>
      </c>
    </row>
    <row r="12559">
      <c r="A12559" s="6">
        <v>679131.0</v>
      </c>
      <c r="B12559" s="6">
        <v>679676.0</v>
      </c>
      <c r="C12559" s="14" t="str">
        <f>If(COUNTIF(DamReaches!$B$2:$B$346,"="&amp;A12559)&gt;0, "Yes", "No")</f>
        <v>No</v>
      </c>
    </row>
    <row r="12560">
      <c r="A12560" s="6">
        <v>679132.0</v>
      </c>
      <c r="B12560" s="6">
        <v>678495.0</v>
      </c>
      <c r="C12560" s="14" t="str">
        <f>If(COUNTIF(DamReaches!$B$2:$B$346,"="&amp;A12560)&gt;0, "Yes", "No")</f>
        <v>No</v>
      </c>
    </row>
    <row r="12561">
      <c r="A12561" s="6">
        <v>679133.0</v>
      </c>
      <c r="B12561" s="6">
        <v>678954.0</v>
      </c>
      <c r="C12561" s="14" t="str">
        <f>If(COUNTIF(DamReaches!$B$2:$B$346,"="&amp;A12561)&gt;0, "Yes", "No")</f>
        <v>No</v>
      </c>
    </row>
    <row r="12562">
      <c r="A12562" s="6">
        <v>679134.0</v>
      </c>
      <c r="B12562" s="6">
        <v>678595.0</v>
      </c>
      <c r="C12562" s="14" t="str">
        <f>If(COUNTIF(DamReaches!$B$2:$B$346,"="&amp;A12562)&gt;0, "Yes", "No")</f>
        <v>No</v>
      </c>
    </row>
    <row r="12563">
      <c r="A12563" s="6">
        <v>679135.0</v>
      </c>
      <c r="B12563" s="6">
        <v>679309.0</v>
      </c>
      <c r="C12563" s="14" t="str">
        <f>If(COUNTIF(DamReaches!$B$2:$B$346,"="&amp;A12563)&gt;0, "Yes", "No")</f>
        <v>No</v>
      </c>
    </row>
    <row r="12564">
      <c r="A12564" s="6">
        <v>679136.0</v>
      </c>
      <c r="B12564" s="6">
        <v>679010.0</v>
      </c>
      <c r="C12564" s="14" t="str">
        <f>If(COUNTIF(DamReaches!$B$2:$B$346,"="&amp;A12564)&gt;0, "Yes", "No")</f>
        <v>No</v>
      </c>
    </row>
    <row r="12565">
      <c r="A12565" s="6">
        <v>679137.0</v>
      </c>
      <c r="B12565" s="6">
        <v>679136.0</v>
      </c>
      <c r="C12565" s="14" t="str">
        <f>If(COUNTIF(DamReaches!$B$2:$B$346,"="&amp;A12565)&gt;0, "Yes", "No")</f>
        <v>No</v>
      </c>
    </row>
    <row r="12566">
      <c r="A12566" s="6">
        <v>679138.0</v>
      </c>
      <c r="B12566" s="6">
        <v>678936.0</v>
      </c>
      <c r="C12566" s="14" t="str">
        <f>If(COUNTIF(DamReaches!$B$2:$B$346,"="&amp;A12566)&gt;0, "Yes", "No")</f>
        <v>No</v>
      </c>
    </row>
    <row r="12567">
      <c r="A12567" s="6">
        <v>679150.0</v>
      </c>
      <c r="B12567" s="6">
        <v>679069.0</v>
      </c>
      <c r="C12567" s="14" t="str">
        <f>If(COUNTIF(DamReaches!$B$2:$B$346,"="&amp;A12567)&gt;0, "Yes", "No")</f>
        <v>No</v>
      </c>
    </row>
    <row r="12568">
      <c r="A12568" s="6">
        <v>679151.0</v>
      </c>
      <c r="B12568" s="6">
        <v>679004.0</v>
      </c>
      <c r="C12568" s="14" t="str">
        <f>If(COUNTIF(DamReaches!$B$2:$B$346,"="&amp;A12568)&gt;0, "Yes", "No")</f>
        <v>No</v>
      </c>
    </row>
    <row r="12569">
      <c r="A12569" s="6">
        <v>679152.0</v>
      </c>
      <c r="B12569" s="6">
        <v>679056.0</v>
      </c>
      <c r="C12569" s="14" t="str">
        <f>If(COUNTIF(DamReaches!$B$2:$B$346,"="&amp;A12569)&gt;0, "Yes", "No")</f>
        <v>No</v>
      </c>
    </row>
    <row r="12570">
      <c r="A12570" s="6">
        <v>679153.0</v>
      </c>
      <c r="B12570" s="6">
        <v>678699.0</v>
      </c>
      <c r="C12570" s="14" t="str">
        <f>If(COUNTIF(DamReaches!$B$2:$B$346,"="&amp;A12570)&gt;0, "Yes", "No")</f>
        <v>No</v>
      </c>
    </row>
    <row r="12571">
      <c r="A12571" s="6">
        <v>679154.0</v>
      </c>
      <c r="B12571" s="6">
        <v>678497.0</v>
      </c>
      <c r="C12571" s="14" t="str">
        <f>If(COUNTIF(DamReaches!$B$2:$B$346,"="&amp;A12571)&gt;0, "Yes", "No")</f>
        <v>No</v>
      </c>
    </row>
    <row r="12572">
      <c r="A12572" s="6">
        <v>679155.0</v>
      </c>
      <c r="B12572" s="6">
        <v>679946.0</v>
      </c>
      <c r="C12572" s="14" t="str">
        <f>If(COUNTIF(DamReaches!$B$2:$B$346,"="&amp;A12572)&gt;0, "Yes", "No")</f>
        <v>No</v>
      </c>
    </row>
    <row r="12573">
      <c r="A12573" s="6">
        <v>679156.0</v>
      </c>
      <c r="B12573" s="6">
        <v>679946.0</v>
      </c>
      <c r="C12573" s="14" t="str">
        <f>If(COUNTIF(DamReaches!$B$2:$B$346,"="&amp;A12573)&gt;0, "Yes", "No")</f>
        <v>No</v>
      </c>
    </row>
    <row r="12574">
      <c r="A12574" s="6">
        <v>679157.0</v>
      </c>
      <c r="B12574" s="6">
        <v>678688.0</v>
      </c>
      <c r="C12574" s="14" t="str">
        <f>If(COUNTIF(DamReaches!$B$2:$B$346,"="&amp;A12574)&gt;0, "Yes", "No")</f>
        <v>No</v>
      </c>
    </row>
    <row r="12575">
      <c r="A12575" s="6">
        <v>679158.0</v>
      </c>
      <c r="B12575" s="6">
        <v>677998.0</v>
      </c>
      <c r="C12575" s="14" t="str">
        <f>If(COUNTIF(DamReaches!$B$2:$B$346,"="&amp;A12575)&gt;0, "Yes", "No")</f>
        <v>No</v>
      </c>
    </row>
    <row r="12576">
      <c r="A12576" s="6">
        <v>679177.0</v>
      </c>
      <c r="B12576" s="6">
        <v>678997.0</v>
      </c>
      <c r="C12576" s="14" t="str">
        <f>If(COUNTIF(DamReaches!$B$2:$B$346,"="&amp;A12576)&gt;0, "Yes", "No")</f>
        <v>No</v>
      </c>
    </row>
    <row r="12577">
      <c r="A12577" s="6">
        <v>679178.0</v>
      </c>
      <c r="B12577" s="6">
        <v>679179.0</v>
      </c>
      <c r="C12577" s="14" t="str">
        <f>If(COUNTIF(DamReaches!$B$2:$B$346,"="&amp;A12577)&gt;0, "Yes", "No")</f>
        <v>No</v>
      </c>
    </row>
    <row r="12578">
      <c r="A12578" s="6">
        <v>679179.0</v>
      </c>
      <c r="B12578" s="6">
        <v>678812.0</v>
      </c>
      <c r="C12578" s="14" t="str">
        <f>If(COUNTIF(DamReaches!$B$2:$B$346,"="&amp;A12578)&gt;0, "Yes", "No")</f>
        <v>No</v>
      </c>
    </row>
    <row r="12579">
      <c r="A12579" s="6">
        <v>679180.0</v>
      </c>
      <c r="B12579" s="6">
        <v>678916.0</v>
      </c>
      <c r="C12579" s="14" t="str">
        <f>If(COUNTIF(DamReaches!$B$2:$B$346,"="&amp;A12579)&gt;0, "Yes", "No")</f>
        <v>No</v>
      </c>
    </row>
    <row r="12580">
      <c r="A12580" s="6">
        <v>679181.0</v>
      </c>
      <c r="B12580" s="6">
        <v>679114.0</v>
      </c>
      <c r="C12580" s="14" t="str">
        <f>If(COUNTIF(DamReaches!$B$2:$B$346,"="&amp;A12580)&gt;0, "Yes", "No")</f>
        <v>No</v>
      </c>
    </row>
    <row r="12581">
      <c r="A12581" s="6">
        <v>679182.0</v>
      </c>
      <c r="B12581" s="6">
        <v>679329.0</v>
      </c>
      <c r="C12581" s="14" t="str">
        <f>If(COUNTIF(DamReaches!$B$2:$B$346,"="&amp;A12581)&gt;0, "Yes", "No")</f>
        <v>No</v>
      </c>
    </row>
    <row r="12582">
      <c r="A12582" s="6">
        <v>679183.0</v>
      </c>
      <c r="B12582" s="6">
        <v>677510.0</v>
      </c>
      <c r="C12582" s="14" t="str">
        <f>If(COUNTIF(DamReaches!$B$2:$B$346,"="&amp;A12582)&gt;0, "Yes", "No")</f>
        <v>No</v>
      </c>
    </row>
    <row r="12583">
      <c r="A12583" s="6">
        <v>679184.0</v>
      </c>
      <c r="B12583" s="6">
        <v>679009.0</v>
      </c>
      <c r="C12583" s="14" t="str">
        <f>If(COUNTIF(DamReaches!$B$2:$B$346,"="&amp;A12583)&gt;0, "Yes", "No")</f>
        <v>No</v>
      </c>
    </row>
    <row r="12584">
      <c r="A12584" s="6">
        <v>679185.0</v>
      </c>
      <c r="B12584" s="6">
        <v>679116.0</v>
      </c>
      <c r="C12584" s="14" t="str">
        <f>If(COUNTIF(DamReaches!$B$2:$B$346,"="&amp;A12584)&gt;0, "Yes", "No")</f>
        <v>No</v>
      </c>
    </row>
    <row r="12585">
      <c r="A12585" s="6">
        <v>679186.0</v>
      </c>
      <c r="B12585" s="6">
        <v>679185.0</v>
      </c>
      <c r="C12585" s="14" t="str">
        <f>If(COUNTIF(DamReaches!$B$2:$B$346,"="&amp;A12585)&gt;0, "Yes", "No")</f>
        <v>No</v>
      </c>
    </row>
    <row r="12586">
      <c r="A12586" s="6">
        <v>679187.0</v>
      </c>
      <c r="B12586" s="6">
        <v>679138.0</v>
      </c>
      <c r="C12586" s="14" t="str">
        <f>If(COUNTIF(DamReaches!$B$2:$B$346,"="&amp;A12586)&gt;0, "Yes", "No")</f>
        <v>No</v>
      </c>
    </row>
    <row r="12587">
      <c r="A12587" s="6">
        <v>679188.0</v>
      </c>
      <c r="B12587" s="6">
        <v>679426.0</v>
      </c>
      <c r="C12587" s="14" t="str">
        <f>If(COUNTIF(DamReaches!$B$2:$B$346,"="&amp;A12587)&gt;0, "Yes", "No")</f>
        <v>No</v>
      </c>
    </row>
    <row r="12588">
      <c r="A12588" s="6">
        <v>679189.0</v>
      </c>
      <c r="B12588" s="6">
        <v>679426.0</v>
      </c>
      <c r="C12588" s="14" t="str">
        <f>If(COUNTIF(DamReaches!$B$2:$B$346,"="&amp;A12588)&gt;0, "Yes", "No")</f>
        <v>No</v>
      </c>
    </row>
    <row r="12589">
      <c r="A12589" s="6">
        <v>679190.0</v>
      </c>
      <c r="B12589" s="6">
        <v>679076.0</v>
      </c>
      <c r="C12589" s="14" t="str">
        <f>If(COUNTIF(DamReaches!$B$2:$B$346,"="&amp;A12589)&gt;0, "Yes", "No")</f>
        <v>No</v>
      </c>
    </row>
    <row r="12590">
      <c r="A12590" s="6">
        <v>679191.0</v>
      </c>
      <c r="B12590" s="6">
        <v>679103.0</v>
      </c>
      <c r="C12590" s="14" t="str">
        <f>If(COUNTIF(DamReaches!$B$2:$B$346,"="&amp;A12590)&gt;0, "Yes", "No")</f>
        <v>No</v>
      </c>
    </row>
    <row r="12591">
      <c r="A12591" s="6">
        <v>679192.0</v>
      </c>
      <c r="B12591" s="6">
        <v>679103.0</v>
      </c>
      <c r="C12591" s="14" t="str">
        <f>If(COUNTIF(DamReaches!$B$2:$B$346,"="&amp;A12591)&gt;0, "Yes", "No")</f>
        <v>No</v>
      </c>
    </row>
    <row r="12592">
      <c r="A12592" s="6">
        <v>679210.0</v>
      </c>
      <c r="B12592" s="6">
        <v>678998.0</v>
      </c>
      <c r="C12592" s="14" t="str">
        <f>If(COUNTIF(DamReaches!$B$2:$B$346,"="&amp;A12592)&gt;0, "Yes", "No")</f>
        <v>No</v>
      </c>
    </row>
    <row r="12593">
      <c r="A12593" s="6">
        <v>679211.0</v>
      </c>
      <c r="B12593" s="6">
        <v>679210.0</v>
      </c>
      <c r="C12593" s="14" t="str">
        <f>If(COUNTIF(DamReaches!$B$2:$B$346,"="&amp;A12593)&gt;0, "Yes", "No")</f>
        <v>No</v>
      </c>
    </row>
    <row r="12594">
      <c r="A12594" s="6">
        <v>679212.0</v>
      </c>
      <c r="B12594" s="6">
        <v>679211.0</v>
      </c>
      <c r="C12594" s="14" t="str">
        <f>If(COUNTIF(DamReaches!$B$2:$B$346,"="&amp;A12594)&gt;0, "Yes", "No")</f>
        <v>No</v>
      </c>
    </row>
    <row r="12595">
      <c r="A12595" s="6">
        <v>679213.0</v>
      </c>
      <c r="B12595" s="6">
        <v>678241.0</v>
      </c>
      <c r="C12595" s="14" t="str">
        <f>If(COUNTIF(DamReaches!$B$2:$B$346,"="&amp;A12595)&gt;0, "Yes", "No")</f>
        <v>No</v>
      </c>
    </row>
    <row r="12596">
      <c r="A12596" s="6">
        <v>679214.0</v>
      </c>
      <c r="B12596" s="6">
        <v>679073.0</v>
      </c>
      <c r="C12596" s="14" t="str">
        <f>If(COUNTIF(DamReaches!$B$2:$B$346,"="&amp;A12596)&gt;0, "Yes", "No")</f>
        <v>No</v>
      </c>
    </row>
    <row r="12597">
      <c r="A12597" s="6">
        <v>679215.0</v>
      </c>
      <c r="B12597" s="6">
        <v>677532.0</v>
      </c>
      <c r="C12597" s="14" t="str">
        <f>If(COUNTIF(DamReaches!$B$2:$B$346,"="&amp;A12597)&gt;0, "Yes", "No")</f>
        <v>No</v>
      </c>
    </row>
    <row r="12598">
      <c r="A12598" s="6">
        <v>679216.0</v>
      </c>
      <c r="B12598" s="6">
        <v>679215.0</v>
      </c>
      <c r="C12598" s="14" t="str">
        <f>If(COUNTIF(DamReaches!$B$2:$B$346,"="&amp;A12598)&gt;0, "Yes", "No")</f>
        <v>No</v>
      </c>
    </row>
    <row r="12599">
      <c r="A12599" s="6">
        <v>679227.0</v>
      </c>
      <c r="B12599" s="6">
        <v>678912.0</v>
      </c>
      <c r="C12599" s="14" t="str">
        <f>If(COUNTIF(DamReaches!$B$2:$B$346,"="&amp;A12599)&gt;0, "Yes", "No")</f>
        <v>No</v>
      </c>
    </row>
    <row r="12600">
      <c r="A12600" s="6">
        <v>679228.0</v>
      </c>
      <c r="B12600" s="6">
        <v>679128.0</v>
      </c>
      <c r="C12600" s="14" t="str">
        <f>If(COUNTIF(DamReaches!$B$2:$B$346,"="&amp;A12600)&gt;0, "Yes", "No")</f>
        <v>No</v>
      </c>
    </row>
    <row r="12601">
      <c r="A12601" s="6">
        <v>679229.0</v>
      </c>
      <c r="B12601" s="6">
        <v>678309.0</v>
      </c>
      <c r="C12601" s="14" t="str">
        <f>If(COUNTIF(DamReaches!$B$2:$B$346,"="&amp;A12601)&gt;0, "Yes", "No")</f>
        <v>No</v>
      </c>
    </row>
    <row r="12602">
      <c r="A12602" s="6">
        <v>679230.0</v>
      </c>
      <c r="B12602" s="6">
        <v>679021.0</v>
      </c>
      <c r="C12602" s="14" t="str">
        <f>If(COUNTIF(DamReaches!$B$2:$B$346,"="&amp;A12602)&gt;0, "Yes", "No")</f>
        <v>No</v>
      </c>
    </row>
    <row r="12603">
      <c r="A12603" s="6">
        <v>679231.0</v>
      </c>
      <c r="B12603" s="6">
        <v>679001.0</v>
      </c>
      <c r="C12603" s="14" t="str">
        <f>If(COUNTIF(DamReaches!$B$2:$B$346,"="&amp;A12603)&gt;0, "Yes", "No")</f>
        <v>No</v>
      </c>
    </row>
    <row r="12604">
      <c r="A12604" s="6">
        <v>679232.0</v>
      </c>
      <c r="B12604" s="6">
        <v>679258.0</v>
      </c>
      <c r="C12604" s="14" t="str">
        <f>If(COUNTIF(DamReaches!$B$2:$B$346,"="&amp;A12604)&gt;0, "Yes", "No")</f>
        <v>No</v>
      </c>
    </row>
    <row r="12605">
      <c r="A12605" s="6">
        <v>679233.0</v>
      </c>
      <c r="B12605" s="6">
        <v>678932.0</v>
      </c>
      <c r="C12605" s="14" t="str">
        <f>If(COUNTIF(DamReaches!$B$2:$B$346,"="&amp;A12605)&gt;0, "Yes", "No")</f>
        <v>No</v>
      </c>
    </row>
    <row r="12606">
      <c r="A12606" s="6">
        <v>679234.0</v>
      </c>
      <c r="B12606" s="6">
        <v>679074.0</v>
      </c>
      <c r="C12606" s="14" t="str">
        <f>If(COUNTIF(DamReaches!$B$2:$B$346,"="&amp;A12606)&gt;0, "Yes", "No")</f>
        <v>No</v>
      </c>
    </row>
    <row r="12607">
      <c r="A12607" s="6">
        <v>679235.0</v>
      </c>
      <c r="B12607" s="6">
        <v>679290.0</v>
      </c>
      <c r="C12607" s="14" t="str">
        <f>If(COUNTIF(DamReaches!$B$2:$B$346,"="&amp;A12607)&gt;0, "Yes", "No")</f>
        <v>No</v>
      </c>
    </row>
    <row r="12608">
      <c r="A12608" s="6">
        <v>679236.0</v>
      </c>
      <c r="B12608" s="6">
        <v>678840.0</v>
      </c>
      <c r="C12608" s="14" t="str">
        <f>If(COUNTIF(DamReaches!$B$2:$B$346,"="&amp;A12608)&gt;0, "Yes", "No")</f>
        <v>No</v>
      </c>
    </row>
    <row r="12609">
      <c r="A12609" s="6">
        <v>679237.0</v>
      </c>
      <c r="B12609" s="6">
        <v>678938.0</v>
      </c>
      <c r="C12609" s="14" t="str">
        <f>If(COUNTIF(DamReaches!$B$2:$B$346,"="&amp;A12609)&gt;0, "Yes", "No")</f>
        <v>No</v>
      </c>
    </row>
    <row r="12610">
      <c r="A12610" s="6">
        <v>679252.0</v>
      </c>
      <c r="B12610" s="6">
        <v>679253.0</v>
      </c>
      <c r="C12610" s="14" t="str">
        <f>If(COUNTIF(DamReaches!$B$2:$B$346,"="&amp;A12610)&gt;0, "Yes", "No")</f>
        <v>No</v>
      </c>
    </row>
    <row r="12611">
      <c r="A12611" s="6">
        <v>679253.0</v>
      </c>
      <c r="B12611" s="6">
        <v>679229.0</v>
      </c>
      <c r="C12611" s="14" t="str">
        <f>If(COUNTIF(DamReaches!$B$2:$B$346,"="&amp;A12611)&gt;0, "Yes", "No")</f>
        <v>No</v>
      </c>
    </row>
    <row r="12612">
      <c r="A12612" s="6">
        <v>679254.0</v>
      </c>
      <c r="B12612" s="6">
        <v>679177.0</v>
      </c>
      <c r="C12612" s="14" t="str">
        <f>If(COUNTIF(DamReaches!$B$2:$B$346,"="&amp;A12612)&gt;0, "Yes", "No")</f>
        <v>No</v>
      </c>
    </row>
    <row r="12613">
      <c r="A12613" s="6">
        <v>679255.0</v>
      </c>
      <c r="B12613" s="6">
        <v>679213.0</v>
      </c>
      <c r="C12613" s="14" t="str">
        <f>If(COUNTIF(DamReaches!$B$2:$B$346,"="&amp;A12613)&gt;0, "Yes", "No")</f>
        <v>No</v>
      </c>
    </row>
    <row r="12614">
      <c r="A12614" s="6">
        <v>679256.0</v>
      </c>
      <c r="B12614" s="6">
        <v>679493.0</v>
      </c>
      <c r="C12614" s="14" t="str">
        <f>If(COUNTIF(DamReaches!$B$2:$B$346,"="&amp;A12614)&gt;0, "Yes", "No")</f>
        <v>No</v>
      </c>
    </row>
    <row r="12615">
      <c r="A12615" s="6">
        <v>679257.0</v>
      </c>
      <c r="B12615" s="6">
        <v>679493.0</v>
      </c>
      <c r="C12615" s="14" t="str">
        <f>If(COUNTIF(DamReaches!$B$2:$B$346,"="&amp;A12615)&gt;0, "Yes", "No")</f>
        <v>No</v>
      </c>
    </row>
    <row r="12616">
      <c r="A12616" s="6">
        <v>679258.0</v>
      </c>
      <c r="B12616" s="6">
        <v>678932.0</v>
      </c>
      <c r="C12616" s="14" t="str">
        <f>If(COUNTIF(DamReaches!$B$2:$B$346,"="&amp;A12616)&gt;0, "Yes", "No")</f>
        <v>No</v>
      </c>
    </row>
    <row r="12617">
      <c r="A12617" s="6">
        <v>679260.0</v>
      </c>
      <c r="B12617" s="6">
        <v>679183.0</v>
      </c>
      <c r="C12617" s="14" t="str">
        <f>If(COUNTIF(DamReaches!$B$2:$B$346,"="&amp;A12617)&gt;0, "Yes", "No")</f>
        <v>No</v>
      </c>
    </row>
    <row r="12618">
      <c r="A12618" s="6">
        <v>679261.0</v>
      </c>
      <c r="B12618" s="6">
        <v>679262.0</v>
      </c>
      <c r="C12618" s="14" t="str">
        <f>If(COUNTIF(DamReaches!$B$2:$B$346,"="&amp;A12618)&gt;0, "Yes", "No")</f>
        <v>No</v>
      </c>
    </row>
    <row r="12619">
      <c r="A12619" s="6">
        <v>679262.0</v>
      </c>
      <c r="B12619" s="6">
        <v>678618.0</v>
      </c>
      <c r="C12619" s="14" t="str">
        <f>If(COUNTIF(DamReaches!$B$2:$B$346,"="&amp;A12619)&gt;0, "Yes", "No")</f>
        <v>No</v>
      </c>
    </row>
    <row r="12620">
      <c r="A12620" s="6">
        <v>679263.0</v>
      </c>
      <c r="B12620" s="6">
        <v>679310.0</v>
      </c>
      <c r="C12620" s="14" t="str">
        <f>If(COUNTIF(DamReaches!$B$2:$B$346,"="&amp;A12620)&gt;0, "Yes", "No")</f>
        <v>No</v>
      </c>
    </row>
    <row r="12621">
      <c r="A12621" s="6">
        <v>679264.0</v>
      </c>
      <c r="B12621" s="6">
        <v>679565.0</v>
      </c>
      <c r="C12621" s="14" t="str">
        <f>If(COUNTIF(DamReaches!$B$2:$B$346,"="&amp;A12621)&gt;0, "Yes", "No")</f>
        <v>No</v>
      </c>
    </row>
    <row r="12622">
      <c r="A12622" s="6">
        <v>679265.0</v>
      </c>
      <c r="B12622" s="6">
        <v>679565.0</v>
      </c>
      <c r="C12622" s="14" t="str">
        <f>If(COUNTIF(DamReaches!$B$2:$B$346,"="&amp;A12622)&gt;0, "Yes", "No")</f>
        <v>No</v>
      </c>
    </row>
    <row r="12623">
      <c r="A12623" s="6">
        <v>679266.0</v>
      </c>
      <c r="B12623" s="6">
        <v>679236.0</v>
      </c>
      <c r="C12623" s="14" t="str">
        <f>If(COUNTIF(DamReaches!$B$2:$B$346,"="&amp;A12623)&gt;0, "Yes", "No")</f>
        <v>No</v>
      </c>
    </row>
    <row r="12624">
      <c r="A12624" s="6">
        <v>679267.0</v>
      </c>
      <c r="B12624" s="6">
        <v>679266.0</v>
      </c>
      <c r="C12624" s="14" t="str">
        <f>If(COUNTIF(DamReaches!$B$2:$B$346,"="&amp;A12624)&gt;0, "Yes", "No")</f>
        <v>No</v>
      </c>
    </row>
    <row r="12625">
      <c r="A12625" s="6">
        <v>679268.0</v>
      </c>
      <c r="B12625" s="6">
        <v>678817.0</v>
      </c>
      <c r="C12625" s="14" t="str">
        <f>If(COUNTIF(DamReaches!$B$2:$B$346,"="&amp;A12625)&gt;0, "Yes", "No")</f>
        <v>No</v>
      </c>
    </row>
    <row r="12626">
      <c r="A12626" s="6">
        <v>679279.0</v>
      </c>
      <c r="B12626" s="6">
        <v>679128.0</v>
      </c>
      <c r="C12626" s="14" t="str">
        <f>If(COUNTIF(DamReaches!$B$2:$B$346,"="&amp;A12626)&gt;0, "Yes", "No")</f>
        <v>No</v>
      </c>
    </row>
    <row r="12627">
      <c r="A12627" s="6">
        <v>679280.0</v>
      </c>
      <c r="B12627" s="6">
        <v>679281.0</v>
      </c>
      <c r="C12627" s="14" t="str">
        <f>If(COUNTIF(DamReaches!$B$2:$B$346,"="&amp;A12627)&gt;0, "Yes", "No")</f>
        <v>No</v>
      </c>
    </row>
    <row r="12628">
      <c r="A12628" s="6">
        <v>679281.0</v>
      </c>
      <c r="B12628" s="6">
        <v>679253.0</v>
      </c>
      <c r="C12628" s="14" t="str">
        <f>If(COUNTIF(DamReaches!$B$2:$B$346,"="&amp;A12628)&gt;0, "Yes", "No")</f>
        <v>No</v>
      </c>
    </row>
    <row r="12629">
      <c r="A12629" s="6">
        <v>679282.0</v>
      </c>
      <c r="B12629" s="6">
        <v>679056.0</v>
      </c>
      <c r="C12629" s="14" t="str">
        <f>If(COUNTIF(DamReaches!$B$2:$B$346,"="&amp;A12629)&gt;0, "Yes", "No")</f>
        <v>No</v>
      </c>
    </row>
    <row r="12630">
      <c r="A12630" s="6">
        <v>679283.0</v>
      </c>
      <c r="B12630" s="6">
        <v>679153.0</v>
      </c>
      <c r="C12630" s="14" t="str">
        <f>If(COUNTIF(DamReaches!$B$2:$B$346,"="&amp;A12630)&gt;0, "Yes", "No")</f>
        <v>No</v>
      </c>
    </row>
    <row r="12631">
      <c r="A12631" s="6">
        <v>679284.0</v>
      </c>
      <c r="B12631" s="6">
        <v>678871.0</v>
      </c>
      <c r="C12631" s="14" t="str">
        <f>If(COUNTIF(DamReaches!$B$2:$B$346,"="&amp;A12631)&gt;0, "Yes", "No")</f>
        <v>No</v>
      </c>
    </row>
    <row r="12632">
      <c r="A12632" s="6">
        <v>679285.0</v>
      </c>
      <c r="B12632" s="6">
        <v>679284.0</v>
      </c>
      <c r="C12632" s="14" t="str">
        <f>If(COUNTIF(DamReaches!$B$2:$B$346,"="&amp;A12632)&gt;0, "Yes", "No")</f>
        <v>No</v>
      </c>
    </row>
    <row r="12633">
      <c r="A12633" s="6">
        <v>679286.0</v>
      </c>
      <c r="B12633" s="6">
        <v>679287.0</v>
      </c>
      <c r="C12633" s="14" t="str">
        <f>If(COUNTIF(DamReaches!$B$2:$B$346,"="&amp;A12633)&gt;0, "Yes", "No")</f>
        <v>No</v>
      </c>
    </row>
    <row r="12634">
      <c r="A12634" s="6">
        <v>679287.0</v>
      </c>
      <c r="B12634" s="6">
        <v>679101.0</v>
      </c>
      <c r="C12634" s="14" t="str">
        <f>If(COUNTIF(DamReaches!$B$2:$B$346,"="&amp;A12634)&gt;0, "Yes", "No")</f>
        <v>No</v>
      </c>
    </row>
    <row r="12635">
      <c r="A12635" s="6">
        <v>679288.0</v>
      </c>
      <c r="B12635" s="6">
        <v>679009.0</v>
      </c>
      <c r="C12635" s="14" t="str">
        <f>If(COUNTIF(DamReaches!$B$2:$B$346,"="&amp;A12635)&gt;0, "Yes", "No")</f>
        <v>No</v>
      </c>
    </row>
    <row r="12636">
      <c r="A12636" s="6">
        <v>679289.0</v>
      </c>
      <c r="B12636" s="6">
        <v>679117.0</v>
      </c>
      <c r="C12636" s="14" t="str">
        <f>If(COUNTIF(DamReaches!$B$2:$B$346,"="&amp;A12636)&gt;0, "Yes", "No")</f>
        <v>No</v>
      </c>
    </row>
    <row r="12637">
      <c r="A12637" s="6">
        <v>679290.0</v>
      </c>
      <c r="B12637" s="6">
        <v>679136.0</v>
      </c>
      <c r="C12637" s="14" t="str">
        <f>If(COUNTIF(DamReaches!$B$2:$B$346,"="&amp;A12637)&gt;0, "Yes", "No")</f>
        <v>No</v>
      </c>
    </row>
    <row r="12638">
      <c r="A12638" s="6">
        <v>679291.0</v>
      </c>
      <c r="B12638" s="6">
        <v>679237.0</v>
      </c>
      <c r="C12638" s="14" t="str">
        <f>If(COUNTIF(DamReaches!$B$2:$B$346,"="&amp;A12638)&gt;0, "Yes", "No")</f>
        <v>No</v>
      </c>
    </row>
    <row r="12639">
      <c r="A12639" s="6">
        <v>679305.0</v>
      </c>
      <c r="B12639" s="6">
        <v>679279.0</v>
      </c>
      <c r="C12639" s="14" t="str">
        <f>If(COUNTIF(DamReaches!$B$2:$B$346,"="&amp;A12639)&gt;0, "Yes", "No")</f>
        <v>No</v>
      </c>
    </row>
    <row r="12640">
      <c r="A12640" s="6">
        <v>679306.0</v>
      </c>
      <c r="B12640" s="6">
        <v>679384.0</v>
      </c>
      <c r="C12640" s="14" t="str">
        <f>If(COUNTIF(DamReaches!$B$2:$B$346,"="&amp;A12640)&gt;0, "Yes", "No")</f>
        <v>No</v>
      </c>
    </row>
    <row r="12641">
      <c r="A12641" s="6">
        <v>679307.0</v>
      </c>
      <c r="B12641" s="6">
        <v>678789.0</v>
      </c>
      <c r="C12641" s="14" t="str">
        <f>If(COUNTIF(DamReaches!$B$2:$B$346,"="&amp;A12641)&gt;0, "Yes", "No")</f>
        <v>No</v>
      </c>
    </row>
    <row r="12642">
      <c r="A12642" s="6">
        <v>679308.0</v>
      </c>
      <c r="B12642" s="6">
        <v>678499.0</v>
      </c>
      <c r="C12642" s="14" t="str">
        <f>If(COUNTIF(DamReaches!$B$2:$B$346,"="&amp;A12642)&gt;0, "Yes", "No")</f>
        <v>No</v>
      </c>
    </row>
    <row r="12643">
      <c r="A12643" s="6">
        <v>679309.0</v>
      </c>
      <c r="B12643" s="6">
        <v>679389.0</v>
      </c>
      <c r="C12643" s="14" t="str">
        <f>If(COUNTIF(DamReaches!$B$2:$B$346,"="&amp;A12643)&gt;0, "Yes", "No")</f>
        <v>No</v>
      </c>
    </row>
    <row r="12644">
      <c r="A12644" s="6">
        <v>679310.0</v>
      </c>
      <c r="B12644" s="6">
        <v>679500.0</v>
      </c>
      <c r="C12644" s="14" t="str">
        <f>If(COUNTIF(DamReaches!$B$2:$B$346,"="&amp;A12644)&gt;0, "Yes", "No")</f>
        <v>No</v>
      </c>
    </row>
    <row r="12645">
      <c r="A12645" s="6">
        <v>679311.0</v>
      </c>
      <c r="B12645" s="6">
        <v>679500.0</v>
      </c>
      <c r="C12645" s="14" t="str">
        <f>If(COUNTIF(DamReaches!$B$2:$B$346,"="&amp;A12645)&gt;0, "Yes", "No")</f>
        <v>No</v>
      </c>
    </row>
    <row r="12646">
      <c r="A12646" s="6">
        <v>679324.0</v>
      </c>
      <c r="B12646" s="6">
        <v>679325.0</v>
      </c>
      <c r="C12646" s="14" t="str">
        <f>If(COUNTIF(DamReaches!$B$2:$B$346,"="&amp;A12646)&gt;0, "Yes", "No")</f>
        <v>No</v>
      </c>
    </row>
    <row r="12647">
      <c r="A12647" s="6">
        <v>679325.0</v>
      </c>
      <c r="B12647" s="6">
        <v>679305.0</v>
      </c>
      <c r="C12647" s="14" t="str">
        <f>If(COUNTIF(DamReaches!$B$2:$B$346,"="&amp;A12647)&gt;0, "Yes", "No")</f>
        <v>No</v>
      </c>
    </row>
    <row r="12648">
      <c r="A12648" s="6">
        <v>679326.0</v>
      </c>
      <c r="B12648" s="6">
        <v>678721.0</v>
      </c>
      <c r="C12648" s="14" t="str">
        <f>If(COUNTIF(DamReaches!$B$2:$B$346,"="&amp;A12648)&gt;0, "Yes", "No")</f>
        <v>No</v>
      </c>
    </row>
    <row r="12649">
      <c r="A12649" s="6">
        <v>679327.0</v>
      </c>
      <c r="B12649" s="6">
        <v>679150.0</v>
      </c>
      <c r="C12649" s="14" t="str">
        <f>If(COUNTIF(DamReaches!$B$2:$B$346,"="&amp;A12649)&gt;0, "Yes", "No")</f>
        <v>No</v>
      </c>
    </row>
    <row r="12650">
      <c r="A12650" s="6">
        <v>679328.0</v>
      </c>
      <c r="B12650" s="6">
        <v>679154.0</v>
      </c>
      <c r="C12650" s="14" t="str">
        <f>If(COUNTIF(DamReaches!$B$2:$B$346,"="&amp;A12650)&gt;0, "Yes", "No")</f>
        <v>No</v>
      </c>
    </row>
    <row r="12651">
      <c r="A12651" s="6">
        <v>679329.0</v>
      </c>
      <c r="B12651" s="6">
        <v>678664.0</v>
      </c>
      <c r="C12651" s="14" t="str">
        <f>If(COUNTIF(DamReaches!$B$2:$B$346,"="&amp;A12651)&gt;0, "Yes", "No")</f>
        <v>No</v>
      </c>
    </row>
    <row r="12652">
      <c r="A12652" s="6">
        <v>679330.0</v>
      </c>
      <c r="B12652" s="6">
        <v>678728.0</v>
      </c>
      <c r="C12652" s="14" t="str">
        <f>If(COUNTIF(DamReaches!$B$2:$B$346,"="&amp;A12652)&gt;0, "Yes", "No")</f>
        <v>No</v>
      </c>
    </row>
    <row r="12653">
      <c r="A12653" s="6">
        <v>679331.0</v>
      </c>
      <c r="B12653" s="6">
        <v>679290.0</v>
      </c>
      <c r="C12653" s="14" t="str">
        <f>If(COUNTIF(DamReaches!$B$2:$B$346,"="&amp;A12653)&gt;0, "Yes", "No")</f>
        <v>No</v>
      </c>
    </row>
    <row r="12654">
      <c r="A12654" s="6">
        <v>679332.0</v>
      </c>
      <c r="B12654" s="6">
        <v>679331.0</v>
      </c>
      <c r="C12654" s="14" t="str">
        <f>If(COUNTIF(DamReaches!$B$2:$B$346,"="&amp;A12654)&gt;0, "Yes", "No")</f>
        <v>No</v>
      </c>
    </row>
    <row r="12655">
      <c r="A12655" s="6">
        <v>679333.0</v>
      </c>
      <c r="B12655" s="6">
        <v>679310.0</v>
      </c>
      <c r="C12655" s="14" t="str">
        <f>If(COUNTIF(DamReaches!$B$2:$B$346,"="&amp;A12655)&gt;0, "Yes", "No")</f>
        <v>No</v>
      </c>
    </row>
    <row r="12656">
      <c r="A12656" s="6">
        <v>679348.0</v>
      </c>
      <c r="B12656" s="6">
        <v>678976.0</v>
      </c>
      <c r="C12656" s="14" t="str">
        <f>If(COUNTIF(DamReaches!$B$2:$B$346,"="&amp;A12656)&gt;0, "Yes", "No")</f>
        <v>No</v>
      </c>
    </row>
    <row r="12657">
      <c r="A12657" s="6">
        <v>679349.0</v>
      </c>
      <c r="B12657" s="6">
        <v>679073.0</v>
      </c>
      <c r="C12657" s="14" t="str">
        <f>If(COUNTIF(DamReaches!$B$2:$B$346,"="&amp;A12657)&gt;0, "Yes", "No")</f>
        <v>No</v>
      </c>
    </row>
    <row r="12658">
      <c r="A12658" s="6">
        <v>679350.0</v>
      </c>
      <c r="B12658" s="6">
        <v>679564.0</v>
      </c>
      <c r="C12658" s="14" t="str">
        <f>If(COUNTIF(DamReaches!$B$2:$B$346,"="&amp;A12658)&gt;0, "Yes", "No")</f>
        <v>No</v>
      </c>
    </row>
    <row r="12659">
      <c r="A12659" s="6">
        <v>679351.0</v>
      </c>
      <c r="B12659" s="6">
        <v>679564.0</v>
      </c>
      <c r="C12659" s="14" t="str">
        <f>If(COUNTIF(DamReaches!$B$2:$B$346,"="&amp;A12659)&gt;0, "Yes", "No")</f>
        <v>No</v>
      </c>
    </row>
    <row r="12660">
      <c r="A12660" s="6">
        <v>679352.0</v>
      </c>
      <c r="B12660" s="6">
        <v>678598.0</v>
      </c>
      <c r="C12660" s="14" t="str">
        <f>If(COUNTIF(DamReaches!$B$2:$B$346,"="&amp;A12660)&gt;0, "Yes", "No")</f>
        <v>No</v>
      </c>
    </row>
    <row r="12661">
      <c r="A12661" s="6">
        <v>679353.0</v>
      </c>
      <c r="B12661" s="6">
        <v>679236.0</v>
      </c>
      <c r="C12661" s="14" t="str">
        <f>If(COUNTIF(DamReaches!$B$2:$B$346,"="&amp;A12661)&gt;0, "Yes", "No")</f>
        <v>No</v>
      </c>
    </row>
    <row r="12662">
      <c r="A12662" s="6">
        <v>679379.0</v>
      </c>
      <c r="B12662" s="6">
        <v>679380.0</v>
      </c>
      <c r="C12662" s="14" t="str">
        <f>If(COUNTIF(DamReaches!$B$2:$B$346,"="&amp;A12662)&gt;0, "Yes", "No")</f>
        <v>No</v>
      </c>
    </row>
    <row r="12663">
      <c r="A12663" s="6">
        <v>679380.0</v>
      </c>
      <c r="B12663" s="6">
        <v>679325.0</v>
      </c>
      <c r="C12663" s="14" t="str">
        <f>If(COUNTIF(DamReaches!$B$2:$B$346,"="&amp;A12663)&gt;0, "Yes", "No")</f>
        <v>No</v>
      </c>
    </row>
    <row r="12664">
      <c r="A12664" s="6">
        <v>679381.0</v>
      </c>
      <c r="B12664" s="6">
        <v>679153.0</v>
      </c>
      <c r="C12664" s="14" t="str">
        <f>If(COUNTIF(DamReaches!$B$2:$B$346,"="&amp;A12664)&gt;0, "Yes", "No")</f>
        <v>No</v>
      </c>
    </row>
    <row r="12665">
      <c r="A12665" s="6">
        <v>679382.0</v>
      </c>
      <c r="B12665" s="6">
        <v>678810.0</v>
      </c>
      <c r="C12665" s="14" t="str">
        <f>If(COUNTIF(DamReaches!$B$2:$B$346,"="&amp;A12665)&gt;0, "Yes", "No")</f>
        <v>No</v>
      </c>
    </row>
    <row r="12666">
      <c r="A12666" s="6">
        <v>679383.0</v>
      </c>
      <c r="B12666" s="6">
        <v>678917.0</v>
      </c>
      <c r="C12666" s="14" t="str">
        <f>If(COUNTIF(DamReaches!$B$2:$B$346,"="&amp;A12666)&gt;0, "Yes", "No")</f>
        <v>No</v>
      </c>
    </row>
    <row r="12667">
      <c r="A12667" s="6">
        <v>679384.0</v>
      </c>
      <c r="B12667" s="6">
        <v>679114.0</v>
      </c>
      <c r="C12667" s="14" t="str">
        <f>If(COUNTIF(DamReaches!$B$2:$B$346,"="&amp;A12667)&gt;0, "Yes", "No")</f>
        <v>No</v>
      </c>
    </row>
    <row r="12668">
      <c r="A12668" s="6">
        <v>679385.0</v>
      </c>
      <c r="B12668" s="6">
        <v>679329.0</v>
      </c>
      <c r="C12668" s="14" t="str">
        <f>If(COUNTIF(DamReaches!$B$2:$B$346,"="&amp;A12668)&gt;0, "Yes", "No")</f>
        <v>No</v>
      </c>
    </row>
    <row r="12669">
      <c r="A12669" s="6">
        <v>679386.0</v>
      </c>
      <c r="B12669" s="6">
        <v>678872.0</v>
      </c>
      <c r="C12669" s="14" t="str">
        <f>If(COUNTIF(DamReaches!$B$2:$B$346,"="&amp;A12669)&gt;0, "Yes", "No")</f>
        <v>No</v>
      </c>
    </row>
    <row r="12670">
      <c r="A12670" s="6">
        <v>679387.0</v>
      </c>
      <c r="B12670" s="6">
        <v>678574.0</v>
      </c>
      <c r="C12670" s="14" t="str">
        <f>If(COUNTIF(DamReaches!$B$2:$B$346,"="&amp;A12670)&gt;0, "Yes", "No")</f>
        <v>No</v>
      </c>
    </row>
    <row r="12671">
      <c r="A12671" s="6">
        <v>679388.0</v>
      </c>
      <c r="B12671" s="6">
        <v>679308.0</v>
      </c>
      <c r="C12671" s="14" t="str">
        <f>If(COUNTIF(DamReaches!$B$2:$B$346,"="&amp;A12671)&gt;0, "Yes", "No")</f>
        <v>No</v>
      </c>
    </row>
    <row r="12672">
      <c r="A12672" s="6">
        <v>679389.0</v>
      </c>
      <c r="B12672" s="6">
        <v>679390.0</v>
      </c>
      <c r="C12672" s="14" t="str">
        <f>If(COUNTIF(DamReaches!$B$2:$B$346,"="&amp;A12672)&gt;0, "Yes", "No")</f>
        <v>No</v>
      </c>
    </row>
    <row r="12673">
      <c r="A12673" s="6">
        <v>679390.0</v>
      </c>
      <c r="B12673" s="6">
        <v>679262.0</v>
      </c>
      <c r="C12673" s="14" t="str">
        <f>If(COUNTIF(DamReaches!$B$2:$B$346,"="&amp;A12673)&gt;0, "Yes", "No")</f>
        <v>No</v>
      </c>
    </row>
    <row r="12674">
      <c r="A12674" s="6">
        <v>679391.0</v>
      </c>
      <c r="B12674" s="6">
        <v>679790.0</v>
      </c>
      <c r="C12674" s="14" t="str">
        <f>If(COUNTIF(DamReaches!$B$2:$B$346,"="&amp;A12674)&gt;0, "Yes", "No")</f>
        <v>No</v>
      </c>
    </row>
    <row r="12675">
      <c r="A12675" s="6">
        <v>679392.0</v>
      </c>
      <c r="B12675" s="6">
        <v>679790.0</v>
      </c>
      <c r="C12675" s="14" t="str">
        <f>If(COUNTIF(DamReaches!$B$2:$B$346,"="&amp;A12675)&gt;0, "Yes", "No")</f>
        <v>No</v>
      </c>
    </row>
    <row r="12676">
      <c r="A12676" s="6">
        <v>679406.0</v>
      </c>
      <c r="B12676" s="6">
        <v>679380.0</v>
      </c>
      <c r="C12676" s="14" t="str">
        <f>If(COUNTIF(DamReaches!$B$2:$B$346,"="&amp;A12676)&gt;0, "Yes", "No")</f>
        <v>No</v>
      </c>
    </row>
    <row r="12677">
      <c r="A12677" s="6">
        <v>679407.0</v>
      </c>
      <c r="B12677" s="6">
        <v>679518.0</v>
      </c>
      <c r="C12677" s="14" t="str">
        <f>If(COUNTIF(DamReaches!$B$2:$B$346,"="&amp;A12677)&gt;0, "Yes", "No")</f>
        <v>No</v>
      </c>
    </row>
    <row r="12678">
      <c r="A12678" s="6">
        <v>679408.0</v>
      </c>
      <c r="B12678" s="6">
        <v>679518.0</v>
      </c>
      <c r="C12678" s="14" t="str">
        <f>If(COUNTIF(DamReaches!$B$2:$B$346,"="&amp;A12678)&gt;0, "Yes", "No")</f>
        <v>No</v>
      </c>
    </row>
    <row r="12679">
      <c r="A12679" s="6">
        <v>679409.0</v>
      </c>
      <c r="B12679" s="6">
        <v>679115.0</v>
      </c>
      <c r="C12679" s="14" t="str">
        <f>If(COUNTIF(DamReaches!$B$2:$B$346,"="&amp;A12679)&gt;0, "Yes", "No")</f>
        <v>No</v>
      </c>
    </row>
    <row r="12680">
      <c r="A12680" s="6">
        <v>679410.0</v>
      </c>
      <c r="B12680" s="6">
        <v>679388.0</v>
      </c>
      <c r="C12680" s="14" t="str">
        <f>If(COUNTIF(DamReaches!$B$2:$B$346,"="&amp;A12680)&gt;0, "Yes", "No")</f>
        <v>No</v>
      </c>
    </row>
    <row r="12681">
      <c r="A12681" s="6">
        <v>679422.0</v>
      </c>
      <c r="B12681" s="6">
        <v>679229.0</v>
      </c>
      <c r="C12681" s="14" t="str">
        <f>If(COUNTIF(DamReaches!$B$2:$B$346,"="&amp;A12681)&gt;0, "Yes", "No")</f>
        <v>No</v>
      </c>
    </row>
    <row r="12682">
      <c r="A12682" s="6">
        <v>679423.0</v>
      </c>
      <c r="B12682" s="6">
        <v>679021.0</v>
      </c>
      <c r="C12682" s="14" t="str">
        <f>If(COUNTIF(DamReaches!$B$2:$B$346,"="&amp;A12682)&gt;0, "Yes", "No")</f>
        <v>No</v>
      </c>
    </row>
    <row r="12683">
      <c r="A12683" s="6">
        <v>679424.0</v>
      </c>
      <c r="B12683" s="6">
        <v>678806.0</v>
      </c>
      <c r="C12683" s="14" t="str">
        <f>If(COUNTIF(DamReaches!$B$2:$B$346,"="&amp;A12683)&gt;0, "Yes", "No")</f>
        <v>No</v>
      </c>
    </row>
    <row r="12684">
      <c r="A12684" s="6">
        <v>679425.0</v>
      </c>
      <c r="B12684" s="6">
        <v>679520.0</v>
      </c>
      <c r="C12684" s="14" t="str">
        <f>If(COUNTIF(DamReaches!$B$2:$B$346,"="&amp;A12684)&gt;0, "Yes", "No")</f>
        <v>No</v>
      </c>
    </row>
    <row r="12685">
      <c r="A12685" s="6">
        <v>679426.0</v>
      </c>
      <c r="B12685" s="6">
        <v>679634.0</v>
      </c>
      <c r="C12685" s="14" t="str">
        <f>If(COUNTIF(DamReaches!$B$2:$B$346,"="&amp;A12685)&gt;0, "Yes", "No")</f>
        <v>No</v>
      </c>
    </row>
    <row r="12686">
      <c r="A12686" s="6">
        <v>679427.0</v>
      </c>
      <c r="B12686" s="6">
        <v>678671.0</v>
      </c>
      <c r="C12686" s="14" t="str">
        <f>If(COUNTIF(DamReaches!$B$2:$B$346,"="&amp;A12686)&gt;0, "Yes", "No")</f>
        <v>No</v>
      </c>
    </row>
    <row r="12687">
      <c r="A12687" s="6">
        <v>679447.0</v>
      </c>
      <c r="B12687" s="6">
        <v>679179.0</v>
      </c>
      <c r="C12687" s="14" t="str">
        <f>If(COUNTIF(DamReaches!$B$2:$B$346,"="&amp;A12687)&gt;0, "Yes", "No")</f>
        <v>No</v>
      </c>
    </row>
    <row r="12688">
      <c r="A12688" s="6">
        <v>679448.0</v>
      </c>
      <c r="B12688" s="6">
        <v>679386.0</v>
      </c>
      <c r="C12688" s="14" t="str">
        <f>If(COUNTIF(DamReaches!$B$2:$B$346,"="&amp;A12688)&gt;0, "Yes", "No")</f>
        <v>No</v>
      </c>
    </row>
    <row r="12689">
      <c r="A12689" s="6">
        <v>679449.0</v>
      </c>
      <c r="B12689" s="6">
        <v>679630.0</v>
      </c>
      <c r="C12689" s="14" t="str">
        <f>If(COUNTIF(DamReaches!$B$2:$B$346,"="&amp;A12689)&gt;0, "Yes", "No")</f>
        <v>No</v>
      </c>
    </row>
    <row r="12690">
      <c r="A12690" s="6">
        <v>679450.0</v>
      </c>
      <c r="B12690" s="6">
        <v>679352.0</v>
      </c>
      <c r="C12690" s="14" t="str">
        <f>If(COUNTIF(DamReaches!$B$2:$B$346,"="&amp;A12690)&gt;0, "Yes", "No")</f>
        <v>No</v>
      </c>
    </row>
    <row r="12691">
      <c r="A12691" s="6">
        <v>679451.0</v>
      </c>
      <c r="B12691" s="6">
        <v>679191.0</v>
      </c>
      <c r="C12691" s="14" t="str">
        <f>If(COUNTIF(DamReaches!$B$2:$B$346,"="&amp;A12691)&gt;0, "Yes", "No")</f>
        <v>No</v>
      </c>
    </row>
    <row r="12692">
      <c r="A12692" s="6">
        <v>679461.0</v>
      </c>
      <c r="B12692" s="6">
        <v>679462.0</v>
      </c>
      <c r="C12692" s="14" t="str">
        <f>If(COUNTIF(DamReaches!$B$2:$B$346,"="&amp;A12692)&gt;0, "Yes", "No")</f>
        <v>No</v>
      </c>
    </row>
    <row r="12693">
      <c r="A12693" s="6">
        <v>679462.0</v>
      </c>
      <c r="B12693" s="6">
        <v>678912.0</v>
      </c>
      <c r="C12693" s="14" t="str">
        <f>If(COUNTIF(DamReaches!$B$2:$B$346,"="&amp;A12693)&gt;0, "Yes", "No")</f>
        <v>No</v>
      </c>
    </row>
    <row r="12694">
      <c r="A12694" s="6">
        <v>679463.0</v>
      </c>
      <c r="B12694" s="6">
        <v>679582.0</v>
      </c>
      <c r="C12694" s="14" t="str">
        <f>If(COUNTIF(DamReaches!$B$2:$B$346,"="&amp;A12694)&gt;0, "Yes", "No")</f>
        <v>No</v>
      </c>
    </row>
    <row r="12695">
      <c r="A12695" s="6">
        <v>679464.0</v>
      </c>
      <c r="B12695" s="6">
        <v>679465.0</v>
      </c>
      <c r="C12695" s="14" t="str">
        <f>If(COUNTIF(DamReaches!$B$2:$B$346,"="&amp;A12695)&gt;0, "Yes", "No")</f>
        <v>No</v>
      </c>
    </row>
    <row r="12696">
      <c r="A12696" s="6">
        <v>679465.0</v>
      </c>
      <c r="B12696" s="6">
        <v>679281.0</v>
      </c>
      <c r="C12696" s="14" t="str">
        <f>If(COUNTIF(DamReaches!$B$2:$B$346,"="&amp;A12696)&gt;0, "Yes", "No")</f>
        <v>No</v>
      </c>
    </row>
    <row r="12697">
      <c r="A12697" s="6">
        <v>679466.0</v>
      </c>
      <c r="B12697" s="6">
        <v>679422.0</v>
      </c>
      <c r="C12697" s="14" t="str">
        <f>If(COUNTIF(DamReaches!$B$2:$B$346,"="&amp;A12697)&gt;0, "Yes", "No")</f>
        <v>No</v>
      </c>
    </row>
    <row r="12698">
      <c r="A12698" s="6">
        <v>679467.0</v>
      </c>
      <c r="B12698" s="6">
        <v>679840.0</v>
      </c>
      <c r="C12698" s="14" t="str">
        <f>If(COUNTIF(DamReaches!$B$2:$B$346,"="&amp;A12698)&gt;0, "Yes", "No")</f>
        <v>No</v>
      </c>
    </row>
    <row r="12699">
      <c r="A12699" s="6">
        <v>679468.0</v>
      </c>
      <c r="B12699" s="6">
        <v>679840.0</v>
      </c>
      <c r="C12699" s="14" t="str">
        <f>If(COUNTIF(DamReaches!$B$2:$B$346,"="&amp;A12699)&gt;0, "Yes", "No")</f>
        <v>No</v>
      </c>
    </row>
    <row r="12700">
      <c r="A12700" s="6">
        <v>679469.0</v>
      </c>
      <c r="B12700" s="6">
        <v>679468.0</v>
      </c>
      <c r="C12700" s="14" t="str">
        <f>If(COUNTIF(DamReaches!$B$2:$B$346,"="&amp;A12700)&gt;0, "Yes", "No")</f>
        <v>No</v>
      </c>
    </row>
    <row r="12701">
      <c r="A12701" s="6">
        <v>679470.0</v>
      </c>
      <c r="B12701" s="6">
        <v>678958.0</v>
      </c>
      <c r="C12701" s="14" t="str">
        <f>If(COUNTIF(DamReaches!$B$2:$B$346,"="&amp;A12701)&gt;0, "Yes", "No")</f>
        <v>No</v>
      </c>
    </row>
    <row r="12702">
      <c r="A12702" s="6">
        <v>679471.0</v>
      </c>
      <c r="B12702" s="6">
        <v>679470.0</v>
      </c>
      <c r="C12702" s="14" t="str">
        <f>If(COUNTIF(DamReaches!$B$2:$B$346,"="&amp;A12702)&gt;0, "Yes", "No")</f>
        <v>No</v>
      </c>
    </row>
    <row r="12703">
      <c r="A12703" s="6">
        <v>679472.0</v>
      </c>
      <c r="B12703" s="6">
        <v>679287.0</v>
      </c>
      <c r="C12703" s="14" t="str">
        <f>If(COUNTIF(DamReaches!$B$2:$B$346,"="&amp;A12703)&gt;0, "Yes", "No")</f>
        <v>No</v>
      </c>
    </row>
    <row r="12704">
      <c r="A12704" s="6">
        <v>679473.0</v>
      </c>
      <c r="B12704" s="6">
        <v>679185.0</v>
      </c>
      <c r="C12704" s="14" t="str">
        <f>If(COUNTIF(DamReaches!$B$2:$B$346,"="&amp;A12704)&gt;0, "Yes", "No")</f>
        <v>No</v>
      </c>
    </row>
    <row r="12705">
      <c r="A12705" s="6">
        <v>679474.0</v>
      </c>
      <c r="B12705" s="6">
        <v>679473.0</v>
      </c>
      <c r="C12705" s="14" t="str">
        <f>If(COUNTIF(DamReaches!$B$2:$B$346,"="&amp;A12705)&gt;0, "Yes", "No")</f>
        <v>No</v>
      </c>
    </row>
    <row r="12706">
      <c r="A12706" s="6">
        <v>679475.0</v>
      </c>
      <c r="B12706" s="6">
        <v>679215.0</v>
      </c>
      <c r="C12706" s="14" t="str">
        <f>If(COUNTIF(DamReaches!$B$2:$B$346,"="&amp;A12706)&gt;0, "Yes", "No")</f>
        <v>No</v>
      </c>
    </row>
    <row r="12707">
      <c r="A12707" s="6">
        <v>679476.0</v>
      </c>
      <c r="B12707" s="6">
        <v>679138.0</v>
      </c>
      <c r="C12707" s="14" t="str">
        <f>If(COUNTIF(DamReaches!$B$2:$B$346,"="&amp;A12707)&gt;0, "Yes", "No")</f>
        <v>No</v>
      </c>
    </row>
    <row r="12708">
      <c r="A12708" s="6">
        <v>679492.0</v>
      </c>
      <c r="B12708" s="6">
        <v>679211.0</v>
      </c>
      <c r="C12708" s="14" t="str">
        <f>If(COUNTIF(DamReaches!$B$2:$B$346,"="&amp;A12708)&gt;0, "Yes", "No")</f>
        <v>No</v>
      </c>
    </row>
    <row r="12709">
      <c r="A12709" s="6">
        <v>679493.0</v>
      </c>
      <c r="B12709" s="6">
        <v>679494.0</v>
      </c>
      <c r="C12709" s="14" t="str">
        <f>If(COUNTIF(DamReaches!$B$2:$B$346,"="&amp;A12709)&gt;0, "Yes", "No")</f>
        <v>No</v>
      </c>
    </row>
    <row r="12710">
      <c r="A12710" s="6">
        <v>679494.0</v>
      </c>
      <c r="B12710" s="6">
        <v>679258.0</v>
      </c>
      <c r="C12710" s="14" t="str">
        <f>If(COUNTIF(DamReaches!$B$2:$B$346,"="&amp;A12710)&gt;0, "Yes", "No")</f>
        <v>No</v>
      </c>
    </row>
    <row r="12711">
      <c r="A12711" s="6">
        <v>679495.0</v>
      </c>
      <c r="B12711" s="6">
        <v>679288.0</v>
      </c>
      <c r="C12711" s="14" t="str">
        <f>If(COUNTIF(DamReaches!$B$2:$B$346,"="&amp;A12711)&gt;0, "Yes", "No")</f>
        <v>No</v>
      </c>
    </row>
    <row r="12712">
      <c r="A12712" s="6">
        <v>679496.0</v>
      </c>
      <c r="B12712" s="6">
        <v>679308.0</v>
      </c>
      <c r="C12712" s="14" t="str">
        <f>If(COUNTIF(DamReaches!$B$2:$B$346,"="&amp;A12712)&gt;0, "Yes", "No")</f>
        <v>No</v>
      </c>
    </row>
    <row r="12713">
      <c r="A12713" s="6">
        <v>679497.0</v>
      </c>
      <c r="B12713" s="6">
        <v>681354.0</v>
      </c>
      <c r="C12713" s="14" t="str">
        <f>If(COUNTIF(DamReaches!$B$2:$B$346,"="&amp;A12713)&gt;0, "Yes", "No")</f>
        <v>No</v>
      </c>
    </row>
    <row r="12714">
      <c r="A12714" s="6">
        <v>679498.0</v>
      </c>
      <c r="B12714" s="6">
        <v>679589.0</v>
      </c>
      <c r="C12714" s="14" t="str">
        <f>If(COUNTIF(DamReaches!$B$2:$B$346,"="&amp;A12714)&gt;0, "Yes", "No")</f>
        <v>No</v>
      </c>
    </row>
    <row r="12715">
      <c r="A12715" s="6">
        <v>679499.0</v>
      </c>
      <c r="B12715" s="6">
        <v>679589.0</v>
      </c>
      <c r="C12715" s="14" t="str">
        <f>If(COUNTIF(DamReaches!$B$2:$B$346,"="&amp;A12715)&gt;0, "Yes", "No")</f>
        <v>No</v>
      </c>
    </row>
    <row r="12716">
      <c r="A12716" s="6">
        <v>679500.0</v>
      </c>
      <c r="B12716" s="6">
        <v>679710.0</v>
      </c>
      <c r="C12716" s="14" t="str">
        <f>If(COUNTIF(DamReaches!$B$2:$B$346,"="&amp;A12716)&gt;0, "Yes", "No")</f>
        <v>No</v>
      </c>
    </row>
    <row r="12717">
      <c r="A12717" s="6">
        <v>679501.0</v>
      </c>
      <c r="B12717" s="6">
        <v>679710.0</v>
      </c>
      <c r="C12717" s="14" t="str">
        <f>If(COUNTIF(DamReaches!$B$2:$B$346,"="&amp;A12717)&gt;0, "Yes", "No")</f>
        <v>No</v>
      </c>
    </row>
    <row r="12718">
      <c r="A12718" s="6">
        <v>679502.0</v>
      </c>
      <c r="B12718" s="6">
        <v>679951.0</v>
      </c>
      <c r="C12718" s="14" t="str">
        <f>If(COUNTIF(DamReaches!$B$2:$B$346,"="&amp;A12718)&gt;0, "Yes", "No")</f>
        <v>No</v>
      </c>
    </row>
    <row r="12719">
      <c r="A12719" s="6">
        <v>679503.0</v>
      </c>
      <c r="B12719" s="6">
        <v>679951.0</v>
      </c>
      <c r="C12719" s="14" t="str">
        <f>If(COUNTIF(DamReaches!$B$2:$B$346,"="&amp;A12719)&gt;0, "Yes", "No")</f>
        <v>No</v>
      </c>
    </row>
    <row r="12720">
      <c r="A12720" s="6">
        <v>679513.0</v>
      </c>
      <c r="B12720" s="6">
        <v>679279.0</v>
      </c>
      <c r="C12720" s="14" t="str">
        <f>If(COUNTIF(DamReaches!$B$2:$B$346,"="&amp;A12720)&gt;0, "Yes", "No")</f>
        <v>No</v>
      </c>
    </row>
    <row r="12721">
      <c r="A12721" s="6">
        <v>679514.0</v>
      </c>
      <c r="B12721" s="6">
        <v>679582.0</v>
      </c>
      <c r="C12721" s="14" t="str">
        <f>If(COUNTIF(DamReaches!$B$2:$B$346,"="&amp;A12721)&gt;0, "Yes", "No")</f>
        <v>No</v>
      </c>
    </row>
    <row r="12722">
      <c r="A12722" s="6">
        <v>679515.0</v>
      </c>
      <c r="B12722" s="6">
        <v>679150.0</v>
      </c>
      <c r="C12722" s="14" t="str">
        <f>If(COUNTIF(DamReaches!$B$2:$B$346,"="&amp;A12722)&gt;0, "Yes", "No")</f>
        <v>No</v>
      </c>
    </row>
    <row r="12723">
      <c r="A12723" s="6">
        <v>679516.0</v>
      </c>
      <c r="B12723" s="6">
        <v>679908.0</v>
      </c>
      <c r="C12723" s="14" t="str">
        <f>If(COUNTIF(DamReaches!$B$2:$B$346,"="&amp;A12723)&gt;0, "Yes", "No")</f>
        <v>No</v>
      </c>
    </row>
    <row r="12724">
      <c r="A12724" s="6">
        <v>679517.0</v>
      </c>
      <c r="B12724" s="6">
        <v>679424.0</v>
      </c>
      <c r="C12724" s="14" t="str">
        <f>If(COUNTIF(DamReaches!$B$2:$B$346,"="&amp;A12724)&gt;0, "Yes", "No")</f>
        <v>No</v>
      </c>
    </row>
    <row r="12725">
      <c r="A12725" s="6">
        <v>679518.0</v>
      </c>
      <c r="B12725" s="6">
        <v>679538.0</v>
      </c>
      <c r="C12725" s="14" t="str">
        <f>If(COUNTIF(DamReaches!$B$2:$B$346,"="&amp;A12725)&gt;0, "Yes", "No")</f>
        <v>No</v>
      </c>
    </row>
    <row r="12726">
      <c r="A12726" s="6">
        <v>679519.0</v>
      </c>
      <c r="B12726" s="6">
        <v>679538.0</v>
      </c>
      <c r="C12726" s="14" t="str">
        <f>If(COUNTIF(DamReaches!$B$2:$B$346,"="&amp;A12726)&gt;0, "Yes", "No")</f>
        <v>No</v>
      </c>
    </row>
    <row r="12727">
      <c r="A12727" s="6">
        <v>679520.0</v>
      </c>
      <c r="B12727" s="6">
        <v>679521.0</v>
      </c>
      <c r="C12727" s="14" t="str">
        <f>If(COUNTIF(DamReaches!$B$2:$B$346,"="&amp;A12727)&gt;0, "Yes", "No")</f>
        <v>No</v>
      </c>
    </row>
    <row r="12728">
      <c r="A12728" s="6">
        <v>679521.0</v>
      </c>
      <c r="B12728" s="6">
        <v>679132.0</v>
      </c>
      <c r="C12728" s="14" t="str">
        <f>If(COUNTIF(DamReaches!$B$2:$B$346,"="&amp;A12728)&gt;0, "Yes", "No")</f>
        <v>No</v>
      </c>
    </row>
    <row r="12729">
      <c r="A12729" s="6">
        <v>679522.0</v>
      </c>
      <c r="B12729" s="6">
        <v>678957.0</v>
      </c>
      <c r="C12729" s="14" t="str">
        <f>If(COUNTIF(DamReaches!$B$2:$B$346,"="&amp;A12729)&gt;0, "Yes", "No")</f>
        <v>No</v>
      </c>
    </row>
    <row r="12730">
      <c r="A12730" s="6">
        <v>679523.0</v>
      </c>
      <c r="B12730" s="6">
        <v>679447.0</v>
      </c>
      <c r="C12730" s="14" t="str">
        <f>If(COUNTIF(DamReaches!$B$2:$B$346,"="&amp;A12730)&gt;0, "Yes", "No")</f>
        <v>No</v>
      </c>
    </row>
    <row r="12731">
      <c r="A12731" s="6">
        <v>679524.0</v>
      </c>
      <c r="B12731" s="6">
        <v>677901.0</v>
      </c>
      <c r="C12731" s="14" t="str">
        <f>If(COUNTIF(DamReaches!$B$2:$B$346,"="&amp;A12731)&gt;0, "Yes", "No")</f>
        <v>No</v>
      </c>
    </row>
    <row r="12732">
      <c r="A12732" s="6">
        <v>679525.0</v>
      </c>
      <c r="B12732" s="6">
        <v>679386.0</v>
      </c>
      <c r="C12732" s="14" t="str">
        <f>If(COUNTIF(DamReaches!$B$2:$B$346,"="&amp;A12732)&gt;0, "Yes", "No")</f>
        <v>No</v>
      </c>
    </row>
    <row r="12733">
      <c r="A12733" s="6">
        <v>679526.0</v>
      </c>
      <c r="B12733" s="6">
        <v>679309.0</v>
      </c>
      <c r="C12733" s="14" t="str">
        <f>If(COUNTIF(DamReaches!$B$2:$B$346,"="&amp;A12733)&gt;0, "Yes", "No")</f>
        <v>No</v>
      </c>
    </row>
    <row r="12734">
      <c r="A12734" s="6">
        <v>679527.0</v>
      </c>
      <c r="B12734" s="6">
        <v>679634.0</v>
      </c>
      <c r="C12734" s="14" t="str">
        <f>If(COUNTIF(DamReaches!$B$2:$B$346,"="&amp;A12734)&gt;0, "Yes", "No")</f>
        <v>No</v>
      </c>
    </row>
    <row r="12735">
      <c r="A12735" s="6">
        <v>679537.0</v>
      </c>
      <c r="B12735" s="6">
        <v>679729.0</v>
      </c>
      <c r="C12735" s="14" t="str">
        <f>If(COUNTIF(DamReaches!$B$2:$B$346,"="&amp;A12735)&gt;0, "Yes", "No")</f>
        <v>No</v>
      </c>
    </row>
    <row r="12736">
      <c r="A12736" s="6">
        <v>679538.0</v>
      </c>
      <c r="B12736" s="6">
        <v>679702.0</v>
      </c>
      <c r="C12736" s="14" t="str">
        <f>If(COUNTIF(DamReaches!$B$2:$B$346,"="&amp;A12736)&gt;0, "Yes", "No")</f>
        <v>No</v>
      </c>
    </row>
    <row r="12737">
      <c r="A12737" s="6">
        <v>679539.0</v>
      </c>
      <c r="B12737" s="6">
        <v>679702.0</v>
      </c>
      <c r="C12737" s="14" t="str">
        <f>If(COUNTIF(DamReaches!$B$2:$B$346,"="&amp;A12737)&gt;0, "Yes", "No")</f>
        <v>No</v>
      </c>
    </row>
    <row r="12738">
      <c r="A12738" s="6">
        <v>679540.0</v>
      </c>
      <c r="B12738" s="6">
        <v>679521.0</v>
      </c>
      <c r="C12738" s="14" t="str">
        <f>If(COUNTIF(DamReaches!$B$2:$B$346,"="&amp;A12738)&gt;0, "Yes", "No")</f>
        <v>No</v>
      </c>
    </row>
    <row r="12739">
      <c r="A12739" s="6">
        <v>679541.0</v>
      </c>
      <c r="B12739" s="6">
        <v>679470.0</v>
      </c>
      <c r="C12739" s="14" t="str">
        <f>If(COUNTIF(DamReaches!$B$2:$B$346,"="&amp;A12739)&gt;0, "Yes", "No")</f>
        <v>No</v>
      </c>
    </row>
    <row r="12740">
      <c r="A12740" s="6">
        <v>679542.0</v>
      </c>
      <c r="B12740" s="6">
        <v>679605.0</v>
      </c>
      <c r="C12740" s="14" t="str">
        <f>If(COUNTIF(DamReaches!$B$2:$B$346,"="&amp;A12740)&gt;0, "Yes", "No")</f>
        <v>No</v>
      </c>
    </row>
    <row r="12741">
      <c r="A12741" s="6">
        <v>679543.0</v>
      </c>
      <c r="B12741" s="6">
        <v>679605.0</v>
      </c>
      <c r="C12741" s="14" t="str">
        <f>If(COUNTIF(DamReaches!$B$2:$B$346,"="&amp;A12741)&gt;0, "Yes", "No")</f>
        <v>No</v>
      </c>
    </row>
    <row r="12742">
      <c r="A12742" s="6">
        <v>679544.0</v>
      </c>
      <c r="B12742" s="6">
        <v>679545.0</v>
      </c>
      <c r="C12742" s="14" t="str">
        <f>If(COUNTIF(DamReaches!$B$2:$B$346,"="&amp;A12742)&gt;0, "Yes", "No")</f>
        <v>No</v>
      </c>
    </row>
    <row r="12743">
      <c r="A12743" s="6">
        <v>679545.0</v>
      </c>
      <c r="B12743" s="6">
        <v>679610.0</v>
      </c>
      <c r="C12743" s="14" t="str">
        <f>If(COUNTIF(DamReaches!$B$2:$B$346,"="&amp;A12743)&gt;0, "Yes", "No")</f>
        <v>No</v>
      </c>
    </row>
    <row r="12744">
      <c r="A12744" s="6">
        <v>679546.0</v>
      </c>
      <c r="B12744" s="6">
        <v>679076.0</v>
      </c>
      <c r="C12744" s="14" t="str">
        <f>If(COUNTIF(DamReaches!$B$2:$B$346,"="&amp;A12744)&gt;0, "Yes", "No")</f>
        <v>No</v>
      </c>
    </row>
    <row r="12745">
      <c r="A12745" s="6">
        <v>679552.0</v>
      </c>
      <c r="B12745" s="6">
        <v>679553.0</v>
      </c>
      <c r="C12745" s="14" t="str">
        <f>If(COUNTIF(DamReaches!$B$2:$B$346,"="&amp;A12745)&gt;0, "Yes", "No")</f>
        <v>No</v>
      </c>
    </row>
    <row r="12746">
      <c r="A12746" s="6">
        <v>679553.0</v>
      </c>
      <c r="B12746" s="6">
        <v>679461.0</v>
      </c>
      <c r="C12746" s="14" t="str">
        <f>If(COUNTIF(DamReaches!$B$2:$B$346,"="&amp;A12746)&gt;0, "Yes", "No")</f>
        <v>No</v>
      </c>
    </row>
    <row r="12747">
      <c r="A12747" s="6">
        <v>679554.0</v>
      </c>
      <c r="B12747" s="6">
        <v>679908.0</v>
      </c>
      <c r="C12747" s="14" t="str">
        <f>If(COUNTIF(DamReaches!$B$2:$B$346,"="&amp;A12747)&gt;0, "Yes", "No")</f>
        <v>No</v>
      </c>
    </row>
    <row r="12748">
      <c r="A12748" s="6">
        <v>679555.0</v>
      </c>
      <c r="B12748" s="6">
        <v>679756.0</v>
      </c>
      <c r="C12748" s="14" t="str">
        <f>If(COUNTIF(DamReaches!$B$2:$B$346,"="&amp;A12748)&gt;0, "Yes", "No")</f>
        <v>No</v>
      </c>
    </row>
    <row r="12749">
      <c r="A12749" s="6">
        <v>679556.0</v>
      </c>
      <c r="B12749" s="6">
        <v>679756.0</v>
      </c>
      <c r="C12749" s="14" t="str">
        <f>If(COUNTIF(DamReaches!$B$2:$B$346,"="&amp;A12749)&gt;0, "Yes", "No")</f>
        <v>No</v>
      </c>
    </row>
    <row r="12750">
      <c r="A12750" s="6">
        <v>679557.0</v>
      </c>
      <c r="B12750" s="6">
        <v>679447.0</v>
      </c>
      <c r="C12750" s="14" t="str">
        <f>If(COUNTIF(DamReaches!$B$2:$B$346,"="&amp;A12750)&gt;0, "Yes", "No")</f>
        <v>No</v>
      </c>
    </row>
    <row r="12751">
      <c r="A12751" s="6">
        <v>679558.0</v>
      </c>
      <c r="B12751" s="6">
        <v>678519.0</v>
      </c>
      <c r="C12751" s="14" t="str">
        <f>If(COUNTIF(DamReaches!$B$2:$B$346,"="&amp;A12751)&gt;0, "Yes", "No")</f>
        <v>No</v>
      </c>
    </row>
    <row r="12752">
      <c r="A12752" s="6">
        <v>679559.0</v>
      </c>
      <c r="B12752" s="6">
        <v>679845.0</v>
      </c>
      <c r="C12752" s="14" t="str">
        <f>If(COUNTIF(DamReaches!$B$2:$B$346,"="&amp;A12752)&gt;0, "Yes", "No")</f>
        <v>No</v>
      </c>
    </row>
    <row r="12753">
      <c r="A12753" s="6">
        <v>679560.0</v>
      </c>
      <c r="B12753" s="6">
        <v>678224.0</v>
      </c>
      <c r="C12753" s="14" t="str">
        <f>If(COUNTIF(DamReaches!$B$2:$B$346,"="&amp;A12753)&gt;0, "Yes", "No")</f>
        <v>Yes</v>
      </c>
    </row>
    <row r="12754">
      <c r="A12754" s="6">
        <v>679561.0</v>
      </c>
      <c r="B12754" s="6">
        <v>679288.0</v>
      </c>
      <c r="C12754" s="14" t="str">
        <f>If(COUNTIF(DamReaches!$B$2:$B$346,"="&amp;A12754)&gt;0, "Yes", "No")</f>
        <v>No</v>
      </c>
    </row>
    <row r="12755">
      <c r="A12755" s="6">
        <v>679562.0</v>
      </c>
      <c r="B12755" s="6">
        <v>679117.0</v>
      </c>
      <c r="C12755" s="14" t="str">
        <f>If(COUNTIF(DamReaches!$B$2:$B$346,"="&amp;A12755)&gt;0, "Yes", "No")</f>
        <v>No</v>
      </c>
    </row>
    <row r="12756">
      <c r="A12756" s="6">
        <v>679563.0</v>
      </c>
      <c r="B12756" s="6">
        <v>679389.0</v>
      </c>
      <c r="C12756" s="14" t="str">
        <f>If(COUNTIF(DamReaches!$B$2:$B$346,"="&amp;A12756)&gt;0, "Yes", "No")</f>
        <v>No</v>
      </c>
    </row>
    <row r="12757">
      <c r="A12757" s="6">
        <v>679564.0</v>
      </c>
      <c r="B12757" s="6">
        <v>679867.0</v>
      </c>
      <c r="C12757" s="14" t="str">
        <f>If(COUNTIF(DamReaches!$B$2:$B$346,"="&amp;A12757)&gt;0, "Yes", "No")</f>
        <v>No</v>
      </c>
    </row>
    <row r="12758">
      <c r="A12758" s="6">
        <v>679565.0</v>
      </c>
      <c r="B12758" s="6">
        <v>679566.0</v>
      </c>
      <c r="C12758" s="14" t="str">
        <f>If(COUNTIF(DamReaches!$B$2:$B$346,"="&amp;A12758)&gt;0, "Yes", "No")</f>
        <v>No</v>
      </c>
    </row>
    <row r="12759">
      <c r="A12759" s="6">
        <v>679566.0</v>
      </c>
      <c r="B12759" s="6">
        <v>679545.0</v>
      </c>
      <c r="C12759" s="14" t="str">
        <f>If(COUNTIF(DamReaches!$B$2:$B$346,"="&amp;A12759)&gt;0, "Yes", "No")</f>
        <v>No</v>
      </c>
    </row>
    <row r="12760">
      <c r="A12760" s="6">
        <v>679576.0</v>
      </c>
      <c r="B12760" s="6">
        <v>679577.0</v>
      </c>
      <c r="C12760" s="14" t="str">
        <f>If(COUNTIF(DamReaches!$B$2:$B$346,"="&amp;A12760)&gt;0, "Yes", "No")</f>
        <v>No</v>
      </c>
    </row>
    <row r="12761">
      <c r="A12761" s="6">
        <v>679577.0</v>
      </c>
      <c r="B12761" s="6">
        <v>679578.0</v>
      </c>
      <c r="C12761" s="14" t="str">
        <f>If(COUNTIF(DamReaches!$B$2:$B$346,"="&amp;A12761)&gt;0, "Yes", "No")</f>
        <v>No</v>
      </c>
    </row>
    <row r="12762">
      <c r="A12762" s="6">
        <v>679578.0</v>
      </c>
      <c r="B12762" s="6">
        <v>679621.0</v>
      </c>
      <c r="C12762" s="14" t="str">
        <f>If(COUNTIF(DamReaches!$B$2:$B$346,"="&amp;A12762)&gt;0, "Yes", "No")</f>
        <v>No</v>
      </c>
    </row>
    <row r="12763">
      <c r="A12763" s="6">
        <v>679579.0</v>
      </c>
      <c r="B12763" s="6">
        <v>679621.0</v>
      </c>
      <c r="C12763" s="14" t="str">
        <f>If(COUNTIF(DamReaches!$B$2:$B$346,"="&amp;A12763)&gt;0, "Yes", "No")</f>
        <v>No</v>
      </c>
    </row>
    <row r="12764">
      <c r="A12764" s="6">
        <v>679580.0</v>
      </c>
      <c r="B12764" s="6">
        <v>679406.0</v>
      </c>
      <c r="C12764" s="14" t="str">
        <f>If(COUNTIF(DamReaches!$B$2:$B$346,"="&amp;A12764)&gt;0, "Yes", "No")</f>
        <v>No</v>
      </c>
    </row>
    <row r="12765">
      <c r="A12765" s="6">
        <v>679581.0</v>
      </c>
      <c r="B12765" s="6">
        <v>679305.0</v>
      </c>
      <c r="C12765" s="14" t="str">
        <f>If(COUNTIF(DamReaches!$B$2:$B$346,"="&amp;A12765)&gt;0, "Yes", "No")</f>
        <v>No</v>
      </c>
    </row>
    <row r="12766">
      <c r="A12766" s="6">
        <v>679582.0</v>
      </c>
      <c r="B12766" s="6">
        <v>679583.0</v>
      </c>
      <c r="C12766" s="14" t="str">
        <f>If(COUNTIF(DamReaches!$B$2:$B$346,"="&amp;A12766)&gt;0, "Yes", "No")</f>
        <v>No</v>
      </c>
    </row>
    <row r="12767">
      <c r="A12767" s="6">
        <v>679583.0</v>
      </c>
      <c r="B12767" s="6">
        <v>679729.0</v>
      </c>
      <c r="C12767" s="14" t="str">
        <f>If(COUNTIF(DamReaches!$B$2:$B$346,"="&amp;A12767)&gt;0, "Yes", "No")</f>
        <v>No</v>
      </c>
    </row>
    <row r="12768">
      <c r="A12768" s="6">
        <v>679584.0</v>
      </c>
      <c r="B12768" s="6">
        <v>678694.0</v>
      </c>
      <c r="C12768" s="14" t="str">
        <f>If(COUNTIF(DamReaches!$B$2:$B$346,"="&amp;A12768)&gt;0, "Yes", "No")</f>
        <v>No</v>
      </c>
    </row>
    <row r="12769">
      <c r="A12769" s="6">
        <v>679585.0</v>
      </c>
      <c r="B12769" s="6">
        <v>678955.0</v>
      </c>
      <c r="C12769" s="14" t="str">
        <f>If(COUNTIF(DamReaches!$B$2:$B$346,"="&amp;A12769)&gt;0, "Yes", "No")</f>
        <v>No</v>
      </c>
    </row>
    <row r="12770">
      <c r="A12770" s="6">
        <v>679586.0</v>
      </c>
      <c r="B12770" s="6">
        <v>679523.0</v>
      </c>
      <c r="C12770" s="14" t="str">
        <f>If(COUNTIF(DamReaches!$B$2:$B$346,"="&amp;A12770)&gt;0, "Yes", "No")</f>
        <v>No</v>
      </c>
    </row>
    <row r="12771">
      <c r="A12771" s="6">
        <v>679587.0</v>
      </c>
      <c r="B12771" s="6">
        <v>679630.0</v>
      </c>
      <c r="C12771" s="14" t="str">
        <f>If(COUNTIF(DamReaches!$B$2:$B$346,"="&amp;A12771)&gt;0, "Yes", "No")</f>
        <v>No</v>
      </c>
    </row>
    <row r="12772">
      <c r="A12772" s="6">
        <v>679588.0</v>
      </c>
      <c r="B12772" s="6">
        <v>679977.0</v>
      </c>
      <c r="C12772" s="14" t="str">
        <f>If(COUNTIF(DamReaches!$B$2:$B$346,"="&amp;A12772)&gt;0, "Yes", "No")</f>
        <v>No</v>
      </c>
    </row>
    <row r="12773">
      <c r="A12773" s="6">
        <v>679589.0</v>
      </c>
      <c r="B12773" s="6">
        <v>679977.0</v>
      </c>
      <c r="C12773" s="14" t="str">
        <f>If(COUNTIF(DamReaches!$B$2:$B$346,"="&amp;A12773)&gt;0, "Yes", "No")</f>
        <v>No</v>
      </c>
    </row>
    <row r="12774">
      <c r="A12774" s="6">
        <v>679600.0</v>
      </c>
      <c r="B12774" s="6">
        <v>678996.0</v>
      </c>
      <c r="C12774" s="14" t="str">
        <f>If(COUNTIF(DamReaches!$B$2:$B$346,"="&amp;A12774)&gt;0, "Yes", "No")</f>
        <v>No</v>
      </c>
    </row>
    <row r="12775">
      <c r="A12775" s="6">
        <v>679601.0</v>
      </c>
      <c r="B12775" s="6">
        <v>679600.0</v>
      </c>
      <c r="C12775" s="14" t="str">
        <f>If(COUNTIF(DamReaches!$B$2:$B$346,"="&amp;A12775)&gt;0, "Yes", "No")</f>
        <v>No</v>
      </c>
    </row>
    <row r="12776">
      <c r="A12776" s="6">
        <v>679602.0</v>
      </c>
      <c r="B12776" s="6">
        <v>679601.0</v>
      </c>
      <c r="C12776" s="14" t="str">
        <f>If(COUNTIF(DamReaches!$B$2:$B$346,"="&amp;A12776)&gt;0, "Yes", "No")</f>
        <v>No</v>
      </c>
    </row>
    <row r="12777">
      <c r="A12777" s="6">
        <v>679603.0</v>
      </c>
      <c r="B12777" s="6">
        <v>679649.0</v>
      </c>
      <c r="C12777" s="14" t="str">
        <f>If(COUNTIF(DamReaches!$B$2:$B$346,"="&amp;A12777)&gt;0, "Yes", "No")</f>
        <v>No</v>
      </c>
    </row>
    <row r="12778">
      <c r="A12778" s="6">
        <v>679604.0</v>
      </c>
      <c r="B12778" s="6">
        <v>679585.0</v>
      </c>
      <c r="C12778" s="14" t="str">
        <f>If(COUNTIF(DamReaches!$B$2:$B$346,"="&amp;A12778)&gt;0, "Yes", "No")</f>
        <v>No</v>
      </c>
    </row>
    <row r="12779">
      <c r="A12779" s="6">
        <v>679605.0</v>
      </c>
      <c r="B12779" s="6">
        <v>679627.0</v>
      </c>
      <c r="C12779" s="14" t="str">
        <f>If(COUNTIF(DamReaches!$B$2:$B$346,"="&amp;A12779)&gt;0, "Yes", "No")</f>
        <v>No</v>
      </c>
    </row>
    <row r="12780">
      <c r="A12780" s="6">
        <v>679608.0</v>
      </c>
      <c r="B12780" s="6">
        <v>679388.0</v>
      </c>
      <c r="C12780" s="14" t="str">
        <f>If(COUNTIF(DamReaches!$B$2:$B$346,"="&amp;A12780)&gt;0, "Yes", "No")</f>
        <v>No</v>
      </c>
    </row>
    <row r="12781">
      <c r="A12781" s="6">
        <v>679609.0</v>
      </c>
      <c r="B12781" s="6">
        <v>679608.0</v>
      </c>
      <c r="C12781" s="14" t="str">
        <f>If(COUNTIF(DamReaches!$B$2:$B$346,"="&amp;A12781)&gt;0, "Yes", "No")</f>
        <v>No</v>
      </c>
    </row>
    <row r="12782">
      <c r="A12782" s="6">
        <v>679610.0</v>
      </c>
      <c r="B12782" s="6">
        <v>679190.0</v>
      </c>
      <c r="C12782" s="14" t="str">
        <f>If(COUNTIF(DamReaches!$B$2:$B$346,"="&amp;A12782)&gt;0, "Yes", "No")</f>
        <v>No</v>
      </c>
    </row>
    <row r="12783">
      <c r="A12783" s="6">
        <v>679621.0</v>
      </c>
      <c r="B12783" s="6">
        <v>679580.0</v>
      </c>
      <c r="C12783" s="14" t="str">
        <f>If(COUNTIF(DamReaches!$B$2:$B$346,"="&amp;A12783)&gt;0, "Yes", "No")</f>
        <v>No</v>
      </c>
    </row>
    <row r="12784">
      <c r="A12784" s="6">
        <v>679622.0</v>
      </c>
      <c r="B12784" s="6">
        <v>679177.0</v>
      </c>
      <c r="C12784" s="14" t="str">
        <f>If(COUNTIF(DamReaches!$B$2:$B$346,"="&amp;A12784)&gt;0, "Yes", "No")</f>
        <v>No</v>
      </c>
    </row>
    <row r="12785">
      <c r="A12785" s="6">
        <v>679623.0</v>
      </c>
      <c r="B12785" s="6">
        <v>679622.0</v>
      </c>
      <c r="C12785" s="14" t="str">
        <f>If(COUNTIF(DamReaches!$B$2:$B$346,"="&amp;A12785)&gt;0, "Yes", "No")</f>
        <v>No</v>
      </c>
    </row>
    <row r="12786">
      <c r="A12786" s="6">
        <v>679624.0</v>
      </c>
      <c r="B12786" s="6">
        <v>679677.0</v>
      </c>
      <c r="C12786" s="14" t="str">
        <f>If(COUNTIF(DamReaches!$B$2:$B$346,"="&amp;A12786)&gt;0, "Yes", "No")</f>
        <v>No</v>
      </c>
    </row>
    <row r="12787">
      <c r="A12787" s="6">
        <v>679625.0</v>
      </c>
      <c r="B12787" s="6">
        <v>679649.0</v>
      </c>
      <c r="C12787" s="14" t="str">
        <f>If(COUNTIF(DamReaches!$B$2:$B$346,"="&amp;A12787)&gt;0, "Yes", "No")</f>
        <v>No</v>
      </c>
    </row>
    <row r="12788">
      <c r="A12788" s="6">
        <v>679626.0</v>
      </c>
      <c r="B12788" s="6">
        <v>679213.0</v>
      </c>
      <c r="C12788" s="14" t="str">
        <f>If(COUNTIF(DamReaches!$B$2:$B$346,"="&amp;A12788)&gt;0, "Yes", "No")</f>
        <v>No</v>
      </c>
    </row>
    <row r="12789">
      <c r="A12789" s="6">
        <v>679627.0</v>
      </c>
      <c r="B12789" s="6">
        <v>679557.0</v>
      </c>
      <c r="C12789" s="14" t="str">
        <f>If(COUNTIF(DamReaches!$B$2:$B$346,"="&amp;A12789)&gt;0, "Yes", "No")</f>
        <v>No</v>
      </c>
    </row>
    <row r="12790">
      <c r="A12790" s="6">
        <v>679629.0</v>
      </c>
      <c r="B12790" s="6">
        <v>678833.0</v>
      </c>
      <c r="C12790" s="14" t="str">
        <f>If(COUNTIF(DamReaches!$B$2:$B$346,"="&amp;A12790)&gt;0, "Yes", "No")</f>
        <v>No</v>
      </c>
    </row>
    <row r="12791">
      <c r="A12791" s="6">
        <v>679630.0</v>
      </c>
      <c r="B12791" s="6">
        <v>681354.0</v>
      </c>
      <c r="C12791" s="14" t="str">
        <f>If(COUNTIF(DamReaches!$B$2:$B$346,"="&amp;A12791)&gt;0, "Yes", "No")</f>
        <v>No</v>
      </c>
    </row>
    <row r="12792">
      <c r="A12792" s="6">
        <v>679631.0</v>
      </c>
      <c r="B12792" s="6">
        <v>679681.0</v>
      </c>
      <c r="C12792" s="14" t="str">
        <f>If(COUNTIF(DamReaches!$B$2:$B$346,"="&amp;A12792)&gt;0, "Yes", "No")</f>
        <v>No</v>
      </c>
    </row>
    <row r="12793">
      <c r="A12793" s="6">
        <v>679632.0</v>
      </c>
      <c r="B12793" s="6">
        <v>679815.0</v>
      </c>
      <c r="C12793" s="14" t="str">
        <f>If(COUNTIF(DamReaches!$B$2:$B$346,"="&amp;A12793)&gt;0, "Yes", "No")</f>
        <v>No</v>
      </c>
    </row>
    <row r="12794">
      <c r="A12794" s="6">
        <v>679633.0</v>
      </c>
      <c r="B12794" s="6">
        <v>679815.0</v>
      </c>
      <c r="C12794" s="14" t="str">
        <f>If(COUNTIF(DamReaches!$B$2:$B$346,"="&amp;A12794)&gt;0, "Yes", "No")</f>
        <v>No</v>
      </c>
    </row>
    <row r="12795">
      <c r="A12795" s="6">
        <v>679634.0</v>
      </c>
      <c r="B12795" s="6">
        <v>679759.0</v>
      </c>
      <c r="C12795" s="14" t="str">
        <f>If(COUNTIF(DamReaches!$B$2:$B$346,"="&amp;A12795)&gt;0, "Yes", "No")</f>
        <v>No</v>
      </c>
    </row>
    <row r="12796">
      <c r="A12796" s="6">
        <v>679635.0</v>
      </c>
      <c r="B12796" s="6">
        <v>679237.0</v>
      </c>
      <c r="C12796" s="14" t="str">
        <f>If(COUNTIF(DamReaches!$B$2:$B$346,"="&amp;A12796)&gt;0, "Yes", "No")</f>
        <v>No</v>
      </c>
    </row>
    <row r="12797">
      <c r="A12797" s="6">
        <v>679636.0</v>
      </c>
      <c r="B12797" s="6">
        <v>679427.0</v>
      </c>
      <c r="C12797" s="14" t="str">
        <f>If(COUNTIF(DamReaches!$B$2:$B$346,"="&amp;A12797)&gt;0, "Yes", "No")</f>
        <v>No</v>
      </c>
    </row>
    <row r="12798">
      <c r="A12798" s="6">
        <v>679647.0</v>
      </c>
      <c r="B12798" s="6">
        <v>679462.0</v>
      </c>
      <c r="C12798" s="14" t="str">
        <f>If(COUNTIF(DamReaches!$B$2:$B$346,"="&amp;A12798)&gt;0, "Yes", "No")</f>
        <v>No</v>
      </c>
    </row>
    <row r="12799">
      <c r="A12799" s="6">
        <v>679648.0</v>
      </c>
      <c r="B12799" s="6">
        <v>680052.0</v>
      </c>
      <c r="C12799" s="14" t="str">
        <f>If(COUNTIF(DamReaches!$B$2:$B$346,"="&amp;A12799)&gt;0, "Yes", "No")</f>
        <v>No</v>
      </c>
    </row>
    <row r="12800">
      <c r="A12800" s="6">
        <v>679649.0</v>
      </c>
      <c r="B12800" s="6">
        <v>679928.0</v>
      </c>
      <c r="C12800" s="14" t="str">
        <f>If(COUNTIF(DamReaches!$B$2:$B$346,"="&amp;A12800)&gt;0, "Yes", "No")</f>
        <v>No</v>
      </c>
    </row>
    <row r="12801">
      <c r="A12801" s="6">
        <v>679650.0</v>
      </c>
      <c r="B12801" s="6">
        <v>679520.0</v>
      </c>
      <c r="C12801" s="14" t="str">
        <f>If(COUNTIF(DamReaches!$B$2:$B$346,"="&amp;A12801)&gt;0, "Yes", "No")</f>
        <v>No</v>
      </c>
    </row>
    <row r="12802">
      <c r="A12802" s="6">
        <v>679651.0</v>
      </c>
      <c r="B12802" s="6">
        <v>679585.0</v>
      </c>
      <c r="C12802" s="14" t="str">
        <f>If(COUNTIF(DamReaches!$B$2:$B$346,"="&amp;A12802)&gt;0, "Yes", "No")</f>
        <v>No</v>
      </c>
    </row>
    <row r="12803">
      <c r="A12803" s="6">
        <v>679652.0</v>
      </c>
      <c r="B12803" s="6">
        <v>679783.0</v>
      </c>
      <c r="C12803" s="14" t="str">
        <f>If(COUNTIF(DamReaches!$B$2:$B$346,"="&amp;A12803)&gt;0, "Yes", "No")</f>
        <v>No</v>
      </c>
    </row>
    <row r="12804">
      <c r="A12804" s="6">
        <v>679653.0</v>
      </c>
      <c r="B12804" s="6">
        <v>679284.0</v>
      </c>
      <c r="C12804" s="14" t="str">
        <f>If(COUNTIF(DamReaches!$B$2:$B$346,"="&amp;A12804)&gt;0, "Yes", "No")</f>
        <v>No</v>
      </c>
    </row>
    <row r="12805">
      <c r="A12805" s="6">
        <v>679654.0</v>
      </c>
      <c r="B12805" s="6">
        <v>678813.0</v>
      </c>
      <c r="C12805" s="14" t="str">
        <f>If(COUNTIF(DamReaches!$B$2:$B$346,"="&amp;A12805)&gt;0, "Yes", "No")</f>
        <v>No</v>
      </c>
    </row>
    <row r="12806">
      <c r="A12806" s="6">
        <v>679655.0</v>
      </c>
      <c r="B12806" s="6">
        <v>679562.0</v>
      </c>
      <c r="C12806" s="14" t="str">
        <f>If(COUNTIF(DamReaches!$B$2:$B$346,"="&amp;A12806)&gt;0, "Yes", "No")</f>
        <v>No</v>
      </c>
    </row>
    <row r="12807">
      <c r="A12807" s="6">
        <v>679656.0</v>
      </c>
      <c r="B12807" s="6">
        <v>679331.0</v>
      </c>
      <c r="C12807" s="14" t="str">
        <f>If(COUNTIF(DamReaches!$B$2:$B$346,"="&amp;A12807)&gt;0, "Yes", "No")</f>
        <v>No</v>
      </c>
    </row>
    <row r="12808">
      <c r="A12808" s="6">
        <v>679657.0</v>
      </c>
      <c r="B12808" s="6">
        <v>679546.0</v>
      </c>
      <c r="C12808" s="14" t="str">
        <f>If(COUNTIF(DamReaches!$B$2:$B$346,"="&amp;A12808)&gt;0, "Yes", "No")</f>
        <v>No</v>
      </c>
    </row>
    <row r="12809">
      <c r="A12809" s="6">
        <v>679672.0</v>
      </c>
      <c r="B12809" s="6">
        <v>679110.0</v>
      </c>
      <c r="C12809" s="14" t="str">
        <f>If(COUNTIF(DamReaches!$B$2:$B$346,"="&amp;A12809)&gt;0, "Yes", "No")</f>
        <v>No</v>
      </c>
    </row>
    <row r="12810">
      <c r="A12810" s="6">
        <v>679673.0</v>
      </c>
      <c r="B12810" s="6">
        <v>679583.0</v>
      </c>
      <c r="C12810" s="14" t="str">
        <f>If(COUNTIF(DamReaches!$B$2:$B$346,"="&amp;A12810)&gt;0, "Yes", "No")</f>
        <v>No</v>
      </c>
    </row>
    <row r="12811">
      <c r="A12811" s="6">
        <v>679674.0</v>
      </c>
      <c r="B12811" s="6">
        <v>681729.0</v>
      </c>
      <c r="C12811" s="14" t="str">
        <f>If(COUNTIF(DamReaches!$B$2:$B$346,"="&amp;A12811)&gt;0, "Yes", "No")</f>
        <v>No</v>
      </c>
    </row>
    <row r="12812">
      <c r="A12812" s="6">
        <v>679675.0</v>
      </c>
      <c r="B12812" s="6">
        <v>681729.0</v>
      </c>
      <c r="C12812" s="14" t="str">
        <f>If(COUNTIF(DamReaches!$B$2:$B$346,"="&amp;A12812)&gt;0, "Yes", "No")</f>
        <v>No</v>
      </c>
    </row>
    <row r="12813">
      <c r="A12813" s="6">
        <v>679676.0</v>
      </c>
      <c r="B12813" s="6">
        <v>680024.0</v>
      </c>
      <c r="C12813" s="14" t="str">
        <f>If(COUNTIF(DamReaches!$B$2:$B$346,"="&amp;A12813)&gt;0, "Yes", "No")</f>
        <v>No</v>
      </c>
    </row>
    <row r="12814">
      <c r="A12814" s="6">
        <v>679677.0</v>
      </c>
      <c r="B12814" s="6">
        <v>680024.0</v>
      </c>
      <c r="C12814" s="14" t="str">
        <f>If(COUNTIF(DamReaches!$B$2:$B$346,"="&amp;A12814)&gt;0, "Yes", "No")</f>
        <v>No</v>
      </c>
    </row>
    <row r="12815">
      <c r="A12815" s="6">
        <v>679678.0</v>
      </c>
      <c r="B12815" s="6">
        <v>680372.0</v>
      </c>
      <c r="C12815" s="14" t="str">
        <f>If(COUNTIF(DamReaches!$B$2:$B$346,"="&amp;A12815)&gt;0, "Yes", "No")</f>
        <v>No</v>
      </c>
    </row>
    <row r="12816">
      <c r="A12816" s="6">
        <v>679679.0</v>
      </c>
      <c r="B12816" s="6">
        <v>680372.0</v>
      </c>
      <c r="C12816" s="14" t="str">
        <f>If(COUNTIF(DamReaches!$B$2:$B$346,"="&amp;A12816)&gt;0, "Yes", "No")</f>
        <v>No</v>
      </c>
    </row>
    <row r="12817">
      <c r="A12817" s="6">
        <v>679680.0</v>
      </c>
      <c r="B12817" s="6">
        <v>679608.0</v>
      </c>
      <c r="C12817" s="14" t="str">
        <f>If(COUNTIF(DamReaches!$B$2:$B$346,"="&amp;A12817)&gt;0, "Yes", "No")</f>
        <v>No</v>
      </c>
    </row>
    <row r="12818">
      <c r="A12818" s="6">
        <v>679681.0</v>
      </c>
      <c r="B12818" s="6">
        <v>679867.0</v>
      </c>
      <c r="C12818" s="14" t="str">
        <f>If(COUNTIF(DamReaches!$B$2:$B$346,"="&amp;A12818)&gt;0, "Yes", "No")</f>
        <v>No</v>
      </c>
    </row>
    <row r="12819">
      <c r="A12819" s="6">
        <v>679682.0</v>
      </c>
      <c r="B12819" s="6">
        <v>679683.0</v>
      </c>
      <c r="C12819" s="14" t="str">
        <f>If(COUNTIF(DamReaches!$B$2:$B$346,"="&amp;A12819)&gt;0, "Yes", "No")</f>
        <v>No</v>
      </c>
    </row>
    <row r="12820">
      <c r="A12820" s="6">
        <v>679683.0</v>
      </c>
      <c r="B12820" s="6">
        <v>680345.0</v>
      </c>
      <c r="C12820" s="14" t="str">
        <f>If(COUNTIF(DamReaches!$B$2:$B$346,"="&amp;A12820)&gt;0, "Yes", "No")</f>
        <v>No</v>
      </c>
    </row>
    <row r="12821">
      <c r="A12821" s="6">
        <v>679684.0</v>
      </c>
      <c r="B12821" s="6">
        <v>680345.0</v>
      </c>
      <c r="C12821" s="14" t="str">
        <f>If(COUNTIF(DamReaches!$B$2:$B$346,"="&amp;A12821)&gt;0, "Yes", "No")</f>
        <v>No</v>
      </c>
    </row>
    <row r="12822">
      <c r="A12822" s="6">
        <v>679700.0</v>
      </c>
      <c r="B12822" s="6">
        <v>680052.0</v>
      </c>
      <c r="C12822" s="14" t="str">
        <f>If(COUNTIF(DamReaches!$B$2:$B$346,"="&amp;A12822)&gt;0, "Yes", "No")</f>
        <v>No</v>
      </c>
    </row>
    <row r="12823">
      <c r="A12823" s="6">
        <v>679701.0</v>
      </c>
      <c r="B12823" s="6">
        <v>679677.0</v>
      </c>
      <c r="C12823" s="14" t="str">
        <f>If(COUNTIF(DamReaches!$B$2:$B$346,"="&amp;A12823)&gt;0, "Yes", "No")</f>
        <v>No</v>
      </c>
    </row>
    <row r="12824">
      <c r="A12824" s="6">
        <v>679702.0</v>
      </c>
      <c r="B12824" s="6">
        <v>680041.0</v>
      </c>
      <c r="C12824" s="14" t="str">
        <f>If(COUNTIF(DamReaches!$B$2:$B$346,"="&amp;A12824)&gt;0, "Yes", "No")</f>
        <v>No</v>
      </c>
    </row>
    <row r="12825">
      <c r="A12825" s="6">
        <v>679703.0</v>
      </c>
      <c r="B12825" s="6">
        <v>679626.0</v>
      </c>
      <c r="C12825" s="14" t="str">
        <f>If(COUNTIF(DamReaches!$B$2:$B$346,"="&amp;A12825)&gt;0, "Yes", "No")</f>
        <v>No</v>
      </c>
    </row>
    <row r="12826">
      <c r="A12826" s="6">
        <v>679704.0</v>
      </c>
      <c r="B12826" s="6">
        <v>679152.0</v>
      </c>
      <c r="C12826" s="14" t="str">
        <f>If(COUNTIF(DamReaches!$B$2:$B$346,"="&amp;A12826)&gt;0, "Yes", "No")</f>
        <v>No</v>
      </c>
    </row>
    <row r="12827">
      <c r="A12827" s="6">
        <v>679705.0</v>
      </c>
      <c r="B12827" s="6">
        <v>679783.0</v>
      </c>
      <c r="C12827" s="14" t="str">
        <f>If(COUNTIF(DamReaches!$B$2:$B$346,"="&amp;A12827)&gt;0, "Yes", "No")</f>
        <v>No</v>
      </c>
    </row>
    <row r="12828">
      <c r="A12828" s="6">
        <v>679706.0</v>
      </c>
      <c r="B12828" s="6">
        <v>679707.0</v>
      </c>
      <c r="C12828" s="14" t="str">
        <f>If(COUNTIF(DamReaches!$B$2:$B$346,"="&amp;A12828)&gt;0, "Yes", "No")</f>
        <v>No</v>
      </c>
    </row>
    <row r="12829">
      <c r="A12829" s="6">
        <v>679707.0</v>
      </c>
      <c r="B12829" s="6">
        <v>679101.0</v>
      </c>
      <c r="C12829" s="14" t="str">
        <f>If(COUNTIF(DamReaches!$B$2:$B$346,"="&amp;A12829)&gt;0, "Yes", "No")</f>
        <v>No</v>
      </c>
    </row>
    <row r="12830">
      <c r="A12830" s="6">
        <v>679708.0</v>
      </c>
      <c r="B12830" s="6">
        <v>679845.0</v>
      </c>
      <c r="C12830" s="14" t="str">
        <f>If(COUNTIF(DamReaches!$B$2:$B$346,"="&amp;A12830)&gt;0, "Yes", "No")</f>
        <v>No</v>
      </c>
    </row>
    <row r="12831">
      <c r="A12831" s="6">
        <v>679709.0</v>
      </c>
      <c r="B12831" s="6">
        <v>679656.0</v>
      </c>
      <c r="C12831" s="14" t="str">
        <f>If(COUNTIF(DamReaches!$B$2:$B$346,"="&amp;A12831)&gt;0, "Yes", "No")</f>
        <v>No</v>
      </c>
    </row>
    <row r="12832">
      <c r="A12832" s="6">
        <v>679710.0</v>
      </c>
      <c r="B12832" s="6">
        <v>679870.0</v>
      </c>
      <c r="C12832" s="14" t="str">
        <f>If(COUNTIF(DamReaches!$B$2:$B$346,"="&amp;A12832)&gt;0, "Yes", "No")</f>
        <v>No</v>
      </c>
    </row>
    <row r="12833">
      <c r="A12833" s="6">
        <v>679711.0</v>
      </c>
      <c r="B12833" s="6">
        <v>679870.0</v>
      </c>
      <c r="C12833" s="14" t="str">
        <f>If(COUNTIF(DamReaches!$B$2:$B$346,"="&amp;A12833)&gt;0, "Yes", "No")</f>
        <v>No</v>
      </c>
    </row>
    <row r="12834">
      <c r="A12834" s="6">
        <v>679712.0</v>
      </c>
      <c r="B12834" s="6">
        <v>679352.0</v>
      </c>
      <c r="C12834" s="14" t="str">
        <f>If(COUNTIF(DamReaches!$B$2:$B$346,"="&amp;A12834)&gt;0, "Yes", "No")</f>
        <v>No</v>
      </c>
    </row>
    <row r="12835">
      <c r="A12835" s="6">
        <v>679713.0</v>
      </c>
      <c r="B12835" s="6">
        <v>679566.0</v>
      </c>
      <c r="C12835" s="14" t="str">
        <f>If(COUNTIF(DamReaches!$B$2:$B$346,"="&amp;A12835)&gt;0, "Yes", "No")</f>
        <v>No</v>
      </c>
    </row>
    <row r="12836">
      <c r="A12836" s="6">
        <v>679714.0</v>
      </c>
      <c r="B12836" s="6">
        <v>679190.0</v>
      </c>
      <c r="C12836" s="14" t="str">
        <f>If(COUNTIF(DamReaches!$B$2:$B$346,"="&amp;A12836)&gt;0, "Yes", "No")</f>
        <v>No</v>
      </c>
    </row>
    <row r="12837">
      <c r="A12837" s="6">
        <v>679715.0</v>
      </c>
      <c r="B12837" s="6">
        <v>679546.0</v>
      </c>
      <c r="C12837" s="14" t="str">
        <f>If(COUNTIF(DamReaches!$B$2:$B$346,"="&amp;A12837)&gt;0, "Yes", "No")</f>
        <v>No</v>
      </c>
    </row>
    <row r="12838">
      <c r="A12838" s="6">
        <v>679729.0</v>
      </c>
      <c r="B12838" s="6">
        <v>679835.0</v>
      </c>
      <c r="C12838" s="14" t="str">
        <f>If(COUNTIF(DamReaches!$B$2:$B$346,"="&amp;A12838)&gt;0, "Yes", "No")</f>
        <v>No</v>
      </c>
    </row>
    <row r="12839">
      <c r="A12839" s="6">
        <v>679730.0</v>
      </c>
      <c r="B12839" s="6">
        <v>679517.0</v>
      </c>
      <c r="C12839" s="14" t="str">
        <f>If(COUNTIF(DamReaches!$B$2:$B$346,"="&amp;A12839)&gt;0, "Yes", "No")</f>
        <v>No</v>
      </c>
    </row>
    <row r="12840">
      <c r="A12840" s="6">
        <v>679731.0</v>
      </c>
      <c r="B12840" s="6">
        <v>679629.0</v>
      </c>
      <c r="C12840" s="14" t="str">
        <f>If(COUNTIF(DamReaches!$B$2:$B$346,"="&amp;A12840)&gt;0, "Yes", "No")</f>
        <v>No</v>
      </c>
    </row>
    <row r="12841">
      <c r="A12841" s="6">
        <v>679732.0</v>
      </c>
      <c r="B12841" s="6">
        <v>680108.0</v>
      </c>
      <c r="C12841" s="14" t="str">
        <f>If(COUNTIF(DamReaches!$B$2:$B$346,"="&amp;A12841)&gt;0, "Yes", "No")</f>
        <v>No</v>
      </c>
    </row>
    <row r="12842">
      <c r="A12842" s="6">
        <v>679733.0</v>
      </c>
      <c r="B12842" s="6">
        <v>680108.0</v>
      </c>
      <c r="C12842" s="14" t="str">
        <f>If(COUNTIF(DamReaches!$B$2:$B$346,"="&amp;A12842)&gt;0, "Yes", "No")</f>
        <v>No</v>
      </c>
    </row>
    <row r="12843">
      <c r="A12843" s="6">
        <v>679734.0</v>
      </c>
      <c r="B12843" s="6">
        <v>679708.0</v>
      </c>
      <c r="C12843" s="14" t="str">
        <f>If(COUNTIF(DamReaches!$B$2:$B$346,"="&amp;A12843)&gt;0, "Yes", "No")</f>
        <v>No</v>
      </c>
    </row>
    <row r="12844">
      <c r="A12844" s="6">
        <v>679735.0</v>
      </c>
      <c r="B12844" s="6">
        <v>679183.0</v>
      </c>
      <c r="C12844" s="14" t="str">
        <f>If(COUNTIF(DamReaches!$B$2:$B$346,"="&amp;A12844)&gt;0, "Yes", "No")</f>
        <v>No</v>
      </c>
    </row>
    <row r="12845">
      <c r="A12845" s="6">
        <v>679736.0</v>
      </c>
      <c r="B12845" s="6">
        <v>679680.0</v>
      </c>
      <c r="C12845" s="14" t="str">
        <f>If(COUNTIF(DamReaches!$B$2:$B$346,"="&amp;A12845)&gt;0, "Yes", "No")</f>
        <v>No</v>
      </c>
    </row>
    <row r="12846">
      <c r="A12846" s="6">
        <v>679737.0</v>
      </c>
      <c r="B12846" s="6">
        <v>679712.0</v>
      </c>
      <c r="C12846" s="14" t="str">
        <f>If(COUNTIF(DamReaches!$B$2:$B$346,"="&amp;A12846)&gt;0, "Yes", "No")</f>
        <v>No</v>
      </c>
    </row>
    <row r="12847">
      <c r="A12847" s="6">
        <v>679738.0</v>
      </c>
      <c r="B12847" s="6">
        <v>680045.0</v>
      </c>
      <c r="C12847" s="14" t="str">
        <f>If(COUNTIF(DamReaches!$B$2:$B$346,"="&amp;A12847)&gt;0, "Yes", "No")</f>
        <v>No</v>
      </c>
    </row>
    <row r="12848">
      <c r="A12848" s="6">
        <v>679739.0</v>
      </c>
      <c r="B12848" s="6">
        <v>680045.0</v>
      </c>
      <c r="C12848" s="14" t="str">
        <f>If(COUNTIF(DamReaches!$B$2:$B$346,"="&amp;A12848)&gt;0, "Yes", "No")</f>
        <v>No</v>
      </c>
    </row>
    <row r="12849">
      <c r="A12849" s="6">
        <v>679753.0</v>
      </c>
      <c r="B12849" s="6">
        <v>679406.0</v>
      </c>
      <c r="C12849" s="14" t="str">
        <f>If(COUNTIF(DamReaches!$B$2:$B$346,"="&amp;A12849)&gt;0, "Yes", "No")</f>
        <v>No</v>
      </c>
    </row>
    <row r="12850">
      <c r="A12850" s="6">
        <v>679754.0</v>
      </c>
      <c r="B12850" s="6">
        <v>679622.0</v>
      </c>
      <c r="C12850" s="14" t="str">
        <f>If(COUNTIF(DamReaches!$B$2:$B$346,"="&amp;A12850)&gt;0, "Yes", "No")</f>
        <v>No</v>
      </c>
    </row>
    <row r="12851">
      <c r="A12851" s="6">
        <v>679755.0</v>
      </c>
      <c r="B12851" s="6">
        <v>679754.0</v>
      </c>
      <c r="C12851" s="14" t="str">
        <f>If(COUNTIF(DamReaches!$B$2:$B$346,"="&amp;A12851)&gt;0, "Yes", "No")</f>
        <v>No</v>
      </c>
    </row>
    <row r="12852">
      <c r="A12852" s="6">
        <v>679756.0</v>
      </c>
      <c r="B12852" s="6">
        <v>679811.0</v>
      </c>
      <c r="C12852" s="14" t="str">
        <f>If(COUNTIF(DamReaches!$B$2:$B$346,"="&amp;A12852)&gt;0, "Yes", "No")</f>
        <v>No</v>
      </c>
    </row>
    <row r="12853">
      <c r="A12853" s="6">
        <v>679757.0</v>
      </c>
      <c r="B12853" s="6">
        <v>679562.0</v>
      </c>
      <c r="C12853" s="14" t="str">
        <f>If(COUNTIF(DamReaches!$B$2:$B$346,"="&amp;A12853)&gt;0, "Yes", "No")</f>
        <v>No</v>
      </c>
    </row>
    <row r="12854">
      <c r="A12854" s="6">
        <v>679758.0</v>
      </c>
      <c r="B12854" s="6">
        <v>679074.0</v>
      </c>
      <c r="C12854" s="14" t="str">
        <f>If(COUNTIF(DamReaches!$B$2:$B$346,"="&amp;A12854)&gt;0, "Yes", "No")</f>
        <v>No</v>
      </c>
    </row>
    <row r="12855">
      <c r="A12855" s="6">
        <v>679759.0</v>
      </c>
      <c r="B12855" s="6">
        <v>680670.0</v>
      </c>
      <c r="C12855" s="14" t="str">
        <f>If(COUNTIF(DamReaches!$B$2:$B$346,"="&amp;A12855)&gt;0, "Yes", "No")</f>
        <v>No</v>
      </c>
    </row>
    <row r="12856">
      <c r="A12856" s="6">
        <v>679760.0</v>
      </c>
      <c r="B12856" s="6">
        <v>680670.0</v>
      </c>
      <c r="C12856" s="14" t="str">
        <f>If(COUNTIF(DamReaches!$B$2:$B$346,"="&amp;A12856)&gt;0, "Yes", "No")</f>
        <v>No</v>
      </c>
    </row>
    <row r="12857">
      <c r="A12857" s="6">
        <v>679761.0</v>
      </c>
      <c r="B12857" s="6">
        <v>679893.0</v>
      </c>
      <c r="C12857" s="14" t="str">
        <f>If(COUNTIF(DamReaches!$B$2:$B$346,"="&amp;A12857)&gt;0, "Yes", "No")</f>
        <v>No</v>
      </c>
    </row>
    <row r="12858">
      <c r="A12858" s="6">
        <v>679762.0</v>
      </c>
      <c r="B12858" s="6">
        <v>679714.0</v>
      </c>
      <c r="C12858" s="14" t="str">
        <f>If(COUNTIF(DamReaches!$B$2:$B$346,"="&amp;A12858)&gt;0, "Yes", "No")</f>
        <v>No</v>
      </c>
    </row>
    <row r="12859">
      <c r="A12859" s="6">
        <v>679763.0</v>
      </c>
      <c r="B12859" s="6">
        <v>679427.0</v>
      </c>
      <c r="C12859" s="14" t="str">
        <f>If(COUNTIF(DamReaches!$B$2:$B$346,"="&amp;A12859)&gt;0, "Yes", "No")</f>
        <v>No</v>
      </c>
    </row>
    <row r="12860">
      <c r="A12860" s="6">
        <v>679781.0</v>
      </c>
      <c r="B12860" s="6">
        <v>678768.0</v>
      </c>
      <c r="C12860" s="14" t="str">
        <f>If(COUNTIF(DamReaches!$B$2:$B$346,"="&amp;A12860)&gt;0, "Yes", "No")</f>
        <v>No</v>
      </c>
    </row>
    <row r="12861">
      <c r="A12861" s="6">
        <v>679782.0</v>
      </c>
      <c r="B12861" s="6">
        <v>679517.0</v>
      </c>
      <c r="C12861" s="14" t="str">
        <f>If(COUNTIF(DamReaches!$B$2:$B$346,"="&amp;A12861)&gt;0, "Yes", "No")</f>
        <v>No</v>
      </c>
    </row>
    <row r="12862">
      <c r="A12862" s="6">
        <v>679783.0</v>
      </c>
      <c r="B12862" s="6">
        <v>679841.0</v>
      </c>
      <c r="C12862" s="14" t="str">
        <f>If(COUNTIF(DamReaches!$B$2:$B$346,"="&amp;A12862)&gt;0, "Yes", "No")</f>
        <v>No</v>
      </c>
    </row>
    <row r="12863">
      <c r="A12863" s="6">
        <v>679784.0</v>
      </c>
      <c r="B12863" s="6">
        <v>679384.0</v>
      </c>
      <c r="C12863" s="14" t="str">
        <f>If(COUNTIF(DamReaches!$B$2:$B$346,"="&amp;A12863)&gt;0, "Yes", "No")</f>
        <v>No</v>
      </c>
    </row>
    <row r="12864">
      <c r="A12864" s="6">
        <v>679785.0</v>
      </c>
      <c r="B12864" s="6">
        <v>678813.0</v>
      </c>
      <c r="C12864" s="14" t="str">
        <f>If(COUNTIF(DamReaches!$B$2:$B$346,"="&amp;A12864)&gt;0, "Yes", "No")</f>
        <v>No</v>
      </c>
    </row>
    <row r="12865">
      <c r="A12865" s="6">
        <v>679786.0</v>
      </c>
      <c r="B12865" s="6">
        <v>679524.0</v>
      </c>
      <c r="C12865" s="14" t="str">
        <f>If(COUNTIF(DamReaches!$B$2:$B$346,"="&amp;A12865)&gt;0, "Yes", "No")</f>
        <v>No</v>
      </c>
    </row>
    <row r="12866">
      <c r="A12866" s="6">
        <v>679787.0</v>
      </c>
      <c r="B12866" s="6">
        <v>678595.0</v>
      </c>
      <c r="C12866" s="14" t="str">
        <f>If(COUNTIF(DamReaches!$B$2:$B$346,"="&amp;A12866)&gt;0, "Yes", "No")</f>
        <v>No</v>
      </c>
    </row>
    <row r="12867">
      <c r="A12867" s="6">
        <v>679788.0</v>
      </c>
      <c r="B12867" s="6">
        <v>679735.0</v>
      </c>
      <c r="C12867" s="14" t="str">
        <f>If(COUNTIF(DamReaches!$B$2:$B$346,"="&amp;A12867)&gt;0, "Yes", "No")</f>
        <v>No</v>
      </c>
    </row>
    <row r="12868">
      <c r="A12868" s="6">
        <v>679789.0</v>
      </c>
      <c r="B12868" s="6">
        <v>679869.0</v>
      </c>
      <c r="C12868" s="14" t="str">
        <f>If(COUNTIF(DamReaches!$B$2:$B$346,"="&amp;A12868)&gt;0, "Yes", "No")</f>
        <v>No</v>
      </c>
    </row>
    <row r="12869">
      <c r="A12869" s="6">
        <v>679790.0</v>
      </c>
      <c r="B12869" s="6">
        <v>679911.0</v>
      </c>
      <c r="C12869" s="14" t="str">
        <f>If(COUNTIF(DamReaches!$B$2:$B$346,"="&amp;A12869)&gt;0, "Yes", "No")</f>
        <v>No</v>
      </c>
    </row>
    <row r="12870">
      <c r="A12870" s="6">
        <v>679791.0</v>
      </c>
      <c r="B12870" s="6">
        <v>679714.0</v>
      </c>
      <c r="C12870" s="14" t="str">
        <f>If(COUNTIF(DamReaches!$B$2:$B$346,"="&amp;A12870)&gt;0, "Yes", "No")</f>
        <v>No</v>
      </c>
    </row>
    <row r="12871">
      <c r="A12871" s="6">
        <v>679792.0</v>
      </c>
      <c r="B12871" s="6">
        <v>679266.0</v>
      </c>
      <c r="C12871" s="14" t="str">
        <f>If(COUNTIF(DamReaches!$B$2:$B$346,"="&amp;A12871)&gt;0, "Yes", "No")</f>
        <v>No</v>
      </c>
    </row>
    <row r="12872">
      <c r="A12872" s="6">
        <v>679810.0</v>
      </c>
      <c r="B12872" s="6">
        <v>679626.0</v>
      </c>
      <c r="C12872" s="14" t="str">
        <f>If(COUNTIF(DamReaches!$B$2:$B$346,"="&amp;A12872)&gt;0, "Yes", "No")</f>
        <v>No</v>
      </c>
    </row>
    <row r="12873">
      <c r="A12873" s="6">
        <v>679811.0</v>
      </c>
      <c r="B12873" s="6">
        <v>680156.0</v>
      </c>
      <c r="C12873" s="14" t="str">
        <f>If(COUNTIF(DamReaches!$B$2:$B$346,"="&amp;A12873)&gt;0, "Yes", "No")</f>
        <v>No</v>
      </c>
    </row>
    <row r="12874">
      <c r="A12874" s="6">
        <v>679812.0</v>
      </c>
      <c r="B12874" s="6">
        <v>679524.0</v>
      </c>
      <c r="C12874" s="14" t="str">
        <f>If(COUNTIF(DamReaches!$B$2:$B$346,"="&amp;A12874)&gt;0, "Yes", "No")</f>
        <v>No</v>
      </c>
    </row>
    <row r="12875">
      <c r="A12875" s="6">
        <v>679813.0</v>
      </c>
      <c r="B12875" s="6">
        <v>679409.0</v>
      </c>
      <c r="C12875" s="14" t="str">
        <f>If(COUNTIF(DamReaches!$B$2:$B$346,"="&amp;A12875)&gt;0, "Yes", "No")</f>
        <v>No</v>
      </c>
    </row>
    <row r="12876">
      <c r="A12876" s="6">
        <v>679814.0</v>
      </c>
      <c r="B12876" s="6">
        <v>679495.0</v>
      </c>
      <c r="C12876" s="14" t="str">
        <f>If(COUNTIF(DamReaches!$B$2:$B$346,"="&amp;A12876)&gt;0, "Yes", "No")</f>
        <v>No</v>
      </c>
    </row>
    <row r="12877">
      <c r="A12877" s="6">
        <v>679815.0</v>
      </c>
      <c r="B12877" s="6">
        <v>679868.0</v>
      </c>
      <c r="C12877" s="14" t="str">
        <f>If(COUNTIF(DamReaches!$B$2:$B$346,"="&amp;A12877)&gt;0, "Yes", "No")</f>
        <v>No</v>
      </c>
    </row>
    <row r="12878">
      <c r="A12878" s="6">
        <v>679816.0</v>
      </c>
      <c r="B12878" s="6">
        <v>679868.0</v>
      </c>
      <c r="C12878" s="14" t="str">
        <f>If(COUNTIF(DamReaches!$B$2:$B$346,"="&amp;A12878)&gt;0, "Yes", "No")</f>
        <v>No</v>
      </c>
    </row>
    <row r="12879">
      <c r="A12879" s="6">
        <v>679817.0</v>
      </c>
      <c r="B12879" s="6">
        <v>679893.0</v>
      </c>
      <c r="C12879" s="14" t="str">
        <f>If(COUNTIF(DamReaches!$B$2:$B$346,"="&amp;A12879)&gt;0, "Yes", "No")</f>
        <v>No</v>
      </c>
    </row>
    <row r="12880">
      <c r="A12880" s="6">
        <v>679818.0</v>
      </c>
      <c r="B12880" s="6">
        <v>679817.0</v>
      </c>
      <c r="C12880" s="14" t="str">
        <f>If(COUNTIF(DamReaches!$B$2:$B$346,"="&amp;A12880)&gt;0, "Yes", "No")</f>
        <v>No</v>
      </c>
    </row>
    <row r="12881">
      <c r="A12881" s="6">
        <v>679819.0</v>
      </c>
      <c r="B12881" s="6">
        <v>679820.0</v>
      </c>
      <c r="C12881" s="14" t="str">
        <f>If(COUNTIF(DamReaches!$B$2:$B$346,"="&amp;A12881)&gt;0, "Yes", "No")</f>
        <v>No</v>
      </c>
    </row>
    <row r="12882">
      <c r="A12882" s="6">
        <v>679820.0</v>
      </c>
      <c r="B12882" s="6">
        <v>679636.0</v>
      </c>
      <c r="C12882" s="14" t="str">
        <f>If(COUNTIF(DamReaches!$B$2:$B$346,"="&amp;A12882)&gt;0, "Yes", "No")</f>
        <v>No</v>
      </c>
    </row>
    <row r="12883">
      <c r="A12883" s="6">
        <v>679835.0</v>
      </c>
      <c r="B12883" s="6">
        <v>679836.0</v>
      </c>
      <c r="C12883" s="14" t="str">
        <f>If(COUNTIF(DamReaches!$B$2:$B$346,"="&amp;A12883)&gt;0, "Yes", "No")</f>
        <v>No</v>
      </c>
    </row>
    <row r="12884">
      <c r="A12884" s="6">
        <v>679836.0</v>
      </c>
      <c r="B12884" s="6">
        <v>679837.0</v>
      </c>
      <c r="C12884" s="14" t="str">
        <f>If(COUNTIF(DamReaches!$B$2:$B$346,"="&amp;A12884)&gt;0, "Yes", "No")</f>
        <v>No</v>
      </c>
    </row>
    <row r="12885">
      <c r="A12885" s="6">
        <v>679837.0</v>
      </c>
      <c r="B12885" s="6">
        <v>679465.0</v>
      </c>
      <c r="C12885" s="14" t="str">
        <f>If(COUNTIF(DamReaches!$B$2:$B$346,"="&amp;A12885)&gt;0, "Yes", "No")</f>
        <v>No</v>
      </c>
    </row>
    <row r="12886">
      <c r="A12886" s="6">
        <v>679838.0</v>
      </c>
      <c r="B12886" s="6">
        <v>679863.0</v>
      </c>
      <c r="C12886" s="14" t="str">
        <f>If(COUNTIF(DamReaches!$B$2:$B$346,"="&amp;A12886)&gt;0, "Yes", "No")</f>
        <v>No</v>
      </c>
    </row>
    <row r="12887">
      <c r="A12887" s="6">
        <v>679839.0</v>
      </c>
      <c r="B12887" s="6">
        <v>679210.0</v>
      </c>
      <c r="C12887" s="14" t="str">
        <f>If(COUNTIF(DamReaches!$B$2:$B$346,"="&amp;A12887)&gt;0, "Yes", "No")</f>
        <v>No</v>
      </c>
    </row>
    <row r="12888">
      <c r="A12888" s="6">
        <v>679840.0</v>
      </c>
      <c r="B12888" s="6">
        <v>680778.0</v>
      </c>
      <c r="C12888" s="14" t="str">
        <f>If(COUNTIF(DamReaches!$B$2:$B$346,"="&amp;A12888)&gt;0, "Yes", "No")</f>
        <v>No</v>
      </c>
    </row>
    <row r="12889">
      <c r="A12889" s="6">
        <v>679841.0</v>
      </c>
      <c r="B12889" s="6">
        <v>679811.0</v>
      </c>
      <c r="C12889" s="14" t="str">
        <f>If(COUNTIF(DamReaches!$B$2:$B$346,"="&amp;A12889)&gt;0, "Yes", "No")</f>
        <v>No</v>
      </c>
    </row>
    <row r="12890">
      <c r="A12890" s="6">
        <v>679842.0</v>
      </c>
      <c r="B12890" s="6">
        <v>678616.0</v>
      </c>
      <c r="C12890" s="14" t="str">
        <f>If(COUNTIF(DamReaches!$B$2:$B$346,"="&amp;A12890)&gt;0, "Yes", "No")</f>
        <v>No</v>
      </c>
    </row>
    <row r="12891">
      <c r="A12891" s="6">
        <v>679843.0</v>
      </c>
      <c r="B12891" s="6">
        <v>679784.0</v>
      </c>
      <c r="C12891" s="14" t="str">
        <f>If(COUNTIF(DamReaches!$B$2:$B$346,"="&amp;A12891)&gt;0, "Yes", "No")</f>
        <v>No</v>
      </c>
    </row>
    <row r="12892">
      <c r="A12892" s="6">
        <v>679844.0</v>
      </c>
      <c r="B12892" s="6">
        <v>679409.0</v>
      </c>
      <c r="C12892" s="14" t="str">
        <f>If(COUNTIF(DamReaches!$B$2:$B$346,"="&amp;A12892)&gt;0, "Yes", "No")</f>
        <v>No</v>
      </c>
    </row>
    <row r="12893">
      <c r="A12893" s="6">
        <v>679845.0</v>
      </c>
      <c r="B12893" s="6">
        <v>679844.0</v>
      </c>
      <c r="C12893" s="14" t="str">
        <f>If(COUNTIF(DamReaches!$B$2:$B$346,"="&amp;A12893)&gt;0, "Yes", "No")</f>
        <v>No</v>
      </c>
    </row>
    <row r="12894">
      <c r="A12894" s="6">
        <v>679846.0</v>
      </c>
      <c r="B12894" s="6">
        <v>679708.0</v>
      </c>
      <c r="C12894" s="14" t="str">
        <f>If(COUNTIF(DamReaches!$B$2:$B$346,"="&amp;A12894)&gt;0, "Yes", "No")</f>
        <v>No</v>
      </c>
    </row>
    <row r="12895">
      <c r="A12895" s="6">
        <v>679847.0</v>
      </c>
      <c r="B12895" s="6">
        <v>679846.0</v>
      </c>
      <c r="C12895" s="14" t="str">
        <f>If(COUNTIF(DamReaches!$B$2:$B$346,"="&amp;A12895)&gt;0, "Yes", "No")</f>
        <v>No</v>
      </c>
    </row>
    <row r="12896">
      <c r="A12896" s="6">
        <v>679848.0</v>
      </c>
      <c r="B12896" s="6">
        <v>679330.0</v>
      </c>
      <c r="C12896" s="14" t="str">
        <f>If(COUNTIF(DamReaches!$B$2:$B$346,"="&amp;A12896)&gt;0, "Yes", "No")</f>
        <v>No</v>
      </c>
    </row>
    <row r="12897">
      <c r="A12897" s="6">
        <v>679849.0</v>
      </c>
      <c r="B12897" s="6">
        <v>679712.0</v>
      </c>
      <c r="C12897" s="14" t="str">
        <f>If(COUNTIF(DamReaches!$B$2:$B$346,"="&amp;A12897)&gt;0, "Yes", "No")</f>
        <v>No</v>
      </c>
    </row>
    <row r="12898">
      <c r="A12898" s="6">
        <v>679850.0</v>
      </c>
      <c r="B12898" s="6">
        <v>679191.0</v>
      </c>
      <c r="C12898" s="14" t="str">
        <f>If(COUNTIF(DamReaches!$B$2:$B$346,"="&amp;A12898)&gt;0, "Yes", "No")</f>
        <v>No</v>
      </c>
    </row>
    <row r="12899">
      <c r="A12899" s="6">
        <v>679862.0</v>
      </c>
      <c r="B12899" s="6">
        <v>679553.0</v>
      </c>
      <c r="C12899" s="14" t="str">
        <f>If(COUNTIF(DamReaches!$B$2:$B$346,"="&amp;A12899)&gt;0, "Yes", "No")</f>
        <v>Yes</v>
      </c>
    </row>
    <row r="12900">
      <c r="A12900" s="6">
        <v>679863.0</v>
      </c>
      <c r="B12900" s="6">
        <v>679925.0</v>
      </c>
      <c r="C12900" s="14" t="str">
        <f>If(COUNTIF(DamReaches!$B$2:$B$346,"="&amp;A12900)&gt;0, "Yes", "No")</f>
        <v>No</v>
      </c>
    </row>
    <row r="12901">
      <c r="A12901" s="6">
        <v>679864.0</v>
      </c>
      <c r="B12901" s="6">
        <v>679865.0</v>
      </c>
      <c r="C12901" s="14" t="str">
        <f>If(COUNTIF(DamReaches!$B$2:$B$346,"="&amp;A12901)&gt;0, "Yes", "No")</f>
        <v>No</v>
      </c>
    </row>
    <row r="12902">
      <c r="A12902" s="6">
        <v>679865.0</v>
      </c>
      <c r="B12902" s="6">
        <v>680041.0</v>
      </c>
      <c r="C12902" s="14" t="str">
        <f>If(COUNTIF(DamReaches!$B$2:$B$346,"="&amp;A12902)&gt;0, "Yes", "No")</f>
        <v>No</v>
      </c>
    </row>
    <row r="12903">
      <c r="A12903" s="6">
        <v>679866.0</v>
      </c>
      <c r="B12903" s="6">
        <v>679560.0</v>
      </c>
      <c r="C12903" s="14" t="str">
        <f>If(COUNTIF(DamReaches!$B$2:$B$346,"="&amp;A12903)&gt;0, "Yes", "No")</f>
        <v>No</v>
      </c>
    </row>
    <row r="12904">
      <c r="A12904" s="6">
        <v>679867.0</v>
      </c>
      <c r="B12904" s="6">
        <v>680115.0</v>
      </c>
      <c r="C12904" s="14" t="str">
        <f>If(COUNTIF(DamReaches!$B$2:$B$346,"="&amp;A12904)&gt;0, "Yes", "No")</f>
        <v>No</v>
      </c>
    </row>
    <row r="12905">
      <c r="A12905" s="6">
        <v>679868.0</v>
      </c>
      <c r="B12905" s="6">
        <v>680115.0</v>
      </c>
      <c r="C12905" s="14" t="str">
        <f>If(COUNTIF(DamReaches!$B$2:$B$346,"="&amp;A12905)&gt;0, "Yes", "No")</f>
        <v>No</v>
      </c>
    </row>
    <row r="12906">
      <c r="A12906" s="6">
        <v>679869.0</v>
      </c>
      <c r="B12906" s="6">
        <v>680307.0</v>
      </c>
      <c r="C12906" s="14" t="str">
        <f>If(COUNTIF(DamReaches!$B$2:$B$346,"="&amp;A12906)&gt;0, "Yes", "No")</f>
        <v>No</v>
      </c>
    </row>
    <row r="12907">
      <c r="A12907" s="6">
        <v>679870.0</v>
      </c>
      <c r="B12907" s="6">
        <v>680307.0</v>
      </c>
      <c r="C12907" s="14" t="str">
        <f>If(COUNTIF(DamReaches!$B$2:$B$346,"="&amp;A12907)&gt;0, "Yes", "No")</f>
        <v>No</v>
      </c>
    </row>
    <row r="12908">
      <c r="A12908" s="6">
        <v>679871.0</v>
      </c>
      <c r="B12908" s="6">
        <v>680044.0</v>
      </c>
      <c r="C12908" s="14" t="str">
        <f>If(COUNTIF(DamReaches!$B$2:$B$346,"="&amp;A12908)&gt;0, "Yes", "No")</f>
        <v>No</v>
      </c>
    </row>
    <row r="12909">
      <c r="A12909" s="6">
        <v>679872.0</v>
      </c>
      <c r="B12909" s="6">
        <v>680044.0</v>
      </c>
      <c r="C12909" s="14" t="str">
        <f>If(COUNTIF(DamReaches!$B$2:$B$346,"="&amp;A12909)&gt;0, "Yes", "No")</f>
        <v>No</v>
      </c>
    </row>
    <row r="12910">
      <c r="A12910" s="6">
        <v>679880.0</v>
      </c>
      <c r="B12910" s="6">
        <v>679577.0</v>
      </c>
      <c r="C12910" s="14" t="str">
        <f>If(COUNTIF(DamReaches!$B$2:$B$346,"="&amp;A12910)&gt;0, "Yes", "No")</f>
        <v>No</v>
      </c>
    </row>
    <row r="12911">
      <c r="A12911" s="6">
        <v>679881.0</v>
      </c>
      <c r="B12911" s="6">
        <v>679601.0</v>
      </c>
      <c r="C12911" s="14" t="str">
        <f>If(COUNTIF(DamReaches!$B$2:$B$346,"="&amp;A12911)&gt;0, "Yes", "No")</f>
        <v>No</v>
      </c>
    </row>
    <row r="12912">
      <c r="A12912" s="6">
        <v>679882.0</v>
      </c>
      <c r="B12912" s="6">
        <v>679881.0</v>
      </c>
      <c r="C12912" s="14" t="str">
        <f>If(COUNTIF(DamReaches!$B$2:$B$346,"="&amp;A12912)&gt;0, "Yes", "No")</f>
        <v>No</v>
      </c>
    </row>
    <row r="12913">
      <c r="A12913" s="6">
        <v>679883.0</v>
      </c>
      <c r="B12913" s="6">
        <v>679584.0</v>
      </c>
      <c r="C12913" s="14" t="str">
        <f>If(COUNTIF(DamReaches!$B$2:$B$346,"="&amp;A12913)&gt;0, "Yes", "No")</f>
        <v>No</v>
      </c>
    </row>
    <row r="12914">
      <c r="A12914" s="6">
        <v>679884.0</v>
      </c>
      <c r="B12914" s="6">
        <v>679004.0</v>
      </c>
      <c r="C12914" s="14" t="str">
        <f>If(COUNTIF(DamReaches!$B$2:$B$346,"="&amp;A12914)&gt;0, "Yes", "No")</f>
        <v>No</v>
      </c>
    </row>
    <row r="12915">
      <c r="A12915" s="6">
        <v>679885.0</v>
      </c>
      <c r="B12915" s="6">
        <v>679865.0</v>
      </c>
      <c r="C12915" s="14" t="str">
        <f>If(COUNTIF(DamReaches!$B$2:$B$346,"="&amp;A12915)&gt;0, "Yes", "No")</f>
        <v>No</v>
      </c>
    </row>
    <row r="12916">
      <c r="A12916" s="6">
        <v>679886.0</v>
      </c>
      <c r="B12916" s="6">
        <v>679154.0</v>
      </c>
      <c r="C12916" s="14" t="str">
        <f>If(COUNTIF(DamReaches!$B$2:$B$346,"="&amp;A12916)&gt;0, "Yes", "No")</f>
        <v>No</v>
      </c>
    </row>
    <row r="12917">
      <c r="A12917" s="6">
        <v>679887.0</v>
      </c>
      <c r="B12917" s="6">
        <v>679629.0</v>
      </c>
      <c r="C12917" s="14" t="str">
        <f>If(COUNTIF(DamReaches!$B$2:$B$346,"="&amp;A12917)&gt;0, "Yes", "No")</f>
        <v>No</v>
      </c>
    </row>
    <row r="12918">
      <c r="A12918" s="6">
        <v>679888.0</v>
      </c>
      <c r="B12918" s="6">
        <v>679560.0</v>
      </c>
      <c r="C12918" s="14" t="str">
        <f>If(COUNTIF(DamReaches!$B$2:$B$346,"="&amp;A12918)&gt;0, "Yes", "No")</f>
        <v>No</v>
      </c>
    </row>
    <row r="12919">
      <c r="A12919" s="6">
        <v>679889.0</v>
      </c>
      <c r="B12919" s="6">
        <v>680307.0</v>
      </c>
      <c r="C12919" s="14" t="str">
        <f>If(COUNTIF(DamReaches!$B$2:$B$346,"="&amp;A12919)&gt;0, "Yes", "No")</f>
        <v>No</v>
      </c>
    </row>
    <row r="12920">
      <c r="A12920" s="6">
        <v>679890.0</v>
      </c>
      <c r="B12920" s="6">
        <v>679911.0</v>
      </c>
      <c r="C12920" s="14" t="str">
        <f>If(COUNTIF(DamReaches!$B$2:$B$346,"="&amp;A12920)&gt;0, "Yes", "No")</f>
        <v>No</v>
      </c>
    </row>
    <row r="12921">
      <c r="A12921" s="6">
        <v>679891.0</v>
      </c>
      <c r="B12921" s="6">
        <v>679683.0</v>
      </c>
      <c r="C12921" s="14" t="str">
        <f>If(COUNTIF(DamReaches!$B$2:$B$346,"="&amp;A12921)&gt;0, "Yes", "No")</f>
        <v>No</v>
      </c>
    </row>
    <row r="12922">
      <c r="A12922" s="6">
        <v>679892.0</v>
      </c>
      <c r="B12922" s="6">
        <v>679849.0</v>
      </c>
      <c r="C12922" s="14" t="str">
        <f>If(COUNTIF(DamReaches!$B$2:$B$346,"="&amp;A12922)&gt;0, "Yes", "No")</f>
        <v>No</v>
      </c>
    </row>
    <row r="12923">
      <c r="A12923" s="6">
        <v>679893.0</v>
      </c>
      <c r="B12923" s="6">
        <v>679892.0</v>
      </c>
      <c r="C12923" s="14" t="str">
        <f>If(COUNTIF(DamReaches!$B$2:$B$346,"="&amp;A12923)&gt;0, "Yes", "No")</f>
        <v>No</v>
      </c>
    </row>
    <row r="12924">
      <c r="A12924" s="6">
        <v>679906.0</v>
      </c>
      <c r="B12924" s="6">
        <v>679836.0</v>
      </c>
      <c r="C12924" s="14" t="str">
        <f>If(COUNTIF(DamReaches!$B$2:$B$346,"="&amp;A12924)&gt;0, "Yes", "No")</f>
        <v>No</v>
      </c>
    </row>
    <row r="12925">
      <c r="A12925" s="6">
        <v>679907.0</v>
      </c>
      <c r="B12925" s="6">
        <v>679754.0</v>
      </c>
      <c r="C12925" s="14" t="str">
        <f>If(COUNTIF(DamReaches!$B$2:$B$346,"="&amp;A12925)&gt;0, "Yes", "No")</f>
        <v>No</v>
      </c>
    </row>
    <row r="12926">
      <c r="A12926" s="6">
        <v>679908.0</v>
      </c>
      <c r="B12926" s="6">
        <v>680174.0</v>
      </c>
      <c r="C12926" s="14" t="str">
        <f>If(COUNTIF(DamReaches!$B$2:$B$346,"="&amp;A12926)&gt;0, "Yes", "No")</f>
        <v>No</v>
      </c>
    </row>
    <row r="12927">
      <c r="A12927" s="6">
        <v>679909.0</v>
      </c>
      <c r="B12927" s="6">
        <v>679757.0</v>
      </c>
      <c r="C12927" s="14" t="str">
        <f>If(COUNTIF(DamReaches!$B$2:$B$346,"="&amp;A12927)&gt;0, "Yes", "No")</f>
        <v>No</v>
      </c>
    </row>
    <row r="12928">
      <c r="A12928" s="6">
        <v>679910.0</v>
      </c>
      <c r="B12928" s="6">
        <v>679681.0</v>
      </c>
      <c r="C12928" s="14" t="str">
        <f>If(COUNTIF(DamReaches!$B$2:$B$346,"="&amp;A12928)&gt;0, "Yes", "No")</f>
        <v>No</v>
      </c>
    </row>
    <row r="12929">
      <c r="A12929" s="6">
        <v>679911.0</v>
      </c>
      <c r="B12929" s="6">
        <v>679891.0</v>
      </c>
      <c r="C12929" s="14" t="str">
        <f>If(COUNTIF(DamReaches!$B$2:$B$346,"="&amp;A12929)&gt;0, "Yes", "No")</f>
        <v>No</v>
      </c>
    </row>
    <row r="12930">
      <c r="A12930" s="6">
        <v>679923.0</v>
      </c>
      <c r="B12930" s="6">
        <v>679835.0</v>
      </c>
      <c r="C12930" s="14" t="str">
        <f>If(COUNTIF(DamReaches!$B$2:$B$346,"="&amp;A12930)&gt;0, "Yes", "No")</f>
        <v>No</v>
      </c>
    </row>
    <row r="12931">
      <c r="A12931" s="6">
        <v>679924.0</v>
      </c>
      <c r="B12931" s="6">
        <v>679837.0</v>
      </c>
      <c r="C12931" s="14" t="str">
        <f>If(COUNTIF(DamReaches!$B$2:$B$346,"="&amp;A12931)&gt;0, "Yes", "No")</f>
        <v>No</v>
      </c>
    </row>
    <row r="12932">
      <c r="A12932" s="6">
        <v>679925.0</v>
      </c>
      <c r="B12932" s="6">
        <v>679881.0</v>
      </c>
      <c r="C12932" s="14" t="str">
        <f>If(COUNTIF(DamReaches!$B$2:$B$346,"="&amp;A12932)&gt;0, "Yes", "No")</f>
        <v>No</v>
      </c>
    </row>
    <row r="12933">
      <c r="A12933" s="6">
        <v>679926.0</v>
      </c>
      <c r="B12933" s="6">
        <v>679907.0</v>
      </c>
      <c r="C12933" s="14" t="str">
        <f>If(COUNTIF(DamReaches!$B$2:$B$346,"="&amp;A12933)&gt;0, "Yes", "No")</f>
        <v>No</v>
      </c>
    </row>
    <row r="12934">
      <c r="A12934" s="6">
        <v>679927.0</v>
      </c>
      <c r="B12934" s="6">
        <v>680174.0</v>
      </c>
      <c r="C12934" s="14" t="str">
        <f>If(COUNTIF(DamReaches!$B$2:$B$346,"="&amp;A12934)&gt;0, "Yes", "No")</f>
        <v>No</v>
      </c>
    </row>
    <row r="12935">
      <c r="A12935" s="6">
        <v>679928.0</v>
      </c>
      <c r="B12935" s="6">
        <v>680175.0</v>
      </c>
      <c r="C12935" s="14" t="str">
        <f>If(COUNTIF(DamReaches!$B$2:$B$346,"="&amp;A12935)&gt;0, "Yes", "No")</f>
        <v>No</v>
      </c>
    </row>
    <row r="12936">
      <c r="A12936" s="6">
        <v>679929.0</v>
      </c>
      <c r="B12936" s="6">
        <v>679964.0</v>
      </c>
      <c r="C12936" s="14" t="str">
        <f>If(COUNTIF(DamReaches!$B$2:$B$346,"="&amp;A12936)&gt;0, "Yes", "No")</f>
        <v>No</v>
      </c>
    </row>
    <row r="12937">
      <c r="A12937" s="6">
        <v>679930.0</v>
      </c>
      <c r="B12937" s="6">
        <v>680054.0</v>
      </c>
      <c r="C12937" s="14" t="str">
        <f>If(COUNTIF(DamReaches!$B$2:$B$346,"="&amp;A12937)&gt;0, "Yes", "No")</f>
        <v>No</v>
      </c>
    </row>
    <row r="12938">
      <c r="A12938" s="6">
        <v>679931.0</v>
      </c>
      <c r="B12938" s="6">
        <v>679330.0</v>
      </c>
      <c r="C12938" s="14" t="str">
        <f>If(COUNTIF(DamReaches!$B$2:$B$346,"="&amp;A12938)&gt;0, "Yes", "No")</f>
        <v>No</v>
      </c>
    </row>
    <row r="12939">
      <c r="A12939" s="6">
        <v>679932.0</v>
      </c>
      <c r="B12939" s="6">
        <v>679950.0</v>
      </c>
      <c r="C12939" s="14" t="str">
        <f>If(COUNTIF(DamReaches!$B$2:$B$346,"="&amp;A12939)&gt;0, "Yes", "No")</f>
        <v>No</v>
      </c>
    </row>
    <row r="12940">
      <c r="A12940" s="6">
        <v>679944.0</v>
      </c>
      <c r="B12940" s="6">
        <v>679381.0</v>
      </c>
      <c r="C12940" s="14" t="str">
        <f>If(COUNTIF(DamReaches!$B$2:$B$346,"="&amp;A12940)&gt;0, "Yes", "No")</f>
        <v>No</v>
      </c>
    </row>
    <row r="12941">
      <c r="A12941" s="6">
        <v>679945.0</v>
      </c>
      <c r="B12941" s="6">
        <v>679381.0</v>
      </c>
      <c r="C12941" s="14" t="str">
        <f>If(COUNTIF(DamReaches!$B$2:$B$346,"="&amp;A12941)&gt;0, "Yes", "No")</f>
        <v>No</v>
      </c>
    </row>
    <row r="12942">
      <c r="A12942" s="6">
        <v>679946.0</v>
      </c>
      <c r="B12942" s="6">
        <v>680085.0</v>
      </c>
      <c r="C12942" s="14" t="str">
        <f>If(COUNTIF(DamReaches!$B$2:$B$346,"="&amp;A12942)&gt;0, "Yes", "No")</f>
        <v>No</v>
      </c>
    </row>
    <row r="12943">
      <c r="A12943" s="6">
        <v>679947.0</v>
      </c>
      <c r="B12943" s="6">
        <v>680085.0</v>
      </c>
      <c r="C12943" s="14" t="str">
        <f>If(COUNTIF(DamReaches!$B$2:$B$346,"="&amp;A12943)&gt;0, "Yes", "No")</f>
        <v>No</v>
      </c>
    </row>
    <row r="12944">
      <c r="A12944" s="6">
        <v>679948.0</v>
      </c>
      <c r="B12944" s="6">
        <v>679115.0</v>
      </c>
      <c r="C12944" s="14" t="str">
        <f>If(COUNTIF(DamReaches!$B$2:$B$346,"="&amp;A12944)&gt;0, "Yes", "No")</f>
        <v>No</v>
      </c>
    </row>
    <row r="12945">
      <c r="A12945" s="6">
        <v>679949.0</v>
      </c>
      <c r="B12945" s="6">
        <v>679813.0</v>
      </c>
      <c r="C12945" s="14" t="str">
        <f>If(COUNTIF(DamReaches!$B$2:$B$346,"="&amp;A12945)&gt;0, "Yes", "No")</f>
        <v>No</v>
      </c>
    </row>
    <row r="12946">
      <c r="A12946" s="6">
        <v>679950.0</v>
      </c>
      <c r="B12946" s="6">
        <v>679817.0</v>
      </c>
      <c r="C12946" s="14" t="str">
        <f>If(COUNTIF(DamReaches!$B$2:$B$346,"="&amp;A12946)&gt;0, "Yes", "No")</f>
        <v>No</v>
      </c>
    </row>
    <row r="12947">
      <c r="A12947" s="6">
        <v>679951.0</v>
      </c>
      <c r="B12947" s="6">
        <v>679978.0</v>
      </c>
      <c r="C12947" s="14" t="str">
        <f>If(COUNTIF(DamReaches!$B$2:$B$346,"="&amp;A12947)&gt;0, "Yes", "No")</f>
        <v>No</v>
      </c>
    </row>
    <row r="12948">
      <c r="A12948" s="6">
        <v>679964.0</v>
      </c>
      <c r="B12948" s="6">
        <v>680134.0</v>
      </c>
      <c r="C12948" s="14" t="str">
        <f>If(COUNTIF(DamReaches!$B$2:$B$346,"="&amp;A12948)&gt;0, "Yes", "No")</f>
        <v>No</v>
      </c>
    </row>
    <row r="12949">
      <c r="A12949" s="6">
        <v>679965.0</v>
      </c>
      <c r="B12949" s="6">
        <v>679966.0</v>
      </c>
      <c r="C12949" s="14" t="str">
        <f>If(COUNTIF(DamReaches!$B$2:$B$346,"="&amp;A12949)&gt;0, "Yes", "No")</f>
        <v>No</v>
      </c>
    </row>
    <row r="12950">
      <c r="A12950" s="6">
        <v>679966.0</v>
      </c>
      <c r="B12950" s="6">
        <v>679944.0</v>
      </c>
      <c r="C12950" s="14" t="str">
        <f>If(COUNTIF(DamReaches!$B$2:$B$346,"="&amp;A12950)&gt;0, "Yes", "No")</f>
        <v>No</v>
      </c>
    </row>
    <row r="12951">
      <c r="A12951" s="6">
        <v>679967.0</v>
      </c>
      <c r="B12951" s="6">
        <v>679945.0</v>
      </c>
      <c r="C12951" s="14" t="str">
        <f>If(COUNTIF(DamReaches!$B$2:$B$346,"="&amp;A12951)&gt;0, "Yes", "No")</f>
        <v>No</v>
      </c>
    </row>
    <row r="12952">
      <c r="A12952" s="6">
        <v>679968.0</v>
      </c>
      <c r="B12952" s="6">
        <v>679969.0</v>
      </c>
      <c r="C12952" s="14" t="str">
        <f>If(COUNTIF(DamReaches!$B$2:$B$346,"="&amp;A12952)&gt;0, "Yes", "No")</f>
        <v>No</v>
      </c>
    </row>
    <row r="12953">
      <c r="A12953" s="6">
        <v>679969.0</v>
      </c>
      <c r="B12953" s="6">
        <v>679970.0</v>
      </c>
      <c r="C12953" s="14" t="str">
        <f>If(COUNTIF(DamReaches!$B$2:$B$346,"="&amp;A12953)&gt;0, "Yes", "No")</f>
        <v>No</v>
      </c>
    </row>
    <row r="12954">
      <c r="A12954" s="6">
        <v>679970.0</v>
      </c>
      <c r="B12954" s="6">
        <v>679988.0</v>
      </c>
      <c r="C12954" s="14" t="str">
        <f>If(COUNTIF(DamReaches!$B$2:$B$346,"="&amp;A12954)&gt;0, "Yes", "No")</f>
        <v>No</v>
      </c>
    </row>
    <row r="12955">
      <c r="A12955" s="6">
        <v>679971.0</v>
      </c>
      <c r="B12955" s="6">
        <v>679494.0</v>
      </c>
      <c r="C12955" s="14" t="str">
        <f>If(COUNTIF(DamReaches!$B$2:$B$346,"="&amp;A12955)&gt;0, "Yes", "No")</f>
        <v>No</v>
      </c>
    </row>
    <row r="12956">
      <c r="A12956" s="6">
        <v>679972.0</v>
      </c>
      <c r="B12956" s="6">
        <v>678833.0</v>
      </c>
      <c r="C12956" s="14" t="str">
        <f>If(COUNTIF(DamReaches!$B$2:$B$346,"="&amp;A12956)&gt;0, "Yes", "No")</f>
        <v>No</v>
      </c>
    </row>
    <row r="12957">
      <c r="A12957" s="6">
        <v>679973.0</v>
      </c>
      <c r="B12957" s="6">
        <v>680433.0</v>
      </c>
      <c r="C12957" s="14" t="str">
        <f>If(COUNTIF(DamReaches!$B$2:$B$346,"="&amp;A12957)&gt;0, "Yes", "No")</f>
        <v>No</v>
      </c>
    </row>
    <row r="12958">
      <c r="A12958" s="6">
        <v>679974.0</v>
      </c>
      <c r="B12958" s="6">
        <v>680433.0</v>
      </c>
      <c r="C12958" s="14" t="str">
        <f>If(COUNTIF(DamReaches!$B$2:$B$346,"="&amp;A12958)&gt;0, "Yes", "No")</f>
        <v>No</v>
      </c>
    </row>
    <row r="12959">
      <c r="A12959" s="6">
        <v>679975.0</v>
      </c>
      <c r="B12959" s="6">
        <v>679390.0</v>
      </c>
      <c r="C12959" s="14" t="str">
        <f>If(COUNTIF(DamReaches!$B$2:$B$346,"="&amp;A12959)&gt;0, "Yes", "No")</f>
        <v>No</v>
      </c>
    </row>
    <row r="12960">
      <c r="A12960" s="6">
        <v>679976.0</v>
      </c>
      <c r="B12960" s="6">
        <v>680006.0</v>
      </c>
      <c r="C12960" s="14" t="str">
        <f>If(COUNTIF(DamReaches!$B$2:$B$346,"="&amp;A12960)&gt;0, "Yes", "No")</f>
        <v>No</v>
      </c>
    </row>
    <row r="12961">
      <c r="A12961" s="6">
        <v>679977.0</v>
      </c>
      <c r="B12961" s="6">
        <v>680343.0</v>
      </c>
      <c r="C12961" s="14" t="str">
        <f>If(COUNTIF(DamReaches!$B$2:$B$346,"="&amp;A12961)&gt;0, "Yes", "No")</f>
        <v>No</v>
      </c>
    </row>
    <row r="12962">
      <c r="A12962" s="6">
        <v>679978.0</v>
      </c>
      <c r="B12962" s="6">
        <v>679950.0</v>
      </c>
      <c r="C12962" s="14" t="str">
        <f>If(COUNTIF(DamReaches!$B$2:$B$346,"="&amp;A12962)&gt;0, "Yes", "No")</f>
        <v>No</v>
      </c>
    </row>
    <row r="12963">
      <c r="A12963" s="6">
        <v>679979.0</v>
      </c>
      <c r="B12963" s="6">
        <v>679636.0</v>
      </c>
      <c r="C12963" s="14" t="str">
        <f>If(COUNTIF(DamReaches!$B$2:$B$346,"="&amp;A12963)&gt;0, "Yes", "No")</f>
        <v>No</v>
      </c>
    </row>
    <row r="12964">
      <c r="A12964" s="6">
        <v>679987.0</v>
      </c>
      <c r="B12964" s="6">
        <v>679584.0</v>
      </c>
      <c r="C12964" s="14" t="str">
        <f>If(COUNTIF(DamReaches!$B$2:$B$346,"="&amp;A12964)&gt;0, "Yes", "No")</f>
        <v>No</v>
      </c>
    </row>
    <row r="12965">
      <c r="A12965" s="6">
        <v>679988.0</v>
      </c>
      <c r="B12965" s="6">
        <v>680054.0</v>
      </c>
      <c r="C12965" s="14" t="str">
        <f>If(COUNTIF(DamReaches!$B$2:$B$346,"="&amp;A12965)&gt;0, "Yes", "No")</f>
        <v>No</v>
      </c>
    </row>
    <row r="12966">
      <c r="A12966" s="6">
        <v>679989.0</v>
      </c>
      <c r="B12966" s="6">
        <v>679707.0</v>
      </c>
      <c r="C12966" s="14" t="str">
        <f>If(COUNTIF(DamReaches!$B$2:$B$346,"="&amp;A12966)&gt;0, "Yes", "No")</f>
        <v>No</v>
      </c>
    </row>
    <row r="12967">
      <c r="A12967" s="6">
        <v>679990.0</v>
      </c>
      <c r="B12967" s="6">
        <v>679931.0</v>
      </c>
      <c r="C12967" s="14" t="str">
        <f>If(COUNTIF(DamReaches!$B$2:$B$346,"="&amp;A12967)&gt;0, "Yes", "No")</f>
        <v>No</v>
      </c>
    </row>
    <row r="12968">
      <c r="A12968" s="6">
        <v>680002.0</v>
      </c>
      <c r="B12968" s="6">
        <v>679987.0</v>
      </c>
      <c r="C12968" s="14" t="str">
        <f>If(COUNTIF(DamReaches!$B$2:$B$346,"="&amp;A12968)&gt;0, "Yes", "No")</f>
        <v>No</v>
      </c>
    </row>
    <row r="12969">
      <c r="A12969" s="6">
        <v>680003.0</v>
      </c>
      <c r="B12969" s="6">
        <v>678873.0</v>
      </c>
      <c r="C12969" s="14" t="str">
        <f>If(COUNTIF(DamReaches!$B$2:$B$346,"="&amp;A12969)&gt;0, "Yes", "No")</f>
        <v>No</v>
      </c>
    </row>
    <row r="12970">
      <c r="A12970" s="6">
        <v>680004.0</v>
      </c>
      <c r="B12970" s="6">
        <v>680060.0</v>
      </c>
      <c r="C12970" s="14" t="str">
        <f>If(COUNTIF(DamReaches!$B$2:$B$346,"="&amp;A12970)&gt;0, "Yes", "No")</f>
        <v>No</v>
      </c>
    </row>
    <row r="12971">
      <c r="A12971" s="6">
        <v>680005.0</v>
      </c>
      <c r="B12971" s="6">
        <v>680060.0</v>
      </c>
      <c r="C12971" s="14" t="str">
        <f>If(COUNTIF(DamReaches!$B$2:$B$346,"="&amp;A12971)&gt;0, "Yes", "No")</f>
        <v>No</v>
      </c>
    </row>
    <row r="12972">
      <c r="A12972" s="6">
        <v>680006.0</v>
      </c>
      <c r="B12972" s="6">
        <v>680343.0</v>
      </c>
      <c r="C12972" s="14" t="str">
        <f>If(COUNTIF(DamReaches!$B$2:$B$346,"="&amp;A12972)&gt;0, "Yes", "No")</f>
        <v>No</v>
      </c>
    </row>
    <row r="12973">
      <c r="A12973" s="6">
        <v>680007.0</v>
      </c>
      <c r="B12973" s="6">
        <v>679978.0</v>
      </c>
      <c r="C12973" s="14" t="str">
        <f>If(COUNTIF(DamReaches!$B$2:$B$346,"="&amp;A12973)&gt;0, "Yes", "No")</f>
        <v>No</v>
      </c>
    </row>
    <row r="12974">
      <c r="A12974" s="6">
        <v>680008.0</v>
      </c>
      <c r="B12974" s="6">
        <v>680007.0</v>
      </c>
      <c r="C12974" s="14" t="str">
        <f>If(COUNTIF(DamReaches!$B$2:$B$346,"="&amp;A12974)&gt;0, "Yes", "No")</f>
        <v>No</v>
      </c>
    </row>
    <row r="12975">
      <c r="A12975" s="6">
        <v>680009.0</v>
      </c>
      <c r="B12975" s="6">
        <v>679979.0</v>
      </c>
      <c r="C12975" s="14" t="str">
        <f>If(COUNTIF(DamReaches!$B$2:$B$346,"="&amp;A12975)&gt;0, "Yes", "No")</f>
        <v>No</v>
      </c>
    </row>
    <row r="12976">
      <c r="A12976" s="6">
        <v>680022.0</v>
      </c>
      <c r="B12976" s="6">
        <v>679647.0</v>
      </c>
      <c r="C12976" s="14" t="str">
        <f>If(COUNTIF(DamReaches!$B$2:$B$346,"="&amp;A12976)&gt;0, "Yes", "No")</f>
        <v>No</v>
      </c>
    </row>
    <row r="12977">
      <c r="A12977" s="6">
        <v>680023.0</v>
      </c>
      <c r="B12977" s="6">
        <v>679987.0</v>
      </c>
      <c r="C12977" s="14" t="str">
        <f>If(COUNTIF(DamReaches!$B$2:$B$346,"="&amp;A12977)&gt;0, "Yes", "No")</f>
        <v>No</v>
      </c>
    </row>
    <row r="12978">
      <c r="A12978" s="6">
        <v>680024.0</v>
      </c>
      <c r="B12978" s="6">
        <v>680132.0</v>
      </c>
      <c r="C12978" s="14" t="str">
        <f>If(COUNTIF(DamReaches!$B$2:$B$346,"="&amp;A12978)&gt;0, "Yes", "No")</f>
        <v>No</v>
      </c>
    </row>
    <row r="12979">
      <c r="A12979" s="6">
        <v>680025.0</v>
      </c>
      <c r="B12979" s="6">
        <v>680132.0</v>
      </c>
      <c r="C12979" s="14" t="str">
        <f>If(COUNTIF(DamReaches!$B$2:$B$346,"="&amp;A12979)&gt;0, "Yes", "No")</f>
        <v>No</v>
      </c>
    </row>
    <row r="12980">
      <c r="A12980" s="6">
        <v>680026.0</v>
      </c>
      <c r="B12980" s="6">
        <v>679784.0</v>
      </c>
      <c r="C12980" s="14" t="str">
        <f>If(COUNTIF(DamReaches!$B$2:$B$346,"="&amp;A12980)&gt;0, "Yes", "No")</f>
        <v>No</v>
      </c>
    </row>
    <row r="12981">
      <c r="A12981" s="6">
        <v>680027.0</v>
      </c>
      <c r="B12981" s="6">
        <v>679757.0</v>
      </c>
      <c r="C12981" s="14" t="str">
        <f>If(COUNTIF(DamReaches!$B$2:$B$346,"="&amp;A12981)&gt;0, "Yes", "No")</f>
        <v>No</v>
      </c>
    </row>
    <row r="12982">
      <c r="A12982" s="6">
        <v>680028.0</v>
      </c>
      <c r="B12982" s="6">
        <v>680003.0</v>
      </c>
      <c r="C12982" s="14" t="str">
        <f>If(COUNTIF(DamReaches!$B$2:$B$346,"="&amp;A12982)&gt;0, "Yes", "No")</f>
        <v>No</v>
      </c>
    </row>
    <row r="12983">
      <c r="A12983" s="6">
        <v>680029.0</v>
      </c>
      <c r="B12983" s="6">
        <v>680030.0</v>
      </c>
      <c r="C12983" s="14" t="str">
        <f>If(COUNTIF(DamReaches!$B$2:$B$346,"="&amp;A12983)&gt;0, "Yes", "No")</f>
        <v>No</v>
      </c>
    </row>
    <row r="12984">
      <c r="A12984" s="6">
        <v>680030.0</v>
      </c>
      <c r="B12984" s="6">
        <v>679759.0</v>
      </c>
      <c r="C12984" s="14" t="str">
        <f>If(COUNTIF(DamReaches!$B$2:$B$346,"="&amp;A12984)&gt;0, "Yes", "No")</f>
        <v>No</v>
      </c>
    </row>
    <row r="12985">
      <c r="A12985" s="6">
        <v>680031.0</v>
      </c>
      <c r="B12985" s="6">
        <v>679820.0</v>
      </c>
      <c r="C12985" s="14" t="str">
        <f>If(COUNTIF(DamReaches!$B$2:$B$346,"="&amp;A12985)&gt;0, "Yes", "No")</f>
        <v>No</v>
      </c>
    </row>
    <row r="12986">
      <c r="A12986" s="6">
        <v>680041.0</v>
      </c>
      <c r="B12986" s="6">
        <v>680336.0</v>
      </c>
      <c r="C12986" s="14" t="str">
        <f>If(COUNTIF(DamReaches!$B$2:$B$346,"="&amp;A12986)&gt;0, "Yes", "No")</f>
        <v>No</v>
      </c>
    </row>
    <row r="12987">
      <c r="A12987" s="6">
        <v>680042.0</v>
      </c>
      <c r="B12987" s="6">
        <v>679473.0</v>
      </c>
      <c r="C12987" s="14" t="str">
        <f>If(COUNTIF(DamReaches!$B$2:$B$346,"="&amp;A12987)&gt;0, "Yes", "No")</f>
        <v>No</v>
      </c>
    </row>
    <row r="12988">
      <c r="A12988" s="6">
        <v>680043.0</v>
      </c>
      <c r="B12988" s="6">
        <v>680308.0</v>
      </c>
      <c r="C12988" s="14" t="str">
        <f>If(COUNTIF(DamReaches!$B$2:$B$346,"="&amp;A12988)&gt;0, "Yes", "No")</f>
        <v>No</v>
      </c>
    </row>
    <row r="12989">
      <c r="A12989" s="6">
        <v>680044.0</v>
      </c>
      <c r="B12989" s="6">
        <v>680308.0</v>
      </c>
      <c r="C12989" s="14" t="str">
        <f>If(COUNTIF(DamReaches!$B$2:$B$346,"="&amp;A12989)&gt;0, "Yes", "No")</f>
        <v>No</v>
      </c>
    </row>
    <row r="12990">
      <c r="A12990" s="6">
        <v>680045.0</v>
      </c>
      <c r="B12990" s="6">
        <v>681073.0</v>
      </c>
      <c r="C12990" s="14" t="str">
        <f>If(COUNTIF(DamReaches!$B$2:$B$346,"="&amp;A12990)&gt;0, "Yes", "No")</f>
        <v>No</v>
      </c>
    </row>
    <row r="12991">
      <c r="A12991" s="6">
        <v>680046.0</v>
      </c>
      <c r="B12991" s="6">
        <v>681073.0</v>
      </c>
      <c r="C12991" s="14" t="str">
        <f>If(COUNTIF(DamReaches!$B$2:$B$346,"="&amp;A12991)&gt;0, "Yes", "No")</f>
        <v>No</v>
      </c>
    </row>
    <row r="12992">
      <c r="A12992" s="6">
        <v>680051.0</v>
      </c>
      <c r="B12992" s="6">
        <v>680778.0</v>
      </c>
      <c r="C12992" s="14" t="str">
        <f>If(COUNTIF(DamReaches!$B$2:$B$346,"="&amp;A12992)&gt;0, "Yes", "No")</f>
        <v>No</v>
      </c>
    </row>
    <row r="12993">
      <c r="A12993" s="6">
        <v>680052.0</v>
      </c>
      <c r="B12993" s="6">
        <v>680334.0</v>
      </c>
      <c r="C12993" s="14" t="str">
        <f>If(COUNTIF(DamReaches!$B$2:$B$346,"="&amp;A12993)&gt;0, "Yes", "No")</f>
        <v>No</v>
      </c>
    </row>
    <row r="12994">
      <c r="A12994" s="6">
        <v>680053.0</v>
      </c>
      <c r="B12994" s="6">
        <v>679928.0</v>
      </c>
      <c r="C12994" s="14" t="str">
        <f>If(COUNTIF(DamReaches!$B$2:$B$346,"="&amp;A12994)&gt;0, "Yes", "No")</f>
        <v>No</v>
      </c>
    </row>
    <row r="12995">
      <c r="A12995" s="6">
        <v>680054.0</v>
      </c>
      <c r="B12995" s="6">
        <v>680155.0</v>
      </c>
      <c r="C12995" s="14" t="str">
        <f>If(COUNTIF(DamReaches!$B$2:$B$346,"="&amp;A12995)&gt;0, "Yes", "No")</f>
        <v>No</v>
      </c>
    </row>
    <row r="12996">
      <c r="A12996" s="6">
        <v>680055.0</v>
      </c>
      <c r="B12996" s="6">
        <v>679841.0</v>
      </c>
      <c r="C12996" s="14" t="str">
        <f>If(COUNTIF(DamReaches!$B$2:$B$346,"="&amp;A12996)&gt;0, "Yes", "No")</f>
        <v>No</v>
      </c>
    </row>
    <row r="12997">
      <c r="A12997" s="6">
        <v>680056.0</v>
      </c>
      <c r="B12997" s="6">
        <v>680055.0</v>
      </c>
      <c r="C12997" s="14" t="str">
        <f>If(COUNTIF(DamReaches!$B$2:$B$346,"="&amp;A12997)&gt;0, "Yes", "No")</f>
        <v>No</v>
      </c>
    </row>
    <row r="12998">
      <c r="A12998" s="6">
        <v>680057.0</v>
      </c>
      <c r="B12998" s="6">
        <v>679523.0</v>
      </c>
      <c r="C12998" s="14" t="str">
        <f>If(COUNTIF(DamReaches!$B$2:$B$346,"="&amp;A12998)&gt;0, "Yes", "No")</f>
        <v>No</v>
      </c>
    </row>
    <row r="12999">
      <c r="A12999" s="6">
        <v>680058.0</v>
      </c>
      <c r="B12999" s="6">
        <v>679812.0</v>
      </c>
      <c r="C12999" s="14" t="str">
        <f>If(COUNTIF(DamReaches!$B$2:$B$346,"="&amp;A12999)&gt;0, "Yes", "No")</f>
        <v>No</v>
      </c>
    </row>
    <row r="13000">
      <c r="A13000" s="6">
        <v>680059.0</v>
      </c>
      <c r="B13000" s="6">
        <v>678872.0</v>
      </c>
      <c r="C13000" s="14" t="str">
        <f>If(COUNTIF(DamReaches!$B$2:$B$346,"="&amp;A13000)&gt;0, "Yes", "No")</f>
        <v>No</v>
      </c>
    </row>
    <row r="13001">
      <c r="A13001" s="6">
        <v>680060.0</v>
      </c>
      <c r="B13001" s="6">
        <v>679656.0</v>
      </c>
      <c r="C13001" s="14" t="str">
        <f>If(COUNTIF(DamReaches!$B$2:$B$346,"="&amp;A13001)&gt;0, "Yes", "No")</f>
        <v>No</v>
      </c>
    </row>
    <row r="13002">
      <c r="A13002" s="6">
        <v>680079.0</v>
      </c>
      <c r="B13002" s="6">
        <v>680251.0</v>
      </c>
      <c r="C13002" s="14" t="str">
        <f>If(COUNTIF(DamReaches!$B$2:$B$346,"="&amp;A13002)&gt;0, "Yes", "No")</f>
        <v>No</v>
      </c>
    </row>
    <row r="13003">
      <c r="A13003" s="6">
        <v>680080.0</v>
      </c>
      <c r="B13003" s="6">
        <v>680251.0</v>
      </c>
      <c r="C13003" s="14" t="str">
        <f>If(COUNTIF(DamReaches!$B$2:$B$346,"="&amp;A13003)&gt;0, "Yes", "No")</f>
        <v>No</v>
      </c>
    </row>
    <row r="13004">
      <c r="A13004" s="6">
        <v>680081.0</v>
      </c>
      <c r="B13004" s="6">
        <v>680208.0</v>
      </c>
      <c r="C13004" s="14" t="str">
        <f>If(COUNTIF(DamReaches!$B$2:$B$346,"="&amp;A13004)&gt;0, "Yes", "No")</f>
        <v>No</v>
      </c>
    </row>
    <row r="13005">
      <c r="A13005" s="6">
        <v>680082.0</v>
      </c>
      <c r="B13005" s="6">
        <v>680208.0</v>
      </c>
      <c r="C13005" s="14" t="str">
        <f>If(COUNTIF(DamReaches!$B$2:$B$346,"="&amp;A13005)&gt;0, "Yes", "No")</f>
        <v>No</v>
      </c>
    </row>
    <row r="13006">
      <c r="A13006" s="6">
        <v>680083.0</v>
      </c>
      <c r="B13006" s="6">
        <v>680177.0</v>
      </c>
      <c r="C13006" s="14" t="str">
        <f>If(COUNTIF(DamReaches!$B$2:$B$346,"="&amp;A13006)&gt;0, "Yes", "No")</f>
        <v>No</v>
      </c>
    </row>
    <row r="13007">
      <c r="A13007" s="6">
        <v>680084.0</v>
      </c>
      <c r="B13007" s="6">
        <v>680026.0</v>
      </c>
      <c r="C13007" s="14" t="str">
        <f>If(COUNTIF(DamReaches!$B$2:$B$346,"="&amp;A13007)&gt;0, "Yes", "No")</f>
        <v>No</v>
      </c>
    </row>
    <row r="13008">
      <c r="A13008" s="6">
        <v>680085.0</v>
      </c>
      <c r="B13008" s="6">
        <v>680138.0</v>
      </c>
      <c r="C13008" s="14" t="str">
        <f>If(COUNTIF(DamReaches!$B$2:$B$346,"="&amp;A13008)&gt;0, "Yes", "No")</f>
        <v>No</v>
      </c>
    </row>
    <row r="13009">
      <c r="A13009" s="6">
        <v>680086.0</v>
      </c>
      <c r="B13009" s="6">
        <v>679844.0</v>
      </c>
      <c r="C13009" s="14" t="str">
        <f>If(COUNTIF(DamReaches!$B$2:$B$346,"="&amp;A13009)&gt;0, "Yes", "No")</f>
        <v>No</v>
      </c>
    </row>
    <row r="13010">
      <c r="A13010" s="6">
        <v>680087.0</v>
      </c>
      <c r="B13010" s="6">
        <v>680340.0</v>
      </c>
      <c r="C13010" s="14" t="str">
        <f>If(COUNTIF(DamReaches!$B$2:$B$346,"="&amp;A13010)&gt;0, "Yes", "No")</f>
        <v>No</v>
      </c>
    </row>
    <row r="13011">
      <c r="A13011" s="6">
        <v>680088.0</v>
      </c>
      <c r="B13011" s="6">
        <v>679735.0</v>
      </c>
      <c r="C13011" s="14" t="str">
        <f>If(COUNTIF(DamReaches!$B$2:$B$346,"="&amp;A13011)&gt;0, "Yes", "No")</f>
        <v>No</v>
      </c>
    </row>
    <row r="13012">
      <c r="A13012" s="6">
        <v>680089.0</v>
      </c>
      <c r="B13012" s="6">
        <v>680006.0</v>
      </c>
      <c r="C13012" s="14" t="str">
        <f>If(COUNTIF(DamReaches!$B$2:$B$346,"="&amp;A13012)&gt;0, "Yes", "No")</f>
        <v>No</v>
      </c>
    </row>
    <row r="13013">
      <c r="A13013" s="6">
        <v>680090.0</v>
      </c>
      <c r="B13013" s="6">
        <v>679869.0</v>
      </c>
      <c r="C13013" s="14" t="str">
        <f>If(COUNTIF(DamReaches!$B$2:$B$346,"="&amp;A13013)&gt;0, "Yes", "No")</f>
        <v>No</v>
      </c>
    </row>
    <row r="13014">
      <c r="A13014" s="6">
        <v>680091.0</v>
      </c>
      <c r="B13014" s="6">
        <v>680031.0</v>
      </c>
      <c r="C13014" s="14" t="str">
        <f>If(COUNTIF(DamReaches!$B$2:$B$346,"="&amp;A13014)&gt;0, "Yes", "No")</f>
        <v>No</v>
      </c>
    </row>
    <row r="13015">
      <c r="A13015" s="6">
        <v>680103.0</v>
      </c>
      <c r="B13015" s="6">
        <v>679925.0</v>
      </c>
      <c r="C13015" s="14" t="str">
        <f>If(COUNTIF(DamReaches!$B$2:$B$346,"="&amp;A13015)&gt;0, "Yes", "No")</f>
        <v>No</v>
      </c>
    </row>
    <row r="13016">
      <c r="A13016" s="6">
        <v>680104.0</v>
      </c>
      <c r="B13016" s="6">
        <v>680150.0</v>
      </c>
      <c r="C13016" s="14" t="str">
        <f>If(COUNTIF(DamReaches!$B$2:$B$346,"="&amp;A13016)&gt;0, "Yes", "No")</f>
        <v>No</v>
      </c>
    </row>
    <row r="13017">
      <c r="A13017" s="6">
        <v>680105.0</v>
      </c>
      <c r="B13017" s="6">
        <v>679966.0</v>
      </c>
      <c r="C13017" s="14" t="str">
        <f>If(COUNTIF(DamReaches!$B$2:$B$346,"="&amp;A13017)&gt;0, "Yes", "No")</f>
        <v>No</v>
      </c>
    </row>
    <row r="13018">
      <c r="A13018" s="6">
        <v>680106.0</v>
      </c>
      <c r="B13018" s="6">
        <v>680232.0</v>
      </c>
      <c r="C13018" s="14" t="str">
        <f>If(COUNTIF(DamReaches!$B$2:$B$346,"="&amp;A13018)&gt;0, "Yes", "No")</f>
        <v>No</v>
      </c>
    </row>
    <row r="13019">
      <c r="A13019" s="6">
        <v>680107.0</v>
      </c>
      <c r="B13019" s="6">
        <v>680026.0</v>
      </c>
      <c r="C13019" s="14" t="str">
        <f>If(COUNTIF(DamReaches!$B$2:$B$346,"="&amp;A13019)&gt;0, "Yes", "No")</f>
        <v>No</v>
      </c>
    </row>
    <row r="13020">
      <c r="A13020" s="6">
        <v>680108.0</v>
      </c>
      <c r="B13020" s="6">
        <v>679812.0</v>
      </c>
      <c r="C13020" s="14" t="str">
        <f>If(COUNTIF(DamReaches!$B$2:$B$346,"="&amp;A13020)&gt;0, "Yes", "No")</f>
        <v>No</v>
      </c>
    </row>
    <row r="13021">
      <c r="A13021" s="6">
        <v>680109.0</v>
      </c>
      <c r="B13021" s="6">
        <v>679846.0</v>
      </c>
      <c r="C13021" s="14" t="str">
        <f>If(COUNTIF(DamReaches!$B$2:$B$346,"="&amp;A13021)&gt;0, "Yes", "No")</f>
        <v>No</v>
      </c>
    </row>
    <row r="13022">
      <c r="A13022" s="6">
        <v>680110.0</v>
      </c>
      <c r="B13022" s="6">
        <v>680340.0</v>
      </c>
      <c r="C13022" s="14" t="str">
        <f>If(COUNTIF(DamReaches!$B$2:$B$346,"="&amp;A13022)&gt;0, "Yes", "No")</f>
        <v>No</v>
      </c>
    </row>
    <row r="13023">
      <c r="A13023" s="6">
        <v>680111.0</v>
      </c>
      <c r="B13023" s="6">
        <v>679561.0</v>
      </c>
      <c r="C13023" s="14" t="str">
        <f>If(COUNTIF(DamReaches!$B$2:$B$346,"="&amp;A13023)&gt;0, "Yes", "No")</f>
        <v>No</v>
      </c>
    </row>
    <row r="13024">
      <c r="A13024" s="6">
        <v>680112.0</v>
      </c>
      <c r="B13024" s="6">
        <v>679680.0</v>
      </c>
      <c r="C13024" s="14" t="str">
        <f>If(COUNTIF(DamReaches!$B$2:$B$346,"="&amp;A13024)&gt;0, "Yes", "No")</f>
        <v>No</v>
      </c>
    </row>
    <row r="13025">
      <c r="A13025" s="6">
        <v>680113.0</v>
      </c>
      <c r="B13025" s="6">
        <v>680746.0</v>
      </c>
      <c r="C13025" s="14" t="str">
        <f>If(COUNTIF(DamReaches!$B$2:$B$346,"="&amp;A13025)&gt;0, "Yes", "No")</f>
        <v>No</v>
      </c>
    </row>
    <row r="13026">
      <c r="A13026" s="6">
        <v>680114.0</v>
      </c>
      <c r="B13026" s="6">
        <v>680746.0</v>
      </c>
      <c r="C13026" s="14" t="str">
        <f>If(COUNTIF(DamReaches!$B$2:$B$346,"="&amp;A13026)&gt;0, "Yes", "No")</f>
        <v>No</v>
      </c>
    </row>
    <row r="13027">
      <c r="A13027" s="6">
        <v>680115.0</v>
      </c>
      <c r="B13027" s="6">
        <v>680306.0</v>
      </c>
      <c r="C13027" s="14" t="str">
        <f>If(COUNTIF(DamReaches!$B$2:$B$346,"="&amp;A13027)&gt;0, "Yes", "No")</f>
        <v>No</v>
      </c>
    </row>
    <row r="13028">
      <c r="A13028" s="6">
        <v>680116.0</v>
      </c>
      <c r="B13028" s="6">
        <v>679979.0</v>
      </c>
      <c r="C13028" s="14" t="str">
        <f>If(COUNTIF(DamReaches!$B$2:$B$346,"="&amp;A13028)&gt;0, "Yes", "No")</f>
        <v>No</v>
      </c>
    </row>
    <row r="13029">
      <c r="A13029" s="6">
        <v>680130.0</v>
      </c>
      <c r="B13029" s="6">
        <v>680335.0</v>
      </c>
      <c r="C13029" s="14" t="str">
        <f>If(COUNTIF(DamReaches!$B$2:$B$346,"="&amp;A13029)&gt;0, "Yes", "No")</f>
        <v>No</v>
      </c>
    </row>
    <row r="13030">
      <c r="A13030" s="6">
        <v>680131.0</v>
      </c>
      <c r="B13030" s="6">
        <v>680335.0</v>
      </c>
      <c r="C13030" s="14" t="str">
        <f>If(COUNTIF(DamReaches!$B$2:$B$346,"="&amp;A13030)&gt;0, "Yes", "No")</f>
        <v>No</v>
      </c>
    </row>
    <row r="13031">
      <c r="A13031" s="6">
        <v>680132.0</v>
      </c>
      <c r="B13031" s="6">
        <v>680205.0</v>
      </c>
      <c r="C13031" s="14" t="str">
        <f>If(COUNTIF(DamReaches!$B$2:$B$346,"="&amp;A13031)&gt;0, "Yes", "No")</f>
        <v>No</v>
      </c>
    </row>
    <row r="13032">
      <c r="A13032" s="6">
        <v>680133.0</v>
      </c>
      <c r="B13032" s="6">
        <v>680207.0</v>
      </c>
      <c r="C13032" s="14" t="str">
        <f>If(COUNTIF(DamReaches!$B$2:$B$346,"="&amp;A13032)&gt;0, "Yes", "No")</f>
        <v>No</v>
      </c>
    </row>
    <row r="13033">
      <c r="A13033" s="6">
        <v>680134.0</v>
      </c>
      <c r="B13033" s="6">
        <v>680207.0</v>
      </c>
      <c r="C13033" s="14" t="str">
        <f>If(COUNTIF(DamReaches!$B$2:$B$346,"="&amp;A13033)&gt;0, "Yes", "No")</f>
        <v>No</v>
      </c>
    </row>
    <row r="13034">
      <c r="A13034" s="6">
        <v>680135.0</v>
      </c>
      <c r="B13034" s="6">
        <v>679152.0</v>
      </c>
      <c r="C13034" s="14" t="str">
        <f>If(COUNTIF(DamReaches!$B$2:$B$346,"="&amp;A13034)&gt;0, "Yes", "No")</f>
        <v>No</v>
      </c>
    </row>
    <row r="13035">
      <c r="A13035" s="6">
        <v>680136.0</v>
      </c>
      <c r="B13035" s="6">
        <v>679731.0</v>
      </c>
      <c r="C13035" s="14" t="str">
        <f>If(COUNTIF(DamReaches!$B$2:$B$346,"="&amp;A13035)&gt;0, "Yes", "No")</f>
        <v>No</v>
      </c>
    </row>
    <row r="13036">
      <c r="A13036" s="6">
        <v>680137.0</v>
      </c>
      <c r="B13036" s="6">
        <v>680084.0</v>
      </c>
      <c r="C13036" s="14" t="str">
        <f>If(COUNTIF(DamReaches!$B$2:$B$346,"="&amp;A13036)&gt;0, "Yes", "No")</f>
        <v>No</v>
      </c>
    </row>
    <row r="13037">
      <c r="A13037" s="6">
        <v>680138.0</v>
      </c>
      <c r="B13037" s="6">
        <v>680257.0</v>
      </c>
      <c r="C13037" s="14" t="str">
        <f>If(COUNTIF(DamReaches!$B$2:$B$346,"="&amp;A13037)&gt;0, "Yes", "No")</f>
        <v>No</v>
      </c>
    </row>
    <row r="13038">
      <c r="A13038" s="6">
        <v>680139.0</v>
      </c>
      <c r="B13038" s="6">
        <v>678980.0</v>
      </c>
      <c r="C13038" s="14" t="str">
        <f>If(COUNTIF(DamReaches!$B$2:$B$346,"="&amp;A13038)&gt;0, "Yes", "No")</f>
        <v>No</v>
      </c>
    </row>
    <row r="13039">
      <c r="A13039" s="6">
        <v>680140.0</v>
      </c>
      <c r="B13039" s="6">
        <v>680139.0</v>
      </c>
      <c r="C13039" s="14" t="str">
        <f>If(COUNTIF(DamReaches!$B$2:$B$346,"="&amp;A13039)&gt;0, "Yes", "No")</f>
        <v>No</v>
      </c>
    </row>
    <row r="13040">
      <c r="A13040" s="6">
        <v>680141.0</v>
      </c>
      <c r="B13040" s="6">
        <v>680140.0</v>
      </c>
      <c r="C13040" s="14" t="str">
        <f>If(COUNTIF(DamReaches!$B$2:$B$346,"="&amp;A13040)&gt;0, "Yes", "No")</f>
        <v>No</v>
      </c>
    </row>
    <row r="13041">
      <c r="A13041" s="6">
        <v>680149.0</v>
      </c>
      <c r="B13041" s="6">
        <v>679600.0</v>
      </c>
      <c r="C13041" s="14" t="str">
        <f>If(COUNTIF(DamReaches!$B$2:$B$346,"="&amp;A13041)&gt;0, "Yes", "No")</f>
        <v>No</v>
      </c>
    </row>
    <row r="13042">
      <c r="A13042" s="6">
        <v>680150.0</v>
      </c>
      <c r="B13042" s="6">
        <v>680298.0</v>
      </c>
      <c r="C13042" s="14" t="str">
        <f>If(COUNTIF(DamReaches!$B$2:$B$346,"="&amp;A13042)&gt;0, "Yes", "No")</f>
        <v>No</v>
      </c>
    </row>
    <row r="13043">
      <c r="A13043" s="6">
        <v>680151.0</v>
      </c>
      <c r="B13043" s="6">
        <v>680298.0</v>
      </c>
      <c r="C13043" s="14" t="str">
        <f>If(COUNTIF(DamReaches!$B$2:$B$346,"="&amp;A13043)&gt;0, "Yes", "No")</f>
        <v>No</v>
      </c>
    </row>
    <row r="13044">
      <c r="A13044" s="6">
        <v>680152.0</v>
      </c>
      <c r="B13044" s="6">
        <v>680205.0</v>
      </c>
      <c r="C13044" s="14" t="str">
        <f>If(COUNTIF(DamReaches!$B$2:$B$346,"="&amp;A13044)&gt;0, "Yes", "No")</f>
        <v>No</v>
      </c>
    </row>
    <row r="13045">
      <c r="A13045" s="6">
        <v>680153.0</v>
      </c>
      <c r="B13045" s="6">
        <v>680336.0</v>
      </c>
      <c r="C13045" s="14" t="str">
        <f>If(COUNTIF(DamReaches!$B$2:$B$346,"="&amp;A13045)&gt;0, "Yes", "No")</f>
        <v>No</v>
      </c>
    </row>
    <row r="13046">
      <c r="A13046" s="6">
        <v>680154.0</v>
      </c>
      <c r="B13046" s="6">
        <v>680134.0</v>
      </c>
      <c r="C13046" s="14" t="str">
        <f>If(COUNTIF(DamReaches!$B$2:$B$346,"="&amp;A13046)&gt;0, "Yes", "No")</f>
        <v>No</v>
      </c>
    </row>
    <row r="13047">
      <c r="A13047" s="6">
        <v>680155.0</v>
      </c>
      <c r="B13047" s="6">
        <v>679541.0</v>
      </c>
      <c r="C13047" s="14" t="str">
        <f>If(COUNTIF(DamReaches!$B$2:$B$346,"="&amp;A13047)&gt;0, "Yes", "No")</f>
        <v>No</v>
      </c>
    </row>
    <row r="13048">
      <c r="A13048" s="6">
        <v>680156.0</v>
      </c>
      <c r="B13048" s="6">
        <v>679541.0</v>
      </c>
      <c r="C13048" s="14" t="str">
        <f>If(COUNTIF(DamReaches!$B$2:$B$346,"="&amp;A13048)&gt;0, "Yes", "No")</f>
        <v>No</v>
      </c>
    </row>
    <row r="13049">
      <c r="A13049" s="6">
        <v>680157.0</v>
      </c>
      <c r="B13049" s="6">
        <v>680275.0</v>
      </c>
      <c r="C13049" s="14" t="str">
        <f>If(COUNTIF(DamReaches!$B$2:$B$346,"="&amp;A13049)&gt;0, "Yes", "No")</f>
        <v>No</v>
      </c>
    </row>
    <row r="13050">
      <c r="A13050" s="6">
        <v>680158.0</v>
      </c>
      <c r="B13050" s="6">
        <v>679931.0</v>
      </c>
      <c r="C13050" s="14" t="str">
        <f>If(COUNTIF(DamReaches!$B$2:$B$346,"="&amp;A13050)&gt;0, "Yes", "No")</f>
        <v>No</v>
      </c>
    </row>
    <row r="13051">
      <c r="A13051" s="6">
        <v>680159.0</v>
      </c>
      <c r="B13051" s="6">
        <v>679736.0</v>
      </c>
      <c r="C13051" s="14" t="str">
        <f>If(COUNTIF(DamReaches!$B$2:$B$346,"="&amp;A13051)&gt;0, "Yes", "No")</f>
        <v>No</v>
      </c>
    </row>
    <row r="13052">
      <c r="A13052" s="6">
        <v>680160.0</v>
      </c>
      <c r="B13052" s="6">
        <v>680159.0</v>
      </c>
      <c r="C13052" s="14" t="str">
        <f>If(COUNTIF(DamReaches!$B$2:$B$346,"="&amp;A13052)&gt;0, "Yes", "No")</f>
        <v>No</v>
      </c>
    </row>
    <row r="13053">
      <c r="A13053" s="6">
        <v>680171.0</v>
      </c>
      <c r="B13053" s="6">
        <v>680296.0</v>
      </c>
      <c r="C13053" s="14" t="str">
        <f>If(COUNTIF(DamReaches!$B$2:$B$346,"="&amp;A13053)&gt;0, "Yes", "No")</f>
        <v>No</v>
      </c>
    </row>
    <row r="13054">
      <c r="A13054" s="6">
        <v>680172.0</v>
      </c>
      <c r="B13054" s="6">
        <v>680173.0</v>
      </c>
      <c r="C13054" s="14" t="str">
        <f>If(COUNTIF(DamReaches!$B$2:$B$346,"="&amp;A13054)&gt;0, "Yes", "No")</f>
        <v>No</v>
      </c>
    </row>
    <row r="13055">
      <c r="A13055" s="6">
        <v>680173.0</v>
      </c>
      <c r="B13055" s="6">
        <v>679906.0</v>
      </c>
      <c r="C13055" s="14" t="str">
        <f>If(COUNTIF(DamReaches!$B$2:$B$346,"="&amp;A13055)&gt;0, "Yes", "No")</f>
        <v>No</v>
      </c>
    </row>
    <row r="13056">
      <c r="A13056" s="6">
        <v>680174.0</v>
      </c>
      <c r="B13056" s="6">
        <v>680371.0</v>
      </c>
      <c r="C13056" s="14" t="str">
        <f>If(COUNTIF(DamReaches!$B$2:$B$346,"="&amp;A13056)&gt;0, "Yes", "No")</f>
        <v>No</v>
      </c>
    </row>
    <row r="13057">
      <c r="A13057" s="6">
        <v>680175.0</v>
      </c>
      <c r="B13057" s="6">
        <v>680389.0</v>
      </c>
      <c r="C13057" s="14" t="str">
        <f>If(COUNTIF(DamReaches!$B$2:$B$346,"="&amp;A13057)&gt;0, "Yes", "No")</f>
        <v>No</v>
      </c>
    </row>
    <row r="13058">
      <c r="A13058" s="6">
        <v>680176.0</v>
      </c>
      <c r="B13058" s="6">
        <v>679988.0</v>
      </c>
      <c r="C13058" s="14" t="str">
        <f>If(COUNTIF(DamReaches!$B$2:$B$346,"="&amp;A13058)&gt;0, "Yes", "No")</f>
        <v>No</v>
      </c>
    </row>
    <row r="13059">
      <c r="A13059" s="6">
        <v>680177.0</v>
      </c>
      <c r="B13059" s="6">
        <v>680178.0</v>
      </c>
      <c r="C13059" s="14" t="str">
        <f>If(COUNTIF(DamReaches!$B$2:$B$346,"="&amp;A13059)&gt;0, "Yes", "No")</f>
        <v>No</v>
      </c>
    </row>
    <row r="13060">
      <c r="A13060" s="6">
        <v>680178.0</v>
      </c>
      <c r="B13060" s="6">
        <v>678413.0</v>
      </c>
      <c r="C13060" s="14" t="str">
        <f>If(COUNTIF(DamReaches!$B$2:$B$346,"="&amp;A13060)&gt;0, "Yes", "No")</f>
        <v>No</v>
      </c>
    </row>
    <row r="13061">
      <c r="A13061" s="6">
        <v>680179.0</v>
      </c>
      <c r="B13061" s="6">
        <v>680158.0</v>
      </c>
      <c r="C13061" s="14" t="str">
        <f>If(COUNTIF(DamReaches!$B$2:$B$346,"="&amp;A13061)&gt;0, "Yes", "No")</f>
        <v>No</v>
      </c>
    </row>
    <row r="13062">
      <c r="A13062" s="6">
        <v>680180.0</v>
      </c>
      <c r="B13062" s="6">
        <v>679909.0</v>
      </c>
      <c r="C13062" s="14" t="str">
        <f>If(COUNTIF(DamReaches!$B$2:$B$346,"="&amp;A13062)&gt;0, "Yes", "No")</f>
        <v>No</v>
      </c>
    </row>
    <row r="13063">
      <c r="A13063" s="6">
        <v>680181.0</v>
      </c>
      <c r="B13063" s="6">
        <v>680344.0</v>
      </c>
      <c r="C13063" s="14" t="str">
        <f>If(COUNTIF(DamReaches!$B$2:$B$346,"="&amp;A13063)&gt;0, "Yes", "No")</f>
        <v>No</v>
      </c>
    </row>
    <row r="13064">
      <c r="A13064" s="6">
        <v>680182.0</v>
      </c>
      <c r="B13064" s="6">
        <v>680344.0</v>
      </c>
      <c r="C13064" s="14" t="str">
        <f>If(COUNTIF(DamReaches!$B$2:$B$346,"="&amp;A13064)&gt;0, "Yes", "No")</f>
        <v>No</v>
      </c>
    </row>
    <row r="13065">
      <c r="A13065" s="6">
        <v>680183.0</v>
      </c>
      <c r="B13065" s="6">
        <v>679892.0</v>
      </c>
      <c r="C13065" s="14" t="str">
        <f>If(COUNTIF(DamReaches!$B$2:$B$346,"="&amp;A13065)&gt;0, "Yes", "No")</f>
        <v>No</v>
      </c>
    </row>
    <row r="13066">
      <c r="A13066" s="6">
        <v>680184.0</v>
      </c>
      <c r="B13066" s="6">
        <v>680007.0</v>
      </c>
      <c r="C13066" s="14" t="str">
        <f>If(COUNTIF(DamReaches!$B$2:$B$346,"="&amp;A13066)&gt;0, "Yes", "No")</f>
        <v>No</v>
      </c>
    </row>
    <row r="13067">
      <c r="A13067" s="6">
        <v>680205.0</v>
      </c>
      <c r="B13067" s="6">
        <v>680371.0</v>
      </c>
      <c r="C13067" s="14" t="str">
        <f>If(COUNTIF(DamReaches!$B$2:$B$346,"="&amp;A13067)&gt;0, "Yes", "No")</f>
        <v>No</v>
      </c>
    </row>
    <row r="13068">
      <c r="A13068" s="6">
        <v>680206.0</v>
      </c>
      <c r="B13068" s="6">
        <v>680154.0</v>
      </c>
      <c r="C13068" s="14" t="str">
        <f>If(COUNTIF(DamReaches!$B$2:$B$346,"="&amp;A13068)&gt;0, "Yes", "No")</f>
        <v>No</v>
      </c>
    </row>
    <row r="13069">
      <c r="A13069" s="6">
        <v>680207.0</v>
      </c>
      <c r="B13069" s="6">
        <v>680229.0</v>
      </c>
      <c r="C13069" s="14" t="str">
        <f>If(COUNTIF(DamReaches!$B$2:$B$346,"="&amp;A13069)&gt;0, "Yes", "No")</f>
        <v>No</v>
      </c>
    </row>
    <row r="13070">
      <c r="A13070" s="6">
        <v>680208.0</v>
      </c>
      <c r="B13070" s="6">
        <v>680229.0</v>
      </c>
      <c r="C13070" s="14" t="str">
        <f>If(COUNTIF(DamReaches!$B$2:$B$346,"="&amp;A13070)&gt;0, "Yes", "No")</f>
        <v>No</v>
      </c>
    </row>
    <row r="13071">
      <c r="A13071" s="6">
        <v>680209.0</v>
      </c>
      <c r="B13071" s="6">
        <v>679944.0</v>
      </c>
      <c r="C13071" s="14" t="str">
        <f>If(COUNTIF(DamReaches!$B$2:$B$346,"="&amp;A13071)&gt;0, "Yes", "No")</f>
        <v>No</v>
      </c>
    </row>
    <row r="13072">
      <c r="A13072" s="6">
        <v>680210.0</v>
      </c>
      <c r="B13072" s="6">
        <v>680255.0</v>
      </c>
      <c r="C13072" s="14" t="str">
        <f>If(COUNTIF(DamReaches!$B$2:$B$346,"="&amp;A13072)&gt;0, "Yes", "No")</f>
        <v>No</v>
      </c>
    </row>
    <row r="13073">
      <c r="A13073" s="6">
        <v>680211.0</v>
      </c>
      <c r="B13073" s="6">
        <v>679654.0</v>
      </c>
      <c r="C13073" s="14" t="str">
        <f>If(COUNTIF(DamReaches!$B$2:$B$346,"="&amp;A13073)&gt;0, "Yes", "No")</f>
        <v>No</v>
      </c>
    </row>
    <row r="13074">
      <c r="A13074" s="6">
        <v>680212.0</v>
      </c>
      <c r="B13074" s="6">
        <v>679116.0</v>
      </c>
      <c r="C13074" s="14" t="str">
        <f>If(COUNTIF(DamReaches!$B$2:$B$346,"="&amp;A13074)&gt;0, "Yes", "No")</f>
        <v>No</v>
      </c>
    </row>
    <row r="13075">
      <c r="A13075" s="6">
        <v>680213.0</v>
      </c>
      <c r="B13075" s="6">
        <v>680089.0</v>
      </c>
      <c r="C13075" s="14" t="str">
        <f>If(COUNTIF(DamReaches!$B$2:$B$346,"="&amp;A13075)&gt;0, "Yes", "No")</f>
        <v>No</v>
      </c>
    </row>
    <row r="13076">
      <c r="A13076" s="6">
        <v>680214.0</v>
      </c>
      <c r="B13076" s="6">
        <v>679610.0</v>
      </c>
      <c r="C13076" s="14" t="str">
        <f>If(COUNTIF(DamReaches!$B$2:$B$346,"="&amp;A13076)&gt;0, "Yes", "No")</f>
        <v>No</v>
      </c>
    </row>
    <row r="13077">
      <c r="A13077" s="6">
        <v>680228.0</v>
      </c>
      <c r="B13077" s="6">
        <v>679461.0</v>
      </c>
      <c r="C13077" s="14" t="str">
        <f>If(COUNTIF(DamReaches!$B$2:$B$346,"="&amp;A13077)&gt;0, "Yes", "No")</f>
        <v>No</v>
      </c>
    </row>
    <row r="13078">
      <c r="A13078" s="6">
        <v>680229.0</v>
      </c>
      <c r="B13078" s="6">
        <v>680254.0</v>
      </c>
      <c r="C13078" s="14" t="str">
        <f>If(COUNTIF(DamReaches!$B$2:$B$346,"="&amp;A13078)&gt;0, "Yes", "No")</f>
        <v>No</v>
      </c>
    </row>
    <row r="13079">
      <c r="A13079" s="6">
        <v>680230.0</v>
      </c>
      <c r="B13079" s="6">
        <v>680231.0</v>
      </c>
      <c r="C13079" s="14" t="str">
        <f>If(COUNTIF(DamReaches!$B$2:$B$346,"="&amp;A13079)&gt;0, "Yes", "No")</f>
        <v>No</v>
      </c>
    </row>
    <row r="13080">
      <c r="A13080" s="6">
        <v>680231.0</v>
      </c>
      <c r="B13080" s="6">
        <v>680275.0</v>
      </c>
      <c r="C13080" s="14" t="str">
        <f>If(COUNTIF(DamReaches!$B$2:$B$346,"="&amp;A13080)&gt;0, "Yes", "No")</f>
        <v>No</v>
      </c>
    </row>
    <row r="13081">
      <c r="A13081" s="6">
        <v>680232.0</v>
      </c>
      <c r="B13081" s="6">
        <v>679627.0</v>
      </c>
      <c r="C13081" s="14" t="str">
        <f>If(COUNTIF(DamReaches!$B$2:$B$346,"="&amp;A13081)&gt;0, "Yes", "No")</f>
        <v>No</v>
      </c>
    </row>
    <row r="13082">
      <c r="A13082" s="6">
        <v>680233.0</v>
      </c>
      <c r="B13082" s="6">
        <v>680027.0</v>
      </c>
      <c r="C13082" s="14" t="str">
        <f>If(COUNTIF(DamReaches!$B$2:$B$346,"="&amp;A13082)&gt;0, "Yes", "No")</f>
        <v>No</v>
      </c>
    </row>
    <row r="13083">
      <c r="A13083" s="6">
        <v>680234.0</v>
      </c>
      <c r="B13083" s="6">
        <v>680213.0</v>
      </c>
      <c r="C13083" s="14" t="str">
        <f>If(COUNTIF(DamReaches!$B$2:$B$346,"="&amp;A13083)&gt;0, "Yes", "No")</f>
        <v>No</v>
      </c>
    </row>
    <row r="13084">
      <c r="A13084" s="6">
        <v>680247.0</v>
      </c>
      <c r="B13084" s="6">
        <v>680248.0</v>
      </c>
      <c r="C13084" s="14" t="str">
        <f>If(COUNTIF(DamReaches!$B$2:$B$346,"="&amp;A13084)&gt;0, "Yes", "No")</f>
        <v>No</v>
      </c>
    </row>
    <row r="13085">
      <c r="A13085" s="6">
        <v>680248.0</v>
      </c>
      <c r="B13085" s="6">
        <v>679578.0</v>
      </c>
      <c r="C13085" s="14" t="str">
        <f>If(COUNTIF(DamReaches!$B$2:$B$346,"="&amp;A13085)&gt;0, "Yes", "No")</f>
        <v>No</v>
      </c>
    </row>
    <row r="13086">
      <c r="A13086" s="6">
        <v>680249.0</v>
      </c>
      <c r="B13086" s="6">
        <v>679753.0</v>
      </c>
      <c r="C13086" s="14" t="str">
        <f>If(COUNTIF(DamReaches!$B$2:$B$346,"="&amp;A13086)&gt;0, "Yes", "No")</f>
        <v>No</v>
      </c>
    </row>
    <row r="13087">
      <c r="A13087" s="6">
        <v>680250.0</v>
      </c>
      <c r="B13087" s="6">
        <v>681048.0</v>
      </c>
      <c r="C13087" s="14" t="str">
        <f>If(COUNTIF(DamReaches!$B$2:$B$346,"="&amp;A13087)&gt;0, "Yes", "No")</f>
        <v>No</v>
      </c>
    </row>
    <row r="13088">
      <c r="A13088" s="6">
        <v>680251.0</v>
      </c>
      <c r="B13088" s="6">
        <v>681048.0</v>
      </c>
      <c r="C13088" s="14" t="str">
        <f>If(COUNTIF(DamReaches!$B$2:$B$346,"="&amp;A13088)&gt;0, "Yes", "No")</f>
        <v>No</v>
      </c>
    </row>
    <row r="13089">
      <c r="A13089" s="6">
        <v>680252.0</v>
      </c>
      <c r="B13089" s="6">
        <v>680405.0</v>
      </c>
      <c r="C13089" s="14" t="str">
        <f>If(COUNTIF(DamReaches!$B$2:$B$346,"="&amp;A13089)&gt;0, "Yes", "No")</f>
        <v>No</v>
      </c>
    </row>
    <row r="13090">
      <c r="A13090" s="6">
        <v>680253.0</v>
      </c>
      <c r="B13090" s="6">
        <v>679424.0</v>
      </c>
      <c r="C13090" s="14" t="str">
        <f>If(COUNTIF(DamReaches!$B$2:$B$346,"="&amp;A13090)&gt;0, "Yes", "No")</f>
        <v>No</v>
      </c>
    </row>
    <row r="13091">
      <c r="A13091" s="6">
        <v>680254.0</v>
      </c>
      <c r="B13091" s="6">
        <v>678387.0</v>
      </c>
      <c r="C13091" s="14" t="str">
        <f>If(COUNTIF(DamReaches!$B$2:$B$346,"="&amp;A13091)&gt;0, "Yes", "No")</f>
        <v>No</v>
      </c>
    </row>
    <row r="13092">
      <c r="A13092" s="6">
        <v>680255.0</v>
      </c>
      <c r="B13092" s="6">
        <v>680232.0</v>
      </c>
      <c r="C13092" s="14" t="str">
        <f>If(COUNTIF(DamReaches!$B$2:$B$346,"="&amp;A13092)&gt;0, "Yes", "No")</f>
        <v>No</v>
      </c>
    </row>
    <row r="13093">
      <c r="A13093" s="6">
        <v>680256.0</v>
      </c>
      <c r="B13093" s="6">
        <v>680057.0</v>
      </c>
      <c r="C13093" s="14" t="str">
        <f>If(COUNTIF(DamReaches!$B$2:$B$346,"="&amp;A13093)&gt;0, "Yes", "No")</f>
        <v>No</v>
      </c>
    </row>
    <row r="13094">
      <c r="A13094" s="6">
        <v>680257.0</v>
      </c>
      <c r="B13094" s="6">
        <v>679989.0</v>
      </c>
      <c r="C13094" s="14" t="str">
        <f>If(COUNTIF(DamReaches!$B$2:$B$346,"="&amp;A13094)&gt;0, "Yes", "No")</f>
        <v>No</v>
      </c>
    </row>
    <row r="13095">
      <c r="A13095" s="6">
        <v>680258.0</v>
      </c>
      <c r="B13095" s="6">
        <v>679561.0</v>
      </c>
      <c r="C13095" s="14" t="str">
        <f>If(COUNTIF(DamReaches!$B$2:$B$346,"="&amp;A13095)&gt;0, "Yes", "No")</f>
        <v>No</v>
      </c>
    </row>
    <row r="13096">
      <c r="A13096" s="6">
        <v>680259.0</v>
      </c>
      <c r="B13096" s="6">
        <v>680111.0</v>
      </c>
      <c r="C13096" s="14" t="str">
        <f>If(COUNTIF(DamReaches!$B$2:$B$346,"="&amp;A13096)&gt;0, "Yes", "No")</f>
        <v>No</v>
      </c>
    </row>
    <row r="13097">
      <c r="A13097" s="6">
        <v>680260.0</v>
      </c>
      <c r="B13097" s="6">
        <v>680261.0</v>
      </c>
      <c r="C13097" s="14" t="str">
        <f>If(COUNTIF(DamReaches!$B$2:$B$346,"="&amp;A13097)&gt;0, "Yes", "No")</f>
        <v>No</v>
      </c>
    </row>
    <row r="13098">
      <c r="A13098" s="6">
        <v>680261.0</v>
      </c>
      <c r="B13098" s="6">
        <v>680306.0</v>
      </c>
      <c r="C13098" s="14" t="str">
        <f>If(COUNTIF(DamReaches!$B$2:$B$346,"="&amp;A13098)&gt;0, "Yes", "No")</f>
        <v>No</v>
      </c>
    </row>
    <row r="13099">
      <c r="A13099" s="6">
        <v>680271.0</v>
      </c>
      <c r="B13099" s="6">
        <v>680294.0</v>
      </c>
      <c r="C13099" s="14" t="str">
        <f>If(COUNTIF(DamReaches!$B$2:$B$346,"="&amp;A13099)&gt;0, "Yes", "No")</f>
        <v>No</v>
      </c>
    </row>
    <row r="13100">
      <c r="A13100" s="6">
        <v>680272.0</v>
      </c>
      <c r="B13100" s="6">
        <v>679906.0</v>
      </c>
      <c r="C13100" s="14" t="str">
        <f>If(COUNTIF(DamReaches!$B$2:$B$346,"="&amp;A13100)&gt;0, "Yes", "No")</f>
        <v>No</v>
      </c>
    </row>
    <row r="13101">
      <c r="A13101" s="6">
        <v>680273.0</v>
      </c>
      <c r="B13101" s="6">
        <v>680149.0</v>
      </c>
      <c r="C13101" s="14" t="str">
        <f>If(COUNTIF(DamReaches!$B$2:$B$346,"="&amp;A13101)&gt;0, "Yes", "No")</f>
        <v>No</v>
      </c>
    </row>
    <row r="13102">
      <c r="A13102" s="6">
        <v>680274.0</v>
      </c>
      <c r="B13102" s="6">
        <v>680273.0</v>
      </c>
      <c r="C13102" s="14" t="str">
        <f>If(COUNTIF(DamReaches!$B$2:$B$346,"="&amp;A13102)&gt;0, "Yes", "No")</f>
        <v>No</v>
      </c>
    </row>
    <row r="13103">
      <c r="A13103" s="6">
        <v>680275.0</v>
      </c>
      <c r="B13103" s="6">
        <v>680408.0</v>
      </c>
      <c r="C13103" s="14" t="str">
        <f>If(COUNTIF(DamReaches!$B$2:$B$346,"="&amp;A13103)&gt;0, "Yes", "No")</f>
        <v>No</v>
      </c>
    </row>
    <row r="13104">
      <c r="A13104" s="6">
        <v>680276.0</v>
      </c>
      <c r="B13104" s="6">
        <v>679785.0</v>
      </c>
      <c r="C13104" s="14" t="str">
        <f>If(COUNTIF(DamReaches!$B$2:$B$346,"="&amp;A13104)&gt;0, "Yes", "No")</f>
        <v>No</v>
      </c>
    </row>
    <row r="13105">
      <c r="A13105" s="6">
        <v>680277.0</v>
      </c>
      <c r="B13105" s="6">
        <v>680211.0</v>
      </c>
      <c r="C13105" s="14" t="str">
        <f>If(COUNTIF(DamReaches!$B$2:$B$346,"="&amp;A13105)&gt;0, "Yes", "No")</f>
        <v>No</v>
      </c>
    </row>
    <row r="13106">
      <c r="A13106" s="6">
        <v>680278.0</v>
      </c>
      <c r="B13106" s="6">
        <v>679989.0</v>
      </c>
      <c r="C13106" s="14" t="str">
        <f>If(COUNTIF(DamReaches!$B$2:$B$346,"="&amp;A13106)&gt;0, "Yes", "No")</f>
        <v>No</v>
      </c>
    </row>
    <row r="13107">
      <c r="A13107" s="6">
        <v>680279.0</v>
      </c>
      <c r="B13107" s="6">
        <v>680257.0</v>
      </c>
      <c r="C13107" s="14" t="str">
        <f>If(COUNTIF(DamReaches!$B$2:$B$346,"="&amp;A13107)&gt;0, "Yes", "No")</f>
        <v>No</v>
      </c>
    </row>
    <row r="13108">
      <c r="A13108" s="6">
        <v>680280.0</v>
      </c>
      <c r="B13108" s="6">
        <v>680304.0</v>
      </c>
      <c r="C13108" s="14" t="str">
        <f>If(COUNTIF(DamReaches!$B$2:$B$346,"="&amp;A13108)&gt;0, "Yes", "No")</f>
        <v>No</v>
      </c>
    </row>
    <row r="13109">
      <c r="A13109" s="6">
        <v>680281.0</v>
      </c>
      <c r="B13109" s="6">
        <v>681112.0</v>
      </c>
      <c r="C13109" s="14" t="str">
        <f>If(COUNTIF(DamReaches!$B$2:$B$346,"="&amp;A13109)&gt;0, "Yes", "No")</f>
        <v>No</v>
      </c>
    </row>
    <row r="13110">
      <c r="A13110" s="6">
        <v>680282.0</v>
      </c>
      <c r="B13110" s="6">
        <v>681112.0</v>
      </c>
      <c r="C13110" s="14" t="str">
        <f>If(COUNTIF(DamReaches!$B$2:$B$346,"="&amp;A13110)&gt;0, "Yes", "No")</f>
        <v>No</v>
      </c>
    </row>
    <row r="13111">
      <c r="A13111" s="6">
        <v>680294.0</v>
      </c>
      <c r="B13111" s="6">
        <v>680228.0</v>
      </c>
      <c r="C13111" s="14" t="str">
        <f>If(COUNTIF(DamReaches!$B$2:$B$346,"="&amp;A13111)&gt;0, "Yes", "No")</f>
        <v>No</v>
      </c>
    </row>
    <row r="13112">
      <c r="A13112" s="6">
        <v>680295.0</v>
      </c>
      <c r="B13112" s="6">
        <v>680864.0</v>
      </c>
      <c r="C13112" s="14" t="str">
        <f>If(COUNTIF(DamReaches!$B$2:$B$346,"="&amp;A13112)&gt;0, "Yes", "No")</f>
        <v>No</v>
      </c>
    </row>
    <row r="13113">
      <c r="A13113" s="6">
        <v>680296.0</v>
      </c>
      <c r="B13113" s="6">
        <v>680864.0</v>
      </c>
      <c r="C13113" s="14" t="str">
        <f>If(COUNTIF(DamReaches!$B$2:$B$346,"="&amp;A13113)&gt;0, "Yes", "No")</f>
        <v>No</v>
      </c>
    </row>
    <row r="13114">
      <c r="A13114" s="6">
        <v>680297.0</v>
      </c>
      <c r="B13114" s="6">
        <v>679863.0</v>
      </c>
      <c r="C13114" s="14" t="str">
        <f>If(COUNTIF(DamReaches!$B$2:$B$346,"="&amp;A13114)&gt;0, "Yes", "No")</f>
        <v>No</v>
      </c>
    </row>
    <row r="13115">
      <c r="A13115" s="6">
        <v>680298.0</v>
      </c>
      <c r="B13115" s="6">
        <v>680405.0</v>
      </c>
      <c r="C13115" s="14" t="str">
        <f>If(COUNTIF(DamReaches!$B$2:$B$346,"="&amp;A13115)&gt;0, "Yes", "No")</f>
        <v>No</v>
      </c>
    </row>
    <row r="13116">
      <c r="A13116" s="6">
        <v>680299.0</v>
      </c>
      <c r="B13116" s="6">
        <v>680300.0</v>
      </c>
      <c r="C13116" s="14" t="str">
        <f>If(COUNTIF(DamReaches!$B$2:$B$346,"="&amp;A13116)&gt;0, "Yes", "No")</f>
        <v>No</v>
      </c>
    </row>
    <row r="13117">
      <c r="A13117" s="6">
        <v>680300.0</v>
      </c>
      <c r="B13117" s="6">
        <v>680334.0</v>
      </c>
      <c r="C13117" s="14" t="str">
        <f>If(COUNTIF(DamReaches!$B$2:$B$346,"="&amp;A13117)&gt;0, "Yes", "No")</f>
        <v>No</v>
      </c>
    </row>
    <row r="13118">
      <c r="A13118" s="6">
        <v>680301.0</v>
      </c>
      <c r="B13118" s="6">
        <v>680175.0</v>
      </c>
      <c r="C13118" s="14" t="str">
        <f>If(COUNTIF(DamReaches!$B$2:$B$346,"="&amp;A13118)&gt;0, "Yes", "No")</f>
        <v>No</v>
      </c>
    </row>
    <row r="13119">
      <c r="A13119" s="6">
        <v>680302.0</v>
      </c>
      <c r="B13119" s="6">
        <v>677965.0</v>
      </c>
      <c r="C13119" s="14" t="str">
        <f>If(COUNTIF(DamReaches!$B$2:$B$346,"="&amp;A13119)&gt;0, "Yes", "No")</f>
        <v>No</v>
      </c>
    </row>
    <row r="13120">
      <c r="A13120" s="6">
        <v>680303.0</v>
      </c>
      <c r="B13120" s="6">
        <v>680055.0</v>
      </c>
      <c r="C13120" s="14" t="str">
        <f>If(COUNTIF(DamReaches!$B$2:$B$346,"="&amp;A13120)&gt;0, "Yes", "No")</f>
        <v>No</v>
      </c>
    </row>
    <row r="13121">
      <c r="A13121" s="6">
        <v>680304.0</v>
      </c>
      <c r="B13121" s="6">
        <v>680159.0</v>
      </c>
      <c r="C13121" s="14" t="str">
        <f>If(COUNTIF(DamReaches!$B$2:$B$346,"="&amp;A13121)&gt;0, "Yes", "No")</f>
        <v>No</v>
      </c>
    </row>
    <row r="13122">
      <c r="A13122" s="6">
        <v>680305.0</v>
      </c>
      <c r="B13122" s="6">
        <v>680003.0</v>
      </c>
      <c r="C13122" s="14" t="str">
        <f>If(COUNTIF(DamReaches!$B$2:$B$346,"="&amp;A13122)&gt;0, "Yes", "No")</f>
        <v>No</v>
      </c>
    </row>
    <row r="13123">
      <c r="A13123" s="6">
        <v>680306.0</v>
      </c>
      <c r="B13123" s="6">
        <v>680436.0</v>
      </c>
      <c r="C13123" s="14" t="str">
        <f>If(COUNTIF(DamReaches!$B$2:$B$346,"="&amp;A13123)&gt;0, "Yes", "No")</f>
        <v>No</v>
      </c>
    </row>
    <row r="13124">
      <c r="A13124" s="6">
        <v>680307.0</v>
      </c>
      <c r="B13124" s="6">
        <v>680439.0</v>
      </c>
      <c r="C13124" s="14" t="str">
        <f>If(COUNTIF(DamReaches!$B$2:$B$346,"="&amp;A13124)&gt;0, "Yes", "No")</f>
        <v>No</v>
      </c>
    </row>
    <row r="13125">
      <c r="A13125" s="6">
        <v>680308.0</v>
      </c>
      <c r="B13125" s="6">
        <v>680439.0</v>
      </c>
      <c r="C13125" s="14" t="str">
        <f>If(COUNTIF(DamReaches!$B$2:$B$346,"="&amp;A13125)&gt;0, "Yes", "No")</f>
        <v>No</v>
      </c>
    </row>
    <row r="13126">
      <c r="A13126" s="6">
        <v>680318.0</v>
      </c>
      <c r="B13126" s="6">
        <v>680296.0</v>
      </c>
      <c r="C13126" s="14" t="str">
        <f>If(COUNTIF(DamReaches!$B$2:$B$346,"="&amp;A13126)&gt;0, "Yes", "No")</f>
        <v>No</v>
      </c>
    </row>
    <row r="13127">
      <c r="A13127" s="6">
        <v>680319.0</v>
      </c>
      <c r="B13127" s="6">
        <v>680173.0</v>
      </c>
      <c r="C13127" s="14" t="str">
        <f>If(COUNTIF(DamReaches!$B$2:$B$346,"="&amp;A13127)&gt;0, "Yes", "No")</f>
        <v>No</v>
      </c>
    </row>
    <row r="13128">
      <c r="A13128" s="6">
        <v>680320.0</v>
      </c>
      <c r="B13128" s="6">
        <v>680297.0</v>
      </c>
      <c r="C13128" s="14" t="str">
        <f>If(COUNTIF(DamReaches!$B$2:$B$346,"="&amp;A13128)&gt;0, "Yes", "No")</f>
        <v>No</v>
      </c>
    </row>
    <row r="13129">
      <c r="A13129" s="6">
        <v>680321.0</v>
      </c>
      <c r="B13129" s="6">
        <v>679907.0</v>
      </c>
      <c r="C13129" s="14" t="str">
        <f>If(COUNTIF(DamReaches!$B$2:$B$346,"="&amp;A13129)&gt;0, "Yes", "No")</f>
        <v>No</v>
      </c>
    </row>
    <row r="13130">
      <c r="A13130" s="6">
        <v>680322.0</v>
      </c>
      <c r="B13130" s="6">
        <v>680231.0</v>
      </c>
      <c r="C13130" s="14" t="str">
        <f>If(COUNTIF(DamReaches!$B$2:$B$346,"="&amp;A13130)&gt;0, "Yes", "No")</f>
        <v>No</v>
      </c>
    </row>
    <row r="13131">
      <c r="A13131" s="6">
        <v>680323.0</v>
      </c>
      <c r="B13131" s="6">
        <v>680027.0</v>
      </c>
      <c r="C13131" s="14" t="str">
        <f>If(COUNTIF(DamReaches!$B$2:$B$346,"="&amp;A13131)&gt;0, "Yes", "No")</f>
        <v>No</v>
      </c>
    </row>
    <row r="13132">
      <c r="A13132" s="6">
        <v>680333.0</v>
      </c>
      <c r="B13132" s="6">
        <v>680369.0</v>
      </c>
      <c r="C13132" s="14" t="str">
        <f>If(COUNTIF(DamReaches!$B$2:$B$346,"="&amp;A13132)&gt;0, "Yes", "No")</f>
        <v>No</v>
      </c>
    </row>
    <row r="13133">
      <c r="A13133" s="6">
        <v>680334.0</v>
      </c>
      <c r="B13133" s="6">
        <v>680491.0</v>
      </c>
      <c r="C13133" s="14" t="str">
        <f>If(COUNTIF(DamReaches!$B$2:$B$346,"="&amp;A13133)&gt;0, "Yes", "No")</f>
        <v>No</v>
      </c>
    </row>
    <row r="13134">
      <c r="A13134" s="6">
        <v>680335.0</v>
      </c>
      <c r="B13134" s="6">
        <v>680491.0</v>
      </c>
      <c r="C13134" s="14" t="str">
        <f>If(COUNTIF(DamReaches!$B$2:$B$346,"="&amp;A13134)&gt;0, "Yes", "No")</f>
        <v>No</v>
      </c>
    </row>
    <row r="13135">
      <c r="A13135" s="6">
        <v>680336.0</v>
      </c>
      <c r="B13135" s="6">
        <v>680761.0</v>
      </c>
      <c r="C13135" s="14" t="str">
        <f>If(COUNTIF(DamReaches!$B$2:$B$346,"="&amp;A13135)&gt;0, "Yes", "No")</f>
        <v>No</v>
      </c>
    </row>
    <row r="13136">
      <c r="A13136" s="6">
        <v>680337.0</v>
      </c>
      <c r="B13136" s="6">
        <v>679651.0</v>
      </c>
      <c r="C13136" s="14" t="str">
        <f>If(COUNTIF(DamReaches!$B$2:$B$346,"="&amp;A13136)&gt;0, "Yes", "No")</f>
        <v>No</v>
      </c>
    </row>
    <row r="13137">
      <c r="A13137" s="6">
        <v>680339.0</v>
      </c>
      <c r="B13137" s="6">
        <v>679949.0</v>
      </c>
      <c r="C13137" s="14" t="str">
        <f>If(COUNTIF(DamReaches!$B$2:$B$346,"="&amp;A13137)&gt;0, "Yes", "No")</f>
        <v>No</v>
      </c>
    </row>
    <row r="13138">
      <c r="A13138" s="6">
        <v>680340.0</v>
      </c>
      <c r="B13138" s="6">
        <v>680781.0</v>
      </c>
      <c r="C13138" s="14" t="str">
        <f>If(COUNTIF(DamReaches!$B$2:$B$346,"="&amp;A13138)&gt;0, "Yes", "No")</f>
        <v>No</v>
      </c>
    </row>
    <row r="13139">
      <c r="A13139" s="6">
        <v>680341.0</v>
      </c>
      <c r="B13139" s="6">
        <v>680213.0</v>
      </c>
      <c r="C13139" s="14" t="str">
        <f>If(COUNTIF(DamReaches!$B$2:$B$346,"="&amp;A13139)&gt;0, "Yes", "No")</f>
        <v>No</v>
      </c>
    </row>
    <row r="13140">
      <c r="A13140" s="6">
        <v>680342.0</v>
      </c>
      <c r="B13140" s="6">
        <v>680089.0</v>
      </c>
      <c r="C13140" s="14" t="str">
        <f>If(COUNTIF(DamReaches!$B$2:$B$346,"="&amp;A13140)&gt;0, "Yes", "No")</f>
        <v>No</v>
      </c>
    </row>
    <row r="13141">
      <c r="A13141" s="6">
        <v>680343.0</v>
      </c>
      <c r="B13141" s="6">
        <v>680695.0</v>
      </c>
      <c r="C13141" s="14" t="str">
        <f>If(COUNTIF(DamReaches!$B$2:$B$346,"="&amp;A13141)&gt;0, "Yes", "No")</f>
        <v>No</v>
      </c>
    </row>
    <row r="13142">
      <c r="A13142" s="6">
        <v>680344.0</v>
      </c>
      <c r="B13142" s="6">
        <v>680394.0</v>
      </c>
      <c r="C13142" s="14" t="str">
        <f>If(COUNTIF(DamReaches!$B$2:$B$346,"="&amp;A13142)&gt;0, "Yes", "No")</f>
        <v>No</v>
      </c>
    </row>
    <row r="13143">
      <c r="A13143" s="6">
        <v>680345.0</v>
      </c>
      <c r="B13143" s="6">
        <v>680346.0</v>
      </c>
      <c r="C13143" s="14" t="str">
        <f>If(COUNTIF(DamReaches!$B$2:$B$346,"="&amp;A13143)&gt;0, "Yes", "No")</f>
        <v>No</v>
      </c>
    </row>
    <row r="13144">
      <c r="A13144" s="6">
        <v>680346.0</v>
      </c>
      <c r="B13144" s="6">
        <v>679849.0</v>
      </c>
      <c r="C13144" s="14" t="str">
        <f>If(COUNTIF(DamReaches!$B$2:$B$346,"="&amp;A13144)&gt;0, "Yes", "No")</f>
        <v>No</v>
      </c>
    </row>
    <row r="13145">
      <c r="A13145" s="6">
        <v>680347.0</v>
      </c>
      <c r="B13145" s="6">
        <v>680183.0</v>
      </c>
      <c r="C13145" s="14" t="str">
        <f>If(COUNTIF(DamReaches!$B$2:$B$346,"="&amp;A13145)&gt;0, "Yes", "No")</f>
        <v>No</v>
      </c>
    </row>
    <row r="13146">
      <c r="A13146" s="6">
        <v>680369.0</v>
      </c>
      <c r="B13146" s="6">
        <v>680321.0</v>
      </c>
      <c r="C13146" s="14" t="str">
        <f>If(COUNTIF(DamReaches!$B$2:$B$346,"="&amp;A13146)&gt;0, "Yes", "No")</f>
        <v>No</v>
      </c>
    </row>
    <row r="13147">
      <c r="A13147" s="6">
        <v>680370.0</v>
      </c>
      <c r="B13147" s="6">
        <v>681208.0</v>
      </c>
      <c r="C13147" s="14" t="str">
        <f>If(COUNTIF(DamReaches!$B$2:$B$346,"="&amp;A13147)&gt;0, "Yes", "No")</f>
        <v>No</v>
      </c>
    </row>
    <row r="13148">
      <c r="A13148" s="6">
        <v>680371.0</v>
      </c>
      <c r="B13148" s="6">
        <v>681208.0</v>
      </c>
      <c r="C13148" s="14" t="str">
        <f>If(COUNTIF(DamReaches!$B$2:$B$346,"="&amp;A13148)&gt;0, "Yes", "No")</f>
        <v>No</v>
      </c>
    </row>
    <row r="13149">
      <c r="A13149" s="6">
        <v>680372.0</v>
      </c>
      <c r="B13149" s="6">
        <v>680406.0</v>
      </c>
      <c r="C13149" s="14" t="str">
        <f>If(COUNTIF(DamReaches!$B$2:$B$346,"="&amp;A13149)&gt;0, "Yes", "No")</f>
        <v>No</v>
      </c>
    </row>
    <row r="13150">
      <c r="A13150" s="6">
        <v>680373.0</v>
      </c>
      <c r="B13150" s="6">
        <v>680155.0</v>
      </c>
      <c r="C13150" s="14" t="str">
        <f>If(COUNTIF(DamReaches!$B$2:$B$346,"="&amp;A13150)&gt;0, "Yes", "No")</f>
        <v>No</v>
      </c>
    </row>
    <row r="13151">
      <c r="A13151" s="6">
        <v>680375.0</v>
      </c>
      <c r="B13151" s="6">
        <v>679731.0</v>
      </c>
      <c r="C13151" s="14" t="str">
        <f>If(COUNTIF(DamReaches!$B$2:$B$346,"="&amp;A13151)&gt;0, "Yes", "No")</f>
        <v>No</v>
      </c>
    </row>
    <row r="13152">
      <c r="A13152" s="6">
        <v>680376.0</v>
      </c>
      <c r="B13152" s="6">
        <v>680600.0</v>
      </c>
      <c r="C13152" s="14" t="str">
        <f>If(COUNTIF(DamReaches!$B$2:$B$346,"="&amp;A13152)&gt;0, "Yes", "No")</f>
        <v>No</v>
      </c>
    </row>
    <row r="13153">
      <c r="A13153" s="6">
        <v>680377.0</v>
      </c>
      <c r="B13153" s="6">
        <v>680781.0</v>
      </c>
      <c r="C13153" s="14" t="str">
        <f>If(COUNTIF(DamReaches!$B$2:$B$346,"="&amp;A13153)&gt;0, "Yes", "No")</f>
        <v>No</v>
      </c>
    </row>
    <row r="13154">
      <c r="A13154" s="6">
        <v>680385.0</v>
      </c>
      <c r="B13154" s="6">
        <v>679647.0</v>
      </c>
      <c r="C13154" s="14" t="str">
        <f>If(COUNTIF(DamReaches!$B$2:$B$346,"="&amp;A13154)&gt;0, "Yes", "No")</f>
        <v>No</v>
      </c>
    </row>
    <row r="13155">
      <c r="A13155" s="6">
        <v>680386.0</v>
      </c>
      <c r="B13155" s="6">
        <v>680319.0</v>
      </c>
      <c r="C13155" s="14" t="str">
        <f>If(COUNTIF(DamReaches!$B$2:$B$346,"="&amp;A13155)&gt;0, "Yes", "No")</f>
        <v>No</v>
      </c>
    </row>
    <row r="13156">
      <c r="A13156" s="6">
        <v>680387.0</v>
      </c>
      <c r="B13156" s="6">
        <v>680492.0</v>
      </c>
      <c r="C13156" s="14" t="str">
        <f>If(COUNTIF(DamReaches!$B$2:$B$346,"="&amp;A13156)&gt;0, "Yes", "No")</f>
        <v>No</v>
      </c>
    </row>
    <row r="13157">
      <c r="A13157" s="6">
        <v>680388.0</v>
      </c>
      <c r="B13157" s="6">
        <v>680492.0</v>
      </c>
      <c r="C13157" s="14" t="str">
        <f>If(COUNTIF(DamReaches!$B$2:$B$346,"="&amp;A13157)&gt;0, "Yes", "No")</f>
        <v>No</v>
      </c>
    </row>
    <row r="13158">
      <c r="A13158" s="6">
        <v>680389.0</v>
      </c>
      <c r="B13158" s="6">
        <v>680390.0</v>
      </c>
      <c r="C13158" s="14" t="str">
        <f>If(COUNTIF(DamReaches!$B$2:$B$346,"="&amp;A13158)&gt;0, "Yes", "No")</f>
        <v>No</v>
      </c>
    </row>
    <row r="13159">
      <c r="A13159" s="6">
        <v>680390.0</v>
      </c>
      <c r="B13159" s="6">
        <v>679964.0</v>
      </c>
      <c r="C13159" s="14" t="str">
        <f>If(COUNTIF(DamReaches!$B$2:$B$346,"="&amp;A13159)&gt;0, "Yes", "No")</f>
        <v>No</v>
      </c>
    </row>
    <row r="13160">
      <c r="A13160" s="6">
        <v>680391.0</v>
      </c>
      <c r="B13160" s="6">
        <v>680057.0</v>
      </c>
      <c r="C13160" s="14" t="str">
        <f>If(COUNTIF(DamReaches!$B$2:$B$346,"="&amp;A13160)&gt;0, "Yes", "No")</f>
        <v>No</v>
      </c>
    </row>
    <row r="13161">
      <c r="A13161" s="6">
        <v>680392.0</v>
      </c>
      <c r="B13161" s="6">
        <v>680391.0</v>
      </c>
      <c r="C13161" s="14" t="str">
        <f>If(COUNTIF(DamReaches!$B$2:$B$346,"="&amp;A13161)&gt;0, "Yes", "No")</f>
        <v>No</v>
      </c>
    </row>
    <row r="13162">
      <c r="A13162" s="6">
        <v>680393.0</v>
      </c>
      <c r="B13162" s="6">
        <v>680671.0</v>
      </c>
      <c r="C13162" s="14" t="str">
        <f>If(COUNTIF(DamReaches!$B$2:$B$346,"="&amp;A13162)&gt;0, "Yes", "No")</f>
        <v>No</v>
      </c>
    </row>
    <row r="13163">
      <c r="A13163" s="6">
        <v>680394.0</v>
      </c>
      <c r="B13163" s="6">
        <v>680671.0</v>
      </c>
      <c r="C13163" s="14" t="str">
        <f>If(COUNTIF(DamReaches!$B$2:$B$346,"="&amp;A13163)&gt;0, "Yes", "No")</f>
        <v>No</v>
      </c>
    </row>
    <row r="13164">
      <c r="A13164" s="6">
        <v>680403.0</v>
      </c>
      <c r="B13164" s="6">
        <v>680404.0</v>
      </c>
      <c r="C13164" s="14" t="str">
        <f>If(COUNTIF(DamReaches!$B$2:$B$346,"="&amp;A13164)&gt;0, "Yes", "No")</f>
        <v>No</v>
      </c>
    </row>
    <row r="13165">
      <c r="A13165" s="6">
        <v>680404.0</v>
      </c>
      <c r="B13165" s="6">
        <v>680248.0</v>
      </c>
      <c r="C13165" s="14" t="str">
        <f>If(COUNTIF(DamReaches!$B$2:$B$346,"="&amp;A13165)&gt;0, "Yes", "No")</f>
        <v>No</v>
      </c>
    </row>
    <row r="13166">
      <c r="A13166" s="6">
        <v>680405.0</v>
      </c>
      <c r="B13166" s="6">
        <v>680300.0</v>
      </c>
      <c r="C13166" s="14" t="str">
        <f>If(COUNTIF(DamReaches!$B$2:$B$346,"="&amp;A13166)&gt;0, "Yes", "No")</f>
        <v>No</v>
      </c>
    </row>
    <row r="13167">
      <c r="A13167" s="6">
        <v>680406.0</v>
      </c>
      <c r="B13167" s="6">
        <v>680691.0</v>
      </c>
      <c r="C13167" s="14" t="str">
        <f>If(COUNTIF(DamReaches!$B$2:$B$346,"="&amp;A13167)&gt;0, "Yes", "No")</f>
        <v>No</v>
      </c>
    </row>
    <row r="13168">
      <c r="A13168" s="6">
        <v>680407.0</v>
      </c>
      <c r="B13168" s="6">
        <v>680691.0</v>
      </c>
      <c r="C13168" s="14" t="str">
        <f>If(COUNTIF(DamReaches!$B$2:$B$346,"="&amp;A13168)&gt;0, "Yes", "No")</f>
        <v>No</v>
      </c>
    </row>
    <row r="13169">
      <c r="A13169" s="6">
        <v>680408.0</v>
      </c>
      <c r="B13169" s="6">
        <v>680409.0</v>
      </c>
      <c r="C13169" s="14" t="str">
        <f>If(COUNTIF(DamReaches!$B$2:$B$346,"="&amp;A13169)&gt;0, "Yes", "No")</f>
        <v>No</v>
      </c>
    </row>
    <row r="13170">
      <c r="A13170" s="6">
        <v>680409.0</v>
      </c>
      <c r="B13170" s="6">
        <v>680255.0</v>
      </c>
      <c r="C13170" s="14" t="str">
        <f>If(COUNTIF(DamReaches!$B$2:$B$346,"="&amp;A13170)&gt;0, "Yes", "No")</f>
        <v>No</v>
      </c>
    </row>
    <row r="13171">
      <c r="A13171" s="6">
        <v>680410.0</v>
      </c>
      <c r="B13171" s="6">
        <v>678916.0</v>
      </c>
      <c r="C13171" s="14" t="str">
        <f>If(COUNTIF(DamReaches!$B$2:$B$346,"="&amp;A13171)&gt;0, "Yes", "No")</f>
        <v>No</v>
      </c>
    </row>
    <row r="13172">
      <c r="A13172" s="6">
        <v>680411.0</v>
      </c>
      <c r="B13172" s="6">
        <v>680432.0</v>
      </c>
      <c r="C13172" s="14" t="str">
        <f>If(COUNTIF(DamReaches!$B$2:$B$346,"="&amp;A13172)&gt;0, "Yes", "No")</f>
        <v>No</v>
      </c>
    </row>
    <row r="13173">
      <c r="A13173" s="6">
        <v>680412.0</v>
      </c>
      <c r="B13173" s="6">
        <v>680180.0</v>
      </c>
      <c r="C13173" s="14" t="str">
        <f>If(COUNTIF(DamReaches!$B$2:$B$346,"="&amp;A13173)&gt;0, "Yes", "No")</f>
        <v>No</v>
      </c>
    </row>
    <row r="13174">
      <c r="A13174" s="6">
        <v>680425.0</v>
      </c>
      <c r="B13174" s="6">
        <v>680150.0</v>
      </c>
      <c r="C13174" s="14" t="str">
        <f>If(COUNTIF(DamReaches!$B$2:$B$346,"="&amp;A13174)&gt;0, "Yes", "No")</f>
        <v>No</v>
      </c>
    </row>
    <row r="13175">
      <c r="A13175" s="6">
        <v>680426.0</v>
      </c>
      <c r="B13175" s="6">
        <v>680427.0</v>
      </c>
      <c r="C13175" s="14" t="str">
        <f>If(COUNTIF(DamReaches!$B$2:$B$346,"="&amp;A13175)&gt;0, "Yes", "No")</f>
        <v>No</v>
      </c>
    </row>
    <row r="13176">
      <c r="A13176" s="6">
        <v>680427.0</v>
      </c>
      <c r="B13176" s="6">
        <v>680507.0</v>
      </c>
      <c r="C13176" s="14" t="str">
        <f>If(COUNTIF(DamReaches!$B$2:$B$346,"="&amp;A13176)&gt;0, "Yes", "No")</f>
        <v>No</v>
      </c>
    </row>
    <row r="13177">
      <c r="A13177" s="6">
        <v>680428.0</v>
      </c>
      <c r="B13177" s="6">
        <v>680429.0</v>
      </c>
      <c r="C13177" s="14" t="str">
        <f>If(COUNTIF(DamReaches!$B$2:$B$346,"="&amp;A13177)&gt;0, "Yes", "No")</f>
        <v>No</v>
      </c>
    </row>
    <row r="13178">
      <c r="A13178" s="6">
        <v>680429.0</v>
      </c>
      <c r="B13178" s="6">
        <v>680406.0</v>
      </c>
      <c r="C13178" s="14" t="str">
        <f>If(COUNTIF(DamReaches!$B$2:$B$346,"="&amp;A13178)&gt;0, "Yes", "No")</f>
        <v>No</v>
      </c>
    </row>
    <row r="13179">
      <c r="A13179" s="6">
        <v>680430.0</v>
      </c>
      <c r="B13179" s="6">
        <v>680389.0</v>
      </c>
      <c r="C13179" s="14" t="str">
        <f>If(COUNTIF(DamReaches!$B$2:$B$346,"="&amp;A13179)&gt;0, "Yes", "No")</f>
        <v>No</v>
      </c>
    </row>
    <row r="13180">
      <c r="A13180" s="6">
        <v>680431.0</v>
      </c>
      <c r="B13180" s="6">
        <v>680373.0</v>
      </c>
      <c r="C13180" s="14" t="str">
        <f>If(COUNTIF(DamReaches!$B$2:$B$346,"="&amp;A13180)&gt;0, "Yes", "No")</f>
        <v>No</v>
      </c>
    </row>
    <row r="13181">
      <c r="A13181" s="6">
        <v>680432.0</v>
      </c>
      <c r="B13181" s="6">
        <v>680936.0</v>
      </c>
      <c r="C13181" s="14" t="str">
        <f>If(COUNTIF(DamReaches!$B$2:$B$346,"="&amp;A13181)&gt;0, "Yes", "No")</f>
        <v>No</v>
      </c>
    </row>
    <row r="13182">
      <c r="A13182" s="6">
        <v>680433.0</v>
      </c>
      <c r="B13182" s="6">
        <v>680936.0</v>
      </c>
      <c r="C13182" s="14" t="str">
        <f>If(COUNTIF(DamReaches!$B$2:$B$346,"="&amp;A13182)&gt;0, "Yes", "No")</f>
        <v>No</v>
      </c>
    </row>
    <row r="13183">
      <c r="A13183" s="6">
        <v>680434.0</v>
      </c>
      <c r="B13183" s="6">
        <v>680600.0</v>
      </c>
      <c r="C13183" s="14" t="str">
        <f>If(COUNTIF(DamReaches!$B$2:$B$346,"="&amp;A13183)&gt;0, "Yes", "No")</f>
        <v>No</v>
      </c>
    </row>
    <row r="13184">
      <c r="A13184" s="6">
        <v>680435.0</v>
      </c>
      <c r="B13184" s="6">
        <v>680158.0</v>
      </c>
      <c r="C13184" s="14" t="str">
        <f>If(COUNTIF(DamReaches!$B$2:$B$346,"="&amp;A13184)&gt;0, "Yes", "No")</f>
        <v>No</v>
      </c>
    </row>
    <row r="13185">
      <c r="A13185" s="6">
        <v>680436.0</v>
      </c>
      <c r="B13185" s="6">
        <v>680517.0</v>
      </c>
      <c r="C13185" s="14" t="str">
        <f>If(COUNTIF(DamReaches!$B$2:$B$346,"="&amp;A13185)&gt;0, "Yes", "No")</f>
        <v>No</v>
      </c>
    </row>
    <row r="13186">
      <c r="A13186" s="6">
        <v>680437.0</v>
      </c>
      <c r="B13186" s="6">
        <v>680517.0</v>
      </c>
      <c r="C13186" s="14" t="str">
        <f>If(COUNTIF(DamReaches!$B$2:$B$346,"="&amp;A13186)&gt;0, "Yes", "No")</f>
        <v>No</v>
      </c>
    </row>
    <row r="13187">
      <c r="A13187" s="6">
        <v>680438.0</v>
      </c>
      <c r="B13187" s="6">
        <v>680394.0</v>
      </c>
      <c r="C13187" s="14" t="str">
        <f>If(COUNTIF(DamReaches!$B$2:$B$346,"="&amp;A13187)&gt;0, "Yes", "No")</f>
        <v>No</v>
      </c>
    </row>
    <row r="13188">
      <c r="A13188" s="6">
        <v>680439.0</v>
      </c>
      <c r="B13188" s="6">
        <v>680584.0</v>
      </c>
      <c r="C13188" s="14" t="str">
        <f>If(COUNTIF(DamReaches!$B$2:$B$346,"="&amp;A13188)&gt;0, "Yes", "No")</f>
        <v>No</v>
      </c>
    </row>
    <row r="13189">
      <c r="A13189" s="6">
        <v>680451.0</v>
      </c>
      <c r="B13189" s="6">
        <v>678996.0</v>
      </c>
      <c r="C13189" s="14" t="str">
        <f>If(COUNTIF(DamReaches!$B$2:$B$346,"="&amp;A13189)&gt;0, "Yes", "No")</f>
        <v>No</v>
      </c>
    </row>
    <row r="13190">
      <c r="A13190" s="6">
        <v>680452.0</v>
      </c>
      <c r="B13190" s="6">
        <v>680273.0</v>
      </c>
      <c r="C13190" s="14" t="str">
        <f>If(COUNTIF(DamReaches!$B$2:$B$346,"="&amp;A13190)&gt;0, "Yes", "No")</f>
        <v>No</v>
      </c>
    </row>
    <row r="13191">
      <c r="A13191" s="6">
        <v>680453.0</v>
      </c>
      <c r="B13191" s="6">
        <v>680454.0</v>
      </c>
      <c r="C13191" s="14" t="str">
        <f>If(COUNTIF(DamReaches!$B$2:$B$346,"="&amp;A13191)&gt;0, "Yes", "No")</f>
        <v>No</v>
      </c>
    </row>
    <row r="13192">
      <c r="A13192" s="6">
        <v>680454.0</v>
      </c>
      <c r="B13192" s="6">
        <v>679969.0</v>
      </c>
      <c r="C13192" s="14" t="str">
        <f>If(COUNTIF(DamReaches!$B$2:$B$346,"="&amp;A13192)&gt;0, "Yes", "No")</f>
        <v>No</v>
      </c>
    </row>
    <row r="13193">
      <c r="A13193" s="6">
        <v>680455.0</v>
      </c>
      <c r="B13193" s="6">
        <v>680432.0</v>
      </c>
      <c r="C13193" s="14" t="str">
        <f>If(COUNTIF(DamReaches!$B$2:$B$346,"="&amp;A13193)&gt;0, "Yes", "No")</f>
        <v>No</v>
      </c>
    </row>
    <row r="13194">
      <c r="A13194" s="6">
        <v>680456.0</v>
      </c>
      <c r="B13194" s="6">
        <v>679736.0</v>
      </c>
      <c r="C13194" s="14" t="str">
        <f>If(COUNTIF(DamReaches!$B$2:$B$346,"="&amp;A13194)&gt;0, "Yes", "No")</f>
        <v>No</v>
      </c>
    </row>
    <row r="13195">
      <c r="A13195" s="6">
        <v>680472.0</v>
      </c>
      <c r="B13195" s="6">
        <v>679970.0</v>
      </c>
      <c r="C13195" s="14" t="str">
        <f>If(COUNTIF(DamReaches!$B$2:$B$346,"="&amp;A13195)&gt;0, "Yes", "No")</f>
        <v>No</v>
      </c>
    </row>
    <row r="13196">
      <c r="A13196" s="6">
        <v>680473.0</v>
      </c>
      <c r="B13196" s="6">
        <v>680456.0</v>
      </c>
      <c r="C13196" s="14" t="str">
        <f>If(COUNTIF(DamReaches!$B$2:$B$346,"="&amp;A13196)&gt;0, "Yes", "No")</f>
        <v>No</v>
      </c>
    </row>
    <row r="13197">
      <c r="A13197" s="6">
        <v>680474.0</v>
      </c>
      <c r="B13197" s="6">
        <v>680305.0</v>
      </c>
      <c r="C13197" s="14" t="str">
        <f>If(COUNTIF(DamReaches!$B$2:$B$346,"="&amp;A13197)&gt;0, "Yes", "No")</f>
        <v>No</v>
      </c>
    </row>
    <row r="13198">
      <c r="A13198" s="6">
        <v>680475.0</v>
      </c>
      <c r="B13198" s="6">
        <v>680474.0</v>
      </c>
      <c r="C13198" s="14" t="str">
        <f>If(COUNTIF(DamReaches!$B$2:$B$346,"="&amp;A13198)&gt;0, "Yes", "No")</f>
        <v>No</v>
      </c>
    </row>
    <row r="13199">
      <c r="A13199" s="6">
        <v>680476.0</v>
      </c>
      <c r="B13199" s="6">
        <v>680183.0</v>
      </c>
      <c r="C13199" s="14" t="str">
        <f>If(COUNTIF(DamReaches!$B$2:$B$346,"="&amp;A13199)&gt;0, "Yes", "No")</f>
        <v>No</v>
      </c>
    </row>
    <row r="13200">
      <c r="A13200" s="6">
        <v>680477.0</v>
      </c>
      <c r="B13200" s="6">
        <v>680031.0</v>
      </c>
      <c r="C13200" s="14" t="str">
        <f>If(COUNTIF(DamReaches!$B$2:$B$346,"="&amp;A13200)&gt;0, "Yes", "No")</f>
        <v>No</v>
      </c>
    </row>
    <row r="13201">
      <c r="A13201" s="6">
        <v>680490.0</v>
      </c>
      <c r="B13201" s="6">
        <v>680319.0</v>
      </c>
      <c r="C13201" s="14" t="str">
        <f>If(COUNTIF(DamReaches!$B$2:$B$346,"="&amp;A13201)&gt;0, "Yes", "No")</f>
        <v>No</v>
      </c>
    </row>
    <row r="13202">
      <c r="A13202" s="6">
        <v>680491.0</v>
      </c>
      <c r="B13202" s="6">
        <v>680955.0</v>
      </c>
      <c r="C13202" s="14" t="str">
        <f>If(COUNTIF(DamReaches!$B$2:$B$346,"="&amp;A13202)&gt;0, "Yes", "No")</f>
        <v>No</v>
      </c>
    </row>
    <row r="13203">
      <c r="A13203" s="6">
        <v>680492.0</v>
      </c>
      <c r="B13203" s="6">
        <v>680955.0</v>
      </c>
      <c r="C13203" s="14" t="str">
        <f>If(COUNTIF(DamReaches!$B$2:$B$346,"="&amp;A13203)&gt;0, "Yes", "No")</f>
        <v>No</v>
      </c>
    </row>
    <row r="13204">
      <c r="A13204" s="6">
        <v>680493.0</v>
      </c>
      <c r="B13204" s="6">
        <v>680429.0</v>
      </c>
      <c r="C13204" s="14" t="str">
        <f>If(COUNTIF(DamReaches!$B$2:$B$346,"="&amp;A13204)&gt;0, "Yes", "No")</f>
        <v>No</v>
      </c>
    </row>
    <row r="13205">
      <c r="A13205" s="6">
        <v>680494.0</v>
      </c>
      <c r="B13205" s="6">
        <v>680254.0</v>
      </c>
      <c r="C13205" s="14" t="str">
        <f>If(COUNTIF(DamReaches!$B$2:$B$346,"="&amp;A13205)&gt;0, "Yes", "No")</f>
        <v>No</v>
      </c>
    </row>
    <row r="13206">
      <c r="A13206" s="6">
        <v>680495.0</v>
      </c>
      <c r="B13206" s="6">
        <v>680456.0</v>
      </c>
      <c r="C13206" s="14" t="str">
        <f>If(COUNTIF(DamReaches!$B$2:$B$346,"="&amp;A13206)&gt;0, "Yes", "No")</f>
        <v>No</v>
      </c>
    </row>
    <row r="13207">
      <c r="A13207" s="6">
        <v>680496.0</v>
      </c>
      <c r="B13207" s="6">
        <v>680476.0</v>
      </c>
      <c r="C13207" s="14" t="str">
        <f>If(COUNTIF(DamReaches!$B$2:$B$346,"="&amp;A13207)&gt;0, "Yes", "No")</f>
        <v>No</v>
      </c>
    </row>
    <row r="13208">
      <c r="A13208" s="6">
        <v>680497.0</v>
      </c>
      <c r="B13208" s="6">
        <v>681074.0</v>
      </c>
      <c r="C13208" s="14" t="str">
        <f>If(COUNTIF(DamReaches!$B$2:$B$346,"="&amp;A13208)&gt;0, "Yes", "No")</f>
        <v>No</v>
      </c>
    </row>
    <row r="13209">
      <c r="A13209" s="6">
        <v>680507.0</v>
      </c>
      <c r="B13209" s="6">
        <v>680493.0</v>
      </c>
      <c r="C13209" s="14" t="str">
        <f>If(COUNTIF(DamReaches!$B$2:$B$346,"="&amp;A13209)&gt;0, "Yes", "No")</f>
        <v>No</v>
      </c>
    </row>
    <row r="13210">
      <c r="A13210" s="6">
        <v>680508.0</v>
      </c>
      <c r="B13210" s="6">
        <v>680761.0</v>
      </c>
      <c r="C13210" s="14" t="str">
        <f>If(COUNTIF(DamReaches!$B$2:$B$346,"="&amp;A13210)&gt;0, "Yes", "No")</f>
        <v>No</v>
      </c>
    </row>
    <row r="13211">
      <c r="A13211" s="6">
        <v>680509.0</v>
      </c>
      <c r="B13211" s="6">
        <v>680303.0</v>
      </c>
      <c r="C13211" s="14" t="str">
        <f>If(COUNTIF(DamReaches!$B$2:$B$346,"="&amp;A13211)&gt;0, "Yes", "No")</f>
        <v>No</v>
      </c>
    </row>
    <row r="13212">
      <c r="A13212" s="6">
        <v>680510.0</v>
      </c>
      <c r="B13212" s="6">
        <v>680509.0</v>
      </c>
      <c r="C13212" s="14" t="str">
        <f>If(COUNTIF(DamReaches!$B$2:$B$346,"="&amp;A13212)&gt;0, "Yes", "No")</f>
        <v>No</v>
      </c>
    </row>
    <row r="13213">
      <c r="A13213" s="6">
        <v>680511.0</v>
      </c>
      <c r="B13213" s="6">
        <v>680084.0</v>
      </c>
      <c r="C13213" s="14" t="str">
        <f>If(COUNTIF(DamReaches!$B$2:$B$346,"="&amp;A13213)&gt;0, "Yes", "No")</f>
        <v>No</v>
      </c>
    </row>
    <row r="13214">
      <c r="A13214" s="6">
        <v>680512.0</v>
      </c>
      <c r="B13214" s="6">
        <v>680511.0</v>
      </c>
      <c r="C13214" s="14" t="str">
        <f>If(COUNTIF(DamReaches!$B$2:$B$346,"="&amp;A13214)&gt;0, "Yes", "No")</f>
        <v>No</v>
      </c>
    </row>
    <row r="13215">
      <c r="A13215" s="6">
        <v>680513.0</v>
      </c>
      <c r="B13215" s="6">
        <v>680138.0</v>
      </c>
      <c r="C13215" s="14" t="str">
        <f>If(COUNTIF(DamReaches!$B$2:$B$346,"="&amp;A13215)&gt;0, "Yes", "No")</f>
        <v>No</v>
      </c>
    </row>
    <row r="13216">
      <c r="A13216" s="6">
        <v>680514.0</v>
      </c>
      <c r="B13216" s="6">
        <v>680258.0</v>
      </c>
      <c r="C13216" s="14" t="str">
        <f>If(COUNTIF(DamReaches!$B$2:$B$346,"="&amp;A13216)&gt;0, "Yes", "No")</f>
        <v>No</v>
      </c>
    </row>
    <row r="13217">
      <c r="A13217" s="6">
        <v>680515.0</v>
      </c>
      <c r="B13217" s="6">
        <v>680258.0</v>
      </c>
      <c r="C13217" s="14" t="str">
        <f>If(COUNTIF(DamReaches!$B$2:$B$346,"="&amp;A13217)&gt;0, "Yes", "No")</f>
        <v>No</v>
      </c>
    </row>
    <row r="13218">
      <c r="A13218" s="6">
        <v>680516.0</v>
      </c>
      <c r="B13218" s="6">
        <v>680259.0</v>
      </c>
      <c r="C13218" s="14" t="str">
        <f>If(COUNTIF(DamReaches!$B$2:$B$346,"="&amp;A13218)&gt;0, "Yes", "No")</f>
        <v>No</v>
      </c>
    </row>
    <row r="13219">
      <c r="A13219" s="6">
        <v>680517.0</v>
      </c>
      <c r="B13219" s="6">
        <v>680764.0</v>
      </c>
      <c r="C13219" s="14" t="str">
        <f>If(COUNTIF(DamReaches!$B$2:$B$346,"="&amp;A13219)&gt;0, "Yes", "No")</f>
        <v>No</v>
      </c>
    </row>
    <row r="13220">
      <c r="A13220" s="6">
        <v>680518.0</v>
      </c>
      <c r="B13220" s="6">
        <v>681074.0</v>
      </c>
      <c r="C13220" s="14" t="str">
        <f>If(COUNTIF(DamReaches!$B$2:$B$346,"="&amp;A13220)&gt;0, "Yes", "No")</f>
        <v>No</v>
      </c>
    </row>
    <row r="13221">
      <c r="A13221" s="6">
        <v>680519.0</v>
      </c>
      <c r="B13221" s="6">
        <v>680518.0</v>
      </c>
      <c r="C13221" s="14" t="str">
        <f>If(COUNTIF(DamReaches!$B$2:$B$346,"="&amp;A13221)&gt;0, "Yes", "No")</f>
        <v>No</v>
      </c>
    </row>
    <row r="13222">
      <c r="A13222" s="6">
        <v>680536.0</v>
      </c>
      <c r="B13222" s="6">
        <v>680321.0</v>
      </c>
      <c r="C13222" s="14" t="str">
        <f>If(COUNTIF(DamReaches!$B$2:$B$346,"="&amp;A13222)&gt;0, "Yes", "No")</f>
        <v>No</v>
      </c>
    </row>
    <row r="13223">
      <c r="A13223" s="6">
        <v>680537.0</v>
      </c>
      <c r="B13223" s="6">
        <v>680369.0</v>
      </c>
      <c r="C13223" s="14" t="str">
        <f>If(COUNTIF(DamReaches!$B$2:$B$346,"="&amp;A13223)&gt;0, "Yes", "No")</f>
        <v>No</v>
      </c>
    </row>
    <row r="13224">
      <c r="A13224" s="6">
        <v>680538.0</v>
      </c>
      <c r="B13224" s="6">
        <v>680579.0</v>
      </c>
      <c r="C13224" s="14" t="str">
        <f>If(COUNTIF(DamReaches!$B$2:$B$346,"="&amp;A13224)&gt;0, "Yes", "No")</f>
        <v>No</v>
      </c>
    </row>
    <row r="13225">
      <c r="A13225" s="6">
        <v>680539.0</v>
      </c>
      <c r="B13225" s="6">
        <v>680508.0</v>
      </c>
      <c r="C13225" s="14" t="str">
        <f>If(COUNTIF(DamReaches!$B$2:$B$346,"="&amp;A13225)&gt;0, "Yes", "No")</f>
        <v>No</v>
      </c>
    </row>
    <row r="13226">
      <c r="A13226" s="6">
        <v>680540.0</v>
      </c>
      <c r="B13226" s="6">
        <v>680494.0</v>
      </c>
      <c r="C13226" s="14" t="str">
        <f>If(COUNTIF(DamReaches!$B$2:$B$346,"="&amp;A13226)&gt;0, "Yes", "No")</f>
        <v>No</v>
      </c>
    </row>
    <row r="13227">
      <c r="A13227" s="6">
        <v>680541.0</v>
      </c>
      <c r="B13227" s="6">
        <v>680373.0</v>
      </c>
      <c r="C13227" s="14" t="str">
        <f>If(COUNTIF(DamReaches!$B$2:$B$346,"="&amp;A13227)&gt;0, "Yes", "No")</f>
        <v>No</v>
      </c>
    </row>
    <row r="13228">
      <c r="A13228" s="6">
        <v>680542.0</v>
      </c>
      <c r="B13228" s="6">
        <v>680177.0</v>
      </c>
      <c r="C13228" s="14" t="str">
        <f>If(COUNTIF(DamReaches!$B$2:$B$346,"="&amp;A13228)&gt;0, "Yes", "No")</f>
        <v>No</v>
      </c>
    </row>
    <row r="13229">
      <c r="A13229" s="6">
        <v>680543.0</v>
      </c>
      <c r="B13229" s="6">
        <v>679785.0</v>
      </c>
      <c r="C13229" s="14" t="str">
        <f>If(COUNTIF(DamReaches!$B$2:$B$346,"="&amp;A13229)&gt;0, "Yes", "No")</f>
        <v>No</v>
      </c>
    </row>
    <row r="13230">
      <c r="A13230" s="6">
        <v>680558.0</v>
      </c>
      <c r="B13230" s="6">
        <v>680541.0</v>
      </c>
      <c r="C13230" s="14" t="str">
        <f>If(COUNTIF(DamReaches!$B$2:$B$346,"="&amp;A13230)&gt;0, "Yes", "No")</f>
        <v>No</v>
      </c>
    </row>
    <row r="13231">
      <c r="A13231" s="6">
        <v>680559.0</v>
      </c>
      <c r="B13231" s="6">
        <v>680279.0</v>
      </c>
      <c r="C13231" s="14" t="str">
        <f>If(COUNTIF(DamReaches!$B$2:$B$346,"="&amp;A13231)&gt;0, "Yes", "No")</f>
        <v>No</v>
      </c>
    </row>
    <row r="13232">
      <c r="A13232" s="6">
        <v>680560.0</v>
      </c>
      <c r="B13232" s="6">
        <v>680668.0</v>
      </c>
      <c r="C13232" s="14" t="str">
        <f>If(COUNTIF(DamReaches!$B$2:$B$346,"="&amp;A13232)&gt;0, "Yes", "No")</f>
        <v>No</v>
      </c>
    </row>
    <row r="13233">
      <c r="A13233" s="6">
        <v>680561.0</v>
      </c>
      <c r="B13233" s="6">
        <v>681113.0</v>
      </c>
      <c r="C13233" s="14" t="str">
        <f>If(COUNTIF(DamReaches!$B$2:$B$346,"="&amp;A13233)&gt;0, "Yes", "No")</f>
        <v>No</v>
      </c>
    </row>
    <row r="13234">
      <c r="A13234" s="6">
        <v>680575.0</v>
      </c>
      <c r="B13234" s="6">
        <v>680385.0</v>
      </c>
      <c r="C13234" s="14" t="str">
        <f>If(COUNTIF(DamReaches!$B$2:$B$346,"="&amp;A13234)&gt;0, "Yes", "No")</f>
        <v>No</v>
      </c>
    </row>
    <row r="13235">
      <c r="A13235" s="6">
        <v>680576.0</v>
      </c>
      <c r="B13235" s="6">
        <v>680490.0</v>
      </c>
      <c r="C13235" s="14" t="str">
        <f>If(COUNTIF(DamReaches!$B$2:$B$346,"="&amp;A13235)&gt;0, "Yes", "No")</f>
        <v>No</v>
      </c>
    </row>
    <row r="13236">
      <c r="A13236" s="6">
        <v>680577.0</v>
      </c>
      <c r="B13236" s="6">
        <v>680490.0</v>
      </c>
      <c r="C13236" s="14" t="str">
        <f>If(COUNTIF(DamReaches!$B$2:$B$346,"="&amp;A13236)&gt;0, "Yes", "No")</f>
        <v>No</v>
      </c>
    </row>
    <row r="13237">
      <c r="A13237" s="6">
        <v>680578.0</v>
      </c>
      <c r="B13237" s="6">
        <v>680451.0</v>
      </c>
      <c r="C13237" s="14" t="str">
        <f>If(COUNTIF(DamReaches!$B$2:$B$346,"="&amp;A13237)&gt;0, "Yes", "No")</f>
        <v>No</v>
      </c>
    </row>
    <row r="13238">
      <c r="A13238" s="6">
        <v>680579.0</v>
      </c>
      <c r="B13238" s="6">
        <v>680427.0</v>
      </c>
      <c r="C13238" s="14" t="str">
        <f>If(COUNTIF(DamReaches!$B$2:$B$346,"="&amp;A13238)&gt;0, "Yes", "No")</f>
        <v>No</v>
      </c>
    </row>
    <row r="13239">
      <c r="A13239" s="6">
        <v>680580.0</v>
      </c>
      <c r="B13239" s="6">
        <v>680508.0</v>
      </c>
      <c r="C13239" s="14" t="str">
        <f>If(COUNTIF(DamReaches!$B$2:$B$346,"="&amp;A13239)&gt;0, "Yes", "No")</f>
        <v>No</v>
      </c>
    </row>
    <row r="13240">
      <c r="A13240" s="6">
        <v>680581.0</v>
      </c>
      <c r="B13240" s="6">
        <v>680472.0</v>
      </c>
      <c r="C13240" s="14" t="str">
        <f>If(COUNTIF(DamReaches!$B$2:$B$346,"="&amp;A13240)&gt;0, "Yes", "No")</f>
        <v>No</v>
      </c>
    </row>
    <row r="13241">
      <c r="A13241" s="6">
        <v>680582.0</v>
      </c>
      <c r="B13241" s="6">
        <v>680391.0</v>
      </c>
      <c r="C13241" s="14" t="str">
        <f>If(COUNTIF(DamReaches!$B$2:$B$346,"="&amp;A13241)&gt;0, "Yes", "No")</f>
        <v>No</v>
      </c>
    </row>
    <row r="13242">
      <c r="A13242" s="6">
        <v>680583.0</v>
      </c>
      <c r="B13242" s="6">
        <v>679813.0</v>
      </c>
      <c r="C13242" s="14" t="str">
        <f>If(COUNTIF(DamReaches!$B$2:$B$346,"="&amp;A13242)&gt;0, "Yes", "No")</f>
        <v>No</v>
      </c>
    </row>
    <row r="13243">
      <c r="A13243" s="6">
        <v>680584.0</v>
      </c>
      <c r="B13243" s="6">
        <v>680748.0</v>
      </c>
      <c r="C13243" s="14" t="str">
        <f>If(COUNTIF(DamReaches!$B$2:$B$346,"="&amp;A13243)&gt;0, "Yes", "No")</f>
        <v>No</v>
      </c>
    </row>
    <row r="13244">
      <c r="A13244" s="6">
        <v>680599.0</v>
      </c>
      <c r="B13244" s="6">
        <v>680385.0</v>
      </c>
      <c r="C13244" s="14" t="str">
        <f>If(COUNTIF(DamReaches!$B$2:$B$346,"="&amp;A13244)&gt;0, "Yes", "No")</f>
        <v>No</v>
      </c>
    </row>
    <row r="13245">
      <c r="A13245" s="6">
        <v>680600.0</v>
      </c>
      <c r="B13245" s="6">
        <v>680513.0</v>
      </c>
      <c r="C13245" s="14" t="str">
        <f>If(COUNTIF(DamReaches!$B$2:$B$346,"="&amp;A13245)&gt;0, "Yes", "No")</f>
        <v>No</v>
      </c>
    </row>
    <row r="13246">
      <c r="A13246" s="6">
        <v>680601.0</v>
      </c>
      <c r="B13246" s="6">
        <v>680305.0</v>
      </c>
      <c r="C13246" s="14" t="str">
        <f>If(COUNTIF(DamReaches!$B$2:$B$346,"="&amp;A13246)&gt;0, "Yes", "No")</f>
        <v>No</v>
      </c>
    </row>
    <row r="13247">
      <c r="A13247" s="6">
        <v>680602.0</v>
      </c>
      <c r="B13247" s="6">
        <v>680474.0</v>
      </c>
      <c r="C13247" s="14" t="str">
        <f>If(COUNTIF(DamReaches!$B$2:$B$346,"="&amp;A13247)&gt;0, "Yes", "No")</f>
        <v>No</v>
      </c>
    </row>
    <row r="13248">
      <c r="A13248" s="6">
        <v>680603.0</v>
      </c>
      <c r="B13248" s="6">
        <v>680518.0</v>
      </c>
      <c r="C13248" s="14" t="str">
        <f>If(COUNTIF(DamReaches!$B$2:$B$346,"="&amp;A13248)&gt;0, "Yes", "No")</f>
        <v>No</v>
      </c>
    </row>
    <row r="13249">
      <c r="A13249" s="6">
        <v>680628.0</v>
      </c>
      <c r="B13249" s="6">
        <v>680294.0</v>
      </c>
      <c r="C13249" s="14" t="str">
        <f>If(COUNTIF(DamReaches!$B$2:$B$346,"="&amp;A13249)&gt;0, "Yes", "No")</f>
        <v>Yes</v>
      </c>
    </row>
    <row r="13250">
      <c r="A13250" s="6">
        <v>680629.0</v>
      </c>
      <c r="B13250" s="6">
        <v>680648.0</v>
      </c>
      <c r="C13250" s="14" t="str">
        <f>If(COUNTIF(DamReaches!$B$2:$B$346,"="&amp;A13250)&gt;0, "Yes", "No")</f>
        <v>No</v>
      </c>
    </row>
    <row r="13251">
      <c r="A13251" s="6">
        <v>680630.0</v>
      </c>
      <c r="B13251" s="6">
        <v>680404.0</v>
      </c>
      <c r="C13251" s="14" t="str">
        <f>If(COUNTIF(DamReaches!$B$2:$B$346,"="&amp;A13251)&gt;0, "Yes", "No")</f>
        <v>No</v>
      </c>
    </row>
    <row r="13252">
      <c r="A13252" s="6">
        <v>680631.0</v>
      </c>
      <c r="B13252" s="6">
        <v>680154.0</v>
      </c>
      <c r="C13252" s="14" t="str">
        <f>If(COUNTIF(DamReaches!$B$2:$B$346,"="&amp;A13252)&gt;0, "Yes", "No")</f>
        <v>No</v>
      </c>
    </row>
    <row r="13253">
      <c r="A13253" s="6">
        <v>680632.0</v>
      </c>
      <c r="B13253" s="6">
        <v>680303.0</v>
      </c>
      <c r="C13253" s="14" t="str">
        <f>If(COUNTIF(DamReaches!$B$2:$B$346,"="&amp;A13253)&gt;0, "Yes", "No")</f>
        <v>No</v>
      </c>
    </row>
    <row r="13254">
      <c r="A13254" s="6">
        <v>680633.0</v>
      </c>
      <c r="B13254" s="6">
        <v>679557.0</v>
      </c>
      <c r="C13254" s="14" t="str">
        <f>If(COUNTIF(DamReaches!$B$2:$B$346,"="&amp;A13254)&gt;0, "Yes", "No")</f>
        <v>No</v>
      </c>
    </row>
    <row r="13255">
      <c r="A13255" s="6">
        <v>680634.0</v>
      </c>
      <c r="B13255" s="6">
        <v>680601.0</v>
      </c>
      <c r="C13255" s="14" t="str">
        <f>If(COUNTIF(DamReaches!$B$2:$B$346,"="&amp;A13255)&gt;0, "Yes", "No")</f>
        <v>No</v>
      </c>
    </row>
    <row r="13256">
      <c r="A13256" s="6">
        <v>680635.0</v>
      </c>
      <c r="B13256" s="6">
        <v>680784.0</v>
      </c>
      <c r="C13256" s="14" t="str">
        <f>If(COUNTIF(DamReaches!$B$2:$B$346,"="&amp;A13256)&gt;0, "Yes", "No")</f>
        <v>No</v>
      </c>
    </row>
    <row r="13257">
      <c r="A13257" s="6">
        <v>680648.0</v>
      </c>
      <c r="B13257" s="6">
        <v>680630.0</v>
      </c>
      <c r="C13257" s="14" t="str">
        <f>If(COUNTIF(DamReaches!$B$2:$B$346,"="&amp;A13257)&gt;0, "Yes", "No")</f>
        <v>No</v>
      </c>
    </row>
    <row r="13258">
      <c r="A13258" s="6">
        <v>680649.0</v>
      </c>
      <c r="B13258" s="6">
        <v>680279.0</v>
      </c>
      <c r="C13258" s="14" t="str">
        <f>If(COUNTIF(DamReaches!$B$2:$B$346,"="&amp;A13258)&gt;0, "Yes", "No")</f>
        <v>No</v>
      </c>
    </row>
    <row r="13259">
      <c r="A13259" s="6">
        <v>680650.0</v>
      </c>
      <c r="B13259" s="6">
        <v>680668.0</v>
      </c>
      <c r="C13259" s="14" t="str">
        <f>If(COUNTIF(DamReaches!$B$2:$B$346,"="&amp;A13259)&gt;0, "Yes", "No")</f>
        <v>No</v>
      </c>
    </row>
    <row r="13260">
      <c r="A13260" s="6">
        <v>680651.0</v>
      </c>
      <c r="B13260" s="6">
        <v>680874.0</v>
      </c>
      <c r="C13260" s="14" t="str">
        <f>If(COUNTIF(DamReaches!$B$2:$B$346,"="&amp;A13260)&gt;0, "Yes", "No")</f>
        <v>No</v>
      </c>
    </row>
    <row r="13261">
      <c r="A13261" s="6">
        <v>680652.0</v>
      </c>
      <c r="B13261" s="6">
        <v>680874.0</v>
      </c>
      <c r="C13261" s="14" t="str">
        <f>If(COUNTIF(DamReaches!$B$2:$B$346,"="&amp;A13261)&gt;0, "Yes", "No")</f>
        <v>No</v>
      </c>
    </row>
    <row r="13262">
      <c r="A13262" s="6">
        <v>680653.0</v>
      </c>
      <c r="B13262" s="6">
        <v>680784.0</v>
      </c>
      <c r="C13262" s="14" t="str">
        <f>If(COUNTIF(DamReaches!$B$2:$B$346,"="&amp;A13262)&gt;0, "Yes", "No")</f>
        <v>No</v>
      </c>
    </row>
    <row r="13263">
      <c r="A13263" s="6">
        <v>680654.0</v>
      </c>
      <c r="B13263" s="6">
        <v>680695.0</v>
      </c>
      <c r="C13263" s="14" t="str">
        <f>If(COUNTIF(DamReaches!$B$2:$B$346,"="&amp;A13263)&gt;0, "Yes", "No")</f>
        <v>No</v>
      </c>
    </row>
    <row r="13264">
      <c r="A13264" s="6">
        <v>680662.0</v>
      </c>
      <c r="B13264" s="6">
        <v>680390.0</v>
      </c>
      <c r="C13264" s="14" t="str">
        <f>If(COUNTIF(DamReaches!$B$2:$B$346,"="&amp;A13264)&gt;0, "Yes", "No")</f>
        <v>No</v>
      </c>
    </row>
    <row r="13265">
      <c r="A13265" s="6">
        <v>680663.0</v>
      </c>
      <c r="B13265" s="6">
        <v>680409.0</v>
      </c>
      <c r="C13265" s="14" t="str">
        <f>If(COUNTIF(DamReaches!$B$2:$B$346,"="&amp;A13265)&gt;0, "Yes", "No")</f>
        <v>No</v>
      </c>
    </row>
    <row r="13266">
      <c r="A13266" s="6">
        <v>680664.0</v>
      </c>
      <c r="B13266" s="6">
        <v>680665.0</v>
      </c>
      <c r="C13266" s="14" t="str">
        <f>If(COUNTIF(DamReaches!$B$2:$B$346,"="&amp;A13266)&gt;0, "Yes", "No")</f>
        <v>No</v>
      </c>
    </row>
    <row r="13267">
      <c r="A13267" s="6">
        <v>680665.0</v>
      </c>
      <c r="B13267" s="6">
        <v>680410.0</v>
      </c>
      <c r="C13267" s="14" t="str">
        <f>If(COUNTIF(DamReaches!$B$2:$B$346,"="&amp;A13267)&gt;0, "Yes", "No")</f>
        <v>No</v>
      </c>
    </row>
    <row r="13268">
      <c r="A13268" s="6">
        <v>680666.0</v>
      </c>
      <c r="B13268" s="6">
        <v>681145.0</v>
      </c>
      <c r="C13268" s="14" t="str">
        <f>If(COUNTIF(DamReaches!$B$2:$B$346,"="&amp;A13268)&gt;0, "Yes", "No")</f>
        <v>No</v>
      </c>
    </row>
    <row r="13269">
      <c r="A13269" s="6">
        <v>680667.0</v>
      </c>
      <c r="B13269" s="6">
        <v>681145.0</v>
      </c>
      <c r="C13269" s="14" t="str">
        <f>If(COUNTIF(DamReaches!$B$2:$B$346,"="&amp;A13269)&gt;0, "Yes", "No")</f>
        <v>No</v>
      </c>
    </row>
    <row r="13270">
      <c r="A13270" s="6">
        <v>680668.0</v>
      </c>
      <c r="B13270" s="6">
        <v>680583.0</v>
      </c>
      <c r="C13270" s="14" t="str">
        <f>If(COUNTIF(DamReaches!$B$2:$B$346,"="&amp;A13270)&gt;0, "Yes", "No")</f>
        <v>No</v>
      </c>
    </row>
    <row r="13271">
      <c r="A13271" s="6">
        <v>680669.0</v>
      </c>
      <c r="B13271" s="6">
        <v>680030.0</v>
      </c>
      <c r="C13271" s="14" t="str">
        <f>If(COUNTIF(DamReaches!$B$2:$B$346,"="&amp;A13271)&gt;0, "Yes", "No")</f>
        <v>No</v>
      </c>
    </row>
    <row r="13272">
      <c r="A13272" s="6">
        <v>680670.0</v>
      </c>
      <c r="B13272" s="6">
        <v>680817.0</v>
      </c>
      <c r="C13272" s="14" t="str">
        <f>If(COUNTIF(DamReaches!$B$2:$B$346,"="&amp;A13272)&gt;0, "Yes", "No")</f>
        <v>No</v>
      </c>
    </row>
    <row r="13273">
      <c r="A13273" s="6">
        <v>680671.0</v>
      </c>
      <c r="B13273" s="6">
        <v>680817.0</v>
      </c>
      <c r="C13273" s="14" t="str">
        <f>If(COUNTIF(DamReaches!$B$2:$B$346,"="&amp;A13273)&gt;0, "Yes", "No")</f>
        <v>No</v>
      </c>
    </row>
    <row r="13274">
      <c r="A13274" s="6">
        <v>680688.0</v>
      </c>
      <c r="B13274" s="6">
        <v>680648.0</v>
      </c>
      <c r="C13274" s="14" t="str">
        <f>If(COUNTIF(DamReaches!$B$2:$B$346,"="&amp;A13274)&gt;0, "Yes", "No")</f>
        <v>No</v>
      </c>
    </row>
    <row r="13275">
      <c r="A13275" s="6">
        <v>680689.0</v>
      </c>
      <c r="B13275" s="6">
        <v>679753.0</v>
      </c>
      <c r="C13275" s="14" t="str">
        <f>If(COUNTIF(DamReaches!$B$2:$B$346,"="&amp;A13275)&gt;0, "Yes", "No")</f>
        <v>No</v>
      </c>
    </row>
    <row r="13276">
      <c r="A13276" s="6">
        <v>680690.0</v>
      </c>
      <c r="B13276" s="6">
        <v>680576.0</v>
      </c>
      <c r="C13276" s="14" t="str">
        <f>If(COUNTIF(DamReaches!$B$2:$B$346,"="&amp;A13276)&gt;0, "Yes", "No")</f>
        <v>No</v>
      </c>
    </row>
    <row r="13277">
      <c r="A13277" s="6">
        <v>680691.0</v>
      </c>
      <c r="B13277" s="6">
        <v>680758.0</v>
      </c>
      <c r="C13277" s="14" t="str">
        <f>If(COUNTIF(DamReaches!$B$2:$B$346,"="&amp;A13277)&gt;0, "Yes", "No")</f>
        <v>No</v>
      </c>
    </row>
    <row r="13278">
      <c r="A13278" s="6">
        <v>680692.0</v>
      </c>
      <c r="B13278" s="6">
        <v>680494.0</v>
      </c>
      <c r="C13278" s="14" t="str">
        <f>If(COUNTIF(DamReaches!$B$2:$B$346,"="&amp;A13278)&gt;0, "Yes", "No")</f>
        <v>No</v>
      </c>
    </row>
    <row r="13279">
      <c r="A13279" s="6">
        <v>680693.0</v>
      </c>
      <c r="B13279" s="6">
        <v>680178.0</v>
      </c>
      <c r="C13279" s="14" t="str">
        <f>If(COUNTIF(DamReaches!$B$2:$B$346,"="&amp;A13279)&gt;0, "Yes", "No")</f>
        <v>No</v>
      </c>
    </row>
    <row r="13280">
      <c r="A13280" s="6">
        <v>680694.0</v>
      </c>
      <c r="B13280" s="6">
        <v>680375.0</v>
      </c>
      <c r="C13280" s="14" t="str">
        <f>If(COUNTIF(DamReaches!$B$2:$B$346,"="&amp;A13280)&gt;0, "Yes", "No")</f>
        <v>No</v>
      </c>
    </row>
    <row r="13281">
      <c r="A13281" s="6">
        <v>680695.0</v>
      </c>
      <c r="B13281" s="6">
        <v>681008.0</v>
      </c>
      <c r="C13281" s="14" t="str">
        <f>If(COUNTIF(DamReaches!$B$2:$B$346,"="&amp;A13281)&gt;0, "Yes", "No")</f>
        <v>No</v>
      </c>
    </row>
    <row r="13282">
      <c r="A13282" s="6">
        <v>680696.0</v>
      </c>
      <c r="B13282" s="6">
        <v>681008.0</v>
      </c>
      <c r="C13282" s="14" t="str">
        <f>If(COUNTIF(DamReaches!$B$2:$B$346,"="&amp;A13282)&gt;0, "Yes", "No")</f>
        <v>No</v>
      </c>
    </row>
    <row r="13283">
      <c r="A13283" s="6">
        <v>680697.0</v>
      </c>
      <c r="B13283" s="6">
        <v>680261.0</v>
      </c>
      <c r="C13283" s="14" t="str">
        <f>If(COUNTIF(DamReaches!$B$2:$B$346,"="&amp;A13283)&gt;0, "Yes", "No")</f>
        <v>No</v>
      </c>
    </row>
    <row r="13284">
      <c r="A13284" s="6">
        <v>680698.0</v>
      </c>
      <c r="B13284" s="6">
        <v>681113.0</v>
      </c>
      <c r="C13284" s="14" t="str">
        <f>If(COUNTIF(DamReaches!$B$2:$B$346,"="&amp;A13284)&gt;0, "Yes", "No")</f>
        <v>No</v>
      </c>
    </row>
    <row r="13285">
      <c r="A13285" s="6">
        <v>680711.0</v>
      </c>
      <c r="B13285" s="6">
        <v>680579.0</v>
      </c>
      <c r="C13285" s="14" t="str">
        <f>If(COUNTIF(DamReaches!$B$2:$B$346,"="&amp;A13285)&gt;0, "Yes", "No")</f>
        <v>No</v>
      </c>
    </row>
    <row r="13286">
      <c r="A13286" s="6">
        <v>680712.0</v>
      </c>
      <c r="B13286" s="6">
        <v>680917.0</v>
      </c>
      <c r="C13286" s="14" t="str">
        <f>If(COUNTIF(DamReaches!$B$2:$B$346,"="&amp;A13286)&gt;0, "Yes", "No")</f>
        <v>No</v>
      </c>
    </row>
    <row r="13287">
      <c r="A13287" s="6">
        <v>680713.0</v>
      </c>
      <c r="B13287" s="6">
        <v>680435.0</v>
      </c>
      <c r="C13287" s="14" t="str">
        <f>If(COUNTIF(DamReaches!$B$2:$B$346,"="&amp;A13287)&gt;0, "Yes", "No")</f>
        <v>No</v>
      </c>
    </row>
    <row r="13288">
      <c r="A13288" s="6">
        <v>680725.0</v>
      </c>
      <c r="B13288" s="6">
        <v>680543.0</v>
      </c>
      <c r="C13288" s="14" t="str">
        <f>If(COUNTIF(DamReaches!$B$2:$B$346,"="&amp;A13288)&gt;0, "Yes", "No")</f>
        <v>No</v>
      </c>
    </row>
    <row r="13289">
      <c r="A13289" s="6">
        <v>680726.0</v>
      </c>
      <c r="B13289" s="6">
        <v>680543.0</v>
      </c>
      <c r="C13289" s="14" t="str">
        <f>If(COUNTIF(DamReaches!$B$2:$B$346,"="&amp;A13289)&gt;0, "Yes", "No")</f>
        <v>No</v>
      </c>
    </row>
    <row r="13290">
      <c r="A13290" s="6">
        <v>680727.0</v>
      </c>
      <c r="B13290" s="6">
        <v>680786.0</v>
      </c>
      <c r="C13290" s="14" t="str">
        <f>If(COUNTIF(DamReaches!$B$2:$B$346,"="&amp;A13290)&gt;0, "Yes", "No")</f>
        <v>No</v>
      </c>
    </row>
    <row r="13291">
      <c r="A13291" s="6">
        <v>680738.0</v>
      </c>
      <c r="B13291" s="6">
        <v>680688.0</v>
      </c>
      <c r="C13291" s="14" t="str">
        <f>If(COUNTIF(DamReaches!$B$2:$B$346,"="&amp;A13291)&gt;0, "Yes", "No")</f>
        <v>No</v>
      </c>
    </row>
    <row r="13292">
      <c r="A13292" s="6">
        <v>680739.0</v>
      </c>
      <c r="B13292" s="6">
        <v>680689.0</v>
      </c>
      <c r="C13292" s="14" t="str">
        <f>If(COUNTIF(DamReaches!$B$2:$B$346,"="&amp;A13292)&gt;0, "Yes", "No")</f>
        <v>No</v>
      </c>
    </row>
    <row r="13293">
      <c r="A13293" s="6">
        <v>680740.0</v>
      </c>
      <c r="B13293" s="6">
        <v>680739.0</v>
      </c>
      <c r="C13293" s="14" t="str">
        <f>If(COUNTIF(DamReaches!$B$2:$B$346,"="&amp;A13293)&gt;0, "Yes", "No")</f>
        <v>No</v>
      </c>
    </row>
    <row r="13294">
      <c r="A13294" s="6">
        <v>680741.0</v>
      </c>
      <c r="B13294" s="6">
        <v>680742.0</v>
      </c>
      <c r="C13294" s="14" t="str">
        <f>If(COUNTIF(DamReaches!$B$2:$B$346,"="&amp;A13294)&gt;0, "Yes", "No")</f>
        <v>No</v>
      </c>
    </row>
    <row r="13295">
      <c r="A13295" s="6">
        <v>680742.0</v>
      </c>
      <c r="B13295" s="6">
        <v>680451.0</v>
      </c>
      <c r="C13295" s="14" t="str">
        <f>If(COUNTIF(DamReaches!$B$2:$B$346,"="&amp;A13295)&gt;0, "Yes", "No")</f>
        <v>No</v>
      </c>
    </row>
    <row r="13296">
      <c r="A13296" s="6">
        <v>680743.0</v>
      </c>
      <c r="B13296" s="6">
        <v>679651.0</v>
      </c>
      <c r="C13296" s="14" t="str">
        <f>If(COUNTIF(DamReaches!$B$2:$B$346,"="&amp;A13296)&gt;0, "Yes", "No")</f>
        <v>No</v>
      </c>
    </row>
    <row r="13297">
      <c r="A13297" s="6">
        <v>680744.0</v>
      </c>
      <c r="B13297" s="6">
        <v>680511.0</v>
      </c>
      <c r="C13297" s="14" t="str">
        <f>If(COUNTIF(DamReaches!$B$2:$B$346,"="&amp;A13297)&gt;0, "Yes", "No")</f>
        <v>No</v>
      </c>
    </row>
    <row r="13298">
      <c r="A13298" s="6">
        <v>680745.0</v>
      </c>
      <c r="B13298" s="6">
        <v>679949.0</v>
      </c>
      <c r="C13298" s="14" t="str">
        <f>If(COUNTIF(DamReaches!$B$2:$B$346,"="&amp;A13298)&gt;0, "Yes", "No")</f>
        <v>No</v>
      </c>
    </row>
    <row r="13299">
      <c r="A13299" s="6">
        <v>680746.0</v>
      </c>
      <c r="B13299" s="6">
        <v>681053.0</v>
      </c>
      <c r="C13299" s="14" t="str">
        <f>If(COUNTIF(DamReaches!$B$2:$B$346,"="&amp;A13299)&gt;0, "Yes", "No")</f>
        <v>No</v>
      </c>
    </row>
    <row r="13300">
      <c r="A13300" s="6">
        <v>680747.0</v>
      </c>
      <c r="B13300" s="6">
        <v>681053.0</v>
      </c>
      <c r="C13300" s="14" t="str">
        <f>If(COUNTIF(DamReaches!$B$2:$B$346,"="&amp;A13300)&gt;0, "Yes", "No")</f>
        <v>No</v>
      </c>
    </row>
    <row r="13301">
      <c r="A13301" s="6">
        <v>680748.0</v>
      </c>
      <c r="B13301" s="6">
        <v>680785.0</v>
      </c>
      <c r="C13301" s="14" t="str">
        <f>If(COUNTIF(DamReaches!$B$2:$B$346,"="&amp;A13301)&gt;0, "Yes", "No")</f>
        <v>No</v>
      </c>
    </row>
    <row r="13302">
      <c r="A13302" s="6">
        <v>680749.0</v>
      </c>
      <c r="B13302" s="6">
        <v>680786.0</v>
      </c>
      <c r="C13302" s="14" t="str">
        <f>If(COUNTIF(DamReaches!$B$2:$B$346,"="&amp;A13302)&gt;0, "Yes", "No")</f>
        <v>No</v>
      </c>
    </row>
    <row r="13303">
      <c r="A13303" s="6">
        <v>680757.0</v>
      </c>
      <c r="B13303" s="6">
        <v>680493.0</v>
      </c>
      <c r="C13303" s="14" t="str">
        <f>If(COUNTIF(DamReaches!$B$2:$B$346,"="&amp;A13303)&gt;0, "Yes", "No")</f>
        <v>No</v>
      </c>
    </row>
    <row r="13304">
      <c r="A13304" s="6">
        <v>680758.0</v>
      </c>
      <c r="B13304" s="6">
        <v>681188.0</v>
      </c>
      <c r="C13304" s="14" t="str">
        <f>If(COUNTIF(DamReaches!$B$2:$B$346,"="&amp;A13304)&gt;0, "Yes", "No")</f>
        <v>No</v>
      </c>
    </row>
    <row r="13305">
      <c r="A13305" s="6">
        <v>680759.0</v>
      </c>
      <c r="B13305" s="6">
        <v>681188.0</v>
      </c>
      <c r="C13305" s="14" t="str">
        <f>If(COUNTIF(DamReaches!$B$2:$B$346,"="&amp;A13305)&gt;0, "Yes", "No")</f>
        <v>No</v>
      </c>
    </row>
    <row r="13306">
      <c r="A13306" s="6">
        <v>680760.0</v>
      </c>
      <c r="B13306" s="6">
        <v>681140.0</v>
      </c>
      <c r="C13306" s="14" t="str">
        <f>If(COUNTIF(DamReaches!$B$2:$B$346,"="&amp;A13306)&gt;0, "Yes", "No")</f>
        <v>No</v>
      </c>
    </row>
    <row r="13307">
      <c r="A13307" s="6">
        <v>680761.0</v>
      </c>
      <c r="B13307" s="6">
        <v>681140.0</v>
      </c>
      <c r="C13307" s="14" t="str">
        <f>If(COUNTIF(DamReaches!$B$2:$B$346,"="&amp;A13307)&gt;0, "Yes", "No")</f>
        <v>No</v>
      </c>
    </row>
    <row r="13308">
      <c r="A13308" s="6">
        <v>680762.0</v>
      </c>
      <c r="B13308" s="6">
        <v>679810.0</v>
      </c>
      <c r="C13308" s="14" t="str">
        <f>If(COUNTIF(DamReaches!$B$2:$B$346,"="&amp;A13308)&gt;0, "Yes", "No")</f>
        <v>No</v>
      </c>
    </row>
    <row r="13309">
      <c r="A13309" s="6">
        <v>680763.0</v>
      </c>
      <c r="B13309" s="6">
        <v>680513.0</v>
      </c>
      <c r="C13309" s="14" t="str">
        <f>If(COUNTIF(DamReaches!$B$2:$B$346,"="&amp;A13309)&gt;0, "Yes", "No")</f>
        <v>No</v>
      </c>
    </row>
    <row r="13310">
      <c r="A13310" s="6">
        <v>680764.0</v>
      </c>
      <c r="B13310" s="6">
        <v>680765.0</v>
      </c>
      <c r="C13310" s="14" t="str">
        <f>If(COUNTIF(DamReaches!$B$2:$B$346,"="&amp;A13310)&gt;0, "Yes", "No")</f>
        <v>No</v>
      </c>
    </row>
    <row r="13311">
      <c r="A13311" s="6">
        <v>680765.0</v>
      </c>
      <c r="B13311" s="6">
        <v>680669.0</v>
      </c>
      <c r="C13311" s="14" t="str">
        <f>If(COUNTIF(DamReaches!$B$2:$B$346,"="&amp;A13311)&gt;0, "Yes", "No")</f>
        <v>No</v>
      </c>
    </row>
    <row r="13312">
      <c r="A13312" s="6">
        <v>680778.0</v>
      </c>
      <c r="B13312" s="6">
        <v>680932.0</v>
      </c>
      <c r="C13312" s="14" t="str">
        <f>If(COUNTIF(DamReaches!$B$2:$B$346,"="&amp;A13312)&gt;0, "Yes", "No")</f>
        <v>No</v>
      </c>
    </row>
    <row r="13313">
      <c r="A13313" s="6">
        <v>680779.0</v>
      </c>
      <c r="B13313" s="6">
        <v>680932.0</v>
      </c>
      <c r="C13313" s="14" t="str">
        <f>If(COUNTIF(DamReaches!$B$2:$B$346,"="&amp;A13313)&gt;0, "Yes", "No")</f>
        <v>No</v>
      </c>
    </row>
    <row r="13314">
      <c r="A13314" s="6">
        <v>680780.0</v>
      </c>
      <c r="B13314" s="6">
        <v>680758.0</v>
      </c>
      <c r="C13314" s="14" t="str">
        <f>If(COUNTIF(DamReaches!$B$2:$B$346,"="&amp;A13314)&gt;0, "Yes", "No")</f>
        <v>No</v>
      </c>
    </row>
    <row r="13315">
      <c r="A13315" s="6">
        <v>680781.0</v>
      </c>
      <c r="B13315" s="6">
        <v>680965.0</v>
      </c>
      <c r="C13315" s="14" t="str">
        <f>If(COUNTIF(DamReaches!$B$2:$B$346,"="&amp;A13315)&gt;0, "Yes", "No")</f>
        <v>No</v>
      </c>
    </row>
    <row r="13316">
      <c r="A13316" s="6">
        <v>680782.0</v>
      </c>
      <c r="B13316" s="6">
        <v>680965.0</v>
      </c>
      <c r="C13316" s="14" t="str">
        <f>If(COUNTIF(DamReaches!$B$2:$B$346,"="&amp;A13316)&gt;0, "Yes", "No")</f>
        <v>No</v>
      </c>
    </row>
    <row r="13317">
      <c r="A13317" s="6">
        <v>680783.0</v>
      </c>
      <c r="B13317" s="6">
        <v>680140.0</v>
      </c>
      <c r="C13317" s="14" t="str">
        <f>If(COUNTIF(DamReaches!$B$2:$B$346,"="&amp;A13317)&gt;0, "Yes", "No")</f>
        <v>No</v>
      </c>
    </row>
    <row r="13318">
      <c r="A13318" s="6">
        <v>680784.0</v>
      </c>
      <c r="B13318" s="6">
        <v>680783.0</v>
      </c>
      <c r="C13318" s="14" t="str">
        <f>If(COUNTIF(DamReaches!$B$2:$B$346,"="&amp;A13318)&gt;0, "Yes", "No")</f>
        <v>No</v>
      </c>
    </row>
    <row r="13319">
      <c r="A13319" s="6">
        <v>680785.0</v>
      </c>
      <c r="B13319" s="6">
        <v>679891.0</v>
      </c>
      <c r="C13319" s="14" t="str">
        <f>If(COUNTIF(DamReaches!$B$2:$B$346,"="&amp;A13319)&gt;0, "Yes", "No")</f>
        <v>No</v>
      </c>
    </row>
    <row r="13320">
      <c r="A13320" s="6">
        <v>680786.0</v>
      </c>
      <c r="B13320" s="6">
        <v>680787.0</v>
      </c>
      <c r="C13320" s="14" t="str">
        <f>If(COUNTIF(DamReaches!$B$2:$B$346,"="&amp;A13320)&gt;0, "Yes", "No")</f>
        <v>No</v>
      </c>
    </row>
    <row r="13321">
      <c r="A13321" s="6">
        <v>680787.0</v>
      </c>
      <c r="B13321" s="6">
        <v>680941.0</v>
      </c>
      <c r="C13321" s="14" t="str">
        <f>If(COUNTIF(DamReaches!$B$2:$B$346,"="&amp;A13321)&gt;0, "Yes", "No")</f>
        <v>No</v>
      </c>
    </row>
    <row r="13322">
      <c r="A13322" s="6">
        <v>680788.0</v>
      </c>
      <c r="B13322" s="6">
        <v>680941.0</v>
      </c>
      <c r="C13322" s="14" t="str">
        <f>If(COUNTIF(DamReaches!$B$2:$B$346,"="&amp;A13322)&gt;0, "Yes", "No")</f>
        <v>No</v>
      </c>
    </row>
    <row r="13323">
      <c r="A13323" s="6">
        <v>680805.0</v>
      </c>
      <c r="B13323" s="6">
        <v>680149.0</v>
      </c>
      <c r="C13323" s="14" t="str">
        <f>If(COUNTIF(DamReaches!$B$2:$B$346,"="&amp;A13323)&gt;0, "Yes", "No")</f>
        <v>No</v>
      </c>
    </row>
    <row r="13324">
      <c r="A13324" s="6">
        <v>680806.0</v>
      </c>
      <c r="B13324" s="6">
        <v>680805.0</v>
      </c>
      <c r="C13324" s="14" t="str">
        <f>If(COUNTIF(DamReaches!$B$2:$B$346,"="&amp;A13324)&gt;0, "Yes", "No")</f>
        <v>No</v>
      </c>
    </row>
    <row r="13325">
      <c r="A13325" s="6">
        <v>680807.0</v>
      </c>
      <c r="B13325" s="6">
        <v>680806.0</v>
      </c>
      <c r="C13325" s="14" t="str">
        <f>If(COUNTIF(DamReaches!$B$2:$B$346,"="&amp;A13325)&gt;0, "Yes", "No")</f>
        <v>No</v>
      </c>
    </row>
    <row r="13326">
      <c r="A13326" s="6">
        <v>680808.0</v>
      </c>
      <c r="B13326" s="6">
        <v>680507.0</v>
      </c>
      <c r="C13326" s="14" t="str">
        <f>If(COUNTIF(DamReaches!$B$2:$B$346,"="&amp;A13326)&gt;0, "Yes", "No")</f>
        <v>No</v>
      </c>
    </row>
    <row r="13327">
      <c r="A13327" s="6">
        <v>680809.0</v>
      </c>
      <c r="B13327" s="6">
        <v>680692.0</v>
      </c>
      <c r="C13327" s="14" t="str">
        <f>If(COUNTIF(DamReaches!$B$2:$B$346,"="&amp;A13327)&gt;0, "Yes", "No")</f>
        <v>No</v>
      </c>
    </row>
    <row r="13328">
      <c r="A13328" s="6">
        <v>680810.0</v>
      </c>
      <c r="B13328" s="6">
        <v>679810.0</v>
      </c>
      <c r="C13328" s="14" t="str">
        <f>If(COUNTIF(DamReaches!$B$2:$B$346,"="&amp;A13328)&gt;0, "Yes", "No")</f>
        <v>No</v>
      </c>
    </row>
    <row r="13329">
      <c r="A13329" s="6">
        <v>680811.0</v>
      </c>
      <c r="B13329" s="6">
        <v>680156.0</v>
      </c>
      <c r="C13329" s="14" t="str">
        <f>If(COUNTIF(DamReaches!$B$2:$B$346,"="&amp;A13329)&gt;0, "Yes", "No")</f>
        <v>No</v>
      </c>
    </row>
    <row r="13330">
      <c r="A13330" s="6">
        <v>680812.0</v>
      </c>
      <c r="B13330" s="6">
        <v>681241.0</v>
      </c>
      <c r="C13330" s="14" t="str">
        <f>If(COUNTIF(DamReaches!$B$2:$B$346,"="&amp;A13330)&gt;0, "Yes", "No")</f>
        <v>No</v>
      </c>
    </row>
    <row r="13331">
      <c r="A13331" s="6">
        <v>680813.0</v>
      </c>
      <c r="B13331" s="6">
        <v>680516.0</v>
      </c>
      <c r="C13331" s="14" t="str">
        <f>If(COUNTIF(DamReaches!$B$2:$B$346,"="&amp;A13331)&gt;0, "Yes", "No")</f>
        <v>No</v>
      </c>
    </row>
    <row r="13332">
      <c r="A13332" s="6">
        <v>680814.0</v>
      </c>
      <c r="B13332" s="6">
        <v>680516.0</v>
      </c>
      <c r="C13332" s="14" t="str">
        <f>If(COUNTIF(DamReaches!$B$2:$B$346,"="&amp;A13332)&gt;0, "Yes", "No")</f>
        <v>No</v>
      </c>
    </row>
    <row r="13333">
      <c r="A13333" s="6">
        <v>680815.0</v>
      </c>
      <c r="B13333" s="6">
        <v>680473.0</v>
      </c>
      <c r="C13333" s="14" t="str">
        <f>If(COUNTIF(DamReaches!$B$2:$B$346,"="&amp;A13333)&gt;0, "Yes", "No")</f>
        <v>No</v>
      </c>
    </row>
    <row r="13334">
      <c r="A13334" s="6">
        <v>680816.0</v>
      </c>
      <c r="B13334" s="6">
        <v>680815.0</v>
      </c>
      <c r="C13334" s="14" t="str">
        <f>If(COUNTIF(DamReaches!$B$2:$B$346,"="&amp;A13334)&gt;0, "Yes", "No")</f>
        <v>No</v>
      </c>
    </row>
    <row r="13335">
      <c r="A13335" s="6">
        <v>680817.0</v>
      </c>
      <c r="B13335" s="6">
        <v>681096.0</v>
      </c>
      <c r="C13335" s="14" t="str">
        <f>If(COUNTIF(DamReaches!$B$2:$B$346,"="&amp;A13335)&gt;0, "Yes", "No")</f>
        <v>No</v>
      </c>
    </row>
    <row r="13336">
      <c r="A13336" s="6">
        <v>680818.0</v>
      </c>
      <c r="B13336" s="6">
        <v>680476.0</v>
      </c>
      <c r="C13336" s="14" t="str">
        <f>If(COUNTIF(DamReaches!$B$2:$B$346,"="&amp;A13336)&gt;0, "Yes", "No")</f>
        <v>No</v>
      </c>
    </row>
    <row r="13337">
      <c r="A13337" s="6">
        <v>680834.0</v>
      </c>
      <c r="B13337" s="6">
        <v>682889.0</v>
      </c>
      <c r="C13337" s="14" t="str">
        <f>If(COUNTIF(DamReaches!$B$2:$B$346,"="&amp;A13337)&gt;0, "Yes", "No")</f>
        <v>No</v>
      </c>
    </row>
    <row r="13338">
      <c r="A13338" s="6">
        <v>680835.0</v>
      </c>
      <c r="B13338" s="6">
        <v>682889.0</v>
      </c>
      <c r="C13338" s="14" t="str">
        <f>If(COUNTIF(DamReaches!$B$2:$B$346,"="&amp;A13338)&gt;0, "Yes", "No")</f>
        <v>No</v>
      </c>
    </row>
    <row r="13339">
      <c r="A13339" s="6">
        <v>680836.0</v>
      </c>
      <c r="B13339" s="6">
        <v>680808.0</v>
      </c>
      <c r="C13339" s="14" t="str">
        <f>If(COUNTIF(DamReaches!$B$2:$B$346,"="&amp;A13339)&gt;0, "Yes", "No")</f>
        <v>No</v>
      </c>
    </row>
    <row r="13340">
      <c r="A13340" s="6">
        <v>680837.0</v>
      </c>
      <c r="B13340" s="6">
        <v>680808.0</v>
      </c>
      <c r="C13340" s="14" t="str">
        <f>If(COUNTIF(DamReaches!$B$2:$B$346,"="&amp;A13340)&gt;0, "Yes", "No")</f>
        <v>No</v>
      </c>
    </row>
    <row r="13341">
      <c r="A13341" s="6">
        <v>680838.0</v>
      </c>
      <c r="B13341" s="6">
        <v>680839.0</v>
      </c>
      <c r="C13341" s="14" t="str">
        <f>If(COUNTIF(DamReaches!$B$2:$B$346,"="&amp;A13341)&gt;0, "Yes", "No")</f>
        <v>No</v>
      </c>
    </row>
    <row r="13342">
      <c r="A13342" s="6">
        <v>680839.0</v>
      </c>
      <c r="B13342" s="6">
        <v>679945.0</v>
      </c>
      <c r="C13342" s="14" t="str">
        <f>If(COUNTIF(DamReaches!$B$2:$B$346,"="&amp;A13342)&gt;0, "Yes", "No")</f>
        <v>No</v>
      </c>
    </row>
    <row r="13343">
      <c r="A13343" s="6">
        <v>680840.0</v>
      </c>
      <c r="B13343" s="6">
        <v>680582.0</v>
      </c>
      <c r="C13343" s="14" t="str">
        <f>If(COUNTIF(DamReaches!$B$2:$B$346,"="&amp;A13343)&gt;0, "Yes", "No")</f>
        <v>No</v>
      </c>
    </row>
    <row r="13344">
      <c r="A13344" s="6">
        <v>680841.0</v>
      </c>
      <c r="B13344" s="6">
        <v>680375.0</v>
      </c>
      <c r="C13344" s="14" t="str">
        <f>If(COUNTIF(DamReaches!$B$2:$B$346,"="&amp;A13344)&gt;0, "Yes", "No")</f>
        <v>No</v>
      </c>
    </row>
    <row r="13345">
      <c r="A13345" s="6">
        <v>680842.0</v>
      </c>
      <c r="B13345" s="6">
        <v>680763.0</v>
      </c>
      <c r="C13345" s="14" t="str">
        <f>If(COUNTIF(DamReaches!$B$2:$B$346,"="&amp;A13345)&gt;0, "Yes", "No")</f>
        <v>No</v>
      </c>
    </row>
    <row r="13346">
      <c r="A13346" s="6">
        <v>680843.0</v>
      </c>
      <c r="B13346" s="6">
        <v>680918.0</v>
      </c>
      <c r="C13346" s="14" t="str">
        <f>If(COUNTIF(DamReaches!$B$2:$B$346,"="&amp;A13346)&gt;0, "Yes", "No")</f>
        <v>No</v>
      </c>
    </row>
    <row r="13347">
      <c r="A13347" s="6">
        <v>680844.0</v>
      </c>
      <c r="B13347" s="6">
        <v>680785.0</v>
      </c>
      <c r="C13347" s="14" t="str">
        <f>If(COUNTIF(DamReaches!$B$2:$B$346,"="&amp;A13347)&gt;0, "Yes", "No")</f>
        <v>No</v>
      </c>
    </row>
    <row r="13348">
      <c r="A13348" s="6">
        <v>680845.0</v>
      </c>
      <c r="B13348" s="6">
        <v>680346.0</v>
      </c>
      <c r="C13348" s="14" t="str">
        <f>If(COUNTIF(DamReaches!$B$2:$B$346,"="&amp;A13348)&gt;0, "Yes", "No")</f>
        <v>No</v>
      </c>
    </row>
    <row r="13349">
      <c r="A13349" s="6">
        <v>680846.0</v>
      </c>
      <c r="B13349" s="6">
        <v>680818.0</v>
      </c>
      <c r="C13349" s="14" t="str">
        <f>If(COUNTIF(DamReaches!$B$2:$B$346,"="&amp;A13349)&gt;0, "Yes", "No")</f>
        <v>No</v>
      </c>
    </row>
    <row r="13350">
      <c r="A13350" s="6">
        <v>680847.0</v>
      </c>
      <c r="B13350" s="6">
        <v>680818.0</v>
      </c>
      <c r="C13350" s="14" t="str">
        <f>If(COUNTIF(DamReaches!$B$2:$B$346,"="&amp;A13350)&gt;0, "Yes", "No")</f>
        <v>No</v>
      </c>
    </row>
    <row r="13351">
      <c r="A13351" s="6">
        <v>680863.0</v>
      </c>
      <c r="B13351" s="6">
        <v>681087.0</v>
      </c>
      <c r="C13351" s="14" t="str">
        <f>If(COUNTIF(DamReaches!$B$2:$B$346,"="&amp;A13351)&gt;0, "Yes", "No")</f>
        <v>No</v>
      </c>
    </row>
    <row r="13352">
      <c r="A13352" s="6">
        <v>680864.0</v>
      </c>
      <c r="B13352" s="6">
        <v>681087.0</v>
      </c>
      <c r="C13352" s="14" t="str">
        <f>If(COUNTIF(DamReaches!$B$2:$B$346,"="&amp;A13352)&gt;0, "Yes", "No")</f>
        <v>No</v>
      </c>
    </row>
    <row r="13353">
      <c r="A13353" s="6">
        <v>680865.0</v>
      </c>
      <c r="B13353" s="6">
        <v>680454.0</v>
      </c>
      <c r="C13353" s="14" t="str">
        <f>If(COUNTIF(DamReaches!$B$2:$B$346,"="&amp;A13353)&gt;0, "Yes", "No")</f>
        <v>No</v>
      </c>
    </row>
    <row r="13354">
      <c r="A13354" s="6">
        <v>680866.0</v>
      </c>
      <c r="B13354" s="6">
        <v>680959.0</v>
      </c>
      <c r="C13354" s="14" t="str">
        <f>If(COUNTIF(DamReaches!$B$2:$B$346,"="&amp;A13354)&gt;0, "Yes", "No")</f>
        <v>No</v>
      </c>
    </row>
    <row r="13355">
      <c r="A13355" s="6">
        <v>680867.0</v>
      </c>
      <c r="B13355" s="6">
        <v>680633.0</v>
      </c>
      <c r="C13355" s="14" t="str">
        <f>If(COUNTIF(DamReaches!$B$2:$B$346,"="&amp;A13355)&gt;0, "Yes", "No")</f>
        <v>No</v>
      </c>
    </row>
    <row r="13356">
      <c r="A13356" s="6">
        <v>680868.0</v>
      </c>
      <c r="B13356" s="6">
        <v>680870.0</v>
      </c>
      <c r="C13356" s="14" t="str">
        <f>If(COUNTIF(DamReaches!$B$2:$B$346,"="&amp;A13356)&gt;0, "Yes", "No")</f>
        <v>No</v>
      </c>
    </row>
    <row r="13357">
      <c r="A13357" s="6">
        <v>680869.0</v>
      </c>
      <c r="B13357" s="6">
        <v>680870.0</v>
      </c>
      <c r="C13357" s="14" t="str">
        <f>If(COUNTIF(DamReaches!$B$2:$B$346,"="&amp;A13357)&gt;0, "Yes", "No")</f>
        <v>No</v>
      </c>
    </row>
    <row r="13358">
      <c r="A13358" s="6">
        <v>680870.0</v>
      </c>
      <c r="B13358" s="6">
        <v>681241.0</v>
      </c>
      <c r="C13358" s="14" t="str">
        <f>If(COUNTIF(DamReaches!$B$2:$B$346,"="&amp;A13358)&gt;0, "Yes", "No")</f>
        <v>No</v>
      </c>
    </row>
    <row r="13359">
      <c r="A13359" s="6">
        <v>680871.0</v>
      </c>
      <c r="B13359" s="6">
        <v>680917.0</v>
      </c>
      <c r="C13359" s="14" t="str">
        <f>If(COUNTIF(DamReaches!$B$2:$B$346,"="&amp;A13359)&gt;0, "Yes", "No")</f>
        <v>No</v>
      </c>
    </row>
    <row r="13360">
      <c r="A13360" s="6">
        <v>680872.0</v>
      </c>
      <c r="B13360" s="6">
        <v>679814.0</v>
      </c>
      <c r="C13360" s="14" t="str">
        <f>If(COUNTIF(DamReaches!$B$2:$B$346,"="&amp;A13360)&gt;0, "Yes", "No")</f>
        <v>No</v>
      </c>
    </row>
    <row r="13361">
      <c r="A13361" s="6">
        <v>680873.0</v>
      </c>
      <c r="B13361" s="6">
        <v>680918.0</v>
      </c>
      <c r="C13361" s="14" t="str">
        <f>If(COUNTIF(DamReaches!$B$2:$B$346,"="&amp;A13361)&gt;0, "Yes", "No")</f>
        <v>No</v>
      </c>
    </row>
    <row r="13362">
      <c r="A13362" s="6">
        <v>680874.0</v>
      </c>
      <c r="B13362" s="6">
        <v>680873.0</v>
      </c>
      <c r="C13362" s="14" t="str">
        <f>If(COUNTIF(DamReaches!$B$2:$B$346,"="&amp;A13362)&gt;0, "Yes", "No")</f>
        <v>No</v>
      </c>
    </row>
    <row r="13363">
      <c r="A13363" s="6">
        <v>680875.0</v>
      </c>
      <c r="B13363" s="6">
        <v>680436.0</v>
      </c>
      <c r="C13363" s="14" t="str">
        <f>If(COUNTIF(DamReaches!$B$2:$B$346,"="&amp;A13363)&gt;0, "Yes", "No")</f>
        <v>No</v>
      </c>
    </row>
    <row r="13364">
      <c r="A13364" s="6">
        <v>680891.0</v>
      </c>
      <c r="B13364" s="6">
        <v>680931.0</v>
      </c>
      <c r="C13364" s="14" t="str">
        <f>If(COUNTIF(DamReaches!$B$2:$B$346,"="&amp;A13364)&gt;0, "Yes", "No")</f>
        <v>No</v>
      </c>
    </row>
    <row r="13365">
      <c r="A13365" s="6">
        <v>680892.0</v>
      </c>
      <c r="B13365" s="6">
        <v>680931.0</v>
      </c>
      <c r="C13365" s="14" t="str">
        <f>If(COUNTIF(DamReaches!$B$2:$B$346,"="&amp;A13365)&gt;0, "Yes", "No")</f>
        <v>No</v>
      </c>
    </row>
    <row r="13366">
      <c r="A13366" s="6">
        <v>680893.0</v>
      </c>
      <c r="B13366" s="6">
        <v>680744.0</v>
      </c>
      <c r="C13366" s="14" t="str">
        <f>If(COUNTIF(DamReaches!$B$2:$B$346,"="&amp;A13366)&gt;0, "Yes", "No")</f>
        <v>No</v>
      </c>
    </row>
    <row r="13367">
      <c r="A13367" s="6">
        <v>680894.0</v>
      </c>
      <c r="B13367" s="6">
        <v>679654.0</v>
      </c>
      <c r="C13367" s="14" t="str">
        <f>If(COUNTIF(DamReaches!$B$2:$B$346,"="&amp;A13367)&gt;0, "Yes", "No")</f>
        <v>No</v>
      </c>
    </row>
    <row r="13368">
      <c r="A13368" s="6">
        <v>680895.0</v>
      </c>
      <c r="B13368" s="6">
        <v>680180.0</v>
      </c>
      <c r="C13368" s="14" t="str">
        <f>If(COUNTIF(DamReaches!$B$2:$B$346,"="&amp;A13368)&gt;0, "Yes", "No")</f>
        <v>No</v>
      </c>
    </row>
    <row r="13369">
      <c r="A13369" s="6">
        <v>680896.0</v>
      </c>
      <c r="B13369" s="6">
        <v>680304.0</v>
      </c>
      <c r="C13369" s="14" t="str">
        <f>If(COUNTIF(DamReaches!$B$2:$B$346,"="&amp;A13369)&gt;0, "Yes", "No")</f>
        <v>No</v>
      </c>
    </row>
    <row r="13370">
      <c r="A13370" s="6">
        <v>680897.0</v>
      </c>
      <c r="B13370" s="6">
        <v>680898.0</v>
      </c>
      <c r="C13370" s="14" t="str">
        <f>If(COUNTIF(DamReaches!$B$2:$B$346,"="&amp;A13370)&gt;0, "Yes", "No")</f>
        <v>No</v>
      </c>
    </row>
    <row r="13371">
      <c r="A13371" s="6">
        <v>680898.0</v>
      </c>
      <c r="B13371" s="6">
        <v>680899.0</v>
      </c>
      <c r="C13371" s="14" t="str">
        <f>If(COUNTIF(DamReaches!$B$2:$B$346,"="&amp;A13371)&gt;0, "Yes", "No")</f>
        <v>No</v>
      </c>
    </row>
    <row r="13372">
      <c r="A13372" s="6">
        <v>680899.0</v>
      </c>
      <c r="B13372" s="6">
        <v>680584.0</v>
      </c>
      <c r="C13372" s="14" t="str">
        <f>If(COUNTIF(DamReaches!$B$2:$B$346,"="&amp;A13372)&gt;0, "Yes", "No")</f>
        <v>No</v>
      </c>
    </row>
    <row r="13373">
      <c r="A13373" s="6">
        <v>680900.0</v>
      </c>
      <c r="B13373" s="6">
        <v>680899.0</v>
      </c>
      <c r="C13373" s="14" t="str">
        <f>If(COUNTIF(DamReaches!$B$2:$B$346,"="&amp;A13373)&gt;0, "Yes", "No")</f>
        <v>No</v>
      </c>
    </row>
    <row r="13374">
      <c r="A13374" s="6">
        <v>680901.0</v>
      </c>
      <c r="B13374" s="6">
        <v>681251.0</v>
      </c>
      <c r="C13374" s="14" t="str">
        <f>If(COUNTIF(DamReaches!$B$2:$B$346,"="&amp;A13374)&gt;0, "Yes", "No")</f>
        <v>No</v>
      </c>
    </row>
    <row r="13375">
      <c r="A13375" s="6">
        <v>680902.0</v>
      </c>
      <c r="B13375" s="6">
        <v>681251.0</v>
      </c>
      <c r="C13375" s="14" t="str">
        <f>If(COUNTIF(DamReaches!$B$2:$B$346,"="&amp;A13375)&gt;0, "Yes", "No")</f>
        <v>No</v>
      </c>
    </row>
    <row r="13376">
      <c r="A13376" s="6">
        <v>680911.0</v>
      </c>
      <c r="B13376" s="6">
        <v>680688.0</v>
      </c>
      <c r="C13376" s="14" t="str">
        <f>If(COUNTIF(DamReaches!$B$2:$B$346,"="&amp;A13376)&gt;0, "Yes", "No")</f>
        <v>No</v>
      </c>
    </row>
    <row r="13377">
      <c r="A13377" s="6">
        <v>680912.0</v>
      </c>
      <c r="B13377" s="6">
        <v>680630.0</v>
      </c>
      <c r="C13377" s="14" t="str">
        <f>If(COUNTIF(DamReaches!$B$2:$B$346,"="&amp;A13377)&gt;0, "Yes", "No")</f>
        <v>No</v>
      </c>
    </row>
    <row r="13378">
      <c r="A13378" s="6">
        <v>680913.0</v>
      </c>
      <c r="B13378" s="6">
        <v>679580.0</v>
      </c>
      <c r="C13378" s="14" t="str">
        <f>If(COUNTIF(DamReaches!$B$2:$B$346,"="&amp;A13378)&gt;0, "Yes", "No")</f>
        <v>No</v>
      </c>
    </row>
    <row r="13379">
      <c r="A13379" s="6">
        <v>680914.0</v>
      </c>
      <c r="B13379" s="6">
        <v>680410.0</v>
      </c>
      <c r="C13379" s="14" t="str">
        <f>If(COUNTIF(DamReaches!$B$2:$B$346,"="&amp;A13379)&gt;0, "Yes", "No")</f>
        <v>No</v>
      </c>
    </row>
    <row r="13380">
      <c r="A13380" s="6">
        <v>680915.0</v>
      </c>
      <c r="B13380" s="6">
        <v>680136.0</v>
      </c>
      <c r="C13380" s="14" t="str">
        <f>If(COUNTIF(DamReaches!$B$2:$B$346,"="&amp;A13380)&gt;0, "Yes", "No")</f>
        <v>No</v>
      </c>
    </row>
    <row r="13381">
      <c r="A13381" s="6">
        <v>680916.0</v>
      </c>
      <c r="B13381" s="6">
        <v>680583.0</v>
      </c>
      <c r="C13381" s="14" t="str">
        <f>If(COUNTIF(DamReaches!$B$2:$B$346,"="&amp;A13381)&gt;0, "Yes", "No")</f>
        <v>No</v>
      </c>
    </row>
    <row r="13382">
      <c r="A13382" s="6">
        <v>680917.0</v>
      </c>
      <c r="B13382" s="6">
        <v>680745.0</v>
      </c>
      <c r="C13382" s="14" t="str">
        <f>If(COUNTIF(DamReaches!$B$2:$B$346,"="&amp;A13382)&gt;0, "Yes", "No")</f>
        <v>No</v>
      </c>
    </row>
    <row r="13383">
      <c r="A13383" s="6">
        <v>680918.0</v>
      </c>
      <c r="B13383" s="6">
        <v>681093.0</v>
      </c>
      <c r="C13383" s="14" t="str">
        <f>If(COUNTIF(DamReaches!$B$2:$B$346,"="&amp;A13383)&gt;0, "Yes", "No")</f>
        <v>No</v>
      </c>
    </row>
    <row r="13384">
      <c r="A13384" s="6">
        <v>680919.0</v>
      </c>
      <c r="B13384" s="6">
        <v>680765.0</v>
      </c>
      <c r="C13384" s="14" t="str">
        <f>If(COUNTIF(DamReaches!$B$2:$B$346,"="&amp;A13384)&gt;0, "Yes", "No")</f>
        <v>No</v>
      </c>
    </row>
    <row r="13385">
      <c r="A13385" s="6">
        <v>680929.0</v>
      </c>
      <c r="B13385" s="6">
        <v>680297.0</v>
      </c>
      <c r="C13385" s="14" t="str">
        <f>If(COUNTIF(DamReaches!$B$2:$B$346,"="&amp;A13385)&gt;0, "Yes", "No")</f>
        <v>No</v>
      </c>
    </row>
    <row r="13386">
      <c r="A13386" s="6">
        <v>680930.0</v>
      </c>
      <c r="B13386" s="6">
        <v>681184.0</v>
      </c>
      <c r="C13386" s="14" t="str">
        <f>If(COUNTIF(DamReaches!$B$2:$B$346,"="&amp;A13386)&gt;0, "Yes", "No")</f>
        <v>No</v>
      </c>
    </row>
    <row r="13387">
      <c r="A13387" s="6">
        <v>680931.0</v>
      </c>
      <c r="B13387" s="6">
        <v>681184.0</v>
      </c>
      <c r="C13387" s="14" t="str">
        <f>If(COUNTIF(DamReaches!$B$2:$B$346,"="&amp;A13387)&gt;0, "Yes", "No")</f>
        <v>No</v>
      </c>
    </row>
    <row r="13388">
      <c r="A13388" s="6">
        <v>680932.0</v>
      </c>
      <c r="B13388" s="6">
        <v>680976.0</v>
      </c>
      <c r="C13388" s="14" t="str">
        <f>If(COUNTIF(DamReaches!$B$2:$B$346,"="&amp;A13388)&gt;0, "Yes", "No")</f>
        <v>No</v>
      </c>
    </row>
    <row r="13389">
      <c r="A13389" s="6">
        <v>680933.0</v>
      </c>
      <c r="B13389" s="6">
        <v>680692.0</v>
      </c>
      <c r="C13389" s="14" t="str">
        <f>If(COUNTIF(DamReaches!$B$2:$B$346,"="&amp;A13389)&gt;0, "Yes", "No")</f>
        <v>No</v>
      </c>
    </row>
    <row r="13390">
      <c r="A13390" s="6">
        <v>680934.0</v>
      </c>
      <c r="B13390" s="6">
        <v>681004.0</v>
      </c>
      <c r="C13390" s="14" t="str">
        <f>If(COUNTIF(DamReaches!$B$2:$B$346,"="&amp;A13390)&gt;0, "Yes", "No")</f>
        <v>No</v>
      </c>
    </row>
    <row r="13391">
      <c r="A13391" s="6">
        <v>680935.0</v>
      </c>
      <c r="B13391" s="6">
        <v>680961.0</v>
      </c>
      <c r="C13391" s="14" t="str">
        <f>If(COUNTIF(DamReaches!$B$2:$B$346,"="&amp;A13391)&gt;0, "Yes", "No")</f>
        <v>No</v>
      </c>
    </row>
    <row r="13392">
      <c r="A13392" s="6">
        <v>680936.0</v>
      </c>
      <c r="B13392" s="6">
        <v>681066.0</v>
      </c>
      <c r="C13392" s="14" t="str">
        <f>If(COUNTIF(DamReaches!$B$2:$B$346,"="&amp;A13392)&gt;0, "Yes", "No")</f>
        <v>No</v>
      </c>
    </row>
    <row r="13393">
      <c r="A13393" s="6">
        <v>680937.0</v>
      </c>
      <c r="B13393" s="6">
        <v>680916.0</v>
      </c>
      <c r="C13393" s="14" t="str">
        <f>If(COUNTIF(DamReaches!$B$2:$B$346,"="&amp;A13393)&gt;0, "Yes", "No")</f>
        <v>No</v>
      </c>
    </row>
    <row r="13394">
      <c r="A13394" s="6">
        <v>680938.0</v>
      </c>
      <c r="B13394" s="6">
        <v>680259.0</v>
      </c>
      <c r="C13394" s="14" t="str">
        <f>If(COUNTIF(DamReaches!$B$2:$B$346,"="&amp;A13394)&gt;0, "Yes", "No")</f>
        <v>No</v>
      </c>
    </row>
    <row r="13395">
      <c r="A13395" s="6">
        <v>680939.0</v>
      </c>
      <c r="B13395" s="6">
        <v>680111.0</v>
      </c>
      <c r="C13395" s="14" t="str">
        <f>If(COUNTIF(DamReaches!$B$2:$B$346,"="&amp;A13395)&gt;0, "Yes", "No")</f>
        <v>No</v>
      </c>
    </row>
    <row r="13396">
      <c r="A13396" s="6">
        <v>680940.0</v>
      </c>
      <c r="B13396" s="6">
        <v>680495.0</v>
      </c>
      <c r="C13396" s="14" t="str">
        <f>If(COUNTIF(DamReaches!$B$2:$B$346,"="&amp;A13396)&gt;0, "Yes", "No")</f>
        <v>No</v>
      </c>
    </row>
    <row r="13397">
      <c r="A13397" s="6">
        <v>680941.0</v>
      </c>
      <c r="B13397" s="6">
        <v>681171.0</v>
      </c>
      <c r="C13397" s="14" t="str">
        <f>If(COUNTIF(DamReaches!$B$2:$B$346,"="&amp;A13397)&gt;0, "Yes", "No")</f>
        <v>No</v>
      </c>
    </row>
    <row r="13398">
      <c r="A13398" s="6">
        <v>680942.0</v>
      </c>
      <c r="B13398" s="6">
        <v>681171.0</v>
      </c>
      <c r="C13398" s="14" t="str">
        <f>If(COUNTIF(DamReaches!$B$2:$B$346,"="&amp;A13398)&gt;0, "Yes", "No")</f>
        <v>No</v>
      </c>
    </row>
    <row r="13399">
      <c r="A13399" s="6">
        <v>680951.0</v>
      </c>
      <c r="B13399" s="6">
        <v>680742.0</v>
      </c>
      <c r="C13399" s="14" t="str">
        <f>If(COUNTIF(DamReaches!$B$2:$B$346,"="&amp;A13399)&gt;0, "Yes", "No")</f>
        <v>No</v>
      </c>
    </row>
    <row r="13400">
      <c r="A13400" s="6">
        <v>680952.0</v>
      </c>
      <c r="B13400" s="6">
        <v>680977.0</v>
      </c>
      <c r="C13400" s="14" t="str">
        <f>If(COUNTIF(DamReaches!$B$2:$B$346,"="&amp;A13400)&gt;0, "Yes", "No")</f>
        <v>No</v>
      </c>
    </row>
    <row r="13401">
      <c r="A13401" s="6">
        <v>680953.0</v>
      </c>
      <c r="B13401" s="6">
        <v>680952.0</v>
      </c>
      <c r="C13401" s="14" t="str">
        <f>If(COUNTIF(DamReaches!$B$2:$B$346,"="&amp;A13401)&gt;0, "Yes", "No")</f>
        <v>No</v>
      </c>
    </row>
    <row r="13402">
      <c r="A13402" s="6">
        <v>680954.0</v>
      </c>
      <c r="B13402" s="6">
        <v>681574.0</v>
      </c>
      <c r="C13402" s="14" t="str">
        <f>If(COUNTIF(DamReaches!$B$2:$B$346,"="&amp;A13402)&gt;0, "Yes", "No")</f>
        <v>No</v>
      </c>
    </row>
    <row r="13403">
      <c r="A13403" s="6">
        <v>680955.0</v>
      </c>
      <c r="B13403" s="6">
        <v>681574.0</v>
      </c>
      <c r="C13403" s="14" t="str">
        <f>If(COUNTIF(DamReaches!$B$2:$B$346,"="&amp;A13403)&gt;0, "Yes", "No")</f>
        <v>No</v>
      </c>
    </row>
    <row r="13404">
      <c r="A13404" s="6">
        <v>680956.0</v>
      </c>
      <c r="B13404" s="6">
        <v>681063.0</v>
      </c>
      <c r="C13404" s="14" t="str">
        <f>If(COUNTIF(DamReaches!$B$2:$B$346,"="&amp;A13404)&gt;0, "Yes", "No")</f>
        <v>No</v>
      </c>
    </row>
    <row r="13405">
      <c r="A13405" s="6">
        <v>680957.0</v>
      </c>
      <c r="B13405" s="6">
        <v>681063.0</v>
      </c>
      <c r="C13405" s="14" t="str">
        <f>If(COUNTIF(DamReaches!$B$2:$B$346,"="&amp;A13405)&gt;0, "Yes", "No")</f>
        <v>No</v>
      </c>
    </row>
    <row r="13406">
      <c r="A13406" s="6">
        <v>680958.0</v>
      </c>
      <c r="B13406" s="6">
        <v>680509.0</v>
      </c>
      <c r="C13406" s="14" t="str">
        <f>If(COUNTIF(DamReaches!$B$2:$B$346,"="&amp;A13406)&gt;0, "Yes", "No")</f>
        <v>No</v>
      </c>
    </row>
    <row r="13407">
      <c r="A13407" s="6">
        <v>680959.0</v>
      </c>
      <c r="B13407" s="6">
        <v>680960.0</v>
      </c>
      <c r="C13407" s="14" t="str">
        <f>If(COUNTIF(DamReaches!$B$2:$B$346,"="&amp;A13407)&gt;0, "Yes", "No")</f>
        <v>No</v>
      </c>
    </row>
    <row r="13408">
      <c r="A13408" s="6">
        <v>680960.0</v>
      </c>
      <c r="B13408" s="6">
        <v>680961.0</v>
      </c>
      <c r="C13408" s="14" t="str">
        <f>If(COUNTIF(DamReaches!$B$2:$B$346,"="&amp;A13408)&gt;0, "Yes", "No")</f>
        <v>No</v>
      </c>
    </row>
    <row r="13409">
      <c r="A13409" s="6">
        <v>680961.0</v>
      </c>
      <c r="B13409" s="6">
        <v>680962.0</v>
      </c>
      <c r="C13409" s="14" t="str">
        <f>If(COUNTIF(DamReaches!$B$2:$B$346,"="&amp;A13409)&gt;0, "Yes", "No")</f>
        <v>No</v>
      </c>
    </row>
    <row r="13410">
      <c r="A13410" s="6">
        <v>680962.0</v>
      </c>
      <c r="B13410" s="6">
        <v>680981.0</v>
      </c>
      <c r="C13410" s="14" t="str">
        <f>If(COUNTIF(DamReaches!$B$2:$B$346,"="&amp;A13410)&gt;0, "Yes", "No")</f>
        <v>No</v>
      </c>
    </row>
    <row r="13411">
      <c r="A13411" s="6">
        <v>680963.0</v>
      </c>
      <c r="B13411" s="6">
        <v>680665.0</v>
      </c>
      <c r="C13411" s="14" t="str">
        <f>If(COUNTIF(DamReaches!$B$2:$B$346,"="&amp;A13411)&gt;0, "Yes", "No")</f>
        <v>No</v>
      </c>
    </row>
    <row r="13412">
      <c r="A13412" s="6">
        <v>680964.0</v>
      </c>
      <c r="B13412" s="6">
        <v>681109.0</v>
      </c>
      <c r="C13412" s="14" t="str">
        <f>If(COUNTIF(DamReaches!$B$2:$B$346,"="&amp;A13412)&gt;0, "Yes", "No")</f>
        <v>No</v>
      </c>
    </row>
    <row r="13413">
      <c r="A13413" s="6">
        <v>680965.0</v>
      </c>
      <c r="B13413" s="6">
        <v>681109.0</v>
      </c>
      <c r="C13413" s="14" t="str">
        <f>If(COUNTIF(DamReaches!$B$2:$B$346,"="&amp;A13413)&gt;0, "Yes", "No")</f>
        <v>No</v>
      </c>
    </row>
    <row r="13414">
      <c r="A13414" s="6">
        <v>680966.0</v>
      </c>
      <c r="B13414" s="6">
        <v>681096.0</v>
      </c>
      <c r="C13414" s="14" t="str">
        <f>If(COUNTIF(DamReaches!$B$2:$B$346,"="&amp;A13414)&gt;0, "Yes", "No")</f>
        <v>No</v>
      </c>
    </row>
    <row r="13415">
      <c r="A13415" s="6">
        <v>680976.0</v>
      </c>
      <c r="B13415" s="6">
        <v>681186.0</v>
      </c>
      <c r="C13415" s="14" t="str">
        <f>If(COUNTIF(DamReaches!$B$2:$B$346,"="&amp;A13415)&gt;0, "Yes", "No")</f>
        <v>No</v>
      </c>
    </row>
    <row r="13416">
      <c r="A13416" s="6">
        <v>680977.0</v>
      </c>
      <c r="B13416" s="6">
        <v>681003.0</v>
      </c>
      <c r="C13416" s="14" t="str">
        <f>If(COUNTIF(DamReaches!$B$2:$B$346,"="&amp;A13416)&gt;0, "Yes", "No")</f>
        <v>No</v>
      </c>
    </row>
    <row r="13417">
      <c r="A13417" s="6">
        <v>680978.0</v>
      </c>
      <c r="B13417" s="6">
        <v>681139.0</v>
      </c>
      <c r="C13417" s="14" t="str">
        <f>If(COUNTIF(DamReaches!$B$2:$B$346,"="&amp;A13417)&gt;0, "Yes", "No")</f>
        <v>No</v>
      </c>
    </row>
    <row r="13418">
      <c r="A13418" s="6">
        <v>680979.0</v>
      </c>
      <c r="B13418" s="6">
        <v>681139.0</v>
      </c>
      <c r="C13418" s="14" t="str">
        <f>If(COUNTIF(DamReaches!$B$2:$B$346,"="&amp;A13418)&gt;0, "Yes", "No")</f>
        <v>No</v>
      </c>
    </row>
    <row r="13419">
      <c r="A13419" s="6">
        <v>680980.0</v>
      </c>
      <c r="B13419" s="6">
        <v>680933.0</v>
      </c>
      <c r="C13419" s="14" t="str">
        <f>If(COUNTIF(DamReaches!$B$2:$B$346,"="&amp;A13419)&gt;0, "Yes", "No")</f>
        <v>No</v>
      </c>
    </row>
    <row r="13420">
      <c r="A13420" s="6">
        <v>680981.0</v>
      </c>
      <c r="B13420" s="6">
        <v>680408.0</v>
      </c>
      <c r="C13420" s="14" t="str">
        <f>If(COUNTIF(DamReaches!$B$2:$B$346,"="&amp;A13420)&gt;0, "Yes", "No")</f>
        <v>No</v>
      </c>
    </row>
    <row r="13421">
      <c r="A13421" s="6">
        <v>680983.0</v>
      </c>
      <c r="B13421" s="6">
        <v>681066.0</v>
      </c>
      <c r="C13421" s="14" t="str">
        <f>If(COUNTIF(DamReaches!$B$2:$B$346,"="&amp;A13421)&gt;0, "Yes", "No")</f>
        <v>No</v>
      </c>
    </row>
    <row r="13422">
      <c r="A13422" s="6">
        <v>680984.0</v>
      </c>
      <c r="B13422" s="6">
        <v>681279.0</v>
      </c>
      <c r="C13422" s="14" t="str">
        <f>If(COUNTIF(DamReaches!$B$2:$B$346,"="&amp;A13422)&gt;0, "Yes", "No")</f>
        <v>No</v>
      </c>
    </row>
    <row r="13423">
      <c r="A13423" s="6">
        <v>680985.0</v>
      </c>
      <c r="B13423" s="6">
        <v>680916.0</v>
      </c>
      <c r="C13423" s="14" t="str">
        <f>If(COUNTIF(DamReaches!$B$2:$B$346,"="&amp;A13423)&gt;0, "Yes", "No")</f>
        <v>No</v>
      </c>
    </row>
    <row r="13424">
      <c r="A13424" s="6">
        <v>680986.0</v>
      </c>
      <c r="B13424" s="6">
        <v>680873.0</v>
      </c>
      <c r="C13424" s="14" t="str">
        <f>If(COUNTIF(DamReaches!$B$2:$B$346,"="&amp;A13424)&gt;0, "Yes", "No")</f>
        <v>No</v>
      </c>
    </row>
    <row r="13425">
      <c r="A13425" s="6">
        <v>680987.0</v>
      </c>
      <c r="B13425" s="6">
        <v>681007.0</v>
      </c>
      <c r="C13425" s="14" t="str">
        <f>If(COUNTIF(DamReaches!$B$2:$B$346,"="&amp;A13425)&gt;0, "Yes", "No")</f>
        <v>No</v>
      </c>
    </row>
    <row r="13426">
      <c r="A13426" s="6">
        <v>680988.0</v>
      </c>
      <c r="B13426" s="6">
        <v>680989.0</v>
      </c>
      <c r="C13426" s="14" t="str">
        <f>If(COUNTIF(DamReaches!$B$2:$B$346,"="&amp;A13426)&gt;0, "Yes", "No")</f>
        <v>No</v>
      </c>
    </row>
    <row r="13427">
      <c r="A13427" s="6">
        <v>680989.0</v>
      </c>
      <c r="B13427" s="6">
        <v>680898.0</v>
      </c>
      <c r="C13427" s="14" t="str">
        <f>If(COUNTIF(DamReaches!$B$2:$B$346,"="&amp;A13427)&gt;0, "Yes", "No")</f>
        <v>No</v>
      </c>
    </row>
    <row r="13428">
      <c r="A13428" s="6">
        <v>680990.0</v>
      </c>
      <c r="B13428" s="6">
        <v>680787.0</v>
      </c>
      <c r="C13428" s="14" t="str">
        <f>If(COUNTIF(DamReaches!$B$2:$B$346,"="&amp;A13428)&gt;0, "Yes", "No")</f>
        <v>No</v>
      </c>
    </row>
    <row r="13429">
      <c r="A13429" s="6">
        <v>681000.0</v>
      </c>
      <c r="B13429" s="6">
        <v>680575.0</v>
      </c>
      <c r="C13429" s="14" t="str">
        <f>If(COUNTIF(DamReaches!$B$2:$B$346,"="&amp;A13429)&gt;0, "Yes", "No")</f>
        <v>No</v>
      </c>
    </row>
    <row r="13430">
      <c r="A13430" s="6">
        <v>681001.0</v>
      </c>
      <c r="B13430" s="6">
        <v>681024.0</v>
      </c>
      <c r="C13430" s="14" t="str">
        <f>If(COUNTIF(DamReaches!$B$2:$B$346,"="&amp;A13430)&gt;0, "Yes", "No")</f>
        <v>No</v>
      </c>
    </row>
    <row r="13431">
      <c r="A13431" s="6">
        <v>681002.0</v>
      </c>
      <c r="B13431" s="6">
        <v>681024.0</v>
      </c>
      <c r="C13431" s="14" t="str">
        <f>If(COUNTIF(DamReaches!$B$2:$B$346,"="&amp;A13431)&gt;0, "Yes", "No")</f>
        <v>No</v>
      </c>
    </row>
    <row r="13432">
      <c r="A13432" s="6">
        <v>681003.0</v>
      </c>
      <c r="B13432" s="6">
        <v>680976.0</v>
      </c>
      <c r="C13432" s="14" t="str">
        <f>If(COUNTIF(DamReaches!$B$2:$B$346,"="&amp;A13432)&gt;0, "Yes", "No")</f>
        <v>No</v>
      </c>
    </row>
    <row r="13433">
      <c r="A13433" s="6">
        <v>681004.0</v>
      </c>
      <c r="B13433" s="6">
        <v>681005.0</v>
      </c>
      <c r="C13433" s="14" t="str">
        <f>If(COUNTIF(DamReaches!$B$2:$B$346,"="&amp;A13433)&gt;0, "Yes", "No")</f>
        <v>No</v>
      </c>
    </row>
    <row r="13434">
      <c r="A13434" s="6">
        <v>681005.0</v>
      </c>
      <c r="B13434" s="6">
        <v>680373.0</v>
      </c>
      <c r="C13434" s="14" t="str">
        <f>If(COUNTIF(DamReaches!$B$2:$B$346,"="&amp;A13434)&gt;0, "Yes", "No")</f>
        <v>No</v>
      </c>
    </row>
    <row r="13435">
      <c r="A13435" s="6">
        <v>681006.0</v>
      </c>
      <c r="B13435" s="6">
        <v>680435.0</v>
      </c>
      <c r="C13435" s="14" t="str">
        <f>If(COUNTIF(DamReaches!$B$2:$B$346,"="&amp;A13435)&gt;0, "Yes", "No")</f>
        <v>No</v>
      </c>
    </row>
    <row r="13436">
      <c r="A13436" s="6">
        <v>681007.0</v>
      </c>
      <c r="B13436" s="6">
        <v>680986.0</v>
      </c>
      <c r="C13436" s="14" t="str">
        <f>If(COUNTIF(DamReaches!$B$2:$B$346,"="&amp;A13436)&gt;0, "Yes", "No")</f>
        <v>No</v>
      </c>
    </row>
    <row r="13437">
      <c r="A13437" s="6">
        <v>681008.0</v>
      </c>
      <c r="B13437" s="6">
        <v>681192.0</v>
      </c>
      <c r="C13437" s="14" t="str">
        <f>If(COUNTIF(DamReaches!$B$2:$B$346,"="&amp;A13437)&gt;0, "Yes", "No")</f>
        <v>No</v>
      </c>
    </row>
    <row r="13438">
      <c r="A13438" s="6">
        <v>681009.0</v>
      </c>
      <c r="B13438" s="6">
        <v>680845.0</v>
      </c>
      <c r="C13438" s="14" t="str">
        <f>If(COUNTIF(DamReaches!$B$2:$B$346,"="&amp;A13438)&gt;0, "Yes", "No")</f>
        <v>No</v>
      </c>
    </row>
    <row r="13439">
      <c r="A13439" s="6">
        <v>681010.0</v>
      </c>
      <c r="B13439" s="6">
        <v>681009.0</v>
      </c>
      <c r="C13439" s="14" t="str">
        <f>If(COUNTIF(DamReaches!$B$2:$B$346,"="&amp;A13439)&gt;0, "Yes", "No")</f>
        <v>No</v>
      </c>
    </row>
    <row r="13440">
      <c r="A13440" s="6">
        <v>681011.0</v>
      </c>
      <c r="B13440" s="6">
        <v>680847.0</v>
      </c>
      <c r="C13440" s="14" t="str">
        <f>If(COUNTIF(DamReaches!$B$2:$B$346,"="&amp;A13440)&gt;0, "Yes", "No")</f>
        <v>No</v>
      </c>
    </row>
    <row r="13441">
      <c r="A13441" s="6">
        <v>681021.0</v>
      </c>
      <c r="B13441" s="6">
        <v>680913.0</v>
      </c>
      <c r="C13441" s="14" t="str">
        <f>If(COUNTIF(DamReaches!$B$2:$B$346,"="&amp;A13441)&gt;0, "Yes", "No")</f>
        <v>No</v>
      </c>
    </row>
    <row r="13442">
      <c r="A13442" s="6">
        <v>681022.0</v>
      </c>
      <c r="B13442" s="6">
        <v>681898.0</v>
      </c>
      <c r="C13442" s="14" t="str">
        <f>If(COUNTIF(DamReaches!$B$2:$B$346,"="&amp;A13442)&gt;0, "Yes", "No")</f>
        <v>No</v>
      </c>
    </row>
    <row r="13443">
      <c r="A13443" s="6">
        <v>681023.0</v>
      </c>
      <c r="B13443" s="6">
        <v>681898.0</v>
      </c>
      <c r="C13443" s="14" t="str">
        <f>If(COUNTIF(DamReaches!$B$2:$B$346,"="&amp;A13443)&gt;0, "Yes", "No")</f>
        <v>No</v>
      </c>
    </row>
    <row r="13444">
      <c r="A13444" s="6">
        <v>681024.0</v>
      </c>
      <c r="B13444" s="6">
        <v>681088.0</v>
      </c>
      <c r="C13444" s="14" t="str">
        <f>If(COUNTIF(DamReaches!$B$2:$B$346,"="&amp;A13444)&gt;0, "Yes", "No")</f>
        <v>No</v>
      </c>
    </row>
    <row r="13445">
      <c r="A13445" s="6">
        <v>681025.0</v>
      </c>
      <c r="B13445" s="6">
        <v>680952.0</v>
      </c>
      <c r="C13445" s="14" t="str">
        <f>If(COUNTIF(DamReaches!$B$2:$B$346,"="&amp;A13445)&gt;0, "Yes", "No")</f>
        <v>No</v>
      </c>
    </row>
    <row r="13446">
      <c r="A13446" s="6">
        <v>681026.0</v>
      </c>
      <c r="B13446" s="6">
        <v>680980.0</v>
      </c>
      <c r="C13446" s="14" t="str">
        <f>If(COUNTIF(DamReaches!$B$2:$B$346,"="&amp;A13446)&gt;0, "Yes", "No")</f>
        <v>No</v>
      </c>
    </row>
    <row r="13447">
      <c r="A13447" s="6">
        <v>681027.0</v>
      </c>
      <c r="B13447" s="6">
        <v>680839.0</v>
      </c>
      <c r="C13447" s="14" t="str">
        <f>If(COUNTIF(DamReaches!$B$2:$B$346,"="&amp;A13447)&gt;0, "Yes", "No")</f>
        <v>No</v>
      </c>
    </row>
    <row r="13448">
      <c r="A13448" s="6">
        <v>681028.0</v>
      </c>
      <c r="B13448" s="6">
        <v>680136.0</v>
      </c>
      <c r="C13448" s="14" t="str">
        <f>If(COUNTIF(DamReaches!$B$2:$B$346,"="&amp;A13448)&gt;0, "Yes", "No")</f>
        <v>No</v>
      </c>
    </row>
    <row r="13449">
      <c r="A13449" s="6">
        <v>681029.0</v>
      </c>
      <c r="B13449" s="6">
        <v>680745.0</v>
      </c>
      <c r="C13449" s="14" t="str">
        <f>If(COUNTIF(DamReaches!$B$2:$B$346,"="&amp;A13449)&gt;0, "Yes", "No")</f>
        <v>No</v>
      </c>
    </row>
    <row r="13450">
      <c r="A13450" s="6">
        <v>681030.0</v>
      </c>
      <c r="B13450" s="6">
        <v>681029.0</v>
      </c>
      <c r="C13450" s="14" t="str">
        <f>If(COUNTIF(DamReaches!$B$2:$B$346,"="&amp;A13450)&gt;0, "Yes", "No")</f>
        <v>No</v>
      </c>
    </row>
    <row r="13451">
      <c r="A13451" s="6">
        <v>681031.0</v>
      </c>
      <c r="B13451" s="6">
        <v>680847.0</v>
      </c>
      <c r="C13451" s="14" t="str">
        <f>If(COUNTIF(DamReaches!$B$2:$B$346,"="&amp;A13451)&gt;0, "Yes", "No")</f>
        <v>No</v>
      </c>
    </row>
    <row r="13452">
      <c r="A13452" s="6">
        <v>681032.0</v>
      </c>
      <c r="B13452" s="6">
        <v>681011.0</v>
      </c>
      <c r="C13452" s="14" t="str">
        <f>If(COUNTIF(DamReaches!$B$2:$B$346,"="&amp;A13452)&gt;0, "Yes", "No")</f>
        <v>No</v>
      </c>
    </row>
    <row r="13453">
      <c r="A13453" s="6">
        <v>681043.0</v>
      </c>
      <c r="B13453" s="6">
        <v>680913.0</v>
      </c>
      <c r="C13453" s="14" t="str">
        <f>If(COUNTIF(DamReaches!$B$2:$B$346,"="&amp;A13453)&gt;0, "Yes", "No")</f>
        <v>No</v>
      </c>
    </row>
    <row r="13454">
      <c r="A13454" s="6">
        <v>681044.0</v>
      </c>
      <c r="B13454" s="6">
        <v>681045.0</v>
      </c>
      <c r="C13454" s="14" t="str">
        <f>If(COUNTIF(DamReaches!$B$2:$B$346,"="&amp;A13454)&gt;0, "Yes", "No")</f>
        <v>No</v>
      </c>
    </row>
    <row r="13455">
      <c r="A13455" s="6">
        <v>681045.0</v>
      </c>
      <c r="B13455" s="6">
        <v>680576.0</v>
      </c>
      <c r="C13455" s="14" t="str">
        <f>If(COUNTIF(DamReaches!$B$2:$B$346,"="&amp;A13455)&gt;0, "Yes", "No")</f>
        <v>No</v>
      </c>
    </row>
    <row r="13456">
      <c r="A13456" s="6">
        <v>681046.0</v>
      </c>
      <c r="B13456" s="6">
        <v>680951.0</v>
      </c>
      <c r="C13456" s="14" t="str">
        <f>If(COUNTIF(DamReaches!$B$2:$B$346,"="&amp;A13456)&gt;0, "Yes", "No")</f>
        <v>No</v>
      </c>
    </row>
    <row r="13457">
      <c r="A13457" s="6">
        <v>681047.0</v>
      </c>
      <c r="B13457" s="6">
        <v>681124.0</v>
      </c>
      <c r="C13457" s="14" t="str">
        <f>If(COUNTIF(DamReaches!$B$2:$B$346,"="&amp;A13457)&gt;0, "Yes", "No")</f>
        <v>No</v>
      </c>
    </row>
    <row r="13458">
      <c r="A13458" s="6">
        <v>681048.0</v>
      </c>
      <c r="B13458" s="6">
        <v>681124.0</v>
      </c>
      <c r="C13458" s="14" t="str">
        <f>If(COUNTIF(DamReaches!$B$2:$B$346,"="&amp;A13458)&gt;0, "Yes", "No")</f>
        <v>No</v>
      </c>
    </row>
    <row r="13459">
      <c r="A13459" s="6">
        <v>681049.0</v>
      </c>
      <c r="B13459" s="6">
        <v>681025.0</v>
      </c>
      <c r="C13459" s="14" t="str">
        <f>If(COUNTIF(DamReaches!$B$2:$B$346,"="&amp;A13459)&gt;0, "Yes", "No")</f>
        <v>No</v>
      </c>
    </row>
    <row r="13460">
      <c r="A13460" s="6">
        <v>681050.0</v>
      </c>
      <c r="B13460" s="6">
        <v>681141.0</v>
      </c>
      <c r="C13460" s="14" t="str">
        <f>If(COUNTIF(DamReaches!$B$2:$B$346,"="&amp;A13460)&gt;0, "Yes", "No")</f>
        <v>No</v>
      </c>
    </row>
    <row r="13461">
      <c r="A13461" s="6">
        <v>681051.0</v>
      </c>
      <c r="B13461" s="6">
        <v>681141.0</v>
      </c>
      <c r="C13461" s="14" t="str">
        <f>If(COUNTIF(DamReaches!$B$2:$B$346,"="&amp;A13461)&gt;0, "Yes", "No")</f>
        <v>No</v>
      </c>
    </row>
    <row r="13462">
      <c r="A13462" s="6">
        <v>681053.0</v>
      </c>
      <c r="B13462" s="6">
        <v>681246.0</v>
      </c>
      <c r="C13462" s="14" t="str">
        <f>If(COUNTIF(DamReaches!$B$2:$B$346,"="&amp;A13462)&gt;0, "Yes", "No")</f>
        <v>No</v>
      </c>
    </row>
    <row r="13463">
      <c r="A13463" s="6">
        <v>681060.0</v>
      </c>
      <c r="B13463" s="6">
        <v>680575.0</v>
      </c>
      <c r="C13463" s="14" t="str">
        <f>If(COUNTIF(DamReaches!$B$2:$B$346,"="&amp;A13463)&gt;0, "Yes", "No")</f>
        <v>No</v>
      </c>
    </row>
    <row r="13464">
      <c r="A13464" s="6">
        <v>681061.0</v>
      </c>
      <c r="B13464" s="6">
        <v>681406.0</v>
      </c>
      <c r="C13464" s="14" t="str">
        <f>If(COUNTIF(DamReaches!$B$2:$B$346,"="&amp;A13464)&gt;0, "Yes", "No")</f>
        <v>No</v>
      </c>
    </row>
    <row r="13465">
      <c r="A13465" s="6">
        <v>681062.0</v>
      </c>
      <c r="B13465" s="6">
        <v>681406.0</v>
      </c>
      <c r="C13465" s="14" t="str">
        <f>If(COUNTIF(DamReaches!$B$2:$B$346,"="&amp;A13465)&gt;0, "Yes", "No")</f>
        <v>No</v>
      </c>
    </row>
    <row r="13466">
      <c r="A13466" s="6">
        <v>681063.0</v>
      </c>
      <c r="B13466" s="6">
        <v>681407.0</v>
      </c>
      <c r="C13466" s="14" t="str">
        <f>If(COUNTIF(DamReaches!$B$2:$B$346,"="&amp;A13466)&gt;0, "Yes", "No")</f>
        <v>No</v>
      </c>
    </row>
    <row r="13467">
      <c r="A13467" s="6">
        <v>681064.0</v>
      </c>
      <c r="B13467" s="6">
        <v>681407.0</v>
      </c>
      <c r="C13467" s="14" t="str">
        <f>If(COUNTIF(DamReaches!$B$2:$B$346,"="&amp;A13467)&gt;0, "Yes", "No")</f>
        <v>No</v>
      </c>
    </row>
    <row r="13468">
      <c r="A13468" s="6">
        <v>681065.0</v>
      </c>
      <c r="B13468" s="6">
        <v>680541.0</v>
      </c>
      <c r="C13468" s="14" t="str">
        <f>If(COUNTIF(DamReaches!$B$2:$B$346,"="&amp;A13468)&gt;0, "Yes", "No")</f>
        <v>No</v>
      </c>
    </row>
    <row r="13469">
      <c r="A13469" s="6">
        <v>681066.0</v>
      </c>
      <c r="B13469" s="6">
        <v>681213.0</v>
      </c>
      <c r="C13469" s="14" t="str">
        <f>If(COUNTIF(DamReaches!$B$2:$B$346,"="&amp;A13469)&gt;0, "Yes", "No")</f>
        <v>No</v>
      </c>
    </row>
    <row r="13470">
      <c r="A13470" s="6">
        <v>681067.0</v>
      </c>
      <c r="B13470" s="6">
        <v>681213.0</v>
      </c>
      <c r="C13470" s="14" t="str">
        <f>If(COUNTIF(DamReaches!$B$2:$B$346,"="&amp;A13470)&gt;0, "Yes", "No")</f>
        <v>No</v>
      </c>
    </row>
    <row r="13471">
      <c r="A13471" s="6">
        <v>681068.0</v>
      </c>
      <c r="B13471" s="6">
        <v>681007.0</v>
      </c>
      <c r="C13471" s="14" t="str">
        <f>If(COUNTIF(DamReaches!$B$2:$B$346,"="&amp;A13471)&gt;0, "Yes", "No")</f>
        <v>No</v>
      </c>
    </row>
    <row r="13472">
      <c r="A13472" s="6">
        <v>681069.0</v>
      </c>
      <c r="B13472" s="6">
        <v>680601.0</v>
      </c>
      <c r="C13472" s="14" t="str">
        <f>If(COUNTIF(DamReaches!$B$2:$B$346,"="&amp;A13472)&gt;0, "Yes", "No")</f>
        <v>No</v>
      </c>
    </row>
    <row r="13473">
      <c r="A13473" s="6">
        <v>681070.0</v>
      </c>
      <c r="B13473" s="6">
        <v>680669.0</v>
      </c>
      <c r="C13473" s="14" t="str">
        <f>If(COUNTIF(DamReaches!$B$2:$B$346,"="&amp;A13473)&gt;0, "Yes", "No")</f>
        <v>No</v>
      </c>
    </row>
    <row r="13474">
      <c r="A13474" s="6">
        <v>681071.0</v>
      </c>
      <c r="B13474" s="6">
        <v>680748.0</v>
      </c>
      <c r="C13474" s="14" t="str">
        <f>If(COUNTIF(DamReaches!$B$2:$B$346,"="&amp;A13474)&gt;0, "Yes", "No")</f>
        <v>No</v>
      </c>
    </row>
    <row r="13475">
      <c r="A13475" s="6">
        <v>681072.0</v>
      </c>
      <c r="B13475" s="6">
        <v>681031.0</v>
      </c>
      <c r="C13475" s="14" t="str">
        <f>If(COUNTIF(DamReaches!$B$2:$B$346,"="&amp;A13475)&gt;0, "Yes", "No")</f>
        <v>No</v>
      </c>
    </row>
    <row r="13476">
      <c r="A13476" s="6">
        <v>681073.0</v>
      </c>
      <c r="B13476" s="6">
        <v>681386.0</v>
      </c>
      <c r="C13476" s="14" t="str">
        <f>If(COUNTIF(DamReaches!$B$2:$B$346,"="&amp;A13476)&gt;0, "Yes", "No")</f>
        <v>No</v>
      </c>
    </row>
    <row r="13477">
      <c r="A13477" s="6">
        <v>681074.0</v>
      </c>
      <c r="B13477" s="6">
        <v>681386.0</v>
      </c>
      <c r="C13477" s="14" t="str">
        <f>If(COUNTIF(DamReaches!$B$2:$B$346,"="&amp;A13477)&gt;0, "Yes", "No")</f>
        <v>No</v>
      </c>
    </row>
    <row r="13478">
      <c r="A13478" s="6">
        <v>681087.0</v>
      </c>
      <c r="B13478" s="6">
        <v>681548.0</v>
      </c>
      <c r="C13478" s="14" t="str">
        <f>If(COUNTIF(DamReaches!$B$2:$B$346,"="&amp;A13478)&gt;0, "Yes", "No")</f>
        <v>No</v>
      </c>
    </row>
    <row r="13479">
      <c r="A13479" s="6">
        <v>681088.0</v>
      </c>
      <c r="B13479" s="6">
        <v>681046.0</v>
      </c>
      <c r="C13479" s="14" t="str">
        <f>If(COUNTIF(DamReaches!$B$2:$B$346,"="&amp;A13479)&gt;0, "Yes", "No")</f>
        <v>No</v>
      </c>
    </row>
    <row r="13480">
      <c r="A13480" s="6">
        <v>681089.0</v>
      </c>
      <c r="B13480" s="6">
        <v>680865.0</v>
      </c>
      <c r="C13480" s="14" t="str">
        <f>If(COUNTIF(DamReaches!$B$2:$B$346,"="&amp;A13480)&gt;0, "Yes", "No")</f>
        <v>No</v>
      </c>
    </row>
    <row r="13481">
      <c r="A13481" s="6">
        <v>681090.0</v>
      </c>
      <c r="B13481" s="6">
        <v>681005.0</v>
      </c>
      <c r="C13481" s="14" t="str">
        <f>If(COUNTIF(DamReaches!$B$2:$B$346,"="&amp;A13481)&gt;0, "Yes", "No")</f>
        <v>No</v>
      </c>
    </row>
    <row r="13482">
      <c r="A13482" s="6">
        <v>681092.0</v>
      </c>
      <c r="B13482" s="6">
        <v>680763.0</v>
      </c>
      <c r="C13482" s="14" t="str">
        <f>If(COUNTIF(DamReaches!$B$2:$B$346,"="&amp;A13482)&gt;0, "Yes", "No")</f>
        <v>No</v>
      </c>
    </row>
    <row r="13483">
      <c r="A13483" s="6">
        <v>681093.0</v>
      </c>
      <c r="B13483" s="6">
        <v>681246.0</v>
      </c>
      <c r="C13483" s="14" t="str">
        <f>If(COUNTIF(DamReaches!$B$2:$B$346,"="&amp;A13483)&gt;0, "Yes", "No")</f>
        <v>No</v>
      </c>
    </row>
    <row r="13484">
      <c r="A13484" s="6">
        <v>681094.0</v>
      </c>
      <c r="B13484" s="6">
        <v>681069.0</v>
      </c>
      <c r="C13484" s="14" t="str">
        <f>If(COUNTIF(DamReaches!$B$2:$B$346,"="&amp;A13484)&gt;0, "Yes", "No")</f>
        <v>No</v>
      </c>
    </row>
    <row r="13485">
      <c r="A13485" s="6">
        <v>681095.0</v>
      </c>
      <c r="B13485" s="6">
        <v>681094.0</v>
      </c>
      <c r="C13485" s="14" t="str">
        <f>If(COUNTIF(DamReaches!$B$2:$B$346,"="&amp;A13485)&gt;0, "Yes", "No")</f>
        <v>No</v>
      </c>
    </row>
    <row r="13486">
      <c r="A13486" s="6">
        <v>681096.0</v>
      </c>
      <c r="B13486" s="6">
        <v>681464.0</v>
      </c>
      <c r="C13486" s="14" t="str">
        <f>If(COUNTIF(DamReaches!$B$2:$B$346,"="&amp;A13486)&gt;0, "Yes", "No")</f>
        <v>No</v>
      </c>
    </row>
    <row r="13487">
      <c r="A13487" s="6">
        <v>681097.0</v>
      </c>
      <c r="B13487" s="6">
        <v>681464.0</v>
      </c>
      <c r="C13487" s="14" t="str">
        <f>If(COUNTIF(DamReaches!$B$2:$B$346,"="&amp;A13487)&gt;0, "Yes", "No")</f>
        <v>No</v>
      </c>
    </row>
    <row r="13488">
      <c r="A13488" s="6">
        <v>681098.0</v>
      </c>
      <c r="B13488" s="6">
        <v>681321.0</v>
      </c>
      <c r="C13488" s="14" t="str">
        <f>If(COUNTIF(DamReaches!$B$2:$B$346,"="&amp;A13488)&gt;0, "Yes", "No")</f>
        <v>No</v>
      </c>
    </row>
    <row r="13489">
      <c r="A13489" s="6">
        <v>681099.0</v>
      </c>
      <c r="B13489" s="6">
        <v>681321.0</v>
      </c>
      <c r="C13489" s="14" t="str">
        <f>If(COUNTIF(DamReaches!$B$2:$B$346,"="&amp;A13489)&gt;0, "Yes", "No")</f>
        <v>No</v>
      </c>
    </row>
    <row r="13490">
      <c r="A13490" s="6">
        <v>681106.0</v>
      </c>
      <c r="B13490" s="6">
        <v>681236.0</v>
      </c>
      <c r="C13490" s="14" t="str">
        <f>If(COUNTIF(DamReaches!$B$2:$B$346,"="&amp;A13490)&gt;0, "Yes", "No")</f>
        <v>No</v>
      </c>
    </row>
    <row r="13491">
      <c r="A13491" s="6">
        <v>681107.0</v>
      </c>
      <c r="B13491" s="6">
        <v>680726.0</v>
      </c>
      <c r="C13491" s="14" t="str">
        <f>If(COUNTIF(DamReaches!$B$2:$B$346,"="&amp;A13491)&gt;0, "Yes", "No")</f>
        <v>No</v>
      </c>
    </row>
    <row r="13492">
      <c r="A13492" s="6">
        <v>681108.0</v>
      </c>
      <c r="B13492" s="6">
        <v>681166.0</v>
      </c>
      <c r="C13492" s="14" t="str">
        <f>If(COUNTIF(DamReaches!$B$2:$B$346,"="&amp;A13492)&gt;0, "Yes", "No")</f>
        <v>No</v>
      </c>
    </row>
    <row r="13493">
      <c r="A13493" s="6">
        <v>681109.0</v>
      </c>
      <c r="B13493" s="6">
        <v>681626.0</v>
      </c>
      <c r="C13493" s="14" t="str">
        <f>If(COUNTIF(DamReaches!$B$2:$B$346,"="&amp;A13493)&gt;0, "Yes", "No")</f>
        <v>No</v>
      </c>
    </row>
    <row r="13494">
      <c r="A13494" s="6">
        <v>681110.0</v>
      </c>
      <c r="B13494" s="6">
        <v>681626.0</v>
      </c>
      <c r="C13494" s="14" t="str">
        <f>If(COUNTIF(DamReaches!$B$2:$B$346,"="&amp;A13494)&gt;0, "Yes", "No")</f>
        <v>No</v>
      </c>
    </row>
    <row r="13495">
      <c r="A13495" s="6">
        <v>681111.0</v>
      </c>
      <c r="B13495" s="6">
        <v>681668.0</v>
      </c>
      <c r="C13495" s="14" t="str">
        <f>If(COUNTIF(DamReaches!$B$2:$B$346,"="&amp;A13495)&gt;0, "Yes", "No")</f>
        <v>No</v>
      </c>
    </row>
    <row r="13496">
      <c r="A13496" s="6">
        <v>681112.0</v>
      </c>
      <c r="B13496" s="6">
        <v>681668.0</v>
      </c>
      <c r="C13496" s="14" t="str">
        <f>If(COUNTIF(DamReaches!$B$2:$B$346,"="&amp;A13496)&gt;0, "Yes", "No")</f>
        <v>No</v>
      </c>
    </row>
    <row r="13497">
      <c r="A13497" s="6">
        <v>681113.0</v>
      </c>
      <c r="B13497" s="6">
        <v>681250.0</v>
      </c>
      <c r="C13497" s="14" t="str">
        <f>If(COUNTIF(DamReaches!$B$2:$B$346,"="&amp;A13497)&gt;0, "Yes", "No")</f>
        <v>No</v>
      </c>
    </row>
    <row r="13498">
      <c r="A13498" s="6">
        <v>681122.0</v>
      </c>
      <c r="B13498" s="6">
        <v>679422.0</v>
      </c>
      <c r="C13498" s="14" t="str">
        <f>If(COUNTIF(DamReaches!$B$2:$B$346,"="&amp;A13498)&gt;0, "Yes", "No")</f>
        <v>No</v>
      </c>
    </row>
    <row r="13499">
      <c r="A13499" s="6">
        <v>681123.0</v>
      </c>
      <c r="B13499" s="6">
        <v>680805.0</v>
      </c>
      <c r="C13499" s="14" t="str">
        <f>If(COUNTIF(DamReaches!$B$2:$B$346,"="&amp;A13499)&gt;0, "Yes", "No")</f>
        <v>No</v>
      </c>
    </row>
    <row r="13500">
      <c r="A13500" s="6">
        <v>681124.0</v>
      </c>
      <c r="B13500" s="6">
        <v>681236.0</v>
      </c>
      <c r="C13500" s="14" t="str">
        <f>If(COUNTIF(DamReaches!$B$2:$B$346,"="&amp;A13500)&gt;0, "Yes", "No")</f>
        <v>No</v>
      </c>
    </row>
    <row r="13501">
      <c r="A13501" s="6">
        <v>681125.0</v>
      </c>
      <c r="B13501" s="6">
        <v>680985.0</v>
      </c>
      <c r="C13501" s="14" t="str">
        <f>If(COUNTIF(DamReaches!$B$2:$B$346,"="&amp;A13501)&gt;0, "Yes", "No")</f>
        <v>No</v>
      </c>
    </row>
    <row r="13502">
      <c r="A13502" s="6">
        <v>681126.0</v>
      </c>
      <c r="B13502" s="6">
        <v>681029.0</v>
      </c>
      <c r="C13502" s="14" t="str">
        <f>If(COUNTIF(DamReaches!$B$2:$B$346,"="&amp;A13502)&gt;0, "Yes", "No")</f>
        <v>No</v>
      </c>
    </row>
    <row r="13503">
      <c r="A13503" s="6">
        <v>681127.0</v>
      </c>
      <c r="B13503" s="6">
        <v>681190.0</v>
      </c>
      <c r="C13503" s="14" t="str">
        <f>If(COUNTIF(DamReaches!$B$2:$B$346,"="&amp;A13503)&gt;0, "Yes", "No")</f>
        <v>No</v>
      </c>
    </row>
    <row r="13504">
      <c r="A13504" s="6">
        <v>681128.0</v>
      </c>
      <c r="B13504" s="6">
        <v>681192.0</v>
      </c>
      <c r="C13504" s="14" t="str">
        <f>If(COUNTIF(DamReaches!$B$2:$B$346,"="&amp;A13504)&gt;0, "Yes", "No")</f>
        <v>No</v>
      </c>
    </row>
    <row r="13505">
      <c r="A13505" s="6">
        <v>681129.0</v>
      </c>
      <c r="B13505" s="6">
        <v>681070.0</v>
      </c>
      <c r="C13505" s="14" t="str">
        <f>If(COUNTIF(DamReaches!$B$2:$B$346,"="&amp;A13505)&gt;0, "Yes", "No")</f>
        <v>No</v>
      </c>
    </row>
    <row r="13506">
      <c r="A13506" s="6">
        <v>681137.0</v>
      </c>
      <c r="B13506" s="6">
        <v>680806.0</v>
      </c>
      <c r="C13506" s="14" t="str">
        <f>If(COUNTIF(DamReaches!$B$2:$B$346,"="&amp;A13506)&gt;0, "Yes", "No")</f>
        <v>No</v>
      </c>
    </row>
    <row r="13507">
      <c r="A13507" s="6">
        <v>681138.0</v>
      </c>
      <c r="B13507" s="6">
        <v>681137.0</v>
      </c>
      <c r="C13507" s="14" t="str">
        <f>If(COUNTIF(DamReaches!$B$2:$B$346,"="&amp;A13507)&gt;0, "Yes", "No")</f>
        <v>No</v>
      </c>
    </row>
    <row r="13508">
      <c r="A13508" s="6">
        <v>681139.0</v>
      </c>
      <c r="B13508" s="6">
        <v>681703.0</v>
      </c>
      <c r="C13508" s="14" t="str">
        <f>If(COUNTIF(DamReaches!$B$2:$B$346,"="&amp;A13508)&gt;0, "Yes", "No")</f>
        <v>No</v>
      </c>
    </row>
    <row r="13509">
      <c r="A13509" s="6">
        <v>681140.0</v>
      </c>
      <c r="B13509" s="6">
        <v>681238.0</v>
      </c>
      <c r="C13509" s="14" t="str">
        <f>If(COUNTIF(DamReaches!$B$2:$B$346,"="&amp;A13509)&gt;0, "Yes", "No")</f>
        <v>No</v>
      </c>
    </row>
    <row r="13510">
      <c r="A13510" s="6">
        <v>681141.0</v>
      </c>
      <c r="B13510" s="6">
        <v>681238.0</v>
      </c>
      <c r="C13510" s="14" t="str">
        <f>If(COUNTIF(DamReaches!$B$2:$B$346,"="&amp;A13510)&gt;0, "Yes", "No")</f>
        <v>No</v>
      </c>
    </row>
    <row r="13511">
      <c r="A13511" s="6">
        <v>681142.0</v>
      </c>
      <c r="B13511" s="6">
        <v>680865.0</v>
      </c>
      <c r="C13511" s="14" t="str">
        <f>If(COUNTIF(DamReaches!$B$2:$B$346,"="&amp;A13511)&gt;0, "Yes", "No")</f>
        <v>No</v>
      </c>
    </row>
    <row r="13512">
      <c r="A13512" s="6">
        <v>681143.0</v>
      </c>
      <c r="B13512" s="6">
        <v>680582.0</v>
      </c>
      <c r="C13512" s="14" t="str">
        <f>If(COUNTIF(DamReaches!$B$2:$B$346,"="&amp;A13512)&gt;0, "Yes", "No")</f>
        <v>No</v>
      </c>
    </row>
    <row r="13513">
      <c r="A13513" s="6">
        <v>681145.0</v>
      </c>
      <c r="B13513" s="6">
        <v>681146.0</v>
      </c>
      <c r="C13513" s="14" t="str">
        <f>If(COUNTIF(DamReaches!$B$2:$B$346,"="&amp;A13513)&gt;0, "Yes", "No")</f>
        <v>No</v>
      </c>
    </row>
    <row r="13514">
      <c r="A13514" s="6">
        <v>681146.0</v>
      </c>
      <c r="B13514" s="6">
        <v>681279.0</v>
      </c>
      <c r="C13514" s="14" t="str">
        <f>If(COUNTIF(DamReaches!$B$2:$B$346,"="&amp;A13514)&gt;0, "Yes", "No")</f>
        <v>No</v>
      </c>
    </row>
    <row r="13515">
      <c r="A13515" s="6">
        <v>681147.0</v>
      </c>
      <c r="B13515" s="6">
        <v>680815.0</v>
      </c>
      <c r="C13515" s="14" t="str">
        <f>If(COUNTIF(DamReaches!$B$2:$B$346,"="&amp;A13515)&gt;0, "Yes", "No")</f>
        <v>No</v>
      </c>
    </row>
    <row r="13516">
      <c r="A13516" s="6">
        <v>681148.0</v>
      </c>
      <c r="B13516" s="6">
        <v>681147.0</v>
      </c>
      <c r="C13516" s="14" t="str">
        <f>If(COUNTIF(DamReaches!$B$2:$B$346,"="&amp;A13516)&gt;0, "Yes", "No")</f>
        <v>No</v>
      </c>
    </row>
    <row r="13517">
      <c r="A13517" s="6">
        <v>681149.0</v>
      </c>
      <c r="B13517" s="6">
        <v>681148.0</v>
      </c>
      <c r="C13517" s="14" t="str">
        <f>If(COUNTIF(DamReaches!$B$2:$B$346,"="&amp;A13517)&gt;0, "Yes", "No")</f>
        <v>No</v>
      </c>
    </row>
    <row r="13518">
      <c r="A13518" s="6">
        <v>681161.0</v>
      </c>
      <c r="B13518" s="6">
        <v>681294.0</v>
      </c>
      <c r="C13518" s="14" t="str">
        <f>If(COUNTIF(DamReaches!$B$2:$B$346,"="&amp;A13518)&gt;0, "Yes", "No")</f>
        <v>No</v>
      </c>
    </row>
    <row r="13519">
      <c r="A13519" s="6">
        <v>681162.0</v>
      </c>
      <c r="B13519" s="6">
        <v>681090.0</v>
      </c>
      <c r="C13519" s="14" t="str">
        <f>If(COUNTIF(DamReaches!$B$2:$B$346,"="&amp;A13519)&gt;0, "Yes", "No")</f>
        <v>No</v>
      </c>
    </row>
    <row r="13520">
      <c r="A13520" s="6">
        <v>681163.0</v>
      </c>
      <c r="B13520" s="6">
        <v>681162.0</v>
      </c>
      <c r="C13520" s="14" t="str">
        <f>If(COUNTIF(DamReaches!$B$2:$B$346,"="&amp;A13520)&gt;0, "Yes", "No")</f>
        <v>No</v>
      </c>
    </row>
    <row r="13521">
      <c r="A13521" s="6">
        <v>681164.0</v>
      </c>
      <c r="B13521" s="6">
        <v>680958.0</v>
      </c>
      <c r="C13521" s="14" t="str">
        <f>If(COUNTIF(DamReaches!$B$2:$B$346,"="&amp;A13521)&gt;0, "Yes", "No")</f>
        <v>No</v>
      </c>
    </row>
    <row r="13522">
      <c r="A13522" s="6">
        <v>681165.0</v>
      </c>
      <c r="B13522" s="6">
        <v>681146.0</v>
      </c>
      <c r="C13522" s="14" t="str">
        <f>If(COUNTIF(DamReaches!$B$2:$B$346,"="&amp;A13522)&gt;0, "Yes", "No")</f>
        <v>No</v>
      </c>
    </row>
    <row r="13523">
      <c r="A13523" s="6">
        <v>681166.0</v>
      </c>
      <c r="B13523" s="6">
        <v>681167.0</v>
      </c>
      <c r="C13523" s="14" t="str">
        <f>If(COUNTIF(DamReaches!$B$2:$B$346,"="&amp;A13523)&gt;0, "Yes", "No")</f>
        <v>No</v>
      </c>
    </row>
    <row r="13524">
      <c r="A13524" s="6">
        <v>681167.0</v>
      </c>
      <c r="B13524" s="6">
        <v>680964.0</v>
      </c>
      <c r="C13524" s="14" t="str">
        <f>If(COUNTIF(DamReaches!$B$2:$B$346,"="&amp;A13524)&gt;0, "Yes", "No")</f>
        <v>No</v>
      </c>
    </row>
    <row r="13525">
      <c r="A13525" s="6">
        <v>681168.0</v>
      </c>
      <c r="B13525" s="6">
        <v>680938.0</v>
      </c>
      <c r="C13525" s="14" t="str">
        <f>If(COUNTIF(DamReaches!$B$2:$B$346,"="&amp;A13525)&gt;0, "Yes", "No")</f>
        <v>No</v>
      </c>
    </row>
    <row r="13526">
      <c r="A13526" s="6">
        <v>681169.0</v>
      </c>
      <c r="B13526" s="6">
        <v>680939.0</v>
      </c>
      <c r="C13526" s="14" t="str">
        <f>If(COUNTIF(DamReaches!$B$2:$B$346,"="&amp;A13526)&gt;0, "Yes", "No")</f>
        <v>No</v>
      </c>
    </row>
    <row r="13527">
      <c r="A13527" s="6">
        <v>681170.0</v>
      </c>
      <c r="B13527" s="6">
        <v>681128.0</v>
      </c>
      <c r="C13527" s="14" t="str">
        <f>If(COUNTIF(DamReaches!$B$2:$B$346,"="&amp;A13527)&gt;0, "Yes", "No")</f>
        <v>No</v>
      </c>
    </row>
    <row r="13528">
      <c r="A13528" s="6">
        <v>681171.0</v>
      </c>
      <c r="B13528" s="6">
        <v>681530.0</v>
      </c>
      <c r="C13528" s="14" t="str">
        <f>If(COUNTIF(DamReaches!$B$2:$B$346,"="&amp;A13528)&gt;0, "Yes", "No")</f>
        <v>No</v>
      </c>
    </row>
    <row r="13529">
      <c r="A13529" s="6">
        <v>681183.0</v>
      </c>
      <c r="B13529" s="6">
        <v>681045.0</v>
      </c>
      <c r="C13529" s="14" t="str">
        <f>If(COUNTIF(DamReaches!$B$2:$B$346,"="&amp;A13529)&gt;0, "Yes", "No")</f>
        <v>No</v>
      </c>
    </row>
    <row r="13530">
      <c r="A13530" s="6">
        <v>681184.0</v>
      </c>
      <c r="B13530" s="6">
        <v>682422.0</v>
      </c>
      <c r="C13530" s="14" t="str">
        <f>If(COUNTIF(DamReaches!$B$2:$B$346,"="&amp;A13530)&gt;0, "Yes", "No")</f>
        <v>No</v>
      </c>
    </row>
    <row r="13531">
      <c r="A13531" s="6">
        <v>681185.0</v>
      </c>
      <c r="B13531" s="6">
        <v>681333.0</v>
      </c>
      <c r="C13531" s="14" t="str">
        <f>If(COUNTIF(DamReaches!$B$2:$B$346,"="&amp;A13531)&gt;0, "Yes", "No")</f>
        <v>No</v>
      </c>
    </row>
    <row r="13532">
      <c r="A13532" s="6">
        <v>681186.0</v>
      </c>
      <c r="B13532" s="6">
        <v>681333.0</v>
      </c>
      <c r="C13532" s="14" t="str">
        <f>If(COUNTIF(DamReaches!$B$2:$B$346,"="&amp;A13532)&gt;0, "Yes", "No")</f>
        <v>No</v>
      </c>
    </row>
    <row r="13533">
      <c r="A13533" s="6">
        <v>681187.0</v>
      </c>
      <c r="B13533" s="6">
        <v>681274.0</v>
      </c>
      <c r="C13533" s="14" t="str">
        <f>If(COUNTIF(DamReaches!$B$2:$B$346,"="&amp;A13533)&gt;0, "Yes", "No")</f>
        <v>No</v>
      </c>
    </row>
    <row r="13534">
      <c r="A13534" s="6">
        <v>681188.0</v>
      </c>
      <c r="B13534" s="6">
        <v>681412.0</v>
      </c>
      <c r="C13534" s="14" t="str">
        <f>If(COUNTIF(DamReaches!$B$2:$B$346,"="&amp;A13534)&gt;0, "Yes", "No")</f>
        <v>No</v>
      </c>
    </row>
    <row r="13535">
      <c r="A13535" s="6">
        <v>681189.0</v>
      </c>
      <c r="B13535" s="6">
        <v>681167.0</v>
      </c>
      <c r="C13535" s="14" t="str">
        <f>If(COUNTIF(DamReaches!$B$2:$B$346,"="&amp;A13535)&gt;0, "Yes", "No")</f>
        <v>No</v>
      </c>
    </row>
    <row r="13536">
      <c r="A13536" s="6">
        <v>681190.0</v>
      </c>
      <c r="B13536" s="6">
        <v>681339.0</v>
      </c>
      <c r="C13536" s="14" t="str">
        <f>If(COUNTIF(DamReaches!$B$2:$B$346,"="&amp;A13536)&gt;0, "Yes", "No")</f>
        <v>No</v>
      </c>
    </row>
    <row r="13537">
      <c r="A13537" s="6">
        <v>681191.0</v>
      </c>
      <c r="B13537" s="6">
        <v>681526.0</v>
      </c>
      <c r="C13537" s="14" t="str">
        <f>If(COUNTIF(DamReaches!$B$2:$B$346,"="&amp;A13537)&gt;0, "Yes", "No")</f>
        <v>No</v>
      </c>
    </row>
    <row r="13538">
      <c r="A13538" s="6">
        <v>681192.0</v>
      </c>
      <c r="B13538" s="6">
        <v>681526.0</v>
      </c>
      <c r="C13538" s="14" t="str">
        <f>If(COUNTIF(DamReaches!$B$2:$B$346,"="&amp;A13538)&gt;0, "Yes", "No")</f>
        <v>No</v>
      </c>
    </row>
    <row r="13539">
      <c r="A13539" s="6">
        <v>681205.0</v>
      </c>
      <c r="B13539" s="6">
        <v>681206.0</v>
      </c>
      <c r="C13539" s="14" t="str">
        <f>If(COUNTIF(DamReaches!$B$2:$B$346,"="&amp;A13539)&gt;0, "Yes", "No")</f>
        <v>No</v>
      </c>
    </row>
    <row r="13540">
      <c r="A13540" s="6">
        <v>681206.0</v>
      </c>
      <c r="B13540" s="6">
        <v>680228.0</v>
      </c>
      <c r="C13540" s="14" t="str">
        <f>If(COUNTIF(DamReaches!$B$2:$B$346,"="&amp;A13540)&gt;0, "Yes", "No")</f>
        <v>No</v>
      </c>
    </row>
    <row r="13541">
      <c r="A13541" s="6">
        <v>681207.0</v>
      </c>
      <c r="B13541" s="6">
        <v>680689.0</v>
      </c>
      <c r="C13541" s="14" t="str">
        <f>If(COUNTIF(DamReaches!$B$2:$B$346,"="&amp;A13541)&gt;0, "Yes", "No")</f>
        <v>No</v>
      </c>
    </row>
    <row r="13542">
      <c r="A13542" s="6">
        <v>681208.0</v>
      </c>
      <c r="B13542" s="6">
        <v>681408.0</v>
      </c>
      <c r="C13542" s="14" t="str">
        <f>If(COUNTIF(DamReaches!$B$2:$B$346,"="&amp;A13542)&gt;0, "Yes", "No")</f>
        <v>No</v>
      </c>
    </row>
    <row r="13543">
      <c r="A13543" s="6">
        <v>681209.0</v>
      </c>
      <c r="B13543" s="6">
        <v>681408.0</v>
      </c>
      <c r="C13543" s="14" t="str">
        <f>If(COUNTIF(DamReaches!$B$2:$B$346,"="&amp;A13543)&gt;0, "Yes", "No")</f>
        <v>No</v>
      </c>
    </row>
    <row r="13544">
      <c r="A13544" s="6">
        <v>681210.0</v>
      </c>
      <c r="B13544" s="6">
        <v>681275.0</v>
      </c>
      <c r="C13544" s="14" t="str">
        <f>If(COUNTIF(DamReaches!$B$2:$B$346,"="&amp;A13544)&gt;0, "Yes", "No")</f>
        <v>No</v>
      </c>
    </row>
    <row r="13545">
      <c r="A13545" s="6">
        <v>681212.0</v>
      </c>
      <c r="B13545" s="6">
        <v>680693.0</v>
      </c>
      <c r="C13545" s="14" t="str">
        <f>If(COUNTIF(DamReaches!$B$2:$B$346,"="&amp;A13545)&gt;0, "Yes", "No")</f>
        <v>No</v>
      </c>
    </row>
    <row r="13546">
      <c r="A13546" s="6">
        <v>681213.0</v>
      </c>
      <c r="B13546" s="6">
        <v>681481.0</v>
      </c>
      <c r="C13546" s="14" t="str">
        <f>If(COUNTIF(DamReaches!$B$2:$B$346,"="&amp;A13546)&gt;0, "Yes", "No")</f>
        <v>No</v>
      </c>
    </row>
    <row r="13547">
      <c r="A13547" s="6">
        <v>681214.0</v>
      </c>
      <c r="B13547" s="6">
        <v>681481.0</v>
      </c>
      <c r="C13547" s="14" t="str">
        <f>If(COUNTIF(DamReaches!$B$2:$B$346,"="&amp;A13547)&gt;0, "Yes", "No")</f>
        <v>No</v>
      </c>
    </row>
    <row r="13548">
      <c r="A13548" s="6">
        <v>681215.0</v>
      </c>
      <c r="B13548" s="6">
        <v>681092.0</v>
      </c>
      <c r="C13548" s="14" t="str">
        <f>If(COUNTIF(DamReaches!$B$2:$B$346,"="&amp;A13548)&gt;0, "Yes", "No")</f>
        <v>No</v>
      </c>
    </row>
    <row r="13549">
      <c r="A13549" s="6">
        <v>681216.0</v>
      </c>
      <c r="B13549" s="6">
        <v>681166.0</v>
      </c>
      <c r="C13549" s="14" t="str">
        <f>If(COUNTIF(DamReaches!$B$2:$B$346,"="&amp;A13549)&gt;0, "Yes", "No")</f>
        <v>No</v>
      </c>
    </row>
    <row r="13550">
      <c r="A13550" s="6">
        <v>681217.0</v>
      </c>
      <c r="B13550" s="6">
        <v>680964.0</v>
      </c>
      <c r="C13550" s="14" t="str">
        <f>If(COUNTIF(DamReaches!$B$2:$B$346,"="&amp;A13550)&gt;0, "Yes", "No")</f>
        <v>No</v>
      </c>
    </row>
    <row r="13551">
      <c r="A13551" s="6">
        <v>681218.0</v>
      </c>
      <c r="B13551" s="6">
        <v>679909.0</v>
      </c>
      <c r="C13551" s="14" t="str">
        <f>If(COUNTIF(DamReaches!$B$2:$B$346,"="&amp;A13551)&gt;0, "Yes", "No")</f>
        <v>No</v>
      </c>
    </row>
    <row r="13552">
      <c r="A13552" s="6">
        <v>681219.0</v>
      </c>
      <c r="B13552" s="6">
        <v>680783.0</v>
      </c>
      <c r="C13552" s="14" t="str">
        <f>If(COUNTIF(DamReaches!$B$2:$B$346,"="&amp;A13552)&gt;0, "Yes", "No")</f>
        <v>No</v>
      </c>
    </row>
    <row r="13553">
      <c r="A13553" s="6">
        <v>681220.0</v>
      </c>
      <c r="B13553" s="6">
        <v>681031.0</v>
      </c>
      <c r="C13553" s="14" t="str">
        <f>If(COUNTIF(DamReaches!$B$2:$B$346,"="&amp;A13553)&gt;0, "Yes", "No")</f>
        <v>No</v>
      </c>
    </row>
    <row r="13554">
      <c r="A13554" s="6">
        <v>681221.0</v>
      </c>
      <c r="B13554" s="6">
        <v>681250.0</v>
      </c>
      <c r="C13554" s="14" t="str">
        <f>If(COUNTIF(DamReaches!$B$2:$B$346,"="&amp;A13554)&gt;0, "Yes", "No")</f>
        <v>No</v>
      </c>
    </row>
    <row r="13555">
      <c r="A13555" s="6">
        <v>681222.0</v>
      </c>
      <c r="B13555" s="6">
        <v>681530.0</v>
      </c>
      <c r="C13555" s="14" t="str">
        <f>If(COUNTIF(DamReaches!$B$2:$B$346,"="&amp;A13555)&gt;0, "Yes", "No")</f>
        <v>No</v>
      </c>
    </row>
    <row r="13556">
      <c r="A13556" s="6">
        <v>681235.0</v>
      </c>
      <c r="B13556" s="6">
        <v>681046.0</v>
      </c>
      <c r="C13556" s="14" t="str">
        <f>If(COUNTIF(DamReaches!$B$2:$B$346,"="&amp;A13556)&gt;0, "Yes", "No")</f>
        <v>No</v>
      </c>
    </row>
    <row r="13557">
      <c r="A13557" s="6">
        <v>681236.0</v>
      </c>
      <c r="B13557" s="6">
        <v>682423.0</v>
      </c>
      <c r="C13557" s="14" t="str">
        <f>If(COUNTIF(DamReaches!$B$2:$B$346,"="&amp;A13557)&gt;0, "Yes", "No")</f>
        <v>No</v>
      </c>
    </row>
    <row r="13558">
      <c r="A13558" s="6">
        <v>681237.0</v>
      </c>
      <c r="B13558" s="6">
        <v>682423.0</v>
      </c>
      <c r="C13558" s="14" t="str">
        <f>If(COUNTIF(DamReaches!$B$2:$B$346,"="&amp;A13558)&gt;0, "Yes", "No")</f>
        <v>No</v>
      </c>
    </row>
    <row r="13559">
      <c r="A13559" s="6">
        <v>681238.0</v>
      </c>
      <c r="B13559" s="6">
        <v>681451.0</v>
      </c>
      <c r="C13559" s="14" t="str">
        <f>If(COUNTIF(DamReaches!$B$2:$B$346,"="&amp;A13559)&gt;0, "Yes", "No")</f>
        <v>No</v>
      </c>
    </row>
    <row r="13560">
      <c r="A13560" s="6">
        <v>681239.0</v>
      </c>
      <c r="B13560" s="6">
        <v>680962.0</v>
      </c>
      <c r="C13560" s="14" t="str">
        <f>If(COUNTIF(DamReaches!$B$2:$B$346,"="&amp;A13560)&gt;0, "Yes", "No")</f>
        <v>No</v>
      </c>
    </row>
    <row r="13561">
      <c r="A13561" s="6">
        <v>681240.0</v>
      </c>
      <c r="B13561" s="6">
        <v>680211.0</v>
      </c>
      <c r="C13561" s="14" t="str">
        <f>If(COUNTIF(DamReaches!$B$2:$B$346,"="&amp;A13561)&gt;0, "Yes", "No")</f>
        <v>Yes</v>
      </c>
    </row>
    <row r="13562">
      <c r="A13562" s="6">
        <v>681241.0</v>
      </c>
      <c r="B13562" s="6">
        <v>681165.0</v>
      </c>
      <c r="C13562" s="14" t="str">
        <f>If(COUNTIF(DamReaches!$B$2:$B$346,"="&amp;A13562)&gt;0, "Yes", "No")</f>
        <v>No</v>
      </c>
    </row>
    <row r="13563">
      <c r="A13563" s="6">
        <v>681242.0</v>
      </c>
      <c r="B13563" s="6">
        <v>681243.0</v>
      </c>
      <c r="C13563" s="14" t="str">
        <f>If(COUNTIF(DamReaches!$B$2:$B$346,"="&amp;A13563)&gt;0, "Yes", "No")</f>
        <v>No</v>
      </c>
    </row>
    <row r="13564">
      <c r="A13564" s="6">
        <v>681243.0</v>
      </c>
      <c r="B13564" s="6">
        <v>681125.0</v>
      </c>
      <c r="C13564" s="14" t="str">
        <f>If(COUNTIF(DamReaches!$B$2:$B$346,"="&amp;A13564)&gt;0, "Yes", "No")</f>
        <v>No</v>
      </c>
    </row>
    <row r="13565">
      <c r="A13565" s="6">
        <v>681244.0</v>
      </c>
      <c r="B13565" s="6">
        <v>681216.0</v>
      </c>
      <c r="C13565" s="14" t="str">
        <f>If(COUNTIF(DamReaches!$B$2:$B$346,"="&amp;A13565)&gt;0, "Yes", "No")</f>
        <v>No</v>
      </c>
    </row>
    <row r="13566">
      <c r="A13566" s="6">
        <v>681245.0</v>
      </c>
      <c r="B13566" s="6">
        <v>681190.0</v>
      </c>
      <c r="C13566" s="14" t="str">
        <f>If(COUNTIF(DamReaches!$B$2:$B$346,"="&amp;A13566)&gt;0, "Yes", "No")</f>
        <v>No</v>
      </c>
    </row>
    <row r="13567">
      <c r="A13567" s="6">
        <v>681246.0</v>
      </c>
      <c r="B13567" s="6">
        <v>681245.0</v>
      </c>
      <c r="C13567" s="14" t="str">
        <f>If(COUNTIF(DamReaches!$B$2:$B$346,"="&amp;A13567)&gt;0, "Yes", "No")</f>
        <v>No</v>
      </c>
    </row>
    <row r="13568">
      <c r="A13568" s="6">
        <v>681247.0</v>
      </c>
      <c r="B13568" s="6">
        <v>680986.0</v>
      </c>
      <c r="C13568" s="14" t="str">
        <f>If(COUNTIF(DamReaches!$B$2:$B$346,"="&amp;A13568)&gt;0, "Yes", "No")</f>
        <v>No</v>
      </c>
    </row>
    <row r="13569">
      <c r="A13569" s="6">
        <v>681248.0</v>
      </c>
      <c r="B13569" s="6">
        <v>681298.0</v>
      </c>
      <c r="C13569" s="14" t="str">
        <f>If(COUNTIF(DamReaches!$B$2:$B$346,"="&amp;A13569)&gt;0, "Yes", "No")</f>
        <v>No</v>
      </c>
    </row>
    <row r="13570">
      <c r="A13570" s="6">
        <v>681249.0</v>
      </c>
      <c r="B13570" s="6">
        <v>681298.0</v>
      </c>
      <c r="C13570" s="14" t="str">
        <f>If(COUNTIF(DamReaches!$B$2:$B$346,"="&amp;A13570)&gt;0, "Yes", "No")</f>
        <v>No</v>
      </c>
    </row>
    <row r="13571">
      <c r="A13571" s="6">
        <v>681250.0</v>
      </c>
      <c r="B13571" s="6">
        <v>681390.0</v>
      </c>
      <c r="C13571" s="14" t="str">
        <f>If(COUNTIF(DamReaches!$B$2:$B$346,"="&amp;A13571)&gt;0, "Yes", "No")</f>
        <v>No</v>
      </c>
    </row>
    <row r="13572">
      <c r="A13572" s="6">
        <v>681251.0</v>
      </c>
      <c r="B13572" s="6">
        <v>681390.0</v>
      </c>
      <c r="C13572" s="14" t="str">
        <f>If(COUNTIF(DamReaches!$B$2:$B$346,"="&amp;A13572)&gt;0, "Yes", "No")</f>
        <v>No</v>
      </c>
    </row>
    <row r="13573">
      <c r="A13573" s="6">
        <v>681269.0</v>
      </c>
      <c r="B13573" s="6">
        <v>681548.0</v>
      </c>
      <c r="C13573" s="14" t="str">
        <f>If(COUNTIF(DamReaches!$B$2:$B$346,"="&amp;A13573)&gt;0, "Yes", "No")</f>
        <v>No</v>
      </c>
    </row>
    <row r="13574">
      <c r="A13574" s="6">
        <v>681270.0</v>
      </c>
      <c r="B13574" s="6">
        <v>681122.0</v>
      </c>
      <c r="C13574" s="14" t="str">
        <f>If(COUNTIF(DamReaches!$B$2:$B$346,"="&amp;A13574)&gt;0, "Yes", "No")</f>
        <v>No</v>
      </c>
    </row>
    <row r="13575">
      <c r="A13575" s="6">
        <v>681271.0</v>
      </c>
      <c r="B13575" s="6">
        <v>681137.0</v>
      </c>
      <c r="C13575" s="14" t="str">
        <f>If(COUNTIF(DamReaches!$B$2:$B$346,"="&amp;A13575)&gt;0, "Yes", "No")</f>
        <v>No</v>
      </c>
    </row>
    <row r="13576">
      <c r="A13576" s="6">
        <v>681272.0</v>
      </c>
      <c r="B13576" s="6">
        <v>680929.0</v>
      </c>
      <c r="C13576" s="14" t="str">
        <f>If(COUNTIF(DamReaches!$B$2:$B$346,"="&amp;A13576)&gt;0, "Yes", "No")</f>
        <v>No</v>
      </c>
    </row>
    <row r="13577">
      <c r="A13577" s="6">
        <v>681273.0</v>
      </c>
      <c r="B13577" s="6">
        <v>680929.0</v>
      </c>
      <c r="C13577" s="14" t="str">
        <f>If(COUNTIF(DamReaches!$B$2:$B$346,"="&amp;A13577)&gt;0, "Yes", "No")</f>
        <v>Yes</v>
      </c>
    </row>
    <row r="13578">
      <c r="A13578" s="6">
        <v>681274.0</v>
      </c>
      <c r="B13578" s="6">
        <v>681409.0</v>
      </c>
      <c r="C13578" s="14" t="str">
        <f>If(COUNTIF(DamReaches!$B$2:$B$346,"="&amp;A13578)&gt;0, "Yes", "No")</f>
        <v>No</v>
      </c>
    </row>
    <row r="13579">
      <c r="A13579" s="6">
        <v>681275.0</v>
      </c>
      <c r="B13579" s="6">
        <v>681274.0</v>
      </c>
      <c r="C13579" s="14" t="str">
        <f>If(COUNTIF(DamReaches!$B$2:$B$346,"="&amp;A13579)&gt;0, "Yes", "No")</f>
        <v>No</v>
      </c>
    </row>
    <row r="13580">
      <c r="A13580" s="6">
        <v>681276.0</v>
      </c>
      <c r="B13580" s="6">
        <v>681004.0</v>
      </c>
      <c r="C13580" s="14" t="str">
        <f>If(COUNTIF(DamReaches!$B$2:$B$346,"="&amp;A13580)&gt;0, "Yes", "No")</f>
        <v>No</v>
      </c>
    </row>
    <row r="13581">
      <c r="A13581" s="6">
        <v>681277.0</v>
      </c>
      <c r="B13581" s="6">
        <v>681090.0</v>
      </c>
      <c r="C13581" s="14" t="str">
        <f>If(COUNTIF(DamReaches!$B$2:$B$346,"="&amp;A13581)&gt;0, "Yes", "No")</f>
        <v>No</v>
      </c>
    </row>
    <row r="13582">
      <c r="A13582" s="6">
        <v>681278.0</v>
      </c>
      <c r="B13582" s="6">
        <v>681164.0</v>
      </c>
      <c r="C13582" s="14" t="str">
        <f>If(COUNTIF(DamReaches!$B$2:$B$346,"="&amp;A13582)&gt;0, "Yes", "No")</f>
        <v>No</v>
      </c>
    </row>
    <row r="13583">
      <c r="A13583" s="6">
        <v>681279.0</v>
      </c>
      <c r="B13583" s="6">
        <v>681482.0</v>
      </c>
      <c r="C13583" s="14" t="str">
        <f>If(COUNTIF(DamReaches!$B$2:$B$346,"="&amp;A13583)&gt;0, "Yes", "No")</f>
        <v>No</v>
      </c>
    </row>
    <row r="13584">
      <c r="A13584" s="6">
        <v>681280.0</v>
      </c>
      <c r="B13584" s="6">
        <v>680938.0</v>
      </c>
      <c r="C13584" s="14" t="str">
        <f>If(COUNTIF(DamReaches!$B$2:$B$346,"="&amp;A13584)&gt;0, "Yes", "No")</f>
        <v>No</v>
      </c>
    </row>
    <row r="13585">
      <c r="A13585" s="6">
        <v>681281.0</v>
      </c>
      <c r="B13585" s="6">
        <v>679495.0</v>
      </c>
      <c r="C13585" s="14" t="str">
        <f>If(COUNTIF(DamReaches!$B$2:$B$346,"="&amp;A13585)&gt;0, "Yes", "No")</f>
        <v>No</v>
      </c>
    </row>
    <row r="13586">
      <c r="A13586" s="6">
        <v>681282.0</v>
      </c>
      <c r="B13586" s="6">
        <v>681129.0</v>
      </c>
      <c r="C13586" s="14" t="str">
        <f>If(COUNTIF(DamReaches!$B$2:$B$346,"="&amp;A13586)&gt;0, "Yes", "No")</f>
        <v>No</v>
      </c>
    </row>
    <row r="13587">
      <c r="A13587" s="6">
        <v>681283.0</v>
      </c>
      <c r="B13587" s="6">
        <v>681011.0</v>
      </c>
      <c r="C13587" s="14" t="str">
        <f>If(COUNTIF(DamReaches!$B$2:$B$346,"="&amp;A13587)&gt;0, "Yes", "No")</f>
        <v>No</v>
      </c>
    </row>
    <row r="13588">
      <c r="A13588" s="6">
        <v>681284.0</v>
      </c>
      <c r="B13588" s="6">
        <v>681283.0</v>
      </c>
      <c r="C13588" s="14" t="str">
        <f>If(COUNTIF(DamReaches!$B$2:$B$346,"="&amp;A13588)&gt;0, "Yes", "No")</f>
        <v>No</v>
      </c>
    </row>
    <row r="13589">
      <c r="A13589" s="6">
        <v>681290.0</v>
      </c>
      <c r="B13589" s="6">
        <v>681291.0</v>
      </c>
      <c r="C13589" s="14" t="str">
        <f>If(COUNTIF(DamReaches!$B$2:$B$346,"="&amp;A13589)&gt;0, "Yes", "No")</f>
        <v>No</v>
      </c>
    </row>
    <row r="13590">
      <c r="A13590" s="6">
        <v>681291.0</v>
      </c>
      <c r="B13590" s="6">
        <v>681292.0</v>
      </c>
      <c r="C13590" s="14" t="str">
        <f>If(COUNTIF(DamReaches!$B$2:$B$346,"="&amp;A13590)&gt;0, "Yes", "No")</f>
        <v>No</v>
      </c>
    </row>
    <row r="13591">
      <c r="A13591" s="6">
        <v>681292.0</v>
      </c>
      <c r="B13591" s="6">
        <v>681122.0</v>
      </c>
      <c r="C13591" s="14" t="str">
        <f>If(COUNTIF(DamReaches!$B$2:$B$346,"="&amp;A13591)&gt;0, "Yes", "No")</f>
        <v>No</v>
      </c>
    </row>
    <row r="13592">
      <c r="A13592" s="6">
        <v>681293.0</v>
      </c>
      <c r="B13592" s="6">
        <v>681275.0</v>
      </c>
      <c r="C13592" s="14" t="str">
        <f>If(COUNTIF(DamReaches!$B$2:$B$346,"="&amp;A13592)&gt;0, "Yes", "No")</f>
        <v>No</v>
      </c>
    </row>
    <row r="13593">
      <c r="A13593" s="6">
        <v>681294.0</v>
      </c>
      <c r="B13593" s="6">
        <v>681451.0</v>
      </c>
      <c r="C13593" s="14" t="str">
        <f>If(COUNTIF(DamReaches!$B$2:$B$346,"="&amp;A13593)&gt;0, "Yes", "No")</f>
        <v>No</v>
      </c>
    </row>
    <row r="13594">
      <c r="A13594" s="6">
        <v>681295.0</v>
      </c>
      <c r="B13594" s="6">
        <v>681148.0</v>
      </c>
      <c r="C13594" s="14" t="str">
        <f>If(COUNTIF(DamReaches!$B$2:$B$346,"="&amp;A13594)&gt;0, "Yes", "No")</f>
        <v>No</v>
      </c>
    </row>
    <row r="13595">
      <c r="A13595" s="6">
        <v>681296.0</v>
      </c>
      <c r="B13595" s="6">
        <v>681383.0</v>
      </c>
      <c r="C13595" s="14" t="str">
        <f>If(COUNTIF(DamReaches!$B$2:$B$346,"="&amp;A13595)&gt;0, "Yes", "No")</f>
        <v>No</v>
      </c>
    </row>
    <row r="13596">
      <c r="A13596" s="6">
        <v>681297.0</v>
      </c>
      <c r="B13596" s="6">
        <v>681389.0</v>
      </c>
      <c r="C13596" s="14" t="str">
        <f>If(COUNTIF(DamReaches!$B$2:$B$346,"="&amp;A13596)&gt;0, "Yes", "No")</f>
        <v>No</v>
      </c>
    </row>
    <row r="13597">
      <c r="A13597" s="6">
        <v>681298.0</v>
      </c>
      <c r="B13597" s="6">
        <v>681389.0</v>
      </c>
      <c r="C13597" s="14" t="str">
        <f>If(COUNTIF(DamReaches!$B$2:$B$346,"="&amp;A13597)&gt;0, "Yes", "No")</f>
        <v>No</v>
      </c>
    </row>
    <row r="13598">
      <c r="A13598" s="6">
        <v>681313.0</v>
      </c>
      <c r="B13598" s="6">
        <v>681000.0</v>
      </c>
      <c r="C13598" s="14" t="str">
        <f>If(COUNTIF(DamReaches!$B$2:$B$346,"="&amp;A13598)&gt;0, "Yes", "No")</f>
        <v>No</v>
      </c>
    </row>
    <row r="13599">
      <c r="A13599" s="6">
        <v>681314.0</v>
      </c>
      <c r="B13599" s="6">
        <v>681313.0</v>
      </c>
      <c r="C13599" s="14" t="str">
        <f>If(COUNTIF(DamReaches!$B$2:$B$346,"="&amp;A13599)&gt;0, "Yes", "No")</f>
        <v>No</v>
      </c>
    </row>
    <row r="13600">
      <c r="A13600" s="6">
        <v>681315.0</v>
      </c>
      <c r="B13600" s="6">
        <v>681207.0</v>
      </c>
      <c r="C13600" s="14" t="str">
        <f>If(COUNTIF(DamReaches!$B$2:$B$346,"="&amp;A13600)&gt;0, "Yes", "No")</f>
        <v>Yes</v>
      </c>
    </row>
    <row r="13601">
      <c r="A13601" s="6">
        <v>681316.0</v>
      </c>
      <c r="B13601" s="6">
        <v>678354.0</v>
      </c>
      <c r="C13601" s="14" t="str">
        <f>If(COUNTIF(DamReaches!$B$2:$B$346,"="&amp;A13601)&gt;0, "Yes", "No")</f>
        <v>No</v>
      </c>
    </row>
    <row r="13602">
      <c r="A13602" s="6">
        <v>681317.0</v>
      </c>
      <c r="B13602" s="6">
        <v>681337.0</v>
      </c>
      <c r="C13602" s="14" t="str">
        <f>If(COUNTIF(DamReaches!$B$2:$B$346,"="&amp;A13602)&gt;0, "Yes", "No")</f>
        <v>No</v>
      </c>
    </row>
    <row r="13603">
      <c r="A13603" s="6">
        <v>681319.0</v>
      </c>
      <c r="B13603" s="6">
        <v>680841.0</v>
      </c>
      <c r="C13603" s="14" t="str">
        <f>If(COUNTIF(DamReaches!$B$2:$B$346,"="&amp;A13603)&gt;0, "Yes", "No")</f>
        <v>No</v>
      </c>
    </row>
    <row r="13604">
      <c r="A13604" s="6">
        <v>681320.0</v>
      </c>
      <c r="B13604" s="6">
        <v>681319.0</v>
      </c>
      <c r="C13604" s="14" t="str">
        <f>If(COUNTIF(DamReaches!$B$2:$B$346,"="&amp;A13604)&gt;0, "Yes", "No")</f>
        <v>No</v>
      </c>
    </row>
    <row r="13605">
      <c r="A13605" s="6">
        <v>681321.0</v>
      </c>
      <c r="B13605" s="6">
        <v>681391.0</v>
      </c>
      <c r="C13605" s="14" t="str">
        <f>If(COUNTIF(DamReaches!$B$2:$B$346,"="&amp;A13605)&gt;0, "Yes", "No")</f>
        <v>No</v>
      </c>
    </row>
    <row r="13606">
      <c r="A13606" s="6">
        <v>681331.0</v>
      </c>
      <c r="B13606" s="6">
        <v>681000.0</v>
      </c>
      <c r="C13606" s="14" t="str">
        <f>If(COUNTIF(DamReaches!$B$2:$B$346,"="&amp;A13606)&gt;0, "Yes", "No")</f>
        <v>No</v>
      </c>
    </row>
    <row r="13607">
      <c r="A13607" s="6">
        <v>681332.0</v>
      </c>
      <c r="B13607" s="6">
        <v>682422.0</v>
      </c>
      <c r="C13607" s="14" t="str">
        <f>If(COUNTIF(DamReaches!$B$2:$B$346,"="&amp;A13607)&gt;0, "Yes", "No")</f>
        <v>No</v>
      </c>
    </row>
    <row r="13608">
      <c r="A13608" s="6">
        <v>681333.0</v>
      </c>
      <c r="B13608" s="6">
        <v>681730.0</v>
      </c>
      <c r="C13608" s="14" t="str">
        <f>If(COUNTIF(DamReaches!$B$2:$B$346,"="&amp;A13608)&gt;0, "Yes", "No")</f>
        <v>No</v>
      </c>
    </row>
    <row r="13609">
      <c r="A13609" s="6">
        <v>681334.0</v>
      </c>
      <c r="B13609" s="6">
        <v>681971.0</v>
      </c>
      <c r="C13609" s="14" t="str">
        <f>If(COUNTIF(DamReaches!$B$2:$B$346,"="&amp;A13609)&gt;0, "Yes", "No")</f>
        <v>No</v>
      </c>
    </row>
    <row r="13610">
      <c r="A13610" s="6">
        <v>681335.0</v>
      </c>
      <c r="B13610" s="6">
        <v>681971.0</v>
      </c>
      <c r="C13610" s="14" t="str">
        <f>If(COUNTIF(DamReaches!$B$2:$B$346,"="&amp;A13610)&gt;0, "Yes", "No")</f>
        <v>No</v>
      </c>
    </row>
    <row r="13611">
      <c r="A13611" s="6">
        <v>681336.0</v>
      </c>
      <c r="B13611" s="6">
        <v>681409.0</v>
      </c>
      <c r="C13611" s="14" t="str">
        <f>If(COUNTIF(DamReaches!$B$2:$B$346,"="&amp;A13611)&gt;0, "Yes", "No")</f>
        <v>No</v>
      </c>
    </row>
    <row r="13612">
      <c r="A13612" s="6">
        <v>681337.0</v>
      </c>
      <c r="B13612" s="6">
        <v>681026.0</v>
      </c>
      <c r="C13612" s="14" t="str">
        <f>If(COUNTIF(DamReaches!$B$2:$B$346,"="&amp;A13612)&gt;0, "Yes", "No")</f>
        <v>No</v>
      </c>
    </row>
    <row r="13613">
      <c r="A13613" s="6">
        <v>681338.0</v>
      </c>
      <c r="B13613" s="6">
        <v>681142.0</v>
      </c>
      <c r="C13613" s="14" t="str">
        <f>If(COUNTIF(DamReaches!$B$2:$B$346,"="&amp;A13613)&gt;0, "Yes", "No")</f>
        <v>No</v>
      </c>
    </row>
    <row r="13614">
      <c r="A13614" s="6">
        <v>681339.0</v>
      </c>
      <c r="B13614" s="6">
        <v>681355.0</v>
      </c>
      <c r="C13614" s="14" t="str">
        <f>If(COUNTIF(DamReaches!$B$2:$B$346,"="&amp;A13614)&gt;0, "Yes", "No")</f>
        <v>No</v>
      </c>
    </row>
    <row r="13615">
      <c r="A13615" s="6">
        <v>681340.0</v>
      </c>
      <c r="B13615" s="6">
        <v>681093.0</v>
      </c>
      <c r="C13615" s="14" t="str">
        <f>If(COUNTIF(DamReaches!$B$2:$B$346,"="&amp;A13615)&gt;0, "Yes", "No")</f>
        <v>No</v>
      </c>
    </row>
    <row r="13616">
      <c r="A13616" s="6">
        <v>681341.0</v>
      </c>
      <c r="B13616" s="6">
        <v>681070.0</v>
      </c>
      <c r="C13616" s="14" t="str">
        <f>If(COUNTIF(DamReaches!$B$2:$B$346,"="&amp;A13616)&gt;0, "Yes", "No")</f>
        <v>No</v>
      </c>
    </row>
    <row r="13617">
      <c r="A13617" s="6">
        <v>681342.0</v>
      </c>
      <c r="B13617" s="6">
        <v>681009.0</v>
      </c>
      <c r="C13617" s="14" t="str">
        <f>If(COUNTIF(DamReaches!$B$2:$B$346,"="&amp;A13617)&gt;0, "Yes", "No")</f>
        <v>No</v>
      </c>
    </row>
    <row r="13618">
      <c r="A13618" s="6">
        <v>681349.0</v>
      </c>
      <c r="B13618" s="6">
        <v>681291.0</v>
      </c>
      <c r="C13618" s="14" t="str">
        <f>If(COUNTIF(DamReaches!$B$2:$B$346,"="&amp;A13618)&gt;0, "Yes", "No")</f>
        <v>No</v>
      </c>
    </row>
    <row r="13619">
      <c r="A13619" s="6">
        <v>681350.0</v>
      </c>
      <c r="B13619" s="6">
        <v>681088.0</v>
      </c>
      <c r="C13619" s="14" t="str">
        <f>If(COUNTIF(DamReaches!$B$2:$B$346,"="&amp;A13619)&gt;0, "Yes", "No")</f>
        <v>No</v>
      </c>
    </row>
    <row r="13620">
      <c r="A13620" s="6">
        <v>681351.0</v>
      </c>
      <c r="B13620" s="6">
        <v>680472.0</v>
      </c>
      <c r="C13620" s="14" t="str">
        <f>If(COUNTIF(DamReaches!$B$2:$B$346,"="&amp;A13620)&gt;0, "Yes", "No")</f>
        <v>No</v>
      </c>
    </row>
    <row r="13621">
      <c r="A13621" s="6">
        <v>681352.0</v>
      </c>
      <c r="B13621" s="6">
        <v>681125.0</v>
      </c>
      <c r="C13621" s="14" t="str">
        <f>If(COUNTIF(DamReaches!$B$2:$B$346,"="&amp;A13621)&gt;0, "Yes", "No")</f>
        <v>No</v>
      </c>
    </row>
    <row r="13622">
      <c r="A13622" s="6">
        <v>681353.0</v>
      </c>
      <c r="B13622" s="6">
        <v>680473.0</v>
      </c>
      <c r="C13622" s="14" t="str">
        <f>If(COUNTIF(DamReaches!$B$2:$B$346,"="&amp;A13622)&gt;0, "Yes", "No")</f>
        <v>No</v>
      </c>
    </row>
    <row r="13623">
      <c r="A13623" s="6">
        <v>681354.0</v>
      </c>
      <c r="B13623" s="6">
        <v>681669.0</v>
      </c>
      <c r="C13623" s="14" t="str">
        <f>If(COUNTIF(DamReaches!$B$2:$B$346,"="&amp;A13623)&gt;0, "Yes", "No")</f>
        <v>No</v>
      </c>
    </row>
    <row r="13624">
      <c r="A13624" s="6">
        <v>681355.0</v>
      </c>
      <c r="B13624" s="6">
        <v>681669.0</v>
      </c>
      <c r="C13624" s="14" t="str">
        <f>If(COUNTIF(DamReaches!$B$2:$B$346,"="&amp;A13624)&gt;0, "Yes", "No")</f>
        <v>No</v>
      </c>
    </row>
    <row r="13625">
      <c r="A13625" s="6">
        <v>681356.0</v>
      </c>
      <c r="B13625" s="6">
        <v>681339.0</v>
      </c>
      <c r="C13625" s="14" t="str">
        <f>If(COUNTIF(DamReaches!$B$2:$B$346,"="&amp;A13625)&gt;0, "Yes", "No")</f>
        <v>No</v>
      </c>
    </row>
    <row r="13626">
      <c r="A13626" s="6">
        <v>681357.0</v>
      </c>
      <c r="B13626" s="6">
        <v>681094.0</v>
      </c>
      <c r="C13626" s="14" t="str">
        <f>If(COUNTIF(DamReaches!$B$2:$B$346,"="&amp;A13626)&gt;0, "Yes", "No")</f>
        <v>No</v>
      </c>
    </row>
    <row r="13627">
      <c r="A13627" s="6">
        <v>681358.0</v>
      </c>
      <c r="B13627" s="6">
        <v>680989.0</v>
      </c>
      <c r="C13627" s="14" t="str">
        <f>If(COUNTIF(DamReaches!$B$2:$B$346,"="&amp;A13627)&gt;0, "Yes", "No")</f>
        <v>No</v>
      </c>
    </row>
    <row r="13628">
      <c r="A13628" s="6">
        <v>681374.0</v>
      </c>
      <c r="B13628" s="6">
        <v>681313.0</v>
      </c>
      <c r="C13628" s="14" t="str">
        <f>If(COUNTIF(DamReaches!$B$2:$B$346,"="&amp;A13628)&gt;0, "Yes", "No")</f>
        <v>No</v>
      </c>
    </row>
    <row r="13629">
      <c r="A13629" s="6">
        <v>681375.0</v>
      </c>
      <c r="B13629" s="6">
        <v>681349.0</v>
      </c>
      <c r="C13629" s="14" t="str">
        <f>If(COUNTIF(DamReaches!$B$2:$B$346,"="&amp;A13629)&gt;0, "Yes", "No")</f>
        <v>No</v>
      </c>
    </row>
    <row r="13630">
      <c r="A13630" s="6">
        <v>681376.0</v>
      </c>
      <c r="B13630" s="6">
        <v>681432.0</v>
      </c>
      <c r="C13630" s="14" t="str">
        <f>If(COUNTIF(DamReaches!$B$2:$B$346,"="&amp;A13630)&gt;0, "Yes", "No")</f>
        <v>No</v>
      </c>
    </row>
    <row r="13631">
      <c r="A13631" s="6">
        <v>681377.0</v>
      </c>
      <c r="B13631" s="6">
        <v>681432.0</v>
      </c>
      <c r="C13631" s="14" t="str">
        <f>If(COUNTIF(DamReaches!$B$2:$B$346,"="&amp;A13631)&gt;0, "Yes", "No")</f>
        <v>No</v>
      </c>
    </row>
    <row r="13632">
      <c r="A13632" s="6">
        <v>681378.0</v>
      </c>
      <c r="B13632" s="6">
        <v>680633.0</v>
      </c>
      <c r="C13632" s="14" t="str">
        <f>If(COUNTIF(DamReaches!$B$2:$B$346,"="&amp;A13632)&gt;0, "Yes", "No")</f>
        <v>No</v>
      </c>
    </row>
    <row r="13633">
      <c r="A13633" s="6">
        <v>681379.0</v>
      </c>
      <c r="B13633" s="6">
        <v>680713.0</v>
      </c>
      <c r="C13633" s="14" t="str">
        <f>If(COUNTIF(DamReaches!$B$2:$B$346,"="&amp;A13633)&gt;0, "Yes", "No")</f>
        <v>No</v>
      </c>
    </row>
    <row r="13634">
      <c r="A13634" s="6">
        <v>681380.0</v>
      </c>
      <c r="B13634" s="6">
        <v>681460.0</v>
      </c>
      <c r="C13634" s="14" t="str">
        <f>If(COUNTIF(DamReaches!$B$2:$B$346,"="&amp;A13634)&gt;0, "Yes", "No")</f>
        <v>No</v>
      </c>
    </row>
    <row r="13635">
      <c r="A13635" s="6">
        <v>681381.0</v>
      </c>
      <c r="B13635" s="6">
        <v>681069.0</v>
      </c>
      <c r="C13635" s="14" t="str">
        <f>If(COUNTIF(DamReaches!$B$2:$B$346,"="&amp;A13635)&gt;0, "Yes", "No")</f>
        <v>No</v>
      </c>
    </row>
    <row r="13636">
      <c r="A13636" s="6">
        <v>681382.0</v>
      </c>
      <c r="B13636" s="6">
        <v>680764.0</v>
      </c>
      <c r="C13636" s="14" t="str">
        <f>If(COUNTIF(DamReaches!$B$2:$B$346,"="&amp;A13636)&gt;0, "Yes", "No")</f>
        <v>No</v>
      </c>
    </row>
    <row r="13637">
      <c r="A13637" s="6">
        <v>681383.0</v>
      </c>
      <c r="B13637" s="6">
        <v>681384.0</v>
      </c>
      <c r="C13637" s="14" t="str">
        <f>If(COUNTIF(DamReaches!$B$2:$B$346,"="&amp;A13637)&gt;0, "Yes", "No")</f>
        <v>No</v>
      </c>
    </row>
    <row r="13638">
      <c r="A13638" s="6">
        <v>681384.0</v>
      </c>
      <c r="B13638" s="6">
        <v>681358.0</v>
      </c>
      <c r="C13638" s="14" t="str">
        <f>If(COUNTIF(DamReaches!$B$2:$B$346,"="&amp;A13638)&gt;0, "Yes", "No")</f>
        <v>No</v>
      </c>
    </row>
    <row r="13639">
      <c r="A13639" s="6">
        <v>681385.0</v>
      </c>
      <c r="B13639" s="6">
        <v>681071.0</v>
      </c>
      <c r="C13639" s="14" t="str">
        <f>If(COUNTIF(DamReaches!$B$2:$B$346,"="&amp;A13639)&gt;0, "Yes", "No")</f>
        <v>No</v>
      </c>
    </row>
    <row r="13640">
      <c r="A13640" s="6">
        <v>681386.0</v>
      </c>
      <c r="B13640" s="6">
        <v>681579.0</v>
      </c>
      <c r="C13640" s="14" t="str">
        <f>If(COUNTIF(DamReaches!$B$2:$B$346,"="&amp;A13640)&gt;0, "Yes", "No")</f>
        <v>No</v>
      </c>
    </row>
    <row r="13641">
      <c r="A13641" s="6">
        <v>681387.0</v>
      </c>
      <c r="B13641" s="6">
        <v>681579.0</v>
      </c>
      <c r="C13641" s="14" t="str">
        <f>If(COUNTIF(DamReaches!$B$2:$B$346,"="&amp;A13641)&gt;0, "Yes", "No")</f>
        <v>No</v>
      </c>
    </row>
    <row r="13642">
      <c r="A13642" s="6">
        <v>681388.0</v>
      </c>
      <c r="B13642" s="6">
        <v>681911.0</v>
      </c>
      <c r="C13642" s="14" t="str">
        <f>If(COUNTIF(DamReaches!$B$2:$B$346,"="&amp;A13642)&gt;0, "Yes", "No")</f>
        <v>No</v>
      </c>
    </row>
    <row r="13643">
      <c r="A13643" s="6">
        <v>681389.0</v>
      </c>
      <c r="B13643" s="6">
        <v>681911.0</v>
      </c>
      <c r="C13643" s="14" t="str">
        <f>If(COUNTIF(DamReaches!$B$2:$B$346,"="&amp;A13643)&gt;0, "Yes", "No")</f>
        <v>No</v>
      </c>
    </row>
    <row r="13644">
      <c r="A13644" s="6">
        <v>681390.0</v>
      </c>
      <c r="B13644" s="6">
        <v>681765.0</v>
      </c>
      <c r="C13644" s="14" t="str">
        <f>If(COUNTIF(DamReaches!$B$2:$B$346,"="&amp;A13644)&gt;0, "Yes", "No")</f>
        <v>No</v>
      </c>
    </row>
    <row r="13645">
      <c r="A13645" s="6">
        <v>681391.0</v>
      </c>
      <c r="B13645" s="6">
        <v>681419.0</v>
      </c>
      <c r="C13645" s="14" t="str">
        <f>If(COUNTIF(DamReaches!$B$2:$B$346,"="&amp;A13645)&gt;0, "Yes", "No")</f>
        <v>No</v>
      </c>
    </row>
    <row r="13646">
      <c r="A13646" s="6">
        <v>681406.0</v>
      </c>
      <c r="B13646" s="6">
        <v>681575.0</v>
      </c>
      <c r="C13646" s="14" t="str">
        <f>If(COUNTIF(DamReaches!$B$2:$B$346,"="&amp;A13646)&gt;0, "Yes", "No")</f>
        <v>No</v>
      </c>
    </row>
    <row r="13647">
      <c r="A13647" s="6">
        <v>681407.0</v>
      </c>
      <c r="B13647" s="6">
        <v>681575.0</v>
      </c>
      <c r="C13647" s="14" t="str">
        <f>If(COUNTIF(DamReaches!$B$2:$B$346,"="&amp;A13647)&gt;0, "Yes", "No")</f>
        <v>No</v>
      </c>
    </row>
    <row r="13648">
      <c r="A13648" s="6">
        <v>681408.0</v>
      </c>
      <c r="B13648" s="6">
        <v>682019.0</v>
      </c>
      <c r="C13648" s="14" t="str">
        <f>If(COUNTIF(DamReaches!$B$2:$B$346,"="&amp;A13648)&gt;0, "Yes", "No")</f>
        <v>No</v>
      </c>
    </row>
    <row r="13649">
      <c r="A13649" s="6">
        <v>681409.0</v>
      </c>
      <c r="B13649" s="6">
        <v>682019.0</v>
      </c>
      <c r="C13649" s="14" t="str">
        <f>If(COUNTIF(DamReaches!$B$2:$B$346,"="&amp;A13649)&gt;0, "Yes", "No")</f>
        <v>No</v>
      </c>
    </row>
    <row r="13650">
      <c r="A13650" s="6">
        <v>681410.0</v>
      </c>
      <c r="B13650" s="6">
        <v>681411.0</v>
      </c>
      <c r="C13650" s="14" t="str">
        <f>If(COUNTIF(DamReaches!$B$2:$B$346,"="&amp;A13650)&gt;0, "Yes", "No")</f>
        <v>No</v>
      </c>
    </row>
    <row r="13651">
      <c r="A13651" s="6">
        <v>681411.0</v>
      </c>
      <c r="B13651" s="6">
        <v>681412.0</v>
      </c>
      <c r="C13651" s="14" t="str">
        <f>If(COUNTIF(DamReaches!$B$2:$B$346,"="&amp;A13651)&gt;0, "Yes", "No")</f>
        <v>No</v>
      </c>
    </row>
    <row r="13652">
      <c r="A13652" s="6">
        <v>681412.0</v>
      </c>
      <c r="B13652" s="6">
        <v>681294.0</v>
      </c>
      <c r="C13652" s="14" t="str">
        <f>If(COUNTIF(DamReaches!$B$2:$B$346,"="&amp;A13652)&gt;0, "Yes", "No")</f>
        <v>No</v>
      </c>
    </row>
    <row r="13653">
      <c r="A13653" s="6">
        <v>681413.0</v>
      </c>
      <c r="B13653" s="6">
        <v>680841.0</v>
      </c>
      <c r="C13653" s="14" t="str">
        <f>If(COUNTIF(DamReaches!$B$2:$B$346,"="&amp;A13653)&gt;0, "Yes", "No")</f>
        <v>No</v>
      </c>
    </row>
    <row r="13654">
      <c r="A13654" s="6">
        <v>681414.0</v>
      </c>
      <c r="B13654" s="6">
        <v>680744.0</v>
      </c>
      <c r="C13654" s="14" t="str">
        <f>If(COUNTIF(DamReaches!$B$2:$B$346,"="&amp;A13654)&gt;0, "Yes", "No")</f>
        <v>No</v>
      </c>
    </row>
    <row r="13655">
      <c r="A13655" s="6">
        <v>681415.0</v>
      </c>
      <c r="B13655" s="6">
        <v>681245.0</v>
      </c>
      <c r="C13655" s="14" t="str">
        <f>If(COUNTIF(DamReaches!$B$2:$B$346,"="&amp;A13655)&gt;0, "Yes", "No")</f>
        <v>No</v>
      </c>
    </row>
    <row r="13656">
      <c r="A13656" s="6">
        <v>681416.0</v>
      </c>
      <c r="B13656" s="6">
        <v>681382.0</v>
      </c>
      <c r="C13656" s="14" t="str">
        <f>If(COUNTIF(DamReaches!$B$2:$B$346,"="&amp;A13656)&gt;0, "Yes", "No")</f>
        <v>No</v>
      </c>
    </row>
    <row r="13657">
      <c r="A13657" s="6">
        <v>681417.0</v>
      </c>
      <c r="B13657" s="6">
        <v>681341.0</v>
      </c>
      <c r="C13657" s="14" t="str">
        <f>If(COUNTIF(DamReaches!$B$2:$B$346,"="&amp;A13657)&gt;0, "Yes", "No")</f>
        <v>No</v>
      </c>
    </row>
    <row r="13658">
      <c r="A13658" s="6">
        <v>681418.0</v>
      </c>
      <c r="B13658" s="6">
        <v>681342.0</v>
      </c>
      <c r="C13658" s="14" t="str">
        <f>If(COUNTIF(DamReaches!$B$2:$B$346,"="&amp;A13658)&gt;0, "Yes", "No")</f>
        <v>No</v>
      </c>
    </row>
    <row r="13659">
      <c r="A13659" s="6">
        <v>681419.0</v>
      </c>
      <c r="B13659" s="6">
        <v>681765.0</v>
      </c>
      <c r="C13659" s="14" t="str">
        <f>If(COUNTIF(DamReaches!$B$2:$B$346,"="&amp;A13659)&gt;0, "Yes", "No")</f>
        <v>No</v>
      </c>
    </row>
    <row r="13660">
      <c r="A13660" s="6">
        <v>681430.0</v>
      </c>
      <c r="B13660" s="6">
        <v>680739.0</v>
      </c>
      <c r="C13660" s="14" t="str">
        <f>If(COUNTIF(DamReaches!$B$2:$B$346,"="&amp;A13660)&gt;0, "Yes", "No")</f>
        <v>No</v>
      </c>
    </row>
    <row r="13661">
      <c r="A13661" s="6">
        <v>681431.0</v>
      </c>
      <c r="B13661" s="6">
        <v>681337.0</v>
      </c>
      <c r="C13661" s="14" t="str">
        <f>If(COUNTIF(DamReaches!$B$2:$B$346,"="&amp;A13661)&gt;0, "Yes", "No")</f>
        <v>No</v>
      </c>
    </row>
    <row r="13662">
      <c r="A13662" s="6">
        <v>681432.0</v>
      </c>
      <c r="B13662" s="6">
        <v>681647.0</v>
      </c>
      <c r="C13662" s="14" t="str">
        <f>If(COUNTIF(DamReaches!$B$2:$B$346,"="&amp;A13662)&gt;0, "Yes", "No")</f>
        <v>No</v>
      </c>
    </row>
    <row r="13663">
      <c r="A13663" s="6">
        <v>681433.0</v>
      </c>
      <c r="B13663" s="6">
        <v>681647.0</v>
      </c>
      <c r="C13663" s="14" t="str">
        <f>If(COUNTIF(DamReaches!$B$2:$B$346,"="&amp;A13663)&gt;0, "Yes", "No")</f>
        <v>No</v>
      </c>
    </row>
    <row r="13664">
      <c r="A13664" s="6">
        <v>681434.0</v>
      </c>
      <c r="B13664" s="6">
        <v>681414.0</v>
      </c>
      <c r="C13664" s="14" t="str">
        <f>If(COUNTIF(DamReaches!$B$2:$B$346,"="&amp;A13664)&gt;0, "Yes", "No")</f>
        <v>No</v>
      </c>
    </row>
    <row r="13665">
      <c r="A13665" s="6">
        <v>681435.0</v>
      </c>
      <c r="B13665" s="6">
        <v>680559.0</v>
      </c>
      <c r="C13665" s="14" t="str">
        <f>If(COUNTIF(DamReaches!$B$2:$B$346,"="&amp;A13665)&gt;0, "Yes", "No")</f>
        <v>No</v>
      </c>
    </row>
    <row r="13666">
      <c r="A13666" s="6">
        <v>681436.0</v>
      </c>
      <c r="B13666" s="6">
        <v>681216.0</v>
      </c>
      <c r="C13666" s="14" t="str">
        <f>If(COUNTIF(DamReaches!$B$2:$B$346,"="&amp;A13666)&gt;0, "Yes", "No")</f>
        <v>No</v>
      </c>
    </row>
    <row r="13667">
      <c r="A13667" s="6">
        <v>681450.0</v>
      </c>
      <c r="B13667" s="6">
        <v>681730.0</v>
      </c>
      <c r="C13667" s="14" t="str">
        <f>If(COUNTIF(DamReaches!$B$2:$B$346,"="&amp;A13667)&gt;0, "Yes", "No")</f>
        <v>No</v>
      </c>
    </row>
    <row r="13668">
      <c r="A13668" s="6">
        <v>681451.0</v>
      </c>
      <c r="B13668" s="6">
        <v>681431.0</v>
      </c>
      <c r="C13668" s="14" t="str">
        <f>If(COUNTIF(DamReaches!$B$2:$B$346,"="&amp;A13668)&gt;0, "Yes", "No")</f>
        <v>No</v>
      </c>
    </row>
    <row r="13669">
      <c r="A13669" s="6">
        <v>681452.0</v>
      </c>
      <c r="B13669" s="6">
        <v>681142.0</v>
      </c>
      <c r="C13669" s="14" t="str">
        <f>If(COUNTIF(DamReaches!$B$2:$B$346,"="&amp;A13669)&gt;0, "Yes", "No")</f>
        <v>No</v>
      </c>
    </row>
    <row r="13670">
      <c r="A13670" s="6">
        <v>681453.0</v>
      </c>
      <c r="B13670" s="6">
        <v>681351.0</v>
      </c>
      <c r="C13670" s="14" t="str">
        <f>If(COUNTIF(DamReaches!$B$2:$B$346,"="&amp;A13670)&gt;0, "Yes", "No")</f>
        <v>No</v>
      </c>
    </row>
    <row r="13671">
      <c r="A13671" s="6">
        <v>681454.0</v>
      </c>
      <c r="B13671" s="6">
        <v>680959.0</v>
      </c>
      <c r="C13671" s="14" t="str">
        <f>If(COUNTIF(DamReaches!$B$2:$B$346,"="&amp;A13671)&gt;0, "Yes", "No")</f>
        <v>No</v>
      </c>
    </row>
    <row r="13672">
      <c r="A13672" s="6">
        <v>681455.0</v>
      </c>
      <c r="B13672" s="6">
        <v>680840.0</v>
      </c>
      <c r="C13672" s="14" t="str">
        <f>If(COUNTIF(DamReaches!$B$2:$B$346,"="&amp;A13672)&gt;0, "Yes", "No")</f>
        <v>No</v>
      </c>
    </row>
    <row r="13673">
      <c r="A13673" s="6">
        <v>681456.0</v>
      </c>
      <c r="B13673" s="6">
        <v>680726.0</v>
      </c>
      <c r="C13673" s="14" t="str">
        <f>If(COUNTIF(DamReaches!$B$2:$B$346,"="&amp;A13673)&gt;0, "Yes", "No")</f>
        <v>No</v>
      </c>
    </row>
    <row r="13674">
      <c r="A13674" s="6">
        <v>681457.0</v>
      </c>
      <c r="B13674" s="6">
        <v>681352.0</v>
      </c>
      <c r="C13674" s="14" t="str">
        <f>If(COUNTIF(DamReaches!$B$2:$B$346,"="&amp;A13674)&gt;0, "Yes", "No")</f>
        <v>No</v>
      </c>
    </row>
    <row r="13675">
      <c r="A13675" s="6">
        <v>681458.0</v>
      </c>
      <c r="B13675" s="6">
        <v>680939.0</v>
      </c>
      <c r="C13675" s="14" t="str">
        <f>If(COUNTIF(DamReaches!$B$2:$B$346,"="&amp;A13675)&gt;0, "Yes", "No")</f>
        <v>No</v>
      </c>
    </row>
    <row r="13676">
      <c r="A13676" s="6">
        <v>681459.0</v>
      </c>
      <c r="B13676" s="6">
        <v>681458.0</v>
      </c>
      <c r="C13676" s="14" t="str">
        <f>If(COUNTIF(DamReaches!$B$2:$B$346,"="&amp;A13676)&gt;0, "Yes", "No")</f>
        <v>No</v>
      </c>
    </row>
    <row r="13677">
      <c r="A13677" s="6">
        <v>681460.0</v>
      </c>
      <c r="B13677" s="6">
        <v>681461.0</v>
      </c>
      <c r="C13677" s="14" t="str">
        <f>If(COUNTIF(DamReaches!$B$2:$B$346,"="&amp;A13677)&gt;0, "Yes", "No")</f>
        <v>No</v>
      </c>
    </row>
    <row r="13678">
      <c r="A13678" s="6">
        <v>681461.0</v>
      </c>
      <c r="B13678" s="6">
        <v>680940.0</v>
      </c>
      <c r="C13678" s="14" t="str">
        <f>If(COUNTIF(DamReaches!$B$2:$B$346,"="&amp;A13678)&gt;0, "Yes", "No")</f>
        <v>No</v>
      </c>
    </row>
    <row r="13679">
      <c r="A13679" s="6">
        <v>681462.0</v>
      </c>
      <c r="B13679" s="6">
        <v>681357.0</v>
      </c>
      <c r="C13679" s="14" t="str">
        <f>If(COUNTIF(DamReaches!$B$2:$B$346,"="&amp;A13679)&gt;0, "Yes", "No")</f>
        <v>No</v>
      </c>
    </row>
    <row r="13680">
      <c r="A13680" s="6">
        <v>681463.0</v>
      </c>
      <c r="B13680" s="6">
        <v>681357.0</v>
      </c>
      <c r="C13680" s="14" t="str">
        <f>If(COUNTIF(DamReaches!$B$2:$B$346,"="&amp;A13680)&gt;0, "Yes", "No")</f>
        <v>No</v>
      </c>
    </row>
    <row r="13681">
      <c r="A13681" s="6">
        <v>681464.0</v>
      </c>
      <c r="B13681" s="6">
        <v>681670.0</v>
      </c>
      <c r="C13681" s="14" t="str">
        <f>If(COUNTIF(DamReaches!$B$2:$B$346,"="&amp;A13681)&gt;0, "Yes", "No")</f>
        <v>No</v>
      </c>
    </row>
    <row r="13682">
      <c r="A13682" s="6">
        <v>681480.0</v>
      </c>
      <c r="B13682" s="6">
        <v>678220.0</v>
      </c>
      <c r="C13682" s="14" t="str">
        <f>If(COUNTIF(DamReaches!$B$2:$B$346,"="&amp;A13682)&gt;0, "Yes", "No")</f>
        <v>No</v>
      </c>
    </row>
    <row r="13683">
      <c r="A13683" s="6">
        <v>681481.0</v>
      </c>
      <c r="B13683" s="6">
        <v>681938.0</v>
      </c>
      <c r="C13683" s="14" t="str">
        <f>If(COUNTIF(DamReaches!$B$2:$B$346,"="&amp;A13683)&gt;0, "Yes", "No")</f>
        <v>No</v>
      </c>
    </row>
    <row r="13684">
      <c r="A13684" s="6">
        <v>681482.0</v>
      </c>
      <c r="B13684" s="6">
        <v>681483.0</v>
      </c>
      <c r="C13684" s="14" t="str">
        <f>If(COUNTIF(DamReaches!$B$2:$B$346,"="&amp;A13684)&gt;0, "Yes", "No")</f>
        <v>No</v>
      </c>
    </row>
    <row r="13685">
      <c r="A13685" s="6">
        <v>681483.0</v>
      </c>
      <c r="B13685" s="6">
        <v>681435.0</v>
      </c>
      <c r="C13685" s="14" t="str">
        <f>If(COUNTIF(DamReaches!$B$2:$B$346,"="&amp;A13685)&gt;0, "Yes", "No")</f>
        <v>No</v>
      </c>
    </row>
    <row r="13686">
      <c r="A13686" s="6">
        <v>681484.0</v>
      </c>
      <c r="B13686" s="6">
        <v>681243.0</v>
      </c>
      <c r="C13686" s="14" t="str">
        <f>If(COUNTIF(DamReaches!$B$2:$B$346,"="&amp;A13686)&gt;0, "Yes", "No")</f>
        <v>No</v>
      </c>
    </row>
    <row r="13687">
      <c r="A13687" s="6">
        <v>681485.0</v>
      </c>
      <c r="B13687" s="6">
        <v>681352.0</v>
      </c>
      <c r="C13687" s="14" t="str">
        <f>If(COUNTIF(DamReaches!$B$2:$B$346,"="&amp;A13687)&gt;0, "Yes", "No")</f>
        <v>No</v>
      </c>
    </row>
    <row r="13688">
      <c r="A13688" s="6">
        <v>681486.0</v>
      </c>
      <c r="B13688" s="6">
        <v>681281.0</v>
      </c>
      <c r="C13688" s="14" t="str">
        <f>If(COUNTIF(DamReaches!$B$2:$B$346,"="&amp;A13688)&gt;0, "Yes", "No")</f>
        <v>No</v>
      </c>
    </row>
    <row r="13689">
      <c r="A13689" s="6">
        <v>681487.0</v>
      </c>
      <c r="B13689" s="6">
        <v>680940.0</v>
      </c>
      <c r="C13689" s="14" t="str">
        <f>If(COUNTIF(DamReaches!$B$2:$B$346,"="&amp;A13689)&gt;0, "Yes", "No")</f>
        <v>No</v>
      </c>
    </row>
    <row r="13690">
      <c r="A13690" s="6">
        <v>681488.0</v>
      </c>
      <c r="B13690" s="6">
        <v>681355.0</v>
      </c>
      <c r="C13690" s="14" t="str">
        <f>If(COUNTIF(DamReaches!$B$2:$B$346,"="&amp;A13690)&gt;0, "Yes", "No")</f>
        <v>No</v>
      </c>
    </row>
    <row r="13691">
      <c r="A13691" s="6">
        <v>681489.0</v>
      </c>
      <c r="B13691" s="6">
        <v>681358.0</v>
      </c>
      <c r="C13691" s="14" t="str">
        <f>If(COUNTIF(DamReaches!$B$2:$B$346,"="&amp;A13691)&gt;0, "Yes", "No")</f>
        <v>No</v>
      </c>
    </row>
    <row r="13692">
      <c r="A13692" s="6">
        <v>681490.0</v>
      </c>
      <c r="B13692" s="6">
        <v>681220.0</v>
      </c>
      <c r="C13692" s="14" t="str">
        <f>If(COUNTIF(DamReaches!$B$2:$B$346,"="&amp;A13692)&gt;0, "Yes", "No")</f>
        <v>No</v>
      </c>
    </row>
    <row r="13693">
      <c r="A13693" s="6">
        <v>681500.0</v>
      </c>
      <c r="B13693" s="6">
        <v>681430.0</v>
      </c>
      <c r="C13693" s="14" t="str">
        <f>If(COUNTIF(DamReaches!$B$2:$B$346,"="&amp;A13693)&gt;0, "Yes", "No")</f>
        <v>No</v>
      </c>
    </row>
    <row r="13694">
      <c r="A13694" s="6">
        <v>681501.0</v>
      </c>
      <c r="B13694" s="6">
        <v>681411.0</v>
      </c>
      <c r="C13694" s="14" t="str">
        <f>If(COUNTIF(DamReaches!$B$2:$B$346,"="&amp;A13694)&gt;0, "Yes", "No")</f>
        <v>No</v>
      </c>
    </row>
    <row r="13695">
      <c r="A13695" s="6">
        <v>681502.0</v>
      </c>
      <c r="B13695" s="6">
        <v>680933.0</v>
      </c>
      <c r="C13695" s="14" t="str">
        <f>If(COUNTIF(DamReaches!$B$2:$B$346,"="&amp;A13695)&gt;0, "Yes", "No")</f>
        <v>No</v>
      </c>
    </row>
    <row r="13696">
      <c r="A13696" s="6">
        <v>681503.0</v>
      </c>
      <c r="B13696" s="6">
        <v>681502.0</v>
      </c>
      <c r="C13696" s="14" t="str">
        <f>If(COUNTIF(DamReaches!$B$2:$B$346,"="&amp;A13696)&gt;0, "Yes", "No")</f>
        <v>No</v>
      </c>
    </row>
    <row r="13697">
      <c r="A13697" s="6">
        <v>681504.0</v>
      </c>
      <c r="B13697" s="6">
        <v>680958.0</v>
      </c>
      <c r="C13697" s="14" t="str">
        <f>If(COUNTIF(DamReaches!$B$2:$B$346,"="&amp;A13697)&gt;0, "Yes", "No")</f>
        <v>No</v>
      </c>
    </row>
    <row r="13698">
      <c r="A13698" s="6">
        <v>681505.0</v>
      </c>
      <c r="B13698" s="6">
        <v>681129.0</v>
      </c>
      <c r="C13698" s="14" t="str">
        <f>If(COUNTIF(DamReaches!$B$2:$B$346,"="&amp;A13698)&gt;0, "Yes", "No")</f>
        <v>No</v>
      </c>
    </row>
    <row r="13699">
      <c r="A13699" s="6">
        <v>681506.0</v>
      </c>
      <c r="B13699" s="6">
        <v>681342.0</v>
      </c>
      <c r="C13699" s="14" t="str">
        <f>If(COUNTIF(DamReaches!$B$2:$B$346,"="&amp;A13699)&gt;0, "Yes", "No")</f>
        <v>No</v>
      </c>
    </row>
    <row r="13700">
      <c r="A13700" s="6">
        <v>681507.0</v>
      </c>
      <c r="B13700" s="6">
        <v>681490.0</v>
      </c>
      <c r="C13700" s="14" t="str">
        <f>If(COUNTIF(DamReaches!$B$2:$B$346,"="&amp;A13700)&gt;0, "Yes", "No")</f>
        <v>No</v>
      </c>
    </row>
    <row r="13701">
      <c r="A13701" s="6">
        <v>681520.0</v>
      </c>
      <c r="B13701" s="6">
        <v>681830.0</v>
      </c>
      <c r="C13701" s="14" t="str">
        <f>If(COUNTIF(DamReaches!$B$2:$B$346,"="&amp;A13701)&gt;0, "Yes", "No")</f>
        <v>No</v>
      </c>
    </row>
    <row r="13702">
      <c r="A13702" s="6">
        <v>681521.0</v>
      </c>
      <c r="B13702" s="6">
        <v>681830.0</v>
      </c>
      <c r="C13702" s="14" t="str">
        <f>If(COUNTIF(DamReaches!$B$2:$B$346,"="&amp;A13702)&gt;0, "Yes", "No")</f>
        <v>No</v>
      </c>
    </row>
    <row r="13703">
      <c r="A13703" s="6">
        <v>681522.0</v>
      </c>
      <c r="B13703" s="6">
        <v>681168.0</v>
      </c>
      <c r="C13703" s="14" t="str">
        <f>If(COUNTIF(DamReaches!$B$2:$B$346,"="&amp;A13703)&gt;0, "Yes", "No")</f>
        <v>No</v>
      </c>
    </row>
    <row r="13704">
      <c r="A13704" s="6">
        <v>681523.0</v>
      </c>
      <c r="B13704" s="6">
        <v>679814.0</v>
      </c>
      <c r="C13704" s="14" t="str">
        <f>If(COUNTIF(DamReaches!$B$2:$B$346,"="&amp;A13704)&gt;0, "Yes", "No")</f>
        <v>No</v>
      </c>
    </row>
    <row r="13705">
      <c r="A13705" s="6">
        <v>681524.0</v>
      </c>
      <c r="B13705" s="6">
        <v>681525.0</v>
      </c>
      <c r="C13705" s="14" t="str">
        <f>If(COUNTIF(DamReaches!$B$2:$B$346,"="&amp;A13705)&gt;0, "Yes", "No")</f>
        <v>No</v>
      </c>
    </row>
    <row r="13706">
      <c r="A13706" s="6">
        <v>681525.0</v>
      </c>
      <c r="B13706" s="6">
        <v>681460.0</v>
      </c>
      <c r="C13706" s="14" t="str">
        <f>If(COUNTIF(DamReaches!$B$2:$B$346,"="&amp;A13706)&gt;0, "Yes", "No")</f>
        <v>No</v>
      </c>
    </row>
    <row r="13707">
      <c r="A13707" s="6">
        <v>681526.0</v>
      </c>
      <c r="B13707" s="6">
        <v>681653.0</v>
      </c>
      <c r="C13707" s="14" t="str">
        <f>If(COUNTIF(DamReaches!$B$2:$B$346,"="&amp;A13707)&gt;0, "Yes", "No")</f>
        <v>No</v>
      </c>
    </row>
    <row r="13708">
      <c r="A13708" s="6">
        <v>681527.0</v>
      </c>
      <c r="B13708" s="6">
        <v>681653.0</v>
      </c>
      <c r="C13708" s="14" t="str">
        <f>If(COUNTIF(DamReaches!$B$2:$B$346,"="&amp;A13708)&gt;0, "Yes", "No")</f>
        <v>No</v>
      </c>
    </row>
    <row r="13709">
      <c r="A13709" s="6">
        <v>681528.0</v>
      </c>
      <c r="B13709" s="6">
        <v>681670.0</v>
      </c>
      <c r="C13709" s="14" t="str">
        <f>If(COUNTIF(DamReaches!$B$2:$B$346,"="&amp;A13709)&gt;0, "Yes", "No")</f>
        <v>No</v>
      </c>
    </row>
    <row r="13710">
      <c r="A13710" s="6">
        <v>681529.0</v>
      </c>
      <c r="B13710" s="6">
        <v>681071.0</v>
      </c>
      <c r="C13710" s="14" t="str">
        <f>If(COUNTIF(DamReaches!$B$2:$B$346,"="&amp;A13710)&gt;0, "Yes", "No")</f>
        <v>No</v>
      </c>
    </row>
    <row r="13711">
      <c r="A13711" s="6">
        <v>681530.0</v>
      </c>
      <c r="B13711" s="6">
        <v>681599.0</v>
      </c>
      <c r="C13711" s="14" t="str">
        <f>If(COUNTIF(DamReaches!$B$2:$B$346,"="&amp;A13711)&gt;0, "Yes", "No")</f>
        <v>No</v>
      </c>
    </row>
    <row r="13712">
      <c r="A13712" s="6">
        <v>681531.0</v>
      </c>
      <c r="B13712" s="6">
        <v>681599.0</v>
      </c>
      <c r="C13712" s="14" t="str">
        <f>If(COUNTIF(DamReaches!$B$2:$B$346,"="&amp;A13712)&gt;0, "Yes", "No")</f>
        <v>No</v>
      </c>
    </row>
    <row r="13713">
      <c r="A13713" s="6">
        <v>681548.0</v>
      </c>
      <c r="B13713" s="6">
        <v>681570.0</v>
      </c>
      <c r="C13713" s="14" t="str">
        <f>If(COUNTIF(DamReaches!$B$2:$B$346,"="&amp;A13713)&gt;0, "Yes", "No")</f>
        <v>No</v>
      </c>
    </row>
    <row r="13714">
      <c r="A13714" s="6">
        <v>681549.0</v>
      </c>
      <c r="B13714" s="6">
        <v>682120.0</v>
      </c>
      <c r="C13714" s="14" t="str">
        <f>If(COUNTIF(DamReaches!$B$2:$B$346,"="&amp;A13714)&gt;0, "Yes", "No")</f>
        <v>No</v>
      </c>
    </row>
    <row r="13715">
      <c r="A13715" s="6">
        <v>681550.0</v>
      </c>
      <c r="B13715" s="6">
        <v>682120.0</v>
      </c>
      <c r="C13715" s="14" t="str">
        <f>If(COUNTIF(DamReaches!$B$2:$B$346,"="&amp;A13715)&gt;0, "Yes", "No")</f>
        <v>No</v>
      </c>
    </row>
    <row r="13716">
      <c r="A13716" s="6">
        <v>681551.0</v>
      </c>
      <c r="B13716" s="6">
        <v>681147.0</v>
      </c>
      <c r="C13716" s="14" t="str">
        <f>If(COUNTIF(DamReaches!$B$2:$B$346,"="&amp;A13716)&gt;0, "Yes", "No")</f>
        <v>No</v>
      </c>
    </row>
    <row r="13717">
      <c r="A13717" s="6">
        <v>681552.0</v>
      </c>
      <c r="B13717" s="6">
        <v>681463.0</v>
      </c>
      <c r="C13717" s="14" t="str">
        <f>If(COUNTIF(DamReaches!$B$2:$B$346,"="&amp;A13717)&gt;0, "Yes", "No")</f>
        <v>No</v>
      </c>
    </row>
    <row r="13718">
      <c r="A13718" s="6">
        <v>681553.0</v>
      </c>
      <c r="B13718" s="6">
        <v>681782.0</v>
      </c>
      <c r="C13718" s="14" t="str">
        <f>If(COUNTIF(DamReaches!$B$2:$B$346,"="&amp;A13718)&gt;0, "Yes", "No")</f>
        <v>No</v>
      </c>
    </row>
    <row r="13719">
      <c r="A13719" s="6">
        <v>681554.0</v>
      </c>
      <c r="B13719" s="6">
        <v>681782.0</v>
      </c>
      <c r="C13719" s="14" t="str">
        <f>If(COUNTIF(DamReaches!$B$2:$B$346,"="&amp;A13719)&gt;0, "Yes", "No")</f>
        <v>No</v>
      </c>
    </row>
    <row r="13720">
      <c r="A13720" s="6">
        <v>681555.0</v>
      </c>
      <c r="B13720" s="6">
        <v>681128.0</v>
      </c>
      <c r="C13720" s="14" t="str">
        <f>If(COUNTIF(DamReaches!$B$2:$B$346,"="&amp;A13720)&gt;0, "Yes", "No")</f>
        <v>No</v>
      </c>
    </row>
    <row r="13721">
      <c r="A13721" s="6">
        <v>681556.0</v>
      </c>
      <c r="B13721" s="6">
        <v>681382.0</v>
      </c>
      <c r="C13721" s="14" t="str">
        <f>If(COUNTIF(DamReaches!$B$2:$B$346,"="&amp;A13721)&gt;0, "Yes", "No")</f>
        <v>No</v>
      </c>
    </row>
    <row r="13722">
      <c r="A13722" s="6">
        <v>681570.0</v>
      </c>
      <c r="B13722" s="6">
        <v>681500.0</v>
      </c>
      <c r="C13722" s="14" t="str">
        <f>If(COUNTIF(DamReaches!$B$2:$B$346,"="&amp;A13722)&gt;0, "Yes", "No")</f>
        <v>No</v>
      </c>
    </row>
    <row r="13723">
      <c r="A13723" s="6">
        <v>681571.0</v>
      </c>
      <c r="B13723" s="6">
        <v>681570.0</v>
      </c>
      <c r="C13723" s="14" t="str">
        <f>If(COUNTIF(DamReaches!$B$2:$B$346,"="&amp;A13723)&gt;0, "Yes", "No")</f>
        <v>No</v>
      </c>
    </row>
    <row r="13724">
      <c r="A13724" s="6">
        <v>681572.0</v>
      </c>
      <c r="B13724" s="6">
        <v>681480.0</v>
      </c>
      <c r="C13724" s="14" t="str">
        <f>If(COUNTIF(DamReaches!$B$2:$B$346,"="&amp;A13724)&gt;0, "Yes", "No")</f>
        <v>No</v>
      </c>
    </row>
    <row r="13725">
      <c r="A13725" s="6">
        <v>681573.0</v>
      </c>
      <c r="B13725" s="6">
        <v>680977.0</v>
      </c>
      <c r="C13725" s="14" t="str">
        <f>If(COUNTIF(DamReaches!$B$2:$B$346,"="&amp;A13725)&gt;0, "Yes", "No")</f>
        <v>No</v>
      </c>
    </row>
    <row r="13726">
      <c r="A13726" s="6">
        <v>681574.0</v>
      </c>
      <c r="B13726" s="6">
        <v>681934.0</v>
      </c>
      <c r="C13726" s="14" t="str">
        <f>If(COUNTIF(DamReaches!$B$2:$B$346,"="&amp;A13726)&gt;0, "Yes", "No")</f>
        <v>No</v>
      </c>
    </row>
    <row r="13727">
      <c r="A13727" s="6">
        <v>681575.0</v>
      </c>
      <c r="B13727" s="6">
        <v>681934.0</v>
      </c>
      <c r="C13727" s="14" t="str">
        <f>If(COUNTIF(DamReaches!$B$2:$B$346,"="&amp;A13727)&gt;0, "Yes", "No")</f>
        <v>No</v>
      </c>
    </row>
    <row r="13728">
      <c r="A13728" s="6">
        <v>681576.0</v>
      </c>
      <c r="B13728" s="6">
        <v>681165.0</v>
      </c>
      <c r="C13728" s="14" t="str">
        <f>If(COUNTIF(DamReaches!$B$2:$B$346,"="&amp;A13728)&gt;0, "Yes", "No")</f>
        <v>No</v>
      </c>
    </row>
    <row r="13729">
      <c r="A13729" s="6">
        <v>681577.0</v>
      </c>
      <c r="B13729" s="6">
        <v>681168.0</v>
      </c>
      <c r="C13729" s="14" t="str">
        <f>If(COUNTIF(DamReaches!$B$2:$B$346,"="&amp;A13729)&gt;0, "Yes", "No")</f>
        <v>No</v>
      </c>
    </row>
    <row r="13730">
      <c r="A13730" s="6">
        <v>681578.0</v>
      </c>
      <c r="B13730" s="6">
        <v>681283.0</v>
      </c>
      <c r="C13730" s="14" t="str">
        <f>If(COUNTIF(DamReaches!$B$2:$B$346,"="&amp;A13730)&gt;0, "Yes", "No")</f>
        <v>No</v>
      </c>
    </row>
    <row r="13731">
      <c r="A13731" s="6">
        <v>681579.0</v>
      </c>
      <c r="B13731" s="6">
        <v>681716.0</v>
      </c>
      <c r="C13731" s="14" t="str">
        <f>If(COUNTIF(DamReaches!$B$2:$B$346,"="&amp;A13731)&gt;0, "Yes", "No")</f>
        <v>No</v>
      </c>
    </row>
    <row r="13732">
      <c r="A13732" s="6">
        <v>681593.0</v>
      </c>
      <c r="B13732" s="6">
        <v>681186.0</v>
      </c>
      <c r="C13732" s="14" t="str">
        <f>If(COUNTIF(DamReaches!$B$2:$B$346,"="&amp;A13732)&gt;0, "Yes", "No")</f>
        <v>No</v>
      </c>
    </row>
    <row r="13733">
      <c r="A13733" s="6">
        <v>681594.0</v>
      </c>
      <c r="B13733" s="6">
        <v>681162.0</v>
      </c>
      <c r="C13733" s="14" t="str">
        <f>If(COUNTIF(DamReaches!$B$2:$B$346,"="&amp;A13733)&gt;0, "Yes", "No")</f>
        <v>No</v>
      </c>
    </row>
    <row r="13734">
      <c r="A13734" s="6">
        <v>681595.0</v>
      </c>
      <c r="B13734" s="6">
        <v>681594.0</v>
      </c>
      <c r="C13734" s="14" t="str">
        <f>If(COUNTIF(DamReaches!$B$2:$B$346,"="&amp;A13734)&gt;0, "Yes", "No")</f>
        <v>No</v>
      </c>
    </row>
    <row r="13735">
      <c r="A13735" s="6">
        <v>681596.0</v>
      </c>
      <c r="B13735" s="6">
        <v>681938.0</v>
      </c>
      <c r="C13735" s="14" t="str">
        <f>If(COUNTIF(DamReaches!$B$2:$B$346,"="&amp;A13735)&gt;0, "Yes", "No")</f>
        <v>No</v>
      </c>
    </row>
    <row r="13736">
      <c r="A13736" s="6">
        <v>681597.0</v>
      </c>
      <c r="B13736" s="6">
        <v>681485.0</v>
      </c>
      <c r="C13736" s="14" t="str">
        <f>If(COUNTIF(DamReaches!$B$2:$B$346,"="&amp;A13736)&gt;0, "Yes", "No")</f>
        <v>No</v>
      </c>
    </row>
    <row r="13737">
      <c r="A13737" s="6">
        <v>681598.0</v>
      </c>
      <c r="B13737" s="6">
        <v>680713.0</v>
      </c>
      <c r="C13737" s="14" t="str">
        <f>If(COUNTIF(DamReaches!$B$2:$B$346,"="&amp;A13737)&gt;0, "Yes", "No")</f>
        <v>No</v>
      </c>
    </row>
    <row r="13738">
      <c r="A13738" s="6">
        <v>681599.0</v>
      </c>
      <c r="B13738" s="6">
        <v>681915.0</v>
      </c>
      <c r="C13738" s="14" t="str">
        <f>If(COUNTIF(DamReaches!$B$2:$B$346,"="&amp;A13738)&gt;0, "Yes", "No")</f>
        <v>No</v>
      </c>
    </row>
    <row r="13739">
      <c r="A13739" s="6">
        <v>681600.0</v>
      </c>
      <c r="B13739" s="6">
        <v>681915.0</v>
      </c>
      <c r="C13739" s="14" t="str">
        <f>If(COUNTIF(DamReaches!$B$2:$B$346,"="&amp;A13739)&gt;0, "Yes", "No")</f>
        <v>No</v>
      </c>
    </row>
    <row r="13740">
      <c r="A13740" s="6">
        <v>681617.0</v>
      </c>
      <c r="B13740" s="6">
        <v>681899.0</v>
      </c>
      <c r="C13740" s="14" t="str">
        <f>If(COUNTIF(DamReaches!$B$2:$B$346,"="&amp;A13740)&gt;0, "Yes", "No")</f>
        <v>No</v>
      </c>
    </row>
    <row r="13741">
      <c r="A13741" s="6">
        <v>681618.0</v>
      </c>
      <c r="B13741" s="6">
        <v>681899.0</v>
      </c>
      <c r="C13741" s="14" t="str">
        <f>If(COUNTIF(DamReaches!$B$2:$B$346,"="&amp;A13741)&gt;0, "Yes", "No")</f>
        <v>No</v>
      </c>
    </row>
    <row r="13742">
      <c r="A13742" s="6">
        <v>681619.0</v>
      </c>
      <c r="B13742" s="6">
        <v>681620.0</v>
      </c>
      <c r="C13742" s="14" t="str">
        <f>If(COUNTIF(DamReaches!$B$2:$B$346,"="&amp;A13742)&gt;0, "Yes", "No")</f>
        <v>No</v>
      </c>
    </row>
    <row r="13743">
      <c r="A13743" s="6">
        <v>681620.0</v>
      </c>
      <c r="B13743" s="6">
        <v>681349.0</v>
      </c>
      <c r="C13743" s="14" t="str">
        <f>If(COUNTIF(DamReaches!$B$2:$B$346,"="&amp;A13743)&gt;0, "Yes", "No")</f>
        <v>No</v>
      </c>
    </row>
    <row r="13744">
      <c r="A13744" s="6">
        <v>681621.0</v>
      </c>
      <c r="B13744" s="6">
        <v>681003.0</v>
      </c>
      <c r="C13744" s="14" t="str">
        <f>If(COUNTIF(DamReaches!$B$2:$B$346,"="&amp;A13744)&gt;0, "Yes", "No")</f>
        <v>No</v>
      </c>
    </row>
    <row r="13745">
      <c r="A13745" s="6">
        <v>681622.0</v>
      </c>
      <c r="B13745" s="6">
        <v>681703.0</v>
      </c>
      <c r="C13745" s="14" t="str">
        <f>If(COUNTIF(DamReaches!$B$2:$B$346,"="&amp;A13745)&gt;0, "Yes", "No")</f>
        <v>No</v>
      </c>
    </row>
    <row r="13746">
      <c r="A13746" s="6">
        <v>681623.0</v>
      </c>
      <c r="B13746" s="6">
        <v>681026.0</v>
      </c>
      <c r="C13746" s="14" t="str">
        <f>If(COUNTIF(DamReaches!$B$2:$B$346,"="&amp;A13746)&gt;0, "Yes", "No")</f>
        <v>No</v>
      </c>
    </row>
    <row r="13747">
      <c r="A13747" s="6">
        <v>681624.0</v>
      </c>
      <c r="B13747" s="6">
        <v>681687.0</v>
      </c>
      <c r="C13747" s="14" t="str">
        <f>If(COUNTIF(DamReaches!$B$2:$B$346,"="&amp;A13747)&gt;0, "Yes", "No")</f>
        <v>No</v>
      </c>
    </row>
    <row r="13748">
      <c r="A13748" s="6">
        <v>681625.0</v>
      </c>
      <c r="B13748" s="6">
        <v>680559.0</v>
      </c>
      <c r="C13748" s="14" t="str">
        <f>If(COUNTIF(DamReaches!$B$2:$B$346,"="&amp;A13748)&gt;0, "Yes", "No")</f>
        <v>No</v>
      </c>
    </row>
    <row r="13749">
      <c r="A13749" s="6">
        <v>681626.0</v>
      </c>
      <c r="B13749" s="6">
        <v>682057.0</v>
      </c>
      <c r="C13749" s="14" t="str">
        <f>If(COUNTIF(DamReaches!$B$2:$B$346,"="&amp;A13749)&gt;0, "Yes", "No")</f>
        <v>No</v>
      </c>
    </row>
    <row r="13750">
      <c r="A13750" s="6">
        <v>681627.0</v>
      </c>
      <c r="B13750" s="6">
        <v>682057.0</v>
      </c>
      <c r="C13750" s="14" t="str">
        <f>If(COUNTIF(DamReaches!$B$2:$B$346,"="&amp;A13750)&gt;0, "Yes", "No")</f>
        <v>No</v>
      </c>
    </row>
    <row r="13751">
      <c r="A13751" s="6">
        <v>681628.0</v>
      </c>
      <c r="B13751" s="6">
        <v>681525.0</v>
      </c>
      <c r="C13751" s="14" t="str">
        <f>If(COUNTIF(DamReaches!$B$2:$B$346,"="&amp;A13751)&gt;0, "Yes", "No")</f>
        <v>No</v>
      </c>
    </row>
    <row r="13752">
      <c r="A13752" s="6">
        <v>681629.0</v>
      </c>
      <c r="B13752" s="6">
        <v>681353.0</v>
      </c>
      <c r="C13752" s="14" t="str">
        <f>If(COUNTIF(DamReaches!$B$2:$B$346,"="&amp;A13752)&gt;0, "Yes", "No")</f>
        <v>No</v>
      </c>
    </row>
    <row r="13753">
      <c r="A13753" s="6">
        <v>681630.0</v>
      </c>
      <c r="B13753" s="6">
        <v>681631.0</v>
      </c>
      <c r="C13753" s="14" t="str">
        <f>If(COUNTIF(DamReaches!$B$2:$B$346,"="&amp;A13753)&gt;0, "Yes", "No")</f>
        <v>No</v>
      </c>
    </row>
    <row r="13754">
      <c r="A13754" s="6">
        <v>681631.0</v>
      </c>
      <c r="B13754" s="6">
        <v>681551.0</v>
      </c>
      <c r="C13754" s="14" t="str">
        <f>If(COUNTIF(DamReaches!$B$2:$B$346,"="&amp;A13754)&gt;0, "Yes", "No")</f>
        <v>No</v>
      </c>
    </row>
    <row r="13755">
      <c r="A13755" s="6">
        <v>681632.0</v>
      </c>
      <c r="B13755" s="6">
        <v>681716.0</v>
      </c>
      <c r="C13755" s="14" t="str">
        <f>If(COUNTIF(DamReaches!$B$2:$B$346,"="&amp;A13755)&gt;0, "Yes", "No")</f>
        <v>No</v>
      </c>
    </row>
    <row r="13756">
      <c r="A13756" s="6">
        <v>681633.0</v>
      </c>
      <c r="B13756" s="6">
        <v>681419.0</v>
      </c>
      <c r="C13756" s="14" t="str">
        <f>If(COUNTIF(DamReaches!$B$2:$B$346,"="&amp;A13756)&gt;0, "Yes", "No")</f>
        <v>No</v>
      </c>
    </row>
    <row r="13757">
      <c r="A13757" s="6">
        <v>681634.0</v>
      </c>
      <c r="B13757" s="6">
        <v>681788.0</v>
      </c>
      <c r="C13757" s="14" t="str">
        <f>If(COUNTIF(DamReaches!$B$2:$B$346,"="&amp;A13757)&gt;0, "Yes", "No")</f>
        <v>No</v>
      </c>
    </row>
    <row r="13758">
      <c r="A13758" s="6">
        <v>681635.0</v>
      </c>
      <c r="B13758" s="6">
        <v>681788.0</v>
      </c>
      <c r="C13758" s="14" t="str">
        <f>If(COUNTIF(DamReaches!$B$2:$B$346,"="&amp;A13758)&gt;0, "Yes", "No")</f>
        <v>No</v>
      </c>
    </row>
    <row r="13759">
      <c r="A13759" s="6">
        <v>681644.0</v>
      </c>
      <c r="B13759" s="6">
        <v>681502.0</v>
      </c>
      <c r="C13759" s="14" t="str">
        <f>If(COUNTIF(DamReaches!$B$2:$B$346,"="&amp;A13759)&gt;0, "Yes", "No")</f>
        <v>No</v>
      </c>
    </row>
    <row r="13760">
      <c r="A13760" s="6">
        <v>681645.0</v>
      </c>
      <c r="B13760" s="6">
        <v>681644.0</v>
      </c>
      <c r="C13760" s="14" t="str">
        <f>If(COUNTIF(DamReaches!$B$2:$B$346,"="&amp;A13760)&gt;0, "Yes", "No")</f>
        <v>No</v>
      </c>
    </row>
    <row r="13761">
      <c r="A13761" s="6">
        <v>681646.0</v>
      </c>
      <c r="B13761" s="6">
        <v>681645.0</v>
      </c>
      <c r="C13761" s="14" t="str">
        <f>If(COUNTIF(DamReaches!$B$2:$B$346,"="&amp;A13761)&gt;0, "Yes", "No")</f>
        <v>No</v>
      </c>
    </row>
    <row r="13762">
      <c r="A13762" s="6">
        <v>681647.0</v>
      </c>
      <c r="B13762" s="6">
        <v>681645.0</v>
      </c>
      <c r="C13762" s="14" t="str">
        <f>If(COUNTIF(DamReaches!$B$2:$B$346,"="&amp;A13762)&gt;0, "Yes", "No")</f>
        <v>No</v>
      </c>
    </row>
    <row r="13763">
      <c r="A13763" s="6">
        <v>681648.0</v>
      </c>
      <c r="B13763" s="6">
        <v>681319.0</v>
      </c>
      <c r="C13763" s="14" t="str">
        <f>If(COUNTIF(DamReaches!$B$2:$B$346,"="&amp;A13763)&gt;0, "Yes", "No")</f>
        <v>No</v>
      </c>
    </row>
    <row r="13764">
      <c r="A13764" s="6">
        <v>681649.0</v>
      </c>
      <c r="B13764" s="6">
        <v>681414.0</v>
      </c>
      <c r="C13764" s="14" t="str">
        <f>If(COUNTIF(DamReaches!$B$2:$B$346,"="&amp;A13764)&gt;0, "Yes", "No")</f>
        <v>No</v>
      </c>
    </row>
    <row r="13765">
      <c r="A13765" s="6">
        <v>681650.0</v>
      </c>
      <c r="B13765" s="6">
        <v>681092.0</v>
      </c>
      <c r="C13765" s="14" t="str">
        <f>If(COUNTIF(DamReaches!$B$2:$B$346,"="&amp;A13765)&gt;0, "Yes", "No")</f>
        <v>No</v>
      </c>
    </row>
    <row r="13766">
      <c r="A13766" s="6">
        <v>681651.0</v>
      </c>
      <c r="B13766" s="6">
        <v>681650.0</v>
      </c>
      <c r="C13766" s="14" t="str">
        <f>If(COUNTIF(DamReaches!$B$2:$B$346,"="&amp;A13766)&gt;0, "Yes", "No")</f>
        <v>No</v>
      </c>
    </row>
    <row r="13767">
      <c r="A13767" s="6">
        <v>681652.0</v>
      </c>
      <c r="B13767" s="6">
        <v>681762.0</v>
      </c>
      <c r="C13767" s="14" t="str">
        <f>If(COUNTIF(DamReaches!$B$2:$B$346,"="&amp;A13767)&gt;0, "Yes", "No")</f>
        <v>No</v>
      </c>
    </row>
    <row r="13768">
      <c r="A13768" s="6">
        <v>681653.0</v>
      </c>
      <c r="B13768" s="6">
        <v>681762.0</v>
      </c>
      <c r="C13768" s="14" t="str">
        <f>If(COUNTIF(DamReaches!$B$2:$B$346,"="&amp;A13768)&gt;0, "Yes", "No")</f>
        <v>No</v>
      </c>
    </row>
    <row r="13769">
      <c r="A13769" s="6">
        <v>681662.0</v>
      </c>
      <c r="B13769" s="6">
        <v>681206.0</v>
      </c>
      <c r="C13769" s="14" t="str">
        <f>If(COUNTIF(DamReaches!$B$2:$B$346,"="&amp;A13769)&gt;0, "Yes", "No")</f>
        <v>No</v>
      </c>
    </row>
    <row r="13770">
      <c r="A13770" s="6">
        <v>681663.0</v>
      </c>
      <c r="B13770" s="6">
        <v>681571.0</v>
      </c>
      <c r="C13770" s="14" t="str">
        <f>If(COUNTIF(DamReaches!$B$2:$B$346,"="&amp;A13770)&gt;0, "Yes", "No")</f>
        <v>No</v>
      </c>
    </row>
    <row r="13771">
      <c r="A13771" s="6">
        <v>681664.0</v>
      </c>
      <c r="B13771" s="6">
        <v>681351.0</v>
      </c>
      <c r="C13771" s="14" t="str">
        <f>If(COUNTIF(DamReaches!$B$2:$B$346,"="&amp;A13771)&gt;0, "Yes", "No")</f>
        <v>No</v>
      </c>
    </row>
    <row r="13772">
      <c r="A13772" s="6">
        <v>681665.0</v>
      </c>
      <c r="B13772" s="6">
        <v>681378.0</v>
      </c>
      <c r="C13772" s="14" t="str">
        <f>If(COUNTIF(DamReaches!$B$2:$B$346,"="&amp;A13772)&gt;0, "Yes", "No")</f>
        <v>No</v>
      </c>
    </row>
    <row r="13773">
      <c r="A13773" s="6">
        <v>681666.0</v>
      </c>
      <c r="B13773" s="6">
        <v>680840.0</v>
      </c>
      <c r="C13773" s="14" t="str">
        <f>If(COUNTIF(DamReaches!$B$2:$B$346,"="&amp;A13773)&gt;0, "Yes", "No")</f>
        <v>No</v>
      </c>
    </row>
    <row r="13774">
      <c r="A13774" s="6">
        <v>681668.0</v>
      </c>
      <c r="B13774" s="6">
        <v>681943.0</v>
      </c>
      <c r="C13774" s="14" t="str">
        <f>If(COUNTIF(DamReaches!$B$2:$B$346,"="&amp;A13774)&gt;0, "Yes", "No")</f>
        <v>No</v>
      </c>
    </row>
    <row r="13775">
      <c r="A13775" s="6">
        <v>681669.0</v>
      </c>
      <c r="B13775" s="6">
        <v>681943.0</v>
      </c>
      <c r="C13775" s="14" t="str">
        <f>If(COUNTIF(DamReaches!$B$2:$B$346,"="&amp;A13775)&gt;0, "Yes", "No")</f>
        <v>No</v>
      </c>
    </row>
    <row r="13776">
      <c r="A13776" s="6">
        <v>681670.0</v>
      </c>
      <c r="B13776" s="6">
        <v>681784.0</v>
      </c>
      <c r="C13776" s="14" t="str">
        <f>If(COUNTIF(DamReaches!$B$2:$B$346,"="&amp;A13776)&gt;0, "Yes", "No")</f>
        <v>No</v>
      </c>
    </row>
    <row r="13777">
      <c r="A13777" s="6">
        <v>681671.0</v>
      </c>
      <c r="B13777" s="6">
        <v>680845.0</v>
      </c>
      <c r="C13777" s="14" t="str">
        <f>If(COUNTIF(DamReaches!$B$2:$B$346,"="&amp;A13777)&gt;0, "Yes", "No")</f>
        <v>No</v>
      </c>
    </row>
    <row r="13778">
      <c r="A13778" s="6">
        <v>681683.0</v>
      </c>
      <c r="B13778" s="6">
        <v>681500.0</v>
      </c>
      <c r="C13778" s="14" t="str">
        <f>If(COUNTIF(DamReaches!$B$2:$B$346,"="&amp;A13778)&gt;0, "Yes", "No")</f>
        <v>No</v>
      </c>
    </row>
    <row r="13779">
      <c r="A13779" s="6">
        <v>681684.0</v>
      </c>
      <c r="B13779" s="6">
        <v>681292.0</v>
      </c>
      <c r="C13779" s="14" t="str">
        <f>If(COUNTIF(DamReaches!$B$2:$B$346,"="&amp;A13779)&gt;0, "Yes", "No")</f>
        <v>No</v>
      </c>
    </row>
    <row r="13780">
      <c r="A13780" s="6">
        <v>681685.0</v>
      </c>
      <c r="B13780" s="6">
        <v>680980.0</v>
      </c>
      <c r="C13780" s="14" t="str">
        <f>If(COUNTIF(DamReaches!$B$2:$B$346,"="&amp;A13780)&gt;0, "Yes", "No")</f>
        <v>No</v>
      </c>
    </row>
    <row r="13781">
      <c r="A13781" s="6">
        <v>681686.0</v>
      </c>
      <c r="B13781" s="6">
        <v>681164.0</v>
      </c>
      <c r="C13781" s="14" t="str">
        <f>If(COUNTIF(DamReaches!$B$2:$B$346,"="&amp;A13781)&gt;0, "Yes", "No")</f>
        <v>No</v>
      </c>
    </row>
    <row r="13782">
      <c r="A13782" s="6">
        <v>681687.0</v>
      </c>
      <c r="B13782" s="6">
        <v>681706.0</v>
      </c>
      <c r="C13782" s="14" t="str">
        <f>If(COUNTIF(DamReaches!$B$2:$B$346,"="&amp;A13782)&gt;0, "Yes", "No")</f>
        <v>No</v>
      </c>
    </row>
    <row r="13783">
      <c r="A13783" s="6">
        <v>681688.0</v>
      </c>
      <c r="B13783" s="6">
        <v>681378.0</v>
      </c>
      <c r="C13783" s="14" t="str">
        <f>If(COUNTIF(DamReaches!$B$2:$B$346,"="&amp;A13783)&gt;0, "Yes", "No")</f>
        <v>No</v>
      </c>
    </row>
    <row r="13784">
      <c r="A13784" s="6">
        <v>681689.0</v>
      </c>
      <c r="B13784" s="6">
        <v>681455.0</v>
      </c>
      <c r="C13784" s="14" t="str">
        <f>If(COUNTIF(DamReaches!$B$2:$B$346,"="&amp;A13784)&gt;0, "Yes", "No")</f>
        <v>No</v>
      </c>
    </row>
    <row r="13785">
      <c r="A13785" s="6">
        <v>681690.0</v>
      </c>
      <c r="B13785" s="6">
        <v>681689.0</v>
      </c>
      <c r="C13785" s="14" t="str">
        <f>If(COUNTIF(DamReaches!$B$2:$B$346,"="&amp;A13785)&gt;0, "Yes", "No")</f>
        <v>No</v>
      </c>
    </row>
    <row r="13786">
      <c r="A13786" s="6">
        <v>681691.0</v>
      </c>
      <c r="B13786" s="6">
        <v>681212.0</v>
      </c>
      <c r="C13786" s="14" t="str">
        <f>If(COUNTIF(DamReaches!$B$2:$B$346,"="&amp;A13786)&gt;0, "Yes", "No")</f>
        <v>No</v>
      </c>
    </row>
    <row r="13787">
      <c r="A13787" s="6">
        <v>681692.0</v>
      </c>
      <c r="B13787" s="6">
        <v>681353.0</v>
      </c>
      <c r="C13787" s="14" t="str">
        <f>If(COUNTIF(DamReaches!$B$2:$B$346,"="&amp;A13787)&gt;0, "Yes", "No")</f>
        <v>No</v>
      </c>
    </row>
    <row r="13788">
      <c r="A13788" s="6">
        <v>681693.0</v>
      </c>
      <c r="B13788" s="6">
        <v>681341.0</v>
      </c>
      <c r="C13788" s="14" t="str">
        <f>If(COUNTIF(DamReaches!$B$2:$B$346,"="&amp;A13788)&gt;0, "Yes", "No")</f>
        <v>No</v>
      </c>
    </row>
    <row r="13789">
      <c r="A13789" s="6">
        <v>681694.0</v>
      </c>
      <c r="B13789" s="6">
        <v>681671.0</v>
      </c>
      <c r="C13789" s="14" t="str">
        <f>If(COUNTIF(DamReaches!$B$2:$B$346,"="&amp;A13789)&gt;0, "Yes", "No")</f>
        <v>No</v>
      </c>
    </row>
    <row r="13790">
      <c r="A13790" s="6">
        <v>681695.0</v>
      </c>
      <c r="B13790" s="6">
        <v>681391.0</v>
      </c>
      <c r="C13790" s="14" t="str">
        <f>If(COUNTIF(DamReaches!$B$2:$B$346,"="&amp;A13790)&gt;0, "Yes", "No")</f>
        <v>No</v>
      </c>
    </row>
    <row r="13791">
      <c r="A13791" s="6">
        <v>681703.0</v>
      </c>
      <c r="B13791" s="6">
        <v>681778.0</v>
      </c>
      <c r="C13791" s="14" t="str">
        <f>If(COUNTIF(DamReaches!$B$2:$B$346,"="&amp;A13791)&gt;0, "Yes", "No")</f>
        <v>No</v>
      </c>
    </row>
    <row r="13792">
      <c r="A13792" s="6">
        <v>681704.0</v>
      </c>
      <c r="B13792" s="6">
        <v>682177.0</v>
      </c>
      <c r="C13792" s="14" t="str">
        <f>If(COUNTIF(DamReaches!$B$2:$B$346,"="&amp;A13792)&gt;0, "Yes", "No")</f>
        <v>No</v>
      </c>
    </row>
    <row r="13793">
      <c r="A13793" s="6">
        <v>681705.0</v>
      </c>
      <c r="B13793" s="6">
        <v>682177.0</v>
      </c>
      <c r="C13793" s="14" t="str">
        <f>If(COUNTIF(DamReaches!$B$2:$B$346,"="&amp;A13793)&gt;0, "Yes", "No")</f>
        <v>No</v>
      </c>
    </row>
    <row r="13794">
      <c r="A13794" s="6">
        <v>681706.0</v>
      </c>
      <c r="B13794" s="6">
        <v>681688.0</v>
      </c>
      <c r="C13794" s="14" t="str">
        <f>If(COUNTIF(DamReaches!$B$2:$B$346,"="&amp;A13794)&gt;0, "Yes", "No")</f>
        <v>No</v>
      </c>
    </row>
    <row r="13795">
      <c r="A13795" s="6">
        <v>681707.0</v>
      </c>
      <c r="B13795" s="6">
        <v>681689.0</v>
      </c>
      <c r="C13795" s="14" t="str">
        <f>If(COUNTIF(DamReaches!$B$2:$B$346,"="&amp;A13795)&gt;0, "Yes", "No")</f>
        <v>No</v>
      </c>
    </row>
    <row r="13796">
      <c r="A13796" s="6">
        <v>681708.0</v>
      </c>
      <c r="B13796" s="6">
        <v>681648.0</v>
      </c>
      <c r="C13796" s="14" t="str">
        <f>If(COUNTIF(DamReaches!$B$2:$B$346,"="&amp;A13796)&gt;0, "Yes", "No")</f>
        <v>No</v>
      </c>
    </row>
    <row r="13797">
      <c r="A13797" s="6">
        <v>681709.0</v>
      </c>
      <c r="B13797" s="6">
        <v>680985.0</v>
      </c>
      <c r="C13797" s="14" t="str">
        <f>If(COUNTIF(DamReaches!$B$2:$B$346,"="&amp;A13797)&gt;0, "Yes", "No")</f>
        <v>No</v>
      </c>
    </row>
    <row r="13798">
      <c r="A13798" s="6">
        <v>681710.0</v>
      </c>
      <c r="B13798" s="6">
        <v>681809.0</v>
      </c>
      <c r="C13798" s="14" t="str">
        <f>If(COUNTIF(DamReaches!$B$2:$B$346,"="&amp;A13798)&gt;0, "Yes", "No")</f>
        <v>No</v>
      </c>
    </row>
    <row r="13799">
      <c r="A13799" s="6">
        <v>681711.0</v>
      </c>
      <c r="B13799" s="6">
        <v>681461.0</v>
      </c>
      <c r="C13799" s="14" t="str">
        <f>If(COUNTIF(DamReaches!$B$2:$B$346,"="&amp;A13799)&gt;0, "Yes", "No")</f>
        <v>No</v>
      </c>
    </row>
    <row r="13800">
      <c r="A13800" s="6">
        <v>681712.0</v>
      </c>
      <c r="B13800" s="6">
        <v>681551.0</v>
      </c>
      <c r="C13800" s="14" t="str">
        <f>If(COUNTIF(DamReaches!$B$2:$B$346,"="&amp;A13800)&gt;0, "Yes", "No")</f>
        <v>No</v>
      </c>
    </row>
    <row r="13801">
      <c r="A13801" s="6">
        <v>681713.0</v>
      </c>
      <c r="B13801" s="6">
        <v>680139.0</v>
      </c>
      <c r="C13801" s="14" t="str">
        <f>If(COUNTIF(DamReaches!$B$2:$B$346,"="&amp;A13801)&gt;0, "Yes", "No")</f>
        <v>No</v>
      </c>
    </row>
    <row r="13802">
      <c r="A13802" s="6">
        <v>681714.0</v>
      </c>
      <c r="B13802" s="6">
        <v>681578.0</v>
      </c>
      <c r="C13802" s="14" t="str">
        <f>If(COUNTIF(DamReaches!$B$2:$B$346,"="&amp;A13802)&gt;0, "Yes", "No")</f>
        <v>No</v>
      </c>
    </row>
    <row r="13803">
      <c r="A13803" s="6">
        <v>681715.0</v>
      </c>
      <c r="B13803" s="6">
        <v>681714.0</v>
      </c>
      <c r="C13803" s="14" t="str">
        <f>If(COUNTIF(DamReaches!$B$2:$B$346,"="&amp;A13803)&gt;0, "Yes", "No")</f>
        <v>No</v>
      </c>
    </row>
    <row r="13804">
      <c r="A13804" s="6">
        <v>681716.0</v>
      </c>
      <c r="B13804" s="6">
        <v>681715.0</v>
      </c>
      <c r="C13804" s="14" t="str">
        <f>If(COUNTIF(DamReaches!$B$2:$B$346,"="&amp;A13804)&gt;0, "Yes", "No")</f>
        <v>No</v>
      </c>
    </row>
    <row r="13805">
      <c r="A13805" s="6">
        <v>681728.0</v>
      </c>
      <c r="B13805" s="6">
        <v>681571.0</v>
      </c>
      <c r="C13805" s="14" t="str">
        <f>If(COUNTIF(DamReaches!$B$2:$B$346,"="&amp;A13805)&gt;0, "Yes", "No")</f>
        <v>No</v>
      </c>
    </row>
    <row r="13806">
      <c r="A13806" s="6">
        <v>681729.0</v>
      </c>
      <c r="B13806" s="6">
        <v>682614.0</v>
      </c>
      <c r="C13806" s="14" t="str">
        <f>If(COUNTIF(DamReaches!$B$2:$B$346,"="&amp;A13806)&gt;0, "Yes", "No")</f>
        <v>No</v>
      </c>
    </row>
    <row r="13807">
      <c r="A13807" s="6">
        <v>681730.0</v>
      </c>
      <c r="B13807" s="6">
        <v>682614.0</v>
      </c>
      <c r="C13807" s="14" t="str">
        <f>If(COUNTIF(DamReaches!$B$2:$B$346,"="&amp;A13807)&gt;0, "Yes", "No")</f>
        <v>No</v>
      </c>
    </row>
    <row r="13808">
      <c r="A13808" s="6">
        <v>681731.0</v>
      </c>
      <c r="B13808" s="6">
        <v>681779.0</v>
      </c>
      <c r="C13808" s="14" t="str">
        <f>If(COUNTIF(DamReaches!$B$2:$B$346,"="&amp;A13808)&gt;0, "Yes", "No")</f>
        <v>No</v>
      </c>
    </row>
    <row r="13809">
      <c r="A13809" s="6">
        <v>681732.0</v>
      </c>
      <c r="B13809" s="6">
        <v>681779.0</v>
      </c>
      <c r="C13809" s="14" t="str">
        <f>If(COUNTIF(DamReaches!$B$2:$B$346,"="&amp;A13809)&gt;0, "Yes", "No")</f>
        <v>No</v>
      </c>
    </row>
    <row r="13810">
      <c r="A13810" s="6">
        <v>681733.0</v>
      </c>
      <c r="B13810" s="6">
        <v>681734.0</v>
      </c>
      <c r="C13810" s="14" t="str">
        <f>If(COUNTIF(DamReaches!$B$2:$B$346,"="&amp;A13810)&gt;0, "Yes", "No")</f>
        <v>No</v>
      </c>
    </row>
    <row r="13811">
      <c r="A13811" s="6">
        <v>681734.0</v>
      </c>
      <c r="B13811" s="6">
        <v>681624.0</v>
      </c>
      <c r="C13811" s="14" t="str">
        <f>If(COUNTIF(DamReaches!$B$2:$B$346,"="&amp;A13811)&gt;0, "Yes", "No")</f>
        <v>No</v>
      </c>
    </row>
    <row r="13812">
      <c r="A13812" s="6">
        <v>681735.0</v>
      </c>
      <c r="B13812" s="6">
        <v>681596.0</v>
      </c>
      <c r="C13812" s="14" t="str">
        <f>If(COUNTIF(DamReaches!$B$2:$B$346,"="&amp;A13812)&gt;0, "Yes", "No")</f>
        <v>No</v>
      </c>
    </row>
    <row r="13813">
      <c r="A13813" s="6">
        <v>681736.0</v>
      </c>
      <c r="B13813" s="6">
        <v>681625.0</v>
      </c>
      <c r="C13813" s="14" t="str">
        <f>If(COUNTIF(DamReaches!$B$2:$B$346,"="&amp;A13813)&gt;0, "Yes", "No")</f>
        <v>No</v>
      </c>
    </row>
    <row r="13814">
      <c r="A13814" s="6">
        <v>681737.0</v>
      </c>
      <c r="B13814" s="6">
        <v>681628.0</v>
      </c>
      <c r="C13814" s="14" t="str">
        <f>If(COUNTIF(DamReaches!$B$2:$B$346,"="&amp;A13814)&gt;0, "Yes", "No")</f>
        <v>No</v>
      </c>
    </row>
    <row r="13815">
      <c r="A13815" s="6">
        <v>681738.0</v>
      </c>
      <c r="B13815" s="6">
        <v>681693.0</v>
      </c>
      <c r="C13815" s="14" t="str">
        <f>If(COUNTIF(DamReaches!$B$2:$B$346,"="&amp;A13815)&gt;0, "Yes", "No")</f>
        <v>No</v>
      </c>
    </row>
    <row r="13816">
      <c r="A13816" s="6">
        <v>681754.0</v>
      </c>
      <c r="B13816" s="6">
        <v>681755.0</v>
      </c>
      <c r="C13816" s="14" t="str">
        <f>If(COUNTIF(DamReaches!$B$2:$B$346,"="&amp;A13816)&gt;0, "Yes", "No")</f>
        <v>No</v>
      </c>
    </row>
    <row r="13817">
      <c r="A13817" s="6">
        <v>681755.0</v>
      </c>
      <c r="B13817" s="6">
        <v>681207.0</v>
      </c>
      <c r="C13817" s="14" t="str">
        <f>If(COUNTIF(DamReaches!$B$2:$B$346,"="&amp;A13817)&gt;0, "Yes", "No")</f>
        <v>No</v>
      </c>
    </row>
    <row r="13818">
      <c r="A13818" s="6">
        <v>681756.0</v>
      </c>
      <c r="B13818" s="6">
        <v>681757.0</v>
      </c>
      <c r="C13818" s="14" t="str">
        <f>If(COUNTIF(DamReaches!$B$2:$B$346,"="&amp;A13818)&gt;0, "Yes", "No")</f>
        <v>No</v>
      </c>
    </row>
    <row r="13819">
      <c r="A13819" s="6">
        <v>681757.0</v>
      </c>
      <c r="B13819" s="6">
        <v>681430.0</v>
      </c>
      <c r="C13819" s="14" t="str">
        <f>If(COUNTIF(DamReaches!$B$2:$B$346,"="&amp;A13819)&gt;0, "Yes", "No")</f>
        <v>No</v>
      </c>
    </row>
    <row r="13820">
      <c r="A13820" s="6">
        <v>681758.0</v>
      </c>
      <c r="B13820" s="6">
        <v>681805.0</v>
      </c>
      <c r="C13820" s="14" t="str">
        <f>If(COUNTIF(DamReaches!$B$2:$B$346,"="&amp;A13820)&gt;0, "Yes", "No")</f>
        <v>No</v>
      </c>
    </row>
    <row r="13821">
      <c r="A13821" s="6">
        <v>681759.0</v>
      </c>
      <c r="B13821" s="6">
        <v>681685.0</v>
      </c>
      <c r="C13821" s="14" t="str">
        <f>If(COUNTIF(DamReaches!$B$2:$B$346,"="&amp;A13821)&gt;0, "Yes", "No")</f>
        <v>No</v>
      </c>
    </row>
    <row r="13822">
      <c r="A13822" s="6">
        <v>681760.0</v>
      </c>
      <c r="B13822" s="6">
        <v>681648.0</v>
      </c>
      <c r="C13822" s="14" t="str">
        <f>If(COUNTIF(DamReaches!$B$2:$B$346,"="&amp;A13822)&gt;0, "Yes", "No")</f>
        <v>No</v>
      </c>
    </row>
    <row r="13823">
      <c r="A13823" s="6">
        <v>681761.0</v>
      </c>
      <c r="B13823" s="6">
        <v>681760.0</v>
      </c>
      <c r="C13823" s="14" t="str">
        <f>If(COUNTIF(DamReaches!$B$2:$B$346,"="&amp;A13823)&gt;0, "Yes", "No")</f>
        <v>No</v>
      </c>
    </row>
    <row r="13824">
      <c r="A13824" s="6">
        <v>681762.0</v>
      </c>
      <c r="B13824" s="6">
        <v>682310.0</v>
      </c>
      <c r="C13824" s="14" t="str">
        <f>If(COUNTIF(DamReaches!$B$2:$B$346,"="&amp;A13824)&gt;0, "Yes", "No")</f>
        <v>No</v>
      </c>
    </row>
    <row r="13825">
      <c r="A13825" s="6">
        <v>681763.0</v>
      </c>
      <c r="B13825" s="6">
        <v>681490.0</v>
      </c>
      <c r="C13825" s="14" t="str">
        <f>If(COUNTIF(DamReaches!$B$2:$B$346,"="&amp;A13825)&gt;0, "Yes", "No")</f>
        <v>No</v>
      </c>
    </row>
    <row r="13826">
      <c r="A13826" s="6">
        <v>681764.0</v>
      </c>
      <c r="B13826" s="6">
        <v>681715.0</v>
      </c>
      <c r="C13826" s="14" t="str">
        <f>If(COUNTIF(DamReaches!$B$2:$B$346,"="&amp;A13826)&gt;0, "Yes", "No")</f>
        <v>No</v>
      </c>
    </row>
    <row r="13827">
      <c r="A13827" s="6">
        <v>681765.0</v>
      </c>
      <c r="B13827" s="6">
        <v>682159.0</v>
      </c>
      <c r="C13827" s="14" t="str">
        <f>If(COUNTIF(DamReaches!$B$2:$B$346,"="&amp;A13827)&gt;0, "Yes", "No")</f>
        <v>No</v>
      </c>
    </row>
    <row r="13828">
      <c r="A13828" s="6">
        <v>681776.0</v>
      </c>
      <c r="B13828" s="6">
        <v>681662.0</v>
      </c>
      <c r="C13828" s="14" t="str">
        <f>If(COUNTIF(DamReaches!$B$2:$B$346,"="&amp;A13828)&gt;0, "Yes", "No")</f>
        <v>No</v>
      </c>
    </row>
    <row r="13829">
      <c r="A13829" s="6">
        <v>681777.0</v>
      </c>
      <c r="B13829" s="6">
        <v>681967.0</v>
      </c>
      <c r="C13829" s="14" t="str">
        <f>If(COUNTIF(DamReaches!$B$2:$B$346,"="&amp;A13829)&gt;0, "Yes", "No")</f>
        <v>No</v>
      </c>
    </row>
    <row r="13830">
      <c r="A13830" s="6">
        <v>681778.0</v>
      </c>
      <c r="B13830" s="6">
        <v>681970.0</v>
      </c>
      <c r="C13830" s="14" t="str">
        <f>If(COUNTIF(DamReaches!$B$2:$B$346,"="&amp;A13830)&gt;0, "Yes", "No")</f>
        <v>No</v>
      </c>
    </row>
    <row r="13831">
      <c r="A13831" s="6">
        <v>681779.0</v>
      </c>
      <c r="B13831" s="6">
        <v>681970.0</v>
      </c>
      <c r="C13831" s="14" t="str">
        <f>If(COUNTIF(DamReaches!$B$2:$B$346,"="&amp;A13831)&gt;0, "Yes", "No")</f>
        <v>No</v>
      </c>
    </row>
    <row r="13832">
      <c r="A13832" s="6">
        <v>681780.0</v>
      </c>
      <c r="B13832" s="6">
        <v>681594.0</v>
      </c>
      <c r="C13832" s="14" t="str">
        <f>If(COUNTIF(DamReaches!$B$2:$B$346,"="&amp;A13832)&gt;0, "Yes", "No")</f>
        <v>No</v>
      </c>
    </row>
    <row r="13833">
      <c r="A13833" s="6">
        <v>681781.0</v>
      </c>
      <c r="B13833" s="6">
        <v>681810.0</v>
      </c>
      <c r="C13833" s="14" t="str">
        <f>If(COUNTIF(DamReaches!$B$2:$B$346,"="&amp;A13833)&gt;0, "Yes", "No")</f>
        <v>No</v>
      </c>
    </row>
    <row r="13834">
      <c r="A13834" s="6">
        <v>681782.0</v>
      </c>
      <c r="B13834" s="6">
        <v>681907.0</v>
      </c>
      <c r="C13834" s="14" t="str">
        <f>If(COUNTIF(DamReaches!$B$2:$B$346,"="&amp;A13834)&gt;0, "Yes", "No")</f>
        <v>No</v>
      </c>
    </row>
    <row r="13835">
      <c r="A13835" s="6">
        <v>681783.0</v>
      </c>
      <c r="B13835" s="6">
        <v>681907.0</v>
      </c>
      <c r="C13835" s="14" t="str">
        <f>If(COUNTIF(DamReaches!$B$2:$B$346,"="&amp;A13835)&gt;0, "Yes", "No")</f>
        <v>No</v>
      </c>
    </row>
    <row r="13836">
      <c r="A13836" s="6">
        <v>681784.0</v>
      </c>
      <c r="B13836" s="6">
        <v>681811.0</v>
      </c>
      <c r="C13836" s="14" t="str">
        <f>If(COUNTIF(DamReaches!$B$2:$B$346,"="&amp;A13836)&gt;0, "Yes", "No")</f>
        <v>No</v>
      </c>
    </row>
    <row r="13837">
      <c r="A13837" s="6">
        <v>681785.0</v>
      </c>
      <c r="B13837" s="6">
        <v>682697.0</v>
      </c>
      <c r="C13837" s="14" t="str">
        <f>If(COUNTIF(DamReaches!$B$2:$B$346,"="&amp;A13837)&gt;0, "Yes", "No")</f>
        <v>No</v>
      </c>
    </row>
    <row r="13838">
      <c r="A13838" s="6">
        <v>681786.0</v>
      </c>
      <c r="B13838" s="6">
        <v>682697.0</v>
      </c>
      <c r="C13838" s="14" t="str">
        <f>If(COUNTIF(DamReaches!$B$2:$B$346,"="&amp;A13838)&gt;0, "Yes", "No")</f>
        <v>No</v>
      </c>
    </row>
    <row r="13839">
      <c r="A13839" s="6">
        <v>681787.0</v>
      </c>
      <c r="B13839" s="6">
        <v>682109.0</v>
      </c>
      <c r="C13839" s="14" t="str">
        <f>If(COUNTIF(DamReaches!$B$2:$B$346,"="&amp;A13839)&gt;0, "Yes", "No")</f>
        <v>No</v>
      </c>
    </row>
    <row r="13840">
      <c r="A13840" s="6">
        <v>681788.0</v>
      </c>
      <c r="B13840" s="6">
        <v>682109.0</v>
      </c>
      <c r="C13840" s="14" t="str">
        <f>If(COUNTIF(DamReaches!$B$2:$B$346,"="&amp;A13840)&gt;0, "Yes", "No")</f>
        <v>No</v>
      </c>
    </row>
    <row r="13841">
      <c r="A13841" s="6">
        <v>681804.0</v>
      </c>
      <c r="B13841" s="6">
        <v>681967.0</v>
      </c>
      <c r="C13841" s="14" t="str">
        <f>If(COUNTIF(DamReaches!$B$2:$B$346,"="&amp;A13841)&gt;0, "Yes", "No")</f>
        <v>No</v>
      </c>
    </row>
    <row r="13842">
      <c r="A13842" s="6">
        <v>681805.0</v>
      </c>
      <c r="B13842" s="6">
        <v>681350.0</v>
      </c>
      <c r="C13842" s="14" t="str">
        <f>If(COUNTIF(DamReaches!$B$2:$B$346,"="&amp;A13842)&gt;0, "Yes", "No")</f>
        <v>No</v>
      </c>
    </row>
    <row r="13843">
      <c r="A13843" s="6">
        <v>681806.0</v>
      </c>
      <c r="B13843" s="6">
        <v>680960.0</v>
      </c>
      <c r="C13843" s="14" t="str">
        <f>If(COUNTIF(DamReaches!$B$2:$B$346,"="&amp;A13843)&gt;0, "Yes", "No")</f>
        <v>No</v>
      </c>
    </row>
    <row r="13844">
      <c r="A13844" s="6">
        <v>681807.0</v>
      </c>
      <c r="B13844" s="6">
        <v>681687.0</v>
      </c>
      <c r="C13844" s="14" t="str">
        <f>If(COUNTIF(DamReaches!$B$2:$B$346,"="&amp;A13844)&gt;0, "Yes", "No")</f>
        <v>No</v>
      </c>
    </row>
    <row r="13845">
      <c r="A13845" s="6">
        <v>681808.0</v>
      </c>
      <c r="B13845" s="6">
        <v>681879.0</v>
      </c>
      <c r="C13845" s="14" t="str">
        <f>If(COUNTIF(DamReaches!$B$2:$B$346,"="&amp;A13845)&gt;0, "Yes", "No")</f>
        <v>No</v>
      </c>
    </row>
    <row r="13846">
      <c r="A13846" s="6">
        <v>681809.0</v>
      </c>
      <c r="B13846" s="6">
        <v>681709.0</v>
      </c>
      <c r="C13846" s="14" t="str">
        <f>If(COUNTIF(DamReaches!$B$2:$B$346,"="&amp;A13846)&gt;0, "Yes", "No")</f>
        <v>No</v>
      </c>
    </row>
    <row r="13847">
      <c r="A13847" s="6">
        <v>681810.0</v>
      </c>
      <c r="B13847" s="6">
        <v>681809.0</v>
      </c>
      <c r="C13847" s="14" t="str">
        <f>If(COUNTIF(DamReaches!$B$2:$B$346,"="&amp;A13847)&gt;0, "Yes", "No")</f>
        <v>No</v>
      </c>
    </row>
    <row r="13848">
      <c r="A13848" s="6">
        <v>681811.0</v>
      </c>
      <c r="B13848" s="6">
        <v>681812.0</v>
      </c>
      <c r="C13848" s="14" t="str">
        <f>If(COUNTIF(DamReaches!$B$2:$B$346,"="&amp;A13848)&gt;0, "Yes", "No")</f>
        <v>No</v>
      </c>
    </row>
    <row r="13849">
      <c r="A13849" s="6">
        <v>681812.0</v>
      </c>
      <c r="B13849" s="6">
        <v>681383.0</v>
      </c>
      <c r="C13849" s="14" t="str">
        <f>If(COUNTIF(DamReaches!$B$2:$B$346,"="&amp;A13849)&gt;0, "Yes", "No")</f>
        <v>No</v>
      </c>
    </row>
    <row r="13850">
      <c r="A13850" s="6">
        <v>681813.0</v>
      </c>
      <c r="B13850" s="6">
        <v>681714.0</v>
      </c>
      <c r="C13850" s="14" t="str">
        <f>If(COUNTIF(DamReaches!$B$2:$B$346,"="&amp;A13850)&gt;0, "Yes", "No")</f>
        <v>No</v>
      </c>
    </row>
    <row r="13851">
      <c r="A13851" s="6">
        <v>681814.0</v>
      </c>
      <c r="B13851" s="6">
        <v>681764.0</v>
      </c>
      <c r="C13851" s="14" t="str">
        <f>If(COUNTIF(DamReaches!$B$2:$B$346,"="&amp;A13851)&gt;0, "Yes", "No")</f>
        <v>No</v>
      </c>
    </row>
    <row r="13852">
      <c r="A13852" s="6">
        <v>681830.0</v>
      </c>
      <c r="B13852" s="6">
        <v>682096.0</v>
      </c>
      <c r="C13852" s="14" t="str">
        <f>If(COUNTIF(DamReaches!$B$2:$B$346,"="&amp;A13852)&gt;0, "Yes", "No")</f>
        <v>No</v>
      </c>
    </row>
    <row r="13853">
      <c r="A13853" s="6">
        <v>681831.0</v>
      </c>
      <c r="B13853" s="6">
        <v>681832.0</v>
      </c>
      <c r="C13853" s="14" t="str">
        <f>If(COUNTIF(DamReaches!$B$2:$B$346,"="&amp;A13853)&gt;0, "Yes", "No")</f>
        <v>No</v>
      </c>
    </row>
    <row r="13854">
      <c r="A13854" s="6">
        <v>681832.0</v>
      </c>
      <c r="B13854" s="6">
        <v>681431.0</v>
      </c>
      <c r="C13854" s="14" t="str">
        <f>If(COUNTIF(DamReaches!$B$2:$B$346,"="&amp;A13854)&gt;0, "Yes", "No")</f>
        <v>No</v>
      </c>
    </row>
    <row r="13855">
      <c r="A13855" s="6">
        <v>681833.0</v>
      </c>
      <c r="B13855" s="6">
        <v>681650.0</v>
      </c>
      <c r="C13855" s="14" t="str">
        <f>If(COUNTIF(DamReaches!$B$2:$B$346,"="&amp;A13855)&gt;0, "Yes", "No")</f>
        <v>No</v>
      </c>
    </row>
    <row r="13856">
      <c r="A13856" s="6">
        <v>681834.0</v>
      </c>
      <c r="B13856" s="6">
        <v>681835.0</v>
      </c>
      <c r="C13856" s="14" t="str">
        <f>If(COUNTIF(DamReaches!$B$2:$B$346,"="&amp;A13856)&gt;0, "Yes", "No")</f>
        <v>No</v>
      </c>
    </row>
    <row r="13857">
      <c r="A13857" s="6">
        <v>681835.0</v>
      </c>
      <c r="B13857" s="6">
        <v>681458.0</v>
      </c>
      <c r="C13857" s="14" t="str">
        <f>If(COUNTIF(DamReaches!$B$2:$B$346,"="&amp;A13857)&gt;0, "Yes", "No")</f>
        <v>No</v>
      </c>
    </row>
    <row r="13858">
      <c r="A13858" s="6">
        <v>681836.0</v>
      </c>
      <c r="B13858" s="6">
        <v>681837.0</v>
      </c>
      <c r="C13858" s="14" t="str">
        <f>If(COUNTIF(DamReaches!$B$2:$B$346,"="&amp;A13858)&gt;0, "Yes", "No")</f>
        <v>No</v>
      </c>
    </row>
    <row r="13859">
      <c r="A13859" s="6">
        <v>681837.0</v>
      </c>
      <c r="B13859" s="6">
        <v>681628.0</v>
      </c>
      <c r="C13859" s="14" t="str">
        <f>If(COUNTIF(DamReaches!$B$2:$B$346,"="&amp;A13859)&gt;0, "Yes", "No")</f>
        <v>No</v>
      </c>
    </row>
    <row r="13860">
      <c r="A13860" s="6">
        <v>681838.0</v>
      </c>
      <c r="B13860" s="6">
        <v>681692.0</v>
      </c>
      <c r="C13860" s="14" t="str">
        <f>If(COUNTIF(DamReaches!$B$2:$B$346,"="&amp;A13860)&gt;0, "Yes", "No")</f>
        <v>No</v>
      </c>
    </row>
    <row r="13861">
      <c r="A13861" s="6">
        <v>681839.0</v>
      </c>
      <c r="B13861" s="6">
        <v>681415.0</v>
      </c>
      <c r="C13861" s="14" t="str">
        <f>If(COUNTIF(DamReaches!$B$2:$B$346,"="&amp;A13861)&gt;0, "Yes", "No")</f>
        <v>No</v>
      </c>
    </row>
    <row r="13862">
      <c r="A13862" s="6">
        <v>681840.0</v>
      </c>
      <c r="B13862" s="6">
        <v>681671.0</v>
      </c>
      <c r="C13862" s="14" t="str">
        <f>If(COUNTIF(DamReaches!$B$2:$B$346,"="&amp;A13862)&gt;0, "Yes", "No")</f>
        <v>No</v>
      </c>
    </row>
    <row r="13863">
      <c r="A13863" s="6">
        <v>681841.0</v>
      </c>
      <c r="B13863" s="6">
        <v>681764.0</v>
      </c>
      <c r="C13863" s="14" t="str">
        <f>If(COUNTIF(DamReaches!$B$2:$B$346,"="&amp;A13863)&gt;0, "Yes", "No")</f>
        <v>No</v>
      </c>
    </row>
    <row r="13864">
      <c r="A13864" s="6">
        <v>681853.0</v>
      </c>
      <c r="B13864" s="6">
        <v>681805.0</v>
      </c>
      <c r="C13864" s="14" t="str">
        <f>If(COUNTIF(DamReaches!$B$2:$B$346,"="&amp;A13864)&gt;0, "Yes", "No")</f>
        <v>No</v>
      </c>
    </row>
    <row r="13865">
      <c r="A13865" s="6">
        <v>681854.0</v>
      </c>
      <c r="B13865" s="6">
        <v>681853.0</v>
      </c>
      <c r="C13865" s="14" t="str">
        <f>If(COUNTIF(DamReaches!$B$2:$B$346,"="&amp;A13865)&gt;0, "Yes", "No")</f>
        <v>No</v>
      </c>
    </row>
    <row r="13866">
      <c r="A13866" s="6">
        <v>681855.0</v>
      </c>
      <c r="B13866" s="6">
        <v>681854.0</v>
      </c>
      <c r="C13866" s="14" t="str">
        <f>If(COUNTIF(DamReaches!$B$2:$B$346,"="&amp;A13866)&gt;0, "Yes", "No")</f>
        <v>No</v>
      </c>
    </row>
    <row r="13867">
      <c r="A13867" s="6">
        <v>681856.0</v>
      </c>
      <c r="B13867" s="6">
        <v>-1.0</v>
      </c>
      <c r="C13867" s="14" t="str">
        <f>If(COUNTIF(DamReaches!$B$2:$B$346,"="&amp;A13867)&gt;0, "Yes", "No")</f>
        <v>No</v>
      </c>
    </row>
    <row r="13868">
      <c r="A13868" s="6">
        <v>681857.0</v>
      </c>
      <c r="B13868" s="6">
        <v>681025.0</v>
      </c>
      <c r="C13868" s="14" t="str">
        <f>If(COUNTIF(DamReaches!$B$2:$B$346,"="&amp;A13868)&gt;0, "Yes", "No")</f>
        <v>No</v>
      </c>
    </row>
    <row r="13869">
      <c r="A13869" s="6">
        <v>681858.0</v>
      </c>
      <c r="B13869" s="6">
        <v>681780.0</v>
      </c>
      <c r="C13869" s="14" t="str">
        <f>If(COUNTIF(DamReaches!$B$2:$B$346,"="&amp;A13869)&gt;0, "Yes", "No")</f>
        <v>No</v>
      </c>
    </row>
    <row r="13870">
      <c r="A13870" s="6">
        <v>681877.0</v>
      </c>
      <c r="B13870" s="6">
        <v>681620.0</v>
      </c>
      <c r="C13870" s="14" t="str">
        <f>If(COUNTIF(DamReaches!$B$2:$B$346,"="&amp;A13870)&gt;0, "Yes", "No")</f>
        <v>No</v>
      </c>
    </row>
    <row r="13871">
      <c r="A13871" s="6">
        <v>681878.0</v>
      </c>
      <c r="B13871" s="6">
        <v>681593.0</v>
      </c>
      <c r="C13871" s="14" t="str">
        <f>If(COUNTIF(DamReaches!$B$2:$B$346,"="&amp;A13871)&gt;0, "Yes", "No")</f>
        <v>No</v>
      </c>
    </row>
    <row r="13872">
      <c r="A13872" s="6">
        <v>681879.0</v>
      </c>
      <c r="B13872" s="6">
        <v>682284.0</v>
      </c>
      <c r="C13872" s="14" t="str">
        <f>If(COUNTIF(DamReaches!$B$2:$B$346,"="&amp;A13872)&gt;0, "Yes", "No")</f>
        <v>No</v>
      </c>
    </row>
    <row r="13873">
      <c r="A13873" s="6">
        <v>681880.0</v>
      </c>
      <c r="B13873" s="6">
        <v>682284.0</v>
      </c>
      <c r="C13873" s="14" t="str">
        <f>If(COUNTIF(DamReaches!$B$2:$B$346,"="&amp;A13873)&gt;0, "Yes", "No")</f>
        <v>No</v>
      </c>
    </row>
    <row r="13874">
      <c r="A13874" s="6">
        <v>681881.0</v>
      </c>
      <c r="B13874" s="6">
        <v>681457.0</v>
      </c>
      <c r="C13874" s="14" t="str">
        <f>If(COUNTIF(DamReaches!$B$2:$B$346,"="&amp;A13874)&gt;0, "Yes", "No")</f>
        <v>No</v>
      </c>
    </row>
    <row r="13875">
      <c r="A13875" s="6">
        <v>681882.0</v>
      </c>
      <c r="B13875" s="6">
        <v>681810.0</v>
      </c>
      <c r="C13875" s="14" t="str">
        <f>If(COUNTIF(DamReaches!$B$2:$B$346,"="&amp;A13875)&gt;0, "Yes", "No")</f>
        <v>No</v>
      </c>
    </row>
    <row r="13876">
      <c r="A13876" s="6">
        <v>681883.0</v>
      </c>
      <c r="B13876" s="6">
        <v>682077.0</v>
      </c>
      <c r="C13876" s="14" t="str">
        <f>If(COUNTIF(DamReaches!$B$2:$B$346,"="&amp;A13876)&gt;0, "Yes", "No")</f>
        <v>No</v>
      </c>
    </row>
    <row r="13877">
      <c r="A13877" s="6">
        <v>681884.0</v>
      </c>
      <c r="B13877" s="6">
        <v>682310.0</v>
      </c>
      <c r="C13877" s="14" t="str">
        <f>If(COUNTIF(DamReaches!$B$2:$B$346,"="&amp;A13877)&gt;0, "Yes", "No")</f>
        <v>No</v>
      </c>
    </row>
    <row r="13878">
      <c r="A13878" s="6">
        <v>681885.0</v>
      </c>
      <c r="B13878" s="6">
        <v>681384.0</v>
      </c>
      <c r="C13878" s="14" t="str">
        <f>If(COUNTIF(DamReaches!$B$2:$B$346,"="&amp;A13878)&gt;0, "Yes", "No")</f>
        <v>No</v>
      </c>
    </row>
    <row r="13879">
      <c r="A13879" s="6">
        <v>681886.0</v>
      </c>
      <c r="B13879" s="6">
        <v>681914.0</v>
      </c>
      <c r="C13879" s="14" t="str">
        <f>If(COUNTIF(DamReaches!$B$2:$B$346,"="&amp;A13879)&gt;0, "Yes", "No")</f>
        <v>No</v>
      </c>
    </row>
    <row r="13880">
      <c r="A13880" s="6">
        <v>681898.0</v>
      </c>
      <c r="B13880" s="6">
        <v>682098.0</v>
      </c>
      <c r="C13880" s="14" t="str">
        <f>If(COUNTIF(DamReaches!$B$2:$B$346,"="&amp;A13880)&gt;0, "Yes", "No")</f>
        <v>No</v>
      </c>
    </row>
    <row r="13881">
      <c r="A13881" s="6">
        <v>681899.0</v>
      </c>
      <c r="B13881" s="6">
        <v>682098.0</v>
      </c>
      <c r="C13881" s="14" t="str">
        <f>If(COUNTIF(DamReaches!$B$2:$B$346,"="&amp;A13881)&gt;0, "Yes", "No")</f>
        <v>No</v>
      </c>
    </row>
    <row r="13882">
      <c r="A13882" s="6">
        <v>681900.0</v>
      </c>
      <c r="B13882" s="6">
        <v>681877.0</v>
      </c>
      <c r="C13882" s="14" t="str">
        <f>If(COUNTIF(DamReaches!$B$2:$B$346,"="&amp;A13882)&gt;0, "Yes", "No")</f>
        <v>No</v>
      </c>
    </row>
    <row r="13883">
      <c r="A13883" s="6">
        <v>681901.0</v>
      </c>
      <c r="B13883" s="6">
        <v>681858.0</v>
      </c>
      <c r="C13883" s="14" t="str">
        <f>If(COUNTIF(DamReaches!$B$2:$B$346,"="&amp;A13883)&gt;0, "Yes", "No")</f>
        <v>No</v>
      </c>
    </row>
    <row r="13884">
      <c r="A13884" s="6">
        <v>681902.0</v>
      </c>
      <c r="B13884" s="6">
        <v>681455.0</v>
      </c>
      <c r="C13884" s="14" t="str">
        <f>If(COUNTIF(DamReaches!$B$2:$B$346,"="&amp;A13884)&gt;0, "Yes", "No")</f>
        <v>No</v>
      </c>
    </row>
    <row r="13885">
      <c r="A13885" s="6">
        <v>681903.0</v>
      </c>
      <c r="B13885" s="6">
        <v>681735.0</v>
      </c>
      <c r="C13885" s="14" t="str">
        <f>If(COUNTIF(DamReaches!$B$2:$B$346,"="&amp;A13885)&gt;0, "Yes", "No")</f>
        <v>No</v>
      </c>
    </row>
    <row r="13886">
      <c r="A13886" s="6">
        <v>681904.0</v>
      </c>
      <c r="B13886" s="6">
        <v>681483.0</v>
      </c>
      <c r="C13886" s="14" t="str">
        <f>If(COUNTIF(DamReaches!$B$2:$B$346,"="&amp;A13886)&gt;0, "Yes", "No")</f>
        <v>No</v>
      </c>
    </row>
    <row r="13887">
      <c r="A13887" s="6">
        <v>681905.0</v>
      </c>
      <c r="B13887" s="6">
        <v>681709.0</v>
      </c>
      <c r="C13887" s="14" t="str">
        <f>If(COUNTIF(DamReaches!$B$2:$B$346,"="&amp;A13887)&gt;0, "Yes", "No")</f>
        <v>No</v>
      </c>
    </row>
    <row r="13888">
      <c r="A13888" s="6">
        <v>681906.0</v>
      </c>
      <c r="B13888" s="6">
        <v>681463.0</v>
      </c>
      <c r="C13888" s="14" t="str">
        <f>If(COUNTIF(DamReaches!$B$2:$B$346,"="&amp;A13888)&gt;0, "Yes", "No")</f>
        <v>No</v>
      </c>
    </row>
    <row r="13889">
      <c r="A13889" s="6">
        <v>681907.0</v>
      </c>
      <c r="B13889" s="6">
        <v>681945.0</v>
      </c>
      <c r="C13889" s="14" t="str">
        <f>If(COUNTIF(DamReaches!$B$2:$B$346,"="&amp;A13889)&gt;0, "Yes", "No")</f>
        <v>No</v>
      </c>
    </row>
    <row r="13890">
      <c r="A13890" s="6">
        <v>681908.0</v>
      </c>
      <c r="B13890" s="6">
        <v>681693.0</v>
      </c>
      <c r="C13890" s="14" t="str">
        <f>If(COUNTIF(DamReaches!$B$2:$B$346,"="&amp;A13890)&gt;0, "Yes", "No")</f>
        <v>No</v>
      </c>
    </row>
    <row r="13891">
      <c r="A13891" s="6">
        <v>681909.0</v>
      </c>
      <c r="B13891" s="6">
        <v>681908.0</v>
      </c>
      <c r="C13891" s="14" t="str">
        <f>If(COUNTIF(DamReaches!$B$2:$B$346,"="&amp;A13891)&gt;0, "Yes", "No")</f>
        <v>No</v>
      </c>
    </row>
    <row r="13892">
      <c r="A13892" s="6">
        <v>681910.0</v>
      </c>
      <c r="B13892" s="6">
        <v>681220.0</v>
      </c>
      <c r="C13892" s="14" t="str">
        <f>If(COUNTIF(DamReaches!$B$2:$B$346,"="&amp;A13892)&gt;0, "Yes", "No")</f>
        <v>No</v>
      </c>
    </row>
    <row r="13893">
      <c r="A13893" s="6">
        <v>681911.0</v>
      </c>
      <c r="B13893" s="6">
        <v>682260.0</v>
      </c>
      <c r="C13893" s="14" t="str">
        <f>If(COUNTIF(DamReaches!$B$2:$B$346,"="&amp;A13893)&gt;0, "Yes", "No")</f>
        <v>No</v>
      </c>
    </row>
    <row r="13894">
      <c r="A13894" s="6">
        <v>681912.0</v>
      </c>
      <c r="B13894" s="6">
        <v>682260.0</v>
      </c>
      <c r="C13894" s="14" t="str">
        <f>If(COUNTIF(DamReaches!$B$2:$B$346,"="&amp;A13894)&gt;0, "Yes", "No")</f>
        <v>No</v>
      </c>
    </row>
    <row r="13895">
      <c r="A13895" s="6">
        <v>681913.0</v>
      </c>
      <c r="B13895" s="6">
        <v>681914.0</v>
      </c>
      <c r="C13895" s="14" t="str">
        <f>If(COUNTIF(DamReaches!$B$2:$B$346,"="&amp;A13895)&gt;0, "Yes", "No")</f>
        <v>No</v>
      </c>
    </row>
    <row r="13896">
      <c r="A13896" s="6">
        <v>681914.0</v>
      </c>
      <c r="B13896" s="6">
        <v>682700.0</v>
      </c>
      <c r="C13896" s="14" t="str">
        <f>If(COUNTIF(DamReaches!$B$2:$B$346,"="&amp;A13896)&gt;0, "Yes", "No")</f>
        <v>No</v>
      </c>
    </row>
    <row r="13897">
      <c r="A13897" s="6">
        <v>681915.0</v>
      </c>
      <c r="B13897" s="6">
        <v>682700.0</v>
      </c>
      <c r="C13897" s="14" t="str">
        <f>If(COUNTIF(DamReaches!$B$2:$B$346,"="&amp;A13897)&gt;0, "Yes", "No")</f>
        <v>No</v>
      </c>
    </row>
    <row r="13898">
      <c r="A13898" s="6">
        <v>681933.0</v>
      </c>
      <c r="B13898" s="6">
        <v>682590.0</v>
      </c>
      <c r="C13898" s="14" t="str">
        <f>If(COUNTIF(DamReaches!$B$2:$B$346,"="&amp;A13898)&gt;0, "Yes", "No")</f>
        <v>No</v>
      </c>
    </row>
    <row r="13899">
      <c r="A13899" s="6">
        <v>681934.0</v>
      </c>
      <c r="B13899" s="6">
        <v>682590.0</v>
      </c>
      <c r="C13899" s="14" t="str">
        <f>If(COUNTIF(DamReaches!$B$2:$B$346,"="&amp;A13899)&gt;0, "Yes", "No")</f>
        <v>No</v>
      </c>
    </row>
    <row r="13900">
      <c r="A13900" s="6">
        <v>681935.0</v>
      </c>
      <c r="B13900" s="6">
        <v>681780.0</v>
      </c>
      <c r="C13900" s="14" t="str">
        <f>If(COUNTIF(DamReaches!$B$2:$B$346,"="&amp;A13900)&gt;0, "Yes", "No")</f>
        <v>No</v>
      </c>
    </row>
    <row r="13901">
      <c r="A13901" s="6">
        <v>681936.0</v>
      </c>
      <c r="B13901" s="6">
        <v>681935.0</v>
      </c>
      <c r="C13901" s="14" t="str">
        <f>If(COUNTIF(DamReaches!$B$2:$B$346,"="&amp;A13901)&gt;0, "Yes", "No")</f>
        <v>No</v>
      </c>
    </row>
    <row r="13902">
      <c r="A13902" s="6">
        <v>681938.0</v>
      </c>
      <c r="B13902" s="6">
        <v>682786.0</v>
      </c>
      <c r="C13902" s="14" t="str">
        <f>If(COUNTIF(DamReaches!$B$2:$B$346,"="&amp;A13902)&gt;0, "Yes", "No")</f>
        <v>No</v>
      </c>
    </row>
    <row r="13903">
      <c r="A13903" s="6">
        <v>681939.0</v>
      </c>
      <c r="B13903" s="6">
        <v>681879.0</v>
      </c>
      <c r="C13903" s="14" t="str">
        <f>If(COUNTIF(DamReaches!$B$2:$B$346,"="&amp;A13903)&gt;0, "Yes", "No")</f>
        <v>No</v>
      </c>
    </row>
    <row r="13904">
      <c r="A13904" s="6">
        <v>681940.0</v>
      </c>
      <c r="B13904" s="6">
        <v>681904.0</v>
      </c>
      <c r="C13904" s="14" t="str">
        <f>If(COUNTIF(DamReaches!$B$2:$B$346,"="&amp;A13904)&gt;0, "Yes", "No")</f>
        <v>No</v>
      </c>
    </row>
    <row r="13905">
      <c r="A13905" s="6">
        <v>681941.0</v>
      </c>
      <c r="B13905" s="6">
        <v>681975.0</v>
      </c>
      <c r="C13905" s="14" t="str">
        <f>If(COUNTIF(DamReaches!$B$2:$B$346,"="&amp;A13905)&gt;0, "Yes", "No")</f>
        <v>No</v>
      </c>
    </row>
    <row r="13906">
      <c r="A13906" s="6">
        <v>681942.0</v>
      </c>
      <c r="B13906" s="6">
        <v>682151.0</v>
      </c>
      <c r="C13906" s="14" t="str">
        <f>If(COUNTIF(DamReaches!$B$2:$B$346,"="&amp;A13906)&gt;0, "Yes", "No")</f>
        <v>No</v>
      </c>
    </row>
    <row r="13907">
      <c r="A13907" s="6">
        <v>681943.0</v>
      </c>
      <c r="B13907" s="6">
        <v>682713.0</v>
      </c>
      <c r="C13907" s="14" t="str">
        <f>If(COUNTIF(DamReaches!$B$2:$B$346,"="&amp;A13907)&gt;0, "Yes", "No")</f>
        <v>No</v>
      </c>
    </row>
    <row r="13908">
      <c r="A13908" s="6">
        <v>681944.0</v>
      </c>
      <c r="B13908" s="6">
        <v>682713.0</v>
      </c>
      <c r="C13908" s="14" t="str">
        <f>If(COUNTIF(DamReaches!$B$2:$B$346,"="&amp;A13908)&gt;0, "Yes", "No")</f>
        <v>No</v>
      </c>
    </row>
    <row r="13909">
      <c r="A13909" s="6">
        <v>681945.0</v>
      </c>
      <c r="B13909" s="6">
        <v>681947.0</v>
      </c>
      <c r="C13909" s="14" t="str">
        <f>If(COUNTIF(DamReaches!$B$2:$B$346,"="&amp;A13909)&gt;0, "Yes", "No")</f>
        <v>No</v>
      </c>
    </row>
    <row r="13910">
      <c r="A13910" s="6">
        <v>681946.0</v>
      </c>
      <c r="B13910" s="6">
        <v>681947.0</v>
      </c>
      <c r="C13910" s="14" t="str">
        <f>If(COUNTIF(DamReaches!$B$2:$B$346,"="&amp;A13910)&gt;0, "Yes", "No")</f>
        <v>No</v>
      </c>
    </row>
    <row r="13911">
      <c r="A13911" s="6">
        <v>681947.0</v>
      </c>
      <c r="B13911" s="6">
        <v>682077.0</v>
      </c>
      <c r="C13911" s="14" t="str">
        <f>If(COUNTIF(DamReaches!$B$2:$B$346,"="&amp;A13911)&gt;0, "Yes", "No")</f>
        <v>No</v>
      </c>
    </row>
    <row r="13912">
      <c r="A13912" s="6">
        <v>681948.0</v>
      </c>
      <c r="B13912" s="6">
        <v>682159.0</v>
      </c>
      <c r="C13912" s="14" t="str">
        <f>If(COUNTIF(DamReaches!$B$2:$B$346,"="&amp;A13912)&gt;0, "Yes", "No")</f>
        <v>No</v>
      </c>
    </row>
    <row r="13913">
      <c r="A13913" s="6">
        <v>681949.0</v>
      </c>
      <c r="B13913" s="6">
        <v>682108.0</v>
      </c>
      <c r="C13913" s="14" t="str">
        <f>If(COUNTIF(DamReaches!$B$2:$B$346,"="&amp;A13913)&gt;0, "Yes", "No")</f>
        <v>No</v>
      </c>
    </row>
    <row r="13914">
      <c r="A13914" s="6">
        <v>681950.0</v>
      </c>
      <c r="B13914" s="6">
        <v>682108.0</v>
      </c>
      <c r="C13914" s="14" t="str">
        <f>If(COUNTIF(DamReaches!$B$2:$B$346,"="&amp;A13914)&gt;0, "Yes", "No")</f>
        <v>No</v>
      </c>
    </row>
    <row r="13915">
      <c r="A13915" s="6">
        <v>681966.0</v>
      </c>
      <c r="B13915" s="6">
        <v>681755.0</v>
      </c>
      <c r="C13915" s="14" t="str">
        <f>If(COUNTIF(DamReaches!$B$2:$B$346,"="&amp;A13915)&gt;0, "Yes", "No")</f>
        <v>No</v>
      </c>
    </row>
    <row r="13916">
      <c r="A13916" s="6">
        <v>681967.0</v>
      </c>
      <c r="B13916" s="6">
        <v>681968.0</v>
      </c>
      <c r="C13916" s="14" t="str">
        <f>If(COUNTIF(DamReaches!$B$2:$B$346,"="&amp;A13916)&gt;0, "Yes", "No")</f>
        <v>No</v>
      </c>
    </row>
    <row r="13917">
      <c r="A13917" s="6">
        <v>681968.0</v>
      </c>
      <c r="B13917" s="6">
        <v>681900.0</v>
      </c>
      <c r="C13917" s="14" t="str">
        <f>If(COUNTIF(DamReaches!$B$2:$B$346,"="&amp;A13917)&gt;0, "Yes", "No")</f>
        <v>No</v>
      </c>
    </row>
    <row r="13918">
      <c r="A13918" s="6">
        <v>681969.0</v>
      </c>
      <c r="B13918" s="6">
        <v>678492.0</v>
      </c>
      <c r="C13918" s="14" t="str">
        <f>If(COUNTIF(DamReaches!$B$2:$B$346,"="&amp;A13918)&gt;0, "Yes", "No")</f>
        <v>No</v>
      </c>
    </row>
    <row r="13919">
      <c r="A13919" s="6">
        <v>681970.0</v>
      </c>
      <c r="B13919" s="6">
        <v>682102.0</v>
      </c>
      <c r="C13919" s="14" t="str">
        <f>If(COUNTIF(DamReaches!$B$2:$B$346,"="&amp;A13919)&gt;0, "Yes", "No")</f>
        <v>No</v>
      </c>
    </row>
    <row r="13920">
      <c r="A13920" s="6">
        <v>681971.0</v>
      </c>
      <c r="B13920" s="6">
        <v>681972.0</v>
      </c>
      <c r="C13920" s="14" t="str">
        <f>If(COUNTIF(DamReaches!$B$2:$B$346,"="&amp;A13920)&gt;0, "Yes", "No")</f>
        <v>No</v>
      </c>
    </row>
    <row r="13921">
      <c r="A13921" s="6">
        <v>681972.0</v>
      </c>
      <c r="B13921" s="6">
        <v>682119.0</v>
      </c>
      <c r="C13921" s="14" t="str">
        <f>If(COUNTIF(DamReaches!$B$2:$B$346,"="&amp;A13921)&gt;0, "Yes", "No")</f>
        <v>No</v>
      </c>
    </row>
    <row r="13922">
      <c r="A13922" s="6">
        <v>681973.0</v>
      </c>
      <c r="B13922" s="6">
        <v>682119.0</v>
      </c>
      <c r="C13922" s="14" t="str">
        <f>If(COUNTIF(DamReaches!$B$2:$B$346,"="&amp;A13922)&gt;0, "Yes", "No")</f>
        <v>No</v>
      </c>
    </row>
    <row r="13923">
      <c r="A13923" s="6">
        <v>681974.0</v>
      </c>
      <c r="B13923" s="6">
        <v>681624.0</v>
      </c>
      <c r="C13923" s="14" t="str">
        <f>If(COUNTIF(DamReaches!$B$2:$B$346,"="&amp;A13923)&gt;0, "Yes", "No")</f>
        <v>No</v>
      </c>
    </row>
    <row r="13924">
      <c r="A13924" s="6">
        <v>681975.0</v>
      </c>
      <c r="B13924" s="6">
        <v>682151.0</v>
      </c>
      <c r="C13924" s="14" t="str">
        <f>If(COUNTIF(DamReaches!$B$2:$B$346,"="&amp;A13924)&gt;0, "Yes", "No")</f>
        <v>No</v>
      </c>
    </row>
    <row r="13925">
      <c r="A13925" s="6">
        <v>681993.0</v>
      </c>
      <c r="B13925" s="6">
        <v>681757.0</v>
      </c>
      <c r="C13925" s="14" t="str">
        <f>If(COUNTIF(DamReaches!$B$2:$B$346,"="&amp;A13925)&gt;0, "Yes", "No")</f>
        <v>No</v>
      </c>
    </row>
    <row r="13926">
      <c r="A13926" s="6">
        <v>681994.0</v>
      </c>
      <c r="B13926" s="6">
        <v>681644.0</v>
      </c>
      <c r="C13926" s="14" t="str">
        <f>If(COUNTIF(DamReaches!$B$2:$B$346,"="&amp;A13926)&gt;0, "Yes", "No")</f>
        <v>No</v>
      </c>
    </row>
    <row r="13927">
      <c r="A13927" s="6">
        <v>681995.0</v>
      </c>
      <c r="B13927" s="6">
        <v>681994.0</v>
      </c>
      <c r="C13927" s="14" t="str">
        <f>If(COUNTIF(DamReaches!$B$2:$B$346,"="&amp;A13927)&gt;0, "Yes", "No")</f>
        <v>No</v>
      </c>
    </row>
    <row r="13928">
      <c r="A13928" s="6">
        <v>681996.0</v>
      </c>
      <c r="B13928" s="6">
        <v>681686.0</v>
      </c>
      <c r="C13928" s="14" t="str">
        <f>If(COUNTIF(DamReaches!$B$2:$B$346,"="&amp;A13928)&gt;0, "Yes", "No")</f>
        <v>No</v>
      </c>
    </row>
    <row r="13929">
      <c r="A13929" s="6">
        <v>681997.0</v>
      </c>
      <c r="B13929" s="6">
        <v>681996.0</v>
      </c>
      <c r="C13929" s="14" t="str">
        <f>If(COUNTIF(DamReaches!$B$2:$B$346,"="&amp;A13929)&gt;0, "Yes", "No")</f>
        <v>No</v>
      </c>
    </row>
    <row r="13930">
      <c r="A13930" s="6">
        <v>681998.0</v>
      </c>
      <c r="B13930" s="6">
        <v>681974.0</v>
      </c>
      <c r="C13930" s="14" t="str">
        <f>If(COUNTIF(DamReaches!$B$2:$B$346,"="&amp;A13930)&gt;0, "Yes", "No")</f>
        <v>No</v>
      </c>
    </row>
    <row r="13931">
      <c r="A13931" s="6">
        <v>681999.0</v>
      </c>
      <c r="B13931" s="6">
        <v>681839.0</v>
      </c>
      <c r="C13931" s="14" t="str">
        <f>If(COUNTIF(DamReaches!$B$2:$B$346,"="&amp;A13931)&gt;0, "Yes", "No")</f>
        <v>No</v>
      </c>
    </row>
    <row r="13932">
      <c r="A13932" s="6">
        <v>682000.0</v>
      </c>
      <c r="B13932" s="6">
        <v>682154.0</v>
      </c>
      <c r="C13932" s="14" t="str">
        <f>If(COUNTIF(DamReaches!$B$2:$B$346,"="&amp;A13932)&gt;0, "Yes", "No")</f>
        <v>No</v>
      </c>
    </row>
    <row r="13933">
      <c r="A13933" s="6">
        <v>682001.0</v>
      </c>
      <c r="B13933" s="6">
        <v>682154.0</v>
      </c>
      <c r="C13933" s="14" t="str">
        <f>If(COUNTIF(DamReaches!$B$2:$B$346,"="&amp;A13933)&gt;0, "Yes", "No")</f>
        <v>No</v>
      </c>
    </row>
    <row r="13934">
      <c r="A13934" s="6">
        <v>682002.0</v>
      </c>
      <c r="B13934" s="6">
        <v>681948.0</v>
      </c>
      <c r="C13934" s="14" t="str">
        <f>If(COUNTIF(DamReaches!$B$2:$B$346,"="&amp;A13934)&gt;0, "Yes", "No")</f>
        <v>No</v>
      </c>
    </row>
    <row r="13935">
      <c r="A13935" s="6">
        <v>682018.0</v>
      </c>
      <c r="B13935" s="6">
        <v>682301.0</v>
      </c>
      <c r="C13935" s="14" t="str">
        <f>If(COUNTIF(DamReaches!$B$2:$B$346,"="&amp;A13935)&gt;0, "Yes", "No")</f>
        <v>No</v>
      </c>
    </row>
    <row r="13936">
      <c r="A13936" s="6">
        <v>682019.0</v>
      </c>
      <c r="B13936" s="6">
        <v>682301.0</v>
      </c>
      <c r="C13936" s="14" t="str">
        <f>If(COUNTIF(DamReaches!$B$2:$B$346,"="&amp;A13936)&gt;0, "Yes", "No")</f>
        <v>No</v>
      </c>
    </row>
    <row r="13937">
      <c r="A13937" s="6">
        <v>682020.0</v>
      </c>
      <c r="B13937" s="6">
        <v>682354.0</v>
      </c>
      <c r="C13937" s="14" t="str">
        <f>If(COUNTIF(DamReaches!$B$2:$B$346,"="&amp;A13937)&gt;0, "Yes", "No")</f>
        <v>No</v>
      </c>
    </row>
    <row r="13938">
      <c r="A13938" s="6">
        <v>682021.0</v>
      </c>
      <c r="B13938" s="6">
        <v>682354.0</v>
      </c>
      <c r="C13938" s="14" t="str">
        <f>If(COUNTIF(DamReaches!$B$2:$B$346,"="&amp;A13938)&gt;0, "Yes", "No")</f>
        <v>No</v>
      </c>
    </row>
    <row r="13939">
      <c r="A13939" s="6">
        <v>682022.0</v>
      </c>
      <c r="B13939" s="6">
        <v>681901.0</v>
      </c>
      <c r="C13939" s="14" t="str">
        <f>If(COUNTIF(DamReaches!$B$2:$B$346,"="&amp;A13939)&gt;0, "Yes", "No")</f>
        <v>No</v>
      </c>
    </row>
    <row r="13940">
      <c r="A13940" s="6">
        <v>682023.0</v>
      </c>
      <c r="B13940" s="6">
        <v>681901.0</v>
      </c>
      <c r="C13940" s="14" t="str">
        <f>If(COUNTIF(DamReaches!$B$2:$B$346,"="&amp;A13940)&gt;0, "Yes", "No")</f>
        <v>No</v>
      </c>
    </row>
    <row r="13941">
      <c r="A13941" s="6">
        <v>682024.0</v>
      </c>
      <c r="B13941" s="6">
        <v>682447.0</v>
      </c>
      <c r="C13941" s="14" t="str">
        <f>If(COUNTIF(DamReaches!$B$2:$B$346,"="&amp;A13941)&gt;0, "Yes", "No")</f>
        <v>No</v>
      </c>
    </row>
    <row r="13942">
      <c r="A13942" s="6">
        <v>682025.0</v>
      </c>
      <c r="B13942" s="6">
        <v>682447.0</v>
      </c>
      <c r="C13942" s="14" t="str">
        <f>If(COUNTIF(DamReaches!$B$2:$B$346,"="&amp;A13942)&gt;0, "Yes", "No")</f>
        <v>No</v>
      </c>
    </row>
    <row r="13943">
      <c r="A13943" s="6">
        <v>682026.0</v>
      </c>
      <c r="B13943" s="6">
        <v>681784.0</v>
      </c>
      <c r="C13943" s="14" t="str">
        <f>If(COUNTIF(DamReaches!$B$2:$B$346,"="&amp;A13943)&gt;0, "Yes", "No")</f>
        <v>No</v>
      </c>
    </row>
    <row r="13944">
      <c r="A13944" s="6">
        <v>682027.0</v>
      </c>
      <c r="B13944" s="6">
        <v>681812.0</v>
      </c>
      <c r="C13944" s="14" t="str">
        <f>If(COUNTIF(DamReaches!$B$2:$B$346,"="&amp;A13944)&gt;0, "Yes", "No")</f>
        <v>No</v>
      </c>
    </row>
    <row r="13945">
      <c r="A13945" s="6">
        <v>682028.0</v>
      </c>
      <c r="B13945" s="6">
        <v>681948.0</v>
      </c>
      <c r="C13945" s="14" t="str">
        <f>If(COUNTIF(DamReaches!$B$2:$B$346,"="&amp;A13945)&gt;0, "Yes", "No")</f>
        <v>No</v>
      </c>
    </row>
    <row r="13946">
      <c r="A13946" s="6">
        <v>682051.0</v>
      </c>
      <c r="B13946" s="6">
        <v>681623.0</v>
      </c>
      <c r="C13946" s="14" t="str">
        <f>If(COUNTIF(DamReaches!$B$2:$B$346,"="&amp;A13946)&gt;0, "Yes", "No")</f>
        <v>No</v>
      </c>
    </row>
    <row r="13947">
      <c r="A13947" s="6">
        <v>682052.0</v>
      </c>
      <c r="B13947" s="6">
        <v>681686.0</v>
      </c>
      <c r="C13947" s="14" t="str">
        <f>If(COUNTIF(DamReaches!$B$2:$B$346,"="&amp;A13947)&gt;0, "Yes", "No")</f>
        <v>No</v>
      </c>
    </row>
    <row r="13948">
      <c r="A13948" s="6">
        <v>682053.0</v>
      </c>
      <c r="B13948" s="6">
        <v>681649.0</v>
      </c>
      <c r="C13948" s="14" t="str">
        <f>If(COUNTIF(DamReaches!$B$2:$B$346,"="&amp;A13948)&gt;0, "Yes", "No")</f>
        <v>No</v>
      </c>
    </row>
    <row r="13949">
      <c r="A13949" s="6">
        <v>682054.0</v>
      </c>
      <c r="B13949" s="6">
        <v>682517.0</v>
      </c>
      <c r="C13949" s="14" t="str">
        <f>If(COUNTIF(DamReaches!$B$2:$B$346,"="&amp;A13949)&gt;0, "Yes", "No")</f>
        <v>No</v>
      </c>
    </row>
    <row r="13950">
      <c r="A13950" s="6">
        <v>682055.0</v>
      </c>
      <c r="B13950" s="6">
        <v>682517.0</v>
      </c>
      <c r="C13950" s="14" t="str">
        <f>If(COUNTIF(DamReaches!$B$2:$B$346,"="&amp;A13950)&gt;0, "Yes", "No")</f>
        <v>No</v>
      </c>
    </row>
    <row r="13951">
      <c r="A13951" s="6">
        <v>682056.0</v>
      </c>
      <c r="B13951" s="6">
        <v>681485.0</v>
      </c>
      <c r="C13951" s="14" t="str">
        <f>If(COUNTIF(DamReaches!$B$2:$B$346,"="&amp;A13951)&gt;0, "Yes", "No")</f>
        <v>No</v>
      </c>
    </row>
    <row r="13952">
      <c r="A13952" s="6">
        <v>682057.0</v>
      </c>
      <c r="B13952" s="6">
        <v>682520.0</v>
      </c>
      <c r="C13952" s="14" t="str">
        <f>If(COUNTIF(DamReaches!$B$2:$B$346,"="&amp;A13952)&gt;0, "Yes", "No")</f>
        <v>No</v>
      </c>
    </row>
    <row r="13953">
      <c r="A13953" s="6">
        <v>682058.0</v>
      </c>
      <c r="B13953" s="6">
        <v>681840.0</v>
      </c>
      <c r="C13953" s="14" t="str">
        <f>If(COUNTIF(DamReaches!$B$2:$B$346,"="&amp;A13953)&gt;0, "Yes", "No")</f>
        <v>No</v>
      </c>
    </row>
    <row r="13954">
      <c r="A13954" s="6">
        <v>682069.0</v>
      </c>
      <c r="B13954" s="6">
        <v>680951.0</v>
      </c>
      <c r="C13954" s="14" t="str">
        <f>If(COUNTIF(DamReaches!$B$2:$B$346,"="&amp;A13954)&gt;0, "Yes", "No")</f>
        <v>No</v>
      </c>
    </row>
    <row r="13955">
      <c r="A13955" s="6">
        <v>682070.0</v>
      </c>
      <c r="B13955" s="6">
        <v>681350.0</v>
      </c>
      <c r="C13955" s="14" t="str">
        <f>If(COUNTIF(DamReaches!$B$2:$B$346,"="&amp;A13955)&gt;0, "Yes", "No")</f>
        <v>No</v>
      </c>
    </row>
    <row r="13956">
      <c r="A13956" s="6">
        <v>682071.0</v>
      </c>
      <c r="B13956" s="6">
        <v>681972.0</v>
      </c>
      <c r="C13956" s="14" t="str">
        <f>If(COUNTIF(DamReaches!$B$2:$B$346,"="&amp;A13956)&gt;0, "Yes", "No")</f>
        <v>No</v>
      </c>
    </row>
    <row r="13957">
      <c r="A13957" s="6">
        <v>682073.0</v>
      </c>
      <c r="B13957" s="6">
        <v>681482.0</v>
      </c>
      <c r="C13957" s="14" t="str">
        <f>If(COUNTIF(DamReaches!$B$2:$B$346,"="&amp;A13957)&gt;0, "Yes", "No")</f>
        <v>No</v>
      </c>
    </row>
    <row r="13958">
      <c r="A13958" s="6">
        <v>682074.0</v>
      </c>
      <c r="B13958" s="6">
        <v>681975.0</v>
      </c>
      <c r="C13958" s="14" t="str">
        <f>If(COUNTIF(DamReaches!$B$2:$B$346,"="&amp;A13958)&gt;0, "Yes", "No")</f>
        <v>No</v>
      </c>
    </row>
    <row r="13959">
      <c r="A13959" s="6">
        <v>682075.0</v>
      </c>
      <c r="B13959" s="6">
        <v>681835.0</v>
      </c>
      <c r="C13959" s="14" t="str">
        <f>If(COUNTIF(DamReaches!$B$2:$B$346,"="&amp;A13959)&gt;0, "Yes", "No")</f>
        <v>No</v>
      </c>
    </row>
    <row r="13960">
      <c r="A13960" s="6">
        <v>682076.0</v>
      </c>
      <c r="B13960" s="6">
        <v>681839.0</v>
      </c>
      <c r="C13960" s="14" t="str">
        <f>If(COUNTIF(DamReaches!$B$2:$B$346,"="&amp;A13960)&gt;0, "Yes", "No")</f>
        <v>No</v>
      </c>
    </row>
    <row r="13961">
      <c r="A13961" s="6">
        <v>682077.0</v>
      </c>
      <c r="B13961" s="6">
        <v>682309.0</v>
      </c>
      <c r="C13961" s="14" t="str">
        <f>If(COUNTIF(DamReaches!$B$2:$B$346,"="&amp;A13961)&gt;0, "Yes", "No")</f>
        <v>No</v>
      </c>
    </row>
    <row r="13962">
      <c r="A13962" s="6">
        <v>682078.0</v>
      </c>
      <c r="B13962" s="6">
        <v>681885.0</v>
      </c>
      <c r="C13962" s="14" t="str">
        <f>If(COUNTIF(DamReaches!$B$2:$B$346,"="&amp;A13962)&gt;0, "Yes", "No")</f>
        <v>No</v>
      </c>
    </row>
    <row r="13963">
      <c r="A13963" s="6">
        <v>682079.0</v>
      </c>
      <c r="B13963" s="6">
        <v>682078.0</v>
      </c>
      <c r="C13963" s="14" t="str">
        <f>If(COUNTIF(DamReaches!$B$2:$B$346,"="&amp;A13963)&gt;0, "Yes", "No")</f>
        <v>No</v>
      </c>
    </row>
    <row r="13964">
      <c r="A13964" s="6">
        <v>682096.0</v>
      </c>
      <c r="B13964" s="6">
        <v>682097.0</v>
      </c>
      <c r="C13964" s="14" t="str">
        <f>If(COUNTIF(DamReaches!$B$2:$B$346,"="&amp;A13964)&gt;0, "Yes", "No")</f>
        <v>No</v>
      </c>
    </row>
    <row r="13965">
      <c r="A13965" s="6">
        <v>682097.0</v>
      </c>
      <c r="B13965" s="6">
        <v>682202.0</v>
      </c>
      <c r="C13965" s="14" t="str">
        <f>If(COUNTIF(DamReaches!$B$2:$B$346,"="&amp;A13965)&gt;0, "Yes", "No")</f>
        <v>No</v>
      </c>
    </row>
    <row r="13966">
      <c r="A13966" s="6">
        <v>682098.0</v>
      </c>
      <c r="B13966" s="6">
        <v>682099.0</v>
      </c>
      <c r="C13966" s="14" t="str">
        <f>If(COUNTIF(DamReaches!$B$2:$B$346,"="&amp;A13966)&gt;0, "Yes", "No")</f>
        <v>No</v>
      </c>
    </row>
    <row r="13967">
      <c r="A13967" s="6">
        <v>682099.0</v>
      </c>
      <c r="B13967" s="6">
        <v>682117.0</v>
      </c>
      <c r="C13967" s="14" t="str">
        <f>If(COUNTIF(DamReaches!$B$2:$B$346,"="&amp;A13967)&gt;0, "Yes", "No")</f>
        <v>No</v>
      </c>
    </row>
    <row r="13968">
      <c r="A13968" s="6">
        <v>682100.0</v>
      </c>
      <c r="B13968" s="6">
        <v>682144.0</v>
      </c>
      <c r="C13968" s="14" t="str">
        <f>If(COUNTIF(DamReaches!$B$2:$B$346,"="&amp;A13968)&gt;0, "Yes", "No")</f>
        <v>No</v>
      </c>
    </row>
    <row r="13969">
      <c r="A13969" s="6">
        <v>682101.0</v>
      </c>
      <c r="B13969" s="6">
        <v>682144.0</v>
      </c>
      <c r="C13969" s="14" t="str">
        <f>If(COUNTIF(DamReaches!$B$2:$B$346,"="&amp;A13969)&gt;0, "Yes", "No")</f>
        <v>No</v>
      </c>
    </row>
    <row r="13970">
      <c r="A13970" s="6">
        <v>682102.0</v>
      </c>
      <c r="B13970" s="6">
        <v>682071.0</v>
      </c>
      <c r="C13970" s="14" t="str">
        <f>If(COUNTIF(DamReaches!$B$2:$B$346,"="&amp;A13970)&gt;0, "Yes", "No")</f>
        <v>No</v>
      </c>
    </row>
    <row r="13971">
      <c r="A13971" s="6">
        <v>682103.0</v>
      </c>
      <c r="B13971" s="6">
        <v>681996.0</v>
      </c>
      <c r="C13971" s="14" t="str">
        <f>If(COUNTIF(DamReaches!$B$2:$B$346,"="&amp;A13971)&gt;0, "Yes", "No")</f>
        <v>No</v>
      </c>
    </row>
    <row r="13972">
      <c r="A13972" s="6">
        <v>682106.0</v>
      </c>
      <c r="B13972" s="6">
        <v>682126.0</v>
      </c>
      <c r="C13972" s="14" t="str">
        <f>If(COUNTIF(DamReaches!$B$2:$B$346,"="&amp;A13972)&gt;0, "Yes", "No")</f>
        <v>No</v>
      </c>
    </row>
    <row r="13973">
      <c r="A13973" s="6">
        <v>682107.0</v>
      </c>
      <c r="B13973" s="6">
        <v>681840.0</v>
      </c>
      <c r="C13973" s="14" t="str">
        <f>If(COUNTIF(DamReaches!$B$2:$B$346,"="&amp;A13973)&gt;0, "Yes", "No")</f>
        <v>No</v>
      </c>
    </row>
    <row r="13974">
      <c r="A13974" s="6">
        <v>682108.0</v>
      </c>
      <c r="B13974" s="6">
        <v>682313.0</v>
      </c>
      <c r="C13974" s="14" t="str">
        <f>If(COUNTIF(DamReaches!$B$2:$B$346,"="&amp;A13974)&gt;0, "Yes", "No")</f>
        <v>No</v>
      </c>
    </row>
    <row r="13975">
      <c r="A13975" s="6">
        <v>682109.0</v>
      </c>
      <c r="B13975" s="6">
        <v>682313.0</v>
      </c>
      <c r="C13975" s="14" t="str">
        <f>If(COUNTIF(DamReaches!$B$2:$B$346,"="&amp;A13975)&gt;0, "Yes", "No")</f>
        <v>No</v>
      </c>
    </row>
    <row r="13976">
      <c r="A13976" s="6">
        <v>682117.0</v>
      </c>
      <c r="B13976" s="6">
        <v>681968.0</v>
      </c>
      <c r="C13976" s="14" t="str">
        <f>If(COUNTIF(DamReaches!$B$2:$B$346,"="&amp;A13976)&gt;0, "Yes", "No")</f>
        <v>No</v>
      </c>
    </row>
    <row r="13977">
      <c r="A13977" s="6">
        <v>682118.0</v>
      </c>
      <c r="B13977" s="6">
        <v>681854.0</v>
      </c>
      <c r="C13977" s="14" t="str">
        <f>If(COUNTIF(DamReaches!$B$2:$B$346,"="&amp;A13977)&gt;0, "Yes", "No")</f>
        <v>No</v>
      </c>
    </row>
    <row r="13978">
      <c r="A13978" s="6">
        <v>682119.0</v>
      </c>
      <c r="B13978" s="6">
        <v>682457.0</v>
      </c>
      <c r="C13978" s="14" t="str">
        <f>If(COUNTIF(DamReaches!$B$2:$B$346,"="&amp;A13978)&gt;0, "Yes", "No")</f>
        <v>No</v>
      </c>
    </row>
    <row r="13979">
      <c r="A13979" s="6">
        <v>682120.0</v>
      </c>
      <c r="B13979" s="6">
        <v>682457.0</v>
      </c>
      <c r="C13979" s="14" t="str">
        <f>If(COUNTIF(DamReaches!$B$2:$B$346,"="&amp;A13979)&gt;0, "Yes", "No")</f>
        <v>No</v>
      </c>
    </row>
    <row r="13980">
      <c r="A13980" s="6">
        <v>682121.0</v>
      </c>
      <c r="B13980" s="6">
        <v>682051.0</v>
      </c>
      <c r="C13980" s="14" t="str">
        <f>If(COUNTIF(DamReaches!$B$2:$B$346,"="&amp;A13980)&gt;0, "Yes", "No")</f>
        <v>No</v>
      </c>
    </row>
    <row r="13981">
      <c r="A13981" s="6">
        <v>682122.0</v>
      </c>
      <c r="B13981" s="6">
        <v>681685.0</v>
      </c>
      <c r="C13981" s="14" t="str">
        <f>If(COUNTIF(DamReaches!$B$2:$B$346,"="&amp;A13981)&gt;0, "Yes", "No")</f>
        <v>No</v>
      </c>
    </row>
    <row r="13982">
      <c r="A13982" s="6">
        <v>682123.0</v>
      </c>
      <c r="B13982" s="6">
        <v>681688.0</v>
      </c>
      <c r="C13982" s="14" t="str">
        <f>If(COUNTIF(DamReaches!$B$2:$B$346,"="&amp;A13982)&gt;0, "Yes", "No")</f>
        <v>No</v>
      </c>
    </row>
    <row r="13983">
      <c r="A13983" s="6">
        <v>682126.0</v>
      </c>
      <c r="B13983" s="6">
        <v>682211.0</v>
      </c>
      <c r="C13983" s="14" t="str">
        <f>If(COUNTIF(DamReaches!$B$2:$B$346,"="&amp;A13983)&gt;0, "Yes", "No")</f>
        <v>No</v>
      </c>
    </row>
    <row r="13984">
      <c r="A13984" s="6">
        <v>682127.0</v>
      </c>
      <c r="B13984" s="6">
        <v>681835.0</v>
      </c>
      <c r="C13984" s="14" t="str">
        <f>If(COUNTIF(DamReaches!$B$2:$B$346,"="&amp;A13984)&gt;0, "Yes", "No")</f>
        <v>No</v>
      </c>
    </row>
    <row r="13985">
      <c r="A13985" s="6">
        <v>682128.0</v>
      </c>
      <c r="B13985" s="6">
        <v>682076.0</v>
      </c>
      <c r="C13985" s="14" t="str">
        <f>If(COUNTIF(DamReaches!$B$2:$B$346,"="&amp;A13985)&gt;0, "Yes", "No")</f>
        <v>No</v>
      </c>
    </row>
    <row r="13986">
      <c r="A13986" s="6">
        <v>682129.0</v>
      </c>
      <c r="B13986" s="6">
        <v>682107.0</v>
      </c>
      <c r="C13986" s="14" t="str">
        <f>If(COUNTIF(DamReaches!$B$2:$B$346,"="&amp;A13986)&gt;0, "Yes", "No")</f>
        <v>No</v>
      </c>
    </row>
    <row r="13987">
      <c r="A13987" s="6">
        <v>682130.0</v>
      </c>
      <c r="B13987" s="6">
        <v>682107.0</v>
      </c>
      <c r="C13987" s="14" t="str">
        <f>If(COUNTIF(DamReaches!$B$2:$B$346,"="&amp;A13987)&gt;0, "Yes", "No")</f>
        <v>No</v>
      </c>
    </row>
    <row r="13988">
      <c r="A13988" s="6">
        <v>682131.0</v>
      </c>
      <c r="B13988" s="6">
        <v>681578.0</v>
      </c>
      <c r="C13988" s="14" t="str">
        <f>If(COUNTIF(DamReaches!$B$2:$B$346,"="&amp;A13988)&gt;0, "Yes", "No")</f>
        <v>No</v>
      </c>
    </row>
    <row r="13989">
      <c r="A13989" s="6">
        <v>682143.0</v>
      </c>
      <c r="B13989" s="6">
        <v>681593.0</v>
      </c>
      <c r="C13989" s="14" t="str">
        <f>If(COUNTIF(DamReaches!$B$2:$B$346,"="&amp;A13989)&gt;0, "Yes", "No")</f>
        <v>No</v>
      </c>
    </row>
    <row r="13990">
      <c r="A13990" s="6">
        <v>682144.0</v>
      </c>
      <c r="B13990" s="6">
        <v>682143.0</v>
      </c>
      <c r="C13990" s="14" t="str">
        <f>If(COUNTIF(DamReaches!$B$2:$B$346,"="&amp;A13990)&gt;0, "Yes", "No")</f>
        <v>No</v>
      </c>
    </row>
    <row r="13991">
      <c r="A13991" s="6">
        <v>682145.0</v>
      </c>
      <c r="B13991" s="6">
        <v>683132.0</v>
      </c>
      <c r="C13991" s="14" t="str">
        <f>If(COUNTIF(DamReaches!$B$2:$B$346,"="&amp;A13991)&gt;0, "Yes", "No")</f>
        <v>No</v>
      </c>
    </row>
    <row r="13992">
      <c r="A13992" s="6">
        <v>682146.0</v>
      </c>
      <c r="B13992" s="6">
        <v>683132.0</v>
      </c>
      <c r="C13992" s="14" t="str">
        <f>If(COUNTIF(DamReaches!$B$2:$B$346,"="&amp;A13992)&gt;0, "Yes", "No")</f>
        <v>No</v>
      </c>
    </row>
    <row r="13993">
      <c r="A13993" s="6">
        <v>682147.0</v>
      </c>
      <c r="B13993" s="6">
        <v>682334.0</v>
      </c>
      <c r="C13993" s="14" t="str">
        <f>If(COUNTIF(DamReaches!$B$2:$B$346,"="&amp;A13993)&gt;0, "Yes", "No")</f>
        <v>No</v>
      </c>
    </row>
    <row r="13994">
      <c r="A13994" s="6">
        <v>682148.0</v>
      </c>
      <c r="B13994" s="6">
        <v>682334.0</v>
      </c>
      <c r="C13994" s="14" t="str">
        <f>If(COUNTIF(DamReaches!$B$2:$B$346,"="&amp;A13994)&gt;0, "Yes", "No")</f>
        <v>No</v>
      </c>
    </row>
    <row r="13995">
      <c r="A13995" s="6">
        <v>682149.0</v>
      </c>
      <c r="B13995" s="6">
        <v>682255.0</v>
      </c>
      <c r="C13995" s="14" t="str">
        <f>If(COUNTIF(DamReaches!$B$2:$B$346,"="&amp;A13995)&gt;0, "Yes", "No")</f>
        <v>No</v>
      </c>
    </row>
    <row r="13996">
      <c r="A13996" s="6">
        <v>682150.0</v>
      </c>
      <c r="B13996" s="6">
        <v>681881.0</v>
      </c>
      <c r="C13996" s="14" t="str">
        <f>If(COUNTIF(DamReaches!$B$2:$B$346,"="&amp;A13996)&gt;0, "Yes", "No")</f>
        <v>No</v>
      </c>
    </row>
    <row r="13997">
      <c r="A13997" s="6">
        <v>682151.0</v>
      </c>
      <c r="B13997" s="6">
        <v>682126.0</v>
      </c>
      <c r="C13997" s="14" t="str">
        <f>If(COUNTIF(DamReaches!$B$2:$B$346,"="&amp;A13997)&gt;0, "Yes", "No")</f>
        <v>No</v>
      </c>
    </row>
    <row r="13998">
      <c r="A13998" s="6">
        <v>682152.0</v>
      </c>
      <c r="B13998" s="6">
        <v>681692.0</v>
      </c>
      <c r="C13998" s="14" t="str">
        <f>If(COUNTIF(DamReaches!$B$2:$B$346,"="&amp;A13998)&gt;0, "Yes", "No")</f>
        <v>No</v>
      </c>
    </row>
    <row r="13999">
      <c r="A13999" s="6">
        <v>682153.0</v>
      </c>
      <c r="B13999" s="6">
        <v>682308.0</v>
      </c>
      <c r="C13999" s="14" t="str">
        <f>If(COUNTIF(DamReaches!$B$2:$B$346,"="&amp;A13999)&gt;0, "Yes", "No")</f>
        <v>No</v>
      </c>
    </row>
    <row r="14000">
      <c r="A14000" s="6">
        <v>682154.0</v>
      </c>
      <c r="B14000" s="6">
        <v>682308.0</v>
      </c>
      <c r="C14000" s="14" t="str">
        <f>If(COUNTIF(DamReaches!$B$2:$B$346,"="&amp;A14000)&gt;0, "Yes", "No")</f>
        <v>No</v>
      </c>
    </row>
    <row r="14001">
      <c r="A14001" s="6">
        <v>682155.0</v>
      </c>
      <c r="B14001" s="6">
        <v>682156.0</v>
      </c>
      <c r="C14001" s="14" t="str">
        <f>If(COUNTIF(DamReaches!$B$2:$B$346,"="&amp;A14001)&gt;0, "Yes", "No")</f>
        <v>No</v>
      </c>
    </row>
    <row r="14002">
      <c r="A14002" s="6">
        <v>682156.0</v>
      </c>
      <c r="B14002" s="6">
        <v>682338.0</v>
      </c>
      <c r="C14002" s="14" t="str">
        <f>If(COUNTIF(DamReaches!$B$2:$B$346,"="&amp;A14002)&gt;0, "Yes", "No")</f>
        <v>No</v>
      </c>
    </row>
    <row r="14003">
      <c r="A14003" s="6">
        <v>682157.0</v>
      </c>
      <c r="B14003" s="6">
        <v>682338.0</v>
      </c>
      <c r="C14003" s="14" t="str">
        <f>If(COUNTIF(DamReaches!$B$2:$B$346,"="&amp;A14003)&gt;0, "Yes", "No")</f>
        <v>No</v>
      </c>
    </row>
    <row r="14004">
      <c r="A14004" s="6">
        <v>682158.0</v>
      </c>
      <c r="B14004" s="6">
        <v>682261.0</v>
      </c>
      <c r="C14004" s="14" t="str">
        <f>If(COUNTIF(DamReaches!$B$2:$B$346,"="&amp;A14004)&gt;0, "Yes", "No")</f>
        <v>No</v>
      </c>
    </row>
    <row r="14005">
      <c r="A14005" s="6">
        <v>682159.0</v>
      </c>
      <c r="B14005" s="6">
        <v>682261.0</v>
      </c>
      <c r="C14005" s="14" t="str">
        <f>If(COUNTIF(DamReaches!$B$2:$B$346,"="&amp;A14005)&gt;0, "Yes", "No")</f>
        <v>No</v>
      </c>
    </row>
    <row r="14006">
      <c r="A14006" s="6">
        <v>682175.0</v>
      </c>
      <c r="B14006" s="6">
        <v>681877.0</v>
      </c>
      <c r="C14006" s="14" t="str">
        <f>If(COUNTIF(DamReaches!$B$2:$B$346,"="&amp;A14006)&gt;0, "Yes", "No")</f>
        <v>No</v>
      </c>
    </row>
    <row r="14007">
      <c r="A14007" s="6">
        <v>682176.0</v>
      </c>
      <c r="B14007" s="6">
        <v>682300.0</v>
      </c>
      <c r="C14007" s="14" t="str">
        <f>If(COUNTIF(DamReaches!$B$2:$B$346,"="&amp;A14007)&gt;0, "Yes", "No")</f>
        <v>No</v>
      </c>
    </row>
    <row r="14008">
      <c r="A14008" s="6">
        <v>682177.0</v>
      </c>
      <c r="B14008" s="6">
        <v>682231.0</v>
      </c>
      <c r="C14008" s="14" t="str">
        <f>If(COUNTIF(DamReaches!$B$2:$B$346,"="&amp;A14008)&gt;0, "Yes", "No")</f>
        <v>No</v>
      </c>
    </row>
    <row r="14009">
      <c r="A14009" s="6">
        <v>682178.0</v>
      </c>
      <c r="B14009" s="6">
        <v>682210.0</v>
      </c>
      <c r="C14009" s="14" t="str">
        <f>If(COUNTIF(DamReaches!$B$2:$B$346,"="&amp;A14009)&gt;0, "Yes", "No")</f>
        <v>No</v>
      </c>
    </row>
    <row r="14010">
      <c r="A14010" s="6">
        <v>682179.0</v>
      </c>
      <c r="B14010" s="6">
        <v>682257.0</v>
      </c>
      <c r="C14010" s="14" t="str">
        <f>If(COUNTIF(DamReaches!$B$2:$B$346,"="&amp;A14010)&gt;0, "Yes", "No")</f>
        <v>No</v>
      </c>
    </row>
    <row r="14011">
      <c r="A14011" s="6">
        <v>682180.0</v>
      </c>
      <c r="B14011" s="6">
        <v>681523.0</v>
      </c>
      <c r="C14011" s="14" t="str">
        <f>If(COUNTIF(DamReaches!$B$2:$B$346,"="&amp;A14011)&gt;0, "Yes", "No")</f>
        <v>No</v>
      </c>
    </row>
    <row r="14012">
      <c r="A14012" s="6">
        <v>682181.0</v>
      </c>
      <c r="B14012" s="6">
        <v>681945.0</v>
      </c>
      <c r="C14012" s="14" t="str">
        <f>If(COUNTIF(DamReaches!$B$2:$B$346,"="&amp;A14012)&gt;0, "Yes", "No")</f>
        <v>No</v>
      </c>
    </row>
    <row r="14013">
      <c r="A14013" s="6">
        <v>682201.0</v>
      </c>
      <c r="B14013" s="6">
        <v>682097.0</v>
      </c>
      <c r="C14013" s="14" t="str">
        <f>If(COUNTIF(DamReaches!$B$2:$B$346,"="&amp;A14013)&gt;0, "Yes", "No")</f>
        <v>No</v>
      </c>
    </row>
    <row r="14014">
      <c r="A14014" s="6">
        <v>682202.0</v>
      </c>
      <c r="B14014" s="6">
        <v>682099.0</v>
      </c>
      <c r="C14014" s="14" t="str">
        <f>If(COUNTIF(DamReaches!$B$2:$B$346,"="&amp;A14014)&gt;0, "Yes", "No")</f>
        <v>No</v>
      </c>
    </row>
    <row r="14015">
      <c r="A14015" s="6">
        <v>682203.0</v>
      </c>
      <c r="B14015" s="6">
        <v>682332.0</v>
      </c>
      <c r="C14015" s="14" t="str">
        <f>If(COUNTIF(DamReaches!$B$2:$B$346,"="&amp;A14015)&gt;0, "Yes", "No")</f>
        <v>No</v>
      </c>
    </row>
    <row r="14016">
      <c r="A14016" s="6">
        <v>682204.0</v>
      </c>
      <c r="B14016" s="6">
        <v>681623.0</v>
      </c>
      <c r="C14016" s="14" t="str">
        <f>If(COUNTIF(DamReaches!$B$2:$B$346,"="&amp;A14016)&gt;0, "Yes", "No")</f>
        <v>No</v>
      </c>
    </row>
    <row r="14017">
      <c r="A14017" s="6">
        <v>682205.0</v>
      </c>
      <c r="B14017" s="6">
        <v>681994.0</v>
      </c>
      <c r="C14017" s="14" t="str">
        <f>If(COUNTIF(DamReaches!$B$2:$B$346,"="&amp;A14017)&gt;0, "Yes", "No")</f>
        <v>No</v>
      </c>
    </row>
    <row r="14018">
      <c r="A14018" s="6">
        <v>682206.0</v>
      </c>
      <c r="B14018" s="6">
        <v>682205.0</v>
      </c>
      <c r="C14018" s="14" t="str">
        <f>If(COUNTIF(DamReaches!$B$2:$B$346,"="&amp;A14018)&gt;0, "Yes", "No")</f>
        <v>No</v>
      </c>
    </row>
    <row r="14019">
      <c r="A14019" s="6">
        <v>682207.0</v>
      </c>
      <c r="B14019" s="6">
        <v>682206.0</v>
      </c>
      <c r="C14019" s="14" t="str">
        <f>If(COUNTIF(DamReaches!$B$2:$B$346,"="&amp;A14019)&gt;0, "Yes", "No")</f>
        <v>No</v>
      </c>
    </row>
    <row r="14020">
      <c r="A14020" s="6">
        <v>682208.0</v>
      </c>
      <c r="B14020" s="6">
        <v>682206.0</v>
      </c>
      <c r="C14020" s="14" t="str">
        <f>If(COUNTIF(DamReaches!$B$2:$B$346,"="&amp;A14020)&gt;0, "Yes", "No")</f>
        <v>No</v>
      </c>
    </row>
    <row r="14021">
      <c r="A14021" s="6">
        <v>682209.0</v>
      </c>
      <c r="B14021" s="6">
        <v>682208.0</v>
      </c>
      <c r="C14021" s="14" t="str">
        <f>If(COUNTIF(DamReaches!$B$2:$B$346,"="&amp;A14021)&gt;0, "Yes", "No")</f>
        <v>No</v>
      </c>
    </row>
    <row r="14022">
      <c r="A14022" s="6">
        <v>682210.0</v>
      </c>
      <c r="B14022" s="6">
        <v>682255.0</v>
      </c>
      <c r="C14022" s="14" t="str">
        <f>If(COUNTIF(DamReaches!$B$2:$B$346,"="&amp;A14022)&gt;0, "Yes", "No")</f>
        <v>No</v>
      </c>
    </row>
    <row r="14023">
      <c r="A14023" s="6">
        <v>682211.0</v>
      </c>
      <c r="B14023" s="6">
        <v>682212.0</v>
      </c>
      <c r="C14023" s="14" t="str">
        <f>If(COUNTIF(DamReaches!$B$2:$B$346,"="&amp;A14023)&gt;0, "Yes", "No")</f>
        <v>No</v>
      </c>
    </row>
    <row r="14024">
      <c r="A14024" s="6">
        <v>682212.0</v>
      </c>
      <c r="B14024" s="6">
        <v>682520.0</v>
      </c>
      <c r="C14024" s="14" t="str">
        <f>If(COUNTIF(DamReaches!$B$2:$B$346,"="&amp;A14024)&gt;0, "Yes", "No")</f>
        <v>No</v>
      </c>
    </row>
    <row r="14025">
      <c r="A14025" s="6">
        <v>682213.0</v>
      </c>
      <c r="B14025" s="6">
        <v>681281.0</v>
      </c>
      <c r="C14025" s="14" t="str">
        <f>If(COUNTIF(DamReaches!$B$2:$B$346,"="&amp;A14025)&gt;0, "Yes", "No")</f>
        <v>No</v>
      </c>
    </row>
    <row r="14026">
      <c r="A14026" s="6">
        <v>682214.0</v>
      </c>
      <c r="B14026" s="6">
        <v>681908.0</v>
      </c>
      <c r="C14026" s="14" t="str">
        <f>If(COUNTIF(DamReaches!$B$2:$B$346,"="&amp;A14026)&gt;0, "Yes", "No")</f>
        <v>No</v>
      </c>
    </row>
    <row r="14027">
      <c r="A14027" s="6">
        <v>682215.0</v>
      </c>
      <c r="B14027" s="6">
        <v>682825.0</v>
      </c>
      <c r="C14027" s="14" t="str">
        <f>If(COUNTIF(DamReaches!$B$2:$B$346,"="&amp;A14027)&gt;0, "Yes", "No")</f>
        <v>No</v>
      </c>
    </row>
    <row r="14028">
      <c r="A14028" s="6">
        <v>682231.0</v>
      </c>
      <c r="B14028" s="6">
        <v>682232.0</v>
      </c>
      <c r="C14028" s="14" t="str">
        <f>If(COUNTIF(DamReaches!$B$2:$B$346,"="&amp;A14028)&gt;0, "Yes", "No")</f>
        <v>No</v>
      </c>
    </row>
    <row r="14029">
      <c r="A14029" s="6">
        <v>682232.0</v>
      </c>
      <c r="B14029" s="6">
        <v>682210.0</v>
      </c>
      <c r="C14029" s="14" t="str">
        <f>If(COUNTIF(DamReaches!$B$2:$B$346,"="&amp;A14029)&gt;0, "Yes", "No")</f>
        <v>No</v>
      </c>
    </row>
    <row r="14030">
      <c r="A14030" s="6">
        <v>682234.0</v>
      </c>
      <c r="B14030" s="6">
        <v>682211.0</v>
      </c>
      <c r="C14030" s="14" t="str">
        <f>If(COUNTIF(DamReaches!$B$2:$B$346,"="&amp;A14030)&gt;0, "Yes", "No")</f>
        <v>No</v>
      </c>
    </row>
    <row r="14031">
      <c r="A14031" s="6">
        <v>682235.0</v>
      </c>
      <c r="B14031" s="6">
        <v>682213.0</v>
      </c>
      <c r="C14031" s="14" t="str">
        <f>If(COUNTIF(DamReaches!$B$2:$B$346,"="&amp;A14031)&gt;0, "Yes", "No")</f>
        <v>No</v>
      </c>
    </row>
    <row r="14032">
      <c r="A14032" s="6">
        <v>682236.0</v>
      </c>
      <c r="B14032" s="6">
        <v>681837.0</v>
      </c>
      <c r="C14032" s="14" t="str">
        <f>If(COUNTIF(DamReaches!$B$2:$B$346,"="&amp;A14032)&gt;0, "Yes", "No")</f>
        <v>No</v>
      </c>
    </row>
    <row r="14033">
      <c r="A14033" s="6">
        <v>682237.0</v>
      </c>
      <c r="B14033" s="6">
        <v>682309.0</v>
      </c>
      <c r="C14033" s="14" t="str">
        <f>If(COUNTIF(DamReaches!$B$2:$B$346,"="&amp;A14033)&gt;0, "Yes", "No")</f>
        <v>No</v>
      </c>
    </row>
    <row r="14034">
      <c r="A14034" s="6">
        <v>682250.0</v>
      </c>
      <c r="B14034" s="6">
        <v>682421.0</v>
      </c>
      <c r="C14034" s="14" t="str">
        <f>If(COUNTIF(DamReaches!$B$2:$B$346,"="&amp;A14034)&gt;0, "Yes", "No")</f>
        <v>No</v>
      </c>
    </row>
    <row r="14035">
      <c r="A14035" s="6">
        <v>682251.0</v>
      </c>
      <c r="B14035" s="6">
        <v>682421.0</v>
      </c>
      <c r="C14035" s="14" t="str">
        <f>If(COUNTIF(DamReaches!$B$2:$B$346,"="&amp;A14035)&gt;0, "Yes", "No")</f>
        <v>No</v>
      </c>
    </row>
    <row r="14036">
      <c r="A14036" s="6">
        <v>682252.0</v>
      </c>
      <c r="B14036" s="6">
        <v>681832.0</v>
      </c>
      <c r="C14036" s="14" t="str">
        <f>If(COUNTIF(DamReaches!$B$2:$B$346,"="&amp;A14036)&gt;0, "Yes", "No")</f>
        <v>No</v>
      </c>
    </row>
    <row r="14037">
      <c r="A14037" s="6">
        <v>682253.0</v>
      </c>
      <c r="B14037" s="6">
        <v>682205.0</v>
      </c>
      <c r="C14037" s="14" t="str">
        <f>If(COUNTIF(DamReaches!$B$2:$B$346,"="&amp;A14037)&gt;0, "Yes", "No")</f>
        <v>No</v>
      </c>
    </row>
    <row r="14038">
      <c r="A14038" s="6">
        <v>682254.0</v>
      </c>
      <c r="B14038" s="6">
        <v>682208.0</v>
      </c>
      <c r="C14038" s="14" t="str">
        <f>If(COUNTIF(DamReaches!$B$2:$B$346,"="&amp;A14038)&gt;0, "Yes", "No")</f>
        <v>No</v>
      </c>
    </row>
    <row r="14039">
      <c r="A14039" s="6">
        <v>682255.0</v>
      </c>
      <c r="B14039" s="6">
        <v>682278.0</v>
      </c>
      <c r="C14039" s="14" t="str">
        <f>If(COUNTIF(DamReaches!$B$2:$B$346,"="&amp;A14039)&gt;0, "Yes", "No")</f>
        <v>No</v>
      </c>
    </row>
    <row r="14040">
      <c r="A14040" s="6">
        <v>682256.0</v>
      </c>
      <c r="B14040" s="6">
        <v>682278.0</v>
      </c>
      <c r="C14040" s="14" t="str">
        <f>If(COUNTIF(DamReaches!$B$2:$B$346,"="&amp;A14040)&gt;0, "Yes", "No")</f>
        <v>No</v>
      </c>
    </row>
    <row r="14041">
      <c r="A14041" s="6">
        <v>682257.0</v>
      </c>
      <c r="B14041" s="6">
        <v>682515.0</v>
      </c>
      <c r="C14041" s="14" t="str">
        <f>If(COUNTIF(DamReaches!$B$2:$B$346,"="&amp;A14041)&gt;0, "Yes", "No")</f>
        <v>Yes</v>
      </c>
    </row>
    <row r="14042">
      <c r="A14042" s="6">
        <v>682258.0</v>
      </c>
      <c r="B14042" s="6">
        <v>681631.0</v>
      </c>
      <c r="C14042" s="14" t="str">
        <f>If(COUNTIF(DamReaches!$B$2:$B$346,"="&amp;A14042)&gt;0, "Yes", "No")</f>
        <v>No</v>
      </c>
    </row>
    <row r="14043">
      <c r="A14043" s="6">
        <v>682259.0</v>
      </c>
      <c r="B14043" s="6">
        <v>682214.0</v>
      </c>
      <c r="C14043" s="14" t="str">
        <f>If(COUNTIF(DamReaches!$B$2:$B$346,"="&amp;A14043)&gt;0, "Yes", "No")</f>
        <v>No</v>
      </c>
    </row>
    <row r="14044">
      <c r="A14044" s="6">
        <v>682260.0</v>
      </c>
      <c r="B14044" s="6">
        <v>682825.0</v>
      </c>
      <c r="C14044" s="14" t="str">
        <f>If(COUNTIF(DamReaches!$B$2:$B$346,"="&amp;A14044)&gt;0, "Yes", "No")</f>
        <v>No</v>
      </c>
    </row>
    <row r="14045">
      <c r="A14045" s="6">
        <v>682261.0</v>
      </c>
      <c r="B14045" s="6">
        <v>682641.0</v>
      </c>
      <c r="C14045" s="14" t="str">
        <f>If(COUNTIF(DamReaches!$B$2:$B$346,"="&amp;A14045)&gt;0, "Yes", "No")</f>
        <v>No</v>
      </c>
    </row>
    <row r="14046">
      <c r="A14046" s="6">
        <v>682272.0</v>
      </c>
      <c r="B14046" s="6">
        <v>682201.0</v>
      </c>
      <c r="C14046" s="14" t="str">
        <f>If(COUNTIF(DamReaches!$B$2:$B$346,"="&amp;A14046)&gt;0, "Yes", "No")</f>
        <v>No</v>
      </c>
    </row>
    <row r="14047">
      <c r="A14047" s="6">
        <v>682273.0</v>
      </c>
      <c r="B14047" s="6">
        <v>681900.0</v>
      </c>
      <c r="C14047" s="14" t="str">
        <f>If(COUNTIF(DamReaches!$B$2:$B$346,"="&amp;A14047)&gt;0, "Yes", "No")</f>
        <v>No</v>
      </c>
    </row>
    <row r="14048">
      <c r="A14048" s="6">
        <v>682274.0</v>
      </c>
      <c r="B14048" s="6">
        <v>681480.0</v>
      </c>
      <c r="C14048" s="14" t="str">
        <f>If(COUNTIF(DamReaches!$B$2:$B$346,"="&amp;A14048)&gt;0, "Yes", "No")</f>
        <v>No</v>
      </c>
    </row>
    <row r="14049">
      <c r="A14049" s="6">
        <v>682275.0</v>
      </c>
      <c r="B14049" s="6">
        <v>682070.0</v>
      </c>
      <c r="C14049" s="14" t="str">
        <f>If(COUNTIF(DamReaches!$B$2:$B$346,"="&amp;A14049)&gt;0, "Yes", "No")</f>
        <v>No</v>
      </c>
    </row>
    <row r="14050">
      <c r="A14050" s="6">
        <v>682276.0</v>
      </c>
      <c r="B14050" s="6">
        <v>682143.0</v>
      </c>
      <c r="C14050" s="14" t="str">
        <f>If(COUNTIF(DamReaches!$B$2:$B$346,"="&amp;A14050)&gt;0, "Yes", "No")</f>
        <v>No</v>
      </c>
    </row>
    <row r="14051">
      <c r="A14051" s="6">
        <v>682277.0</v>
      </c>
      <c r="B14051" s="6">
        <v>682102.0</v>
      </c>
      <c r="C14051" s="14" t="str">
        <f>If(COUNTIF(DamReaches!$B$2:$B$346,"="&amp;A14051)&gt;0, "Yes", "No")</f>
        <v>No</v>
      </c>
    </row>
    <row r="14052">
      <c r="A14052" s="6">
        <v>682278.0</v>
      </c>
      <c r="B14052" s="6">
        <v>682384.0</v>
      </c>
      <c r="C14052" s="14" t="str">
        <f>If(COUNTIF(DamReaches!$B$2:$B$346,"="&amp;A14052)&gt;0, "Yes", "No")</f>
        <v>No</v>
      </c>
    </row>
    <row r="14053">
      <c r="A14053" s="6">
        <v>682279.0</v>
      </c>
      <c r="B14053" s="6">
        <v>681212.0</v>
      </c>
      <c r="C14053" s="14" t="str">
        <f>If(COUNTIF(DamReaches!$B$2:$B$346,"="&amp;A14053)&gt;0, "Yes", "No")</f>
        <v>No</v>
      </c>
    </row>
    <row r="14054">
      <c r="A14054" s="6">
        <v>682280.0</v>
      </c>
      <c r="B14054" s="6">
        <v>681760.0</v>
      </c>
      <c r="C14054" s="14" t="str">
        <f>If(COUNTIF(DamReaches!$B$2:$B$346,"="&amp;A14054)&gt;0, "Yes", "No")</f>
        <v>No</v>
      </c>
    </row>
    <row r="14055">
      <c r="A14055" s="6">
        <v>682281.0</v>
      </c>
      <c r="B14055" s="6">
        <v>682303.0</v>
      </c>
      <c r="C14055" s="14" t="str">
        <f>If(COUNTIF(DamReaches!$B$2:$B$346,"="&amp;A14055)&gt;0, "Yes", "No")</f>
        <v>No</v>
      </c>
    </row>
    <row r="14056">
      <c r="A14056" s="6">
        <v>682282.0</v>
      </c>
      <c r="B14056" s="6">
        <v>682303.0</v>
      </c>
      <c r="C14056" s="14" t="str">
        <f>If(COUNTIF(DamReaches!$B$2:$B$346,"="&amp;A14056)&gt;0, "Yes", "No")</f>
        <v>No</v>
      </c>
    </row>
    <row r="14057">
      <c r="A14057" s="6">
        <v>682283.0</v>
      </c>
      <c r="B14057" s="6">
        <v>682638.0</v>
      </c>
      <c r="C14057" s="14" t="str">
        <f>If(COUNTIF(DamReaches!$B$2:$B$346,"="&amp;A14057)&gt;0, "Yes", "No")</f>
        <v>No</v>
      </c>
    </row>
    <row r="14058">
      <c r="A14058" s="6">
        <v>682284.0</v>
      </c>
      <c r="B14058" s="6">
        <v>682638.0</v>
      </c>
      <c r="C14058" s="14" t="str">
        <f>If(COUNTIF(DamReaches!$B$2:$B$346,"="&amp;A14058)&gt;0, "Yes", "No")</f>
        <v>No</v>
      </c>
    </row>
    <row r="14059">
      <c r="A14059" s="6">
        <v>682285.0</v>
      </c>
      <c r="B14059" s="6">
        <v>682214.0</v>
      </c>
      <c r="C14059" s="14" t="str">
        <f>If(COUNTIF(DamReaches!$B$2:$B$346,"="&amp;A14059)&gt;0, "Yes", "No")</f>
        <v>No</v>
      </c>
    </row>
    <row r="14060">
      <c r="A14060" s="6">
        <v>682286.0</v>
      </c>
      <c r="B14060" s="6">
        <v>682492.0</v>
      </c>
      <c r="C14060" s="14" t="str">
        <f>If(COUNTIF(DamReaches!$B$2:$B$346,"="&amp;A14060)&gt;0, "Yes", "No")</f>
        <v>No</v>
      </c>
    </row>
    <row r="14061">
      <c r="A14061" s="6">
        <v>682287.0</v>
      </c>
      <c r="B14061" s="6">
        <v>682492.0</v>
      </c>
      <c r="C14061" s="14" t="str">
        <f>If(COUNTIF(DamReaches!$B$2:$B$346,"="&amp;A14061)&gt;0, "Yes", "No")</f>
        <v>No</v>
      </c>
    </row>
    <row r="14062">
      <c r="A14062" s="6">
        <v>682288.0</v>
      </c>
      <c r="B14062" s="6">
        <v>682553.0</v>
      </c>
      <c r="C14062" s="14" t="str">
        <f>If(COUNTIF(DamReaches!$B$2:$B$346,"="&amp;A14062)&gt;0, "Yes", "No")</f>
        <v>No</v>
      </c>
    </row>
    <row r="14063">
      <c r="A14063" s="6">
        <v>682297.0</v>
      </c>
      <c r="B14063" s="6">
        <v>682440.0</v>
      </c>
      <c r="C14063" s="14" t="str">
        <f>If(COUNTIF(DamReaches!$B$2:$B$346,"="&amp;A14063)&gt;0, "Yes", "No")</f>
        <v>No</v>
      </c>
    </row>
    <row r="14064">
      <c r="A14064" s="6">
        <v>682298.0</v>
      </c>
      <c r="B14064" s="6">
        <v>682440.0</v>
      </c>
      <c r="C14064" s="14" t="str">
        <f>If(COUNTIF(DamReaches!$B$2:$B$346,"="&amp;A14064)&gt;0, "Yes", "No")</f>
        <v>No</v>
      </c>
    </row>
    <row r="14065">
      <c r="A14065" s="6">
        <v>682299.0</v>
      </c>
      <c r="B14065" s="6">
        <v>682175.0</v>
      </c>
      <c r="C14065" s="14" t="str">
        <f>If(COUNTIF(DamReaches!$B$2:$B$346,"="&amp;A14065)&gt;0, "Yes", "No")</f>
        <v>No</v>
      </c>
    </row>
    <row r="14066">
      <c r="A14066" s="6">
        <v>682300.0</v>
      </c>
      <c r="B14066" s="6">
        <v>682274.0</v>
      </c>
      <c r="C14066" s="14" t="str">
        <f>If(COUNTIF(DamReaches!$B$2:$B$346,"="&amp;A14066)&gt;0, "Yes", "No")</f>
        <v>No</v>
      </c>
    </row>
    <row r="14067">
      <c r="A14067" s="6">
        <v>682301.0</v>
      </c>
      <c r="B14067" s="6">
        <v>682758.0</v>
      </c>
      <c r="C14067" s="14" t="str">
        <f>If(COUNTIF(DamReaches!$B$2:$B$346,"="&amp;A14067)&gt;0, "Yes", "No")</f>
        <v>No</v>
      </c>
    </row>
    <row r="14068">
      <c r="A14068" s="6">
        <v>682302.0</v>
      </c>
      <c r="B14068" s="6">
        <v>682231.0</v>
      </c>
      <c r="C14068" s="14" t="str">
        <f>If(COUNTIF(DamReaches!$B$2:$B$346,"="&amp;A14068)&gt;0, "Yes", "No")</f>
        <v>No</v>
      </c>
    </row>
    <row r="14069">
      <c r="A14069" s="6">
        <v>682303.0</v>
      </c>
      <c r="B14069" s="6">
        <v>682280.0</v>
      </c>
      <c r="C14069" s="14" t="str">
        <f>If(COUNTIF(DamReaches!$B$2:$B$346,"="&amp;A14069)&gt;0, "Yes", "No")</f>
        <v>No</v>
      </c>
    </row>
    <row r="14070">
      <c r="A14070" s="6">
        <v>682304.0</v>
      </c>
      <c r="B14070" s="6">
        <v>682236.0</v>
      </c>
      <c r="C14070" s="14" t="str">
        <f>If(COUNTIF(DamReaches!$B$2:$B$346,"="&amp;A14070)&gt;0, "Yes", "No")</f>
        <v>No</v>
      </c>
    </row>
    <row r="14071">
      <c r="A14071" s="6">
        <v>682305.0</v>
      </c>
      <c r="B14071" s="6">
        <v>680495.0</v>
      </c>
      <c r="C14071" s="14" t="str">
        <f>If(COUNTIF(DamReaches!$B$2:$B$346,"="&amp;A14071)&gt;0, "Yes", "No")</f>
        <v>No</v>
      </c>
    </row>
    <row r="14072">
      <c r="A14072" s="6">
        <v>682306.0</v>
      </c>
      <c r="B14072" s="6">
        <v>681415.0</v>
      </c>
      <c r="C14072" s="14" t="str">
        <f>If(COUNTIF(DamReaches!$B$2:$B$346,"="&amp;A14072)&gt;0, "Yes", "No")</f>
        <v>No</v>
      </c>
    </row>
    <row r="14073">
      <c r="A14073" s="6">
        <v>682307.0</v>
      </c>
      <c r="B14073" s="6">
        <v>682076.0</v>
      </c>
      <c r="C14073" s="14" t="str">
        <f>If(COUNTIF(DamReaches!$B$2:$B$346,"="&amp;A14073)&gt;0, "Yes", "No")</f>
        <v>No</v>
      </c>
    </row>
    <row r="14074">
      <c r="A14074" s="6">
        <v>682308.0</v>
      </c>
      <c r="B14074" s="6">
        <v>682359.0</v>
      </c>
      <c r="C14074" s="14" t="str">
        <f>If(COUNTIF(DamReaches!$B$2:$B$346,"="&amp;A14074)&gt;0, "Yes", "No")</f>
        <v>No</v>
      </c>
    </row>
    <row r="14075">
      <c r="A14075" s="6">
        <v>682309.0</v>
      </c>
      <c r="B14075" s="6">
        <v>682670.0</v>
      </c>
      <c r="C14075" s="14" t="str">
        <f>If(COUNTIF(DamReaches!$B$2:$B$346,"="&amp;A14075)&gt;0, "Yes", "No")</f>
        <v>No</v>
      </c>
    </row>
    <row r="14076">
      <c r="A14076" s="6">
        <v>682310.0</v>
      </c>
      <c r="B14076" s="6">
        <v>682670.0</v>
      </c>
      <c r="C14076" s="14" t="str">
        <f>If(COUNTIF(DamReaches!$B$2:$B$346,"="&amp;A14076)&gt;0, "Yes", "No")</f>
        <v>No</v>
      </c>
    </row>
    <row r="14077">
      <c r="A14077" s="6">
        <v>682311.0</v>
      </c>
      <c r="B14077" s="6">
        <v>682553.0</v>
      </c>
      <c r="C14077" s="14" t="str">
        <f>If(COUNTIF(DamReaches!$B$2:$B$346,"="&amp;A14077)&gt;0, "Yes", "No")</f>
        <v>No</v>
      </c>
    </row>
    <row r="14078">
      <c r="A14078" s="6">
        <v>682312.0</v>
      </c>
      <c r="B14078" s="6">
        <v>682426.0</v>
      </c>
      <c r="C14078" s="14" t="str">
        <f>If(COUNTIF(DamReaches!$B$2:$B$346,"="&amp;A14078)&gt;0, "Yes", "No")</f>
        <v>No</v>
      </c>
    </row>
    <row r="14079">
      <c r="A14079" s="6">
        <v>682313.0</v>
      </c>
      <c r="B14079" s="6">
        <v>682426.0</v>
      </c>
      <c r="C14079" s="14" t="str">
        <f>If(COUNTIF(DamReaches!$B$2:$B$346,"="&amp;A14079)&gt;0, "Yes", "No")</f>
        <v>No</v>
      </c>
    </row>
    <row r="14080">
      <c r="A14080" s="6">
        <v>682330.0</v>
      </c>
      <c r="B14080" s="6">
        <v>682175.0</v>
      </c>
      <c r="C14080" s="14" t="str">
        <f>If(COUNTIF(DamReaches!$B$2:$B$346,"="&amp;A14080)&gt;0, "Yes", "No")</f>
        <v>No</v>
      </c>
    </row>
    <row r="14081">
      <c r="A14081" s="6">
        <v>682331.0</v>
      </c>
      <c r="B14081" s="6">
        <v>682070.0</v>
      </c>
      <c r="C14081" s="14" t="str">
        <f>If(COUNTIF(DamReaches!$B$2:$B$346,"="&amp;A14081)&gt;0, "Yes", "No")</f>
        <v>No</v>
      </c>
    </row>
    <row r="14082">
      <c r="A14082" s="6">
        <v>682332.0</v>
      </c>
      <c r="B14082" s="6">
        <v>682331.0</v>
      </c>
      <c r="C14082" s="14" t="str">
        <f>If(COUNTIF(DamReaches!$B$2:$B$346,"="&amp;A14082)&gt;0, "Yes", "No")</f>
        <v>No</v>
      </c>
    </row>
    <row r="14083">
      <c r="A14083" s="6">
        <v>682333.0</v>
      </c>
      <c r="B14083" s="6">
        <v>682758.0</v>
      </c>
      <c r="C14083" s="14" t="str">
        <f>If(COUNTIF(DamReaches!$B$2:$B$346,"="&amp;A14083)&gt;0, "Yes", "No")</f>
        <v>No</v>
      </c>
    </row>
    <row r="14084">
      <c r="A14084" s="6">
        <v>682334.0</v>
      </c>
      <c r="B14084" s="6">
        <v>682335.0</v>
      </c>
      <c r="C14084" s="14" t="str">
        <f>If(COUNTIF(DamReaches!$B$2:$B$346,"="&amp;A14084)&gt;0, "Yes", "No")</f>
        <v>No</v>
      </c>
    </row>
    <row r="14085">
      <c r="A14085" s="6">
        <v>682335.0</v>
      </c>
      <c r="B14085" s="6">
        <v>682252.0</v>
      </c>
      <c r="C14085" s="14" t="str">
        <f>If(COUNTIF(DamReaches!$B$2:$B$346,"="&amp;A14085)&gt;0, "Yes", "No")</f>
        <v>No</v>
      </c>
    </row>
    <row r="14086">
      <c r="A14086" s="6">
        <v>682336.0</v>
      </c>
      <c r="B14086" s="6">
        <v>682127.0</v>
      </c>
      <c r="C14086" s="14" t="str">
        <f>If(COUNTIF(DamReaches!$B$2:$B$346,"="&amp;A14086)&gt;0, "Yes", "No")</f>
        <v>No</v>
      </c>
    </row>
    <row r="14087">
      <c r="A14087" s="6">
        <v>682337.0</v>
      </c>
      <c r="B14087" s="6">
        <v>682156.0</v>
      </c>
      <c r="C14087" s="14" t="str">
        <f>If(COUNTIF(DamReaches!$B$2:$B$346,"="&amp;A14087)&gt;0, "Yes", "No")</f>
        <v>No</v>
      </c>
    </row>
    <row r="14088">
      <c r="A14088" s="6">
        <v>682338.0</v>
      </c>
      <c r="B14088" s="6">
        <v>682285.0</v>
      </c>
      <c r="C14088" s="14" t="str">
        <f>If(COUNTIF(DamReaches!$B$2:$B$346,"="&amp;A14088)&gt;0, "Yes", "No")</f>
        <v>No</v>
      </c>
    </row>
    <row r="14089">
      <c r="A14089" s="6">
        <v>682339.0</v>
      </c>
      <c r="B14089" s="6">
        <v>681811.0</v>
      </c>
      <c r="C14089" s="14" t="str">
        <f>If(COUNTIF(DamReaches!$B$2:$B$346,"="&amp;A14089)&gt;0, "Yes", "No")</f>
        <v>No</v>
      </c>
    </row>
    <row r="14090">
      <c r="A14090" s="6">
        <v>682346.0</v>
      </c>
      <c r="B14090" s="6">
        <v>677359.0</v>
      </c>
      <c r="C14090" s="14" t="str">
        <f>If(COUNTIF(DamReaches!$B$2:$B$346,"="&amp;A14090)&gt;0, "Yes", "No")</f>
        <v>No</v>
      </c>
    </row>
    <row r="14091">
      <c r="A14091" s="6">
        <v>682347.0</v>
      </c>
      <c r="B14091" s="6">
        <v>682346.0</v>
      </c>
      <c r="C14091" s="14" t="str">
        <f>If(COUNTIF(DamReaches!$B$2:$B$346,"="&amp;A14091)&gt;0, "Yes", "No")</f>
        <v>No</v>
      </c>
    </row>
    <row r="14092">
      <c r="A14092" s="6">
        <v>682348.0</v>
      </c>
      <c r="B14092" s="6">
        <v>682101.0</v>
      </c>
      <c r="C14092" s="14" t="str">
        <f>If(COUNTIF(DamReaches!$B$2:$B$346,"="&amp;A14092)&gt;0, "Yes", "No")</f>
        <v>No</v>
      </c>
    </row>
    <row r="14093">
      <c r="A14093" s="6">
        <v>682349.0</v>
      </c>
      <c r="B14093" s="6">
        <v>680981.0</v>
      </c>
      <c r="C14093" s="14" t="str">
        <f>If(COUNTIF(DamReaches!$B$2:$B$346,"="&amp;A14093)&gt;0, "Yes", "No")</f>
        <v>No</v>
      </c>
    </row>
    <row r="14094">
      <c r="A14094" s="6">
        <v>682350.0</v>
      </c>
      <c r="B14094" s="6">
        <v>682311.0</v>
      </c>
      <c r="C14094" s="14" t="str">
        <f>If(COUNTIF(DamReaches!$B$2:$B$346,"="&amp;A14094)&gt;0, "Yes", "No")</f>
        <v>No</v>
      </c>
    </row>
    <row r="14095">
      <c r="A14095" s="6">
        <v>682354.0</v>
      </c>
      <c r="B14095" s="6">
        <v>682633.0</v>
      </c>
      <c r="C14095" s="14" t="str">
        <f>If(COUNTIF(DamReaches!$B$2:$B$346,"="&amp;A14095)&gt;0, "Yes", "No")</f>
        <v>No</v>
      </c>
    </row>
    <row r="14096">
      <c r="A14096" s="6">
        <v>682355.0</v>
      </c>
      <c r="B14096" s="6">
        <v>682633.0</v>
      </c>
      <c r="C14096" s="14" t="str">
        <f>If(COUNTIF(DamReaches!$B$2:$B$346,"="&amp;A14096)&gt;0, "Yes", "No")</f>
        <v>No</v>
      </c>
    </row>
    <row r="14097">
      <c r="A14097" s="6">
        <v>682356.0</v>
      </c>
      <c r="B14097" s="6">
        <v>681735.0</v>
      </c>
      <c r="C14097" s="14" t="str">
        <f>If(COUNTIF(DamReaches!$B$2:$B$346,"="&amp;A14097)&gt;0, "Yes", "No")</f>
        <v>No</v>
      </c>
    </row>
    <row r="14098">
      <c r="A14098" s="6">
        <v>682357.0</v>
      </c>
      <c r="B14098" s="6">
        <v>682127.0</v>
      </c>
      <c r="C14098" s="14" t="str">
        <f>If(COUNTIF(DamReaches!$B$2:$B$346,"="&amp;A14098)&gt;0, "Yes", "No")</f>
        <v>No</v>
      </c>
    </row>
    <row r="14099">
      <c r="A14099" s="6">
        <v>682358.0</v>
      </c>
      <c r="B14099" s="6">
        <v>682790.0</v>
      </c>
      <c r="C14099" s="14" t="str">
        <f>If(COUNTIF(DamReaches!$B$2:$B$346,"="&amp;A14099)&gt;0, "Yes", "No")</f>
        <v>No</v>
      </c>
    </row>
    <row r="14100">
      <c r="A14100" s="6">
        <v>682359.0</v>
      </c>
      <c r="B14100" s="6">
        <v>682790.0</v>
      </c>
      <c r="C14100" s="14" t="str">
        <f>If(COUNTIF(DamReaches!$B$2:$B$346,"="&amp;A14100)&gt;0, "Yes", "No")</f>
        <v>No</v>
      </c>
    </row>
    <row r="14101">
      <c r="A14101" s="6">
        <v>682360.0</v>
      </c>
      <c r="B14101" s="6">
        <v>682359.0</v>
      </c>
      <c r="C14101" s="14" t="str">
        <f>If(COUNTIF(DamReaches!$B$2:$B$346,"="&amp;A14101)&gt;0, "Yes", "No")</f>
        <v>No</v>
      </c>
    </row>
    <row r="14102">
      <c r="A14102" s="6">
        <v>682361.0</v>
      </c>
      <c r="B14102" s="6">
        <v>682285.0</v>
      </c>
      <c r="C14102" s="14" t="str">
        <f>If(COUNTIF(DamReaches!$B$2:$B$346,"="&amp;A14102)&gt;0, "Yes", "No")</f>
        <v>No</v>
      </c>
    </row>
    <row r="14103">
      <c r="A14103" s="6">
        <v>682377.0</v>
      </c>
      <c r="B14103" s="6">
        <v>681662.0</v>
      </c>
      <c r="C14103" s="14" t="str">
        <f>If(COUNTIF(DamReaches!$B$2:$B$346,"="&amp;A14103)&gt;0, "Yes", "No")</f>
        <v>No</v>
      </c>
    </row>
    <row r="14104">
      <c r="A14104" s="6">
        <v>682378.0</v>
      </c>
      <c r="B14104" s="6">
        <v>682272.0</v>
      </c>
      <c r="C14104" s="14" t="str">
        <f>If(COUNTIF(DamReaches!$B$2:$B$346,"="&amp;A14104)&gt;0, "Yes", "No")</f>
        <v>No</v>
      </c>
    </row>
    <row r="14105">
      <c r="A14105" s="6">
        <v>682379.0</v>
      </c>
      <c r="B14105" s="6">
        <v>682331.0</v>
      </c>
      <c r="C14105" s="14" t="str">
        <f>If(COUNTIF(DamReaches!$B$2:$B$346,"="&amp;A14105)&gt;0, "Yes", "No")</f>
        <v>No</v>
      </c>
    </row>
    <row r="14106">
      <c r="A14106" s="6">
        <v>682380.0</v>
      </c>
      <c r="B14106" s="6">
        <v>681853.0</v>
      </c>
      <c r="C14106" s="14" t="str">
        <f>If(COUNTIF(DamReaches!$B$2:$B$346,"="&amp;A14106)&gt;0, "Yes", "No")</f>
        <v>No</v>
      </c>
    </row>
    <row r="14107">
      <c r="A14107" s="6">
        <v>682381.0</v>
      </c>
      <c r="B14107" s="6">
        <v>682420.0</v>
      </c>
      <c r="C14107" s="14" t="str">
        <f>If(COUNTIF(DamReaches!$B$2:$B$346,"="&amp;A14107)&gt;0, "Yes", "No")</f>
        <v>No</v>
      </c>
    </row>
    <row r="14108">
      <c r="A14108" s="6">
        <v>682382.0</v>
      </c>
      <c r="B14108" s="6">
        <v>682660.0</v>
      </c>
      <c r="C14108" s="14" t="str">
        <f>If(COUNTIF(DamReaches!$B$2:$B$346,"="&amp;A14108)&gt;0, "Yes", "No")</f>
        <v>No</v>
      </c>
    </row>
    <row r="14109">
      <c r="A14109" s="6">
        <v>682383.0</v>
      </c>
      <c r="B14109" s="6">
        <v>682660.0</v>
      </c>
      <c r="C14109" s="14" t="str">
        <f>If(COUNTIF(DamReaches!$B$2:$B$346,"="&amp;A14109)&gt;0, "Yes", "No")</f>
        <v>No</v>
      </c>
    </row>
    <row r="14110">
      <c r="A14110" s="6">
        <v>682384.0</v>
      </c>
      <c r="B14110" s="6">
        <v>682634.0</v>
      </c>
      <c r="C14110" s="14" t="str">
        <f>If(COUNTIF(DamReaches!$B$2:$B$346,"="&amp;A14110)&gt;0, "Yes", "No")</f>
        <v>No</v>
      </c>
    </row>
    <row r="14111">
      <c r="A14111" s="6">
        <v>682385.0</v>
      </c>
      <c r="B14111" s="6">
        <v>682634.0</v>
      </c>
      <c r="C14111" s="14" t="str">
        <f>If(COUNTIF(DamReaches!$B$2:$B$346,"="&amp;A14111)&gt;0, "Yes", "No")</f>
        <v>No</v>
      </c>
    </row>
    <row r="14112">
      <c r="A14112" s="6">
        <v>682386.0</v>
      </c>
      <c r="B14112" s="6">
        <v>681935.0</v>
      </c>
      <c r="C14112" s="14" t="str">
        <f>If(COUNTIF(DamReaches!$B$2:$B$346,"="&amp;A14112)&gt;0, "Yes", "No")</f>
        <v>No</v>
      </c>
    </row>
    <row r="14113">
      <c r="A14113" s="6">
        <v>682387.0</v>
      </c>
      <c r="B14113" s="6">
        <v>682356.0</v>
      </c>
      <c r="C14113" s="14" t="str">
        <f>If(COUNTIF(DamReaches!$B$2:$B$346,"="&amp;A14113)&gt;0, "Yes", "No")</f>
        <v>No</v>
      </c>
    </row>
    <row r="14114">
      <c r="A14114" s="6">
        <v>682388.0</v>
      </c>
      <c r="B14114" s="6">
        <v>681625.0</v>
      </c>
      <c r="C14114" s="14" t="str">
        <f>If(COUNTIF(DamReaches!$B$2:$B$346,"="&amp;A14114)&gt;0, "Yes", "No")</f>
        <v>No</v>
      </c>
    </row>
    <row r="14115">
      <c r="A14115" s="6">
        <v>682397.0</v>
      </c>
      <c r="B14115" s="6">
        <v>682418.0</v>
      </c>
      <c r="C14115" s="14" t="str">
        <f>If(COUNTIF(DamReaches!$B$2:$B$346,"="&amp;A14115)&gt;0, "Yes", "No")</f>
        <v>No</v>
      </c>
    </row>
    <row r="14116">
      <c r="A14116" s="6">
        <v>682398.0</v>
      </c>
      <c r="B14116" s="6">
        <v>682399.0</v>
      </c>
      <c r="C14116" s="14" t="str">
        <f>If(COUNTIF(DamReaches!$B$2:$B$346,"="&amp;A14116)&gt;0, "Yes", "No")</f>
        <v>No</v>
      </c>
    </row>
    <row r="14117">
      <c r="A14117" s="6">
        <v>682399.0</v>
      </c>
      <c r="B14117" s="6">
        <v>682420.0</v>
      </c>
      <c r="C14117" s="14" t="str">
        <f>If(COUNTIF(DamReaches!$B$2:$B$346,"="&amp;A14117)&gt;0, "Yes", "No")</f>
        <v>No</v>
      </c>
    </row>
    <row r="14118">
      <c r="A14118" s="6">
        <v>682402.0</v>
      </c>
      <c r="B14118" s="6">
        <v>682357.0</v>
      </c>
      <c r="C14118" s="14" t="str">
        <f>If(COUNTIF(DamReaches!$B$2:$B$346,"="&amp;A14118)&gt;0, "Yes", "No")</f>
        <v>No</v>
      </c>
    </row>
    <row r="14119">
      <c r="A14119" s="6">
        <v>682418.0</v>
      </c>
      <c r="B14119" s="6">
        <v>682840.0</v>
      </c>
      <c r="C14119" s="14" t="str">
        <f>If(COUNTIF(DamReaches!$B$2:$B$346,"="&amp;A14119)&gt;0, "Yes", "No")</f>
        <v>No</v>
      </c>
    </row>
    <row r="14120">
      <c r="A14120" s="6">
        <v>682419.0</v>
      </c>
      <c r="B14120" s="6">
        <v>682840.0</v>
      </c>
      <c r="C14120" s="14" t="str">
        <f>If(COUNTIF(DamReaches!$B$2:$B$346,"="&amp;A14120)&gt;0, "Yes", "No")</f>
        <v>No</v>
      </c>
    </row>
    <row r="14121">
      <c r="A14121" s="6">
        <v>682420.0</v>
      </c>
      <c r="B14121" s="6">
        <v>682628.0</v>
      </c>
      <c r="C14121" s="14" t="str">
        <f>If(COUNTIF(DamReaches!$B$2:$B$346,"="&amp;A14121)&gt;0, "Yes", "No")</f>
        <v>No</v>
      </c>
    </row>
    <row r="14122">
      <c r="A14122" s="6">
        <v>682421.0</v>
      </c>
      <c r="B14122" s="6">
        <v>682628.0</v>
      </c>
      <c r="C14122" s="14" t="str">
        <f>If(COUNTIF(DamReaches!$B$2:$B$346,"="&amp;A14122)&gt;0, "Yes", "No")</f>
        <v>No</v>
      </c>
    </row>
    <row r="14123">
      <c r="A14123" s="6">
        <v>682422.0</v>
      </c>
      <c r="B14123" s="6">
        <v>683435.0</v>
      </c>
      <c r="C14123" s="14" t="str">
        <f>If(COUNTIF(DamReaches!$B$2:$B$346,"="&amp;A14123)&gt;0, "Yes", "No")</f>
        <v>No</v>
      </c>
    </row>
    <row r="14124">
      <c r="A14124" s="6">
        <v>682423.0</v>
      </c>
      <c r="B14124" s="6">
        <v>683435.0</v>
      </c>
      <c r="C14124" s="14" t="str">
        <f>If(COUNTIF(DamReaches!$B$2:$B$346,"="&amp;A14124)&gt;0, "Yes", "No")</f>
        <v>No</v>
      </c>
    </row>
    <row r="14125">
      <c r="A14125" s="6">
        <v>682424.0</v>
      </c>
      <c r="B14125" s="6">
        <v>682023.0</v>
      </c>
      <c r="C14125" s="14" t="str">
        <f>If(COUNTIF(DamReaches!$B$2:$B$346,"="&amp;A14125)&gt;0, "Yes", "No")</f>
        <v>No</v>
      </c>
    </row>
    <row r="14126">
      <c r="A14126" s="6">
        <v>682425.0</v>
      </c>
      <c r="B14126" s="6">
        <v>682150.0</v>
      </c>
      <c r="C14126" s="14" t="str">
        <f>If(COUNTIF(DamReaches!$B$2:$B$346,"="&amp;A14126)&gt;0, "Yes", "No")</f>
        <v>No</v>
      </c>
    </row>
    <row r="14127">
      <c r="A14127" s="6">
        <v>682426.0</v>
      </c>
      <c r="B14127" s="6">
        <v>682767.0</v>
      </c>
      <c r="C14127" s="14" t="str">
        <f>If(COUNTIF(DamReaches!$B$2:$B$346,"="&amp;A14127)&gt;0, "Yes", "No")</f>
        <v>No</v>
      </c>
    </row>
    <row r="14128">
      <c r="A14128" s="6">
        <v>682427.0</v>
      </c>
      <c r="B14128" s="6">
        <v>682493.0</v>
      </c>
      <c r="C14128" s="14" t="str">
        <f>If(COUNTIF(DamReaches!$B$2:$B$346,"="&amp;A14128)&gt;0, "Yes", "No")</f>
        <v>No</v>
      </c>
    </row>
    <row r="14129">
      <c r="A14129" s="6">
        <v>682428.0</v>
      </c>
      <c r="B14129" s="6">
        <v>682493.0</v>
      </c>
      <c r="C14129" s="14" t="str">
        <f>If(COUNTIF(DamReaches!$B$2:$B$346,"="&amp;A14129)&gt;0, "Yes", "No")</f>
        <v>No</v>
      </c>
    </row>
    <row r="14130">
      <c r="A14130" s="6">
        <v>682440.0</v>
      </c>
      <c r="B14130" s="6">
        <v>682418.0</v>
      </c>
      <c r="C14130" s="14" t="str">
        <f>If(COUNTIF(DamReaches!$B$2:$B$346,"="&amp;A14130)&gt;0, "Yes", "No")</f>
        <v>No</v>
      </c>
    </row>
    <row r="14131">
      <c r="A14131" s="6">
        <v>682441.0</v>
      </c>
      <c r="B14131" s="6">
        <v>682300.0</v>
      </c>
      <c r="C14131" s="14" t="str">
        <f>If(COUNTIF(DamReaches!$B$2:$B$346,"="&amp;A14131)&gt;0, "Yes", "No")</f>
        <v>No</v>
      </c>
    </row>
    <row r="14132">
      <c r="A14132" s="6">
        <v>682442.0</v>
      </c>
      <c r="B14132" s="6">
        <v>681778.0</v>
      </c>
      <c r="C14132" s="14" t="str">
        <f>If(COUNTIF(DamReaches!$B$2:$B$346,"="&amp;A14132)&gt;0, "Yes", "No")</f>
        <v>No</v>
      </c>
    </row>
    <row r="14133">
      <c r="A14133" s="6">
        <v>682443.0</v>
      </c>
      <c r="B14133" s="6">
        <v>682335.0</v>
      </c>
      <c r="C14133" s="14" t="str">
        <f>If(COUNTIF(DamReaches!$B$2:$B$346,"="&amp;A14133)&gt;0, "Yes", "No")</f>
        <v>No</v>
      </c>
    </row>
    <row r="14134">
      <c r="A14134" s="6">
        <v>682445.0</v>
      </c>
      <c r="B14134" s="6">
        <v>682446.0</v>
      </c>
      <c r="C14134" s="14" t="str">
        <f>If(COUNTIF(DamReaches!$B$2:$B$346,"="&amp;A14134)&gt;0, "Yes", "No")</f>
        <v>No</v>
      </c>
    </row>
    <row r="14135">
      <c r="A14135" s="6">
        <v>682446.0</v>
      </c>
      <c r="B14135" s="6">
        <v>682234.0</v>
      </c>
      <c r="C14135" s="14" t="str">
        <f>If(COUNTIF(DamReaches!$B$2:$B$346,"="&amp;A14135)&gt;0, "Yes", "No")</f>
        <v>No</v>
      </c>
    </row>
    <row r="14136">
      <c r="A14136" s="6">
        <v>682447.0</v>
      </c>
      <c r="B14136" s="6">
        <v>682919.0</v>
      </c>
      <c r="C14136" s="14" t="str">
        <f>If(COUNTIF(DamReaches!$B$2:$B$346,"="&amp;A14136)&gt;0, "Yes", "No")</f>
        <v>No</v>
      </c>
    </row>
    <row r="14137">
      <c r="A14137" s="6">
        <v>682448.0</v>
      </c>
      <c r="B14137" s="6">
        <v>682894.0</v>
      </c>
      <c r="C14137" s="14" t="str">
        <f>If(COUNTIF(DamReaches!$B$2:$B$346,"="&amp;A14137)&gt;0, "Yes", "No")</f>
        <v>No</v>
      </c>
    </row>
    <row r="14138">
      <c r="A14138" s="6">
        <v>682449.0</v>
      </c>
      <c r="B14138" s="6">
        <v>682641.0</v>
      </c>
      <c r="C14138" s="14" t="str">
        <f>If(COUNTIF(DamReaches!$B$2:$B$346,"="&amp;A14138)&gt;0, "Yes", "No")</f>
        <v>No</v>
      </c>
    </row>
    <row r="14139">
      <c r="A14139" s="6">
        <v>682450.0</v>
      </c>
      <c r="B14139" s="6">
        <v>682768.0</v>
      </c>
      <c r="C14139" s="14" t="str">
        <f>If(COUNTIF(DamReaches!$B$2:$B$346,"="&amp;A14139)&gt;0, "Yes", "No")</f>
        <v>No</v>
      </c>
    </row>
    <row r="14140">
      <c r="A14140" s="6">
        <v>682457.0</v>
      </c>
      <c r="B14140" s="6">
        <v>682589.0</v>
      </c>
      <c r="C14140" s="14" t="str">
        <f>If(COUNTIF(DamReaches!$B$2:$B$346,"="&amp;A14140)&gt;0, "Yes", "No")</f>
        <v>No</v>
      </c>
    </row>
    <row r="14141">
      <c r="A14141" s="6">
        <v>682458.0</v>
      </c>
      <c r="B14141" s="6">
        <v>682589.0</v>
      </c>
      <c r="C14141" s="14" t="str">
        <f>If(COUNTIF(DamReaches!$B$2:$B$346,"="&amp;A14141)&gt;0, "Yes", "No")</f>
        <v>No</v>
      </c>
    </row>
    <row r="14142">
      <c r="A14142" s="6">
        <v>682459.0</v>
      </c>
      <c r="B14142" s="6">
        <v>681734.0</v>
      </c>
      <c r="C14142" s="14" t="str">
        <f>If(COUNTIF(DamReaches!$B$2:$B$346,"="&amp;A14142)&gt;0, "Yes", "No")</f>
        <v>No</v>
      </c>
    </row>
    <row r="14143">
      <c r="A14143" s="6">
        <v>682461.0</v>
      </c>
      <c r="B14143" s="6">
        <v>682280.0</v>
      </c>
      <c r="C14143" s="14" t="str">
        <f>If(COUNTIF(DamReaches!$B$2:$B$346,"="&amp;A14143)&gt;0, "Yes", "No")</f>
        <v>No</v>
      </c>
    </row>
    <row r="14144">
      <c r="A14144" s="6">
        <v>682462.0</v>
      </c>
      <c r="B14144" s="6">
        <v>681904.0</v>
      </c>
      <c r="C14144" s="14" t="str">
        <f>If(COUNTIF(DamReaches!$B$2:$B$346,"="&amp;A14144)&gt;0, "Yes", "No")</f>
        <v>No</v>
      </c>
    </row>
    <row r="14145">
      <c r="A14145" s="6">
        <v>682463.0</v>
      </c>
      <c r="B14145" s="6">
        <v>682791.0</v>
      </c>
      <c r="C14145" s="14" t="str">
        <f>If(COUNTIF(DamReaches!$B$2:$B$346,"="&amp;A14145)&gt;0, "Yes", "No")</f>
        <v>No</v>
      </c>
    </row>
    <row r="14146">
      <c r="A14146" s="6">
        <v>682464.0</v>
      </c>
      <c r="B14146" s="6">
        <v>682791.0</v>
      </c>
      <c r="C14146" s="14" t="str">
        <f>If(COUNTIF(DamReaches!$B$2:$B$346,"="&amp;A14146)&gt;0, "Yes", "No")</f>
        <v>No</v>
      </c>
    </row>
    <row r="14147">
      <c r="A14147" s="6">
        <v>682484.0</v>
      </c>
      <c r="B14147" s="6">
        <v>682379.0</v>
      </c>
      <c r="C14147" s="14" t="str">
        <f>If(COUNTIF(DamReaches!$B$2:$B$346,"="&amp;A14147)&gt;0, "Yes", "No")</f>
        <v>No</v>
      </c>
    </row>
    <row r="14148">
      <c r="A14148" s="6">
        <v>682485.0</v>
      </c>
      <c r="B14148" s="6">
        <v>682486.0</v>
      </c>
      <c r="C14148" s="14" t="str">
        <f>If(COUNTIF(DamReaches!$B$2:$B$346,"="&amp;A14148)&gt;0, "Yes", "No")</f>
        <v>No</v>
      </c>
    </row>
    <row r="14149">
      <c r="A14149" s="6">
        <v>682486.0</v>
      </c>
      <c r="B14149" s="6">
        <v>682399.0</v>
      </c>
      <c r="C14149" s="14" t="str">
        <f>If(COUNTIF(DamReaches!$B$2:$B$346,"="&amp;A14149)&gt;0, "Yes", "No")</f>
        <v>No</v>
      </c>
    </row>
    <row r="14150">
      <c r="A14150" s="6">
        <v>682487.0</v>
      </c>
      <c r="B14150" s="6">
        <v>682071.0</v>
      </c>
      <c r="C14150" s="14" t="str">
        <f>If(COUNTIF(DamReaches!$B$2:$B$346,"="&amp;A14150)&gt;0, "Yes", "No")</f>
        <v>No</v>
      </c>
    </row>
    <row r="14151">
      <c r="A14151" s="6">
        <v>682488.0</v>
      </c>
      <c r="B14151" s="6">
        <v>682253.0</v>
      </c>
      <c r="C14151" s="14" t="str">
        <f>If(COUNTIF(DamReaches!$B$2:$B$346,"="&amp;A14151)&gt;0, "Yes", "No")</f>
        <v>No</v>
      </c>
    </row>
    <row r="14152">
      <c r="A14152" s="6">
        <v>682489.0</v>
      </c>
      <c r="B14152" s="6">
        <v>682711.0</v>
      </c>
      <c r="C14152" s="14" t="str">
        <f>If(COUNTIF(DamReaches!$B$2:$B$346,"="&amp;A14152)&gt;0, "Yes", "No")</f>
        <v>No</v>
      </c>
    </row>
    <row r="14153">
      <c r="A14153" s="6">
        <v>682490.0</v>
      </c>
      <c r="B14153" s="6">
        <v>681523.0</v>
      </c>
      <c r="C14153" s="14" t="str">
        <f>If(COUNTIF(DamReaches!$B$2:$B$346,"="&amp;A14153)&gt;0, "Yes", "No")</f>
        <v>No</v>
      </c>
    </row>
    <row r="14154">
      <c r="A14154" s="6">
        <v>682491.0</v>
      </c>
      <c r="B14154" s="6">
        <v>682078.0</v>
      </c>
      <c r="C14154" s="14" t="str">
        <f>If(COUNTIF(DamReaches!$B$2:$B$346,"="&amp;A14154)&gt;0, "Yes", "No")</f>
        <v>No</v>
      </c>
    </row>
    <row r="14155">
      <c r="A14155" s="6">
        <v>682492.0</v>
      </c>
      <c r="B14155" s="6">
        <v>682491.0</v>
      </c>
      <c r="C14155" s="14" t="str">
        <f>If(COUNTIF(DamReaches!$B$2:$B$346,"="&amp;A14155)&gt;0, "Yes", "No")</f>
        <v>No</v>
      </c>
    </row>
    <row r="14156">
      <c r="A14156" s="6">
        <v>682493.0</v>
      </c>
      <c r="B14156" s="6">
        <v>682768.0</v>
      </c>
      <c r="C14156" s="14" t="str">
        <f>If(COUNTIF(DamReaches!$B$2:$B$346,"="&amp;A14156)&gt;0, "Yes", "No")</f>
        <v>No</v>
      </c>
    </row>
    <row r="14157">
      <c r="A14157" s="6">
        <v>682511.0</v>
      </c>
      <c r="B14157" s="6">
        <v>681993.0</v>
      </c>
      <c r="C14157" s="14" t="str">
        <f>If(COUNTIF(DamReaches!$B$2:$B$346,"="&amp;A14157)&gt;0, "Yes", "No")</f>
        <v>No</v>
      </c>
    </row>
    <row r="14158">
      <c r="A14158" s="6">
        <v>682512.0</v>
      </c>
      <c r="B14158" s="6">
        <v>682511.0</v>
      </c>
      <c r="C14158" s="14" t="str">
        <f>If(COUNTIF(DamReaches!$B$2:$B$346,"="&amp;A14158)&gt;0, "Yes", "No")</f>
        <v>No</v>
      </c>
    </row>
    <row r="14159">
      <c r="A14159" s="6">
        <v>682513.0</v>
      </c>
      <c r="B14159" s="6">
        <v>682592.0</v>
      </c>
      <c r="C14159" s="14" t="str">
        <f>If(COUNTIF(DamReaches!$B$2:$B$346,"="&amp;A14159)&gt;0, "Yes", "No")</f>
        <v>No</v>
      </c>
    </row>
    <row r="14160">
      <c r="A14160" s="6">
        <v>682514.0</v>
      </c>
      <c r="B14160" s="6">
        <v>681974.0</v>
      </c>
      <c r="C14160" s="14" t="str">
        <f>If(COUNTIF(DamReaches!$B$2:$B$346,"="&amp;A14160)&gt;0, "Yes", "No")</f>
        <v>No</v>
      </c>
    </row>
    <row r="14161">
      <c r="A14161" s="6">
        <v>682515.0</v>
      </c>
      <c r="B14161" s="6">
        <v>682461.0</v>
      </c>
      <c r="C14161" s="14" t="str">
        <f>If(COUNTIF(DamReaches!$B$2:$B$346,"="&amp;A14161)&gt;0, "Yes", "No")</f>
        <v>No</v>
      </c>
    </row>
    <row r="14162">
      <c r="A14162" s="6">
        <v>682516.0</v>
      </c>
      <c r="B14162" s="6">
        <v>682689.0</v>
      </c>
      <c r="C14162" s="14" t="str">
        <f>If(COUNTIF(DamReaches!$B$2:$B$346,"="&amp;A14162)&gt;0, "Yes", "No")</f>
        <v>No</v>
      </c>
    </row>
    <row r="14163">
      <c r="A14163" s="6">
        <v>682517.0</v>
      </c>
      <c r="B14163" s="6">
        <v>682689.0</v>
      </c>
      <c r="C14163" s="14" t="str">
        <f>If(COUNTIF(DamReaches!$B$2:$B$346,"="&amp;A14163)&gt;0, "Yes", "No")</f>
        <v>No</v>
      </c>
    </row>
    <row r="14164">
      <c r="A14164" s="6">
        <v>682518.0</v>
      </c>
      <c r="B14164" s="6">
        <v>682462.0</v>
      </c>
      <c r="C14164" s="14" t="str">
        <f>If(COUNTIF(DamReaches!$B$2:$B$346,"="&amp;A14164)&gt;0, "Yes", "No")</f>
        <v>No</v>
      </c>
    </row>
    <row r="14165">
      <c r="A14165" s="6">
        <v>682519.0</v>
      </c>
      <c r="B14165" s="6">
        <v>682212.0</v>
      </c>
      <c r="C14165" s="14" t="str">
        <f>If(COUNTIF(DamReaches!$B$2:$B$346,"="&amp;A14165)&gt;0, "Yes", "No")</f>
        <v>No</v>
      </c>
    </row>
    <row r="14166">
      <c r="A14166" s="6">
        <v>682520.0</v>
      </c>
      <c r="B14166" s="6">
        <v>682919.0</v>
      </c>
      <c r="C14166" s="14" t="str">
        <f>If(COUNTIF(DamReaches!$B$2:$B$346,"="&amp;A14166)&gt;0, "Yes", "No")</f>
        <v>No</v>
      </c>
    </row>
    <row r="14167">
      <c r="A14167" s="6">
        <v>682521.0</v>
      </c>
      <c r="B14167" s="6">
        <v>682236.0</v>
      </c>
      <c r="C14167" s="14" t="str">
        <f>If(COUNTIF(DamReaches!$B$2:$B$346,"="&amp;A14167)&gt;0, "Yes", "No")</f>
        <v>No</v>
      </c>
    </row>
    <row r="14168">
      <c r="A14168" s="6">
        <v>682522.0</v>
      </c>
      <c r="B14168" s="6">
        <v>682639.0</v>
      </c>
      <c r="C14168" s="14" t="str">
        <f>If(COUNTIF(DamReaches!$B$2:$B$346,"="&amp;A14168)&gt;0, "Yes", "No")</f>
        <v>No</v>
      </c>
    </row>
    <row r="14169">
      <c r="A14169" s="6">
        <v>682523.0</v>
      </c>
      <c r="B14169" s="6">
        <v>682639.0</v>
      </c>
      <c r="C14169" s="14" t="str">
        <f>If(COUNTIF(DamReaches!$B$2:$B$346,"="&amp;A14169)&gt;0, "Yes", "No")</f>
        <v>No</v>
      </c>
    </row>
    <row r="14170">
      <c r="A14170" s="6">
        <v>682524.0</v>
      </c>
      <c r="B14170" s="6">
        <v>682311.0</v>
      </c>
      <c r="C14170" s="14" t="str">
        <f>If(COUNTIF(DamReaches!$B$2:$B$346,"="&amp;A14170)&gt;0, "Yes", "No")</f>
        <v>No</v>
      </c>
    </row>
    <row r="14171">
      <c r="A14171" s="6">
        <v>682525.0</v>
      </c>
      <c r="B14171" s="6">
        <v>682767.0</v>
      </c>
      <c r="C14171" s="14" t="str">
        <f>If(COUNTIF(DamReaches!$B$2:$B$346,"="&amp;A14171)&gt;0, "Yes", "No")</f>
        <v>No</v>
      </c>
    </row>
    <row r="14172">
      <c r="A14172" s="6">
        <v>682543.0</v>
      </c>
      <c r="B14172" s="6">
        <v>682297.0</v>
      </c>
      <c r="C14172" s="14" t="str">
        <f>If(COUNTIF(DamReaches!$B$2:$B$346,"="&amp;A14172)&gt;0, "Yes", "No")</f>
        <v>Yes</v>
      </c>
    </row>
    <row r="14173">
      <c r="A14173" s="6">
        <v>682544.0</v>
      </c>
      <c r="B14173" s="6">
        <v>682812.0</v>
      </c>
      <c r="C14173" s="14" t="str">
        <f>If(COUNTIF(DamReaches!$B$2:$B$346,"="&amp;A14173)&gt;0, "Yes", "No")</f>
        <v>No</v>
      </c>
    </row>
    <row r="14174">
      <c r="A14174" s="6">
        <v>682545.0</v>
      </c>
      <c r="B14174" s="6">
        <v>682812.0</v>
      </c>
      <c r="C14174" s="14" t="str">
        <f>If(COUNTIF(DamReaches!$B$2:$B$346,"="&amp;A14174)&gt;0, "Yes", "No")</f>
        <v>No</v>
      </c>
    </row>
    <row r="14175">
      <c r="A14175" s="6">
        <v>682546.0</v>
      </c>
      <c r="B14175" s="6">
        <v>682593.0</v>
      </c>
      <c r="C14175" s="14" t="str">
        <f>If(COUNTIF(DamReaches!$B$2:$B$346,"="&amp;A14175)&gt;0, "Yes", "No")</f>
        <v>No</v>
      </c>
    </row>
    <row r="14176">
      <c r="A14176" s="6">
        <v>682547.0</v>
      </c>
      <c r="B14176" s="6">
        <v>682349.0</v>
      </c>
      <c r="C14176" s="14" t="str">
        <f>If(COUNTIF(DamReaches!$B$2:$B$346,"="&amp;A14176)&gt;0, "Yes", "No")</f>
        <v>No</v>
      </c>
    </row>
    <row r="14177">
      <c r="A14177" s="6">
        <v>682548.0</v>
      </c>
      <c r="B14177" s="6">
        <v>682786.0</v>
      </c>
      <c r="C14177" s="14" t="str">
        <f>If(COUNTIF(DamReaches!$B$2:$B$346,"="&amp;A14177)&gt;0, "Yes", "No")</f>
        <v>No</v>
      </c>
    </row>
    <row r="14178">
      <c r="A14178" s="6">
        <v>682549.0</v>
      </c>
      <c r="B14178" s="6">
        <v>682234.0</v>
      </c>
      <c r="C14178" s="14" t="str">
        <f>If(COUNTIF(DamReaches!$B$2:$B$346,"="&amp;A14178)&gt;0, "Yes", "No")</f>
        <v>No</v>
      </c>
    </row>
    <row r="14179">
      <c r="A14179" s="6">
        <v>682550.0</v>
      </c>
      <c r="B14179" s="6">
        <v>682258.0</v>
      </c>
      <c r="C14179" s="14" t="str">
        <f>If(COUNTIF(DamReaches!$B$2:$B$346,"="&amp;A14179)&gt;0, "Yes", "No")</f>
        <v>No</v>
      </c>
    </row>
    <row r="14180">
      <c r="A14180" s="6">
        <v>682551.0</v>
      </c>
      <c r="B14180" s="6">
        <v>682361.0</v>
      </c>
      <c r="C14180" s="14" t="str">
        <f>If(COUNTIF(DamReaches!$B$2:$B$346,"="&amp;A14180)&gt;0, "Yes", "No")</f>
        <v>No</v>
      </c>
    </row>
    <row r="14181">
      <c r="A14181" s="6">
        <v>682552.0</v>
      </c>
      <c r="B14181" s="6">
        <v>682130.0</v>
      </c>
      <c r="C14181" s="14" t="str">
        <f>If(COUNTIF(DamReaches!$B$2:$B$346,"="&amp;A14181)&gt;0, "Yes", "No")</f>
        <v>No</v>
      </c>
    </row>
    <row r="14182">
      <c r="A14182" s="6">
        <v>682553.0</v>
      </c>
      <c r="B14182" s="6">
        <v>682552.0</v>
      </c>
      <c r="C14182" s="14" t="str">
        <f>If(COUNTIF(DamReaches!$B$2:$B$346,"="&amp;A14182)&gt;0, "Yes", "No")</f>
        <v>No</v>
      </c>
    </row>
    <row r="14183">
      <c r="A14183" s="6">
        <v>682569.0</v>
      </c>
      <c r="B14183" s="6">
        <v>682349.0</v>
      </c>
      <c r="C14183" s="14" t="str">
        <f>If(COUNTIF(DamReaches!$B$2:$B$346,"="&amp;A14183)&gt;0, "Yes", "No")</f>
        <v>No</v>
      </c>
    </row>
    <row r="14184">
      <c r="A14184" s="6">
        <v>682573.0</v>
      </c>
      <c r="B14184" s="6">
        <v>682711.0</v>
      </c>
      <c r="C14184" s="14" t="str">
        <f>If(COUNTIF(DamReaches!$B$2:$B$346,"="&amp;A14184)&gt;0, "Yes", "No")</f>
        <v>No</v>
      </c>
    </row>
    <row r="14185">
      <c r="A14185" s="6">
        <v>682574.0</v>
      </c>
      <c r="B14185" s="6">
        <v>682573.0</v>
      </c>
      <c r="C14185" s="14" t="str">
        <f>If(COUNTIF(DamReaches!$B$2:$B$346,"="&amp;A14185)&gt;0, "Yes", "No")</f>
        <v>No</v>
      </c>
    </row>
    <row r="14186">
      <c r="A14186" s="6">
        <v>682575.0</v>
      </c>
      <c r="B14186" s="6">
        <v>682521.0</v>
      </c>
      <c r="C14186" s="14" t="str">
        <f>If(COUNTIF(DamReaches!$B$2:$B$346,"="&amp;A14186)&gt;0, "Yes", "No")</f>
        <v>No</v>
      </c>
    </row>
    <row r="14187">
      <c r="A14187" s="6">
        <v>682576.0</v>
      </c>
      <c r="B14187" s="6">
        <v>682550.0</v>
      </c>
      <c r="C14187" s="14" t="str">
        <f>If(COUNTIF(DamReaches!$B$2:$B$346,"="&amp;A14187)&gt;0, "Yes", "No")</f>
        <v>No</v>
      </c>
    </row>
    <row r="14188">
      <c r="A14188" s="6">
        <v>682589.0</v>
      </c>
      <c r="B14188" s="6">
        <v>682781.0</v>
      </c>
      <c r="C14188" s="14" t="str">
        <f>If(COUNTIF(DamReaches!$B$2:$B$346,"="&amp;A14188)&gt;0, "Yes", "No")</f>
        <v>No</v>
      </c>
    </row>
    <row r="14189">
      <c r="A14189" s="6">
        <v>682590.0</v>
      </c>
      <c r="B14189" s="6">
        <v>682781.0</v>
      </c>
      <c r="C14189" s="14" t="str">
        <f>If(COUNTIF(DamReaches!$B$2:$B$346,"="&amp;A14189)&gt;0, "Yes", "No")</f>
        <v>No</v>
      </c>
    </row>
    <row r="14190">
      <c r="A14190" s="6">
        <v>682591.0</v>
      </c>
      <c r="B14190" s="6">
        <v>682122.0</v>
      </c>
      <c r="C14190" s="14" t="str">
        <f>If(COUNTIF(DamReaches!$B$2:$B$346,"="&amp;A14190)&gt;0, "Yes", "No")</f>
        <v>No</v>
      </c>
    </row>
    <row r="14191">
      <c r="A14191" s="6">
        <v>682592.0</v>
      </c>
      <c r="B14191" s="6">
        <v>682593.0</v>
      </c>
      <c r="C14191" s="14" t="str">
        <f>If(COUNTIF(DamReaches!$B$2:$B$346,"="&amp;A14191)&gt;0, "Yes", "No")</f>
        <v>No</v>
      </c>
    </row>
    <row r="14192">
      <c r="A14192" s="6">
        <v>682593.0</v>
      </c>
      <c r="B14192" s="6">
        <v>682424.0</v>
      </c>
      <c r="C14192" s="14" t="str">
        <f>If(COUNTIF(DamReaches!$B$2:$B$346,"="&amp;A14192)&gt;0, "Yes", "No")</f>
        <v>No</v>
      </c>
    </row>
    <row r="14193">
      <c r="A14193" s="6">
        <v>682595.0</v>
      </c>
      <c r="B14193" s="6">
        <v>681649.0</v>
      </c>
      <c r="C14193" s="14" t="str">
        <f>If(COUNTIF(DamReaches!$B$2:$B$346,"="&amp;A14193)&gt;0, "Yes", "No")</f>
        <v>No</v>
      </c>
    </row>
    <row r="14194">
      <c r="A14194" s="6">
        <v>682596.0</v>
      </c>
      <c r="B14194" s="6">
        <v>681596.0</v>
      </c>
      <c r="C14194" s="14" t="str">
        <f>If(COUNTIF(DamReaches!$B$2:$B$346,"="&amp;A14194)&gt;0, "Yes", "No")</f>
        <v>No</v>
      </c>
    </row>
    <row r="14195">
      <c r="A14195" s="6">
        <v>682597.0</v>
      </c>
      <c r="B14195" s="6">
        <v>682388.0</v>
      </c>
      <c r="C14195" s="14" t="str">
        <f>If(COUNTIF(DamReaches!$B$2:$B$346,"="&amp;A14195)&gt;0, "Yes", "No")</f>
        <v>No</v>
      </c>
    </row>
    <row r="14196">
      <c r="A14196" s="6">
        <v>682598.0</v>
      </c>
      <c r="B14196" s="6">
        <v>682573.0</v>
      </c>
      <c r="C14196" s="14" t="str">
        <f>If(COUNTIF(DamReaches!$B$2:$B$346,"="&amp;A14196)&gt;0, "Yes", "No")</f>
        <v>No</v>
      </c>
    </row>
    <row r="14197">
      <c r="A14197" s="6">
        <v>682599.0</v>
      </c>
      <c r="B14197" s="6">
        <v>682361.0</v>
      </c>
      <c r="C14197" s="14" t="str">
        <f>If(COUNTIF(DamReaches!$B$2:$B$346,"="&amp;A14197)&gt;0, "Yes", "No")</f>
        <v>No</v>
      </c>
    </row>
    <row r="14198">
      <c r="A14198" s="6">
        <v>682610.0</v>
      </c>
      <c r="B14198" s="6">
        <v>682330.0</v>
      </c>
      <c r="C14198" s="14" t="str">
        <f>If(COUNTIF(DamReaches!$B$2:$B$346,"="&amp;A14198)&gt;0, "Yes", "No")</f>
        <v>No</v>
      </c>
    </row>
    <row r="14199">
      <c r="A14199" s="6">
        <v>682611.0</v>
      </c>
      <c r="B14199" s="6">
        <v>682484.0</v>
      </c>
      <c r="C14199" s="14" t="str">
        <f>If(COUNTIF(DamReaches!$B$2:$B$346,"="&amp;A14199)&gt;0, "Yes", "No")</f>
        <v>No</v>
      </c>
    </row>
    <row r="14200">
      <c r="A14200" s="6">
        <v>682612.0</v>
      </c>
      <c r="B14200" s="6">
        <v>682332.0</v>
      </c>
      <c r="C14200" s="14" t="str">
        <f>If(COUNTIF(DamReaches!$B$2:$B$346,"="&amp;A14200)&gt;0, "Yes", "No")</f>
        <v>No</v>
      </c>
    </row>
    <row r="14201">
      <c r="A14201" s="6">
        <v>682613.0</v>
      </c>
      <c r="B14201" s="6">
        <v>682486.0</v>
      </c>
      <c r="C14201" s="14" t="str">
        <f>If(COUNTIF(DamReaches!$B$2:$B$346,"="&amp;A14201)&gt;0, "Yes", "No")</f>
        <v>No</v>
      </c>
    </row>
    <row r="14202">
      <c r="A14202" s="6">
        <v>682614.0</v>
      </c>
      <c r="B14202" s="6">
        <v>682709.0</v>
      </c>
      <c r="C14202" s="14" t="str">
        <f>If(COUNTIF(DamReaches!$B$2:$B$346,"="&amp;A14202)&gt;0, "Yes", "No")</f>
        <v>No</v>
      </c>
    </row>
    <row r="14203">
      <c r="A14203" s="6">
        <v>682626.0</v>
      </c>
      <c r="B14203" s="6">
        <v>682272.0</v>
      </c>
      <c r="C14203" s="14" t="str">
        <f>If(COUNTIF(DamReaches!$B$2:$B$346,"="&amp;A14203)&gt;0, "Yes", "No")</f>
        <v>No</v>
      </c>
    </row>
    <row r="14204">
      <c r="A14204" s="6">
        <v>682627.0</v>
      </c>
      <c r="B14204" s="6">
        <v>682273.0</v>
      </c>
      <c r="C14204" s="14" t="str">
        <f>If(COUNTIF(DamReaches!$B$2:$B$346,"="&amp;A14204)&gt;0, "Yes", "No")</f>
        <v>No</v>
      </c>
    </row>
    <row r="14205">
      <c r="A14205" s="6">
        <v>682628.0</v>
      </c>
      <c r="B14205" s="6">
        <v>682657.0</v>
      </c>
      <c r="C14205" s="14" t="str">
        <f>If(COUNTIF(DamReaches!$B$2:$B$346,"="&amp;A14205)&gt;0, "Yes", "No")</f>
        <v>No</v>
      </c>
    </row>
    <row r="14206">
      <c r="A14206" s="6">
        <v>682629.0</v>
      </c>
      <c r="B14206" s="6">
        <v>682657.0</v>
      </c>
      <c r="C14206" s="14" t="str">
        <f>If(COUNTIF(DamReaches!$B$2:$B$346,"="&amp;A14206)&gt;0, "Yes", "No")</f>
        <v>No</v>
      </c>
    </row>
    <row r="14207">
      <c r="A14207" s="6">
        <v>682630.0</v>
      </c>
      <c r="B14207" s="6">
        <v>682709.0</v>
      </c>
      <c r="C14207" s="14" t="str">
        <f>If(COUNTIF(DamReaches!$B$2:$B$346,"="&amp;A14207)&gt;0, "Yes", "No")</f>
        <v>No</v>
      </c>
    </row>
    <row r="14208">
      <c r="A14208" s="6">
        <v>682631.0</v>
      </c>
      <c r="B14208" s="6">
        <v>682630.0</v>
      </c>
      <c r="C14208" s="14" t="str">
        <f>If(COUNTIF(DamReaches!$B$2:$B$346,"="&amp;A14208)&gt;0, "Yes", "No")</f>
        <v>No</v>
      </c>
    </row>
    <row r="14209">
      <c r="A14209" s="6">
        <v>682632.0</v>
      </c>
      <c r="B14209" s="6">
        <v>682759.0</v>
      </c>
      <c r="C14209" s="14" t="str">
        <f>If(COUNTIF(DamReaches!$B$2:$B$346,"="&amp;A14209)&gt;0, "Yes", "No")</f>
        <v>No</v>
      </c>
    </row>
    <row r="14210">
      <c r="A14210" s="6">
        <v>682633.0</v>
      </c>
      <c r="B14210" s="6">
        <v>682759.0</v>
      </c>
      <c r="C14210" s="14" t="str">
        <f>If(COUNTIF(DamReaches!$B$2:$B$346,"="&amp;A14210)&gt;0, "Yes", "No")</f>
        <v>No</v>
      </c>
    </row>
    <row r="14211">
      <c r="A14211" s="6">
        <v>682634.0</v>
      </c>
      <c r="B14211" s="6">
        <v>682635.0</v>
      </c>
      <c r="C14211" s="14" t="str">
        <f>If(COUNTIF(DamReaches!$B$2:$B$346,"="&amp;A14211)&gt;0, "Yes", "No")</f>
        <v>No</v>
      </c>
    </row>
    <row r="14212">
      <c r="A14212" s="6">
        <v>682635.0</v>
      </c>
      <c r="B14212" s="6">
        <v>682592.0</v>
      </c>
      <c r="C14212" s="14" t="str">
        <f>If(COUNTIF(DamReaches!$B$2:$B$346,"="&amp;A14212)&gt;0, "Yes", "No")</f>
        <v>No</v>
      </c>
    </row>
    <row r="14213">
      <c r="A14213" s="6">
        <v>682637.0</v>
      </c>
      <c r="B14213" s="6">
        <v>682730.0</v>
      </c>
      <c r="C14213" s="14" t="str">
        <f>If(COUNTIF(DamReaches!$B$2:$B$346,"="&amp;A14213)&gt;0, "Yes", "No")</f>
        <v>No</v>
      </c>
    </row>
    <row r="14214">
      <c r="A14214" s="6">
        <v>682638.0</v>
      </c>
      <c r="B14214" s="6">
        <v>682846.0</v>
      </c>
      <c r="C14214" s="14" t="str">
        <f>If(COUNTIF(DamReaches!$B$2:$B$346,"="&amp;A14214)&gt;0, "Yes", "No")</f>
        <v>No</v>
      </c>
    </row>
    <row r="14215">
      <c r="A14215" s="6">
        <v>682639.0</v>
      </c>
      <c r="B14215" s="6">
        <v>683098.0</v>
      </c>
      <c r="C14215" s="14" t="str">
        <f>If(COUNTIF(DamReaches!$B$2:$B$346,"="&amp;A14215)&gt;0, "Yes", "No")</f>
        <v>No</v>
      </c>
    </row>
    <row r="14216">
      <c r="A14216" s="6">
        <v>682640.0</v>
      </c>
      <c r="B14216" s="6">
        <v>682491.0</v>
      </c>
      <c r="C14216" s="14" t="str">
        <f>If(COUNTIF(DamReaches!$B$2:$B$346,"="&amp;A14216)&gt;0, "Yes", "No")</f>
        <v>No</v>
      </c>
    </row>
    <row r="14217">
      <c r="A14217" s="6">
        <v>682641.0</v>
      </c>
      <c r="B14217" s="6">
        <v>682698.0</v>
      </c>
      <c r="C14217" s="14" t="str">
        <f>If(COUNTIF(DamReaches!$B$2:$B$346,"="&amp;A14217)&gt;0, "Yes", "No")</f>
        <v>No</v>
      </c>
    </row>
    <row r="14218">
      <c r="A14218" s="6">
        <v>682655.0</v>
      </c>
      <c r="B14218" s="6">
        <v>682297.0</v>
      </c>
      <c r="C14218" s="14" t="str">
        <f>If(COUNTIF(DamReaches!$B$2:$B$346,"="&amp;A14218)&gt;0, "Yes", "No")</f>
        <v>No</v>
      </c>
    </row>
    <row r="14219">
      <c r="A14219" s="6">
        <v>682656.0</v>
      </c>
      <c r="B14219" s="6">
        <v>682346.0</v>
      </c>
      <c r="C14219" s="14" t="str">
        <f>If(COUNTIF(DamReaches!$B$2:$B$346,"="&amp;A14219)&gt;0, "Yes", "No")</f>
        <v>No</v>
      </c>
    </row>
    <row r="14220">
      <c r="A14220" s="6">
        <v>682657.0</v>
      </c>
      <c r="B14220" s="6">
        <v>683204.0</v>
      </c>
      <c r="C14220" s="14" t="str">
        <f>If(COUNTIF(DamReaches!$B$2:$B$346,"="&amp;A14220)&gt;0, "Yes", "No")</f>
        <v>No</v>
      </c>
    </row>
    <row r="14221">
      <c r="A14221" s="6">
        <v>682658.0</v>
      </c>
      <c r="B14221" s="6">
        <v>682101.0</v>
      </c>
      <c r="C14221" s="14" t="str">
        <f>If(COUNTIF(DamReaches!$B$2:$B$346,"="&amp;A14221)&gt;0, "Yes", "No")</f>
        <v>No</v>
      </c>
    </row>
    <row r="14222">
      <c r="A14222" s="6">
        <v>682659.0</v>
      </c>
      <c r="B14222" s="6">
        <v>683133.0</v>
      </c>
      <c r="C14222" s="14" t="str">
        <f>If(COUNTIF(DamReaches!$B$2:$B$346,"="&amp;A14222)&gt;0, "Yes", "No")</f>
        <v>No</v>
      </c>
    </row>
    <row r="14223">
      <c r="A14223" s="6">
        <v>682660.0</v>
      </c>
      <c r="B14223" s="6">
        <v>683133.0</v>
      </c>
      <c r="C14223" s="14" t="str">
        <f>If(COUNTIF(DamReaches!$B$2:$B$346,"="&amp;A14223)&gt;0, "Yes", "No")</f>
        <v>No</v>
      </c>
    </row>
    <row r="14224">
      <c r="A14224" s="6">
        <v>682661.0</v>
      </c>
      <c r="B14224" s="6">
        <v>681858.0</v>
      </c>
      <c r="C14224" s="14" t="str">
        <f>If(COUNTIF(DamReaches!$B$2:$B$346,"="&amp;A14224)&gt;0, "Yes", "No")</f>
        <v>No</v>
      </c>
    </row>
    <row r="14225">
      <c r="A14225" s="6">
        <v>682662.0</v>
      </c>
      <c r="B14225" s="6">
        <v>682386.0</v>
      </c>
      <c r="C14225" s="14" t="str">
        <f>If(COUNTIF(DamReaches!$B$2:$B$346,"="&amp;A14225)&gt;0, "Yes", "No")</f>
        <v>No</v>
      </c>
    </row>
    <row r="14226">
      <c r="A14226" s="6">
        <v>682663.0</v>
      </c>
      <c r="B14226" s="6">
        <v>682662.0</v>
      </c>
      <c r="C14226" s="14" t="str">
        <f>If(COUNTIF(DamReaches!$B$2:$B$346,"="&amp;A14226)&gt;0, "Yes", "No")</f>
        <v>No</v>
      </c>
    </row>
    <row r="14227">
      <c r="A14227" s="6">
        <v>682664.0</v>
      </c>
      <c r="B14227" s="6">
        <v>681691.0</v>
      </c>
      <c r="C14227" s="14" t="str">
        <f>If(COUNTIF(DamReaches!$B$2:$B$346,"="&amp;A14227)&gt;0, "Yes", "No")</f>
        <v>No</v>
      </c>
    </row>
    <row r="14228">
      <c r="A14228" s="6">
        <v>682665.0</v>
      </c>
      <c r="B14228" s="6">
        <v>682730.0</v>
      </c>
      <c r="C14228" s="14" t="str">
        <f>If(COUNTIF(DamReaches!$B$2:$B$346,"="&amp;A14228)&gt;0, "Yes", "No")</f>
        <v>No</v>
      </c>
    </row>
    <row r="14229">
      <c r="A14229" s="6">
        <v>682666.0</v>
      </c>
      <c r="B14229" s="6">
        <v>681435.0</v>
      </c>
      <c r="C14229" s="14" t="str">
        <f>If(COUNTIF(DamReaches!$B$2:$B$346,"="&amp;A14229)&gt;0, "Yes", "No")</f>
        <v>No</v>
      </c>
    </row>
    <row r="14230">
      <c r="A14230" s="6">
        <v>682667.0</v>
      </c>
      <c r="B14230" s="6">
        <v>682598.0</v>
      </c>
      <c r="C14230" s="14" t="str">
        <f>If(COUNTIF(DamReaches!$B$2:$B$346,"="&amp;A14230)&gt;0, "Yes", "No")</f>
        <v>No</v>
      </c>
    </row>
    <row r="14231">
      <c r="A14231" s="6">
        <v>682668.0</v>
      </c>
      <c r="B14231" s="6">
        <v>682575.0</v>
      </c>
      <c r="C14231" s="14" t="str">
        <f>If(COUNTIF(DamReaches!$B$2:$B$346,"="&amp;A14231)&gt;0, "Yes", "No")</f>
        <v>No</v>
      </c>
    </row>
    <row r="14232">
      <c r="A14232" s="6">
        <v>682669.0</v>
      </c>
      <c r="B14232" s="6">
        <v>682853.0</v>
      </c>
      <c r="C14232" s="14" t="str">
        <f>If(COUNTIF(DamReaches!$B$2:$B$346,"="&amp;A14232)&gt;0, "Yes", "No")</f>
        <v>No</v>
      </c>
    </row>
    <row r="14233">
      <c r="A14233" s="6">
        <v>682670.0</v>
      </c>
      <c r="B14233" s="6">
        <v>682853.0</v>
      </c>
      <c r="C14233" s="14" t="str">
        <f>If(COUNTIF(DamReaches!$B$2:$B$346,"="&amp;A14233)&gt;0, "Yes", "No")</f>
        <v>No</v>
      </c>
    </row>
    <row r="14234">
      <c r="A14234" s="6">
        <v>682684.0</v>
      </c>
      <c r="B14234" s="6">
        <v>682630.0</v>
      </c>
      <c r="C14234" s="14" t="str">
        <f>If(COUNTIF(DamReaches!$B$2:$B$346,"="&amp;A14234)&gt;0, "Yes", "No")</f>
        <v>No</v>
      </c>
    </row>
    <row r="14235">
      <c r="A14235" s="6">
        <v>682685.0</v>
      </c>
      <c r="B14235" s="6">
        <v>682686.0</v>
      </c>
      <c r="C14235" s="14" t="str">
        <f>If(COUNTIF(DamReaches!$B$2:$B$346,"="&amp;A14235)&gt;0, "Yes", "No")</f>
        <v>No</v>
      </c>
    </row>
    <row r="14236">
      <c r="A14236" s="6">
        <v>682686.0</v>
      </c>
      <c r="B14236" s="6">
        <v>682443.0</v>
      </c>
      <c r="C14236" s="14" t="str">
        <f>If(COUNTIF(DamReaches!$B$2:$B$346,"="&amp;A14236)&gt;0, "Yes", "No")</f>
        <v>No</v>
      </c>
    </row>
    <row r="14237">
      <c r="A14237" s="6">
        <v>682687.0</v>
      </c>
      <c r="B14237" s="6">
        <v>682232.0</v>
      </c>
      <c r="C14237" s="14" t="str">
        <f>If(COUNTIF(DamReaches!$B$2:$B$346,"="&amp;A14237)&gt;0, "Yes", "No")</f>
        <v>No</v>
      </c>
    </row>
    <row r="14238">
      <c r="A14238" s="6">
        <v>682688.0</v>
      </c>
      <c r="B14238" s="6">
        <v>682356.0</v>
      </c>
      <c r="C14238" s="14" t="str">
        <f>If(COUNTIF(DamReaches!$B$2:$B$346,"="&amp;A14238)&gt;0, "Yes", "No")</f>
        <v>No</v>
      </c>
    </row>
    <row r="14239">
      <c r="A14239" s="6">
        <v>682689.0</v>
      </c>
      <c r="B14239" s="6">
        <v>682846.0</v>
      </c>
      <c r="C14239" s="14" t="str">
        <f>If(COUNTIF(DamReaches!$B$2:$B$346,"="&amp;A14239)&gt;0, "Yes", "No")</f>
        <v>No</v>
      </c>
    </row>
    <row r="14240">
      <c r="A14240" s="6">
        <v>682690.0</v>
      </c>
      <c r="B14240" s="6">
        <v>682892.0</v>
      </c>
      <c r="C14240" s="14" t="str">
        <f>If(COUNTIF(DamReaches!$B$2:$B$346,"="&amp;A14240)&gt;0, "Yes", "No")</f>
        <v>No</v>
      </c>
    </row>
    <row r="14241">
      <c r="A14241" s="6">
        <v>682691.0</v>
      </c>
      <c r="B14241" s="6">
        <v>682892.0</v>
      </c>
      <c r="C14241" s="14" t="str">
        <f>If(COUNTIF(DamReaches!$B$2:$B$346,"="&amp;A14241)&gt;0, "Yes", "No")</f>
        <v>No</v>
      </c>
    </row>
    <row r="14242">
      <c r="A14242" s="6">
        <v>682692.0</v>
      </c>
      <c r="B14242" s="6">
        <v>682357.0</v>
      </c>
      <c r="C14242" s="14" t="str">
        <f>If(COUNTIF(DamReaches!$B$2:$B$346,"="&amp;A14242)&gt;0, "Yes", "No")</f>
        <v>No</v>
      </c>
    </row>
    <row r="14243">
      <c r="A14243" s="6">
        <v>682693.0</v>
      </c>
      <c r="B14243" s="6">
        <v>682738.0</v>
      </c>
      <c r="C14243" s="14" t="str">
        <f>If(COUNTIF(DamReaches!$B$2:$B$346,"="&amp;A14243)&gt;0, "Yes", "No")</f>
        <v>No</v>
      </c>
    </row>
    <row r="14244">
      <c r="A14244" s="6">
        <v>682694.0</v>
      </c>
      <c r="B14244" s="6">
        <v>682738.0</v>
      </c>
      <c r="C14244" s="14" t="str">
        <f>If(COUNTIF(DamReaches!$B$2:$B$346,"="&amp;A14244)&gt;0, "Yes", "No")</f>
        <v>No</v>
      </c>
    </row>
    <row r="14245">
      <c r="A14245" s="6">
        <v>682695.0</v>
      </c>
      <c r="B14245" s="6">
        <v>682696.0</v>
      </c>
      <c r="C14245" s="14" t="str">
        <f>If(COUNTIF(DamReaches!$B$2:$B$346,"="&amp;A14245)&gt;0, "Yes", "No")</f>
        <v>No</v>
      </c>
    </row>
    <row r="14246">
      <c r="A14246" s="6">
        <v>682696.0</v>
      </c>
      <c r="B14246" s="6">
        <v>683098.0</v>
      </c>
      <c r="C14246" s="14" t="str">
        <f>If(COUNTIF(DamReaches!$B$2:$B$346,"="&amp;A14246)&gt;0, "Yes", "No")</f>
        <v>No</v>
      </c>
    </row>
    <row r="14247">
      <c r="A14247" s="6">
        <v>682697.0</v>
      </c>
      <c r="B14247" s="6">
        <v>683190.0</v>
      </c>
      <c r="C14247" s="14" t="str">
        <f>If(COUNTIF(DamReaches!$B$2:$B$346,"="&amp;A14247)&gt;0, "Yes", "No")</f>
        <v>No</v>
      </c>
    </row>
    <row r="14248">
      <c r="A14248" s="6">
        <v>682698.0</v>
      </c>
      <c r="B14248" s="6">
        <v>683190.0</v>
      </c>
      <c r="C14248" s="14" t="str">
        <f>If(COUNTIF(DamReaches!$B$2:$B$346,"="&amp;A14248)&gt;0, "Yes", "No")</f>
        <v>No</v>
      </c>
    </row>
    <row r="14249">
      <c r="A14249" s="6">
        <v>682699.0</v>
      </c>
      <c r="B14249" s="6">
        <v>682899.0</v>
      </c>
      <c r="C14249" s="14" t="str">
        <f>If(COUNTIF(DamReaches!$B$2:$B$346,"="&amp;A14249)&gt;0, "Yes", "No")</f>
        <v>No</v>
      </c>
    </row>
    <row r="14250">
      <c r="A14250" s="6">
        <v>682700.0</v>
      </c>
      <c r="B14250" s="6">
        <v>682899.0</v>
      </c>
      <c r="C14250" s="14" t="str">
        <f>If(COUNTIF(DamReaches!$B$2:$B$346,"="&amp;A14250)&gt;0, "Yes", "No")</f>
        <v>No</v>
      </c>
    </row>
    <row r="14251">
      <c r="A14251" s="6">
        <v>682707.0</v>
      </c>
      <c r="B14251" s="6">
        <v>682202.0</v>
      </c>
      <c r="C14251" s="14" t="str">
        <f>If(COUNTIF(DamReaches!$B$2:$B$346,"="&amp;A14251)&gt;0, "Yes", "No")</f>
        <v>No</v>
      </c>
    </row>
    <row r="14252">
      <c r="A14252" s="6">
        <v>682708.0</v>
      </c>
      <c r="B14252" s="6">
        <v>682890.0</v>
      </c>
      <c r="C14252" s="14" t="str">
        <f>If(COUNTIF(DamReaches!$B$2:$B$346,"="&amp;A14252)&gt;0, "Yes", "No")</f>
        <v>No</v>
      </c>
    </row>
    <row r="14253">
      <c r="A14253" s="6">
        <v>682709.0</v>
      </c>
      <c r="B14253" s="6">
        <v>682890.0</v>
      </c>
      <c r="C14253" s="14" t="str">
        <f>If(COUNTIF(DamReaches!$B$2:$B$346,"="&amp;A14253)&gt;0, "Yes", "No")</f>
        <v>No</v>
      </c>
    </row>
    <row r="14254">
      <c r="A14254" s="6">
        <v>682710.0</v>
      </c>
      <c r="B14254" s="6">
        <v>682388.0</v>
      </c>
      <c r="C14254" s="14" t="str">
        <f>If(COUNTIF(DamReaches!$B$2:$B$346,"="&amp;A14254)&gt;0, "Yes", "No")</f>
        <v>No</v>
      </c>
    </row>
    <row r="14255">
      <c r="A14255" s="6">
        <v>682711.0</v>
      </c>
      <c r="B14255" s="6">
        <v>682735.0</v>
      </c>
      <c r="C14255" s="14" t="str">
        <f>If(COUNTIF(DamReaches!$B$2:$B$346,"="&amp;A14255)&gt;0, "Yes", "No")</f>
        <v>No</v>
      </c>
    </row>
    <row r="14256">
      <c r="A14256" s="6">
        <v>682712.0</v>
      </c>
      <c r="B14256" s="6">
        <v>682692.0</v>
      </c>
      <c r="C14256" s="14" t="str">
        <f>If(COUNTIF(DamReaches!$B$2:$B$346,"="&amp;A14256)&gt;0, "Yes", "No")</f>
        <v>No</v>
      </c>
    </row>
    <row r="14257">
      <c r="A14257" s="6">
        <v>682713.0</v>
      </c>
      <c r="B14257" s="6">
        <v>682764.0</v>
      </c>
      <c r="C14257" s="14" t="str">
        <f>If(COUNTIF(DamReaches!$B$2:$B$346,"="&amp;A14257)&gt;0, "Yes", "No")</f>
        <v>No</v>
      </c>
    </row>
    <row r="14258">
      <c r="A14258" s="6">
        <v>682723.0</v>
      </c>
      <c r="B14258" s="6">
        <v>682096.0</v>
      </c>
      <c r="C14258" s="14" t="str">
        <f>If(COUNTIF(DamReaches!$B$2:$B$346,"="&amp;A14258)&gt;0, "Yes", "No")</f>
        <v>No</v>
      </c>
    </row>
    <row r="14259">
      <c r="A14259" s="6">
        <v>682724.0</v>
      </c>
      <c r="B14259" s="6">
        <v>683204.0</v>
      </c>
      <c r="C14259" s="14" t="str">
        <f>If(COUNTIF(DamReaches!$B$2:$B$346,"="&amp;A14259)&gt;0, "Yes", "No")</f>
        <v>No</v>
      </c>
    </row>
    <row r="14260">
      <c r="A14260" s="6">
        <v>682725.0</v>
      </c>
      <c r="B14260" s="6">
        <v>682687.0</v>
      </c>
      <c r="C14260" s="14" t="str">
        <f>If(COUNTIF(DamReaches!$B$2:$B$346,"="&amp;A14260)&gt;0, "Yes", "No")</f>
        <v>No</v>
      </c>
    </row>
    <row r="14261">
      <c r="A14261" s="6">
        <v>682726.0</v>
      </c>
      <c r="B14261" s="6">
        <v>682384.0</v>
      </c>
      <c r="C14261" s="14" t="str">
        <f>If(COUNTIF(DamReaches!$B$2:$B$346,"="&amp;A14261)&gt;0, "Yes", "No")</f>
        <v>No</v>
      </c>
    </row>
    <row r="14262">
      <c r="A14262" s="6">
        <v>682729.0</v>
      </c>
      <c r="B14262" s="6">
        <v>682731.0</v>
      </c>
      <c r="C14262" s="14" t="str">
        <f>If(COUNTIF(DamReaches!$B$2:$B$346,"="&amp;A14262)&gt;0, "Yes", "No")</f>
        <v>No</v>
      </c>
    </row>
    <row r="14263">
      <c r="A14263" s="6">
        <v>682730.0</v>
      </c>
      <c r="B14263" s="6">
        <v>682731.0</v>
      </c>
      <c r="C14263" s="14" t="str">
        <f>If(COUNTIF(DamReaches!$B$2:$B$346,"="&amp;A14263)&gt;0, "Yes", "No")</f>
        <v>No</v>
      </c>
    </row>
    <row r="14264">
      <c r="A14264" s="6">
        <v>682731.0</v>
      </c>
      <c r="B14264" s="6">
        <v>682732.0</v>
      </c>
      <c r="C14264" s="14" t="str">
        <f>If(COUNTIF(DamReaches!$B$2:$B$346,"="&amp;A14264)&gt;0, "Yes", "No")</f>
        <v>No</v>
      </c>
    </row>
    <row r="14265">
      <c r="A14265" s="6">
        <v>682732.0</v>
      </c>
      <c r="B14265" s="6">
        <v>682461.0</v>
      </c>
      <c r="C14265" s="14" t="str">
        <f>If(COUNTIF(DamReaches!$B$2:$B$346,"="&amp;A14265)&gt;0, "Yes", "No")</f>
        <v>No</v>
      </c>
    </row>
    <row r="14266">
      <c r="A14266" s="6">
        <v>682733.0</v>
      </c>
      <c r="B14266" s="6">
        <v>682595.0</v>
      </c>
      <c r="C14266" s="14" t="str">
        <f>If(COUNTIF(DamReaches!$B$2:$B$346,"="&amp;A14266)&gt;0, "Yes", "No")</f>
        <v>No</v>
      </c>
    </row>
    <row r="14267">
      <c r="A14267" s="6">
        <v>682734.0</v>
      </c>
      <c r="B14267" s="6">
        <v>681881.0</v>
      </c>
      <c r="C14267" s="14" t="str">
        <f>If(COUNTIF(DamReaches!$B$2:$B$346,"="&amp;A14267)&gt;0, "Yes", "No")</f>
        <v>No</v>
      </c>
    </row>
    <row r="14268">
      <c r="A14268" s="6">
        <v>682735.0</v>
      </c>
      <c r="B14268" s="6">
        <v>681457.0</v>
      </c>
      <c r="C14268" s="14" t="str">
        <f>If(COUNTIF(DamReaches!$B$2:$B$346,"="&amp;A14268)&gt;0, "Yes", "No")</f>
        <v>No</v>
      </c>
    </row>
    <row r="14269">
      <c r="A14269" s="6">
        <v>682736.0</v>
      </c>
      <c r="B14269" s="6">
        <v>682521.0</v>
      </c>
      <c r="C14269" s="14" t="str">
        <f>If(COUNTIF(DamReaches!$B$2:$B$346,"="&amp;A14269)&gt;0, "Yes", "No")</f>
        <v>No</v>
      </c>
    </row>
    <row r="14270">
      <c r="A14270" s="6">
        <v>682737.0</v>
      </c>
      <c r="B14270" s="6">
        <v>682550.0</v>
      </c>
      <c r="C14270" s="14" t="str">
        <f>If(COUNTIF(DamReaches!$B$2:$B$346,"="&amp;A14270)&gt;0, "Yes", "No")</f>
        <v>No</v>
      </c>
    </row>
    <row r="14271">
      <c r="A14271" s="6">
        <v>682738.0</v>
      </c>
      <c r="B14271" s="6">
        <v>682852.0</v>
      </c>
      <c r="C14271" s="14" t="str">
        <f>If(COUNTIF(DamReaches!$B$2:$B$346,"="&amp;A14271)&gt;0, "Yes", "No")</f>
        <v>No</v>
      </c>
    </row>
    <row r="14272">
      <c r="A14272" s="6">
        <v>682754.0</v>
      </c>
      <c r="B14272" s="6">
        <v>682627.0</v>
      </c>
      <c r="C14272" s="14" t="str">
        <f>If(COUNTIF(DamReaches!$B$2:$B$346,"="&amp;A14272)&gt;0, "Yes", "No")</f>
        <v>No</v>
      </c>
    </row>
    <row r="14273">
      <c r="A14273" s="6">
        <v>682755.0</v>
      </c>
      <c r="B14273" s="6">
        <v>682275.0</v>
      </c>
      <c r="C14273" s="14" t="str">
        <f>If(COUNTIF(DamReaches!$B$2:$B$346,"="&amp;A14273)&gt;0, "Yes", "No")</f>
        <v>No</v>
      </c>
    </row>
    <row r="14274">
      <c r="A14274" s="6">
        <v>682756.0</v>
      </c>
      <c r="B14274" s="6">
        <v>682611.0</v>
      </c>
      <c r="C14274" s="14" t="str">
        <f>If(COUNTIF(DamReaches!$B$2:$B$346,"="&amp;A14274)&gt;0, "Yes", "No")</f>
        <v>No</v>
      </c>
    </row>
    <row r="14275">
      <c r="A14275" s="6">
        <v>682757.0</v>
      </c>
      <c r="B14275" s="6">
        <v>682611.0</v>
      </c>
      <c r="C14275" s="14" t="str">
        <f>If(COUNTIF(DamReaches!$B$2:$B$346,"="&amp;A14275)&gt;0, "Yes", "No")</f>
        <v>No</v>
      </c>
    </row>
    <row r="14276">
      <c r="A14276" s="6">
        <v>682758.0</v>
      </c>
      <c r="B14276" s="6">
        <v>682878.0</v>
      </c>
      <c r="C14276" s="14" t="str">
        <f>If(COUNTIF(DamReaches!$B$2:$B$346,"="&amp;A14276)&gt;0, "Yes", "No")</f>
        <v>No</v>
      </c>
    </row>
    <row r="14277">
      <c r="A14277" s="6">
        <v>682759.0</v>
      </c>
      <c r="B14277" s="6">
        <v>682878.0</v>
      </c>
      <c r="C14277" s="14" t="str">
        <f>If(COUNTIF(DamReaches!$B$2:$B$346,"="&amp;A14277)&gt;0, "Yes", "No")</f>
        <v>No</v>
      </c>
    </row>
    <row r="14278">
      <c r="A14278" s="6">
        <v>682760.0</v>
      </c>
      <c r="B14278" s="6">
        <v>682662.0</v>
      </c>
      <c r="C14278" s="14" t="str">
        <f>If(COUNTIF(DamReaches!$B$2:$B$346,"="&amp;A14278)&gt;0, "Yes", "No")</f>
        <v>No</v>
      </c>
    </row>
    <row r="14279">
      <c r="A14279" s="6">
        <v>682761.0</v>
      </c>
      <c r="B14279" s="6">
        <v>682760.0</v>
      </c>
      <c r="C14279" s="14" t="str">
        <f>If(COUNTIF(DamReaches!$B$2:$B$346,"="&amp;A14279)&gt;0, "Yes", "No")</f>
        <v>No</v>
      </c>
    </row>
    <row r="14280">
      <c r="A14280" s="6">
        <v>682762.0</v>
      </c>
      <c r="B14280" s="6">
        <v>682732.0</v>
      </c>
      <c r="C14280" s="14" t="str">
        <f>If(COUNTIF(DamReaches!$B$2:$B$346,"="&amp;A14280)&gt;0, "Yes", "No")</f>
        <v>No</v>
      </c>
    </row>
    <row r="14281">
      <c r="A14281" s="6">
        <v>682763.0</v>
      </c>
      <c r="B14281" s="6">
        <v>682894.0</v>
      </c>
      <c r="C14281" s="14" t="str">
        <f>If(COUNTIF(DamReaches!$B$2:$B$346,"="&amp;A14281)&gt;0, "Yes", "No")</f>
        <v>No</v>
      </c>
    </row>
    <row r="14282">
      <c r="A14282" s="6">
        <v>682764.0</v>
      </c>
      <c r="B14282" s="6">
        <v>682763.0</v>
      </c>
      <c r="C14282" s="14" t="str">
        <f>If(COUNTIF(DamReaches!$B$2:$B$346,"="&amp;A14282)&gt;0, "Yes", "No")</f>
        <v>No</v>
      </c>
    </row>
    <row r="14283">
      <c r="A14283" s="6">
        <v>682765.0</v>
      </c>
      <c r="B14283" s="6">
        <v>682766.0</v>
      </c>
      <c r="C14283" s="14" t="str">
        <f>If(COUNTIF(DamReaches!$B$2:$B$346,"="&amp;A14283)&gt;0, "Yes", "No")</f>
        <v>No</v>
      </c>
    </row>
    <row r="14284">
      <c r="A14284" s="6">
        <v>682766.0</v>
      </c>
      <c r="B14284" s="6">
        <v>682130.0</v>
      </c>
      <c r="C14284" s="14" t="str">
        <f>If(COUNTIF(DamReaches!$B$2:$B$346,"="&amp;A14284)&gt;0, "Yes", "No")</f>
        <v>No</v>
      </c>
    </row>
    <row r="14285">
      <c r="A14285" s="6">
        <v>682767.0</v>
      </c>
      <c r="B14285" s="6">
        <v>683141.0</v>
      </c>
      <c r="C14285" s="14" t="str">
        <f>If(COUNTIF(DamReaches!$B$2:$B$346,"="&amp;A14285)&gt;0, "Yes", "No")</f>
        <v>No</v>
      </c>
    </row>
    <row r="14286">
      <c r="A14286" s="6">
        <v>682768.0</v>
      </c>
      <c r="B14286" s="6">
        <v>683141.0</v>
      </c>
      <c r="C14286" s="14" t="str">
        <f>If(COUNTIF(DamReaches!$B$2:$B$346,"="&amp;A14286)&gt;0, "Yes", "No")</f>
        <v>No</v>
      </c>
    </row>
    <row r="14287">
      <c r="A14287" s="6">
        <v>682780.0</v>
      </c>
      <c r="B14287" s="6">
        <v>682330.0</v>
      </c>
      <c r="C14287" s="14" t="str">
        <f>If(COUNTIF(DamReaches!$B$2:$B$346,"="&amp;A14287)&gt;0, "Yes", "No")</f>
        <v>No</v>
      </c>
    </row>
    <row r="14288">
      <c r="A14288" s="6">
        <v>682781.0</v>
      </c>
      <c r="B14288" s="6">
        <v>683330.0</v>
      </c>
      <c r="C14288" s="14" t="str">
        <f>If(COUNTIF(DamReaches!$B$2:$B$346,"="&amp;A14288)&gt;0, "Yes", "No")</f>
        <v>No</v>
      </c>
    </row>
    <row r="14289">
      <c r="A14289" s="6">
        <v>682782.0</v>
      </c>
      <c r="B14289" s="6">
        <v>682687.0</v>
      </c>
      <c r="C14289" s="14" t="str">
        <f>If(COUNTIF(DamReaches!$B$2:$B$346,"="&amp;A14289)&gt;0, "Yes", "No")</f>
        <v>No</v>
      </c>
    </row>
    <row r="14290">
      <c r="A14290" s="6">
        <v>682783.0</v>
      </c>
      <c r="B14290" s="6">
        <v>682762.0</v>
      </c>
      <c r="C14290" s="14" t="str">
        <f>If(COUNTIF(DamReaches!$B$2:$B$346,"="&amp;A14290)&gt;0, "Yes", "No")</f>
        <v>No</v>
      </c>
    </row>
    <row r="14291">
      <c r="A14291" s="6">
        <v>682784.0</v>
      </c>
      <c r="B14291" s="6">
        <v>682515.0</v>
      </c>
      <c r="C14291" s="14" t="str">
        <f>If(COUNTIF(DamReaches!$B$2:$B$346,"="&amp;A14291)&gt;0, "Yes", "No")</f>
        <v>Yes</v>
      </c>
    </row>
    <row r="14292">
      <c r="A14292" s="6">
        <v>682785.0</v>
      </c>
      <c r="B14292" s="6">
        <v>682595.0</v>
      </c>
      <c r="C14292" s="14" t="str">
        <f>If(COUNTIF(DamReaches!$B$2:$B$346,"="&amp;A14292)&gt;0, "Yes", "No")</f>
        <v>No</v>
      </c>
    </row>
    <row r="14293">
      <c r="A14293" s="6">
        <v>682786.0</v>
      </c>
      <c r="B14293" s="6">
        <v>682785.0</v>
      </c>
      <c r="C14293" s="14" t="str">
        <f>If(COUNTIF(DamReaches!$B$2:$B$346,"="&amp;A14293)&gt;0, "Yes", "No")</f>
        <v>No</v>
      </c>
    </row>
    <row r="14294">
      <c r="A14294" s="6">
        <v>682787.0</v>
      </c>
      <c r="B14294" s="6">
        <v>682462.0</v>
      </c>
      <c r="C14294" s="14" t="str">
        <f>If(COUNTIF(DamReaches!$B$2:$B$346,"="&amp;A14294)&gt;0, "Yes", "No")</f>
        <v>No</v>
      </c>
    </row>
    <row r="14295">
      <c r="A14295" s="6">
        <v>682788.0</v>
      </c>
      <c r="B14295" s="6">
        <v>682598.0</v>
      </c>
      <c r="C14295" s="14" t="str">
        <f>If(COUNTIF(DamReaches!$B$2:$B$346,"="&amp;A14295)&gt;0, "Yes", "No")</f>
        <v>No</v>
      </c>
    </row>
    <row r="14296">
      <c r="A14296" s="6">
        <v>682789.0</v>
      </c>
      <c r="B14296" s="6">
        <v>682258.0</v>
      </c>
      <c r="C14296" s="14" t="str">
        <f>If(COUNTIF(DamReaches!$B$2:$B$346,"="&amp;A14296)&gt;0, "Yes", "No")</f>
        <v>No</v>
      </c>
    </row>
    <row r="14297">
      <c r="A14297" s="6">
        <v>682790.0</v>
      </c>
      <c r="B14297" s="6">
        <v>682896.0</v>
      </c>
      <c r="C14297" s="14" t="str">
        <f>If(COUNTIF(DamReaches!$B$2:$B$346,"="&amp;A14297)&gt;0, "Yes", "No")</f>
        <v>No</v>
      </c>
    </row>
    <row r="14298">
      <c r="A14298" s="6">
        <v>682791.0</v>
      </c>
      <c r="B14298" s="6">
        <v>683311.0</v>
      </c>
      <c r="C14298" s="14" t="str">
        <f>If(COUNTIF(DamReaches!$B$2:$B$346,"="&amp;A14298)&gt;0, "Yes", "No")</f>
        <v>No</v>
      </c>
    </row>
    <row r="14299">
      <c r="A14299" s="6">
        <v>682792.0</v>
      </c>
      <c r="B14299" s="6">
        <v>683311.0</v>
      </c>
      <c r="C14299" s="14" t="str">
        <f>If(COUNTIF(DamReaches!$B$2:$B$346,"="&amp;A14299)&gt;0, "Yes", "No")</f>
        <v>No</v>
      </c>
    </row>
    <row r="14300">
      <c r="A14300" s="6">
        <v>682793.0</v>
      </c>
      <c r="B14300" s="6">
        <v>682794.0</v>
      </c>
      <c r="C14300" s="14" t="str">
        <f>If(COUNTIF(DamReaches!$B$2:$B$346,"="&amp;A14300)&gt;0, "Yes", "No")</f>
        <v>No</v>
      </c>
    </row>
    <row r="14301">
      <c r="A14301" s="6">
        <v>682794.0</v>
      </c>
      <c r="B14301" s="6">
        <v>682551.0</v>
      </c>
      <c r="C14301" s="14" t="str">
        <f>If(COUNTIF(DamReaches!$B$2:$B$346,"="&amp;A14301)&gt;0, "Yes", "No")</f>
        <v>No</v>
      </c>
    </row>
    <row r="14302">
      <c r="A14302" s="6">
        <v>682795.0</v>
      </c>
      <c r="B14302" s="6">
        <v>682640.0</v>
      </c>
      <c r="C14302" s="14" t="str">
        <f>If(COUNTIF(DamReaches!$B$2:$B$346,"="&amp;A14302)&gt;0, "Yes", "No")</f>
        <v>No</v>
      </c>
    </row>
    <row r="14303">
      <c r="A14303" s="6">
        <v>682796.0</v>
      </c>
      <c r="B14303" s="6">
        <v>683490.0</v>
      </c>
      <c r="C14303" s="14" t="str">
        <f>If(COUNTIF(DamReaches!$B$2:$B$346,"="&amp;A14303)&gt;0, "Yes", "No")</f>
        <v>No</v>
      </c>
    </row>
    <row r="14304">
      <c r="A14304" s="6">
        <v>682808.0</v>
      </c>
      <c r="B14304" s="6">
        <v>682809.0</v>
      </c>
      <c r="C14304" s="14" t="str">
        <f>If(COUNTIF(DamReaches!$B$2:$B$346,"="&amp;A14304)&gt;0, "Yes", "No")</f>
        <v>No</v>
      </c>
    </row>
    <row r="14305">
      <c r="A14305" s="6">
        <v>682809.0</v>
      </c>
      <c r="B14305" s="6">
        <v>682511.0</v>
      </c>
      <c r="C14305" s="14" t="str">
        <f>If(COUNTIF(DamReaches!$B$2:$B$346,"="&amp;A14305)&gt;0, "Yes", "No")</f>
        <v>No</v>
      </c>
    </row>
    <row r="14306">
      <c r="A14306" s="6">
        <v>682810.0</v>
      </c>
      <c r="B14306" s="6">
        <v>682627.0</v>
      </c>
      <c r="C14306" s="14" t="str">
        <f>If(COUNTIF(DamReaches!$B$2:$B$346,"="&amp;A14306)&gt;0, "Yes", "No")</f>
        <v>No</v>
      </c>
    </row>
    <row r="14307">
      <c r="A14307" s="6">
        <v>682811.0</v>
      </c>
      <c r="B14307" s="6">
        <v>682842.0</v>
      </c>
      <c r="C14307" s="14" t="str">
        <f>If(COUNTIF(DamReaches!$B$2:$B$346,"="&amp;A14307)&gt;0, "Yes", "No")</f>
        <v>No</v>
      </c>
    </row>
    <row r="14308">
      <c r="A14308" s="6">
        <v>682812.0</v>
      </c>
      <c r="B14308" s="6">
        <v>683297.0</v>
      </c>
      <c r="C14308" s="14" t="str">
        <f>If(COUNTIF(DamReaches!$B$2:$B$346,"="&amp;A14308)&gt;0, "Yes", "No")</f>
        <v>No</v>
      </c>
    </row>
    <row r="14309">
      <c r="A14309" s="6">
        <v>682813.0</v>
      </c>
      <c r="B14309" s="6">
        <v>683297.0</v>
      </c>
      <c r="C14309" s="14" t="str">
        <f>If(COUNTIF(DamReaches!$B$2:$B$346,"="&amp;A14309)&gt;0, "Yes", "No")</f>
        <v>No</v>
      </c>
    </row>
    <row r="14310">
      <c r="A14310" s="6">
        <v>682814.0</v>
      </c>
      <c r="B14310" s="6">
        <v>681759.0</v>
      </c>
      <c r="C14310" s="14" t="str">
        <f>If(COUNTIF(DamReaches!$B$2:$B$346,"="&amp;A14310)&gt;0, "Yes", "No")</f>
        <v>No</v>
      </c>
    </row>
    <row r="14311">
      <c r="A14311" s="6">
        <v>682815.0</v>
      </c>
      <c r="B14311" s="6">
        <v>682635.0</v>
      </c>
      <c r="C14311" s="14" t="str">
        <f>If(COUNTIF(DamReaches!$B$2:$B$346,"="&amp;A14311)&gt;0, "Yes", "No")</f>
        <v>No</v>
      </c>
    </row>
    <row r="14312">
      <c r="A14312" s="6">
        <v>682816.0</v>
      </c>
      <c r="B14312" s="6">
        <v>682710.0</v>
      </c>
      <c r="C14312" s="14" t="str">
        <f>If(COUNTIF(DamReaches!$B$2:$B$346,"="&amp;A14312)&gt;0, "Yes", "No")</f>
        <v>No</v>
      </c>
    </row>
    <row r="14313">
      <c r="A14313" s="6">
        <v>682817.0</v>
      </c>
      <c r="B14313" s="6">
        <v>682816.0</v>
      </c>
      <c r="C14313" s="14" t="str">
        <f>If(COUNTIF(DamReaches!$B$2:$B$346,"="&amp;A14313)&gt;0, "Yes", "No")</f>
        <v>No</v>
      </c>
    </row>
    <row r="14314">
      <c r="A14314" s="6">
        <v>682818.0</v>
      </c>
      <c r="B14314" s="6">
        <v>682150.0</v>
      </c>
      <c r="C14314" s="14" t="str">
        <f>If(COUNTIF(DamReaches!$B$2:$B$346,"="&amp;A14314)&gt;0, "Yes", "No")</f>
        <v>No</v>
      </c>
    </row>
    <row r="14315">
      <c r="A14315" s="6">
        <v>682819.0</v>
      </c>
      <c r="B14315" s="6">
        <v>682446.0</v>
      </c>
      <c r="C14315" s="14" t="str">
        <f>If(COUNTIF(DamReaches!$B$2:$B$346,"="&amp;A14315)&gt;0, "Yes", "No")</f>
        <v>No</v>
      </c>
    </row>
    <row r="14316">
      <c r="A14316" s="6">
        <v>682820.0</v>
      </c>
      <c r="B14316" s="6">
        <v>683099.0</v>
      </c>
      <c r="C14316" s="14" t="str">
        <f>If(COUNTIF(DamReaches!$B$2:$B$346,"="&amp;A14316)&gt;0, "Yes", "No")</f>
        <v>No</v>
      </c>
    </row>
    <row r="14317">
      <c r="A14317" s="6">
        <v>682821.0</v>
      </c>
      <c r="B14317" s="6">
        <v>683099.0</v>
      </c>
      <c r="C14317" s="14" t="str">
        <f>If(COUNTIF(DamReaches!$B$2:$B$346,"="&amp;A14317)&gt;0, "Yes", "No")</f>
        <v>No</v>
      </c>
    </row>
    <row r="14318">
      <c r="A14318" s="6">
        <v>682822.0</v>
      </c>
      <c r="B14318" s="6">
        <v>682823.0</v>
      </c>
      <c r="C14318" s="14" t="str">
        <f>If(COUNTIF(DamReaches!$B$2:$B$346,"="&amp;A14318)&gt;0, "Yes", "No")</f>
        <v>No</v>
      </c>
    </row>
    <row r="14319">
      <c r="A14319" s="6">
        <v>682823.0</v>
      </c>
      <c r="B14319" s="6">
        <v>681885.0</v>
      </c>
      <c r="C14319" s="14" t="str">
        <f>If(COUNTIF(DamReaches!$B$2:$B$346,"="&amp;A14319)&gt;0, "Yes", "No")</f>
        <v>No</v>
      </c>
    </row>
    <row r="14320">
      <c r="A14320" s="6">
        <v>682824.0</v>
      </c>
      <c r="B14320" s="6">
        <v>682795.0</v>
      </c>
      <c r="C14320" s="14" t="str">
        <f>If(COUNTIF(DamReaches!$B$2:$B$346,"="&amp;A14320)&gt;0, "Yes", "No")</f>
        <v>No</v>
      </c>
    </row>
    <row r="14321">
      <c r="A14321" s="6">
        <v>682825.0</v>
      </c>
      <c r="B14321" s="6">
        <v>682898.0</v>
      </c>
      <c r="C14321" s="14" t="str">
        <f>If(COUNTIF(DamReaches!$B$2:$B$346,"="&amp;A14321)&gt;0, "Yes", "No")</f>
        <v>No</v>
      </c>
    </row>
    <row r="14322">
      <c r="A14322" s="6">
        <v>682826.0</v>
      </c>
      <c r="B14322" s="6">
        <v>682898.0</v>
      </c>
      <c r="C14322" s="14" t="str">
        <f>If(COUNTIF(DamReaches!$B$2:$B$346,"="&amp;A14322)&gt;0, "Yes", "No")</f>
        <v>No</v>
      </c>
    </row>
    <row r="14323">
      <c r="A14323" s="6">
        <v>682839.0</v>
      </c>
      <c r="B14323" s="6">
        <v>682875.0</v>
      </c>
      <c r="C14323" s="14" t="str">
        <f>If(COUNTIF(DamReaches!$B$2:$B$346,"="&amp;A14323)&gt;0, "Yes", "No")</f>
        <v>No</v>
      </c>
    </row>
    <row r="14324">
      <c r="A14324" s="6">
        <v>682840.0</v>
      </c>
      <c r="B14324" s="6">
        <v>682841.0</v>
      </c>
      <c r="C14324" s="14" t="str">
        <f>If(COUNTIF(DamReaches!$B$2:$B$346,"="&amp;A14324)&gt;0, "Yes", "No")</f>
        <v>No</v>
      </c>
    </row>
    <row r="14325">
      <c r="A14325" s="6">
        <v>682841.0</v>
      </c>
      <c r="B14325" s="6">
        <v>681993.0</v>
      </c>
      <c r="C14325" s="14" t="str">
        <f>If(COUNTIF(DamReaches!$B$2:$B$346,"="&amp;A14325)&gt;0, "Yes", "No")</f>
        <v>No</v>
      </c>
    </row>
    <row r="14326">
      <c r="A14326" s="6">
        <v>682842.0</v>
      </c>
      <c r="B14326" s="6">
        <v>683246.0</v>
      </c>
      <c r="C14326" s="14" t="str">
        <f>If(COUNTIF(DamReaches!$B$2:$B$346,"="&amp;A14326)&gt;0, "Yes", "No")</f>
        <v>No</v>
      </c>
    </row>
    <row r="14327">
      <c r="A14327" s="6">
        <v>682843.0</v>
      </c>
      <c r="B14327" s="6">
        <v>682252.0</v>
      </c>
      <c r="C14327" s="14" t="str">
        <f>If(COUNTIF(DamReaches!$B$2:$B$346,"="&amp;A14327)&gt;0, "Yes", "No")</f>
        <v>No</v>
      </c>
    </row>
    <row r="14328">
      <c r="A14328" s="6">
        <v>682844.0</v>
      </c>
      <c r="B14328" s="6">
        <v>682843.0</v>
      </c>
      <c r="C14328" s="14" t="str">
        <f>If(COUNTIF(DamReaches!$B$2:$B$346,"="&amp;A14328)&gt;0, "Yes", "No")</f>
        <v>No</v>
      </c>
    </row>
    <row r="14329">
      <c r="A14329" s="6">
        <v>682845.0</v>
      </c>
      <c r="B14329" s="6">
        <v>683074.0</v>
      </c>
      <c r="C14329" s="14" t="str">
        <f>If(COUNTIF(DamReaches!$B$2:$B$346,"="&amp;A14329)&gt;0, "Yes", "No")</f>
        <v>No</v>
      </c>
    </row>
    <row r="14330">
      <c r="A14330" s="6">
        <v>682846.0</v>
      </c>
      <c r="B14330" s="6">
        <v>683074.0</v>
      </c>
      <c r="C14330" s="14" t="str">
        <f>If(COUNTIF(DamReaches!$B$2:$B$346,"="&amp;A14330)&gt;0, "Yes", "No")</f>
        <v>No</v>
      </c>
    </row>
    <row r="14331">
      <c r="A14331" s="6">
        <v>682847.0</v>
      </c>
      <c r="B14331" s="6">
        <v>682848.0</v>
      </c>
      <c r="C14331" s="14" t="str">
        <f>If(COUNTIF(DamReaches!$B$2:$B$346,"="&amp;A14331)&gt;0, "Yes", "No")</f>
        <v>No</v>
      </c>
    </row>
    <row r="14332">
      <c r="A14332" s="6">
        <v>682848.0</v>
      </c>
      <c r="B14332" s="6">
        <v>682850.0</v>
      </c>
      <c r="C14332" s="14" t="str">
        <f>If(COUNTIF(DamReaches!$B$2:$B$346,"="&amp;A14332)&gt;0, "Yes", "No")</f>
        <v>No</v>
      </c>
    </row>
    <row r="14333">
      <c r="A14333" s="6">
        <v>682849.0</v>
      </c>
      <c r="B14333" s="6">
        <v>682850.0</v>
      </c>
      <c r="C14333" s="14" t="str">
        <f>If(COUNTIF(DamReaches!$B$2:$B$346,"="&amp;A14333)&gt;0, "Yes", "No")</f>
        <v>No</v>
      </c>
    </row>
    <row r="14334">
      <c r="A14334" s="6">
        <v>682850.0</v>
      </c>
      <c r="B14334" s="6">
        <v>682575.0</v>
      </c>
      <c r="C14334" s="14" t="str">
        <f>If(COUNTIF(DamReaches!$B$2:$B$346,"="&amp;A14334)&gt;0, "Yes", "No")</f>
        <v>No</v>
      </c>
    </row>
    <row r="14335">
      <c r="A14335" s="6">
        <v>682851.0</v>
      </c>
      <c r="B14335" s="6">
        <v>682764.0</v>
      </c>
      <c r="C14335" s="14" t="str">
        <f>If(COUNTIF(DamReaches!$B$2:$B$346,"="&amp;A14335)&gt;0, "Yes", "No")</f>
        <v>No</v>
      </c>
    </row>
    <row r="14336">
      <c r="A14336" s="6">
        <v>682852.0</v>
      </c>
      <c r="B14336" s="6">
        <v>682851.0</v>
      </c>
      <c r="C14336" s="14" t="str">
        <f>If(COUNTIF(DamReaches!$B$2:$B$346,"="&amp;A14336)&gt;0, "Yes", "No")</f>
        <v>No</v>
      </c>
    </row>
    <row r="14337">
      <c r="A14337" s="6">
        <v>682853.0</v>
      </c>
      <c r="B14337" s="6">
        <v>683310.0</v>
      </c>
      <c r="C14337" s="14" t="str">
        <f>If(COUNTIF(DamReaches!$B$2:$B$346,"="&amp;A14337)&gt;0, "Yes", "No")</f>
        <v>No</v>
      </c>
    </row>
    <row r="14338">
      <c r="A14338" s="6">
        <v>682854.0</v>
      </c>
      <c r="B14338" s="6">
        <v>683310.0</v>
      </c>
      <c r="C14338" s="14" t="str">
        <f>If(COUNTIF(DamReaches!$B$2:$B$346,"="&amp;A14338)&gt;0, "Yes", "No")</f>
        <v>No</v>
      </c>
    </row>
    <row r="14339">
      <c r="A14339" s="6">
        <v>682855.0</v>
      </c>
      <c r="B14339" s="6">
        <v>682698.0</v>
      </c>
      <c r="C14339" s="14" t="str">
        <f>If(COUNTIF(DamReaches!$B$2:$B$346,"="&amp;A14339)&gt;0, "Yes", "No")</f>
        <v>No</v>
      </c>
    </row>
    <row r="14340">
      <c r="A14340" s="6">
        <v>682856.0</v>
      </c>
      <c r="B14340" s="6">
        <v>683161.0</v>
      </c>
      <c r="C14340" s="14" t="str">
        <f>If(COUNTIF(DamReaches!$B$2:$B$346,"="&amp;A14340)&gt;0, "Yes", "No")</f>
        <v>No</v>
      </c>
    </row>
    <row r="14341">
      <c r="A14341" s="6">
        <v>682857.0</v>
      </c>
      <c r="B14341" s="6">
        <v>683161.0</v>
      </c>
      <c r="C14341" s="14" t="str">
        <f>If(COUNTIF(DamReaches!$B$2:$B$346,"="&amp;A14341)&gt;0, "Yes", "No")</f>
        <v>No</v>
      </c>
    </row>
    <row r="14342">
      <c r="A14342" s="6">
        <v>682873.0</v>
      </c>
      <c r="B14342" s="6">
        <v>682874.0</v>
      </c>
      <c r="C14342" s="14" t="str">
        <f>If(COUNTIF(DamReaches!$B$2:$B$346,"="&amp;A14342)&gt;0, "Yes", "No")</f>
        <v>No</v>
      </c>
    </row>
    <row r="14343">
      <c r="A14343" s="6">
        <v>682874.0</v>
      </c>
      <c r="B14343" s="6">
        <v>682875.0</v>
      </c>
      <c r="C14343" s="14" t="str">
        <f>If(COUNTIF(DamReaches!$B$2:$B$346,"="&amp;A14343)&gt;0, "Yes", "No")</f>
        <v>No</v>
      </c>
    </row>
    <row r="14344">
      <c r="A14344" s="6">
        <v>682875.0</v>
      </c>
      <c r="B14344" s="6">
        <v>682914.0</v>
      </c>
      <c r="C14344" s="14" t="str">
        <f>If(COUNTIF(DamReaches!$B$2:$B$346,"="&amp;A14344)&gt;0, "Yes", "No")</f>
        <v>No</v>
      </c>
    </row>
    <row r="14345">
      <c r="A14345" s="6">
        <v>682876.0</v>
      </c>
      <c r="B14345" s="6">
        <v>682810.0</v>
      </c>
      <c r="C14345" s="14" t="str">
        <f>If(COUNTIF(DamReaches!$B$2:$B$346,"="&amp;A14345)&gt;0, "Yes", "No")</f>
        <v>No</v>
      </c>
    </row>
    <row r="14346">
      <c r="A14346" s="6">
        <v>682877.0</v>
      </c>
      <c r="B14346" s="6">
        <v>682273.0</v>
      </c>
      <c r="C14346" s="14" t="str">
        <f>If(COUNTIF(DamReaches!$B$2:$B$346,"="&amp;A14346)&gt;0, "Yes", "No")</f>
        <v>No</v>
      </c>
    </row>
    <row r="14347">
      <c r="A14347" s="6">
        <v>682878.0</v>
      </c>
      <c r="B14347" s="6">
        <v>682997.0</v>
      </c>
      <c r="C14347" s="14" t="str">
        <f>If(COUNTIF(DamReaches!$B$2:$B$346,"="&amp;A14347)&gt;0, "Yes", "No")</f>
        <v>No</v>
      </c>
    </row>
    <row r="14348">
      <c r="A14348" s="6">
        <v>682879.0</v>
      </c>
      <c r="B14348" s="6">
        <v>682814.0</v>
      </c>
      <c r="C14348" s="14" t="str">
        <f>If(COUNTIF(DamReaches!$B$2:$B$346,"="&amp;A14348)&gt;0, "Yes", "No")</f>
        <v>No</v>
      </c>
    </row>
    <row r="14349">
      <c r="A14349" s="6">
        <v>682881.0</v>
      </c>
      <c r="B14349" s="6">
        <v>682785.0</v>
      </c>
      <c r="C14349" s="14" t="str">
        <f>If(COUNTIF(DamReaches!$B$2:$B$346,"="&amp;A14349)&gt;0, "Yes", "No")</f>
        <v>No</v>
      </c>
    </row>
    <row r="14350">
      <c r="A14350" s="6">
        <v>682882.0</v>
      </c>
      <c r="B14350" s="6">
        <v>682852.0</v>
      </c>
      <c r="C14350" s="14" t="str">
        <f>If(COUNTIF(DamReaches!$B$2:$B$346,"="&amp;A14350)&gt;0, "Yes", "No")</f>
        <v>No</v>
      </c>
    </row>
    <row r="14351">
      <c r="A14351" s="6">
        <v>682889.0</v>
      </c>
      <c r="B14351" s="6">
        <v>683169.0</v>
      </c>
      <c r="C14351" s="14" t="str">
        <f>If(COUNTIF(DamReaches!$B$2:$B$346,"="&amp;A14351)&gt;0, "Yes", "No")</f>
        <v>No</v>
      </c>
    </row>
    <row r="14352">
      <c r="A14352" s="6">
        <v>682890.0</v>
      </c>
      <c r="B14352" s="6">
        <v>683169.0</v>
      </c>
      <c r="C14352" s="14" t="str">
        <f>If(COUNTIF(DamReaches!$B$2:$B$346,"="&amp;A14352)&gt;0, "Yes", "No")</f>
        <v>No</v>
      </c>
    </row>
    <row r="14353">
      <c r="A14353" s="6">
        <v>682891.0</v>
      </c>
      <c r="B14353" s="6">
        <v>682122.0</v>
      </c>
      <c r="C14353" s="14" t="str">
        <f>If(COUNTIF(DamReaches!$B$2:$B$346,"="&amp;A14353)&gt;0, "Yes", "No")</f>
        <v>No</v>
      </c>
    </row>
    <row r="14354">
      <c r="A14354" s="6">
        <v>682892.0</v>
      </c>
      <c r="B14354" s="6">
        <v>683184.0</v>
      </c>
      <c r="C14354" s="14" t="str">
        <f>If(COUNTIF(DamReaches!$B$2:$B$346,"="&amp;A14354)&gt;0, "Yes", "No")</f>
        <v>No</v>
      </c>
    </row>
    <row r="14355">
      <c r="A14355" s="6">
        <v>682893.0</v>
      </c>
      <c r="B14355" s="6">
        <v>682735.0</v>
      </c>
      <c r="C14355" s="14" t="str">
        <f>If(COUNTIF(DamReaches!$B$2:$B$346,"="&amp;A14355)&gt;0, "Yes", "No")</f>
        <v>No</v>
      </c>
    </row>
    <row r="14356">
      <c r="A14356" s="6">
        <v>682894.0</v>
      </c>
      <c r="B14356" s="6">
        <v>682954.0</v>
      </c>
      <c r="C14356" s="14" t="str">
        <f>If(COUNTIF(DamReaches!$B$2:$B$346,"="&amp;A14356)&gt;0, "Yes", "No")</f>
        <v>No</v>
      </c>
    </row>
    <row r="14357">
      <c r="A14357" s="6">
        <v>682895.0</v>
      </c>
      <c r="B14357" s="6">
        <v>683307.0</v>
      </c>
      <c r="C14357" s="14" t="str">
        <f>If(COUNTIF(DamReaches!$B$2:$B$346,"="&amp;A14357)&gt;0, "Yes", "No")</f>
        <v>No</v>
      </c>
    </row>
    <row r="14358">
      <c r="A14358" s="6">
        <v>682896.0</v>
      </c>
      <c r="B14358" s="6">
        <v>683307.0</v>
      </c>
      <c r="C14358" s="14" t="str">
        <f>If(COUNTIF(DamReaches!$B$2:$B$346,"="&amp;A14358)&gt;0, "Yes", "No")</f>
        <v>No</v>
      </c>
    </row>
    <row r="14359">
      <c r="A14359" s="6">
        <v>682897.0</v>
      </c>
      <c r="B14359" s="6">
        <v>683490.0</v>
      </c>
      <c r="C14359" s="14" t="str">
        <f>If(COUNTIF(DamReaches!$B$2:$B$346,"="&amp;A14359)&gt;0, "Yes", "No")</f>
        <v>No</v>
      </c>
    </row>
    <row r="14360">
      <c r="A14360" s="6">
        <v>682898.0</v>
      </c>
      <c r="B14360" s="6">
        <v>682897.0</v>
      </c>
      <c r="C14360" s="14" t="str">
        <f>If(COUNTIF(DamReaches!$B$2:$B$346,"="&amp;A14360)&gt;0, "Yes", "No")</f>
        <v>No</v>
      </c>
    </row>
    <row r="14361">
      <c r="A14361" s="6">
        <v>682899.0</v>
      </c>
      <c r="B14361" s="6">
        <v>683079.0</v>
      </c>
      <c r="C14361" s="14" t="str">
        <f>If(COUNTIF(DamReaches!$B$2:$B$346,"="&amp;A14361)&gt;0, "Yes", "No")</f>
        <v>No</v>
      </c>
    </row>
    <row r="14362">
      <c r="A14362" s="6">
        <v>682900.0</v>
      </c>
      <c r="B14362" s="6">
        <v>683079.0</v>
      </c>
      <c r="C14362" s="14" t="str">
        <f>If(COUNTIF(DamReaches!$B$2:$B$346,"="&amp;A14362)&gt;0, "Yes", "No")</f>
        <v>No</v>
      </c>
    </row>
    <row r="14363">
      <c r="A14363" s="6">
        <v>682914.0</v>
      </c>
      <c r="B14363" s="6">
        <v>682841.0</v>
      </c>
      <c r="C14363" s="14" t="str">
        <f>If(COUNTIF(DamReaches!$B$2:$B$346,"="&amp;A14363)&gt;0, "Yes", "No")</f>
        <v>No</v>
      </c>
    </row>
    <row r="14364">
      <c r="A14364" s="6">
        <v>682915.0</v>
      </c>
      <c r="B14364" s="6">
        <v>682842.0</v>
      </c>
      <c r="C14364" s="14" t="str">
        <f>If(COUNTIF(DamReaches!$B$2:$B$346,"="&amp;A14364)&gt;0, "Yes", "No")</f>
        <v>No</v>
      </c>
    </row>
    <row r="14365">
      <c r="A14365" s="6">
        <v>682916.0</v>
      </c>
      <c r="B14365" s="6">
        <v>680693.0</v>
      </c>
      <c r="C14365" s="14" t="str">
        <f>If(COUNTIF(DamReaches!$B$2:$B$346,"="&amp;A14365)&gt;0, "Yes", "No")</f>
        <v>No</v>
      </c>
    </row>
    <row r="14366">
      <c r="A14366" s="6">
        <v>682917.0</v>
      </c>
      <c r="B14366" s="6">
        <v>682762.0</v>
      </c>
      <c r="C14366" s="14" t="str">
        <f>If(COUNTIF(DamReaches!$B$2:$B$346,"="&amp;A14366)&gt;0, "Yes", "No")</f>
        <v>No</v>
      </c>
    </row>
    <row r="14367">
      <c r="A14367" s="6">
        <v>682918.0</v>
      </c>
      <c r="B14367" s="6">
        <v>682734.0</v>
      </c>
      <c r="C14367" s="14" t="str">
        <f>If(COUNTIF(DamReaches!$B$2:$B$346,"="&amp;A14367)&gt;0, "Yes", "No")</f>
        <v>No</v>
      </c>
    </row>
    <row r="14368">
      <c r="A14368" s="6">
        <v>682919.0</v>
      </c>
      <c r="B14368" s="6">
        <v>683158.0</v>
      </c>
      <c r="C14368" s="14" t="str">
        <f>If(COUNTIF(DamReaches!$B$2:$B$346,"="&amp;A14368)&gt;0, "Yes", "No")</f>
        <v>No</v>
      </c>
    </row>
    <row r="14369">
      <c r="A14369" s="6">
        <v>682920.0</v>
      </c>
      <c r="B14369" s="6">
        <v>683158.0</v>
      </c>
      <c r="C14369" s="14" t="str">
        <f>If(COUNTIF(DamReaches!$B$2:$B$346,"="&amp;A14369)&gt;0, "Yes", "No")</f>
        <v>No</v>
      </c>
    </row>
    <row r="14370">
      <c r="A14370" s="6">
        <v>682921.0</v>
      </c>
      <c r="B14370" s="6">
        <v>682896.0</v>
      </c>
      <c r="C14370" s="14" t="str">
        <f>If(COUNTIF(DamReaches!$B$2:$B$346,"="&amp;A14370)&gt;0, "Yes", "No")</f>
        <v>No</v>
      </c>
    </row>
    <row r="14371">
      <c r="A14371" s="6">
        <v>682922.0</v>
      </c>
      <c r="B14371" s="6">
        <v>682794.0</v>
      </c>
      <c r="C14371" s="14" t="str">
        <f>If(COUNTIF(DamReaches!$B$2:$B$346,"="&amp;A14371)&gt;0, "Yes", "No")</f>
        <v>No</v>
      </c>
    </row>
    <row r="14372">
      <c r="A14372" s="6">
        <v>682923.0</v>
      </c>
      <c r="B14372" s="6">
        <v>683005.0</v>
      </c>
      <c r="C14372" s="14" t="str">
        <f>If(COUNTIF(DamReaches!$B$2:$B$346,"="&amp;A14372)&gt;0, "Yes", "No")</f>
        <v>No</v>
      </c>
    </row>
    <row r="14373">
      <c r="A14373" s="6">
        <v>682924.0</v>
      </c>
      <c r="B14373" s="6">
        <v>683005.0</v>
      </c>
      <c r="C14373" s="14" t="str">
        <f>If(COUNTIF(DamReaches!$B$2:$B$346,"="&amp;A14373)&gt;0, "Yes", "No")</f>
        <v>No</v>
      </c>
    </row>
    <row r="14374">
      <c r="A14374" s="6">
        <v>682925.0</v>
      </c>
      <c r="B14374" s="6">
        <v>683491.0</v>
      </c>
      <c r="C14374" s="14" t="str">
        <f>If(COUNTIF(DamReaches!$B$2:$B$346,"="&amp;A14374)&gt;0, "Yes", "No")</f>
        <v>No</v>
      </c>
    </row>
    <row r="14375">
      <c r="A14375" s="6">
        <v>682943.0</v>
      </c>
      <c r="B14375" s="6">
        <v>683171.0</v>
      </c>
      <c r="C14375" s="14" t="str">
        <f>If(COUNTIF(DamReaches!$B$2:$B$346,"="&amp;A14375)&gt;0, "Yes", "No")</f>
        <v>No</v>
      </c>
    </row>
    <row r="14376">
      <c r="A14376" s="6">
        <v>682944.0</v>
      </c>
      <c r="B14376" s="6">
        <v>683171.0</v>
      </c>
      <c r="C14376" s="14" t="str">
        <f>If(COUNTIF(DamReaches!$B$2:$B$346,"="&amp;A14376)&gt;0, "Yes", "No")</f>
        <v>No</v>
      </c>
    </row>
    <row r="14377">
      <c r="A14377" s="6">
        <v>682946.0</v>
      </c>
      <c r="B14377" s="6">
        <v>682916.0</v>
      </c>
      <c r="C14377" s="14" t="str">
        <f>If(COUNTIF(DamReaches!$B$2:$B$346,"="&amp;A14377)&gt;0, "Yes", "No")</f>
        <v>No</v>
      </c>
    </row>
    <row r="14378">
      <c r="A14378" s="6">
        <v>682947.0</v>
      </c>
      <c r="B14378" s="6">
        <v>682881.0</v>
      </c>
      <c r="C14378" s="14" t="str">
        <f>If(COUNTIF(DamReaches!$B$2:$B$346,"="&amp;A14378)&gt;0, "Yes", "No")</f>
        <v>No</v>
      </c>
    </row>
    <row r="14379">
      <c r="A14379" s="6">
        <v>682948.0</v>
      </c>
      <c r="B14379" s="6">
        <v>682947.0</v>
      </c>
      <c r="C14379" s="14" t="str">
        <f>If(COUNTIF(DamReaches!$B$2:$B$346,"="&amp;A14379)&gt;0, "Yes", "No")</f>
        <v>No</v>
      </c>
    </row>
    <row r="14380">
      <c r="A14380" s="6">
        <v>682949.0</v>
      </c>
      <c r="B14380" s="6">
        <v>682918.0</v>
      </c>
      <c r="C14380" s="14" t="str">
        <f>If(COUNTIF(DamReaches!$B$2:$B$346,"="&amp;A14380)&gt;0, "Yes", "No")</f>
        <v>No</v>
      </c>
    </row>
    <row r="14381">
      <c r="A14381" s="6">
        <v>682950.0</v>
      </c>
      <c r="B14381" s="6">
        <v>682692.0</v>
      </c>
      <c r="C14381" s="14" t="str">
        <f>If(COUNTIF(DamReaches!$B$2:$B$346,"="&amp;A14381)&gt;0, "Yes", "No")</f>
        <v>No</v>
      </c>
    </row>
    <row r="14382">
      <c r="A14382" s="6">
        <v>682951.0</v>
      </c>
      <c r="B14382" s="6">
        <v>682950.0</v>
      </c>
      <c r="C14382" s="14" t="str">
        <f>If(COUNTIF(DamReaches!$B$2:$B$346,"="&amp;A14382)&gt;0, "Yes", "No")</f>
        <v>No</v>
      </c>
    </row>
    <row r="14383">
      <c r="A14383" s="6">
        <v>682952.0</v>
      </c>
      <c r="B14383" s="6">
        <v>682953.0</v>
      </c>
      <c r="C14383" s="14" t="str">
        <f>If(COUNTIF(DamReaches!$B$2:$B$346,"="&amp;A14383)&gt;0, "Yes", "No")</f>
        <v>No</v>
      </c>
    </row>
    <row r="14384">
      <c r="A14384" s="6">
        <v>682953.0</v>
      </c>
      <c r="B14384" s="6">
        <v>682213.0</v>
      </c>
      <c r="C14384" s="14" t="str">
        <f>If(COUNTIF(DamReaches!$B$2:$B$346,"="&amp;A14384)&gt;0, "Yes", "No")</f>
        <v>No</v>
      </c>
    </row>
    <row r="14385">
      <c r="A14385" s="6">
        <v>682954.0</v>
      </c>
      <c r="B14385" s="6">
        <v>682789.0</v>
      </c>
      <c r="C14385" s="14" t="str">
        <f>If(COUNTIF(DamReaches!$B$2:$B$346,"="&amp;A14385)&gt;0, "Yes", "No")</f>
        <v>No</v>
      </c>
    </row>
    <row r="14386">
      <c r="A14386" s="6">
        <v>682955.0</v>
      </c>
      <c r="B14386" s="6">
        <v>682921.0</v>
      </c>
      <c r="C14386" s="14" t="str">
        <f>If(COUNTIF(DamReaches!$B$2:$B$346,"="&amp;A14386)&gt;0, "Yes", "No")</f>
        <v>No</v>
      </c>
    </row>
    <row r="14387">
      <c r="A14387" s="6">
        <v>682956.0</v>
      </c>
      <c r="B14387" s="6">
        <v>683465.0</v>
      </c>
      <c r="C14387" s="14" t="str">
        <f>If(COUNTIF(DamReaches!$B$2:$B$346,"="&amp;A14387)&gt;0, "Yes", "No")</f>
        <v>No</v>
      </c>
    </row>
    <row r="14388">
      <c r="A14388" s="6">
        <v>682972.0</v>
      </c>
      <c r="B14388" s="6">
        <v>682780.0</v>
      </c>
      <c r="C14388" s="14" t="str">
        <f>If(COUNTIF(DamReaches!$B$2:$B$346,"="&amp;A14388)&gt;0, "Yes", "No")</f>
        <v>No</v>
      </c>
    </row>
    <row r="14389">
      <c r="A14389" s="6">
        <v>682973.0</v>
      </c>
      <c r="B14389" s="6">
        <v>678086.0</v>
      </c>
      <c r="C14389" s="14" t="str">
        <f>If(COUNTIF(DamReaches!$B$2:$B$346,"="&amp;A14389)&gt;0, "Yes", "No")</f>
        <v>No</v>
      </c>
    </row>
    <row r="14390">
      <c r="A14390" s="6">
        <v>682974.0</v>
      </c>
      <c r="B14390" s="6">
        <v>682484.0</v>
      </c>
      <c r="C14390" s="14" t="str">
        <f>If(COUNTIF(DamReaches!$B$2:$B$346,"="&amp;A14390)&gt;0, "Yes", "No")</f>
        <v>No</v>
      </c>
    </row>
    <row r="14391">
      <c r="A14391" s="6">
        <v>682975.0</v>
      </c>
      <c r="B14391" s="6">
        <v>683168.0</v>
      </c>
      <c r="C14391" s="14" t="str">
        <f>If(COUNTIF(DamReaches!$B$2:$B$346,"="&amp;A14391)&gt;0, "Yes", "No")</f>
        <v>No</v>
      </c>
    </row>
    <row r="14392">
      <c r="A14392" s="6">
        <v>682976.0</v>
      </c>
      <c r="B14392" s="6">
        <v>683168.0</v>
      </c>
      <c r="C14392" s="14" t="str">
        <f>If(COUNTIF(DamReaches!$B$2:$B$346,"="&amp;A14392)&gt;0, "Yes", "No")</f>
        <v>No</v>
      </c>
    </row>
    <row r="14393">
      <c r="A14393" s="6">
        <v>682977.0</v>
      </c>
      <c r="B14393" s="6">
        <v>683276.0</v>
      </c>
      <c r="C14393" s="14" t="str">
        <f>If(COUNTIF(DamReaches!$B$2:$B$346,"="&amp;A14393)&gt;0, "Yes", "No")</f>
        <v>No</v>
      </c>
    </row>
    <row r="14394">
      <c r="A14394" s="6">
        <v>682978.0</v>
      </c>
      <c r="B14394" s="6">
        <v>683276.0</v>
      </c>
      <c r="C14394" s="14" t="str">
        <f>If(COUNTIF(DamReaches!$B$2:$B$346,"="&amp;A14394)&gt;0, "Yes", "No")</f>
        <v>No</v>
      </c>
    </row>
    <row r="14395">
      <c r="A14395" s="6">
        <v>682979.0</v>
      </c>
      <c r="B14395" s="6">
        <v>683002.0</v>
      </c>
      <c r="C14395" s="14" t="str">
        <f>If(COUNTIF(DamReaches!$B$2:$B$346,"="&amp;A14395)&gt;0, "Yes", "No")</f>
        <v>No</v>
      </c>
    </row>
    <row r="14396">
      <c r="A14396" s="6">
        <v>682980.0</v>
      </c>
      <c r="B14396" s="6">
        <v>682823.0</v>
      </c>
      <c r="C14396" s="14" t="str">
        <f>If(COUNTIF(DamReaches!$B$2:$B$346,"="&amp;A14396)&gt;0, "Yes", "No")</f>
        <v>No</v>
      </c>
    </row>
    <row r="14397">
      <c r="A14397" s="6">
        <v>682995.0</v>
      </c>
      <c r="B14397" s="6">
        <v>682201.0</v>
      </c>
      <c r="C14397" s="14" t="str">
        <f>If(COUNTIF(DamReaches!$B$2:$B$346,"="&amp;A14397)&gt;0, "Yes", "No")</f>
        <v>No</v>
      </c>
    </row>
    <row r="14398">
      <c r="A14398" s="6">
        <v>682996.0</v>
      </c>
      <c r="B14398" s="6">
        <v>677744.0</v>
      </c>
      <c r="C14398" s="14" t="str">
        <f>If(COUNTIF(DamReaches!$B$2:$B$346,"="&amp;A14398)&gt;0, "Yes", "No")</f>
        <v>No</v>
      </c>
    </row>
    <row r="14399">
      <c r="A14399" s="6">
        <v>682997.0</v>
      </c>
      <c r="B14399" s="6">
        <v>683224.0</v>
      </c>
      <c r="C14399" s="14" t="str">
        <f>If(COUNTIF(DamReaches!$B$2:$B$346,"="&amp;A14399)&gt;0, "Yes", "No")</f>
        <v>No</v>
      </c>
    </row>
    <row r="14400">
      <c r="A14400" s="6">
        <v>682998.0</v>
      </c>
      <c r="B14400" s="6">
        <v>683224.0</v>
      </c>
      <c r="C14400" s="14" t="str">
        <f>If(COUNTIF(DamReaches!$B$2:$B$346,"="&amp;A14400)&gt;0, "Yes", "No")</f>
        <v>No</v>
      </c>
    </row>
    <row r="14401">
      <c r="A14401" s="6">
        <v>682999.0</v>
      </c>
      <c r="B14401" s="6">
        <v>681706.0</v>
      </c>
      <c r="C14401" s="14" t="str">
        <f>If(COUNTIF(DamReaches!$B$2:$B$346,"="&amp;A14401)&gt;0, "Yes", "No")</f>
        <v>No</v>
      </c>
    </row>
    <row r="14402">
      <c r="A14402" s="6">
        <v>683000.0</v>
      </c>
      <c r="B14402" s="6">
        <v>683029.0</v>
      </c>
      <c r="C14402" s="14" t="str">
        <f>If(COUNTIF(DamReaches!$B$2:$B$346,"="&amp;A14402)&gt;0, "Yes", "No")</f>
        <v>No</v>
      </c>
    </row>
    <row r="14403">
      <c r="A14403" s="6">
        <v>683001.0</v>
      </c>
      <c r="B14403" s="6">
        <v>682763.0</v>
      </c>
      <c r="C14403" s="14" t="str">
        <f>If(COUNTIF(DamReaches!$B$2:$B$346,"="&amp;A14403)&gt;0, "Yes", "No")</f>
        <v>No</v>
      </c>
    </row>
    <row r="14404">
      <c r="A14404" s="6">
        <v>683002.0</v>
      </c>
      <c r="B14404" s="6">
        <v>682696.0</v>
      </c>
      <c r="C14404" s="14" t="str">
        <f>If(COUNTIF(DamReaches!$B$2:$B$346,"="&amp;A14404)&gt;0, "Yes", "No")</f>
        <v>No</v>
      </c>
    </row>
    <row r="14405">
      <c r="A14405" s="6">
        <v>683003.0</v>
      </c>
      <c r="B14405" s="6">
        <v>682980.0</v>
      </c>
      <c r="C14405" s="14" t="str">
        <f>If(COUNTIF(DamReaches!$B$2:$B$346,"="&amp;A14405)&gt;0, "Yes", "No")</f>
        <v>No</v>
      </c>
    </row>
    <row r="14406">
      <c r="A14406" s="6">
        <v>683004.0</v>
      </c>
      <c r="B14406" s="6">
        <v>682640.0</v>
      </c>
      <c r="C14406" s="14" t="str">
        <f>If(COUNTIF(DamReaches!$B$2:$B$346,"="&amp;A14406)&gt;0, "Yes", "No")</f>
        <v>No</v>
      </c>
    </row>
    <row r="14407">
      <c r="A14407" s="6">
        <v>683005.0</v>
      </c>
      <c r="B14407" s="6">
        <v>683230.0</v>
      </c>
      <c r="C14407" s="14" t="str">
        <f>If(COUNTIF(DamReaches!$B$2:$B$346,"="&amp;A14407)&gt;0, "Yes", "No")</f>
        <v>No</v>
      </c>
    </row>
    <row r="14408">
      <c r="A14408" s="6">
        <v>683006.0</v>
      </c>
      <c r="B14408" s="6">
        <v>683230.0</v>
      </c>
      <c r="C14408" s="14" t="str">
        <f>If(COUNTIF(DamReaches!$B$2:$B$346,"="&amp;A14408)&gt;0, "Yes", "No")</f>
        <v>No</v>
      </c>
    </row>
    <row r="14409">
      <c r="A14409" s="6">
        <v>683007.0</v>
      </c>
      <c r="B14409" s="6">
        <v>683008.0</v>
      </c>
      <c r="C14409" s="14" t="str">
        <f>If(COUNTIF(DamReaches!$B$2:$B$346,"="&amp;A14409)&gt;0, "Yes", "No")</f>
        <v>No</v>
      </c>
    </row>
    <row r="14410">
      <c r="A14410" s="6">
        <v>683008.0</v>
      </c>
      <c r="B14410" s="6">
        <v>683491.0</v>
      </c>
      <c r="C14410" s="14" t="str">
        <f>If(COUNTIF(DamReaches!$B$2:$B$346,"="&amp;A14410)&gt;0, "Yes", "No")</f>
        <v>No</v>
      </c>
    </row>
    <row r="14411">
      <c r="A14411" s="6">
        <v>683022.0</v>
      </c>
      <c r="B14411" s="6">
        <v>682973.0</v>
      </c>
      <c r="C14411" s="14" t="str">
        <f>If(COUNTIF(DamReaches!$B$2:$B$346,"="&amp;A14411)&gt;0, "Yes", "No")</f>
        <v>No</v>
      </c>
    </row>
    <row r="14412">
      <c r="A14412" s="6">
        <v>683023.0</v>
      </c>
      <c r="B14412" s="6">
        <v>683024.0</v>
      </c>
      <c r="C14412" s="14" t="str">
        <f>If(COUNTIF(DamReaches!$B$2:$B$346,"="&amp;A14412)&gt;0, "Yes", "No")</f>
        <v>No</v>
      </c>
    </row>
    <row r="14413">
      <c r="A14413" s="6">
        <v>683024.0</v>
      </c>
      <c r="B14413" s="6">
        <v>683025.0</v>
      </c>
      <c r="C14413" s="14" t="str">
        <f>If(COUNTIF(DamReaches!$B$2:$B$346,"="&amp;A14413)&gt;0, "Yes", "No")</f>
        <v>No</v>
      </c>
    </row>
    <row r="14414">
      <c r="A14414" s="6">
        <v>683025.0</v>
      </c>
      <c r="B14414" s="6">
        <v>683330.0</v>
      </c>
      <c r="C14414" s="14" t="str">
        <f>If(COUNTIF(DamReaches!$B$2:$B$346,"="&amp;A14414)&gt;0, "Yes", "No")</f>
        <v>No</v>
      </c>
    </row>
    <row r="14415">
      <c r="A14415" s="6">
        <v>683026.0</v>
      </c>
      <c r="B14415" s="6">
        <v>683027.0</v>
      </c>
      <c r="C14415" s="14" t="str">
        <f>If(COUNTIF(DamReaches!$B$2:$B$346,"="&amp;A14415)&gt;0, "Yes", "No")</f>
        <v>No</v>
      </c>
    </row>
    <row r="14416">
      <c r="A14416" s="6">
        <v>683027.0</v>
      </c>
      <c r="B14416" s="6">
        <v>682997.0</v>
      </c>
      <c r="C14416" s="14" t="str">
        <f>If(COUNTIF(DamReaches!$B$2:$B$346,"="&amp;A14416)&gt;0, "Yes", "No")</f>
        <v>No</v>
      </c>
    </row>
    <row r="14417">
      <c r="A14417" s="6">
        <v>683028.0</v>
      </c>
      <c r="B14417" s="6">
        <v>682051.0</v>
      </c>
      <c r="C14417" s="14" t="str">
        <f>If(COUNTIF(DamReaches!$B$2:$B$346,"="&amp;A14417)&gt;0, "Yes", "No")</f>
        <v>No</v>
      </c>
    </row>
    <row r="14418">
      <c r="A14418" s="6">
        <v>683029.0</v>
      </c>
      <c r="B14418" s="6">
        <v>683030.0</v>
      </c>
      <c r="C14418" s="14" t="str">
        <f>If(COUNTIF(DamReaches!$B$2:$B$346,"="&amp;A14418)&gt;0, "Yes", "No")</f>
        <v>No</v>
      </c>
    </row>
    <row r="14419">
      <c r="A14419" s="6">
        <v>683030.0</v>
      </c>
      <c r="B14419" s="6">
        <v>683184.0</v>
      </c>
      <c r="C14419" s="14" t="str">
        <f>If(COUNTIF(DamReaches!$B$2:$B$346,"="&amp;A14419)&gt;0, "Yes", "No")</f>
        <v>No</v>
      </c>
    </row>
    <row r="14420">
      <c r="A14420" s="6">
        <v>683031.0</v>
      </c>
      <c r="B14420" s="6">
        <v>682789.0</v>
      </c>
      <c r="C14420" s="14" t="str">
        <f>If(COUNTIF(DamReaches!$B$2:$B$346,"="&amp;A14420)&gt;0, "Yes", "No")</f>
        <v>No</v>
      </c>
    </row>
    <row r="14421">
      <c r="A14421" s="6">
        <v>683032.0</v>
      </c>
      <c r="B14421" s="6">
        <v>683002.0</v>
      </c>
      <c r="C14421" s="14" t="str">
        <f>If(COUNTIF(DamReaches!$B$2:$B$346,"="&amp;A14421)&gt;0, "Yes", "No")</f>
        <v>No</v>
      </c>
    </row>
    <row r="14422">
      <c r="A14422" s="6">
        <v>683033.0</v>
      </c>
      <c r="B14422" s="6">
        <v>683008.0</v>
      </c>
      <c r="C14422" s="14" t="str">
        <f>If(COUNTIF(DamReaches!$B$2:$B$346,"="&amp;A14422)&gt;0, "Yes", "No")</f>
        <v>No</v>
      </c>
    </row>
    <row r="14423">
      <c r="A14423" s="6">
        <v>683042.0</v>
      </c>
      <c r="B14423" s="6">
        <v>682808.0</v>
      </c>
      <c r="C14423" s="14" t="str">
        <f>If(COUNTIF(DamReaches!$B$2:$B$346,"="&amp;A14423)&gt;0, "Yes", "No")</f>
        <v>No</v>
      </c>
    </row>
    <row r="14424">
      <c r="A14424" s="6">
        <v>683043.0</v>
      </c>
      <c r="B14424" s="6">
        <v>682117.0</v>
      </c>
      <c r="C14424" s="14" t="str">
        <f>If(COUNTIF(DamReaches!$B$2:$B$346,"="&amp;A14424)&gt;0, "Yes", "No")</f>
        <v>No</v>
      </c>
    </row>
    <row r="14425">
      <c r="A14425" s="6">
        <v>683044.0</v>
      </c>
      <c r="B14425" s="6">
        <v>682876.0</v>
      </c>
      <c r="C14425" s="14" t="str">
        <f>If(COUNTIF(DamReaches!$B$2:$B$346,"="&amp;A14425)&gt;0, "Yes", "No")</f>
        <v>No</v>
      </c>
    </row>
    <row r="14426">
      <c r="A14426" s="6">
        <v>683045.0</v>
      </c>
      <c r="B14426" s="6">
        <v>683246.0</v>
      </c>
      <c r="C14426" s="14" t="str">
        <f>If(COUNTIF(DamReaches!$B$2:$B$346,"="&amp;A14426)&gt;0, "Yes", "No")</f>
        <v>No</v>
      </c>
    </row>
    <row r="14427">
      <c r="A14427" s="6">
        <v>683046.0</v>
      </c>
      <c r="B14427" s="6">
        <v>682424.0</v>
      </c>
      <c r="C14427" s="14" t="str">
        <f>If(COUNTIF(DamReaches!$B$2:$B$346,"="&amp;A14427)&gt;0, "Yes", "No")</f>
        <v>No</v>
      </c>
    </row>
    <row r="14428">
      <c r="A14428" s="6">
        <v>683047.0</v>
      </c>
      <c r="B14428" s="6">
        <v>682917.0</v>
      </c>
      <c r="C14428" s="14" t="str">
        <f>If(COUNTIF(DamReaches!$B$2:$B$346,"="&amp;A14428)&gt;0, "Yes", "No")</f>
        <v>No</v>
      </c>
    </row>
    <row r="14429">
      <c r="A14429" s="6">
        <v>683048.0</v>
      </c>
      <c r="B14429" s="6">
        <v>683465.0</v>
      </c>
      <c r="C14429" s="14" t="str">
        <f>If(COUNTIF(DamReaches!$B$2:$B$346,"="&amp;A14429)&gt;0, "Yes", "No")</f>
        <v>No</v>
      </c>
    </row>
    <row r="14430">
      <c r="A14430" s="6">
        <v>683067.0</v>
      </c>
      <c r="B14430" s="6">
        <v>682810.0</v>
      </c>
      <c r="C14430" s="14" t="str">
        <f>If(COUNTIF(DamReaches!$B$2:$B$346,"="&amp;A14430)&gt;0, "Yes", "No")</f>
        <v>No</v>
      </c>
    </row>
    <row r="14431">
      <c r="A14431" s="6">
        <v>683068.0</v>
      </c>
      <c r="B14431" s="6">
        <v>682973.0</v>
      </c>
      <c r="C14431" s="14" t="str">
        <f>If(COUNTIF(DamReaches!$B$2:$B$346,"="&amp;A14431)&gt;0, "Yes", "No")</f>
        <v>No</v>
      </c>
    </row>
    <row r="14432">
      <c r="A14432" s="6">
        <v>683069.0</v>
      </c>
      <c r="B14432" s="6">
        <v>682379.0</v>
      </c>
      <c r="C14432" s="14" t="str">
        <f>If(COUNTIF(DamReaches!$B$2:$B$346,"="&amp;A14432)&gt;0, "Yes", "No")</f>
        <v>No</v>
      </c>
    </row>
    <row r="14433">
      <c r="A14433" s="6">
        <v>683070.0</v>
      </c>
      <c r="B14433" s="6">
        <v>683071.0</v>
      </c>
      <c r="C14433" s="14" t="str">
        <f>If(COUNTIF(DamReaches!$B$2:$B$346,"="&amp;A14433)&gt;0, "Yes", "No")</f>
        <v>No</v>
      </c>
    </row>
    <row r="14434">
      <c r="A14434" s="6">
        <v>683071.0</v>
      </c>
      <c r="B14434" s="6">
        <v>683024.0</v>
      </c>
      <c r="C14434" s="14" t="str">
        <f>If(COUNTIF(DamReaches!$B$2:$B$346,"="&amp;A14434)&gt;0, "Yes", "No")</f>
        <v>No</v>
      </c>
    </row>
    <row r="14435">
      <c r="A14435" s="6">
        <v>683074.0</v>
      </c>
      <c r="B14435" s="6">
        <v>683029.0</v>
      </c>
      <c r="C14435" s="14" t="str">
        <f>If(COUNTIF(DamReaches!$B$2:$B$346,"="&amp;A14435)&gt;0, "Yes", "No")</f>
        <v>No</v>
      </c>
    </row>
    <row r="14436">
      <c r="A14436" s="6">
        <v>683075.0</v>
      </c>
      <c r="B14436" s="6">
        <v>682950.0</v>
      </c>
      <c r="C14436" s="14" t="str">
        <f>If(COUNTIF(DamReaches!$B$2:$B$346,"="&amp;A14436)&gt;0, "Yes", "No")</f>
        <v>No</v>
      </c>
    </row>
    <row r="14437">
      <c r="A14437" s="6">
        <v>683076.0</v>
      </c>
      <c r="B14437" s="6">
        <v>682953.0</v>
      </c>
      <c r="C14437" s="14" t="str">
        <f>If(COUNTIF(DamReaches!$B$2:$B$346,"="&amp;A14437)&gt;0, "Yes", "No")</f>
        <v>No</v>
      </c>
    </row>
    <row r="14438">
      <c r="A14438" s="6">
        <v>683077.0</v>
      </c>
      <c r="B14438" s="6">
        <v>682980.0</v>
      </c>
      <c r="C14438" s="14" t="str">
        <f>If(COUNTIF(DamReaches!$B$2:$B$346,"="&amp;A14438)&gt;0, "Yes", "No")</f>
        <v>No</v>
      </c>
    </row>
    <row r="14439">
      <c r="A14439" s="6">
        <v>683078.0</v>
      </c>
      <c r="B14439" s="6">
        <v>683256.0</v>
      </c>
      <c r="C14439" s="14" t="str">
        <f>If(COUNTIF(DamReaches!$B$2:$B$346,"="&amp;A14439)&gt;0, "Yes", "No")</f>
        <v>No</v>
      </c>
    </row>
    <row r="14440">
      <c r="A14440" s="6">
        <v>683079.0</v>
      </c>
      <c r="B14440" s="6">
        <v>683256.0</v>
      </c>
      <c r="C14440" s="14" t="str">
        <f>If(COUNTIF(DamReaches!$B$2:$B$346,"="&amp;A14440)&gt;0, "Yes", "No")</f>
        <v>No</v>
      </c>
    </row>
    <row r="14441">
      <c r="A14441" s="6">
        <v>683091.0</v>
      </c>
      <c r="B14441" s="6">
        <v>682995.0</v>
      </c>
      <c r="C14441" s="14" t="str">
        <f>If(COUNTIF(DamReaches!$B$2:$B$346,"="&amp;A14441)&gt;0, "Yes", "No")</f>
        <v>No</v>
      </c>
    </row>
    <row r="14442">
      <c r="A14442" s="6">
        <v>683092.0</v>
      </c>
      <c r="B14442" s="6">
        <v>682274.0</v>
      </c>
      <c r="C14442" s="14" t="str">
        <f>If(COUNTIF(DamReaches!$B$2:$B$346,"="&amp;A14442)&gt;0, "Yes", "No")</f>
        <v>No</v>
      </c>
    </row>
    <row r="14443">
      <c r="A14443" s="6">
        <v>683094.0</v>
      </c>
      <c r="B14443" s="6">
        <v>682881.0</v>
      </c>
      <c r="C14443" s="14" t="str">
        <f>If(COUNTIF(DamReaches!$B$2:$B$346,"="&amp;A14443)&gt;0, "Yes", "No")</f>
        <v>No</v>
      </c>
    </row>
    <row r="14444">
      <c r="A14444" s="6">
        <v>683095.0</v>
      </c>
      <c r="B14444" s="6">
        <v>683388.0</v>
      </c>
      <c r="C14444" s="14" t="str">
        <f>If(COUNTIF(DamReaches!$B$2:$B$346,"="&amp;A14444)&gt;0, "Yes", "No")</f>
        <v>No</v>
      </c>
    </row>
    <row r="14445">
      <c r="A14445" s="6">
        <v>683096.0</v>
      </c>
      <c r="B14445" s="6">
        <v>683097.0</v>
      </c>
      <c r="C14445" s="14" t="str">
        <f>If(COUNTIF(DamReaches!$B$2:$B$346,"="&amp;A14445)&gt;0, "Yes", "No")</f>
        <v>No</v>
      </c>
    </row>
    <row r="14446">
      <c r="A14446" s="6">
        <v>683097.0</v>
      </c>
      <c r="B14446" s="6">
        <v>683031.0</v>
      </c>
      <c r="C14446" s="14" t="str">
        <f>If(COUNTIF(DamReaches!$B$2:$B$346,"="&amp;A14446)&gt;0, "Yes", "No")</f>
        <v>No</v>
      </c>
    </row>
    <row r="14447">
      <c r="A14447" s="6">
        <v>683098.0</v>
      </c>
      <c r="B14447" s="6">
        <v>683118.0</v>
      </c>
      <c r="C14447" s="14" t="str">
        <f>If(COUNTIF(DamReaches!$B$2:$B$346,"="&amp;A14447)&gt;0, "Yes", "No")</f>
        <v>No</v>
      </c>
    </row>
    <row r="14448">
      <c r="A14448" s="6">
        <v>683099.0</v>
      </c>
      <c r="B14448" s="6">
        <v>683118.0</v>
      </c>
      <c r="C14448" s="14" t="str">
        <f>If(COUNTIF(DamReaches!$B$2:$B$346,"="&amp;A14448)&gt;0, "Yes", "No")</f>
        <v>No</v>
      </c>
    </row>
    <row r="14449">
      <c r="A14449" s="6">
        <v>683100.0</v>
      </c>
      <c r="B14449" s="6">
        <v>682897.0</v>
      </c>
      <c r="C14449" s="14" t="str">
        <f>If(COUNTIF(DamReaches!$B$2:$B$346,"="&amp;A14449)&gt;0, "Yes", "No")</f>
        <v>No</v>
      </c>
    </row>
    <row r="14450">
      <c r="A14450" s="6">
        <v>683110.0</v>
      </c>
      <c r="B14450" s="6">
        <v>682914.0</v>
      </c>
      <c r="C14450" s="14" t="str">
        <f>If(COUNTIF(DamReaches!$B$2:$B$346,"="&amp;A14450)&gt;0, "Yes", "No")</f>
        <v>No</v>
      </c>
    </row>
    <row r="14451">
      <c r="A14451" s="6">
        <v>683111.0</v>
      </c>
      <c r="B14451" s="6">
        <v>682876.0</v>
      </c>
      <c r="C14451" s="14" t="str">
        <f>If(COUNTIF(DamReaches!$B$2:$B$346,"="&amp;A14451)&gt;0, "Yes", "No")</f>
        <v>No</v>
      </c>
    </row>
    <row r="14452">
      <c r="A14452" s="6">
        <v>683112.0</v>
      </c>
      <c r="B14452" s="6">
        <v>682656.0</v>
      </c>
      <c r="C14452" s="14" t="str">
        <f>If(COUNTIF(DamReaches!$B$2:$B$346,"="&amp;A14452)&gt;0, "Yes", "No")</f>
        <v>No</v>
      </c>
    </row>
    <row r="14453">
      <c r="A14453" s="6">
        <v>683113.0</v>
      </c>
      <c r="B14453" s="6">
        <v>682253.0</v>
      </c>
      <c r="C14453" s="14" t="str">
        <f>If(COUNTIF(DamReaches!$B$2:$B$346,"="&amp;A14453)&gt;0, "Yes", "No")</f>
        <v>No</v>
      </c>
    </row>
    <row r="14454">
      <c r="A14454" s="6">
        <v>683114.0</v>
      </c>
      <c r="B14454" s="6">
        <v>683113.0</v>
      </c>
      <c r="C14454" s="14" t="str">
        <f>If(COUNTIF(DamReaches!$B$2:$B$346,"="&amp;A14454)&gt;0, "Yes", "No")</f>
        <v>No</v>
      </c>
    </row>
    <row r="14455">
      <c r="A14455" s="6">
        <v>683115.0</v>
      </c>
      <c r="B14455" s="6">
        <v>682257.0</v>
      </c>
      <c r="C14455" s="14" t="str">
        <f>If(COUNTIF(DamReaches!$B$2:$B$346,"="&amp;A14455)&gt;0, "Yes", "No")</f>
        <v>No</v>
      </c>
    </row>
    <row r="14456">
      <c r="A14456" s="6">
        <v>683116.0</v>
      </c>
      <c r="B14456" s="6">
        <v>683076.0</v>
      </c>
      <c r="C14456" s="14" t="str">
        <f>If(COUNTIF(DamReaches!$B$2:$B$346,"="&amp;A14456)&gt;0, "Yes", "No")</f>
        <v>No</v>
      </c>
    </row>
    <row r="14457">
      <c r="A14457" s="6">
        <v>683117.0</v>
      </c>
      <c r="B14457" s="6">
        <v>683388.0</v>
      </c>
      <c r="C14457" s="14" t="str">
        <f>If(COUNTIF(DamReaches!$B$2:$B$346,"="&amp;A14457)&gt;0, "Yes", "No")</f>
        <v>No</v>
      </c>
    </row>
    <row r="14458">
      <c r="A14458" s="6">
        <v>683118.0</v>
      </c>
      <c r="B14458" s="6">
        <v>683188.0</v>
      </c>
      <c r="C14458" s="14" t="str">
        <f>If(COUNTIF(DamReaches!$B$2:$B$346,"="&amp;A14458)&gt;0, "Yes", "No")</f>
        <v>No</v>
      </c>
    </row>
    <row r="14459">
      <c r="A14459" s="6">
        <v>683119.0</v>
      </c>
      <c r="B14459" s="6">
        <v>683188.0</v>
      </c>
      <c r="C14459" s="14" t="str">
        <f>If(COUNTIF(DamReaches!$B$2:$B$346,"="&amp;A14459)&gt;0, "Yes", "No")</f>
        <v>No</v>
      </c>
    </row>
    <row r="14460">
      <c r="A14460" s="6">
        <v>683120.0</v>
      </c>
      <c r="B14460" s="6">
        <v>682795.0</v>
      </c>
      <c r="C14460" s="14" t="str">
        <f>If(COUNTIF(DamReaches!$B$2:$B$346,"="&amp;A14460)&gt;0, "Yes", "No")</f>
        <v>No</v>
      </c>
    </row>
    <row r="14461">
      <c r="A14461" s="6">
        <v>683130.0</v>
      </c>
      <c r="B14461" s="6">
        <v>681331.0</v>
      </c>
      <c r="C14461" s="14" t="str">
        <f>If(COUNTIF(DamReaches!$B$2:$B$346,"="&amp;A14461)&gt;0, "Yes", "No")</f>
        <v>No</v>
      </c>
    </row>
    <row r="14462">
      <c r="A14462" s="6">
        <v>683131.0</v>
      </c>
      <c r="B14462" s="6">
        <v>683482.0</v>
      </c>
      <c r="C14462" s="14" t="str">
        <f>If(COUNTIF(DamReaches!$B$2:$B$346,"="&amp;A14462)&gt;0, "Yes", "No")</f>
        <v>No</v>
      </c>
    </row>
    <row r="14463">
      <c r="A14463" s="6">
        <v>683132.0</v>
      </c>
      <c r="B14463" s="6">
        <v>683482.0</v>
      </c>
      <c r="C14463" s="14" t="str">
        <f>If(COUNTIF(DamReaches!$B$2:$B$346,"="&amp;A14463)&gt;0, "Yes", "No")</f>
        <v>No</v>
      </c>
    </row>
    <row r="14464">
      <c r="A14464" s="6">
        <v>683133.0</v>
      </c>
      <c r="B14464" s="6">
        <v>683205.0</v>
      </c>
      <c r="C14464" s="14" t="str">
        <f>If(COUNTIF(DamReaches!$B$2:$B$346,"="&amp;A14464)&gt;0, "Yes", "No")</f>
        <v>No</v>
      </c>
    </row>
    <row r="14465">
      <c r="A14465" s="6">
        <v>683134.0</v>
      </c>
      <c r="B14465" s="6">
        <v>683205.0</v>
      </c>
      <c r="C14465" s="14" t="str">
        <f>If(COUNTIF(DamReaches!$B$2:$B$346,"="&amp;A14465)&gt;0, "Yes", "No")</f>
        <v>No</v>
      </c>
    </row>
    <row r="14466">
      <c r="A14466" s="6">
        <v>683135.0</v>
      </c>
      <c r="B14466" s="6">
        <v>683046.0</v>
      </c>
      <c r="C14466" s="14" t="str">
        <f>If(COUNTIF(DamReaches!$B$2:$B$346,"="&amp;A14466)&gt;0, "Yes", "No")</f>
        <v>No</v>
      </c>
    </row>
    <row r="14467">
      <c r="A14467" s="6">
        <v>683137.0</v>
      </c>
      <c r="B14467" s="6">
        <v>683334.0</v>
      </c>
      <c r="C14467" s="14" t="str">
        <f>If(COUNTIF(DamReaches!$B$2:$B$346,"="&amp;A14467)&gt;0, "Yes", "No")</f>
        <v>No</v>
      </c>
    </row>
    <row r="14468">
      <c r="A14468" s="6">
        <v>683138.0</v>
      </c>
      <c r="B14468" s="6">
        <v>682552.0</v>
      </c>
      <c r="C14468" s="14" t="str">
        <f>If(COUNTIF(DamReaches!$B$2:$B$346,"="&amp;A14468)&gt;0, "Yes", "No")</f>
        <v>No</v>
      </c>
    </row>
    <row r="14469">
      <c r="A14469" s="6">
        <v>683139.0</v>
      </c>
      <c r="B14469" s="6">
        <v>683159.0</v>
      </c>
      <c r="C14469" s="14" t="str">
        <f>If(COUNTIF(DamReaches!$B$2:$B$346,"="&amp;A14469)&gt;0, "Yes", "No")</f>
        <v>No</v>
      </c>
    </row>
    <row r="14470">
      <c r="A14470" s="6">
        <v>683140.0</v>
      </c>
      <c r="B14470" s="6">
        <v>683254.0</v>
      </c>
      <c r="C14470" s="14" t="str">
        <f>If(COUNTIF(DamReaches!$B$2:$B$346,"="&amp;A14470)&gt;0, "Yes", "No")</f>
        <v>No</v>
      </c>
    </row>
    <row r="14471">
      <c r="A14471" s="6">
        <v>683141.0</v>
      </c>
      <c r="B14471" s="6">
        <v>683254.0</v>
      </c>
      <c r="C14471" s="14" t="str">
        <f>If(COUNTIF(DamReaches!$B$2:$B$346,"="&amp;A14471)&gt;0, "Yes", "No")</f>
        <v>No</v>
      </c>
    </row>
    <row r="14472">
      <c r="A14472" s="6">
        <v>683152.0</v>
      </c>
      <c r="B14472" s="6">
        <v>681331.0</v>
      </c>
      <c r="C14472" s="14" t="str">
        <f>If(COUNTIF(DamReaches!$B$2:$B$346,"="&amp;A14472)&gt;0, "Yes", "No")</f>
        <v>No</v>
      </c>
    </row>
    <row r="14473">
      <c r="A14473" s="6">
        <v>683153.0</v>
      </c>
      <c r="B14473" s="6">
        <v>683154.0</v>
      </c>
      <c r="C14473" s="14" t="str">
        <f>If(COUNTIF(DamReaches!$B$2:$B$346,"="&amp;A14473)&gt;0, "Yes", "No")</f>
        <v>No</v>
      </c>
    </row>
    <row r="14474">
      <c r="A14474" s="6">
        <v>683154.0</v>
      </c>
      <c r="B14474" s="6">
        <v>682874.0</v>
      </c>
      <c r="C14474" s="14" t="str">
        <f>If(COUNTIF(DamReaches!$B$2:$B$346,"="&amp;A14474)&gt;0, "Yes", "No")</f>
        <v>No</v>
      </c>
    </row>
    <row r="14475">
      <c r="A14475" s="6">
        <v>683155.0</v>
      </c>
      <c r="B14475" s="6">
        <v>683047.0</v>
      </c>
      <c r="C14475" s="14" t="str">
        <f>If(COUNTIF(DamReaches!$B$2:$B$346,"="&amp;A14475)&gt;0, "Yes", "No")</f>
        <v>No</v>
      </c>
    </row>
    <row r="14476">
      <c r="A14476" s="6">
        <v>683156.0</v>
      </c>
      <c r="B14476" s="6">
        <v>682949.0</v>
      </c>
      <c r="C14476" s="14" t="str">
        <f>If(COUNTIF(DamReaches!$B$2:$B$346,"="&amp;A14476)&gt;0, "Yes", "No")</f>
        <v>No</v>
      </c>
    </row>
    <row r="14477">
      <c r="A14477" s="6">
        <v>683157.0</v>
      </c>
      <c r="B14477" s="6">
        <v>682893.0</v>
      </c>
      <c r="C14477" s="14" t="str">
        <f>If(COUNTIF(DamReaches!$B$2:$B$346,"="&amp;A14477)&gt;0, "Yes", "No")</f>
        <v>No</v>
      </c>
    </row>
    <row r="14478">
      <c r="A14478" s="6">
        <v>683158.0</v>
      </c>
      <c r="B14478" s="6">
        <v>683176.0</v>
      </c>
      <c r="C14478" s="14" t="str">
        <f>If(COUNTIF(DamReaches!$B$2:$B$346,"="&amp;A14478)&gt;0, "Yes", "No")</f>
        <v>No</v>
      </c>
    </row>
    <row r="14479">
      <c r="A14479" s="6">
        <v>683159.0</v>
      </c>
      <c r="B14479" s="6">
        <v>683138.0</v>
      </c>
      <c r="C14479" s="14" t="str">
        <f>If(COUNTIF(DamReaches!$B$2:$B$346,"="&amp;A14479)&gt;0, "Yes", "No")</f>
        <v>No</v>
      </c>
    </row>
    <row r="14480">
      <c r="A14480" s="6">
        <v>683160.0</v>
      </c>
      <c r="B14480" s="6">
        <v>683396.0</v>
      </c>
      <c r="C14480" s="14" t="str">
        <f>If(COUNTIF(DamReaches!$B$2:$B$346,"="&amp;A14480)&gt;0, "Yes", "No")</f>
        <v>No</v>
      </c>
    </row>
    <row r="14481">
      <c r="A14481" s="6">
        <v>683161.0</v>
      </c>
      <c r="B14481" s="6">
        <v>683396.0</v>
      </c>
      <c r="C14481" s="14" t="str">
        <f>If(COUNTIF(DamReaches!$B$2:$B$346,"="&amp;A14481)&gt;0, "Yes", "No")</f>
        <v>No</v>
      </c>
    </row>
    <row r="14482">
      <c r="A14482" s="6">
        <v>683166.0</v>
      </c>
      <c r="B14482" s="6">
        <v>683022.0</v>
      </c>
      <c r="C14482" s="14" t="str">
        <f>If(COUNTIF(DamReaches!$B$2:$B$346,"="&amp;A14482)&gt;0, "Yes", "No")</f>
        <v>No</v>
      </c>
    </row>
    <row r="14483">
      <c r="A14483" s="6">
        <v>683167.0</v>
      </c>
      <c r="B14483" s="6">
        <v>683479.0</v>
      </c>
      <c r="C14483" s="14" t="str">
        <f>If(COUNTIF(DamReaches!$B$2:$B$346,"="&amp;A14483)&gt;0, "Yes", "No")</f>
        <v>No</v>
      </c>
    </row>
    <row r="14484">
      <c r="A14484" s="6">
        <v>683168.0</v>
      </c>
      <c r="B14484" s="6">
        <v>683479.0</v>
      </c>
      <c r="C14484" s="14" t="str">
        <f>If(COUNTIF(DamReaches!$B$2:$B$346,"="&amp;A14484)&gt;0, "Yes", "No")</f>
        <v>No</v>
      </c>
    </row>
    <row r="14485">
      <c r="A14485" s="6">
        <v>683169.0</v>
      </c>
      <c r="B14485" s="6">
        <v>683436.0</v>
      </c>
      <c r="C14485" s="14" t="str">
        <f>If(COUNTIF(DamReaches!$B$2:$B$346,"="&amp;A14485)&gt;0, "Yes", "No")</f>
        <v>No</v>
      </c>
    </row>
    <row r="14486">
      <c r="A14486" s="6">
        <v>683170.0</v>
      </c>
      <c r="B14486" s="6">
        <v>683208.0</v>
      </c>
      <c r="C14486" s="14" t="str">
        <f>If(COUNTIF(DamReaches!$B$2:$B$346,"="&amp;A14486)&gt;0, "Yes", "No")</f>
        <v>No</v>
      </c>
    </row>
    <row r="14487">
      <c r="A14487" s="6">
        <v>683171.0</v>
      </c>
      <c r="B14487" s="6">
        <v>683208.0</v>
      </c>
      <c r="C14487" s="14" t="str">
        <f>If(COUNTIF(DamReaches!$B$2:$B$346,"="&amp;A14487)&gt;0, "Yes", "No")</f>
        <v>No</v>
      </c>
    </row>
    <row r="14488">
      <c r="A14488" s="6">
        <v>683174.0</v>
      </c>
      <c r="B14488" s="6">
        <v>683156.0</v>
      </c>
      <c r="C14488" s="14" t="str">
        <f>If(COUNTIF(DamReaches!$B$2:$B$346,"="&amp;A14488)&gt;0, "Yes", "No")</f>
        <v>No</v>
      </c>
    </row>
    <row r="14489">
      <c r="A14489" s="6">
        <v>683175.0</v>
      </c>
      <c r="B14489" s="6">
        <v>683279.0</v>
      </c>
      <c r="C14489" s="14" t="str">
        <f>If(COUNTIF(DamReaches!$B$2:$B$346,"="&amp;A14489)&gt;0, "Yes", "No")</f>
        <v>No</v>
      </c>
    </row>
    <row r="14490">
      <c r="A14490" s="6">
        <v>683176.0</v>
      </c>
      <c r="B14490" s="6">
        <v>683858.0</v>
      </c>
      <c r="C14490" s="14" t="str">
        <f>If(COUNTIF(DamReaches!$B$2:$B$346,"="&amp;A14490)&gt;0, "Yes", "No")</f>
        <v>No</v>
      </c>
    </row>
    <row r="14491">
      <c r="A14491" s="6">
        <v>683177.0</v>
      </c>
      <c r="B14491" s="6">
        <v>683075.0</v>
      </c>
      <c r="C14491" s="14" t="str">
        <f>If(COUNTIF(DamReaches!$B$2:$B$346,"="&amp;A14491)&gt;0, "Yes", "No")</f>
        <v>No</v>
      </c>
    </row>
    <row r="14492">
      <c r="A14492" s="6">
        <v>683178.0</v>
      </c>
      <c r="B14492" s="6">
        <v>683075.0</v>
      </c>
      <c r="C14492" s="14" t="str">
        <f>If(COUNTIF(DamReaches!$B$2:$B$346,"="&amp;A14492)&gt;0, "Yes", "No")</f>
        <v>No</v>
      </c>
    </row>
    <row r="14493">
      <c r="A14493" s="6">
        <v>683182.0</v>
      </c>
      <c r="B14493" s="6">
        <v>682996.0</v>
      </c>
      <c r="C14493" s="14" t="str">
        <f>If(COUNTIF(DamReaches!$B$2:$B$346,"="&amp;A14493)&gt;0, "Yes", "No")</f>
        <v>No</v>
      </c>
    </row>
    <row r="14494">
      <c r="A14494" s="6">
        <v>683183.0</v>
      </c>
      <c r="B14494" s="6">
        <v>683436.0</v>
      </c>
      <c r="C14494" s="14" t="str">
        <f>If(COUNTIF(DamReaches!$B$2:$B$346,"="&amp;A14494)&gt;0, "Yes", "No")</f>
        <v>No</v>
      </c>
    </row>
    <row r="14495">
      <c r="A14495" s="6">
        <v>683184.0</v>
      </c>
      <c r="B14495" s="6">
        <v>683185.0</v>
      </c>
      <c r="C14495" s="14" t="str">
        <f>If(COUNTIF(DamReaches!$B$2:$B$346,"="&amp;A14495)&gt;0, "Yes", "No")</f>
        <v>No</v>
      </c>
    </row>
    <row r="14496">
      <c r="A14496" s="6">
        <v>683185.0</v>
      </c>
      <c r="B14496" s="6">
        <v>682787.0</v>
      </c>
      <c r="C14496" s="14" t="str">
        <f>If(COUNTIF(DamReaches!$B$2:$B$346,"="&amp;A14496)&gt;0, "Yes", "No")</f>
        <v>No</v>
      </c>
    </row>
    <row r="14497">
      <c r="A14497" s="6">
        <v>683186.0</v>
      </c>
      <c r="B14497" s="6">
        <v>683187.0</v>
      </c>
      <c r="C14497" s="14" t="str">
        <f>If(COUNTIF(DamReaches!$B$2:$B$346,"="&amp;A14497)&gt;0, "Yes", "No")</f>
        <v>No</v>
      </c>
    </row>
    <row r="14498">
      <c r="A14498" s="6">
        <v>683187.0</v>
      </c>
      <c r="B14498" s="6">
        <v>683188.0</v>
      </c>
      <c r="C14498" s="14" t="str">
        <f>If(COUNTIF(DamReaches!$B$2:$B$346,"="&amp;A14498)&gt;0, "Yes", "No")</f>
        <v>No</v>
      </c>
    </row>
    <row r="14499">
      <c r="A14499" s="6">
        <v>683188.0</v>
      </c>
      <c r="B14499" s="6">
        <v>683463.0</v>
      </c>
      <c r="C14499" s="14" t="str">
        <f>If(COUNTIF(DamReaches!$B$2:$B$346,"="&amp;A14499)&gt;0, "Yes", "No")</f>
        <v>No</v>
      </c>
    </row>
    <row r="14500">
      <c r="A14500" s="6">
        <v>683189.0</v>
      </c>
      <c r="B14500" s="6">
        <v>683489.0</v>
      </c>
      <c r="C14500" s="14" t="str">
        <f>If(COUNTIF(DamReaches!$B$2:$B$346,"="&amp;A14500)&gt;0, "Yes", "No")</f>
        <v>No</v>
      </c>
    </row>
    <row r="14501">
      <c r="A14501" s="6">
        <v>683190.0</v>
      </c>
      <c r="B14501" s="6">
        <v>683466.0</v>
      </c>
      <c r="C14501" s="14" t="str">
        <f>If(COUNTIF(DamReaches!$B$2:$B$346,"="&amp;A14501)&gt;0, "Yes", "No")</f>
        <v>No</v>
      </c>
    </row>
    <row r="14502">
      <c r="A14502" s="6">
        <v>683202.0</v>
      </c>
      <c r="B14502" s="6">
        <v>683153.0</v>
      </c>
      <c r="C14502" s="14" t="str">
        <f>If(COUNTIF(DamReaches!$B$2:$B$346,"="&amp;A14502)&gt;0, "Yes", "No")</f>
        <v>No</v>
      </c>
    </row>
    <row r="14503">
      <c r="A14503" s="6">
        <v>683203.0</v>
      </c>
      <c r="B14503" s="6">
        <v>682808.0</v>
      </c>
      <c r="C14503" s="14" t="str">
        <f>If(COUNTIF(DamReaches!$B$2:$B$346,"="&amp;A14503)&gt;0, "Yes", "No")</f>
        <v>No</v>
      </c>
    </row>
    <row r="14504">
      <c r="A14504" s="6">
        <v>683204.0</v>
      </c>
      <c r="B14504" s="6">
        <v>683688.0</v>
      </c>
      <c r="C14504" s="14" t="str">
        <f>If(COUNTIF(DamReaches!$B$2:$B$346,"="&amp;A14504)&gt;0, "Yes", "No")</f>
        <v>No</v>
      </c>
    </row>
    <row r="14505">
      <c r="A14505" s="6">
        <v>683205.0</v>
      </c>
      <c r="B14505" s="6">
        <v>683206.0</v>
      </c>
      <c r="C14505" s="14" t="str">
        <f>If(COUNTIF(DamReaches!$B$2:$B$346,"="&amp;A14505)&gt;0, "Yes", "No")</f>
        <v>No</v>
      </c>
    </row>
    <row r="14506">
      <c r="A14506" s="6">
        <v>683206.0</v>
      </c>
      <c r="B14506" s="6">
        <v>682686.0</v>
      </c>
      <c r="C14506" s="14" t="str">
        <f>If(COUNTIF(DamReaches!$B$2:$B$346,"="&amp;A14506)&gt;0, "Yes", "No")</f>
        <v>No</v>
      </c>
    </row>
    <row r="14507">
      <c r="A14507" s="6">
        <v>683207.0</v>
      </c>
      <c r="B14507" s="6">
        <v>682386.0</v>
      </c>
      <c r="C14507" s="14" t="str">
        <f>If(COUNTIF(DamReaches!$B$2:$B$346,"="&amp;A14507)&gt;0, "Yes", "No")</f>
        <v>No</v>
      </c>
    </row>
    <row r="14508">
      <c r="A14508" s="6">
        <v>683208.0</v>
      </c>
      <c r="B14508" s="6">
        <v>683441.0</v>
      </c>
      <c r="C14508" s="14" t="str">
        <f>If(COUNTIF(DamReaches!$B$2:$B$346,"="&amp;A14508)&gt;0, "Yes", "No")</f>
        <v>No</v>
      </c>
    </row>
    <row r="14509">
      <c r="A14509" s="6">
        <v>683210.0</v>
      </c>
      <c r="B14509" s="6">
        <v>682954.0</v>
      </c>
      <c r="C14509" s="14" t="str">
        <f>If(COUNTIF(DamReaches!$B$2:$B$346,"="&amp;A14509)&gt;0, "Yes", "No")</f>
        <v>No</v>
      </c>
    </row>
    <row r="14510">
      <c r="A14510" s="6">
        <v>683211.0</v>
      </c>
      <c r="B14510" s="6">
        <v>682921.0</v>
      </c>
      <c r="C14510" s="14" t="str">
        <f>If(COUNTIF(DamReaches!$B$2:$B$346,"="&amp;A14510)&gt;0, "Yes", "No")</f>
        <v>No</v>
      </c>
    </row>
    <row r="14511">
      <c r="A14511" s="6">
        <v>683212.0</v>
      </c>
      <c r="B14511" s="6">
        <v>682551.0</v>
      </c>
      <c r="C14511" s="14" t="str">
        <f>If(COUNTIF(DamReaches!$B$2:$B$346,"="&amp;A14511)&gt;0, "Yes", "No")</f>
        <v>No</v>
      </c>
    </row>
    <row r="14512">
      <c r="A14512" s="6">
        <v>683221.0</v>
      </c>
      <c r="B14512" s="6">
        <v>683685.0</v>
      </c>
      <c r="C14512" s="14" t="str">
        <f>If(COUNTIF(DamReaches!$B$2:$B$346,"="&amp;A14512)&gt;0, "Yes", "No")</f>
        <v>No</v>
      </c>
    </row>
    <row r="14513">
      <c r="A14513" s="6">
        <v>683222.0</v>
      </c>
      <c r="B14513" s="6">
        <v>682995.0</v>
      </c>
      <c r="C14513" s="14" t="str">
        <f>If(COUNTIF(DamReaches!$B$2:$B$346,"="&amp;A14513)&gt;0, "Yes", "No")</f>
        <v>No</v>
      </c>
    </row>
    <row r="14514">
      <c r="A14514" s="6">
        <v>683223.0</v>
      </c>
      <c r="B14514" s="6">
        <v>683071.0</v>
      </c>
      <c r="C14514" s="14" t="str">
        <f>If(COUNTIF(DamReaches!$B$2:$B$346,"="&amp;A14514)&gt;0, "Yes", "No")</f>
        <v>No</v>
      </c>
    </row>
    <row r="14515">
      <c r="A14515" s="6">
        <v>683224.0</v>
      </c>
      <c r="B14515" s="6">
        <v>683248.0</v>
      </c>
      <c r="C14515" s="14" t="str">
        <f>If(COUNTIF(DamReaches!$B$2:$B$346,"="&amp;A14515)&gt;0, "Yes", "No")</f>
        <v>No</v>
      </c>
    </row>
    <row r="14516">
      <c r="A14516" s="6">
        <v>683225.0</v>
      </c>
      <c r="B14516" s="6">
        <v>683248.0</v>
      </c>
      <c r="C14516" s="14" t="str">
        <f>If(COUNTIF(DamReaches!$B$2:$B$346,"="&amp;A14516)&gt;0, "Yes", "No")</f>
        <v>No</v>
      </c>
    </row>
    <row r="14517">
      <c r="A14517" s="6">
        <v>683226.0</v>
      </c>
      <c r="B14517" s="6">
        <v>682947.0</v>
      </c>
      <c r="C14517" s="14" t="str">
        <f>If(COUNTIF(DamReaches!$B$2:$B$346,"="&amp;A14517)&gt;0, "Yes", "No")</f>
        <v>No</v>
      </c>
    </row>
    <row r="14518">
      <c r="A14518" s="6">
        <v>683227.0</v>
      </c>
      <c r="B14518" s="6">
        <v>683178.0</v>
      </c>
      <c r="C14518" s="14" t="str">
        <f>If(COUNTIF(DamReaches!$B$2:$B$346,"="&amp;A14518)&gt;0, "Yes", "No")</f>
        <v>No</v>
      </c>
    </row>
    <row r="14519">
      <c r="A14519" s="6">
        <v>683228.0</v>
      </c>
      <c r="B14519" s="6">
        <v>682848.0</v>
      </c>
      <c r="C14519" s="14" t="str">
        <f>If(COUNTIF(DamReaches!$B$2:$B$346,"="&amp;A14519)&gt;0, "Yes", "No")</f>
        <v>No</v>
      </c>
    </row>
    <row r="14520">
      <c r="A14520" s="6">
        <v>683229.0</v>
      </c>
      <c r="B14520" s="6">
        <v>683138.0</v>
      </c>
      <c r="C14520" s="14" t="str">
        <f>If(COUNTIF(DamReaches!$B$2:$B$346,"="&amp;A14520)&gt;0, "Yes", "No")</f>
        <v>No</v>
      </c>
    </row>
    <row r="14521">
      <c r="A14521" s="6">
        <v>683230.0</v>
      </c>
      <c r="B14521" s="6">
        <v>683489.0</v>
      </c>
      <c r="C14521" s="14" t="str">
        <f>If(COUNTIF(DamReaches!$B$2:$B$346,"="&amp;A14521)&gt;0, "Yes", "No")</f>
        <v>No</v>
      </c>
    </row>
    <row r="14522">
      <c r="A14522" s="6">
        <v>683244.0</v>
      </c>
      <c r="B14522" s="6">
        <v>683688.0</v>
      </c>
      <c r="C14522" s="14" t="str">
        <f>If(COUNTIF(DamReaches!$B$2:$B$346,"="&amp;A14522)&gt;0, "Yes", "No")</f>
        <v>No</v>
      </c>
    </row>
    <row r="14523">
      <c r="A14523" s="6">
        <v>683245.0</v>
      </c>
      <c r="B14523" s="6">
        <v>683594.0</v>
      </c>
      <c r="C14523" s="14" t="str">
        <f>If(COUNTIF(DamReaches!$B$2:$B$346,"="&amp;A14523)&gt;0, "Yes", "No")</f>
        <v>No</v>
      </c>
    </row>
    <row r="14524">
      <c r="A14524" s="6">
        <v>683246.0</v>
      </c>
      <c r="B14524" s="6">
        <v>683480.0</v>
      </c>
      <c r="C14524" s="14" t="str">
        <f>If(COUNTIF(DamReaches!$B$2:$B$346,"="&amp;A14524)&gt;0, "Yes", "No")</f>
        <v>No</v>
      </c>
    </row>
    <row r="14525">
      <c r="A14525" s="6">
        <v>683247.0</v>
      </c>
      <c r="B14525" s="6">
        <v>683480.0</v>
      </c>
      <c r="C14525" s="14" t="str">
        <f>If(COUNTIF(DamReaches!$B$2:$B$346,"="&amp;A14525)&gt;0, "Yes", "No")</f>
        <v>No</v>
      </c>
    </row>
    <row r="14526">
      <c r="A14526" s="6">
        <v>683248.0</v>
      </c>
      <c r="B14526" s="6">
        <v>683249.0</v>
      </c>
      <c r="C14526" s="14" t="str">
        <f>If(COUNTIF(DamReaches!$B$2:$B$346,"="&amp;A14526)&gt;0, "Yes", "No")</f>
        <v>No</v>
      </c>
    </row>
    <row r="14527">
      <c r="A14527" s="6">
        <v>683249.0</v>
      </c>
      <c r="B14527" s="6">
        <v>683295.0</v>
      </c>
      <c r="C14527" s="14" t="str">
        <f>If(COUNTIF(DamReaches!$B$2:$B$346,"="&amp;A14527)&gt;0, "Yes", "No")</f>
        <v>No</v>
      </c>
    </row>
    <row r="14528">
      <c r="A14528" s="6">
        <v>683250.0</v>
      </c>
      <c r="B14528" s="6">
        <v>683226.0</v>
      </c>
      <c r="C14528" s="14" t="str">
        <f>If(COUNTIF(DamReaches!$B$2:$B$346,"="&amp;A14528)&gt;0, "Yes", "No")</f>
        <v>No</v>
      </c>
    </row>
    <row r="14529">
      <c r="A14529" s="6">
        <v>683251.0</v>
      </c>
      <c r="B14529" s="6">
        <v>682597.0</v>
      </c>
      <c r="C14529" s="14" t="str">
        <f>If(COUNTIF(DamReaches!$B$2:$B$346,"="&amp;A14529)&gt;0, "Yes", "No")</f>
        <v>No</v>
      </c>
    </row>
    <row r="14530">
      <c r="A14530" s="6">
        <v>683252.0</v>
      </c>
      <c r="B14530" s="6">
        <v>683120.0</v>
      </c>
      <c r="C14530" s="14" t="str">
        <f>If(COUNTIF(DamReaches!$B$2:$B$346,"="&amp;A14530)&gt;0, "Yes", "No")</f>
        <v>No</v>
      </c>
    </row>
    <row r="14531">
      <c r="A14531" s="6">
        <v>683253.0</v>
      </c>
      <c r="B14531" s="6">
        <v>682766.0</v>
      </c>
      <c r="C14531" s="14" t="str">
        <f>If(COUNTIF(DamReaches!$B$2:$B$346,"="&amp;A14531)&gt;0, "Yes", "No")</f>
        <v>No</v>
      </c>
    </row>
    <row r="14532">
      <c r="A14532" s="6">
        <v>683254.0</v>
      </c>
      <c r="B14532" s="6">
        <v>683778.0</v>
      </c>
      <c r="C14532" s="14" t="str">
        <f>If(COUNTIF(DamReaches!$B$2:$B$346,"="&amp;A14532)&gt;0, "Yes", "No")</f>
        <v>No</v>
      </c>
    </row>
    <row r="14533">
      <c r="A14533" s="6">
        <v>683255.0</v>
      </c>
      <c r="B14533" s="6">
        <v>683778.0</v>
      </c>
      <c r="C14533" s="14" t="str">
        <f>If(COUNTIF(DamReaches!$B$2:$B$346,"="&amp;A14533)&gt;0, "Yes", "No")</f>
        <v>No</v>
      </c>
    </row>
    <row r="14534">
      <c r="A14534" s="6">
        <v>683256.0</v>
      </c>
      <c r="B14534" s="6">
        <v>683494.0</v>
      </c>
      <c r="C14534" s="14" t="str">
        <f>If(COUNTIF(DamReaches!$B$2:$B$346,"="&amp;A14534)&gt;0, "Yes", "No")</f>
        <v>No</v>
      </c>
    </row>
    <row r="14535">
      <c r="A14535" s="6">
        <v>683257.0</v>
      </c>
      <c r="B14535" s="6">
        <v>683494.0</v>
      </c>
      <c r="C14535" s="14" t="str">
        <f>If(COUNTIF(DamReaches!$B$2:$B$346,"="&amp;A14535)&gt;0, "Yes", "No")</f>
        <v>No</v>
      </c>
    </row>
    <row r="14536">
      <c r="A14536" s="6">
        <v>683274.0</v>
      </c>
      <c r="B14536" s="6">
        <v>683594.0</v>
      </c>
      <c r="C14536" s="14" t="str">
        <f>If(COUNTIF(DamReaches!$B$2:$B$346,"="&amp;A14536)&gt;0, "Yes", "No")</f>
        <v>No</v>
      </c>
    </row>
    <row r="14537">
      <c r="A14537" s="6">
        <v>683275.0</v>
      </c>
      <c r="B14537" s="6">
        <v>682591.0</v>
      </c>
      <c r="C14537" s="14" t="str">
        <f>If(COUNTIF(DamReaches!$B$2:$B$346,"="&amp;A14537)&gt;0, "Yes", "No")</f>
        <v>No</v>
      </c>
    </row>
    <row r="14538">
      <c r="A14538" s="6">
        <v>683276.0</v>
      </c>
      <c r="B14538" s="6">
        <v>683414.0</v>
      </c>
      <c r="C14538" s="14" t="str">
        <f>If(COUNTIF(DamReaches!$B$2:$B$346,"="&amp;A14538)&gt;0, "Yes", "No")</f>
        <v>No</v>
      </c>
    </row>
    <row r="14539">
      <c r="A14539" s="6">
        <v>683277.0</v>
      </c>
      <c r="B14539" s="6">
        <v>681691.0</v>
      </c>
      <c r="C14539" s="14" t="str">
        <f>If(COUNTIF(DamReaches!$B$2:$B$346,"="&amp;A14539)&gt;0, "Yes", "No")</f>
        <v>Yes</v>
      </c>
    </row>
    <row r="14540">
      <c r="A14540" s="6">
        <v>683278.0</v>
      </c>
      <c r="B14540" s="6">
        <v>682787.0</v>
      </c>
      <c r="C14540" s="14" t="str">
        <f>If(COUNTIF(DamReaches!$B$2:$B$346,"="&amp;A14540)&gt;0, "Yes", "No")</f>
        <v>No</v>
      </c>
    </row>
    <row r="14541">
      <c r="A14541" s="6">
        <v>683279.0</v>
      </c>
      <c r="B14541" s="6">
        <v>683305.0</v>
      </c>
      <c r="C14541" s="14" t="str">
        <f>If(COUNTIF(DamReaches!$B$2:$B$346,"="&amp;A14541)&gt;0, "Yes", "No")</f>
        <v>No</v>
      </c>
    </row>
    <row r="14542">
      <c r="A14542" s="6">
        <v>683293.0</v>
      </c>
      <c r="B14542" s="6">
        <v>683182.0</v>
      </c>
      <c r="C14542" s="14" t="str">
        <f>If(COUNTIF(DamReaches!$B$2:$B$346,"="&amp;A14542)&gt;0, "Yes", "No")</f>
        <v>No</v>
      </c>
    </row>
    <row r="14543">
      <c r="A14543" s="6">
        <v>683294.0</v>
      </c>
      <c r="B14543" s="6">
        <v>683183.0</v>
      </c>
      <c r="C14543" s="14" t="str">
        <f>If(COUNTIF(DamReaches!$B$2:$B$346,"="&amp;A14543)&gt;0, "Yes", "No")</f>
        <v>No</v>
      </c>
    </row>
    <row r="14544">
      <c r="A14544" s="6">
        <v>683295.0</v>
      </c>
      <c r="B14544" s="6">
        <v>683509.0</v>
      </c>
      <c r="C14544" s="14" t="str">
        <f>If(COUNTIF(DamReaches!$B$2:$B$346,"="&amp;A14544)&gt;0, "Yes", "No")</f>
        <v>No</v>
      </c>
    </row>
    <row r="14545">
      <c r="A14545" s="6">
        <v>683296.0</v>
      </c>
      <c r="B14545" s="6">
        <v>683509.0</v>
      </c>
      <c r="C14545" s="14" t="str">
        <f>If(COUNTIF(DamReaches!$B$2:$B$346,"="&amp;A14545)&gt;0, "Yes", "No")</f>
        <v>No</v>
      </c>
    </row>
    <row r="14546">
      <c r="A14546" s="6">
        <v>683297.0</v>
      </c>
      <c r="B14546" s="6">
        <v>683206.0</v>
      </c>
      <c r="C14546" s="14" t="str">
        <f>If(COUNTIF(DamReaches!$B$2:$B$346,"="&amp;A14546)&gt;0, "Yes", "No")</f>
        <v>No</v>
      </c>
    </row>
    <row r="14547">
      <c r="A14547" s="6">
        <v>683298.0</v>
      </c>
      <c r="B14547" s="6">
        <v>683113.0</v>
      </c>
      <c r="C14547" s="14" t="str">
        <f>If(COUNTIF(DamReaches!$B$2:$B$346,"="&amp;A14547)&gt;0, "Yes", "No")</f>
        <v>No</v>
      </c>
    </row>
    <row r="14548">
      <c r="A14548" s="6">
        <v>683301.0</v>
      </c>
      <c r="B14548" s="6">
        <v>683094.0</v>
      </c>
      <c r="C14548" s="14" t="str">
        <f>If(COUNTIF(DamReaches!$B$2:$B$346,"="&amp;A14548)&gt;0, "Yes", "No")</f>
        <v>No</v>
      </c>
    </row>
    <row r="14549">
      <c r="A14549" s="6">
        <v>683302.0</v>
      </c>
      <c r="B14549" s="6">
        <v>683334.0</v>
      </c>
      <c r="C14549" s="14" t="str">
        <f>If(COUNTIF(DamReaches!$B$2:$B$346,"="&amp;A14549)&gt;0, "Yes", "No")</f>
        <v>No</v>
      </c>
    </row>
    <row r="14550">
      <c r="A14550" s="6">
        <v>683303.0</v>
      </c>
      <c r="B14550" s="6">
        <v>683185.0</v>
      </c>
      <c r="C14550" s="14" t="str">
        <f>If(COUNTIF(DamReaches!$B$2:$B$346,"="&amp;A14550)&gt;0, "Yes", "No")</f>
        <v>No</v>
      </c>
    </row>
    <row r="14551">
      <c r="A14551" s="6">
        <v>683304.0</v>
      </c>
      <c r="B14551" s="6">
        <v>682816.0</v>
      </c>
      <c r="C14551" s="14" t="str">
        <f>If(COUNTIF(DamReaches!$B$2:$B$346,"="&amp;A14551)&gt;0, "Yes", "No")</f>
        <v>No</v>
      </c>
    </row>
    <row r="14552">
      <c r="A14552" s="6">
        <v>683305.0</v>
      </c>
      <c r="B14552" s="6">
        <v>683306.0</v>
      </c>
      <c r="C14552" s="14" t="str">
        <f>If(COUNTIF(DamReaches!$B$2:$B$346,"="&amp;A14552)&gt;0, "Yes", "No")</f>
        <v>No</v>
      </c>
    </row>
    <row r="14553">
      <c r="A14553" s="6">
        <v>683306.0</v>
      </c>
      <c r="B14553" s="6">
        <v>683176.0</v>
      </c>
      <c r="C14553" s="14" t="str">
        <f>If(COUNTIF(DamReaches!$B$2:$B$346,"="&amp;A14553)&gt;0, "Yes", "No")</f>
        <v>No</v>
      </c>
    </row>
    <row r="14554">
      <c r="A14554" s="6">
        <v>683307.0</v>
      </c>
      <c r="B14554" s="6">
        <v>683338.0</v>
      </c>
      <c r="C14554" s="14" t="str">
        <f>If(COUNTIF(DamReaches!$B$2:$B$346,"="&amp;A14554)&gt;0, "Yes", "No")</f>
        <v>No</v>
      </c>
    </row>
    <row r="14555">
      <c r="A14555" s="6">
        <v>683308.0</v>
      </c>
      <c r="B14555" s="6">
        <v>683578.0</v>
      </c>
      <c r="C14555" s="14" t="str">
        <f>If(COUNTIF(DamReaches!$B$2:$B$346,"="&amp;A14555)&gt;0, "Yes", "No")</f>
        <v>No</v>
      </c>
    </row>
    <row r="14556">
      <c r="A14556" s="6">
        <v>683309.0</v>
      </c>
      <c r="B14556" s="6">
        <v>683578.0</v>
      </c>
      <c r="C14556" s="14" t="str">
        <f>If(COUNTIF(DamReaches!$B$2:$B$346,"="&amp;A14556)&gt;0, "Yes", "No")</f>
        <v>No</v>
      </c>
    </row>
    <row r="14557">
      <c r="A14557" s="6">
        <v>683310.0</v>
      </c>
      <c r="B14557" s="6">
        <v>683420.0</v>
      </c>
      <c r="C14557" s="14" t="str">
        <f>If(COUNTIF(DamReaches!$B$2:$B$346,"="&amp;A14557)&gt;0, "Yes", "No")</f>
        <v>No</v>
      </c>
    </row>
    <row r="14558">
      <c r="A14558" s="6">
        <v>683311.0</v>
      </c>
      <c r="B14558" s="6">
        <v>683393.0</v>
      </c>
      <c r="C14558" s="14" t="str">
        <f>If(COUNTIF(DamReaches!$B$2:$B$346,"="&amp;A14558)&gt;0, "Yes", "No")</f>
        <v>No</v>
      </c>
    </row>
    <row r="14559">
      <c r="A14559" s="6">
        <v>683312.0</v>
      </c>
      <c r="B14559" s="6">
        <v>683313.0</v>
      </c>
      <c r="C14559" s="14" t="str">
        <f>If(COUNTIF(DamReaches!$B$2:$B$346,"="&amp;A14559)&gt;0, "Yes", "No")</f>
        <v>No</v>
      </c>
    </row>
    <row r="14560">
      <c r="A14560" s="6">
        <v>683313.0</v>
      </c>
      <c r="B14560" s="6">
        <v>683212.0</v>
      </c>
      <c r="C14560" s="14" t="str">
        <f>If(COUNTIF(DamReaches!$B$2:$B$346,"="&amp;A14560)&gt;0, "Yes", "No")</f>
        <v>No</v>
      </c>
    </row>
    <row r="14561">
      <c r="A14561" s="6">
        <v>683314.0</v>
      </c>
      <c r="B14561" s="6">
        <v>683466.0</v>
      </c>
      <c r="C14561" s="14" t="str">
        <f>If(COUNTIF(DamReaches!$B$2:$B$346,"="&amp;A14561)&gt;0, "Yes", "No")</f>
        <v>No</v>
      </c>
    </row>
    <row r="14562">
      <c r="A14562" s="6">
        <v>683330.0</v>
      </c>
      <c r="B14562" s="6">
        <v>683331.0</v>
      </c>
      <c r="C14562" s="14" t="str">
        <f>If(COUNTIF(DamReaches!$B$2:$B$346,"="&amp;A14562)&gt;0, "Yes", "No")</f>
        <v>No</v>
      </c>
    </row>
    <row r="14563">
      <c r="A14563" s="6">
        <v>683331.0</v>
      </c>
      <c r="B14563" s="6">
        <v>683027.0</v>
      </c>
      <c r="C14563" s="14" t="str">
        <f>If(COUNTIF(DamReaches!$B$2:$B$346,"="&amp;A14563)&gt;0, "Yes", "No")</f>
        <v>No</v>
      </c>
    </row>
    <row r="14564">
      <c r="A14564" s="6">
        <v>683332.0</v>
      </c>
      <c r="B14564" s="6">
        <v>682443.0</v>
      </c>
      <c r="C14564" s="14" t="str">
        <f>If(COUNTIF(DamReaches!$B$2:$B$346,"="&amp;A14564)&gt;0, "Yes", "No")</f>
        <v>No</v>
      </c>
    </row>
    <row r="14565">
      <c r="A14565" s="6">
        <v>683333.0</v>
      </c>
      <c r="B14565" s="6">
        <v>683275.0</v>
      </c>
      <c r="C14565" s="14" t="str">
        <f>If(COUNTIF(DamReaches!$B$2:$B$346,"="&amp;A14565)&gt;0, "Yes", "No")</f>
        <v>No</v>
      </c>
    </row>
    <row r="14566">
      <c r="A14566" s="6">
        <v>683334.0</v>
      </c>
      <c r="B14566" s="6">
        <v>683511.0</v>
      </c>
      <c r="C14566" s="14" t="str">
        <f>If(COUNTIF(DamReaches!$B$2:$B$346,"="&amp;A14566)&gt;0, "Yes", "No")</f>
        <v>No</v>
      </c>
    </row>
    <row r="14567">
      <c r="A14567" s="6">
        <v>683335.0</v>
      </c>
      <c r="B14567" s="6">
        <v>683511.0</v>
      </c>
      <c r="C14567" s="14" t="str">
        <f>If(COUNTIF(DamReaches!$B$2:$B$346,"="&amp;A14567)&gt;0, "Yes", "No")</f>
        <v>No</v>
      </c>
    </row>
    <row r="14568">
      <c r="A14568" s="6">
        <v>683336.0</v>
      </c>
      <c r="B14568" s="6">
        <v>683030.0</v>
      </c>
      <c r="C14568" s="14" t="str">
        <f>If(COUNTIF(DamReaches!$B$2:$B$346,"="&amp;A14568)&gt;0, "Yes", "No")</f>
        <v>No</v>
      </c>
    </row>
    <row r="14569">
      <c r="A14569" s="6">
        <v>683337.0</v>
      </c>
      <c r="B14569" s="6">
        <v>683419.0</v>
      </c>
      <c r="C14569" s="14" t="str">
        <f>If(COUNTIF(DamReaches!$B$2:$B$346,"="&amp;A14569)&gt;0, "Yes", "No")</f>
        <v>No</v>
      </c>
    </row>
    <row r="14570">
      <c r="A14570" s="6">
        <v>683338.0</v>
      </c>
      <c r="B14570" s="6">
        <v>683419.0</v>
      </c>
      <c r="C14570" s="14" t="str">
        <f>If(COUNTIF(DamReaches!$B$2:$B$346,"="&amp;A14570)&gt;0, "Yes", "No")</f>
        <v>No</v>
      </c>
    </row>
    <row r="14571">
      <c r="A14571" s="6">
        <v>683339.0</v>
      </c>
      <c r="B14571" s="6">
        <v>683420.0</v>
      </c>
      <c r="C14571" s="14" t="str">
        <f>If(COUNTIF(DamReaches!$B$2:$B$346,"="&amp;A14571)&gt;0, "Yes", "No")</f>
        <v>No</v>
      </c>
    </row>
    <row r="14572">
      <c r="A14572" s="6">
        <v>683340.0</v>
      </c>
      <c r="B14572" s="6">
        <v>684186.0</v>
      </c>
      <c r="C14572" s="14" t="str">
        <f>If(COUNTIF(DamReaches!$B$2:$B$346,"="&amp;A14572)&gt;0, "Yes", "No")</f>
        <v>No</v>
      </c>
    </row>
    <row r="14573">
      <c r="A14573" s="6">
        <v>683341.0</v>
      </c>
      <c r="B14573" s="6">
        <v>684186.0</v>
      </c>
      <c r="C14573" s="14" t="str">
        <f>If(COUNTIF(DamReaches!$B$2:$B$346,"="&amp;A14573)&gt;0, "Yes", "No")</f>
        <v>No</v>
      </c>
    </row>
    <row r="14574">
      <c r="A14574" s="6">
        <v>683342.0</v>
      </c>
      <c r="B14574" s="6">
        <v>683212.0</v>
      </c>
      <c r="C14574" s="14" t="str">
        <f>If(COUNTIF(DamReaches!$B$2:$B$346,"="&amp;A14574)&gt;0, "Yes", "No")</f>
        <v>No</v>
      </c>
    </row>
    <row r="14575">
      <c r="A14575" s="6">
        <v>683343.0</v>
      </c>
      <c r="B14575" s="6">
        <v>684243.0</v>
      </c>
      <c r="C14575" s="14" t="str">
        <f>If(COUNTIF(DamReaches!$B$2:$B$346,"="&amp;A14575)&gt;0, "Yes", "No")</f>
        <v>No</v>
      </c>
    </row>
    <row r="14576">
      <c r="A14576" s="6">
        <v>683344.0</v>
      </c>
      <c r="B14576" s="6">
        <v>684243.0</v>
      </c>
      <c r="C14576" s="14" t="str">
        <f>If(COUNTIF(DamReaches!$B$2:$B$346,"="&amp;A14576)&gt;0, "Yes", "No")</f>
        <v>No</v>
      </c>
    </row>
    <row r="14577">
      <c r="A14577" s="6">
        <v>683357.0</v>
      </c>
      <c r="B14577" s="6">
        <v>683685.0</v>
      </c>
      <c r="C14577" s="14" t="str">
        <f>If(COUNTIF(DamReaches!$B$2:$B$346,"="&amp;A14577)&gt;0, "Yes", "No")</f>
        <v>No</v>
      </c>
    </row>
    <row r="14578">
      <c r="A14578" s="6">
        <v>683358.0</v>
      </c>
      <c r="B14578" s="6">
        <v>683183.0</v>
      </c>
      <c r="C14578" s="14" t="str">
        <f>If(COUNTIF(DamReaches!$B$2:$B$346,"="&amp;A14578)&gt;0, "Yes", "No")</f>
        <v>No</v>
      </c>
    </row>
    <row r="14579">
      <c r="A14579" s="6">
        <v>683359.0</v>
      </c>
      <c r="B14579" s="6">
        <v>683892.0</v>
      </c>
      <c r="C14579" s="14" t="str">
        <f>If(COUNTIF(DamReaches!$B$2:$B$346,"="&amp;A14579)&gt;0, "Yes", "No")</f>
        <v>No</v>
      </c>
    </row>
    <row r="14580">
      <c r="A14580" s="6">
        <v>683360.0</v>
      </c>
      <c r="B14580" s="6">
        <v>683892.0</v>
      </c>
      <c r="C14580" s="14" t="str">
        <f>If(COUNTIF(DamReaches!$B$2:$B$346,"="&amp;A14580)&gt;0, "Yes", "No")</f>
        <v>No</v>
      </c>
    </row>
    <row r="14581">
      <c r="A14581" s="6">
        <v>683361.0</v>
      </c>
      <c r="B14581" s="6">
        <v>683298.0</v>
      </c>
      <c r="C14581" s="14" t="str">
        <f>If(COUNTIF(DamReaches!$B$2:$B$346,"="&amp;A14581)&gt;0, "Yes", "No")</f>
        <v>No</v>
      </c>
    </row>
    <row r="14582">
      <c r="A14582" s="6">
        <v>683362.0</v>
      </c>
      <c r="B14582" s="6">
        <v>683441.0</v>
      </c>
      <c r="C14582" s="14" t="str">
        <f>If(COUNTIF(DamReaches!$B$2:$B$346,"="&amp;A14582)&gt;0, "Yes", "No")</f>
        <v>No</v>
      </c>
    </row>
    <row r="14583">
      <c r="A14583" s="6">
        <v>683363.0</v>
      </c>
      <c r="B14583" s="6">
        <v>683362.0</v>
      </c>
      <c r="C14583" s="14" t="str">
        <f>If(COUNTIF(DamReaches!$B$2:$B$346,"="&amp;A14583)&gt;0, "Yes", "No")</f>
        <v>No</v>
      </c>
    </row>
    <row r="14584">
      <c r="A14584" s="6">
        <v>683364.0</v>
      </c>
      <c r="B14584" s="6">
        <v>683314.0</v>
      </c>
      <c r="C14584" s="14" t="str">
        <f>If(COUNTIF(DamReaches!$B$2:$B$346,"="&amp;A14584)&gt;0, "Yes", "No")</f>
        <v>No</v>
      </c>
    </row>
    <row r="14585">
      <c r="A14585" s="6">
        <v>683377.0</v>
      </c>
      <c r="B14585" s="6">
        <v>683357.0</v>
      </c>
      <c r="C14585" s="14" t="str">
        <f>If(COUNTIF(DamReaches!$B$2:$B$346,"="&amp;A14585)&gt;0, "Yes", "No")</f>
        <v>No</v>
      </c>
    </row>
    <row r="14586">
      <c r="A14586" s="6">
        <v>683378.0</v>
      </c>
      <c r="B14586" s="6">
        <v>683111.0</v>
      </c>
      <c r="C14586" s="14" t="str">
        <f>If(COUNTIF(DamReaches!$B$2:$B$346,"="&amp;A14586)&gt;0, "Yes", "No")</f>
        <v>No</v>
      </c>
    </row>
    <row r="14587">
      <c r="A14587" s="6">
        <v>683379.0</v>
      </c>
      <c r="B14587" s="6">
        <v>682877.0</v>
      </c>
      <c r="C14587" s="14" t="str">
        <f>If(COUNTIF(DamReaches!$B$2:$B$346,"="&amp;A14587)&gt;0, "Yes", "No")</f>
        <v>No</v>
      </c>
    </row>
    <row r="14588">
      <c r="A14588" s="6">
        <v>683380.0</v>
      </c>
      <c r="B14588" s="6">
        <v>683112.0</v>
      </c>
      <c r="C14588" s="14" t="str">
        <f>If(COUNTIF(DamReaches!$B$2:$B$346,"="&amp;A14588)&gt;0, "Yes", "No")</f>
        <v>No</v>
      </c>
    </row>
    <row r="14589">
      <c r="A14589" s="6">
        <v>683381.0</v>
      </c>
      <c r="B14589" s="6">
        <v>683670.0</v>
      </c>
      <c r="C14589" s="14" t="str">
        <f>If(COUNTIF(DamReaches!$B$2:$B$346,"="&amp;A14589)&gt;0, "Yes", "No")</f>
        <v>No</v>
      </c>
    </row>
    <row r="14590">
      <c r="A14590" s="6">
        <v>683382.0</v>
      </c>
      <c r="B14590" s="6">
        <v>683670.0</v>
      </c>
      <c r="C14590" s="14" t="str">
        <f>If(COUNTIF(DamReaches!$B$2:$B$346,"="&amp;A14590)&gt;0, "Yes", "No")</f>
        <v>No</v>
      </c>
    </row>
    <row r="14591">
      <c r="A14591" s="6">
        <v>683383.0</v>
      </c>
      <c r="B14591" s="6">
        <v>682591.0</v>
      </c>
      <c r="C14591" s="14" t="str">
        <f>If(COUNTIF(DamReaches!$B$2:$B$346,"="&amp;A14591)&gt;0, "Yes", "No")</f>
        <v>No</v>
      </c>
    </row>
    <row r="14592">
      <c r="A14592" s="6">
        <v>683384.0</v>
      </c>
      <c r="B14592" s="6">
        <v>682815.0</v>
      </c>
      <c r="C14592" s="14" t="str">
        <f>If(COUNTIF(DamReaches!$B$2:$B$346,"="&amp;A14592)&gt;0, "Yes", "No")</f>
        <v>No</v>
      </c>
    </row>
    <row r="14593">
      <c r="A14593" s="6">
        <v>683385.0</v>
      </c>
      <c r="B14593" s="6">
        <v>682661.0</v>
      </c>
      <c r="C14593" s="14" t="str">
        <f>If(COUNTIF(DamReaches!$B$2:$B$346,"="&amp;A14593)&gt;0, "Yes", "No")</f>
        <v>No</v>
      </c>
    </row>
    <row r="14594">
      <c r="A14594" s="6">
        <v>683386.0</v>
      </c>
      <c r="B14594" s="6">
        <v>683818.0</v>
      </c>
      <c r="C14594" s="14" t="str">
        <f>If(COUNTIF(DamReaches!$B$2:$B$346,"="&amp;A14594)&gt;0, "Yes", "No")</f>
        <v>No</v>
      </c>
    </row>
    <row r="14595">
      <c r="A14595" s="6">
        <v>683387.0</v>
      </c>
      <c r="B14595" s="6">
        <v>683818.0</v>
      </c>
      <c r="C14595" s="14" t="str">
        <f>If(COUNTIF(DamReaches!$B$2:$B$346,"="&amp;A14595)&gt;0, "Yes", "No")</f>
        <v>No</v>
      </c>
    </row>
    <row r="14596">
      <c r="A14596" s="6">
        <v>683388.0</v>
      </c>
      <c r="B14596" s="6">
        <v>683554.0</v>
      </c>
      <c r="C14596" s="14" t="str">
        <f>If(COUNTIF(DamReaches!$B$2:$B$346,"="&amp;A14596)&gt;0, "Yes", "No")</f>
        <v>No</v>
      </c>
    </row>
    <row r="14597">
      <c r="A14597" s="6">
        <v>683389.0</v>
      </c>
      <c r="B14597" s="6">
        <v>683554.0</v>
      </c>
      <c r="C14597" s="14" t="str">
        <f>If(COUNTIF(DamReaches!$B$2:$B$346,"="&amp;A14597)&gt;0, "Yes", "No")</f>
        <v>No</v>
      </c>
    </row>
    <row r="14598">
      <c r="A14598" s="6">
        <v>683390.0</v>
      </c>
      <c r="B14598" s="6">
        <v>683734.0</v>
      </c>
      <c r="C14598" s="14" t="str">
        <f>If(COUNTIF(DamReaches!$B$2:$B$346,"="&amp;A14598)&gt;0, "Yes", "No")</f>
        <v>No</v>
      </c>
    </row>
    <row r="14599">
      <c r="A14599" s="6">
        <v>683391.0</v>
      </c>
      <c r="B14599" s="6">
        <v>683734.0</v>
      </c>
      <c r="C14599" s="14" t="str">
        <f>If(COUNTIF(DamReaches!$B$2:$B$346,"="&amp;A14599)&gt;0, "Yes", "No")</f>
        <v>No</v>
      </c>
    </row>
    <row r="14600">
      <c r="A14600" s="6">
        <v>683392.0</v>
      </c>
      <c r="B14600" s="6">
        <v>683339.0</v>
      </c>
      <c r="C14600" s="14" t="str">
        <f>If(COUNTIF(DamReaches!$B$2:$B$346,"="&amp;A14600)&gt;0, "Yes", "No")</f>
        <v>No</v>
      </c>
    </row>
    <row r="14601">
      <c r="A14601" s="6">
        <v>683393.0</v>
      </c>
      <c r="B14601" s="6">
        <v>683821.0</v>
      </c>
      <c r="C14601" s="14" t="str">
        <f>If(COUNTIF(DamReaches!$B$2:$B$346,"="&amp;A14601)&gt;0, "Yes", "No")</f>
        <v>No</v>
      </c>
    </row>
    <row r="14602">
      <c r="A14602" s="6">
        <v>683394.0</v>
      </c>
      <c r="B14602" s="6">
        <v>683393.0</v>
      </c>
      <c r="C14602" s="14" t="str">
        <f>If(COUNTIF(DamReaches!$B$2:$B$346,"="&amp;A14602)&gt;0, "Yes", "No")</f>
        <v>No</v>
      </c>
    </row>
    <row r="14603">
      <c r="A14603" s="6">
        <v>683395.0</v>
      </c>
      <c r="B14603" s="6">
        <v>683364.0</v>
      </c>
      <c r="C14603" s="14" t="str">
        <f>If(COUNTIF(DamReaches!$B$2:$B$346,"="&amp;A14603)&gt;0, "Yes", "No")</f>
        <v>No</v>
      </c>
    </row>
    <row r="14604">
      <c r="A14604" s="6">
        <v>683396.0</v>
      </c>
      <c r="B14604" s="6">
        <v>683602.0</v>
      </c>
      <c r="C14604" s="14" t="str">
        <f>If(COUNTIF(DamReaches!$B$2:$B$346,"="&amp;A14604)&gt;0, "Yes", "No")</f>
        <v>No</v>
      </c>
    </row>
    <row r="14605">
      <c r="A14605" s="6">
        <v>683397.0</v>
      </c>
      <c r="B14605" s="6">
        <v>683602.0</v>
      </c>
      <c r="C14605" s="14" t="str">
        <f>If(COUNTIF(DamReaches!$B$2:$B$346,"="&amp;A14605)&gt;0, "Yes", "No")</f>
        <v>No</v>
      </c>
    </row>
    <row r="14606">
      <c r="A14606" s="6">
        <v>683412.0</v>
      </c>
      <c r="B14606" s="6">
        <v>683244.0</v>
      </c>
      <c r="C14606" s="14" t="str">
        <f>If(COUNTIF(DamReaches!$B$2:$B$346,"="&amp;A14606)&gt;0, "Yes", "No")</f>
        <v>No</v>
      </c>
    </row>
    <row r="14607">
      <c r="A14607" s="6">
        <v>683413.0</v>
      </c>
      <c r="B14607" s="6">
        <v>682760.0</v>
      </c>
      <c r="C14607" s="14" t="str">
        <f>If(COUNTIF(DamReaches!$B$2:$B$346,"="&amp;A14607)&gt;0, "Yes", "No")</f>
        <v>No</v>
      </c>
    </row>
    <row r="14608">
      <c r="A14608" s="6">
        <v>683414.0</v>
      </c>
      <c r="B14608" s="6">
        <v>683413.0</v>
      </c>
      <c r="C14608" s="14" t="str">
        <f>If(COUNTIF(DamReaches!$B$2:$B$346,"="&amp;A14608)&gt;0, "Yes", "No")</f>
        <v>No</v>
      </c>
    </row>
    <row r="14609">
      <c r="A14609" s="6">
        <v>683415.0</v>
      </c>
      <c r="B14609" s="6">
        <v>683416.0</v>
      </c>
      <c r="C14609" s="14" t="str">
        <f>If(COUNTIF(DamReaches!$B$2:$B$346,"="&amp;A14609)&gt;0, "Yes", "No")</f>
        <v>No</v>
      </c>
    </row>
    <row r="14610">
      <c r="A14610" s="6">
        <v>683416.0</v>
      </c>
      <c r="B14610" s="6">
        <v>683185.0</v>
      </c>
      <c r="C14610" s="14" t="str">
        <f>If(COUNTIF(DamReaches!$B$2:$B$346,"="&amp;A14610)&gt;0, "Yes", "No")</f>
        <v>No</v>
      </c>
    </row>
    <row r="14611">
      <c r="A14611" s="6">
        <v>683417.0</v>
      </c>
      <c r="B14611" s="6">
        <v>683418.0</v>
      </c>
      <c r="C14611" s="14" t="str">
        <f>If(COUNTIF(DamReaches!$B$2:$B$346,"="&amp;A14611)&gt;0, "Yes", "No")</f>
        <v>No</v>
      </c>
    </row>
    <row r="14612">
      <c r="A14612" s="6">
        <v>683418.0</v>
      </c>
      <c r="B14612" s="6">
        <v>683279.0</v>
      </c>
      <c r="C14612" s="14" t="str">
        <f>If(COUNTIF(DamReaches!$B$2:$B$346,"="&amp;A14612)&gt;0, "Yes", "No")</f>
        <v>No</v>
      </c>
    </row>
    <row r="14613">
      <c r="A14613" s="6">
        <v>683419.0</v>
      </c>
      <c r="B14613" s="6">
        <v>683953.0</v>
      </c>
      <c r="C14613" s="14" t="str">
        <f>If(COUNTIF(DamReaches!$B$2:$B$346,"="&amp;A14613)&gt;0, "Yes", "No")</f>
        <v>No</v>
      </c>
    </row>
    <row r="14614">
      <c r="A14614" s="6">
        <v>683420.0</v>
      </c>
      <c r="B14614" s="6">
        <v>683821.0</v>
      </c>
      <c r="C14614" s="14" t="str">
        <f>If(COUNTIF(DamReaches!$B$2:$B$346,"="&amp;A14614)&gt;0, "Yes", "No")</f>
        <v>No</v>
      </c>
    </row>
    <row r="14615">
      <c r="A14615" s="6">
        <v>683421.0</v>
      </c>
      <c r="B14615" s="6">
        <v>683313.0</v>
      </c>
      <c r="C14615" s="14" t="str">
        <f>If(COUNTIF(DamReaches!$B$2:$B$346,"="&amp;A14615)&gt;0, "Yes", "No")</f>
        <v>No</v>
      </c>
    </row>
    <row r="14616">
      <c r="A14616" s="6">
        <v>683422.0</v>
      </c>
      <c r="B14616" s="6">
        <v>683120.0</v>
      </c>
      <c r="C14616" s="14" t="str">
        <f>If(COUNTIF(DamReaches!$B$2:$B$346,"="&amp;A14616)&gt;0, "Yes", "No")</f>
        <v>No</v>
      </c>
    </row>
    <row r="14617">
      <c r="A14617" s="6">
        <v>683433.0</v>
      </c>
      <c r="B14617" s="6">
        <v>683111.0</v>
      </c>
      <c r="C14617" s="14" t="str">
        <f>If(COUNTIF(DamReaches!$B$2:$B$346,"="&amp;A14617)&gt;0, "Yes", "No")</f>
        <v>No</v>
      </c>
    </row>
    <row r="14618">
      <c r="A14618" s="6">
        <v>683434.0</v>
      </c>
      <c r="B14618" s="6">
        <v>683244.0</v>
      </c>
      <c r="C14618" s="14" t="str">
        <f>If(COUNTIF(DamReaches!$B$2:$B$346,"="&amp;A14618)&gt;0, "Yes", "No")</f>
        <v>No</v>
      </c>
    </row>
    <row r="14619">
      <c r="A14619" s="6">
        <v>683435.0</v>
      </c>
      <c r="B14619" s="6">
        <v>683689.0</v>
      </c>
      <c r="C14619" s="14" t="str">
        <f>If(COUNTIF(DamReaches!$B$2:$B$346,"="&amp;A14619)&gt;0, "Yes", "No")</f>
        <v>No</v>
      </c>
    </row>
    <row r="14620">
      <c r="A14620" s="6">
        <v>683436.0</v>
      </c>
      <c r="B14620" s="6">
        <v>683689.0</v>
      </c>
      <c r="C14620" s="14" t="str">
        <f>If(COUNTIF(DamReaches!$B$2:$B$346,"="&amp;A14620)&gt;0, "Yes", "No")</f>
        <v>No</v>
      </c>
    </row>
    <row r="14621">
      <c r="A14621" s="6">
        <v>683437.0</v>
      </c>
      <c r="B14621" s="6">
        <v>683811.0</v>
      </c>
      <c r="C14621" s="14" t="str">
        <f>If(COUNTIF(DamReaches!$B$2:$B$346,"="&amp;A14621)&gt;0, "Yes", "No")</f>
        <v>No</v>
      </c>
    </row>
    <row r="14622">
      <c r="A14622" s="6">
        <v>683438.0</v>
      </c>
      <c r="B14622" s="6">
        <v>682814.0</v>
      </c>
      <c r="C14622" s="14" t="str">
        <f>If(COUNTIF(DamReaches!$B$2:$B$346,"="&amp;A14622)&gt;0, "Yes", "No")</f>
        <v>No</v>
      </c>
    </row>
    <row r="14623">
      <c r="A14623" s="6">
        <v>683439.0</v>
      </c>
      <c r="B14623" s="6">
        <v>682023.0</v>
      </c>
      <c r="C14623" s="14" t="str">
        <f>If(COUNTIF(DamReaches!$B$2:$B$346,"="&amp;A14623)&gt;0, "Yes", "No")</f>
        <v>No</v>
      </c>
    </row>
    <row r="14624">
      <c r="A14624" s="6">
        <v>683440.0</v>
      </c>
      <c r="B14624" s="6">
        <v>683414.0</v>
      </c>
      <c r="C14624" s="14" t="str">
        <f>If(COUNTIF(DamReaches!$B$2:$B$346,"="&amp;A14624)&gt;0, "Yes", "No")</f>
        <v>No</v>
      </c>
    </row>
    <row r="14625">
      <c r="A14625" s="6">
        <v>683441.0</v>
      </c>
      <c r="B14625" s="6">
        <v>683440.0</v>
      </c>
      <c r="C14625" s="14" t="str">
        <f>If(COUNTIF(DamReaches!$B$2:$B$346,"="&amp;A14625)&gt;0, "Yes", "No")</f>
        <v>No</v>
      </c>
    </row>
    <row r="14626">
      <c r="A14626" s="6">
        <v>683442.0</v>
      </c>
      <c r="B14626" s="6">
        <v>683031.0</v>
      </c>
      <c r="C14626" s="14" t="str">
        <f>If(COUNTIF(DamReaches!$B$2:$B$346,"="&amp;A14626)&gt;0, "Yes", "No")</f>
        <v>No</v>
      </c>
    </row>
    <row r="14627">
      <c r="A14627" s="6">
        <v>683443.0</v>
      </c>
      <c r="B14627" s="6">
        <v>683735.0</v>
      </c>
      <c r="C14627" s="14" t="str">
        <f>If(COUNTIF(DamReaches!$B$2:$B$346,"="&amp;A14627)&gt;0, "Yes", "No")</f>
        <v>No</v>
      </c>
    </row>
    <row r="14628">
      <c r="A14628" s="6">
        <v>683444.0</v>
      </c>
      <c r="B14628" s="6">
        <v>683735.0</v>
      </c>
      <c r="C14628" s="14" t="str">
        <f>If(COUNTIF(DamReaches!$B$2:$B$346,"="&amp;A14628)&gt;0, "Yes", "No")</f>
        <v>No</v>
      </c>
    </row>
    <row r="14629">
      <c r="A14629" s="6">
        <v>683445.0</v>
      </c>
      <c r="B14629" s="6">
        <v>683422.0</v>
      </c>
      <c r="C14629" s="14" t="str">
        <f>If(COUNTIF(DamReaches!$B$2:$B$346,"="&amp;A14629)&gt;0, "Yes", "No")</f>
        <v>No</v>
      </c>
    </row>
    <row r="14630">
      <c r="A14630" s="6">
        <v>683457.0</v>
      </c>
      <c r="B14630" s="6">
        <v>682275.0</v>
      </c>
      <c r="C14630" s="14" t="str">
        <f>If(COUNTIF(DamReaches!$B$2:$B$346,"="&amp;A14630)&gt;0, "Yes", "No")</f>
        <v>No</v>
      </c>
    </row>
    <row r="14631">
      <c r="A14631" s="6">
        <v>683458.0</v>
      </c>
      <c r="B14631" s="6">
        <v>683434.0</v>
      </c>
      <c r="C14631" s="14" t="str">
        <f>If(COUNTIF(DamReaches!$B$2:$B$346,"="&amp;A14631)&gt;0, "Yes", "No")</f>
        <v>No</v>
      </c>
    </row>
    <row r="14632">
      <c r="A14632" s="6">
        <v>683459.0</v>
      </c>
      <c r="B14632" s="6">
        <v>683460.0</v>
      </c>
      <c r="C14632" s="14" t="str">
        <f>If(COUNTIF(DamReaches!$B$2:$B$346,"="&amp;A14632)&gt;0, "Yes", "No")</f>
        <v>No</v>
      </c>
    </row>
    <row r="14633">
      <c r="A14633" s="6">
        <v>683460.0</v>
      </c>
      <c r="B14633" s="6">
        <v>683384.0</v>
      </c>
      <c r="C14633" s="14" t="str">
        <f>If(COUNTIF(DamReaches!$B$2:$B$346,"="&amp;A14633)&gt;0, "Yes", "No")</f>
        <v>No</v>
      </c>
    </row>
    <row r="14634">
      <c r="A14634" s="6">
        <v>683461.0</v>
      </c>
      <c r="B14634" s="6">
        <v>683306.0</v>
      </c>
      <c r="C14634" s="14" t="str">
        <f>If(COUNTIF(DamReaches!$B$2:$B$346,"="&amp;A14634)&gt;0, "Yes", "No")</f>
        <v>No</v>
      </c>
    </row>
    <row r="14635">
      <c r="A14635" s="6">
        <v>683462.0</v>
      </c>
      <c r="B14635" s="6">
        <v>683338.0</v>
      </c>
      <c r="C14635" s="14" t="str">
        <f>If(COUNTIF(DamReaches!$B$2:$B$346,"="&amp;A14635)&gt;0, "Yes", "No")</f>
        <v>No</v>
      </c>
    </row>
    <row r="14636">
      <c r="A14636" s="6">
        <v>683463.0</v>
      </c>
      <c r="B14636" s="6">
        <v>683529.0</v>
      </c>
      <c r="C14636" s="14" t="str">
        <f>If(COUNTIF(DamReaches!$B$2:$B$346,"="&amp;A14636)&gt;0, "Yes", "No")</f>
        <v>No</v>
      </c>
    </row>
    <row r="14637">
      <c r="A14637" s="6">
        <v>683464.0</v>
      </c>
      <c r="B14637" s="6">
        <v>683529.0</v>
      </c>
      <c r="C14637" s="14" t="str">
        <f>If(COUNTIF(DamReaches!$B$2:$B$346,"="&amp;A14637)&gt;0, "Yes", "No")</f>
        <v>No</v>
      </c>
    </row>
    <row r="14638">
      <c r="A14638" s="6">
        <v>683465.0</v>
      </c>
      <c r="B14638" s="6">
        <v>683342.0</v>
      </c>
      <c r="C14638" s="14" t="str">
        <f>If(COUNTIF(DamReaches!$B$2:$B$346,"="&amp;A14638)&gt;0, "Yes", "No")</f>
        <v>No</v>
      </c>
    </row>
    <row r="14639">
      <c r="A14639" s="6">
        <v>683466.0</v>
      </c>
      <c r="B14639" s="6">
        <v>683492.0</v>
      </c>
      <c r="C14639" s="14" t="str">
        <f>If(COUNTIF(DamReaches!$B$2:$B$346,"="&amp;A14639)&gt;0, "Yes", "No")</f>
        <v>No</v>
      </c>
    </row>
    <row r="14640">
      <c r="A14640" s="6">
        <v>683478.0</v>
      </c>
      <c r="B14640" s="6">
        <v>683795.0</v>
      </c>
      <c r="C14640" s="14" t="str">
        <f>If(COUNTIF(DamReaches!$B$2:$B$346,"="&amp;A14640)&gt;0, "Yes", "No")</f>
        <v>No</v>
      </c>
    </row>
    <row r="14641">
      <c r="A14641" s="6">
        <v>683479.0</v>
      </c>
      <c r="B14641" s="6">
        <v>683795.0</v>
      </c>
      <c r="C14641" s="14" t="str">
        <f>If(COUNTIF(DamReaches!$B$2:$B$346,"="&amp;A14641)&gt;0, "Yes", "No")</f>
        <v>No</v>
      </c>
    </row>
    <row r="14642">
      <c r="A14642" s="6">
        <v>683480.0</v>
      </c>
      <c r="B14642" s="6">
        <v>683507.0</v>
      </c>
      <c r="C14642" s="14" t="str">
        <f>If(COUNTIF(DamReaches!$B$2:$B$346,"="&amp;A14642)&gt;0, "Yes", "No")</f>
        <v>No</v>
      </c>
    </row>
    <row r="14643">
      <c r="A14643" s="6">
        <v>683481.0</v>
      </c>
      <c r="B14643" s="6">
        <v>683595.0</v>
      </c>
      <c r="C14643" s="14" t="str">
        <f>If(COUNTIF(DamReaches!$B$2:$B$346,"="&amp;A14643)&gt;0, "Yes", "No")</f>
        <v>No</v>
      </c>
    </row>
    <row r="14644">
      <c r="A14644" s="6">
        <v>683482.0</v>
      </c>
      <c r="B14644" s="6">
        <v>683595.0</v>
      </c>
      <c r="C14644" s="14" t="str">
        <f>If(COUNTIF(DamReaches!$B$2:$B$346,"="&amp;A14644)&gt;0, "Yes", "No")</f>
        <v>No</v>
      </c>
    </row>
    <row r="14645">
      <c r="A14645" s="6">
        <v>683483.0</v>
      </c>
      <c r="B14645" s="6">
        <v>683484.0</v>
      </c>
      <c r="C14645" s="14" t="str">
        <f>If(COUNTIF(DamReaches!$B$2:$B$346,"="&amp;A14645)&gt;0, "Yes", "No")</f>
        <v>No</v>
      </c>
    </row>
    <row r="14646">
      <c r="A14646" s="6">
        <v>683484.0</v>
      </c>
      <c r="B14646" s="6">
        <v>682916.0</v>
      </c>
      <c r="C14646" s="14" t="str">
        <f>If(COUNTIF(DamReaches!$B$2:$B$346,"="&amp;A14646)&gt;0, "Yes", "No")</f>
        <v>No</v>
      </c>
    </row>
    <row r="14647">
      <c r="A14647" s="6">
        <v>683485.0</v>
      </c>
      <c r="B14647" s="6">
        <v>683415.0</v>
      </c>
      <c r="C14647" s="14" t="str">
        <f>If(COUNTIF(DamReaches!$B$2:$B$346,"="&amp;A14647)&gt;0, "Yes", "No")</f>
        <v>No</v>
      </c>
    </row>
    <row r="14648">
      <c r="A14648" s="6">
        <v>683486.0</v>
      </c>
      <c r="B14648" s="6">
        <v>683228.0</v>
      </c>
      <c r="C14648" s="14" t="str">
        <f>If(COUNTIF(DamReaches!$B$2:$B$346,"="&amp;A14648)&gt;0, "Yes", "No")</f>
        <v>No</v>
      </c>
    </row>
    <row r="14649">
      <c r="A14649" s="6">
        <v>683487.0</v>
      </c>
      <c r="B14649" s="6">
        <v>683486.0</v>
      </c>
      <c r="C14649" s="14" t="str">
        <f>If(COUNTIF(DamReaches!$B$2:$B$346,"="&amp;A14649)&gt;0, "Yes", "No")</f>
        <v>No</v>
      </c>
    </row>
    <row r="14650">
      <c r="A14650" s="6">
        <v>683488.0</v>
      </c>
      <c r="B14650" s="6">
        <v>683445.0</v>
      </c>
      <c r="C14650" s="14" t="str">
        <f>If(COUNTIF(DamReaches!$B$2:$B$346,"="&amp;A14650)&gt;0, "Yes", "No")</f>
        <v>No</v>
      </c>
    </row>
    <row r="14651">
      <c r="A14651" s="6">
        <v>683489.0</v>
      </c>
      <c r="B14651" s="6">
        <v>684096.0</v>
      </c>
      <c r="C14651" s="14" t="str">
        <f>If(COUNTIF(DamReaches!$B$2:$B$346,"="&amp;A14651)&gt;0, "Yes", "No")</f>
        <v>No</v>
      </c>
    </row>
    <row r="14652">
      <c r="A14652" s="6">
        <v>683490.0</v>
      </c>
      <c r="B14652" s="6">
        <v>684096.0</v>
      </c>
      <c r="C14652" s="14" t="str">
        <f>If(COUNTIF(DamReaches!$B$2:$B$346,"="&amp;A14652)&gt;0, "Yes", "No")</f>
        <v>No</v>
      </c>
    </row>
    <row r="14653">
      <c r="A14653" s="6">
        <v>683491.0</v>
      </c>
      <c r="B14653" s="6">
        <v>683841.0</v>
      </c>
      <c r="C14653" s="14" t="str">
        <f>If(COUNTIF(DamReaches!$B$2:$B$346,"="&amp;A14653)&gt;0, "Yes", "No")</f>
        <v>No</v>
      </c>
    </row>
    <row r="14654">
      <c r="A14654" s="6">
        <v>683492.0</v>
      </c>
      <c r="B14654" s="6">
        <v>683841.0</v>
      </c>
      <c r="C14654" s="14" t="str">
        <f>If(COUNTIF(DamReaches!$B$2:$B$346,"="&amp;A14654)&gt;0, "Yes", "No")</f>
        <v>No</v>
      </c>
    </row>
    <row r="14655">
      <c r="A14655" s="6">
        <v>683493.0</v>
      </c>
      <c r="B14655" s="6">
        <v>683364.0</v>
      </c>
      <c r="C14655" s="14" t="str">
        <f>If(COUNTIF(DamReaches!$B$2:$B$346,"="&amp;A14655)&gt;0, "Yes", "No")</f>
        <v>No</v>
      </c>
    </row>
    <row r="14656">
      <c r="A14656" s="6">
        <v>683494.0</v>
      </c>
      <c r="B14656" s="6">
        <v>683675.0</v>
      </c>
      <c r="C14656" s="14" t="str">
        <f>If(COUNTIF(DamReaches!$B$2:$B$346,"="&amp;A14656)&gt;0, "Yes", "No")</f>
        <v>No</v>
      </c>
    </row>
    <row r="14657">
      <c r="A14657" s="6">
        <v>683505.0</v>
      </c>
      <c r="B14657" s="6">
        <v>683506.0</v>
      </c>
      <c r="C14657" s="14" t="str">
        <f>If(COUNTIF(DamReaches!$B$2:$B$346,"="&amp;A14657)&gt;0, "Yes", "No")</f>
        <v>No</v>
      </c>
    </row>
    <row r="14658">
      <c r="A14658" s="6">
        <v>683506.0</v>
      </c>
      <c r="B14658" s="6">
        <v>682809.0</v>
      </c>
      <c r="C14658" s="14" t="str">
        <f>If(COUNTIF(DamReaches!$B$2:$B$346,"="&amp;A14658)&gt;0, "Yes", "No")</f>
        <v>No</v>
      </c>
    </row>
    <row r="14659">
      <c r="A14659" s="6">
        <v>683507.0</v>
      </c>
      <c r="B14659" s="6">
        <v>683025.0</v>
      </c>
      <c r="C14659" s="14" t="str">
        <f>If(COUNTIF(DamReaches!$B$2:$B$346,"="&amp;A14659)&gt;0, "Yes", "No")</f>
        <v>No</v>
      </c>
    </row>
    <row r="14660">
      <c r="A14660" s="6">
        <v>683508.0</v>
      </c>
      <c r="B14660" s="6">
        <v>683249.0</v>
      </c>
      <c r="C14660" s="14" t="str">
        <f>If(COUNTIF(DamReaches!$B$2:$B$346,"="&amp;A14660)&gt;0, "Yes", "No")</f>
        <v>No</v>
      </c>
    </row>
    <row r="14661">
      <c r="A14661" s="6">
        <v>683509.0</v>
      </c>
      <c r="B14661" s="6">
        <v>683632.0</v>
      </c>
      <c r="C14661" s="14" t="str">
        <f>If(COUNTIF(DamReaches!$B$2:$B$346,"="&amp;A14661)&gt;0, "Yes", "No")</f>
        <v>No</v>
      </c>
    </row>
    <row r="14662">
      <c r="A14662" s="6">
        <v>683510.0</v>
      </c>
      <c r="B14662" s="6">
        <v>683384.0</v>
      </c>
      <c r="C14662" s="14" t="str">
        <f>If(COUNTIF(DamReaches!$B$2:$B$346,"="&amp;A14662)&gt;0, "Yes", "No")</f>
        <v>No</v>
      </c>
    </row>
    <row r="14663">
      <c r="A14663" s="6">
        <v>683511.0</v>
      </c>
      <c r="B14663" s="6">
        <v>683856.0</v>
      </c>
      <c r="C14663" s="14" t="str">
        <f>If(COUNTIF(DamReaches!$B$2:$B$346,"="&amp;A14663)&gt;0, "Yes", "No")</f>
        <v>No</v>
      </c>
    </row>
    <row r="14664">
      <c r="A14664" s="6">
        <v>683512.0</v>
      </c>
      <c r="B14664" s="6">
        <v>683856.0</v>
      </c>
      <c r="C14664" s="14" t="str">
        <f>If(COUNTIF(DamReaches!$B$2:$B$346,"="&amp;A14664)&gt;0, "Yes", "No")</f>
        <v>No</v>
      </c>
    </row>
    <row r="14665">
      <c r="A14665" s="6">
        <v>683513.0</v>
      </c>
      <c r="B14665" s="6">
        <v>682597.0</v>
      </c>
      <c r="C14665" s="14" t="str">
        <f>If(COUNTIF(DamReaches!$B$2:$B$346,"="&amp;A14665)&gt;0, "Yes", "No")</f>
        <v>No</v>
      </c>
    </row>
    <row r="14666">
      <c r="A14666" s="6">
        <v>683514.0</v>
      </c>
      <c r="B14666" s="6">
        <v>682851.0</v>
      </c>
      <c r="C14666" s="14" t="str">
        <f>If(COUNTIF(DamReaches!$B$2:$B$346,"="&amp;A14666)&gt;0, "Yes", "No")</f>
        <v>No</v>
      </c>
    </row>
    <row r="14667">
      <c r="A14667" s="6">
        <v>683515.0</v>
      </c>
      <c r="B14667" s="6">
        <v>683516.0</v>
      </c>
      <c r="C14667" s="14" t="str">
        <f>If(COUNTIF(DamReaches!$B$2:$B$346,"="&amp;A14667)&gt;0, "Yes", "No")</f>
        <v>No</v>
      </c>
    </row>
    <row r="14668">
      <c r="A14668" s="6">
        <v>683516.0</v>
      </c>
      <c r="B14668" s="6">
        <v>683186.0</v>
      </c>
      <c r="C14668" s="14" t="str">
        <f>If(COUNTIF(DamReaches!$B$2:$B$346,"="&amp;A14668)&gt;0, "Yes", "No")</f>
        <v>No</v>
      </c>
    </row>
    <row r="14669">
      <c r="A14669" s="6">
        <v>683522.0</v>
      </c>
      <c r="B14669" s="6">
        <v>683022.0</v>
      </c>
      <c r="C14669" s="14" t="str">
        <f>If(COUNTIF(DamReaches!$B$2:$B$346,"="&amp;A14669)&gt;0, "Yes", "No")</f>
        <v>No</v>
      </c>
    </row>
    <row r="14670">
      <c r="A14670" s="6">
        <v>683523.0</v>
      </c>
      <c r="B14670" s="6">
        <v>683524.0</v>
      </c>
      <c r="C14670" s="14" t="str">
        <f>If(COUNTIF(DamReaches!$B$2:$B$346,"="&amp;A14670)&gt;0, "Yes", "No")</f>
        <v>No</v>
      </c>
    </row>
    <row r="14671">
      <c r="A14671" s="6">
        <v>683524.0</v>
      </c>
      <c r="B14671" s="6">
        <v>683295.0</v>
      </c>
      <c r="C14671" s="14" t="str">
        <f>If(COUNTIF(DamReaches!$B$2:$B$346,"="&amp;A14671)&gt;0, "Yes", "No")</f>
        <v>No</v>
      </c>
    </row>
    <row r="14672">
      <c r="A14672" s="6">
        <v>683525.0</v>
      </c>
      <c r="B14672" s="6">
        <v>683275.0</v>
      </c>
      <c r="C14672" s="14" t="str">
        <f>If(COUNTIF(DamReaches!$B$2:$B$346,"="&amp;A14672)&gt;0, "Yes", "No")</f>
        <v>No</v>
      </c>
    </row>
    <row r="14673">
      <c r="A14673" s="6">
        <v>683526.0</v>
      </c>
      <c r="B14673" s="6">
        <v>681759.0</v>
      </c>
      <c r="C14673" s="14" t="str">
        <f>If(COUNTIF(DamReaches!$B$2:$B$346,"="&amp;A14673)&gt;0, "Yes", "No")</f>
        <v>No</v>
      </c>
    </row>
    <row r="14674">
      <c r="A14674" s="6">
        <v>683527.0</v>
      </c>
      <c r="B14674" s="6">
        <v>683094.0</v>
      </c>
      <c r="C14674" s="14" t="str">
        <f>If(COUNTIF(DamReaches!$B$2:$B$346,"="&amp;A14674)&gt;0, "Yes", "No")</f>
        <v>No</v>
      </c>
    </row>
    <row r="14675">
      <c r="A14675" s="6">
        <v>683528.0</v>
      </c>
      <c r="B14675" s="6">
        <v>683514.0</v>
      </c>
      <c r="C14675" s="14" t="str">
        <f>If(COUNTIF(DamReaches!$B$2:$B$346,"="&amp;A14675)&gt;0, "Yes", "No")</f>
        <v>No</v>
      </c>
    </row>
    <row r="14676">
      <c r="A14676" s="6">
        <v>683529.0</v>
      </c>
      <c r="B14676" s="6">
        <v>683598.0</v>
      </c>
      <c r="C14676" s="14" t="str">
        <f>If(COUNTIF(DamReaches!$B$2:$B$346,"="&amp;A14676)&gt;0, "Yes", "No")</f>
        <v>No</v>
      </c>
    </row>
    <row r="14677">
      <c r="A14677" s="6">
        <v>683530.0</v>
      </c>
      <c r="B14677" s="6">
        <v>683579.0</v>
      </c>
      <c r="C14677" s="14" t="str">
        <f>If(COUNTIF(DamReaches!$B$2:$B$346,"="&amp;A14677)&gt;0, "Yes", "No")</f>
        <v>No</v>
      </c>
    </row>
    <row r="14678">
      <c r="A14678" s="6">
        <v>683531.0</v>
      </c>
      <c r="B14678" s="6">
        <v>683737.0</v>
      </c>
      <c r="C14678" s="14" t="str">
        <f>If(COUNTIF(DamReaches!$B$2:$B$346,"="&amp;A14678)&gt;0, "Yes", "No")</f>
        <v>No</v>
      </c>
    </row>
    <row r="14679">
      <c r="A14679" s="6">
        <v>683532.0</v>
      </c>
      <c r="B14679" s="6">
        <v>683737.0</v>
      </c>
      <c r="C14679" s="14" t="str">
        <f>If(COUNTIF(DamReaches!$B$2:$B$346,"="&amp;A14679)&gt;0, "Yes", "No")</f>
        <v>No</v>
      </c>
    </row>
    <row r="14680">
      <c r="A14680" s="6">
        <v>683549.0</v>
      </c>
      <c r="B14680" s="6">
        <v>682877.0</v>
      </c>
      <c r="C14680" s="14" t="str">
        <f>If(COUNTIF(DamReaches!$B$2:$B$346,"="&amp;A14680)&gt;0, "Yes", "No")</f>
        <v>No</v>
      </c>
    </row>
    <row r="14681">
      <c r="A14681" s="6">
        <v>683550.0</v>
      </c>
      <c r="B14681" s="6">
        <v>683358.0</v>
      </c>
      <c r="C14681" s="14" t="str">
        <f>If(COUNTIF(DamReaches!$B$2:$B$346,"="&amp;A14681)&gt;0, "Yes", "No")</f>
        <v>No</v>
      </c>
    </row>
    <row r="14682">
      <c r="A14682" s="6">
        <v>683551.0</v>
      </c>
      <c r="B14682" s="6">
        <v>683632.0</v>
      </c>
      <c r="C14682" s="14" t="str">
        <f>If(COUNTIF(DamReaches!$B$2:$B$346,"="&amp;A14682)&gt;0, "Yes", "No")</f>
        <v>No</v>
      </c>
    </row>
    <row r="14683">
      <c r="A14683" s="6">
        <v>683552.0</v>
      </c>
      <c r="B14683" s="6">
        <v>683418.0</v>
      </c>
      <c r="C14683" s="14" t="str">
        <f>If(COUNTIF(DamReaches!$B$2:$B$346,"="&amp;A14683)&gt;0, "Yes", "No")</f>
        <v>No</v>
      </c>
    </row>
    <row r="14684">
      <c r="A14684" s="6">
        <v>683553.0</v>
      </c>
      <c r="B14684" s="6">
        <v>683486.0</v>
      </c>
      <c r="C14684" s="14" t="str">
        <f>If(COUNTIF(DamReaches!$B$2:$B$346,"="&amp;A14684)&gt;0, "Yes", "No")</f>
        <v>No</v>
      </c>
    </row>
    <row r="14685">
      <c r="A14685" s="6">
        <v>683554.0</v>
      </c>
      <c r="B14685" s="6">
        <v>683575.0</v>
      </c>
      <c r="C14685" s="14" t="str">
        <f>If(COUNTIF(DamReaches!$B$2:$B$346,"="&amp;A14685)&gt;0, "Yes", "No")</f>
        <v>No</v>
      </c>
    </row>
    <row r="14686">
      <c r="A14686" s="6">
        <v>683567.0</v>
      </c>
      <c r="B14686" s="6">
        <v>683153.0</v>
      </c>
      <c r="C14686" s="14" t="str">
        <f>If(COUNTIF(DamReaches!$B$2:$B$346,"="&amp;A14686)&gt;0, "Yes", "No")</f>
        <v>No</v>
      </c>
    </row>
    <row r="14687">
      <c r="A14687" s="6">
        <v>683568.0</v>
      </c>
      <c r="B14687" s="6">
        <v>683112.0</v>
      </c>
      <c r="C14687" s="14" t="str">
        <f>If(COUNTIF(DamReaches!$B$2:$B$346,"="&amp;A14687)&gt;0, "Yes", "No")</f>
        <v>No</v>
      </c>
    </row>
    <row r="14688">
      <c r="A14688" s="6">
        <v>683569.0</v>
      </c>
      <c r="B14688" s="6">
        <v>683298.0</v>
      </c>
      <c r="C14688" s="14" t="str">
        <f>If(COUNTIF(DamReaches!$B$2:$B$346,"="&amp;A14688)&gt;0, "Yes", "No")</f>
        <v>No</v>
      </c>
    </row>
    <row r="14689">
      <c r="A14689" s="6">
        <v>683570.0</v>
      </c>
      <c r="B14689" s="6">
        <v>683385.0</v>
      </c>
      <c r="C14689" s="14" t="str">
        <f>If(COUNTIF(DamReaches!$B$2:$B$346,"="&amp;A14689)&gt;0, "Yes", "No")</f>
        <v>No</v>
      </c>
    </row>
    <row r="14690">
      <c r="A14690" s="6">
        <v>683571.0</v>
      </c>
      <c r="B14690" s="6">
        <v>682734.0</v>
      </c>
      <c r="C14690" s="14" t="str">
        <f>If(COUNTIF(DamReaches!$B$2:$B$346,"="&amp;A14690)&gt;0, "Yes", "No")</f>
        <v>No</v>
      </c>
    </row>
    <row r="14691">
      <c r="A14691" s="6">
        <v>683572.0</v>
      </c>
      <c r="B14691" s="6">
        <v>683573.0</v>
      </c>
      <c r="C14691" s="14" t="str">
        <f>If(COUNTIF(DamReaches!$B$2:$B$346,"="&amp;A14691)&gt;0, "Yes", "No")</f>
        <v>No</v>
      </c>
    </row>
    <row r="14692">
      <c r="A14692" s="6">
        <v>683573.0</v>
      </c>
      <c r="B14692" s="6">
        <v>683574.0</v>
      </c>
      <c r="C14692" s="14" t="str">
        <f>If(COUNTIF(DamReaches!$B$2:$B$346,"="&amp;A14692)&gt;0, "Yes", "No")</f>
        <v>No</v>
      </c>
    </row>
    <row r="14693">
      <c r="A14693" s="6">
        <v>683574.0</v>
      </c>
      <c r="B14693" s="6">
        <v>683076.0</v>
      </c>
      <c r="C14693" s="14" t="str">
        <f>If(COUNTIF(DamReaches!$B$2:$B$346,"="&amp;A14693)&gt;0, "Yes", "No")</f>
        <v>No</v>
      </c>
    </row>
    <row r="14694">
      <c r="A14694" s="6">
        <v>683575.0</v>
      </c>
      <c r="B14694" s="6">
        <v>683576.0</v>
      </c>
      <c r="C14694" s="14" t="str">
        <f>If(COUNTIF(DamReaches!$B$2:$B$346,"="&amp;A14694)&gt;0, "Yes", "No")</f>
        <v>No</v>
      </c>
    </row>
    <row r="14695">
      <c r="A14695" s="6">
        <v>683576.0</v>
      </c>
      <c r="B14695" s="6">
        <v>683619.0</v>
      </c>
      <c r="C14695" s="14" t="str">
        <f>If(COUNTIF(DamReaches!$B$2:$B$346,"="&amp;A14695)&gt;0, "Yes", "No")</f>
        <v>No</v>
      </c>
    </row>
    <row r="14696">
      <c r="A14696" s="6">
        <v>683577.0</v>
      </c>
      <c r="B14696" s="6">
        <v>683619.0</v>
      </c>
      <c r="C14696" s="14" t="str">
        <f>If(COUNTIF(DamReaches!$B$2:$B$346,"="&amp;A14696)&gt;0, "Yes", "No")</f>
        <v>No</v>
      </c>
    </row>
    <row r="14697">
      <c r="A14697" s="6">
        <v>683578.0</v>
      </c>
      <c r="B14697" s="6">
        <v>683600.0</v>
      </c>
      <c r="C14697" s="14" t="str">
        <f>If(COUNTIF(DamReaches!$B$2:$B$346,"="&amp;A14697)&gt;0, "Yes", "No")</f>
        <v>No</v>
      </c>
    </row>
    <row r="14698">
      <c r="A14698" s="6">
        <v>683579.0</v>
      </c>
      <c r="B14698" s="6">
        <v>683601.0</v>
      </c>
      <c r="C14698" s="14" t="str">
        <f>If(COUNTIF(DamReaches!$B$2:$B$346,"="&amp;A14698)&gt;0, "Yes", "No")</f>
        <v>No</v>
      </c>
    </row>
    <row r="14699">
      <c r="A14699" s="6">
        <v>683580.0</v>
      </c>
      <c r="B14699" s="6">
        <v>683422.0</v>
      </c>
      <c r="C14699" s="14" t="str">
        <f>If(COUNTIF(DamReaches!$B$2:$B$346,"="&amp;A14699)&gt;0, "Yes", "No")</f>
        <v>No</v>
      </c>
    </row>
    <row r="14700">
      <c r="A14700" s="6">
        <v>683581.0</v>
      </c>
      <c r="B14700" s="6">
        <v>683777.0</v>
      </c>
      <c r="C14700" s="14" t="str">
        <f>If(COUNTIF(DamReaches!$B$2:$B$346,"="&amp;A14700)&gt;0, "Yes", "No")</f>
        <v>No</v>
      </c>
    </row>
    <row r="14701">
      <c r="A14701" s="6">
        <v>683594.0</v>
      </c>
      <c r="B14701" s="6">
        <v>683550.0</v>
      </c>
      <c r="C14701" s="14" t="str">
        <f>If(COUNTIF(DamReaches!$B$2:$B$346,"="&amp;A14701)&gt;0, "Yes", "No")</f>
        <v>No</v>
      </c>
    </row>
    <row r="14702">
      <c r="A14702" s="6">
        <v>683595.0</v>
      </c>
      <c r="B14702" s="6">
        <v>683634.0</v>
      </c>
      <c r="C14702" s="14" t="str">
        <f>If(COUNTIF(DamReaches!$B$2:$B$346,"="&amp;A14702)&gt;0, "Yes", "No")</f>
        <v>No</v>
      </c>
    </row>
    <row r="14703">
      <c r="A14703" s="6">
        <v>683596.0</v>
      </c>
      <c r="B14703" s="6">
        <v>683569.0</v>
      </c>
      <c r="C14703" s="14" t="str">
        <f>If(COUNTIF(DamReaches!$B$2:$B$346,"="&amp;A14703)&gt;0, "Yes", "No")</f>
        <v>No</v>
      </c>
    </row>
    <row r="14704">
      <c r="A14704" s="6">
        <v>683597.0</v>
      </c>
      <c r="B14704" s="6">
        <v>683415.0</v>
      </c>
      <c r="C14704" s="14" t="str">
        <f>If(COUNTIF(DamReaches!$B$2:$B$346,"="&amp;A14704)&gt;0, "Yes", "No")</f>
        <v>Yes</v>
      </c>
    </row>
    <row r="14705">
      <c r="A14705" s="6">
        <v>683598.0</v>
      </c>
      <c r="B14705" s="6">
        <v>683599.0</v>
      </c>
      <c r="C14705" s="14" t="str">
        <f>If(COUNTIF(DamReaches!$B$2:$B$346,"="&amp;A14705)&gt;0, "Yes", "No")</f>
        <v>No</v>
      </c>
    </row>
    <row r="14706">
      <c r="A14706" s="6">
        <v>683599.0</v>
      </c>
      <c r="B14706" s="6">
        <v>683600.0</v>
      </c>
      <c r="C14706" s="14" t="str">
        <f>If(COUNTIF(DamReaches!$B$2:$B$346,"="&amp;A14706)&gt;0, "Yes", "No")</f>
        <v>No</v>
      </c>
    </row>
    <row r="14707">
      <c r="A14707" s="6">
        <v>683600.0</v>
      </c>
      <c r="B14707" s="6">
        <v>683579.0</v>
      </c>
      <c r="C14707" s="14" t="str">
        <f>If(COUNTIF(DamReaches!$B$2:$B$346,"="&amp;A14707)&gt;0, "Yes", "No")</f>
        <v>No</v>
      </c>
    </row>
    <row r="14708">
      <c r="A14708" s="6">
        <v>683601.0</v>
      </c>
      <c r="B14708" s="6">
        <v>683392.0</v>
      </c>
      <c r="C14708" s="14" t="str">
        <f>If(COUNTIF(DamReaches!$B$2:$B$346,"="&amp;A14708)&gt;0, "Yes", "No")</f>
        <v>No</v>
      </c>
    </row>
    <row r="14709">
      <c r="A14709" s="6">
        <v>683602.0</v>
      </c>
      <c r="B14709" s="6">
        <v>683777.0</v>
      </c>
      <c r="C14709" s="14" t="str">
        <f>If(COUNTIF(DamReaches!$B$2:$B$346,"="&amp;A14709)&gt;0, "Yes", "No")</f>
        <v>No</v>
      </c>
    </row>
    <row r="14710">
      <c r="A14710" s="6">
        <v>683615.0</v>
      </c>
      <c r="B14710" s="6">
        <v>683794.0</v>
      </c>
      <c r="C14710" s="14" t="str">
        <f>If(COUNTIF(DamReaches!$B$2:$B$346,"="&amp;A14710)&gt;0, "Yes", "No")</f>
        <v>No</v>
      </c>
    </row>
    <row r="14711">
      <c r="A14711" s="6">
        <v>683616.0</v>
      </c>
      <c r="B14711" s="6">
        <v>683524.0</v>
      </c>
      <c r="C14711" s="14" t="str">
        <f>If(COUNTIF(DamReaches!$B$2:$B$346,"="&amp;A14711)&gt;0, "Yes", "No")</f>
        <v>No</v>
      </c>
    </row>
    <row r="14712">
      <c r="A14712" s="6">
        <v>683617.0</v>
      </c>
      <c r="B14712" s="6">
        <v>683815.0</v>
      </c>
      <c r="C14712" s="14" t="str">
        <f>If(COUNTIF(DamReaches!$B$2:$B$346,"="&amp;A14712)&gt;0, "Yes", "No")</f>
        <v>No</v>
      </c>
    </row>
    <row r="14713">
      <c r="A14713" s="6">
        <v>683618.0</v>
      </c>
      <c r="B14713" s="6">
        <v>683815.0</v>
      </c>
      <c r="C14713" s="14" t="str">
        <f>If(COUNTIF(DamReaches!$B$2:$B$346,"="&amp;A14713)&gt;0, "Yes", "No")</f>
        <v>No</v>
      </c>
    </row>
    <row r="14714">
      <c r="A14714" s="6">
        <v>683619.0</v>
      </c>
      <c r="B14714" s="6">
        <v>683620.0</v>
      </c>
      <c r="C14714" s="14" t="str">
        <f>If(COUNTIF(DamReaches!$B$2:$B$346,"="&amp;A14714)&gt;0, "Yes", "No")</f>
        <v>No</v>
      </c>
    </row>
    <row r="14715">
      <c r="A14715" s="6">
        <v>683620.0</v>
      </c>
      <c r="B14715" s="6">
        <v>683097.0</v>
      </c>
      <c r="C14715" s="14" t="str">
        <f>If(COUNTIF(DamReaches!$B$2:$B$346,"="&amp;A14715)&gt;0, "Yes", "No")</f>
        <v>No</v>
      </c>
    </row>
    <row r="14716">
      <c r="A14716" s="6">
        <v>683630.0</v>
      </c>
      <c r="B14716" s="6">
        <v>683203.0</v>
      </c>
      <c r="C14716" s="14" t="str">
        <f>If(COUNTIF(DamReaches!$B$2:$B$346,"="&amp;A14716)&gt;0, "Yes", "No")</f>
        <v>No</v>
      </c>
    </row>
    <row r="14717">
      <c r="A14717" s="6">
        <v>683631.0</v>
      </c>
      <c r="B14717" s="6">
        <v>683507.0</v>
      </c>
      <c r="C14717" s="14" t="str">
        <f>If(COUNTIF(DamReaches!$B$2:$B$346,"="&amp;A14717)&gt;0, "Yes", "No")</f>
        <v>No</v>
      </c>
    </row>
    <row r="14718">
      <c r="A14718" s="6">
        <v>683632.0</v>
      </c>
      <c r="B14718" s="6">
        <v>683668.0</v>
      </c>
      <c r="C14718" s="14" t="str">
        <f>If(COUNTIF(DamReaches!$B$2:$B$346,"="&amp;A14718)&gt;0, "Yes", "No")</f>
        <v>No</v>
      </c>
    </row>
    <row r="14719">
      <c r="A14719" s="6">
        <v>683633.0</v>
      </c>
      <c r="B14719" s="6">
        <v>683668.0</v>
      </c>
      <c r="C14719" s="14" t="str">
        <f>If(COUNTIF(DamReaches!$B$2:$B$346,"="&amp;A14719)&gt;0, "Yes", "No")</f>
        <v>No</v>
      </c>
    </row>
    <row r="14720">
      <c r="A14720" s="6">
        <v>683634.0</v>
      </c>
      <c r="B14720" s="6">
        <v>683811.0</v>
      </c>
      <c r="C14720" s="14" t="str">
        <f>If(COUNTIF(DamReaches!$B$2:$B$346,"="&amp;A14720)&gt;0, "Yes", "No")</f>
        <v>No</v>
      </c>
    </row>
    <row r="14721">
      <c r="A14721" s="6">
        <v>683635.0</v>
      </c>
      <c r="B14721" s="6">
        <v>683636.0</v>
      </c>
      <c r="C14721" s="14" t="str">
        <f>If(COUNTIF(DamReaches!$B$2:$B$346,"="&amp;A14721)&gt;0, "Yes", "No")</f>
        <v>No</v>
      </c>
    </row>
    <row r="14722">
      <c r="A14722" s="6">
        <v>683636.0</v>
      </c>
      <c r="B14722" s="6">
        <v>683484.0</v>
      </c>
      <c r="C14722" s="14" t="str">
        <f>If(COUNTIF(DamReaches!$B$2:$B$346,"="&amp;A14722)&gt;0, "Yes", "No")</f>
        <v>No</v>
      </c>
    </row>
    <row r="14723">
      <c r="A14723" s="6">
        <v>683637.0</v>
      </c>
      <c r="B14723" s="6">
        <v>682918.0</v>
      </c>
      <c r="C14723" s="14" t="str">
        <f>If(COUNTIF(DamReaches!$B$2:$B$346,"="&amp;A14723)&gt;0, "Yes", "No")</f>
        <v>No</v>
      </c>
    </row>
    <row r="14724">
      <c r="A14724" s="6">
        <v>683638.0</v>
      </c>
      <c r="B14724" s="6">
        <v>683552.0</v>
      </c>
      <c r="C14724" s="14" t="str">
        <f>If(COUNTIF(DamReaches!$B$2:$B$346,"="&amp;A14724)&gt;0, "Yes", "No")</f>
        <v>No</v>
      </c>
    </row>
    <row r="14725">
      <c r="A14725" s="6">
        <v>683639.0</v>
      </c>
      <c r="B14725" s="6">
        <v>683314.0</v>
      </c>
      <c r="C14725" s="14" t="str">
        <f>If(COUNTIF(DamReaches!$B$2:$B$346,"="&amp;A14725)&gt;0, "Yes", "No")</f>
        <v>No</v>
      </c>
    </row>
    <row r="14726">
      <c r="A14726" s="6">
        <v>683640.0</v>
      </c>
      <c r="B14726" s="6">
        <v>683708.0</v>
      </c>
      <c r="C14726" s="14" t="str">
        <f>If(COUNTIF(DamReaches!$B$2:$B$346,"="&amp;A14726)&gt;0, "Yes", "No")</f>
        <v>No</v>
      </c>
    </row>
    <row r="14727">
      <c r="A14727" s="6">
        <v>683647.0</v>
      </c>
      <c r="B14727" s="6">
        <v>683457.0</v>
      </c>
      <c r="C14727" s="14" t="str">
        <f>If(COUNTIF(DamReaches!$B$2:$B$346,"="&amp;A14727)&gt;0, "Yes", "No")</f>
        <v>No</v>
      </c>
    </row>
    <row r="14728">
      <c r="A14728" s="6">
        <v>683648.0</v>
      </c>
      <c r="B14728" s="6">
        <v>683440.0</v>
      </c>
      <c r="C14728" s="14" t="str">
        <f>If(COUNTIF(DamReaches!$B$2:$B$346,"="&amp;A14728)&gt;0, "Yes", "No")</f>
        <v>No</v>
      </c>
    </row>
    <row r="14729">
      <c r="A14729" s="6">
        <v>683651.0</v>
      </c>
      <c r="B14729" s="6">
        <v>683636.0</v>
      </c>
      <c r="C14729" s="14" t="str">
        <f>If(COUNTIF(DamReaches!$B$2:$B$346,"="&amp;A14729)&gt;0, "Yes", "No")</f>
        <v>No</v>
      </c>
    </row>
    <row r="14730">
      <c r="A14730" s="6">
        <v>683652.0</v>
      </c>
      <c r="B14730" s="6">
        <v>683573.0</v>
      </c>
      <c r="C14730" s="14" t="str">
        <f>If(COUNTIF(DamReaches!$B$2:$B$346,"="&amp;A14730)&gt;0, "Yes", "No")</f>
        <v>No</v>
      </c>
    </row>
    <row r="14731">
      <c r="A14731" s="6">
        <v>683653.0</v>
      </c>
      <c r="B14731" s="6">
        <v>683731.0</v>
      </c>
      <c r="C14731" s="14" t="str">
        <f>If(COUNTIF(DamReaches!$B$2:$B$346,"="&amp;A14731)&gt;0, "Yes", "No")</f>
        <v>No</v>
      </c>
    </row>
    <row r="14732">
      <c r="A14732" s="6">
        <v>683666.0</v>
      </c>
      <c r="B14732" s="6">
        <v>683522.0</v>
      </c>
      <c r="C14732" s="14" t="str">
        <f>If(COUNTIF(DamReaches!$B$2:$B$346,"="&amp;A14732)&gt;0, "Yes", "No")</f>
        <v>No</v>
      </c>
    </row>
    <row r="14733">
      <c r="A14733" s="6">
        <v>683667.0</v>
      </c>
      <c r="B14733" s="6">
        <v>683697.0</v>
      </c>
      <c r="C14733" s="14" t="str">
        <f>If(COUNTIF(DamReaches!$B$2:$B$346,"="&amp;A14733)&gt;0, "Yes", "No")</f>
        <v>No</v>
      </c>
    </row>
    <row r="14734">
      <c r="A14734" s="6">
        <v>683668.0</v>
      </c>
      <c r="B14734" s="6">
        <v>683669.0</v>
      </c>
      <c r="C14734" s="14" t="str">
        <f>If(COUNTIF(DamReaches!$B$2:$B$346,"="&amp;A14734)&gt;0, "Yes", "No")</f>
        <v>No</v>
      </c>
    </row>
    <row r="14735">
      <c r="A14735" s="6">
        <v>683669.0</v>
      </c>
      <c r="B14735" s="6">
        <v>683690.0</v>
      </c>
      <c r="C14735" s="14" t="str">
        <f>If(COUNTIF(DamReaches!$B$2:$B$346,"="&amp;A14735)&gt;0, "Yes", "No")</f>
        <v>No</v>
      </c>
    </row>
    <row r="14736">
      <c r="A14736" s="6">
        <v>683670.0</v>
      </c>
      <c r="B14736" s="6">
        <v>683690.0</v>
      </c>
      <c r="C14736" s="14" t="str">
        <f>If(COUNTIF(DamReaches!$B$2:$B$346,"="&amp;A14736)&gt;0, "Yes", "No")</f>
        <v>No</v>
      </c>
    </row>
    <row r="14737">
      <c r="A14737" s="6">
        <v>683671.0</v>
      </c>
      <c r="B14737" s="6">
        <v>683672.0</v>
      </c>
      <c r="C14737" s="14" t="str">
        <f>If(COUNTIF(DamReaches!$B$2:$B$346,"="&amp;A14737)&gt;0, "Yes", "No")</f>
        <v>No</v>
      </c>
    </row>
    <row r="14738">
      <c r="A14738" s="6">
        <v>683672.0</v>
      </c>
      <c r="B14738" s="6">
        <v>683634.0</v>
      </c>
      <c r="C14738" s="14" t="str">
        <f>If(COUNTIF(DamReaches!$B$2:$B$346,"="&amp;A14738)&gt;0, "Yes", "No")</f>
        <v>No</v>
      </c>
    </row>
    <row r="14739">
      <c r="A14739" s="6">
        <v>683673.0</v>
      </c>
      <c r="B14739" s="6">
        <v>683702.0</v>
      </c>
      <c r="C14739" s="14" t="str">
        <f>If(COUNTIF(DamReaches!$B$2:$B$346,"="&amp;A14739)&gt;0, "Yes", "No")</f>
        <v>No</v>
      </c>
    </row>
    <row r="14740">
      <c r="A14740" s="6">
        <v>683674.0</v>
      </c>
      <c r="B14740" s="6">
        <v>683228.0</v>
      </c>
      <c r="C14740" s="14" t="str">
        <f>If(COUNTIF(DamReaches!$B$2:$B$346,"="&amp;A14740)&gt;0, "Yes", "No")</f>
        <v>No</v>
      </c>
    </row>
    <row r="14741">
      <c r="A14741" s="6">
        <v>683675.0</v>
      </c>
      <c r="B14741" s="6">
        <v>683864.0</v>
      </c>
      <c r="C14741" s="14" t="str">
        <f>If(COUNTIF(DamReaches!$B$2:$B$346,"="&amp;A14741)&gt;0, "Yes", "No")</f>
        <v>No</v>
      </c>
    </row>
    <row r="14742">
      <c r="A14742" s="6">
        <v>683684.0</v>
      </c>
      <c r="B14742" s="6">
        <v>683630.0</v>
      </c>
      <c r="C14742" s="14" t="str">
        <f>If(COUNTIF(DamReaches!$B$2:$B$346,"="&amp;A14742)&gt;0, "Yes", "No")</f>
        <v>No</v>
      </c>
    </row>
    <row r="14743">
      <c r="A14743" s="6">
        <v>683685.0</v>
      </c>
      <c r="B14743" s="6">
        <v>683850.0</v>
      </c>
      <c r="C14743" s="14" t="str">
        <f>If(COUNTIF(DamReaches!$B$2:$B$346,"="&amp;A14743)&gt;0, "Yes", "No")</f>
        <v>No</v>
      </c>
    </row>
    <row r="14744">
      <c r="A14744" s="6">
        <v>683686.0</v>
      </c>
      <c r="B14744" s="6">
        <v>683522.0</v>
      </c>
      <c r="C14744" s="14" t="str">
        <f>If(COUNTIF(DamReaches!$B$2:$B$346,"="&amp;A14744)&gt;0, "Yes", "No")</f>
        <v>No</v>
      </c>
    </row>
    <row r="14745">
      <c r="A14745" s="6">
        <v>683687.0</v>
      </c>
      <c r="B14745" s="6">
        <v>683647.0</v>
      </c>
      <c r="C14745" s="14" t="str">
        <f>If(COUNTIF(DamReaches!$B$2:$B$346,"="&amp;A14745)&gt;0, "Yes", "No")</f>
        <v>No</v>
      </c>
    </row>
    <row r="14746">
      <c r="A14746" s="6">
        <v>683688.0</v>
      </c>
      <c r="B14746" s="6">
        <v>683725.0</v>
      </c>
      <c r="C14746" s="14" t="str">
        <f>If(COUNTIF(DamReaches!$B$2:$B$346,"="&amp;A14746)&gt;0, "Yes", "No")</f>
        <v>No</v>
      </c>
    </row>
    <row r="14747">
      <c r="A14747" s="6">
        <v>683689.0</v>
      </c>
      <c r="B14747" s="6">
        <v>683725.0</v>
      </c>
      <c r="C14747" s="14" t="str">
        <f>If(COUNTIF(DamReaches!$B$2:$B$346,"="&amp;A14747)&gt;0, "Yes", "No")</f>
        <v>No</v>
      </c>
    </row>
    <row r="14748">
      <c r="A14748" s="6">
        <v>683690.0</v>
      </c>
      <c r="B14748" s="6">
        <v>683698.0</v>
      </c>
      <c r="C14748" s="14" t="str">
        <f>If(COUNTIF(DamReaches!$B$2:$B$346,"="&amp;A14748)&gt;0, "Yes", "No")</f>
        <v>No</v>
      </c>
    </row>
    <row r="14749">
      <c r="A14749" s="6">
        <v>683696.0</v>
      </c>
      <c r="B14749" s="6">
        <v>683686.0</v>
      </c>
      <c r="C14749" s="14" t="str">
        <f>If(COUNTIF(DamReaches!$B$2:$B$346,"="&amp;A14749)&gt;0, "Yes", "No")</f>
        <v>No</v>
      </c>
    </row>
    <row r="14750">
      <c r="A14750" s="6">
        <v>683697.0</v>
      </c>
      <c r="B14750" s="6">
        <v>683331.0</v>
      </c>
      <c r="C14750" s="14" t="str">
        <f>If(COUNTIF(DamReaches!$B$2:$B$346,"="&amp;A14750)&gt;0, "Yes", "No")</f>
        <v>No</v>
      </c>
    </row>
    <row r="14751">
      <c r="A14751" s="6">
        <v>683698.0</v>
      </c>
      <c r="B14751" s="6">
        <v>683672.0</v>
      </c>
      <c r="C14751" s="14" t="str">
        <f>If(COUNTIF(DamReaches!$B$2:$B$346,"="&amp;A14751)&gt;0, "Yes", "No")</f>
        <v>No</v>
      </c>
    </row>
    <row r="14752">
      <c r="A14752" s="6">
        <v>683702.0</v>
      </c>
      <c r="B14752" s="6">
        <v>683651.0</v>
      </c>
      <c r="C14752" s="14" t="str">
        <f>If(COUNTIF(DamReaches!$B$2:$B$346,"="&amp;A14752)&gt;0, "Yes", "No")</f>
        <v>No</v>
      </c>
    </row>
    <row r="14753">
      <c r="A14753" s="6">
        <v>683703.0</v>
      </c>
      <c r="B14753" s="6">
        <v>682917.0</v>
      </c>
      <c r="C14753" s="14" t="str">
        <f>If(COUNTIF(DamReaches!$B$2:$B$346,"="&amp;A14753)&gt;0, "Yes", "No")</f>
        <v>No</v>
      </c>
    </row>
    <row r="14754">
      <c r="A14754" s="6">
        <v>683704.0</v>
      </c>
      <c r="B14754" s="6">
        <v>683705.0</v>
      </c>
      <c r="C14754" s="14" t="str">
        <f>If(COUNTIF(DamReaches!$B$2:$B$346,"="&amp;A14754)&gt;0, "Yes", "No")</f>
        <v>No</v>
      </c>
    </row>
    <row r="14755">
      <c r="A14755" s="6">
        <v>683705.0</v>
      </c>
      <c r="B14755" s="6">
        <v>683638.0</v>
      </c>
      <c r="C14755" s="14" t="str">
        <f>If(COUNTIF(DamReaches!$B$2:$B$346,"="&amp;A14755)&gt;0, "Yes", "No")</f>
        <v>No</v>
      </c>
    </row>
    <row r="14756">
      <c r="A14756" s="6">
        <v>683706.0</v>
      </c>
      <c r="B14756" s="6">
        <v>683178.0</v>
      </c>
      <c r="C14756" s="14" t="str">
        <f>If(COUNTIF(DamReaches!$B$2:$B$346,"="&amp;A14756)&gt;0, "Yes", "No")</f>
        <v>No</v>
      </c>
    </row>
    <row r="14757">
      <c r="A14757" s="6">
        <v>683707.0</v>
      </c>
      <c r="B14757" s="6">
        <v>683620.0</v>
      </c>
      <c r="C14757" s="14" t="str">
        <f>If(COUNTIF(DamReaches!$B$2:$B$346,"="&amp;A14757)&gt;0, "Yes", "No")</f>
        <v>No</v>
      </c>
    </row>
    <row r="14758">
      <c r="A14758" s="6">
        <v>683708.0</v>
      </c>
      <c r="B14758" s="6">
        <v>684358.0</v>
      </c>
      <c r="C14758" s="14" t="str">
        <f>If(COUNTIF(DamReaches!$B$2:$B$346,"="&amp;A14758)&gt;0, "Yes", "No")</f>
        <v>No</v>
      </c>
    </row>
    <row r="14759">
      <c r="A14759" s="6">
        <v>683721.0</v>
      </c>
      <c r="B14759" s="6">
        <v>681313.0</v>
      </c>
      <c r="C14759" s="14" t="str">
        <f>If(COUNTIF(DamReaches!$B$2:$B$346,"="&amp;A14759)&gt;0, "Yes", "No")</f>
        <v>No</v>
      </c>
    </row>
    <row r="14760">
      <c r="A14760" s="6">
        <v>683722.0</v>
      </c>
      <c r="B14760" s="6">
        <v>683506.0</v>
      </c>
      <c r="C14760" s="14" t="str">
        <f>If(COUNTIF(DamReaches!$B$2:$B$346,"="&amp;A14760)&gt;0, "Yes", "No")</f>
        <v>No</v>
      </c>
    </row>
    <row r="14761">
      <c r="A14761" s="6">
        <v>683723.0</v>
      </c>
      <c r="B14761" s="6">
        <v>683549.0</v>
      </c>
      <c r="C14761" s="14" t="str">
        <f>If(COUNTIF(DamReaches!$B$2:$B$346,"="&amp;A14761)&gt;0, "Yes", "No")</f>
        <v>No</v>
      </c>
    </row>
    <row r="14762">
      <c r="A14762" s="6">
        <v>683724.0</v>
      </c>
      <c r="B14762" s="6">
        <v>683434.0</v>
      </c>
      <c r="C14762" s="14" t="str">
        <f>If(COUNTIF(DamReaches!$B$2:$B$346,"="&amp;A14762)&gt;0, "Yes", "No")</f>
        <v>No</v>
      </c>
    </row>
    <row r="14763">
      <c r="A14763" s="6">
        <v>683725.0</v>
      </c>
      <c r="B14763" s="6">
        <v>-1.0</v>
      </c>
      <c r="C14763" s="14" t="str">
        <f>If(COUNTIF(DamReaches!$B$2:$B$346,"="&amp;A14763)&gt;0, "Yes", "No")</f>
        <v>No</v>
      </c>
    </row>
    <row r="14764">
      <c r="A14764" s="6">
        <v>683726.0</v>
      </c>
      <c r="B14764" s="6">
        <v>683525.0</v>
      </c>
      <c r="C14764" s="14" t="str">
        <f>If(COUNTIF(DamReaches!$B$2:$B$346,"="&amp;A14764)&gt;0, "Yes", "No")</f>
        <v>No</v>
      </c>
    </row>
    <row r="14765">
      <c r="A14765" s="6">
        <v>683728.0</v>
      </c>
      <c r="B14765" s="6">
        <v>682946.0</v>
      </c>
      <c r="C14765" s="14" t="str">
        <f>If(COUNTIF(DamReaches!$B$2:$B$346,"="&amp;A14765)&gt;0, "Yes", "No")</f>
        <v>No</v>
      </c>
    </row>
    <row r="14766">
      <c r="A14766" s="6">
        <v>683729.0</v>
      </c>
      <c r="B14766" s="6">
        <v>682893.0</v>
      </c>
      <c r="C14766" s="14" t="str">
        <f>If(COUNTIF(DamReaches!$B$2:$B$346,"="&amp;A14766)&gt;0, "Yes", "No")</f>
        <v>No</v>
      </c>
    </row>
    <row r="14767">
      <c r="A14767" s="6">
        <v>683730.0</v>
      </c>
      <c r="B14767" s="6">
        <v>683772.0</v>
      </c>
      <c r="C14767" s="14" t="str">
        <f>If(COUNTIF(DamReaches!$B$2:$B$346,"="&amp;A14767)&gt;0, "Yes", "No")</f>
        <v>No</v>
      </c>
    </row>
    <row r="14768">
      <c r="A14768" s="6">
        <v>683731.0</v>
      </c>
      <c r="B14768" s="6">
        <v>683674.0</v>
      </c>
      <c r="C14768" s="14" t="str">
        <f>If(COUNTIF(DamReaches!$B$2:$B$346,"="&amp;A14768)&gt;0, "Yes", "No")</f>
        <v>No</v>
      </c>
    </row>
    <row r="14769">
      <c r="A14769" s="6">
        <v>683732.0</v>
      </c>
      <c r="B14769" s="6">
        <v>683733.0</v>
      </c>
      <c r="C14769" s="14" t="str">
        <f>If(COUNTIF(DamReaches!$B$2:$B$346,"="&amp;A14769)&gt;0, "Yes", "No")</f>
        <v>No</v>
      </c>
    </row>
    <row r="14770">
      <c r="A14770" s="6">
        <v>683733.0</v>
      </c>
      <c r="B14770" s="6">
        <v>683575.0</v>
      </c>
      <c r="C14770" s="14" t="str">
        <f>If(COUNTIF(DamReaches!$B$2:$B$346,"="&amp;A14770)&gt;0, "Yes", "No")</f>
        <v>No</v>
      </c>
    </row>
    <row r="14771">
      <c r="A14771" s="6">
        <v>683734.0</v>
      </c>
      <c r="B14771" s="6">
        <v>683952.0</v>
      </c>
      <c r="C14771" s="14" t="str">
        <f>If(COUNTIF(DamReaches!$B$2:$B$346,"="&amp;A14771)&gt;0, "Yes", "No")</f>
        <v>No</v>
      </c>
    </row>
    <row r="14772">
      <c r="A14772" s="6">
        <v>683735.0</v>
      </c>
      <c r="B14772" s="6">
        <v>683952.0</v>
      </c>
      <c r="C14772" s="14" t="str">
        <f>If(COUNTIF(DamReaches!$B$2:$B$346,"="&amp;A14772)&gt;0, "Yes", "No")</f>
        <v>No</v>
      </c>
    </row>
    <row r="14773">
      <c r="A14773" s="6">
        <v>683736.0</v>
      </c>
      <c r="B14773" s="6">
        <v>683342.0</v>
      </c>
      <c r="C14773" s="14" t="str">
        <f>If(COUNTIF(DamReaches!$B$2:$B$346,"="&amp;A14773)&gt;0, "Yes", "No")</f>
        <v>No</v>
      </c>
    </row>
    <row r="14774">
      <c r="A14774" s="6">
        <v>683737.0</v>
      </c>
      <c r="B14774" s="6">
        <v>683802.0</v>
      </c>
      <c r="C14774" s="14" t="str">
        <f>If(COUNTIF(DamReaches!$B$2:$B$346,"="&amp;A14774)&gt;0, "Yes", "No")</f>
        <v>No</v>
      </c>
    </row>
    <row r="14775">
      <c r="A14775" s="6">
        <v>683738.0</v>
      </c>
      <c r="B14775" s="6">
        <v>684358.0</v>
      </c>
      <c r="C14775" s="14" t="str">
        <f>If(COUNTIF(DamReaches!$B$2:$B$346,"="&amp;A14775)&gt;0, "Yes", "No")</f>
        <v>No</v>
      </c>
    </row>
    <row r="14776">
      <c r="A14776" s="6">
        <v>683750.0</v>
      </c>
      <c r="B14776" s="6">
        <v>683794.0</v>
      </c>
      <c r="C14776" s="14" t="str">
        <f>If(COUNTIF(DamReaches!$B$2:$B$346,"="&amp;A14776)&gt;0, "Yes", "No")</f>
        <v>No</v>
      </c>
    </row>
    <row r="14777">
      <c r="A14777" s="6">
        <v>683751.0</v>
      </c>
      <c r="B14777" s="6">
        <v>683724.0</v>
      </c>
      <c r="C14777" s="14" t="str">
        <f>If(COUNTIF(DamReaches!$B$2:$B$346,"="&amp;A14777)&gt;0, "Yes", "No")</f>
        <v>No</v>
      </c>
    </row>
    <row r="14778">
      <c r="A14778" s="6">
        <v>683752.0</v>
      </c>
      <c r="B14778" s="6">
        <v>683724.0</v>
      </c>
      <c r="C14778" s="14" t="str">
        <f>If(COUNTIF(DamReaches!$B$2:$B$346,"="&amp;A14778)&gt;0, "Yes", "No")</f>
        <v>No</v>
      </c>
    </row>
    <row r="14779">
      <c r="A14779" s="6">
        <v>683753.0</v>
      </c>
      <c r="B14779" s="6">
        <v>683796.0</v>
      </c>
      <c r="C14779" s="14" t="str">
        <f>If(COUNTIF(DamReaches!$B$2:$B$346,"="&amp;A14779)&gt;0, "Yes", "No")</f>
        <v>No</v>
      </c>
    </row>
    <row r="14780">
      <c r="A14780" s="6">
        <v>683754.0</v>
      </c>
      <c r="B14780" s="6">
        <v>683155.0</v>
      </c>
      <c r="C14780" s="14" t="str">
        <f>If(COUNTIF(DamReaches!$B$2:$B$346,"="&amp;A14780)&gt;0, "Yes", "No")</f>
        <v>No</v>
      </c>
    </row>
    <row r="14781">
      <c r="A14781" s="6">
        <v>683755.0</v>
      </c>
      <c r="B14781" s="6">
        <v>683729.0</v>
      </c>
      <c r="C14781" s="14" t="str">
        <f>If(COUNTIF(DamReaches!$B$2:$B$346,"="&amp;A14781)&gt;0, "Yes", "No")</f>
        <v>No</v>
      </c>
    </row>
    <row r="14782">
      <c r="A14782" s="6">
        <v>683756.0</v>
      </c>
      <c r="B14782" s="6">
        <v>683705.0</v>
      </c>
      <c r="C14782" s="14" t="str">
        <f>If(COUNTIF(DamReaches!$B$2:$B$346,"="&amp;A14782)&gt;0, "Yes", "No")</f>
        <v>No</v>
      </c>
    </row>
    <row r="14783">
      <c r="A14783" s="6">
        <v>683757.0</v>
      </c>
      <c r="B14783" s="6">
        <v>683674.0</v>
      </c>
      <c r="C14783" s="14" t="str">
        <f>If(COUNTIF(DamReaches!$B$2:$B$346,"="&amp;A14783)&gt;0, "Yes", "No")</f>
        <v>No</v>
      </c>
    </row>
    <row r="14784">
      <c r="A14784" s="6">
        <v>683768.0</v>
      </c>
      <c r="B14784" s="6">
        <v>683203.0</v>
      </c>
      <c r="C14784" s="14" t="str">
        <f>If(COUNTIF(DamReaches!$B$2:$B$346,"="&amp;A14784)&gt;0, "Yes", "No")</f>
        <v>No</v>
      </c>
    </row>
    <row r="14785">
      <c r="A14785" s="6">
        <v>683769.0</v>
      </c>
      <c r="B14785" s="6">
        <v>683358.0</v>
      </c>
      <c r="C14785" s="14" t="str">
        <f>If(COUNTIF(DamReaches!$B$2:$B$346,"="&amp;A14785)&gt;0, "Yes", "No")</f>
        <v>No</v>
      </c>
    </row>
    <row r="14786">
      <c r="A14786" s="6">
        <v>683770.0</v>
      </c>
      <c r="B14786" s="6">
        <v>683510.0</v>
      </c>
      <c r="C14786" s="14" t="str">
        <f>If(COUNTIF(DamReaches!$B$2:$B$346,"="&amp;A14786)&gt;0, "Yes", "No")</f>
        <v>No</v>
      </c>
    </row>
    <row r="14787">
      <c r="A14787" s="6">
        <v>683771.0</v>
      </c>
      <c r="B14787" s="6">
        <v>683729.0</v>
      </c>
      <c r="C14787" s="14" t="str">
        <f>If(COUNTIF(DamReaches!$B$2:$B$346,"="&amp;A14787)&gt;0, "Yes", "No")</f>
        <v>No</v>
      </c>
    </row>
    <row r="14788">
      <c r="A14788" s="6">
        <v>683772.0</v>
      </c>
      <c r="B14788" s="6">
        <v>683771.0</v>
      </c>
      <c r="C14788" s="14" t="str">
        <f>If(COUNTIF(DamReaches!$B$2:$B$346,"="&amp;A14788)&gt;0, "Yes", "No")</f>
        <v>No</v>
      </c>
    </row>
    <row r="14789">
      <c r="A14789" s="6">
        <v>683773.0</v>
      </c>
      <c r="B14789" s="6">
        <v>683772.0</v>
      </c>
      <c r="C14789" s="14" t="str">
        <f>If(COUNTIF(DamReaches!$B$2:$B$346,"="&amp;A14789)&gt;0, "Yes", "No")</f>
        <v>No</v>
      </c>
    </row>
    <row r="14790">
      <c r="A14790" s="6">
        <v>683774.0</v>
      </c>
      <c r="B14790" s="6">
        <v>683552.0</v>
      </c>
      <c r="C14790" s="14" t="str">
        <f>If(COUNTIF(DamReaches!$B$2:$B$346,"="&amp;A14790)&gt;0, "Yes", "No")</f>
        <v>No</v>
      </c>
    </row>
    <row r="14791">
      <c r="A14791" s="6">
        <v>683775.0</v>
      </c>
      <c r="B14791" s="6">
        <v>683514.0</v>
      </c>
      <c r="C14791" s="14" t="str">
        <f>If(COUNTIF(DamReaches!$B$2:$B$346,"="&amp;A14791)&gt;0, "Yes", "No")</f>
        <v>No</v>
      </c>
    </row>
    <row r="14792">
      <c r="A14792" s="6">
        <v>683776.0</v>
      </c>
      <c r="B14792" s="6">
        <v>683339.0</v>
      </c>
      <c r="C14792" s="14" t="str">
        <f>If(COUNTIF(DamReaches!$B$2:$B$346,"="&amp;A14792)&gt;0, "Yes", "No")</f>
        <v>No</v>
      </c>
    </row>
    <row r="14793">
      <c r="A14793" s="6">
        <v>683777.0</v>
      </c>
      <c r="B14793" s="6">
        <v>684244.0</v>
      </c>
      <c r="C14793" s="14" t="str">
        <f>If(COUNTIF(DamReaches!$B$2:$B$346,"="&amp;A14793)&gt;0, "Yes", "No")</f>
        <v>No</v>
      </c>
    </row>
    <row r="14794">
      <c r="A14794" s="6">
        <v>683778.0</v>
      </c>
      <c r="B14794" s="6">
        <v>683708.0</v>
      </c>
      <c r="C14794" s="14" t="str">
        <f>If(COUNTIF(DamReaches!$B$2:$B$346,"="&amp;A14794)&gt;0, "Yes", "No")</f>
        <v>No</v>
      </c>
    </row>
    <row r="14795">
      <c r="A14795" s="6">
        <v>683779.0</v>
      </c>
      <c r="B14795" s="6">
        <v>683675.0</v>
      </c>
      <c r="C14795" s="14" t="str">
        <f>If(COUNTIF(DamReaches!$B$2:$B$346,"="&amp;A14795)&gt;0, "Yes", "No")</f>
        <v>No</v>
      </c>
    </row>
    <row r="14796">
      <c r="A14796" s="6">
        <v>683794.0</v>
      </c>
      <c r="B14796" s="6">
        <v>684174.0</v>
      </c>
      <c r="C14796" s="14" t="str">
        <f>If(COUNTIF(DamReaches!$B$2:$B$346,"="&amp;A14796)&gt;0, "Yes", "No")</f>
        <v>No</v>
      </c>
    </row>
    <row r="14797">
      <c r="A14797" s="6">
        <v>683795.0</v>
      </c>
      <c r="B14797" s="6">
        <v>684174.0</v>
      </c>
      <c r="C14797" s="14" t="str">
        <f>If(COUNTIF(DamReaches!$B$2:$B$346,"="&amp;A14797)&gt;0, "Yes", "No")</f>
        <v>No</v>
      </c>
    </row>
    <row r="14798">
      <c r="A14798" s="6">
        <v>683796.0</v>
      </c>
      <c r="B14798" s="6">
        <v>683569.0</v>
      </c>
      <c r="C14798" s="14" t="str">
        <f>If(COUNTIF(DamReaches!$B$2:$B$346,"="&amp;A14798)&gt;0, "Yes", "No")</f>
        <v>No</v>
      </c>
    </row>
    <row r="14799">
      <c r="A14799" s="6">
        <v>683797.0</v>
      </c>
      <c r="B14799" s="6">
        <v>683385.0</v>
      </c>
      <c r="C14799" s="14" t="str">
        <f>If(COUNTIF(DamReaches!$B$2:$B$346,"="&amp;A14799)&gt;0, "Yes", "No")</f>
        <v>No</v>
      </c>
    </row>
    <row r="14800">
      <c r="A14800" s="6">
        <v>683798.0</v>
      </c>
      <c r="B14800" s="6">
        <v>683702.0</v>
      </c>
      <c r="C14800" s="14" t="str">
        <f>If(COUNTIF(DamReaches!$B$2:$B$346,"="&amp;A14800)&gt;0, "Yes", "No")</f>
        <v>No</v>
      </c>
    </row>
    <row r="14801">
      <c r="A14801" s="6">
        <v>683799.0</v>
      </c>
      <c r="B14801" s="6">
        <v>683416.0</v>
      </c>
      <c r="C14801" s="14" t="str">
        <f>If(COUNTIF(DamReaches!$B$2:$B$346,"="&amp;A14801)&gt;0, "Yes", "No")</f>
        <v>Yes</v>
      </c>
    </row>
    <row r="14802">
      <c r="A14802" s="6">
        <v>683800.0</v>
      </c>
      <c r="B14802" s="6">
        <v>683736.0</v>
      </c>
      <c r="C14802" s="14" t="str">
        <f>If(COUNTIF(DamReaches!$B$2:$B$346,"="&amp;A14802)&gt;0, "Yes", "No")</f>
        <v>No</v>
      </c>
    </row>
    <row r="14803">
      <c r="A14803" s="6">
        <v>683801.0</v>
      </c>
      <c r="B14803" s="6">
        <v>683159.0</v>
      </c>
      <c r="C14803" s="14" t="str">
        <f>If(COUNTIF(DamReaches!$B$2:$B$346,"="&amp;A14803)&gt;0, "Yes", "No")</f>
        <v>No</v>
      </c>
    </row>
    <row r="14804">
      <c r="A14804" s="6">
        <v>683802.0</v>
      </c>
      <c r="B14804" s="6">
        <v>683801.0</v>
      </c>
      <c r="C14804" s="14" t="str">
        <f>If(COUNTIF(DamReaches!$B$2:$B$346,"="&amp;A14804)&gt;0, "Yes", "No")</f>
        <v>No</v>
      </c>
    </row>
    <row r="14805">
      <c r="A14805" s="6">
        <v>683803.0</v>
      </c>
      <c r="B14805" s="6">
        <v>683802.0</v>
      </c>
      <c r="C14805" s="14" t="str">
        <f>If(COUNTIF(DamReaches!$B$2:$B$346,"="&amp;A14805)&gt;0, "Yes", "No")</f>
        <v>No</v>
      </c>
    </row>
    <row r="14806">
      <c r="A14806" s="6">
        <v>683811.0</v>
      </c>
      <c r="B14806" s="6">
        <v>683812.0</v>
      </c>
      <c r="C14806" s="14" t="str">
        <f>If(COUNTIF(DamReaches!$B$2:$B$346,"="&amp;A14806)&gt;0, "Yes", "No")</f>
        <v>No</v>
      </c>
    </row>
    <row r="14807">
      <c r="A14807" s="6">
        <v>683812.0</v>
      </c>
      <c r="B14807" s="6">
        <v>683332.0</v>
      </c>
      <c r="C14807" s="14" t="str">
        <f>If(COUNTIF(DamReaches!$B$2:$B$346,"="&amp;A14807)&gt;0, "Yes", "No")</f>
        <v>No</v>
      </c>
    </row>
    <row r="14808">
      <c r="A14808" s="6">
        <v>683813.0</v>
      </c>
      <c r="B14808" s="6">
        <v>683525.0</v>
      </c>
      <c r="C14808" s="14" t="str">
        <f>If(COUNTIF(DamReaches!$B$2:$B$346,"="&amp;A14808)&gt;0, "Yes", "No")</f>
        <v>No</v>
      </c>
    </row>
    <row r="14809">
      <c r="A14809" s="6">
        <v>683815.0</v>
      </c>
      <c r="B14809" s="6">
        <v>683798.0</v>
      </c>
      <c r="C14809" s="14" t="str">
        <f>If(COUNTIF(DamReaches!$B$2:$B$346,"="&amp;A14809)&gt;0, "Yes", "No")</f>
        <v>No</v>
      </c>
    </row>
    <row r="14810">
      <c r="A14810" s="6">
        <v>683816.0</v>
      </c>
      <c r="B14810" s="6">
        <v>683527.0</v>
      </c>
      <c r="C14810" s="14" t="str">
        <f>If(COUNTIF(DamReaches!$B$2:$B$346,"="&amp;A14810)&gt;0, "Yes", "No")</f>
        <v>No</v>
      </c>
    </row>
    <row r="14811">
      <c r="A14811" s="6">
        <v>683817.0</v>
      </c>
      <c r="B14811" s="6">
        <v>683226.0</v>
      </c>
      <c r="C14811" s="14" t="str">
        <f>If(COUNTIF(DamReaches!$B$2:$B$346,"="&amp;A14811)&gt;0, "Yes", "No")</f>
        <v>No</v>
      </c>
    </row>
    <row r="14812">
      <c r="A14812" s="6">
        <v>683818.0</v>
      </c>
      <c r="B14812" s="6">
        <v>684959.0</v>
      </c>
      <c r="C14812" s="14" t="str">
        <f>If(COUNTIF(DamReaches!$B$2:$B$346,"="&amp;A14812)&gt;0, "Yes", "No")</f>
        <v>No</v>
      </c>
    </row>
    <row r="14813">
      <c r="A14813" s="6">
        <v>683819.0</v>
      </c>
      <c r="B14813" s="6">
        <v>683775.0</v>
      </c>
      <c r="C14813" s="14" t="str">
        <f>If(COUNTIF(DamReaches!$B$2:$B$346,"="&amp;A14813)&gt;0, "Yes", "No")</f>
        <v>No</v>
      </c>
    </row>
    <row r="14814">
      <c r="A14814" s="6">
        <v>683820.0</v>
      </c>
      <c r="B14814" s="6">
        <v>683463.0</v>
      </c>
      <c r="C14814" s="14" t="str">
        <f>If(COUNTIF(DamReaches!$B$2:$B$346,"="&amp;A14814)&gt;0, "Yes", "No")</f>
        <v>No</v>
      </c>
    </row>
    <row r="14815">
      <c r="A14815" s="6">
        <v>683821.0</v>
      </c>
      <c r="B14815" s="6">
        <v>683955.0</v>
      </c>
      <c r="C14815" s="14" t="str">
        <f>If(COUNTIF(DamReaches!$B$2:$B$346,"="&amp;A14815)&gt;0, "Yes", "No")</f>
        <v>No</v>
      </c>
    </row>
    <row r="14816">
      <c r="A14816" s="6">
        <v>683834.0</v>
      </c>
      <c r="B14816" s="6">
        <v>683667.0</v>
      </c>
      <c r="C14816" s="14" t="str">
        <f>If(COUNTIF(DamReaches!$B$2:$B$346,"="&amp;A14816)&gt;0, "Yes", "No")</f>
        <v>No</v>
      </c>
    </row>
    <row r="14817">
      <c r="A14817" s="6">
        <v>683835.0</v>
      </c>
      <c r="B14817" s="6">
        <v>683796.0</v>
      </c>
      <c r="C14817" s="14" t="str">
        <f>If(COUNTIF(DamReaches!$B$2:$B$346,"="&amp;A14817)&gt;0, "Yes", "No")</f>
        <v>No</v>
      </c>
    </row>
    <row r="14818">
      <c r="A14818" s="6">
        <v>683838.0</v>
      </c>
      <c r="B14818" s="6">
        <v>684959.0</v>
      </c>
      <c r="C14818" s="14" t="str">
        <f>If(COUNTIF(DamReaches!$B$2:$B$346,"="&amp;A14818)&gt;0, "Yes", "No")</f>
        <v>No</v>
      </c>
    </row>
    <row r="14819">
      <c r="A14819" s="6">
        <v>683839.0</v>
      </c>
      <c r="B14819" s="6">
        <v>683838.0</v>
      </c>
      <c r="C14819" s="14" t="str">
        <f>If(COUNTIF(DamReaches!$B$2:$B$346,"="&amp;A14819)&gt;0, "Yes", "No")</f>
        <v>No</v>
      </c>
    </row>
    <row r="14820">
      <c r="A14820" s="6">
        <v>683840.0</v>
      </c>
      <c r="B14820" s="6">
        <v>683598.0</v>
      </c>
      <c r="C14820" s="14" t="str">
        <f>If(COUNTIF(DamReaches!$B$2:$B$346,"="&amp;A14820)&gt;0, "Yes", "No")</f>
        <v>No</v>
      </c>
    </row>
    <row r="14821">
      <c r="A14821" s="6">
        <v>683841.0</v>
      </c>
      <c r="B14821" s="6">
        <v>683959.0</v>
      </c>
      <c r="C14821" s="14" t="str">
        <f>If(COUNTIF(DamReaches!$B$2:$B$346,"="&amp;A14821)&gt;0, "Yes", "No")</f>
        <v>No</v>
      </c>
    </row>
    <row r="14822">
      <c r="A14822" s="6">
        <v>683842.0</v>
      </c>
      <c r="B14822" s="6">
        <v>683959.0</v>
      </c>
      <c r="C14822" s="14" t="str">
        <f>If(COUNTIF(DamReaches!$B$2:$B$346,"="&amp;A14822)&gt;0, "Yes", "No")</f>
        <v>No</v>
      </c>
    </row>
    <row r="14823">
      <c r="A14823" s="6">
        <v>683843.0</v>
      </c>
      <c r="B14823" s="6">
        <v>683864.0</v>
      </c>
      <c r="C14823" s="14" t="str">
        <f>If(COUNTIF(DamReaches!$B$2:$B$346,"="&amp;A14823)&gt;0, "Yes", "No")</f>
        <v>No</v>
      </c>
    </row>
    <row r="14824">
      <c r="A14824" s="6">
        <v>683850.0</v>
      </c>
      <c r="B14824" s="6">
        <v>683944.0</v>
      </c>
      <c r="C14824" s="14" t="str">
        <f>If(COUNTIF(DamReaches!$B$2:$B$346,"="&amp;A14824)&gt;0, "Yes", "No")</f>
        <v>No</v>
      </c>
    </row>
    <row r="14825">
      <c r="A14825" s="6">
        <v>683851.0</v>
      </c>
      <c r="B14825" s="6">
        <v>683944.0</v>
      </c>
      <c r="C14825" s="14" t="str">
        <f>If(COUNTIF(DamReaches!$B$2:$B$346,"="&amp;A14825)&gt;0, "Yes", "No")</f>
        <v>No</v>
      </c>
    </row>
    <row r="14826">
      <c r="A14826" s="6">
        <v>683852.0</v>
      </c>
      <c r="B14826" s="6">
        <v>684051.0</v>
      </c>
      <c r="C14826" s="14" t="str">
        <f>If(COUNTIF(DamReaches!$B$2:$B$346,"="&amp;A14826)&gt;0, "Yes", "No")</f>
        <v>No</v>
      </c>
    </row>
    <row r="14827">
      <c r="A14827" s="6">
        <v>683853.0</v>
      </c>
      <c r="B14827" s="6">
        <v>683457.0</v>
      </c>
      <c r="C14827" s="14" t="str">
        <f>If(COUNTIF(DamReaches!$B$2:$B$346,"="&amp;A14827)&gt;0, "Yes", "No")</f>
        <v>No</v>
      </c>
    </row>
    <row r="14828">
      <c r="A14828" s="6">
        <v>683854.0</v>
      </c>
      <c r="B14828" s="6">
        <v>683047.0</v>
      </c>
      <c r="C14828" s="14" t="str">
        <f>If(COUNTIF(DamReaches!$B$2:$B$346,"="&amp;A14828)&gt;0, "Yes", "No")</f>
        <v>No</v>
      </c>
    </row>
    <row r="14829">
      <c r="A14829" s="6">
        <v>683855.0</v>
      </c>
      <c r="B14829" s="6">
        <v>683527.0</v>
      </c>
      <c r="C14829" s="14" t="str">
        <f>If(COUNTIF(DamReaches!$B$2:$B$346,"="&amp;A14829)&gt;0, "Yes", "No")</f>
        <v>No</v>
      </c>
    </row>
    <row r="14830">
      <c r="A14830" s="6">
        <v>683856.0</v>
      </c>
      <c r="B14830" s="6">
        <v>684240.0</v>
      </c>
      <c r="C14830" s="14" t="str">
        <f>If(COUNTIF(DamReaches!$B$2:$B$346,"="&amp;A14830)&gt;0, "Yes", "No")</f>
        <v>No</v>
      </c>
    </row>
    <row r="14831">
      <c r="A14831" s="6">
        <v>683857.0</v>
      </c>
      <c r="B14831" s="6">
        <v>684240.0</v>
      </c>
      <c r="C14831" s="14" t="str">
        <f>If(COUNTIF(DamReaches!$B$2:$B$346,"="&amp;A14831)&gt;0, "Yes", "No")</f>
        <v>No</v>
      </c>
    </row>
    <row r="14832">
      <c r="A14832" s="6">
        <v>683858.0</v>
      </c>
      <c r="B14832" s="6">
        <v>683859.0</v>
      </c>
      <c r="C14832" s="14" t="str">
        <f>If(COUNTIF(DamReaches!$B$2:$B$346,"="&amp;A14832)&gt;0, "Yes", "No")</f>
        <v>No</v>
      </c>
    </row>
    <row r="14833">
      <c r="A14833" s="6">
        <v>683859.0</v>
      </c>
      <c r="B14833" s="6">
        <v>683706.0</v>
      </c>
      <c r="C14833" s="14" t="str">
        <f>If(COUNTIF(DamReaches!$B$2:$B$346,"="&amp;A14833)&gt;0, "Yes", "No")</f>
        <v>No</v>
      </c>
    </row>
    <row r="14834">
      <c r="A14834" s="6">
        <v>683860.0</v>
      </c>
      <c r="B14834" s="6">
        <v>683706.0</v>
      </c>
      <c r="C14834" s="14" t="str">
        <f>If(COUNTIF(DamReaches!$B$2:$B$346,"="&amp;A14834)&gt;0, "Yes", "No")</f>
        <v>No</v>
      </c>
    </row>
    <row r="14835">
      <c r="A14835" s="6">
        <v>683861.0</v>
      </c>
      <c r="B14835" s="6">
        <v>683860.0</v>
      </c>
      <c r="C14835" s="14" t="str">
        <f>If(COUNTIF(DamReaches!$B$2:$B$346,"="&amp;A14835)&gt;0, "Yes", "No")</f>
        <v>No</v>
      </c>
    </row>
    <row r="14836">
      <c r="A14836" s="6">
        <v>683862.0</v>
      </c>
      <c r="B14836" s="6">
        <v>683803.0</v>
      </c>
      <c r="C14836" s="14" t="str">
        <f>If(COUNTIF(DamReaches!$B$2:$B$346,"="&amp;A14836)&gt;0, "Yes", "No")</f>
        <v>No</v>
      </c>
    </row>
    <row r="14837">
      <c r="A14837" s="6">
        <v>683863.0</v>
      </c>
      <c r="B14837" s="6">
        <v>683879.0</v>
      </c>
      <c r="C14837" s="14" t="str">
        <f>If(COUNTIF(DamReaches!$B$2:$B$346,"="&amp;A14837)&gt;0, "Yes", "No")</f>
        <v>No</v>
      </c>
    </row>
    <row r="14838">
      <c r="A14838" s="6">
        <v>683864.0</v>
      </c>
      <c r="B14838" s="6">
        <v>683879.0</v>
      </c>
      <c r="C14838" s="14" t="str">
        <f>If(COUNTIF(DamReaches!$B$2:$B$346,"="&amp;A14838)&gt;0, "Yes", "No")</f>
        <v>No</v>
      </c>
    </row>
    <row r="14839">
      <c r="A14839" s="6">
        <v>683872.0</v>
      </c>
      <c r="B14839" s="6">
        <v>682996.0</v>
      </c>
      <c r="C14839" s="14" t="str">
        <f>If(COUNTIF(DamReaches!$B$2:$B$346,"="&amp;A14839)&gt;0, "Yes", "No")</f>
        <v>No</v>
      </c>
    </row>
    <row r="14840">
      <c r="A14840" s="6">
        <v>683873.0</v>
      </c>
      <c r="B14840" s="6">
        <v>683812.0</v>
      </c>
      <c r="C14840" s="14" t="str">
        <f>If(COUNTIF(DamReaches!$B$2:$B$346,"="&amp;A14840)&gt;0, "Yes", "No")</f>
        <v>No</v>
      </c>
    </row>
    <row r="14841">
      <c r="A14841" s="6">
        <v>683874.0</v>
      </c>
      <c r="B14841" s="6">
        <v>683920.0</v>
      </c>
      <c r="C14841" s="14" t="str">
        <f>If(COUNTIF(DamReaches!$B$2:$B$346,"="&amp;A14841)&gt;0, "Yes", "No")</f>
        <v>No</v>
      </c>
    </row>
    <row r="14842">
      <c r="A14842" s="6">
        <v>683875.0</v>
      </c>
      <c r="B14842" s="6">
        <v>683896.0</v>
      </c>
      <c r="C14842" s="14" t="str">
        <f>If(COUNTIF(DamReaches!$B$2:$B$346,"="&amp;A14842)&gt;0, "Yes", "No")</f>
        <v>No</v>
      </c>
    </row>
    <row r="14843">
      <c r="A14843" s="6">
        <v>683876.0</v>
      </c>
      <c r="B14843" s="6">
        <v>683305.0</v>
      </c>
      <c r="C14843" s="14" t="str">
        <f>If(COUNTIF(DamReaches!$B$2:$B$346,"="&amp;A14843)&gt;0, "Yes", "No")</f>
        <v>No</v>
      </c>
    </row>
    <row r="14844">
      <c r="A14844" s="6">
        <v>683877.0</v>
      </c>
      <c r="B14844" s="6">
        <v>683953.0</v>
      </c>
      <c r="C14844" s="14" t="str">
        <f>If(COUNTIF(DamReaches!$B$2:$B$346,"="&amp;A14844)&gt;0, "Yes", "No")</f>
        <v>No</v>
      </c>
    </row>
    <row r="14845">
      <c r="A14845" s="6">
        <v>683878.0</v>
      </c>
      <c r="B14845" s="6">
        <v>683601.0</v>
      </c>
      <c r="C14845" s="14" t="str">
        <f>If(COUNTIF(DamReaches!$B$2:$B$346,"="&amp;A14845)&gt;0, "Yes", "No")</f>
        <v>No</v>
      </c>
    </row>
    <row r="14846">
      <c r="A14846" s="6">
        <v>683879.0</v>
      </c>
      <c r="B14846" s="6">
        <v>684359.0</v>
      </c>
      <c r="C14846" s="14" t="str">
        <f>If(COUNTIF(DamReaches!$B$2:$B$346,"="&amp;A14846)&gt;0, "Yes", "No")</f>
        <v>No</v>
      </c>
    </row>
    <row r="14847">
      <c r="A14847" s="6">
        <v>683888.0</v>
      </c>
      <c r="B14847" s="6">
        <v>683549.0</v>
      </c>
      <c r="C14847" s="14" t="str">
        <f>If(COUNTIF(DamReaches!$B$2:$B$346,"="&amp;A14847)&gt;0, "Yes", "No")</f>
        <v>No</v>
      </c>
    </row>
    <row r="14848">
      <c r="A14848" s="6">
        <v>683889.0</v>
      </c>
      <c r="B14848" s="6">
        <v>683666.0</v>
      </c>
      <c r="C14848" s="14" t="str">
        <f>If(COUNTIF(DamReaches!$B$2:$B$346,"="&amp;A14848)&gt;0, "Yes", "No")</f>
        <v>No</v>
      </c>
    </row>
    <row r="14849">
      <c r="A14849" s="6">
        <v>683890.0</v>
      </c>
      <c r="B14849" s="6">
        <v>683686.0</v>
      </c>
      <c r="C14849" s="14" t="str">
        <f>If(COUNTIF(DamReaches!$B$2:$B$346,"="&amp;A14849)&gt;0, "Yes", "No")</f>
        <v>No</v>
      </c>
    </row>
    <row r="14850">
      <c r="A14850" s="6">
        <v>683891.0</v>
      </c>
      <c r="B14850" s="6">
        <v>684765.0</v>
      </c>
      <c r="C14850" s="14" t="str">
        <f>If(COUNTIF(DamReaches!$B$2:$B$346,"="&amp;A14850)&gt;0, "Yes", "No")</f>
        <v>No</v>
      </c>
    </row>
    <row r="14851">
      <c r="A14851" s="6">
        <v>683892.0</v>
      </c>
      <c r="B14851" s="6">
        <v>684765.0</v>
      </c>
      <c r="C14851" s="14" t="str">
        <f>If(COUNTIF(DamReaches!$B$2:$B$346,"="&amp;A14851)&gt;0, "Yes", "No")</f>
        <v>No</v>
      </c>
    </row>
    <row r="14852">
      <c r="A14852" s="6">
        <v>683893.0</v>
      </c>
      <c r="B14852" s="6">
        <v>682843.0</v>
      </c>
      <c r="C14852" s="14" t="str">
        <f>If(COUNTIF(DamReaches!$B$2:$B$346,"="&amp;A14852)&gt;0, "Yes", "No")</f>
        <v>No</v>
      </c>
    </row>
    <row r="14853">
      <c r="A14853" s="6">
        <v>683894.0</v>
      </c>
      <c r="B14853" s="6">
        <v>683703.0</v>
      </c>
      <c r="C14853" s="14" t="str">
        <f>If(COUNTIF(DamReaches!$B$2:$B$346,"="&amp;A14853)&gt;0, "Yes", "No")</f>
        <v>No</v>
      </c>
    </row>
    <row r="14854">
      <c r="A14854" s="6">
        <v>683895.0</v>
      </c>
      <c r="B14854" s="6">
        <v>683838.0</v>
      </c>
      <c r="C14854" s="14" t="str">
        <f>If(COUNTIF(DamReaches!$B$2:$B$346,"="&amp;A14854)&gt;0, "Yes", "No")</f>
        <v>No</v>
      </c>
    </row>
    <row r="14855">
      <c r="A14855" s="6">
        <v>683896.0</v>
      </c>
      <c r="B14855" s="6">
        <v>683895.0</v>
      </c>
      <c r="C14855" s="14" t="str">
        <f>If(COUNTIF(DamReaches!$B$2:$B$346,"="&amp;A14855)&gt;0, "Yes", "No")</f>
        <v>No</v>
      </c>
    </row>
    <row r="14856">
      <c r="A14856" s="6">
        <v>683897.0</v>
      </c>
      <c r="B14856" s="6">
        <v>683485.0</v>
      </c>
      <c r="C14856" s="14" t="str">
        <f>If(COUNTIF(DamReaches!$B$2:$B$346,"="&amp;A14856)&gt;0, "Yes", "No")</f>
        <v>No</v>
      </c>
    </row>
    <row r="14857">
      <c r="A14857" s="6">
        <v>683898.0</v>
      </c>
      <c r="B14857" s="6">
        <v>683638.0</v>
      </c>
      <c r="C14857" s="14" t="str">
        <f>If(COUNTIF(DamReaches!$B$2:$B$346,"="&amp;A14857)&gt;0, "Yes", "No")</f>
        <v>No</v>
      </c>
    </row>
    <row r="14858">
      <c r="A14858" s="6">
        <v>683899.0</v>
      </c>
      <c r="B14858" s="6">
        <v>683858.0</v>
      </c>
      <c r="C14858" s="14" t="str">
        <f>If(COUNTIF(DamReaches!$B$2:$B$346,"="&amp;A14858)&gt;0, "Yes", "No")</f>
        <v>No</v>
      </c>
    </row>
    <row r="14859">
      <c r="A14859" s="6">
        <v>683900.0</v>
      </c>
      <c r="B14859" s="6">
        <v>683878.0</v>
      </c>
      <c r="C14859" s="14" t="str">
        <f>If(COUNTIF(DamReaches!$B$2:$B$346,"="&amp;A14859)&gt;0, "Yes", "No")</f>
        <v>No</v>
      </c>
    </row>
    <row r="14860">
      <c r="A14860" s="6">
        <v>683917.0</v>
      </c>
      <c r="B14860" s="6">
        <v>683550.0</v>
      </c>
      <c r="C14860" s="14" t="str">
        <f>If(COUNTIF(DamReaches!$B$2:$B$346,"="&amp;A14860)&gt;0, "Yes", "No")</f>
        <v>No</v>
      </c>
    </row>
    <row r="14861">
      <c r="A14861" s="6">
        <v>683918.0</v>
      </c>
      <c r="B14861" s="6">
        <v>685363.0</v>
      </c>
      <c r="C14861" s="14" t="str">
        <f>If(COUNTIF(DamReaches!$B$2:$B$346,"="&amp;A14861)&gt;0, "Yes", "No")</f>
        <v>No</v>
      </c>
    </row>
    <row r="14862">
      <c r="A14862" s="6">
        <v>683919.0</v>
      </c>
      <c r="B14862" s="6">
        <v>685363.0</v>
      </c>
      <c r="C14862" s="14" t="str">
        <f>If(COUNTIF(DamReaches!$B$2:$B$346,"="&amp;A14862)&gt;0, "Yes", "No")</f>
        <v>No</v>
      </c>
    </row>
    <row r="14863">
      <c r="A14863" s="6">
        <v>683920.0</v>
      </c>
      <c r="B14863" s="6">
        <v>683893.0</v>
      </c>
      <c r="C14863" s="14" t="str">
        <f>If(COUNTIF(DamReaches!$B$2:$B$346,"="&amp;A14863)&gt;0, "Yes", "No")</f>
        <v>No</v>
      </c>
    </row>
    <row r="14864">
      <c r="A14864" s="6">
        <v>683921.0</v>
      </c>
      <c r="B14864" s="6">
        <v>683920.0</v>
      </c>
      <c r="C14864" s="14" t="str">
        <f>If(COUNTIF(DamReaches!$B$2:$B$346,"="&amp;A14864)&gt;0, "Yes", "No")</f>
        <v>No</v>
      </c>
    </row>
    <row r="14865">
      <c r="A14865" s="6">
        <v>683923.0</v>
      </c>
      <c r="B14865" s="6">
        <v>683728.0</v>
      </c>
      <c r="C14865" s="14" t="str">
        <f>If(COUNTIF(DamReaches!$B$2:$B$346,"="&amp;A14865)&gt;0, "Yes", "No")</f>
        <v>No</v>
      </c>
    </row>
    <row r="14866">
      <c r="A14866" s="6">
        <v>683924.0</v>
      </c>
      <c r="B14866" s="6">
        <v>683637.0</v>
      </c>
      <c r="C14866" s="14" t="str">
        <f>If(COUNTIF(DamReaches!$B$2:$B$346,"="&amp;A14866)&gt;0, "Yes", "No")</f>
        <v>No</v>
      </c>
    </row>
    <row r="14867">
      <c r="A14867" s="6">
        <v>683925.0</v>
      </c>
      <c r="B14867" s="6">
        <v>683516.0</v>
      </c>
      <c r="C14867" s="14" t="str">
        <f>If(COUNTIF(DamReaches!$B$2:$B$346,"="&amp;A14867)&gt;0, "Yes", "No")</f>
        <v>No</v>
      </c>
    </row>
    <row r="14868">
      <c r="A14868" s="6">
        <v>683926.0</v>
      </c>
      <c r="B14868" s="6">
        <v>684262.0</v>
      </c>
      <c r="C14868" s="14" t="str">
        <f>If(COUNTIF(DamReaches!$B$2:$B$346,"="&amp;A14868)&gt;0, "Yes", "No")</f>
        <v>No</v>
      </c>
    </row>
    <row r="14869">
      <c r="A14869" s="6">
        <v>683927.0</v>
      </c>
      <c r="B14869" s="6">
        <v>684262.0</v>
      </c>
      <c r="C14869" s="14" t="str">
        <f>If(COUNTIF(DamReaches!$B$2:$B$346,"="&amp;A14869)&gt;0, "Yes", "No")</f>
        <v>No</v>
      </c>
    </row>
    <row r="14870">
      <c r="A14870" s="6">
        <v>683942.0</v>
      </c>
      <c r="B14870" s="6">
        <v>683630.0</v>
      </c>
      <c r="C14870" s="14" t="str">
        <f>If(COUNTIF(DamReaches!$B$2:$B$346,"="&amp;A14870)&gt;0, "Yes", "No")</f>
        <v>No</v>
      </c>
    </row>
    <row r="14871">
      <c r="A14871" s="6">
        <v>683943.0</v>
      </c>
      <c r="B14871" s="6">
        <v>683768.0</v>
      </c>
      <c r="C14871" s="14" t="str">
        <f>If(COUNTIF(DamReaches!$B$2:$B$346,"="&amp;A14871)&gt;0, "Yes", "No")</f>
        <v>No</v>
      </c>
    </row>
    <row r="14872">
      <c r="A14872" s="6">
        <v>683944.0</v>
      </c>
      <c r="B14872" s="6">
        <v>684048.0</v>
      </c>
      <c r="C14872" s="14" t="str">
        <f>If(COUNTIF(DamReaches!$B$2:$B$346,"="&amp;A14872)&gt;0, "Yes", "No")</f>
        <v>No</v>
      </c>
    </row>
    <row r="14873">
      <c r="A14873" s="6">
        <v>683945.0</v>
      </c>
      <c r="B14873" s="6">
        <v>682656.0</v>
      </c>
      <c r="C14873" s="14" t="str">
        <f>If(COUNTIF(DamReaches!$B$2:$B$346,"="&amp;A14873)&gt;0, "Yes", "No")</f>
        <v>Yes</v>
      </c>
    </row>
    <row r="14874">
      <c r="A14874" s="6">
        <v>683946.0</v>
      </c>
      <c r="B14874" s="6">
        <v>683647.0</v>
      </c>
      <c r="C14874" s="14" t="str">
        <f>If(COUNTIF(DamReaches!$B$2:$B$346,"="&amp;A14874)&gt;0, "Yes", "No")</f>
        <v>No</v>
      </c>
    </row>
    <row r="14875">
      <c r="A14875" s="6">
        <v>683948.0</v>
      </c>
      <c r="B14875" s="6">
        <v>683855.0</v>
      </c>
      <c r="C14875" s="14" t="str">
        <f>If(COUNTIF(DamReaches!$B$2:$B$346,"="&amp;A14875)&gt;0, "Yes", "No")</f>
        <v>No</v>
      </c>
    </row>
    <row r="14876">
      <c r="A14876" s="6">
        <v>683949.0</v>
      </c>
      <c r="B14876" s="6">
        <v>683896.0</v>
      </c>
      <c r="C14876" s="14" t="str">
        <f>If(COUNTIF(DamReaches!$B$2:$B$346,"="&amp;A14876)&gt;0, "Yes", "No")</f>
        <v>No</v>
      </c>
    </row>
    <row r="14877">
      <c r="A14877" s="6">
        <v>683950.0</v>
      </c>
      <c r="B14877" s="6">
        <v>683949.0</v>
      </c>
      <c r="C14877" s="14" t="str">
        <f>If(COUNTIF(DamReaches!$B$2:$B$346,"="&amp;A14877)&gt;0, "Yes", "No")</f>
        <v>No</v>
      </c>
    </row>
    <row r="14878">
      <c r="A14878" s="6">
        <v>683951.0</v>
      </c>
      <c r="B14878" s="6">
        <v>683485.0</v>
      </c>
      <c r="C14878" s="14" t="str">
        <f>If(COUNTIF(DamReaches!$B$2:$B$346,"="&amp;A14878)&gt;0, "Yes", "No")</f>
        <v>No</v>
      </c>
    </row>
    <row r="14879">
      <c r="A14879" s="6">
        <v>683952.0</v>
      </c>
      <c r="B14879" s="6">
        <v>684126.0</v>
      </c>
      <c r="C14879" s="14" t="str">
        <f>If(COUNTIF(DamReaches!$B$2:$B$346,"="&amp;A14879)&gt;0, "Yes", "No")</f>
        <v>No</v>
      </c>
    </row>
    <row r="14880">
      <c r="A14880" s="6">
        <v>683953.0</v>
      </c>
      <c r="B14880" s="6">
        <v>684126.0</v>
      </c>
      <c r="C14880" s="14" t="str">
        <f>If(COUNTIF(DamReaches!$B$2:$B$346,"="&amp;A14880)&gt;0, "Yes", "No")</f>
        <v>No</v>
      </c>
    </row>
    <row r="14881">
      <c r="A14881" s="6">
        <v>683954.0</v>
      </c>
      <c r="B14881" s="6">
        <v>683925.0</v>
      </c>
      <c r="C14881" s="14" t="str">
        <f>If(COUNTIF(DamReaches!$B$2:$B$346,"="&amp;A14881)&gt;0, "Yes", "No")</f>
        <v>No</v>
      </c>
    </row>
    <row r="14882">
      <c r="A14882" s="6">
        <v>683955.0</v>
      </c>
      <c r="B14882" s="6">
        <v>684002.0</v>
      </c>
      <c r="C14882" s="14" t="str">
        <f>If(COUNTIF(DamReaches!$B$2:$B$346,"="&amp;A14882)&gt;0, "Yes", "No")</f>
        <v>No</v>
      </c>
    </row>
    <row r="14883">
      <c r="A14883" s="6">
        <v>683956.0</v>
      </c>
      <c r="B14883" s="6">
        <v>684002.0</v>
      </c>
      <c r="C14883" s="14" t="str">
        <f>If(COUNTIF(DamReaches!$B$2:$B$346,"="&amp;A14883)&gt;0, "Yes", "No")</f>
        <v>No</v>
      </c>
    </row>
    <row r="14884">
      <c r="A14884" s="6">
        <v>683957.0</v>
      </c>
      <c r="B14884" s="6">
        <v>683803.0</v>
      </c>
      <c r="C14884" s="14" t="str">
        <f>If(COUNTIF(DamReaches!$B$2:$B$346,"="&amp;A14884)&gt;0, "Yes", "No")</f>
        <v>No</v>
      </c>
    </row>
    <row r="14885">
      <c r="A14885" s="6">
        <v>683958.0</v>
      </c>
      <c r="B14885" s="6">
        <v>684189.0</v>
      </c>
      <c r="C14885" s="14" t="str">
        <f>If(COUNTIF(DamReaches!$B$2:$B$346,"="&amp;A14885)&gt;0, "Yes", "No")</f>
        <v>No</v>
      </c>
    </row>
    <row r="14886">
      <c r="A14886" s="6">
        <v>683959.0</v>
      </c>
      <c r="B14886" s="6">
        <v>684189.0</v>
      </c>
      <c r="C14886" s="14" t="str">
        <f>If(COUNTIF(DamReaches!$B$2:$B$346,"="&amp;A14886)&gt;0, "Yes", "No")</f>
        <v>No</v>
      </c>
    </row>
    <row r="14887">
      <c r="A14887" s="6">
        <v>683960.0</v>
      </c>
      <c r="B14887" s="6">
        <v>684244.0</v>
      </c>
      <c r="C14887" s="14" t="str">
        <f>If(COUNTIF(DamReaches!$B$2:$B$346,"="&amp;A14887)&gt;0, "Yes", "No")</f>
        <v>No</v>
      </c>
    </row>
    <row r="14888">
      <c r="A14888" s="6">
        <v>683974.0</v>
      </c>
      <c r="B14888" s="6">
        <v>-1.0</v>
      </c>
      <c r="C14888" s="14" t="str">
        <f>If(COUNTIF(DamReaches!$B$2:$B$346,"="&amp;A14888)&gt;0, "Yes", "No")</f>
        <v>No</v>
      </c>
    </row>
    <row r="14889">
      <c r="A14889" s="6">
        <v>683975.0</v>
      </c>
      <c r="B14889" s="6">
        <v>684403.0</v>
      </c>
      <c r="C14889" s="14" t="str">
        <f>If(COUNTIF(DamReaches!$B$2:$B$346,"="&amp;A14889)&gt;0, "Yes", "No")</f>
        <v>No</v>
      </c>
    </row>
    <row r="14890">
      <c r="A14890" s="6">
        <v>683978.0</v>
      </c>
      <c r="B14890" s="6">
        <v>683156.0</v>
      </c>
      <c r="C14890" s="14" t="str">
        <f>If(COUNTIF(DamReaches!$B$2:$B$346,"="&amp;A14890)&gt;0, "Yes", "No")</f>
        <v>No</v>
      </c>
    </row>
    <row r="14891">
      <c r="A14891" s="6">
        <v>683979.0</v>
      </c>
      <c r="B14891" s="6">
        <v>683978.0</v>
      </c>
      <c r="C14891" s="14" t="str">
        <f>If(COUNTIF(DamReaches!$B$2:$B$346,"="&amp;A14891)&gt;0, "Yes", "No")</f>
        <v>No</v>
      </c>
    </row>
    <row r="14892">
      <c r="A14892" s="6">
        <v>683980.0</v>
      </c>
      <c r="B14892" s="6">
        <v>683731.0</v>
      </c>
      <c r="C14892" s="14" t="str">
        <f>If(COUNTIF(DamReaches!$B$2:$B$346,"="&amp;A14892)&gt;0, "Yes", "No")</f>
        <v>No</v>
      </c>
    </row>
    <row r="14893">
      <c r="A14893" s="6">
        <v>683992.0</v>
      </c>
      <c r="B14893" s="6">
        <v>683721.0</v>
      </c>
      <c r="C14893" s="14" t="str">
        <f>If(COUNTIF(DamReaches!$B$2:$B$346,"="&amp;A14893)&gt;0, "Yes", "No")</f>
        <v>No</v>
      </c>
    </row>
    <row r="14894">
      <c r="A14894" s="6">
        <v>683993.0</v>
      </c>
      <c r="B14894" s="6">
        <v>683888.0</v>
      </c>
      <c r="C14894" s="14" t="str">
        <f>If(COUNTIF(DamReaches!$B$2:$B$346,"="&amp;A14894)&gt;0, "Yes", "No")</f>
        <v>No</v>
      </c>
    </row>
    <row r="14895">
      <c r="A14895" s="6">
        <v>683994.0</v>
      </c>
      <c r="B14895" s="6">
        <v>683696.0</v>
      </c>
      <c r="C14895" s="14" t="str">
        <f>If(COUNTIF(DamReaches!$B$2:$B$346,"="&amp;A14895)&gt;0, "Yes", "No")</f>
        <v>No</v>
      </c>
    </row>
    <row r="14896">
      <c r="A14896" s="6">
        <v>683995.0</v>
      </c>
      <c r="B14896" s="6">
        <v>683893.0</v>
      </c>
      <c r="C14896" s="14" t="str">
        <f>If(COUNTIF(DamReaches!$B$2:$B$346,"="&amp;A14896)&gt;0, "Yes", "No")</f>
        <v>No</v>
      </c>
    </row>
    <row r="14897">
      <c r="A14897" s="6">
        <v>684001.0</v>
      </c>
      <c r="B14897" s="6">
        <v>683771.0</v>
      </c>
      <c r="C14897" s="14" t="str">
        <f>If(COUNTIF(DamReaches!$B$2:$B$346,"="&amp;A14897)&gt;0, "Yes", "No")</f>
        <v>No</v>
      </c>
    </row>
    <row r="14898">
      <c r="A14898" s="6">
        <v>684002.0</v>
      </c>
      <c r="B14898" s="6">
        <v>684470.0</v>
      </c>
      <c r="C14898" s="14" t="str">
        <f>If(COUNTIF(DamReaches!$B$2:$B$346,"="&amp;A14898)&gt;0, "Yes", "No")</f>
        <v>No</v>
      </c>
    </row>
    <row r="14899">
      <c r="A14899" s="6">
        <v>684003.0</v>
      </c>
      <c r="B14899" s="6">
        <v>684470.0</v>
      </c>
      <c r="C14899" s="14" t="str">
        <f>If(COUNTIF(DamReaches!$B$2:$B$346,"="&amp;A14899)&gt;0, "Yes", "No")</f>
        <v>No</v>
      </c>
    </row>
    <row r="14900">
      <c r="A14900" s="6">
        <v>684004.0</v>
      </c>
      <c r="B14900" s="6">
        <v>684187.0</v>
      </c>
      <c r="C14900" s="14" t="str">
        <f>If(COUNTIF(DamReaches!$B$2:$B$346,"="&amp;A14900)&gt;0, "Yes", "No")</f>
        <v>No</v>
      </c>
    </row>
    <row r="14901">
      <c r="A14901" s="6">
        <v>684022.0</v>
      </c>
      <c r="B14901" s="6">
        <v>684211.0</v>
      </c>
      <c r="C14901" s="14" t="str">
        <f>If(COUNTIF(DamReaches!$B$2:$B$346,"="&amp;A14901)&gt;0, "Yes", "No")</f>
        <v>No</v>
      </c>
    </row>
    <row r="14902">
      <c r="A14902" s="6">
        <v>684023.0</v>
      </c>
      <c r="B14902" s="6">
        <v>684495.0</v>
      </c>
      <c r="C14902" s="14" t="str">
        <f>If(COUNTIF(DamReaches!$B$2:$B$346,"="&amp;A14902)&gt;0, "Yes", "No")</f>
        <v>No</v>
      </c>
    </row>
    <row r="14903">
      <c r="A14903" s="6">
        <v>684024.0</v>
      </c>
      <c r="B14903" s="6">
        <v>683834.0</v>
      </c>
      <c r="C14903" s="14" t="str">
        <f>If(COUNTIF(DamReaches!$B$2:$B$346,"="&amp;A14903)&gt;0, "Yes", "No")</f>
        <v>No</v>
      </c>
    </row>
    <row r="14904">
      <c r="A14904" s="6">
        <v>684025.0</v>
      </c>
      <c r="B14904" s="6">
        <v>683834.0</v>
      </c>
      <c r="C14904" s="14" t="str">
        <f>If(COUNTIF(DamReaches!$B$2:$B$346,"="&amp;A14904)&gt;0, "Yes", "No")</f>
        <v>No</v>
      </c>
    </row>
    <row r="14905">
      <c r="A14905" s="6">
        <v>684026.0</v>
      </c>
      <c r="B14905" s="6">
        <v>683510.0</v>
      </c>
      <c r="C14905" s="14" t="str">
        <f>If(COUNTIF(DamReaches!$B$2:$B$346,"="&amp;A14905)&gt;0, "Yes", "No")</f>
        <v>No</v>
      </c>
    </row>
    <row r="14906">
      <c r="A14906" s="6">
        <v>684027.0</v>
      </c>
      <c r="B14906" s="6">
        <v>684120.0</v>
      </c>
      <c r="C14906" s="14" t="str">
        <f>If(COUNTIF(DamReaches!$B$2:$B$346,"="&amp;A14906)&gt;0, "Yes", "No")</f>
        <v>No</v>
      </c>
    </row>
    <row r="14907">
      <c r="A14907" s="6">
        <v>684028.0</v>
      </c>
      <c r="B14907" s="6">
        <v>684120.0</v>
      </c>
      <c r="C14907" s="14" t="str">
        <f>If(COUNTIF(DamReaches!$B$2:$B$346,"="&amp;A14907)&gt;0, "Yes", "No")</f>
        <v>No</v>
      </c>
    </row>
    <row r="14908">
      <c r="A14908" s="6">
        <v>684048.0</v>
      </c>
      <c r="B14908" s="6">
        <v>684049.0</v>
      </c>
      <c r="C14908" s="14" t="str">
        <f>If(COUNTIF(DamReaches!$B$2:$B$346,"="&amp;A14908)&gt;0, "Yes", "No")</f>
        <v>No</v>
      </c>
    </row>
    <row r="14909">
      <c r="A14909" s="6">
        <v>684049.0</v>
      </c>
      <c r="B14909" s="6">
        <v>684080.0</v>
      </c>
      <c r="C14909" s="14" t="str">
        <f>If(COUNTIF(DamReaches!$B$2:$B$346,"="&amp;A14909)&gt;0, "Yes", "No")</f>
        <v>No</v>
      </c>
    </row>
    <row r="14910">
      <c r="A14910" s="6">
        <v>684050.0</v>
      </c>
      <c r="B14910" s="6">
        <v>684080.0</v>
      </c>
      <c r="C14910" s="14" t="str">
        <f>If(COUNTIF(DamReaches!$B$2:$B$346,"="&amp;A14910)&gt;0, "Yes", "No")</f>
        <v>No</v>
      </c>
    </row>
    <row r="14911">
      <c r="A14911" s="6">
        <v>684051.0</v>
      </c>
      <c r="B14911" s="6">
        <v>684083.0</v>
      </c>
      <c r="C14911" s="14" t="str">
        <f>If(COUNTIF(DamReaches!$B$2:$B$346,"="&amp;A14911)&gt;0, "Yes", "No")</f>
        <v>No</v>
      </c>
    </row>
    <row r="14912">
      <c r="A14912" s="6">
        <v>684052.0</v>
      </c>
      <c r="B14912" s="6">
        <v>684115.0</v>
      </c>
      <c r="C14912" s="14" t="str">
        <f>If(COUNTIF(DamReaches!$B$2:$B$346,"="&amp;A14912)&gt;0, "Yes", "No")</f>
        <v>No</v>
      </c>
    </row>
    <row r="14913">
      <c r="A14913" s="6">
        <v>684053.0</v>
      </c>
      <c r="B14913" s="6">
        <v>683993.0</v>
      </c>
      <c r="C14913" s="14" t="str">
        <f>If(COUNTIF(DamReaches!$B$2:$B$346,"="&amp;A14913)&gt;0, "Yes", "No")</f>
        <v>No</v>
      </c>
    </row>
    <row r="14914">
      <c r="A14914" s="6">
        <v>684054.0</v>
      </c>
      <c r="B14914" s="6">
        <v>683182.0</v>
      </c>
      <c r="C14914" s="14" t="str">
        <f>If(COUNTIF(DamReaches!$B$2:$B$346,"="&amp;A14914)&gt;0, "Yes", "No")</f>
        <v>No</v>
      </c>
    </row>
    <row r="14915">
      <c r="A14915" s="6">
        <v>684055.0</v>
      </c>
      <c r="B14915" s="6">
        <v>683917.0</v>
      </c>
      <c r="C14915" s="14" t="str">
        <f>If(COUNTIF(DamReaches!$B$2:$B$346,"="&amp;A14915)&gt;0, "Yes", "No")</f>
        <v>No</v>
      </c>
    </row>
    <row r="14916">
      <c r="A14916" s="6">
        <v>684056.0</v>
      </c>
      <c r="B14916" s="6">
        <v>682205.0</v>
      </c>
      <c r="C14916" s="14" t="str">
        <f>If(COUNTIF(DamReaches!$B$2:$B$346,"="&amp;A14916)&gt;0, "Yes", "No")</f>
        <v>No</v>
      </c>
    </row>
    <row r="14917">
      <c r="A14917" s="6">
        <v>684057.0</v>
      </c>
      <c r="B14917" s="6">
        <v>684058.0</v>
      </c>
      <c r="C14917" s="14" t="str">
        <f>If(COUNTIF(DamReaches!$B$2:$B$346,"="&amp;A14917)&gt;0, "Yes", "No")</f>
        <v>No</v>
      </c>
    </row>
    <row r="14918">
      <c r="A14918" s="6">
        <v>684058.0</v>
      </c>
      <c r="B14918" s="6">
        <v>682661.0</v>
      </c>
      <c r="C14918" s="14" t="str">
        <f>If(COUNTIF(DamReaches!$B$2:$B$346,"="&amp;A14918)&gt;0, "Yes", "No")</f>
        <v>No</v>
      </c>
    </row>
    <row r="14919">
      <c r="A14919" s="6">
        <v>684060.0</v>
      </c>
      <c r="B14919" s="6">
        <v>683948.0</v>
      </c>
      <c r="C14919" s="14" t="str">
        <f>If(COUNTIF(DamReaches!$B$2:$B$346,"="&amp;A14919)&gt;0, "Yes", "No")</f>
        <v>No</v>
      </c>
    </row>
    <row r="14920">
      <c r="A14920" s="6">
        <v>684061.0</v>
      </c>
      <c r="B14920" s="6">
        <v>683576.0</v>
      </c>
      <c r="C14920" s="14" t="str">
        <f>If(COUNTIF(DamReaches!$B$2:$B$346,"="&amp;A14920)&gt;0, "Yes", "No")</f>
        <v>No</v>
      </c>
    </row>
    <row r="14921">
      <c r="A14921" s="6">
        <v>684062.0</v>
      </c>
      <c r="B14921" s="6">
        <v>683186.0</v>
      </c>
      <c r="C14921" s="14" t="str">
        <f>If(COUNTIF(DamReaches!$B$2:$B$346,"="&amp;A14921)&gt;0, "Yes", "No")</f>
        <v>No</v>
      </c>
    </row>
    <row r="14922">
      <c r="A14922" s="6">
        <v>684063.0</v>
      </c>
      <c r="B14922" s="6">
        <v>683187.0</v>
      </c>
      <c r="C14922" s="14" t="str">
        <f>If(COUNTIF(DamReaches!$B$2:$B$346,"="&amp;A14922)&gt;0, "Yes", "No")</f>
        <v>No</v>
      </c>
    </row>
    <row r="14923">
      <c r="A14923" s="6">
        <v>684064.0</v>
      </c>
      <c r="B14923" s="6">
        <v>683801.0</v>
      </c>
      <c r="C14923" s="14" t="str">
        <f>If(COUNTIF(DamReaches!$B$2:$B$346,"="&amp;A14923)&gt;0, "Yes", "No")</f>
        <v>No</v>
      </c>
    </row>
    <row r="14924">
      <c r="A14924" s="6">
        <v>684080.0</v>
      </c>
      <c r="B14924" s="6">
        <v>684081.0</v>
      </c>
      <c r="C14924" s="14" t="str">
        <f>If(COUNTIF(DamReaches!$B$2:$B$346,"="&amp;A14924)&gt;0, "Yes", "No")</f>
        <v>No</v>
      </c>
    </row>
    <row r="14925">
      <c r="A14925" s="6">
        <v>684081.0</v>
      </c>
      <c r="B14925" s="6">
        <v>684211.0</v>
      </c>
      <c r="C14925" s="14" t="str">
        <f>If(COUNTIF(DamReaches!$B$2:$B$346,"="&amp;A14925)&gt;0, "Yes", "No")</f>
        <v>No</v>
      </c>
    </row>
    <row r="14926">
      <c r="A14926" s="6">
        <v>684082.0</v>
      </c>
      <c r="B14926" s="6">
        <v>684051.0</v>
      </c>
      <c r="C14926" s="14" t="str">
        <f>If(COUNTIF(DamReaches!$B$2:$B$346,"="&amp;A14926)&gt;0, "Yes", "No")</f>
        <v>No</v>
      </c>
    </row>
    <row r="14927">
      <c r="A14927" s="6">
        <v>684083.0</v>
      </c>
      <c r="B14927" s="6">
        <v>684084.0</v>
      </c>
      <c r="C14927" s="14" t="str">
        <f>If(COUNTIF(DamReaches!$B$2:$B$346,"="&amp;A14927)&gt;0, "Yes", "No")</f>
        <v>No</v>
      </c>
    </row>
    <row r="14928">
      <c r="A14928" s="6">
        <v>684084.0</v>
      </c>
      <c r="B14928" s="6">
        <v>684115.0</v>
      </c>
      <c r="C14928" s="14" t="str">
        <f>If(COUNTIF(DamReaches!$B$2:$B$346,"="&amp;A14928)&gt;0, "Yes", "No")</f>
        <v>No</v>
      </c>
    </row>
    <row r="14929">
      <c r="A14929" s="6">
        <v>684085.0</v>
      </c>
      <c r="B14929" s="6">
        <v>683696.0</v>
      </c>
      <c r="C14929" s="14" t="str">
        <f>If(COUNTIF(DamReaches!$B$2:$B$346,"="&amp;A14929)&gt;0, "Yes", "No")</f>
        <v>No</v>
      </c>
    </row>
    <row r="14930">
      <c r="A14930" s="6">
        <v>684086.0</v>
      </c>
      <c r="B14930" s="6">
        <v>683995.0</v>
      </c>
      <c r="C14930" s="14" t="str">
        <f>If(COUNTIF(DamReaches!$B$2:$B$346,"="&amp;A14930)&gt;0, "Yes", "No")</f>
        <v>No</v>
      </c>
    </row>
    <row r="14931">
      <c r="A14931" s="6">
        <v>684087.0</v>
      </c>
      <c r="B14931" s="6">
        <v>682815.0</v>
      </c>
      <c r="C14931" s="14" t="str">
        <f>If(COUNTIF(DamReaches!$B$2:$B$346,"="&amp;A14931)&gt;0, "Yes", "No")</f>
        <v>No</v>
      </c>
    </row>
    <row r="14932">
      <c r="A14932" s="6">
        <v>684088.0</v>
      </c>
      <c r="B14932" s="6">
        <v>683362.0</v>
      </c>
      <c r="C14932" s="14" t="str">
        <f>If(COUNTIF(DamReaches!$B$2:$B$346,"="&amp;A14932)&gt;0, "Yes", "No")</f>
        <v>No</v>
      </c>
    </row>
    <row r="14933">
      <c r="A14933" s="6">
        <v>684089.0</v>
      </c>
      <c r="B14933" s="6">
        <v>683798.0</v>
      </c>
      <c r="C14933" s="14" t="str">
        <f>If(COUNTIF(DamReaches!$B$2:$B$346,"="&amp;A14933)&gt;0, "Yes", "No")</f>
        <v>No</v>
      </c>
    </row>
    <row r="14934">
      <c r="A14934" s="6">
        <v>684090.0</v>
      </c>
      <c r="B14934" s="6">
        <v>682710.0</v>
      </c>
      <c r="C14934" s="14" t="str">
        <f>If(COUNTIF(DamReaches!$B$2:$B$346,"="&amp;A14934)&gt;0, "Yes", "No")</f>
        <v>No</v>
      </c>
    </row>
    <row r="14935">
      <c r="A14935" s="6">
        <v>684091.0</v>
      </c>
      <c r="B14935" s="6">
        <v>684001.0</v>
      </c>
      <c r="C14935" s="14" t="str">
        <f>If(COUNTIF(DamReaches!$B$2:$B$346,"="&amp;A14935)&gt;0, "Yes", "No")</f>
        <v>No</v>
      </c>
    </row>
    <row r="14936">
      <c r="A14936" s="6">
        <v>684092.0</v>
      </c>
      <c r="B14936" s="6">
        <v>684093.0</v>
      </c>
      <c r="C14936" s="14" t="str">
        <f>If(COUNTIF(DamReaches!$B$2:$B$346,"="&amp;A14936)&gt;0, "Yes", "No")</f>
        <v>No</v>
      </c>
    </row>
    <row r="14937">
      <c r="A14937" s="6">
        <v>684093.0</v>
      </c>
      <c r="B14937" s="6">
        <v>683899.0</v>
      </c>
      <c r="C14937" s="14" t="str">
        <f>If(COUNTIF(DamReaches!$B$2:$B$346,"="&amp;A14937)&gt;0, "Yes", "No")</f>
        <v>No</v>
      </c>
    </row>
    <row r="14938">
      <c r="A14938" s="6">
        <v>684094.0</v>
      </c>
      <c r="B14938" s="6">
        <v>683599.0</v>
      </c>
      <c r="C14938" s="14" t="str">
        <f>If(COUNTIF(DamReaches!$B$2:$B$346,"="&amp;A14938)&gt;0, "Yes", "No")</f>
        <v>No</v>
      </c>
    </row>
    <row r="14939">
      <c r="A14939" s="6">
        <v>684095.0</v>
      </c>
      <c r="B14939" s="6">
        <v>684154.0</v>
      </c>
      <c r="C14939" s="14" t="str">
        <f>If(COUNTIF(DamReaches!$B$2:$B$346,"="&amp;A14939)&gt;0, "Yes", "No")</f>
        <v>No</v>
      </c>
    </row>
    <row r="14940">
      <c r="A14940" s="6">
        <v>684096.0</v>
      </c>
      <c r="B14940" s="6">
        <v>684154.0</v>
      </c>
      <c r="C14940" s="14" t="str">
        <f>If(COUNTIF(DamReaches!$B$2:$B$346,"="&amp;A14940)&gt;0, "Yes", "No")</f>
        <v>No</v>
      </c>
    </row>
    <row r="14941">
      <c r="A14941" s="6">
        <v>684114.0</v>
      </c>
      <c r="B14941" s="6">
        <v>683943.0</v>
      </c>
      <c r="C14941" s="14" t="str">
        <f>If(COUNTIF(DamReaches!$B$2:$B$346,"="&amp;A14941)&gt;0, "Yes", "No")</f>
        <v>No</v>
      </c>
    </row>
    <row r="14942">
      <c r="A14942" s="6">
        <v>684115.0</v>
      </c>
      <c r="B14942" s="6">
        <v>684252.0</v>
      </c>
      <c r="C14942" s="14" t="str">
        <f>If(COUNTIF(DamReaches!$B$2:$B$346,"="&amp;A14942)&gt;0, "Yes", "No")</f>
        <v>No</v>
      </c>
    </row>
    <row r="14943">
      <c r="A14943" s="6">
        <v>684116.0</v>
      </c>
      <c r="B14943" s="6">
        <v>684117.0</v>
      </c>
      <c r="C14943" s="14" t="str">
        <f>If(COUNTIF(DamReaches!$B$2:$B$346,"="&amp;A14943)&gt;0, "Yes", "No")</f>
        <v>No</v>
      </c>
    </row>
    <row r="14944">
      <c r="A14944" s="6">
        <v>684117.0</v>
      </c>
      <c r="B14944" s="6">
        <v>683438.0</v>
      </c>
      <c r="C14944" s="14" t="str">
        <f>If(COUNTIF(DamReaches!$B$2:$B$346,"="&amp;A14944)&gt;0, "Yes", "No")</f>
        <v>No</v>
      </c>
    </row>
    <row r="14945">
      <c r="A14945" s="6">
        <v>684118.0</v>
      </c>
      <c r="B14945" s="6">
        <v>683460.0</v>
      </c>
      <c r="C14945" s="14" t="str">
        <f>If(COUNTIF(DamReaches!$B$2:$B$346,"="&amp;A14945)&gt;0, "Yes", "No")</f>
        <v>No</v>
      </c>
    </row>
    <row r="14946">
      <c r="A14946" s="6">
        <v>684119.0</v>
      </c>
      <c r="B14946" s="6">
        <v>684403.0</v>
      </c>
      <c r="C14946" s="14" t="str">
        <f>If(COUNTIF(DamReaches!$B$2:$B$346,"="&amp;A14946)&gt;0, "Yes", "No")</f>
        <v>No</v>
      </c>
    </row>
    <row r="14947">
      <c r="A14947" s="6">
        <v>684120.0</v>
      </c>
      <c r="B14947" s="6">
        <v>684119.0</v>
      </c>
      <c r="C14947" s="14" t="str">
        <f>If(COUNTIF(DamReaches!$B$2:$B$346,"="&amp;A14947)&gt;0, "Yes", "No")</f>
        <v>No</v>
      </c>
    </row>
    <row r="14948">
      <c r="A14948" s="6">
        <v>684122.0</v>
      </c>
      <c r="B14948" s="6">
        <v>682664.0</v>
      </c>
      <c r="C14948" s="14" t="str">
        <f>If(COUNTIF(DamReaches!$B$2:$B$346,"="&amp;A14948)&gt;0, "Yes", "No")</f>
        <v>No</v>
      </c>
    </row>
    <row r="14949">
      <c r="A14949" s="6">
        <v>684123.0</v>
      </c>
      <c r="B14949" s="6">
        <v>684122.0</v>
      </c>
      <c r="C14949" s="14" t="str">
        <f>If(COUNTIF(DamReaches!$B$2:$B$346,"="&amp;A14949)&gt;0, "Yes", "No")</f>
        <v>No</v>
      </c>
    </row>
    <row r="14950">
      <c r="A14950" s="6">
        <v>684124.0</v>
      </c>
      <c r="B14950" s="6">
        <v>683155.0</v>
      </c>
      <c r="C14950" s="14" t="str">
        <f>If(COUNTIF(DamReaches!$B$2:$B$346,"="&amp;A14950)&gt;0, "Yes", "No")</f>
        <v>No</v>
      </c>
    </row>
    <row r="14951">
      <c r="A14951" s="6">
        <v>684125.0</v>
      </c>
      <c r="B14951" s="6">
        <v>683897.0</v>
      </c>
      <c r="C14951" s="14" t="str">
        <f>If(COUNTIF(DamReaches!$B$2:$B$346,"="&amp;A14951)&gt;0, "Yes", "No")</f>
        <v>No</v>
      </c>
    </row>
    <row r="14952">
      <c r="A14952" s="6">
        <v>684126.0</v>
      </c>
      <c r="B14952" s="6">
        <v>684344.0</v>
      </c>
      <c r="C14952" s="14" t="str">
        <f>If(COUNTIF(DamReaches!$B$2:$B$346,"="&amp;A14952)&gt;0, "Yes", "No")</f>
        <v>No</v>
      </c>
    </row>
    <row r="14953">
      <c r="A14953" s="6">
        <v>684127.0</v>
      </c>
      <c r="B14953" s="6">
        <v>684094.0</v>
      </c>
      <c r="C14953" s="14" t="str">
        <f>If(COUNTIF(DamReaches!$B$2:$B$346,"="&amp;A14953)&gt;0, "Yes", "No")</f>
        <v>No</v>
      </c>
    </row>
    <row r="14954">
      <c r="A14954" s="6">
        <v>684128.0</v>
      </c>
      <c r="B14954" s="6">
        <v>683492.0</v>
      </c>
      <c r="C14954" s="14" t="str">
        <f>If(COUNTIF(DamReaches!$B$2:$B$346,"="&amp;A14954)&gt;0, "Yes", "No")</f>
        <v>No</v>
      </c>
    </row>
    <row r="14955">
      <c r="A14955" s="6">
        <v>684146.0</v>
      </c>
      <c r="B14955" s="6">
        <v>683154.0</v>
      </c>
      <c r="C14955" s="14" t="str">
        <f>If(COUNTIF(DamReaches!$B$2:$B$346,"="&amp;A14955)&gt;0, "Yes", "No")</f>
        <v>No</v>
      </c>
    </row>
    <row r="14956">
      <c r="A14956" s="6">
        <v>684147.0</v>
      </c>
      <c r="B14956" s="6">
        <v>683666.0</v>
      </c>
      <c r="C14956" s="14" t="str">
        <f>If(COUNTIF(DamReaches!$B$2:$B$346,"="&amp;A14956)&gt;0, "Yes", "No")</f>
        <v>No</v>
      </c>
    </row>
    <row r="14957">
      <c r="A14957" s="6">
        <v>684148.0</v>
      </c>
      <c r="B14957" s="6">
        <v>683917.0</v>
      </c>
      <c r="C14957" s="14" t="str">
        <f>If(COUNTIF(DamReaches!$B$2:$B$346,"="&amp;A14957)&gt;0, "Yes", "No")</f>
        <v>No</v>
      </c>
    </row>
    <row r="14958">
      <c r="A14958" s="6">
        <v>684149.0</v>
      </c>
      <c r="B14958" s="6">
        <v>684055.0</v>
      </c>
      <c r="C14958" s="14" t="str">
        <f>If(COUNTIF(DamReaches!$B$2:$B$346,"="&amp;A14958)&gt;0, "Yes", "No")</f>
        <v>No</v>
      </c>
    </row>
    <row r="14959">
      <c r="A14959" s="6">
        <v>684150.0</v>
      </c>
      <c r="B14959" s="6">
        <v>684025.0</v>
      </c>
      <c r="C14959" s="14" t="str">
        <f>If(COUNTIF(DamReaches!$B$2:$B$346,"="&amp;A14959)&gt;0, "Yes", "No")</f>
        <v>No</v>
      </c>
    </row>
    <row r="14960">
      <c r="A14960" s="6">
        <v>684151.0</v>
      </c>
      <c r="B14960" s="6">
        <v>683733.0</v>
      </c>
      <c r="C14960" s="14" t="str">
        <f>If(COUNTIF(DamReaches!$B$2:$B$346,"="&amp;A14960)&gt;0, "Yes", "No")</f>
        <v>No</v>
      </c>
    </row>
    <row r="14961">
      <c r="A14961" s="6">
        <v>684152.0</v>
      </c>
      <c r="B14961" s="6">
        <v>684151.0</v>
      </c>
      <c r="C14961" s="14" t="str">
        <f>If(COUNTIF(DamReaches!$B$2:$B$346,"="&amp;A14961)&gt;0, "Yes", "No")</f>
        <v>No</v>
      </c>
    </row>
    <row r="14962">
      <c r="A14962" s="6">
        <v>684153.0</v>
      </c>
      <c r="B14962" s="6">
        <v>684344.0</v>
      </c>
      <c r="C14962" s="14" t="str">
        <f>If(COUNTIF(DamReaches!$B$2:$B$346,"="&amp;A14962)&gt;0, "Yes", "No")</f>
        <v>No</v>
      </c>
    </row>
    <row r="14963">
      <c r="A14963" s="6">
        <v>684154.0</v>
      </c>
      <c r="B14963" s="6">
        <v>684288.0</v>
      </c>
      <c r="C14963" s="14" t="str">
        <f>If(COUNTIF(DamReaches!$B$2:$B$346,"="&amp;A14963)&gt;0, "Yes", "No")</f>
        <v>No</v>
      </c>
    </row>
    <row r="14964">
      <c r="A14964" s="6">
        <v>684155.0</v>
      </c>
      <c r="B14964" s="6">
        <v>684288.0</v>
      </c>
      <c r="C14964" s="14" t="str">
        <f>If(COUNTIF(DamReaches!$B$2:$B$346,"="&amp;A14964)&gt;0, "Yes", "No")</f>
        <v>No</v>
      </c>
    </row>
    <row r="14965">
      <c r="A14965" s="6">
        <v>684171.0</v>
      </c>
      <c r="B14965" s="6">
        <v>683721.0</v>
      </c>
      <c r="C14965" s="14" t="str">
        <f>If(COUNTIF(DamReaches!$B$2:$B$346,"="&amp;A14965)&gt;0, "Yes", "No")</f>
        <v>No</v>
      </c>
    </row>
    <row r="14966">
      <c r="A14966" s="6">
        <v>684172.0</v>
      </c>
      <c r="B14966" s="6">
        <v>684081.0</v>
      </c>
      <c r="C14966" s="14" t="str">
        <f>If(COUNTIF(DamReaches!$B$2:$B$346,"="&amp;A14966)&gt;0, "Yes", "No")</f>
        <v>No</v>
      </c>
    </row>
    <row r="14967">
      <c r="A14967" s="6">
        <v>684173.0</v>
      </c>
      <c r="B14967" s="6">
        <v>684147.0</v>
      </c>
      <c r="C14967" s="14" t="str">
        <f>If(COUNTIF(DamReaches!$B$2:$B$346,"="&amp;A14967)&gt;0, "Yes", "No")</f>
        <v>No</v>
      </c>
    </row>
    <row r="14968">
      <c r="A14968" s="6">
        <v>684174.0</v>
      </c>
      <c r="B14968" s="6">
        <v>684418.0</v>
      </c>
      <c r="C14968" s="14" t="str">
        <f>If(COUNTIF(DamReaches!$B$2:$B$346,"="&amp;A14968)&gt;0, "Yes", "No")</f>
        <v>No</v>
      </c>
    </row>
    <row r="14969">
      <c r="A14969" s="6">
        <v>684175.0</v>
      </c>
      <c r="B14969" s="6">
        <v>684418.0</v>
      </c>
      <c r="C14969" s="14" t="str">
        <f>If(COUNTIF(DamReaches!$B$2:$B$346,"="&amp;A14969)&gt;0, "Yes", "No")</f>
        <v>No</v>
      </c>
    </row>
    <row r="14970">
      <c r="A14970" s="6">
        <v>684176.0</v>
      </c>
      <c r="B14970" s="6">
        <v>684149.0</v>
      </c>
      <c r="C14970" s="14" t="str">
        <f>If(COUNTIF(DamReaches!$B$2:$B$346,"="&amp;A14970)&gt;0, "Yes", "No")</f>
        <v>No</v>
      </c>
    </row>
    <row r="14971">
      <c r="A14971" s="6">
        <v>684177.0</v>
      </c>
      <c r="B14971" s="6">
        <v>684176.0</v>
      </c>
      <c r="C14971" s="14" t="str">
        <f>If(COUNTIF(DamReaches!$B$2:$B$346,"="&amp;A14971)&gt;0, "Yes", "No")</f>
        <v>No</v>
      </c>
    </row>
    <row r="14972">
      <c r="A14972" s="6">
        <v>684178.0</v>
      </c>
      <c r="B14972" s="6">
        <v>684176.0</v>
      </c>
      <c r="C14972" s="14" t="str">
        <f>If(COUNTIF(DamReaches!$B$2:$B$346,"="&amp;A14972)&gt;0, "Yes", "No")</f>
        <v>No</v>
      </c>
    </row>
    <row r="14973">
      <c r="A14973" s="6">
        <v>684179.0</v>
      </c>
      <c r="B14973" s="6">
        <v>683046.0</v>
      </c>
      <c r="C14973" s="14" t="str">
        <f>If(COUNTIF(DamReaches!$B$2:$B$346,"="&amp;A14973)&gt;0, "Yes", "No")</f>
        <v>No</v>
      </c>
    </row>
    <row r="14974">
      <c r="A14974" s="6">
        <v>684181.0</v>
      </c>
      <c r="B14974" s="6">
        <v>683978.0</v>
      </c>
      <c r="C14974" s="14" t="str">
        <f>If(COUNTIF(DamReaches!$B$2:$B$346,"="&amp;A14974)&gt;0, "Yes", "No")</f>
        <v>No</v>
      </c>
    </row>
    <row r="14975">
      <c r="A14975" s="6">
        <v>684182.0</v>
      </c>
      <c r="B14975" s="6">
        <v>683899.0</v>
      </c>
      <c r="C14975" s="14" t="str">
        <f>If(COUNTIF(DamReaches!$B$2:$B$346,"="&amp;A14975)&gt;0, "Yes", "No")</f>
        <v>No</v>
      </c>
    </row>
    <row r="14976">
      <c r="A14976" s="6">
        <v>684183.0</v>
      </c>
      <c r="B14976" s="6">
        <v>684220.0</v>
      </c>
      <c r="C14976" s="14" t="str">
        <f>If(COUNTIF(DamReaches!$B$2:$B$346,"="&amp;A14976)&gt;0, "Yes", "No")</f>
        <v>No</v>
      </c>
    </row>
    <row r="14977">
      <c r="A14977" s="6">
        <v>684184.0</v>
      </c>
      <c r="B14977" s="6">
        <v>684061.0</v>
      </c>
      <c r="C14977" s="14" t="str">
        <f>If(COUNTIF(DamReaches!$B$2:$B$346,"="&amp;A14977)&gt;0, "Yes", "No")</f>
        <v>No</v>
      </c>
    </row>
    <row r="14978">
      <c r="A14978" s="6">
        <v>684185.0</v>
      </c>
      <c r="B14978" s="6">
        <v>683775.0</v>
      </c>
      <c r="C14978" s="14" t="str">
        <f>If(COUNTIF(DamReaches!$B$2:$B$346,"="&amp;A14978)&gt;0, "Yes", "No")</f>
        <v>No</v>
      </c>
    </row>
    <row r="14979">
      <c r="A14979" s="6">
        <v>684186.0</v>
      </c>
      <c r="B14979" s="6">
        <v>684260.0</v>
      </c>
      <c r="C14979" s="14" t="str">
        <f>If(COUNTIF(DamReaches!$B$2:$B$346,"="&amp;A14979)&gt;0, "Yes", "No")</f>
        <v>No</v>
      </c>
    </row>
    <row r="14980">
      <c r="A14980" s="6">
        <v>684187.0</v>
      </c>
      <c r="B14980" s="6">
        <v>684064.0</v>
      </c>
      <c r="C14980" s="14" t="str">
        <f>If(COUNTIF(DamReaches!$B$2:$B$346,"="&amp;A14980)&gt;0, "Yes", "No")</f>
        <v>No</v>
      </c>
    </row>
    <row r="14981">
      <c r="A14981" s="6">
        <v>684188.0</v>
      </c>
      <c r="B14981" s="6">
        <v>684568.0</v>
      </c>
      <c r="C14981" s="14" t="str">
        <f>If(COUNTIF(DamReaches!$B$2:$B$346,"="&amp;A14981)&gt;0, "Yes", "No")</f>
        <v>No</v>
      </c>
    </row>
    <row r="14982">
      <c r="A14982" s="6">
        <v>684189.0</v>
      </c>
      <c r="B14982" s="6">
        <v>684568.0</v>
      </c>
      <c r="C14982" s="14" t="str">
        <f>If(COUNTIF(DamReaches!$B$2:$B$346,"="&amp;A14982)&gt;0, "Yes", "No")</f>
        <v>No</v>
      </c>
    </row>
    <row r="14983">
      <c r="A14983" s="6">
        <v>684190.0</v>
      </c>
      <c r="B14983" s="6">
        <v>684357.0</v>
      </c>
      <c r="C14983" s="14" t="str">
        <f>If(COUNTIF(DamReaches!$B$2:$B$346,"="&amp;A14983)&gt;0, "Yes", "No")</f>
        <v>No</v>
      </c>
    </row>
    <row r="14984">
      <c r="A14984" s="6">
        <v>684210.0</v>
      </c>
      <c r="B14984" s="6">
        <v>683850.0</v>
      </c>
      <c r="C14984" s="14" t="str">
        <f>If(COUNTIF(DamReaches!$B$2:$B$346,"="&amp;A14984)&gt;0, "Yes", "No")</f>
        <v>No</v>
      </c>
    </row>
    <row r="14985">
      <c r="A14985" s="6">
        <v>684211.0</v>
      </c>
      <c r="B14985" s="6">
        <v>684308.0</v>
      </c>
      <c r="C14985" s="14" t="str">
        <f>If(COUNTIF(DamReaches!$B$2:$B$346,"="&amp;A14985)&gt;0, "Yes", "No")</f>
        <v>No</v>
      </c>
    </row>
    <row r="14986">
      <c r="A14986" s="6">
        <v>684212.0</v>
      </c>
      <c r="B14986" s="6">
        <v>683697.0</v>
      </c>
      <c r="C14986" s="14" t="str">
        <f>If(COUNTIF(DamReaches!$B$2:$B$346,"="&amp;A14986)&gt;0, "Yes", "No")</f>
        <v>No</v>
      </c>
    </row>
    <row r="14987">
      <c r="A14987" s="6">
        <v>684213.0</v>
      </c>
      <c r="B14987" s="6">
        <v>683438.0</v>
      </c>
      <c r="C14987" s="14" t="str">
        <f>If(COUNTIF(DamReaches!$B$2:$B$346,"="&amp;A14987)&gt;0, "Yes", "No")</f>
        <v>No</v>
      </c>
    </row>
    <row r="14988">
      <c r="A14988" s="6">
        <v>684214.0</v>
      </c>
      <c r="B14988" s="6">
        <v>684058.0</v>
      </c>
      <c r="C14988" s="14" t="str">
        <f>If(COUNTIF(DamReaches!$B$2:$B$346,"="&amp;A14988)&gt;0, "Yes", "No")</f>
        <v>No</v>
      </c>
    </row>
    <row r="14989">
      <c r="A14989" s="6">
        <v>684215.0</v>
      </c>
      <c r="B14989" s="6">
        <v>683948.0</v>
      </c>
      <c r="C14989" s="14" t="str">
        <f>If(COUNTIF(DamReaches!$B$2:$B$346,"="&amp;A14989)&gt;0, "Yes", "No")</f>
        <v>No</v>
      </c>
    </row>
    <row r="14990">
      <c r="A14990" s="6">
        <v>684216.0</v>
      </c>
      <c r="B14990" s="6">
        <v>684215.0</v>
      </c>
      <c r="C14990" s="14" t="str">
        <f>If(COUNTIF(DamReaches!$B$2:$B$346,"="&amp;A14990)&gt;0, "Yes", "No")</f>
        <v>No</v>
      </c>
    </row>
    <row r="14991">
      <c r="A14991" s="6">
        <v>684217.0</v>
      </c>
      <c r="B14991" s="6">
        <v>684218.0</v>
      </c>
      <c r="C14991" s="14" t="str">
        <f>If(COUNTIF(DamReaches!$B$2:$B$346,"="&amp;A14991)&gt;0, "Yes", "No")</f>
        <v>No</v>
      </c>
    </row>
    <row r="14992">
      <c r="A14992" s="6">
        <v>684218.0</v>
      </c>
      <c r="B14992" s="6">
        <v>683951.0</v>
      </c>
      <c r="C14992" s="14" t="str">
        <f>If(COUNTIF(DamReaches!$B$2:$B$346,"="&amp;A14992)&gt;0, "Yes", "No")</f>
        <v>No</v>
      </c>
    </row>
    <row r="14993">
      <c r="A14993" s="6">
        <v>684219.0</v>
      </c>
      <c r="B14993" s="6">
        <v>683574.0</v>
      </c>
      <c r="C14993" s="14" t="str">
        <f>If(COUNTIF(DamReaches!$B$2:$B$346,"="&amp;A14993)&gt;0, "Yes", "No")</f>
        <v>No</v>
      </c>
    </row>
    <row r="14994">
      <c r="A14994" s="6">
        <v>684220.0</v>
      </c>
      <c r="B14994" s="6">
        <v>684151.0</v>
      </c>
      <c r="C14994" s="14" t="str">
        <f>If(COUNTIF(DamReaches!$B$2:$B$346,"="&amp;A14994)&gt;0, "Yes", "No")</f>
        <v>No</v>
      </c>
    </row>
    <row r="14995">
      <c r="A14995" s="6">
        <v>684221.0</v>
      </c>
      <c r="B14995" s="6">
        <v>683955.0</v>
      </c>
      <c r="C14995" s="14" t="str">
        <f>If(COUNTIF(DamReaches!$B$2:$B$346,"="&amp;A14995)&gt;0, "Yes", "No")</f>
        <v>No</v>
      </c>
    </row>
    <row r="14996">
      <c r="A14996" s="6">
        <v>684240.0</v>
      </c>
      <c r="B14996" s="6">
        <v>684278.0</v>
      </c>
      <c r="C14996" s="14" t="str">
        <f>If(COUNTIF(DamReaches!$B$2:$B$346,"="&amp;A14996)&gt;0, "Yes", "No")</f>
        <v>No</v>
      </c>
    </row>
    <row r="14997">
      <c r="A14997" s="6">
        <v>684241.0</v>
      </c>
      <c r="B14997" s="6">
        <v>684278.0</v>
      </c>
      <c r="C14997" s="14" t="str">
        <f>If(COUNTIF(DamReaches!$B$2:$B$346,"="&amp;A14997)&gt;0, "Yes", "No")</f>
        <v>Yes</v>
      </c>
    </row>
    <row r="14998">
      <c r="A14998" s="6">
        <v>684242.0</v>
      </c>
      <c r="B14998" s="6">
        <v>684318.0</v>
      </c>
      <c r="C14998" s="14" t="str">
        <f>If(COUNTIF(DamReaches!$B$2:$B$346,"="&amp;A14998)&gt;0, "Yes", "No")</f>
        <v>No</v>
      </c>
    </row>
    <row r="14999">
      <c r="A14999" s="6">
        <v>684243.0</v>
      </c>
      <c r="B14999" s="6">
        <v>684472.0</v>
      </c>
      <c r="C14999" s="14" t="str">
        <f>If(COUNTIF(DamReaches!$B$2:$B$346,"="&amp;A14999)&gt;0, "Yes", "No")</f>
        <v>No</v>
      </c>
    </row>
    <row r="15000">
      <c r="A15000" s="6">
        <v>684244.0</v>
      </c>
      <c r="B15000" s="6">
        <v>684472.0</v>
      </c>
      <c r="C15000" s="14" t="str">
        <f>If(COUNTIF(DamReaches!$B$2:$B$346,"="&amp;A15000)&gt;0, "Yes", "No")</f>
        <v>No</v>
      </c>
    </row>
    <row r="15001">
      <c r="A15001" s="6">
        <v>684252.0</v>
      </c>
      <c r="B15001" s="6">
        <v>684253.0</v>
      </c>
      <c r="C15001" s="14" t="str">
        <f>If(COUNTIF(DamReaches!$B$2:$B$346,"="&amp;A15001)&gt;0, "Yes", "No")</f>
        <v>No</v>
      </c>
    </row>
    <row r="15002">
      <c r="A15002" s="6">
        <v>684253.0</v>
      </c>
      <c r="B15002" s="6">
        <v>683888.0</v>
      </c>
      <c r="C15002" s="14" t="str">
        <f>If(COUNTIF(DamReaches!$B$2:$B$346,"="&amp;A15002)&gt;0, "Yes", "No")</f>
        <v>No</v>
      </c>
    </row>
    <row r="15003">
      <c r="A15003" s="6">
        <v>684254.0</v>
      </c>
      <c r="B15003" s="6">
        <v>683993.0</v>
      </c>
      <c r="C15003" s="14" t="str">
        <f>If(COUNTIF(DamReaches!$B$2:$B$346,"="&amp;A15003)&gt;0, "Yes", "No")</f>
        <v>No</v>
      </c>
    </row>
    <row r="15004">
      <c r="A15004" s="6">
        <v>684255.0</v>
      </c>
      <c r="B15004" s="6">
        <v>684147.0</v>
      </c>
      <c r="C15004" s="14" t="str">
        <f>If(COUNTIF(DamReaches!$B$2:$B$346,"="&amp;A15004)&gt;0, "Yes", "No")</f>
        <v>No</v>
      </c>
    </row>
    <row r="15005">
      <c r="A15005" s="6">
        <v>684256.0</v>
      </c>
      <c r="B15005" s="6">
        <v>684311.0</v>
      </c>
      <c r="C15005" s="14" t="str">
        <f>If(COUNTIF(DamReaches!$B$2:$B$346,"="&amp;A15005)&gt;0, "Yes", "No")</f>
        <v>No</v>
      </c>
    </row>
    <row r="15006">
      <c r="A15006" s="6">
        <v>684257.0</v>
      </c>
      <c r="B15006" s="6">
        <v>684213.0</v>
      </c>
      <c r="C15006" s="14" t="str">
        <f>If(COUNTIF(DamReaches!$B$2:$B$346,"="&amp;A15006)&gt;0, "Yes", "No")</f>
        <v>No</v>
      </c>
    </row>
    <row r="15007">
      <c r="A15007" s="6">
        <v>684258.0</v>
      </c>
      <c r="B15007" s="6">
        <v>684257.0</v>
      </c>
      <c r="C15007" s="14" t="str">
        <f>If(COUNTIF(DamReaches!$B$2:$B$346,"="&amp;A15007)&gt;0, "Yes", "No")</f>
        <v>No</v>
      </c>
    </row>
    <row r="15008">
      <c r="A15008" s="6">
        <v>684259.0</v>
      </c>
      <c r="B15008" s="6">
        <v>684089.0</v>
      </c>
      <c r="C15008" s="14" t="str">
        <f>If(COUNTIF(DamReaches!$B$2:$B$346,"="&amp;A15008)&gt;0, "Yes", "No")</f>
        <v>No</v>
      </c>
    </row>
    <row r="15009">
      <c r="A15009" s="6">
        <v>684260.0</v>
      </c>
      <c r="B15009" s="6">
        <v>684598.0</v>
      </c>
      <c r="C15009" s="14" t="str">
        <f>If(COUNTIF(DamReaches!$B$2:$B$346,"="&amp;A15009)&gt;0, "Yes", "No")</f>
        <v>No</v>
      </c>
    </row>
    <row r="15010">
      <c r="A15010" s="6">
        <v>684261.0</v>
      </c>
      <c r="B15010" s="6">
        <v>684598.0</v>
      </c>
      <c r="C15010" s="14" t="str">
        <f>If(COUNTIF(DamReaches!$B$2:$B$346,"="&amp;A15010)&gt;0, "Yes", "No")</f>
        <v>No</v>
      </c>
    </row>
    <row r="15011">
      <c r="A15011" s="6">
        <v>684262.0</v>
      </c>
      <c r="B15011" s="6">
        <v>684318.0</v>
      </c>
      <c r="C15011" s="14" t="str">
        <f>If(COUNTIF(DamReaches!$B$2:$B$346,"="&amp;A15011)&gt;0, "Yes", "No")</f>
        <v>No</v>
      </c>
    </row>
    <row r="15012">
      <c r="A15012" s="6">
        <v>684263.0</v>
      </c>
      <c r="B15012" s="6">
        <v>684357.0</v>
      </c>
      <c r="C15012" s="14" t="str">
        <f>If(COUNTIF(DamReaches!$B$2:$B$346,"="&amp;A15012)&gt;0, "Yes", "No")</f>
        <v>No</v>
      </c>
    </row>
    <row r="15013">
      <c r="A15013" s="6">
        <v>684270.0</v>
      </c>
      <c r="B15013" s="6">
        <v>684308.0</v>
      </c>
      <c r="C15013" s="14" t="str">
        <f>If(COUNTIF(DamReaches!$B$2:$B$346,"="&amp;A15013)&gt;0, "Yes", "No")</f>
        <v>No</v>
      </c>
    </row>
    <row r="15014">
      <c r="A15014" s="6">
        <v>684271.0</v>
      </c>
      <c r="B15014" s="6">
        <v>683873.0</v>
      </c>
      <c r="C15014" s="14" t="str">
        <f>If(COUNTIF(DamReaches!$B$2:$B$346,"="&amp;A15014)&gt;0, "Yes", "No")</f>
        <v>No</v>
      </c>
    </row>
    <row r="15015">
      <c r="A15015" s="6">
        <v>684272.0</v>
      </c>
      <c r="B15015" s="6">
        <v>684257.0</v>
      </c>
      <c r="C15015" s="14" t="str">
        <f>If(COUNTIF(DamReaches!$B$2:$B$346,"="&amp;A15015)&gt;0, "Yes", "No")</f>
        <v>No</v>
      </c>
    </row>
    <row r="15016">
      <c r="A15016" s="6">
        <v>684273.0</v>
      </c>
      <c r="B15016" s="6">
        <v>683413.0</v>
      </c>
      <c r="C15016" s="14" t="str">
        <f>If(COUNTIF(DamReaches!$B$2:$B$346,"="&amp;A15016)&gt;0, "Yes", "No")</f>
        <v>No</v>
      </c>
    </row>
    <row r="15017">
      <c r="A15017" s="6">
        <v>684277.0</v>
      </c>
      <c r="B15017" s="6">
        <v>683949.0</v>
      </c>
      <c r="C15017" s="14" t="str">
        <f>If(COUNTIF(DamReaches!$B$2:$B$346,"="&amp;A15017)&gt;0, "Yes", "No")</f>
        <v>No</v>
      </c>
    </row>
    <row r="15018">
      <c r="A15018" s="6">
        <v>684278.0</v>
      </c>
      <c r="B15018" s="6">
        <v>684277.0</v>
      </c>
      <c r="C15018" s="14" t="str">
        <f>If(COUNTIF(DamReaches!$B$2:$B$346,"="&amp;A15018)&gt;0, "Yes", "No")</f>
        <v>No</v>
      </c>
    </row>
    <row r="15019">
      <c r="A15019" s="6">
        <v>684279.0</v>
      </c>
      <c r="B15019" s="6">
        <v>684280.0</v>
      </c>
      <c r="C15019" s="14" t="str">
        <f>If(COUNTIF(DamReaches!$B$2:$B$346,"="&amp;A15019)&gt;0, "Yes", "No")</f>
        <v>No</v>
      </c>
    </row>
    <row r="15020">
      <c r="A15020" s="6">
        <v>684280.0</v>
      </c>
      <c r="B15020" s="6">
        <v>684315.0</v>
      </c>
      <c r="C15020" s="14" t="str">
        <f>If(COUNTIF(DamReaches!$B$2:$B$346,"="&amp;A15020)&gt;0, "Yes", "No")</f>
        <v>No</v>
      </c>
    </row>
    <row r="15021">
      <c r="A15021" s="6">
        <v>684281.0</v>
      </c>
      <c r="B15021" s="6">
        <v>684451.0</v>
      </c>
      <c r="C15021" s="14" t="str">
        <f>If(COUNTIF(DamReaches!$B$2:$B$346,"="&amp;A15021)&gt;0, "Yes", "No")</f>
        <v>No</v>
      </c>
    </row>
    <row r="15022">
      <c r="A15022" s="6">
        <v>684282.0</v>
      </c>
      <c r="B15022" s="6">
        <v>684181.0</v>
      </c>
      <c r="C15022" s="14" t="str">
        <f>If(COUNTIF(DamReaches!$B$2:$B$346,"="&amp;A15022)&gt;0, "Yes", "No")</f>
        <v>No</v>
      </c>
    </row>
    <row r="15023">
      <c r="A15023" s="6">
        <v>684283.0</v>
      </c>
      <c r="B15023" s="6">
        <v>683860.0</v>
      </c>
      <c r="C15023" s="14" t="str">
        <f>If(COUNTIF(DamReaches!$B$2:$B$346,"="&amp;A15023)&gt;0, "Yes", "No")</f>
        <v>No</v>
      </c>
    </row>
    <row r="15024">
      <c r="A15024" s="6">
        <v>684284.0</v>
      </c>
      <c r="B15024" s="6">
        <v>684283.0</v>
      </c>
      <c r="C15024" s="14" t="str">
        <f>If(COUNTIF(DamReaches!$B$2:$B$346,"="&amp;A15024)&gt;0, "Yes", "No")</f>
        <v>No</v>
      </c>
    </row>
    <row r="15025">
      <c r="A15025" s="6">
        <v>684285.0</v>
      </c>
      <c r="B15025" s="6">
        <v>684284.0</v>
      </c>
      <c r="C15025" s="14" t="str">
        <f>If(COUNTIF(DamReaches!$B$2:$B$346,"="&amp;A15025)&gt;0, "Yes", "No")</f>
        <v>No</v>
      </c>
    </row>
    <row r="15026">
      <c r="A15026" s="6">
        <v>684286.0</v>
      </c>
      <c r="B15026" s="6">
        <v>683980.0</v>
      </c>
      <c r="C15026" s="14" t="str">
        <f>If(COUNTIF(DamReaches!$B$2:$B$346,"="&amp;A15026)&gt;0, "Yes", "No")</f>
        <v>No</v>
      </c>
    </row>
    <row r="15027">
      <c r="A15027" s="6">
        <v>684287.0</v>
      </c>
      <c r="B15027" s="6">
        <v>684094.0</v>
      </c>
      <c r="C15027" s="14" t="str">
        <f>If(COUNTIF(DamReaches!$B$2:$B$346,"="&amp;A15027)&gt;0, "Yes", "No")</f>
        <v>No</v>
      </c>
    </row>
    <row r="15028">
      <c r="A15028" s="6">
        <v>684288.0</v>
      </c>
      <c r="B15028" s="6">
        <v>684650.0</v>
      </c>
      <c r="C15028" s="14" t="str">
        <f>If(COUNTIF(DamReaches!$B$2:$B$346,"="&amp;A15028)&gt;0, "Yes", "No")</f>
        <v>No</v>
      </c>
    </row>
    <row r="15029">
      <c r="A15029" s="6">
        <v>684289.0</v>
      </c>
      <c r="B15029" s="6">
        <v>684650.0</v>
      </c>
      <c r="C15029" s="14" t="str">
        <f>If(COUNTIF(DamReaches!$B$2:$B$346,"="&amp;A15029)&gt;0, "Yes", "No")</f>
        <v>No</v>
      </c>
    </row>
    <row r="15030">
      <c r="A15030" s="6">
        <v>684307.0</v>
      </c>
      <c r="B15030" s="6">
        <v>684048.0</v>
      </c>
      <c r="C15030" s="14" t="str">
        <f>If(COUNTIF(DamReaches!$B$2:$B$346,"="&amp;A15030)&gt;0, "Yes", "No")</f>
        <v>No</v>
      </c>
    </row>
    <row r="15031">
      <c r="A15031" s="6">
        <v>684308.0</v>
      </c>
      <c r="B15031" s="6">
        <v>684082.0</v>
      </c>
      <c r="C15031" s="14" t="str">
        <f>If(COUNTIF(DamReaches!$B$2:$B$346,"="&amp;A15031)&gt;0, "Yes", "No")</f>
        <v>No</v>
      </c>
    </row>
    <row r="15032">
      <c r="A15032" s="6">
        <v>684309.0</v>
      </c>
      <c r="B15032" s="6">
        <v>684082.0</v>
      </c>
      <c r="C15032" s="14" t="str">
        <f>If(COUNTIF(DamReaches!$B$2:$B$346,"="&amp;A15032)&gt;0, "Yes", "No")</f>
        <v>No</v>
      </c>
    </row>
    <row r="15033">
      <c r="A15033" s="6">
        <v>684310.0</v>
      </c>
      <c r="B15033" s="6">
        <v>684401.0</v>
      </c>
      <c r="C15033" s="14" t="str">
        <f>If(COUNTIF(DamReaches!$B$2:$B$346,"="&amp;A15033)&gt;0, "Yes", "No")</f>
        <v>No</v>
      </c>
    </row>
    <row r="15034">
      <c r="A15034" s="6">
        <v>684311.0</v>
      </c>
      <c r="B15034" s="6">
        <v>684271.0</v>
      </c>
      <c r="C15034" s="14" t="str">
        <f>If(COUNTIF(DamReaches!$B$2:$B$346,"="&amp;A15034)&gt;0, "Yes", "No")</f>
        <v>No</v>
      </c>
    </row>
    <row r="15035">
      <c r="A15035" s="6">
        <v>684312.0</v>
      </c>
      <c r="B15035" s="6">
        <v>684087.0</v>
      </c>
      <c r="C15035" s="14" t="str">
        <f>If(COUNTIF(DamReaches!$B$2:$B$346,"="&amp;A15035)&gt;0, "Yes", "No")</f>
        <v>No</v>
      </c>
    </row>
    <row r="15036">
      <c r="A15036" s="6">
        <v>684314.0</v>
      </c>
      <c r="B15036" s="6">
        <v>683651.0</v>
      </c>
      <c r="C15036" s="14" t="str">
        <f>If(COUNTIF(DamReaches!$B$2:$B$346,"="&amp;A15036)&gt;0, "Yes", "No")</f>
        <v>No</v>
      </c>
    </row>
    <row r="15037">
      <c r="A15037" s="6">
        <v>684315.0</v>
      </c>
      <c r="B15037" s="6">
        <v>684316.0</v>
      </c>
      <c r="C15037" s="14" t="str">
        <f>If(COUNTIF(DamReaches!$B$2:$B$346,"="&amp;A15037)&gt;0, "Yes", "No")</f>
        <v>No</v>
      </c>
    </row>
    <row r="15038">
      <c r="A15038" s="6">
        <v>684316.0</v>
      </c>
      <c r="B15038" s="6">
        <v>684218.0</v>
      </c>
      <c r="C15038" s="14" t="str">
        <f>If(COUNTIF(DamReaches!$B$2:$B$346,"="&amp;A15038)&gt;0, "Yes", "No")</f>
        <v>No</v>
      </c>
    </row>
    <row r="15039">
      <c r="A15039" s="6">
        <v>684317.0</v>
      </c>
      <c r="B15039" s="6">
        <v>684090.0</v>
      </c>
      <c r="C15039" s="14" t="str">
        <f>If(COUNTIF(DamReaches!$B$2:$B$346,"="&amp;A15039)&gt;0, "Yes", "No")</f>
        <v>No</v>
      </c>
    </row>
    <row r="15040">
      <c r="A15040" s="6">
        <v>684318.0</v>
      </c>
      <c r="B15040" s="6">
        <v>684458.0</v>
      </c>
      <c r="C15040" s="14" t="str">
        <f>If(COUNTIF(DamReaches!$B$2:$B$346,"="&amp;A15040)&gt;0, "Yes", "No")</f>
        <v>No</v>
      </c>
    </row>
    <row r="15041">
      <c r="A15041" s="6">
        <v>684338.0</v>
      </c>
      <c r="B15041" s="6">
        <v>683698.0</v>
      </c>
      <c r="C15041" s="14" t="str">
        <f>If(COUNTIF(DamReaches!$B$2:$B$346,"="&amp;A15041)&gt;0, "Yes", "No")</f>
        <v>No</v>
      </c>
    </row>
    <row r="15042">
      <c r="A15042" s="6">
        <v>684339.0</v>
      </c>
      <c r="B15042" s="6">
        <v>684311.0</v>
      </c>
      <c r="C15042" s="14" t="str">
        <f>If(COUNTIF(DamReaches!$B$2:$B$346,"="&amp;A15042)&gt;0, "Yes", "No")</f>
        <v>No</v>
      </c>
    </row>
    <row r="15043">
      <c r="A15043" s="6">
        <v>684342.0</v>
      </c>
      <c r="B15043" s="6">
        <v>684343.0</v>
      </c>
      <c r="C15043" s="14" t="str">
        <f>If(COUNTIF(DamReaches!$B$2:$B$346,"="&amp;A15043)&gt;0, "Yes", "No")</f>
        <v>No</v>
      </c>
    </row>
    <row r="15044">
      <c r="A15044" s="6">
        <v>684343.0</v>
      </c>
      <c r="B15044" s="6">
        <v>683442.0</v>
      </c>
      <c r="C15044" s="14" t="str">
        <f>If(COUNTIF(DamReaches!$B$2:$B$346,"="&amp;A15044)&gt;0, "Yes", "No")</f>
        <v>No</v>
      </c>
    </row>
    <row r="15045">
      <c r="A15045" s="6">
        <v>684344.0</v>
      </c>
      <c r="B15045" s="6">
        <v>684597.0</v>
      </c>
      <c r="C15045" s="14" t="str">
        <f>If(COUNTIF(DamReaches!$B$2:$B$346,"="&amp;A15045)&gt;0, "Yes", "No")</f>
        <v>No</v>
      </c>
    </row>
    <row r="15046">
      <c r="A15046" s="6">
        <v>684351.0</v>
      </c>
      <c r="B15046" s="6">
        <v>684497.0</v>
      </c>
      <c r="C15046" s="14" t="str">
        <f>If(COUNTIF(DamReaches!$B$2:$B$346,"="&amp;A15046)&gt;0, "Yes", "No")</f>
        <v>No</v>
      </c>
    </row>
    <row r="15047">
      <c r="A15047" s="6">
        <v>684352.0</v>
      </c>
      <c r="B15047" s="6">
        <v>684497.0</v>
      </c>
      <c r="C15047" s="14" t="str">
        <f>If(COUNTIF(DamReaches!$B$2:$B$346,"="&amp;A15047)&gt;0, "Yes", "No")</f>
        <v>No</v>
      </c>
    </row>
    <row r="15048">
      <c r="A15048" s="6">
        <v>684353.0</v>
      </c>
      <c r="B15048" s="6">
        <v>684401.0</v>
      </c>
      <c r="C15048" s="14" t="str">
        <f>If(COUNTIF(DamReaches!$B$2:$B$346,"="&amp;A15048)&gt;0, "Yes", "No")</f>
        <v>No</v>
      </c>
    </row>
    <row r="15049">
      <c r="A15049" s="6">
        <v>684354.0</v>
      </c>
      <c r="B15049" s="6">
        <v>684122.0</v>
      </c>
      <c r="C15049" s="14" t="str">
        <f>If(COUNTIF(DamReaches!$B$2:$B$346,"="&amp;A15049)&gt;0, "Yes", "No")</f>
        <v>No</v>
      </c>
    </row>
    <row r="15050">
      <c r="A15050" s="6">
        <v>684355.0</v>
      </c>
      <c r="B15050" s="6">
        <v>683897.0</v>
      </c>
      <c r="C15050" s="14" t="str">
        <f>If(COUNTIF(DamReaches!$B$2:$B$346,"="&amp;A15050)&gt;0, "Yes", "No")</f>
        <v>No</v>
      </c>
    </row>
    <row r="15051">
      <c r="A15051" s="6">
        <v>684356.0</v>
      </c>
      <c r="B15051" s="6">
        <v>683442.0</v>
      </c>
      <c r="C15051" s="14" t="str">
        <f>If(COUNTIF(DamReaches!$B$2:$B$346,"="&amp;A15051)&gt;0, "Yes", "No")</f>
        <v>No</v>
      </c>
    </row>
    <row r="15052">
      <c r="A15052" s="6">
        <v>684357.0</v>
      </c>
      <c r="B15052" s="6">
        <v>684471.0</v>
      </c>
      <c r="C15052" s="14" t="str">
        <f>If(COUNTIF(DamReaches!$B$2:$B$346,"="&amp;A15052)&gt;0, "Yes", "No")</f>
        <v>No</v>
      </c>
    </row>
    <row r="15053">
      <c r="A15053" s="6">
        <v>684358.0</v>
      </c>
      <c r="B15053" s="6">
        <v>684571.0</v>
      </c>
      <c r="C15053" s="14" t="str">
        <f>If(COUNTIF(DamReaches!$B$2:$B$346,"="&amp;A15053)&gt;0, "Yes", "No")</f>
        <v>No</v>
      </c>
    </row>
    <row r="15054">
      <c r="A15054" s="6">
        <v>684359.0</v>
      </c>
      <c r="B15054" s="6">
        <v>684571.0</v>
      </c>
      <c r="C15054" s="14" t="str">
        <f>If(COUNTIF(DamReaches!$B$2:$B$346,"="&amp;A15054)&gt;0, "Yes", "No")</f>
        <v>No</v>
      </c>
    </row>
    <row r="15055">
      <c r="A15055" s="6">
        <v>684373.0</v>
      </c>
      <c r="B15055" s="6">
        <v>683684.0</v>
      </c>
      <c r="C15055" s="14" t="str">
        <f>If(COUNTIF(DamReaches!$B$2:$B$346,"="&amp;A15055)&gt;0, "Yes", "No")</f>
        <v>No</v>
      </c>
    </row>
    <row r="15056">
      <c r="A15056" s="6">
        <v>684374.0</v>
      </c>
      <c r="B15056" s="6">
        <v>684254.0</v>
      </c>
      <c r="C15056" s="14" t="str">
        <f>If(COUNTIF(DamReaches!$B$2:$B$346,"="&amp;A15056)&gt;0, "Yes", "No")</f>
        <v>No</v>
      </c>
    </row>
    <row r="15057">
      <c r="A15057" s="6">
        <v>684375.0</v>
      </c>
      <c r="B15057" s="6">
        <v>684255.0</v>
      </c>
      <c r="C15057" s="14" t="str">
        <f>If(COUNTIF(DamReaches!$B$2:$B$346,"="&amp;A15057)&gt;0, "Yes", "No")</f>
        <v>No</v>
      </c>
    </row>
    <row r="15058">
      <c r="A15058" s="6">
        <v>684376.0</v>
      </c>
      <c r="B15058" s="6">
        <v>683890.0</v>
      </c>
      <c r="C15058" s="14" t="str">
        <f>If(COUNTIF(DamReaches!$B$2:$B$346,"="&amp;A15058)&gt;0, "Yes", "No")</f>
        <v>No</v>
      </c>
    </row>
    <row r="15059">
      <c r="A15059" s="6">
        <v>684377.0</v>
      </c>
      <c r="B15059" s="6">
        <v>683669.0</v>
      </c>
      <c r="C15059" s="14" t="str">
        <f>If(COUNTIF(DamReaches!$B$2:$B$346,"="&amp;A15059)&gt;0, "Yes", "No")</f>
        <v>No</v>
      </c>
    </row>
    <row r="15060">
      <c r="A15060" s="6">
        <v>684378.0</v>
      </c>
      <c r="B15060" s="6">
        <v>684093.0</v>
      </c>
      <c r="C15060" s="14" t="str">
        <f>If(COUNTIF(DamReaches!$B$2:$B$346,"="&amp;A15060)&gt;0, "Yes", "No")</f>
        <v>No</v>
      </c>
    </row>
    <row r="15061">
      <c r="A15061" s="6">
        <v>684379.0</v>
      </c>
      <c r="B15061" s="6">
        <v>684061.0</v>
      </c>
      <c r="C15061" s="14" t="str">
        <f>If(COUNTIF(DamReaches!$B$2:$B$346,"="&amp;A15061)&gt;0, "Yes", "No")</f>
        <v>No</v>
      </c>
    </row>
    <row r="15062">
      <c r="A15062" s="6">
        <v>684380.0</v>
      </c>
      <c r="B15062" s="6">
        <v>684343.0</v>
      </c>
      <c r="C15062" s="14" t="str">
        <f>If(COUNTIF(DamReaches!$B$2:$B$346,"="&amp;A15062)&gt;0, "Yes", "No")</f>
        <v>No</v>
      </c>
    </row>
    <row r="15063">
      <c r="A15063" s="6">
        <v>684381.0</v>
      </c>
      <c r="B15063" s="6">
        <v>684185.0</v>
      </c>
      <c r="C15063" s="14" t="str">
        <f>If(COUNTIF(DamReaches!$B$2:$B$346,"="&amp;A15063)&gt;0, "Yes", "No")</f>
        <v>No</v>
      </c>
    </row>
    <row r="15064">
      <c r="A15064" s="6">
        <v>684382.0</v>
      </c>
      <c r="B15064" s="6">
        <v>683925.0</v>
      </c>
      <c r="C15064" s="14" t="str">
        <f>If(COUNTIF(DamReaches!$B$2:$B$346,"="&amp;A15064)&gt;0, "Yes", "No")</f>
        <v>No</v>
      </c>
    </row>
    <row r="15065">
      <c r="A15065" s="6">
        <v>684383.0</v>
      </c>
      <c r="B15065" s="6">
        <v>684384.0</v>
      </c>
      <c r="C15065" s="14" t="str">
        <f>If(COUNTIF(DamReaches!$B$2:$B$346,"="&amp;A15065)&gt;0, "Yes", "No")</f>
        <v>No</v>
      </c>
    </row>
    <row r="15066">
      <c r="A15066" s="6">
        <v>684384.0</v>
      </c>
      <c r="B15066" s="6">
        <v>684187.0</v>
      </c>
      <c r="C15066" s="14" t="str">
        <f>If(COUNTIF(DamReaches!$B$2:$B$346,"="&amp;A15066)&gt;0, "Yes", "No")</f>
        <v>No</v>
      </c>
    </row>
    <row r="15067">
      <c r="A15067" s="6">
        <v>684385.0</v>
      </c>
      <c r="B15067" s="6">
        <v>684064.0</v>
      </c>
      <c r="C15067" s="14" t="str">
        <f>If(COUNTIF(DamReaches!$B$2:$B$346,"="&amp;A15067)&gt;0, "Yes", "No")</f>
        <v>No</v>
      </c>
    </row>
    <row r="15068">
      <c r="A15068" s="6">
        <v>684398.0</v>
      </c>
      <c r="B15068" s="6">
        <v>684399.0</v>
      </c>
      <c r="C15068" s="14" t="str">
        <f>If(COUNTIF(DamReaches!$B$2:$B$346,"="&amp;A15068)&gt;0, "Yes", "No")</f>
        <v>No</v>
      </c>
    </row>
    <row r="15069">
      <c r="A15069" s="6">
        <v>684399.0</v>
      </c>
      <c r="B15069" s="6">
        <v>684495.0</v>
      </c>
      <c r="C15069" s="14" t="str">
        <f>If(COUNTIF(DamReaches!$B$2:$B$346,"="&amp;A15069)&gt;0, "Yes", "No")</f>
        <v>No</v>
      </c>
    </row>
    <row r="15070">
      <c r="A15070" s="6">
        <v>684400.0</v>
      </c>
      <c r="B15070" s="6">
        <v>684149.0</v>
      </c>
      <c r="C15070" s="14" t="str">
        <f>If(COUNTIF(DamReaches!$B$2:$B$346,"="&amp;A15070)&gt;0, "Yes", "No")</f>
        <v>No</v>
      </c>
    </row>
    <row r="15071">
      <c r="A15071" s="6">
        <v>684401.0</v>
      </c>
      <c r="B15071" s="6">
        <v>684377.0</v>
      </c>
      <c r="C15071" s="14" t="str">
        <f>If(COUNTIF(DamReaches!$B$2:$B$346,"="&amp;A15071)&gt;0, "Yes", "No")</f>
        <v>No</v>
      </c>
    </row>
    <row r="15072">
      <c r="A15072" s="6">
        <v>684402.0</v>
      </c>
      <c r="B15072" s="6">
        <v>683873.0</v>
      </c>
      <c r="C15072" s="14" t="str">
        <f>If(COUNTIF(DamReaches!$B$2:$B$346,"="&amp;A15072)&gt;0, "Yes", "No")</f>
        <v>No</v>
      </c>
    </row>
    <row r="15073">
      <c r="A15073" s="6">
        <v>684403.0</v>
      </c>
      <c r="B15073" s="6">
        <v>683570.0</v>
      </c>
      <c r="C15073" s="14" t="str">
        <f>If(COUNTIF(DamReaches!$B$2:$B$346,"="&amp;A15073)&gt;0, "Yes", "No")</f>
        <v>No</v>
      </c>
    </row>
    <row r="15074">
      <c r="A15074" s="6">
        <v>684404.0</v>
      </c>
      <c r="B15074" s="6">
        <v>684001.0</v>
      </c>
      <c r="C15074" s="14" t="str">
        <f>If(COUNTIF(DamReaches!$B$2:$B$346,"="&amp;A15074)&gt;0, "Yes", "No")</f>
        <v>No</v>
      </c>
    </row>
    <row r="15075">
      <c r="A15075" s="6">
        <v>684405.0</v>
      </c>
      <c r="B15075" s="6">
        <v>684220.0</v>
      </c>
      <c r="C15075" s="14" t="str">
        <f>If(COUNTIF(DamReaches!$B$2:$B$346,"="&amp;A15075)&gt;0, "Yes", "No")</f>
        <v>No</v>
      </c>
    </row>
    <row r="15076">
      <c r="A15076" s="6">
        <v>684416.0</v>
      </c>
      <c r="B15076" s="6">
        <v>682780.0</v>
      </c>
      <c r="C15076" s="14" t="str">
        <f>If(COUNTIF(DamReaches!$B$2:$B$346,"="&amp;A15076)&gt;0, "Yes", "No")</f>
        <v>No</v>
      </c>
    </row>
    <row r="15077">
      <c r="A15077" s="6">
        <v>684417.0</v>
      </c>
      <c r="B15077" s="6">
        <v>684493.0</v>
      </c>
      <c r="C15077" s="14" t="str">
        <f>If(COUNTIF(DamReaches!$B$2:$B$346,"="&amp;A15077)&gt;0, "Yes", "No")</f>
        <v>No</v>
      </c>
    </row>
    <row r="15078">
      <c r="A15078" s="6">
        <v>684418.0</v>
      </c>
      <c r="B15078" s="6">
        <v>684493.0</v>
      </c>
      <c r="C15078" s="14" t="str">
        <f>If(COUNTIF(DamReaches!$B$2:$B$346,"="&amp;A15078)&gt;0, "Yes", "No")</f>
        <v>No</v>
      </c>
    </row>
    <row r="15079">
      <c r="A15079" s="6">
        <v>684419.0</v>
      </c>
      <c r="B15079" s="6">
        <v>684399.0</v>
      </c>
      <c r="C15079" s="14" t="str">
        <f>If(COUNTIF(DamReaches!$B$2:$B$346,"="&amp;A15079)&gt;0, "Yes", "No")</f>
        <v>No</v>
      </c>
    </row>
    <row r="15080">
      <c r="A15080" s="6">
        <v>684420.0</v>
      </c>
      <c r="B15080" s="6">
        <v>684025.0</v>
      </c>
      <c r="C15080" s="14" t="str">
        <f>If(COUNTIF(DamReaches!$B$2:$B$346,"="&amp;A15080)&gt;0, "Yes", "No")</f>
        <v>No</v>
      </c>
    </row>
    <row r="15081">
      <c r="A15081" s="6">
        <v>684421.0</v>
      </c>
      <c r="B15081" s="6">
        <v>683995.0</v>
      </c>
      <c r="C15081" s="14" t="str">
        <f>If(COUNTIF(DamReaches!$B$2:$B$346,"="&amp;A15081)&gt;0, "Yes", "No")</f>
        <v>No</v>
      </c>
    </row>
    <row r="15082">
      <c r="A15082" s="6">
        <v>684422.0</v>
      </c>
      <c r="B15082" s="6">
        <v>684117.0</v>
      </c>
      <c r="C15082" s="14" t="str">
        <f>If(COUNTIF(DamReaches!$B$2:$B$346,"="&amp;A15082)&gt;0, "Yes", "No")</f>
        <v>No</v>
      </c>
    </row>
    <row r="15083">
      <c r="A15083" s="6">
        <v>684423.0</v>
      </c>
      <c r="B15083" s="6">
        <v>683570.0</v>
      </c>
      <c r="C15083" s="14" t="str">
        <f>If(COUNTIF(DamReaches!$B$2:$B$346,"="&amp;A15083)&gt;0, "Yes", "No")</f>
        <v>No</v>
      </c>
    </row>
    <row r="15084">
      <c r="A15084" s="6">
        <v>684426.0</v>
      </c>
      <c r="B15084" s="6">
        <v>684427.0</v>
      </c>
      <c r="C15084" s="14" t="str">
        <f>If(COUNTIF(DamReaches!$B$2:$B$346,"="&amp;A15084)&gt;0, "Yes", "No")</f>
        <v>No</v>
      </c>
    </row>
    <row r="15085">
      <c r="A15085" s="6">
        <v>684427.0</v>
      </c>
      <c r="B15085" s="6">
        <v>682949.0</v>
      </c>
      <c r="C15085" s="14" t="str">
        <f>If(COUNTIF(DamReaches!$B$2:$B$346,"="&amp;A15085)&gt;0, "Yes", "No")</f>
        <v>No</v>
      </c>
    </row>
    <row r="15086">
      <c r="A15086" s="6">
        <v>684428.0</v>
      </c>
      <c r="B15086" s="6">
        <v>684595.0</v>
      </c>
      <c r="C15086" s="14" t="str">
        <f>If(COUNTIF(DamReaches!$B$2:$B$346,"="&amp;A15086)&gt;0, "Yes", "No")</f>
        <v>No</v>
      </c>
    </row>
    <row r="15087">
      <c r="A15087" s="6">
        <v>684429.0</v>
      </c>
      <c r="B15087" s="6">
        <v>684287.0</v>
      </c>
      <c r="C15087" s="14" t="str">
        <f>If(COUNTIF(DamReaches!$B$2:$B$346,"="&amp;A15087)&gt;0, "Yes", "No")</f>
        <v>No</v>
      </c>
    </row>
    <row r="15088">
      <c r="A15088" s="6">
        <v>684430.0</v>
      </c>
      <c r="B15088" s="6">
        <v>683878.0</v>
      </c>
      <c r="C15088" s="14" t="str">
        <f>If(COUNTIF(DamReaches!$B$2:$B$346,"="&amp;A15088)&gt;0, "Yes", "No")</f>
        <v>No</v>
      </c>
    </row>
    <row r="15089">
      <c r="A15089" s="6">
        <v>684431.0</v>
      </c>
      <c r="B15089" s="6">
        <v>683736.0</v>
      </c>
      <c r="C15089" s="14" t="str">
        <f>If(COUNTIF(DamReaches!$B$2:$B$346,"="&amp;A15089)&gt;0, "Yes", "No")</f>
        <v>No</v>
      </c>
    </row>
    <row r="15090">
      <c r="A15090" s="6">
        <v>684432.0</v>
      </c>
      <c r="B15090" s="6">
        <v>684565.0</v>
      </c>
      <c r="C15090" s="14" t="str">
        <f>If(COUNTIF(DamReaches!$B$2:$B$346,"="&amp;A15090)&gt;0, "Yes", "No")</f>
        <v>No</v>
      </c>
    </row>
    <row r="15091">
      <c r="A15091" s="6">
        <v>684433.0</v>
      </c>
      <c r="B15091" s="6">
        <v>684385.0</v>
      </c>
      <c r="C15091" s="14" t="str">
        <f>If(COUNTIF(DamReaches!$B$2:$B$346,"="&amp;A15091)&gt;0, "Yes", "No")</f>
        <v>No</v>
      </c>
    </row>
    <row r="15092">
      <c r="A15092" s="6">
        <v>684444.0</v>
      </c>
      <c r="B15092" s="6">
        <v>684055.0</v>
      </c>
      <c r="C15092" s="14" t="str">
        <f>If(COUNTIF(DamReaches!$B$2:$B$346,"="&amp;A15092)&gt;0, "Yes", "No")</f>
        <v>No</v>
      </c>
    </row>
    <row r="15093">
      <c r="A15093" s="6">
        <v>684445.0</v>
      </c>
      <c r="B15093" s="6">
        <v>684421.0</v>
      </c>
      <c r="C15093" s="14" t="str">
        <f>If(COUNTIF(DamReaches!$B$2:$B$346,"="&amp;A15093)&gt;0, "Yes", "No")</f>
        <v>No</v>
      </c>
    </row>
    <row r="15094">
      <c r="A15094" s="6">
        <v>684446.0</v>
      </c>
      <c r="B15094" s="6">
        <v>684423.0</v>
      </c>
      <c r="C15094" s="14" t="str">
        <f>If(COUNTIF(DamReaches!$B$2:$B$346,"="&amp;A15094)&gt;0, "Yes", "No")</f>
        <v>No</v>
      </c>
    </row>
    <row r="15095">
      <c r="A15095" s="6">
        <v>684451.0</v>
      </c>
      <c r="B15095" s="6">
        <v>684355.0</v>
      </c>
      <c r="C15095" s="14" t="str">
        <f>If(COUNTIF(DamReaches!$B$2:$B$346,"="&amp;A15095)&gt;0, "Yes", "No")</f>
        <v>No</v>
      </c>
    </row>
    <row r="15096">
      <c r="A15096" s="6">
        <v>684452.0</v>
      </c>
      <c r="B15096" s="6">
        <v>684451.0</v>
      </c>
      <c r="C15096" s="14" t="str">
        <f>If(COUNTIF(DamReaches!$B$2:$B$346,"="&amp;A15096)&gt;0, "Yes", "No")</f>
        <v>No</v>
      </c>
    </row>
    <row r="15097">
      <c r="A15097" s="6">
        <v>684453.0</v>
      </c>
      <c r="B15097" s="6">
        <v>683859.0</v>
      </c>
      <c r="C15097" s="14" t="str">
        <f>If(COUNTIF(DamReaches!$B$2:$B$346,"="&amp;A15097)&gt;0, "Yes", "No")</f>
        <v>No</v>
      </c>
    </row>
    <row r="15098">
      <c r="A15098" s="6">
        <v>684454.0</v>
      </c>
      <c r="B15098" s="6">
        <v>683980.0</v>
      </c>
      <c r="C15098" s="14" t="str">
        <f>If(COUNTIF(DamReaches!$B$2:$B$346,"="&amp;A15098)&gt;0, "Yes", "No")</f>
        <v>No</v>
      </c>
    </row>
    <row r="15099">
      <c r="A15099" s="6">
        <v>684455.0</v>
      </c>
      <c r="B15099" s="6">
        <v>684286.0</v>
      </c>
      <c r="C15099" s="14" t="str">
        <f>If(COUNTIF(DamReaches!$B$2:$B$346,"="&amp;A15099)&gt;0, "Yes", "No")</f>
        <v>No</v>
      </c>
    </row>
    <row r="15100">
      <c r="A15100" s="6">
        <v>684456.0</v>
      </c>
      <c r="B15100" s="6">
        <v>684431.0</v>
      </c>
      <c r="C15100" s="14" t="str">
        <f>If(COUNTIF(DamReaches!$B$2:$B$346,"="&amp;A15100)&gt;0, "Yes", "No")</f>
        <v>No</v>
      </c>
    </row>
    <row r="15101">
      <c r="A15101" s="6">
        <v>684457.0</v>
      </c>
      <c r="B15101" s="6">
        <v>684456.0</v>
      </c>
      <c r="C15101" s="14" t="str">
        <f>If(COUNTIF(DamReaches!$B$2:$B$346,"="&amp;A15101)&gt;0, "Yes", "No")</f>
        <v>No</v>
      </c>
    </row>
    <row r="15102">
      <c r="A15102" s="6">
        <v>684458.0</v>
      </c>
      <c r="B15102" s="6">
        <v>684456.0</v>
      </c>
      <c r="C15102" s="14" t="str">
        <f>If(COUNTIF(DamReaches!$B$2:$B$346,"="&amp;A15102)&gt;0, "Yes", "No")</f>
        <v>No</v>
      </c>
    </row>
    <row r="15103">
      <c r="A15103" s="6">
        <v>684462.0</v>
      </c>
      <c r="B15103" s="6">
        <v>684375.0</v>
      </c>
      <c r="C15103" s="14" t="str">
        <f>If(COUNTIF(DamReaches!$B$2:$B$346,"="&amp;A15103)&gt;0, "Yes", "No")</f>
        <v>No</v>
      </c>
    </row>
    <row r="15104">
      <c r="A15104" s="6">
        <v>684463.0</v>
      </c>
      <c r="B15104" s="6">
        <v>683890.0</v>
      </c>
      <c r="C15104" s="14" t="str">
        <f>If(COUNTIF(DamReaches!$B$2:$B$346,"="&amp;A15104)&gt;0, "Yes", "No")</f>
        <v>No</v>
      </c>
    </row>
    <row r="15105">
      <c r="A15105" s="6">
        <v>684464.0</v>
      </c>
      <c r="B15105" s="6">
        <v>685171.0</v>
      </c>
      <c r="C15105" s="14" t="str">
        <f>If(COUNTIF(DamReaches!$B$2:$B$346,"="&amp;A15105)&gt;0, "Yes", "No")</f>
        <v>No</v>
      </c>
    </row>
    <row r="15106">
      <c r="A15106" s="6">
        <v>684465.0</v>
      </c>
      <c r="B15106" s="6">
        <v>685171.0</v>
      </c>
      <c r="C15106" s="14" t="str">
        <f>If(COUNTIF(DamReaches!$B$2:$B$346,"="&amp;A15106)&gt;0, "Yes", "No")</f>
        <v>No</v>
      </c>
    </row>
    <row r="15107">
      <c r="A15107" s="6">
        <v>684467.0</v>
      </c>
      <c r="B15107" s="6">
        <v>684280.0</v>
      </c>
      <c r="C15107" s="14" t="str">
        <f>If(COUNTIF(DamReaches!$B$2:$B$346,"="&amp;A15107)&gt;0, "Yes", "No")</f>
        <v>No</v>
      </c>
    </row>
    <row r="15108">
      <c r="A15108" s="6">
        <v>684468.0</v>
      </c>
      <c r="B15108" s="6">
        <v>684090.0</v>
      </c>
      <c r="C15108" s="14" t="str">
        <f>If(COUNTIF(DamReaches!$B$2:$B$346,"="&amp;A15108)&gt;0, "Yes", "No")</f>
        <v>No</v>
      </c>
    </row>
    <row r="15109">
      <c r="A15109" s="6">
        <v>684469.0</v>
      </c>
      <c r="B15109" s="6">
        <v>684595.0</v>
      </c>
      <c r="C15109" s="14" t="str">
        <f>If(COUNTIF(DamReaches!$B$2:$B$346,"="&amp;A15109)&gt;0, "Yes", "No")</f>
        <v>No</v>
      </c>
    </row>
    <row r="15110">
      <c r="A15110" s="6">
        <v>684470.0</v>
      </c>
      <c r="B15110" s="6">
        <v>684722.0</v>
      </c>
      <c r="C15110" s="14" t="str">
        <f>If(COUNTIF(DamReaches!$B$2:$B$346,"="&amp;A15110)&gt;0, "Yes", "No")</f>
        <v>No</v>
      </c>
    </row>
    <row r="15111">
      <c r="A15111" s="6">
        <v>684471.0</v>
      </c>
      <c r="B15111" s="6">
        <v>684543.0</v>
      </c>
      <c r="C15111" s="14" t="str">
        <f>If(COUNTIF(DamReaches!$B$2:$B$346,"="&amp;A15111)&gt;0, "Yes", "No")</f>
        <v>No</v>
      </c>
    </row>
    <row r="15112">
      <c r="A15112" s="6">
        <v>684472.0</v>
      </c>
      <c r="B15112" s="6">
        <v>684543.0</v>
      </c>
      <c r="C15112" s="14" t="str">
        <f>If(COUNTIF(DamReaches!$B$2:$B$346,"="&amp;A15112)&gt;0, "Yes", "No")</f>
        <v>No</v>
      </c>
    </row>
    <row r="15113">
      <c r="A15113" s="6">
        <v>684491.0</v>
      </c>
      <c r="B15113" s="6">
        <v>683943.0</v>
      </c>
      <c r="C15113" s="14" t="str">
        <f>If(COUNTIF(DamReaches!$B$2:$B$346,"="&amp;A15113)&gt;0, "Yes", "No")</f>
        <v>No</v>
      </c>
    </row>
    <row r="15114">
      <c r="A15114" s="6">
        <v>684492.0</v>
      </c>
      <c r="B15114" s="6">
        <v>684083.0</v>
      </c>
      <c r="C15114" s="14" t="str">
        <f>If(COUNTIF(DamReaches!$B$2:$B$346,"="&amp;A15114)&gt;0, "Yes", "No")</f>
        <v>No</v>
      </c>
    </row>
    <row r="15115">
      <c r="A15115" s="6">
        <v>684493.0</v>
      </c>
      <c r="B15115" s="6">
        <v>684787.0</v>
      </c>
      <c r="C15115" s="14" t="str">
        <f>If(COUNTIF(DamReaches!$B$2:$B$346,"="&amp;A15115)&gt;0, "Yes", "No")</f>
        <v>No</v>
      </c>
    </row>
    <row r="15116">
      <c r="A15116" s="6">
        <v>684494.0</v>
      </c>
      <c r="B15116" s="6">
        <v>684787.0</v>
      </c>
      <c r="C15116" s="14" t="str">
        <f>If(COUNTIF(DamReaches!$B$2:$B$346,"="&amp;A15116)&gt;0, "Yes", "No")</f>
        <v>No</v>
      </c>
    </row>
    <row r="15117">
      <c r="A15117" s="6">
        <v>684495.0</v>
      </c>
      <c r="B15117" s="6">
        <v>684639.0</v>
      </c>
      <c r="C15117" s="14" t="str">
        <f>If(COUNTIF(DamReaches!$B$2:$B$346,"="&amp;A15117)&gt;0, "Yes", "No")</f>
        <v>No</v>
      </c>
    </row>
    <row r="15118">
      <c r="A15118" s="6">
        <v>684496.0</v>
      </c>
      <c r="B15118" s="6">
        <v>684639.0</v>
      </c>
      <c r="C15118" s="14" t="str">
        <f>If(COUNTIF(DamReaches!$B$2:$B$346,"="&amp;A15118)&gt;0, "Yes", "No")</f>
        <v>No</v>
      </c>
    </row>
    <row r="15119">
      <c r="A15119" s="6">
        <v>684497.0</v>
      </c>
      <c r="B15119" s="6">
        <v>685782.0</v>
      </c>
      <c r="C15119" s="14" t="str">
        <f>If(COUNTIF(DamReaches!$B$2:$B$346,"="&amp;A15119)&gt;0, "Yes", "No")</f>
        <v>No</v>
      </c>
    </row>
    <row r="15120">
      <c r="A15120" s="6">
        <v>684498.0</v>
      </c>
      <c r="B15120" s="6">
        <v>685782.0</v>
      </c>
      <c r="C15120" s="14" t="str">
        <f>If(COUNTIF(DamReaches!$B$2:$B$346,"="&amp;A15120)&gt;0, "Yes", "No")</f>
        <v>No</v>
      </c>
    </row>
    <row r="15121">
      <c r="A15121" s="6">
        <v>684499.0</v>
      </c>
      <c r="B15121" s="6">
        <v>684353.0</v>
      </c>
      <c r="C15121" s="14" t="str">
        <f>If(COUNTIF(DamReaches!$B$2:$B$346,"="&amp;A15121)&gt;0, "Yes", "No")</f>
        <v>No</v>
      </c>
    </row>
    <row r="15122">
      <c r="A15122" s="6">
        <v>684500.0</v>
      </c>
      <c r="B15122" s="6">
        <v>683332.0</v>
      </c>
      <c r="C15122" s="14" t="str">
        <f>If(COUNTIF(DamReaches!$B$2:$B$346,"="&amp;A15122)&gt;0, "Yes", "No")</f>
        <v>No</v>
      </c>
    </row>
    <row r="15123">
      <c r="A15123" s="6">
        <v>684501.0</v>
      </c>
      <c r="B15123" s="6">
        <v>684679.0</v>
      </c>
      <c r="C15123" s="14" t="str">
        <f>If(COUNTIF(DamReaches!$B$2:$B$346,"="&amp;A15123)&gt;0, "Yes", "No")</f>
        <v>No</v>
      </c>
    </row>
    <row r="15124">
      <c r="A15124" s="6">
        <v>684503.0</v>
      </c>
      <c r="B15124" s="6">
        <v>684453.0</v>
      </c>
      <c r="C15124" s="14" t="str">
        <f>If(COUNTIF(DamReaches!$B$2:$B$346,"="&amp;A15124)&gt;0, "Yes", "No")</f>
        <v>No</v>
      </c>
    </row>
    <row r="15125">
      <c r="A15125" s="6">
        <v>684504.0</v>
      </c>
      <c r="B15125" s="6">
        <v>684283.0</v>
      </c>
      <c r="C15125" s="14" t="str">
        <f>If(COUNTIF(DamReaches!$B$2:$B$346,"="&amp;A15125)&gt;0, "Yes", "No")</f>
        <v>No</v>
      </c>
    </row>
    <row r="15126">
      <c r="A15126" s="6">
        <v>684505.0</v>
      </c>
      <c r="B15126" s="6">
        <v>683879.0</v>
      </c>
      <c r="C15126" s="14" t="str">
        <f>If(COUNTIF(DamReaches!$B$2:$B$346,"="&amp;A15126)&gt;0, "Yes", "No")</f>
        <v>No</v>
      </c>
    </row>
    <row r="15127">
      <c r="A15127" s="6">
        <v>684511.0</v>
      </c>
      <c r="B15127" s="6">
        <v>683684.0</v>
      </c>
      <c r="C15127" s="14" t="str">
        <f>If(COUNTIF(DamReaches!$B$2:$B$346,"="&amp;A15127)&gt;0, "Yes", "No")</f>
        <v>No</v>
      </c>
    </row>
    <row r="15128">
      <c r="A15128" s="6">
        <v>684512.0</v>
      </c>
      <c r="B15128" s="6">
        <v>684513.0</v>
      </c>
      <c r="C15128" s="14" t="str">
        <f>If(COUNTIF(DamReaches!$B$2:$B$346,"="&amp;A15128)&gt;0, "Yes", "No")</f>
        <v>No</v>
      </c>
    </row>
    <row r="15129">
      <c r="A15129" s="6">
        <v>684513.0</v>
      </c>
      <c r="B15129" s="6">
        <v>684339.0</v>
      </c>
      <c r="C15129" s="14" t="str">
        <f>If(COUNTIF(DamReaches!$B$2:$B$346,"="&amp;A15129)&gt;0, "Yes", "No")</f>
        <v>No</v>
      </c>
    </row>
    <row r="15130">
      <c r="A15130" s="6">
        <v>684514.0</v>
      </c>
      <c r="B15130" s="6">
        <v>684271.0</v>
      </c>
      <c r="C15130" s="14" t="str">
        <f>If(COUNTIF(DamReaches!$B$2:$B$346,"="&amp;A15130)&gt;0, "Yes", "No")</f>
        <v>No</v>
      </c>
    </row>
    <row r="15131">
      <c r="A15131" s="6">
        <v>684515.0</v>
      </c>
      <c r="B15131" s="6">
        <v>684514.0</v>
      </c>
      <c r="C15131" s="14" t="str">
        <f>If(COUNTIF(DamReaches!$B$2:$B$346,"="&amp;A15131)&gt;0, "Yes", "No")</f>
        <v>No</v>
      </c>
    </row>
    <row r="15132">
      <c r="A15132" s="6">
        <v>684516.0</v>
      </c>
      <c r="B15132" s="6">
        <v>684500.0</v>
      </c>
      <c r="C15132" s="14" t="str">
        <f>If(COUNTIF(DamReaches!$B$2:$B$346,"="&amp;A15132)&gt;0, "Yes", "No")</f>
        <v>No</v>
      </c>
    </row>
    <row r="15133">
      <c r="A15133" s="6">
        <v>684517.0</v>
      </c>
      <c r="B15133" s="6">
        <v>684087.0</v>
      </c>
      <c r="C15133" s="14" t="str">
        <f>If(COUNTIF(DamReaches!$B$2:$B$346,"="&amp;A15133)&gt;0, "Yes", "No")</f>
        <v>No</v>
      </c>
    </row>
    <row r="15134">
      <c r="A15134" s="6">
        <v>684518.0</v>
      </c>
      <c r="B15134" s="6">
        <v>684215.0</v>
      </c>
      <c r="C15134" s="14" t="str">
        <f>If(COUNTIF(DamReaches!$B$2:$B$346,"="&amp;A15134)&gt;0, "Yes", "No")</f>
        <v>No</v>
      </c>
    </row>
    <row r="15135">
      <c r="A15135" s="6">
        <v>684519.0</v>
      </c>
      <c r="B15135" s="6">
        <v>684284.0</v>
      </c>
      <c r="C15135" s="14" t="str">
        <f>If(COUNTIF(DamReaches!$B$2:$B$346,"="&amp;A15135)&gt;0, "Yes", "No")</f>
        <v>No</v>
      </c>
    </row>
    <row r="15136">
      <c r="A15136" s="6">
        <v>684520.0</v>
      </c>
      <c r="B15136" s="6">
        <v>684185.0</v>
      </c>
      <c r="C15136" s="14" t="str">
        <f>If(COUNTIF(DamReaches!$B$2:$B$346,"="&amp;A15136)&gt;0, "Yes", "No")</f>
        <v>No</v>
      </c>
    </row>
    <row r="15137">
      <c r="A15137" s="6">
        <v>684521.0</v>
      </c>
      <c r="B15137" s="6">
        <v>684522.0</v>
      </c>
      <c r="C15137" s="14" t="str">
        <f>If(COUNTIF(DamReaches!$B$2:$B$346,"="&amp;A15137)&gt;0, "Yes", "No")</f>
        <v>No</v>
      </c>
    </row>
    <row r="15138">
      <c r="A15138" s="6">
        <v>684522.0</v>
      </c>
      <c r="B15138" s="6">
        <v>683445.0</v>
      </c>
      <c r="C15138" s="14" t="str">
        <f>If(COUNTIF(DamReaches!$B$2:$B$346,"="&amp;A15138)&gt;0, "Yes", "No")</f>
        <v>No</v>
      </c>
    </row>
    <row r="15139">
      <c r="A15139" s="6">
        <v>684536.0</v>
      </c>
      <c r="B15139" s="6">
        <v>684213.0</v>
      </c>
      <c r="C15139" s="14" t="str">
        <f>If(COUNTIF(DamReaches!$B$2:$B$346,"="&amp;A15139)&gt;0, "Yes", "No")</f>
        <v>No</v>
      </c>
    </row>
    <row r="15140">
      <c r="A15140" s="6">
        <v>684537.0</v>
      </c>
      <c r="B15140" s="6">
        <v>684089.0</v>
      </c>
      <c r="C15140" s="14" t="str">
        <f>If(COUNTIF(DamReaches!$B$2:$B$346,"="&amp;A15140)&gt;0, "Yes", "No")</f>
        <v>No</v>
      </c>
    </row>
    <row r="15141">
      <c r="A15141" s="6">
        <v>684538.0</v>
      </c>
      <c r="B15141" s="6">
        <v>684469.0</v>
      </c>
      <c r="C15141" s="14" t="str">
        <f>If(COUNTIF(DamReaches!$B$2:$B$346,"="&amp;A15141)&gt;0, "Yes", "No")</f>
        <v>No</v>
      </c>
    </row>
    <row r="15142">
      <c r="A15142" s="6">
        <v>684539.0</v>
      </c>
      <c r="B15142" s="6">
        <v>684519.0</v>
      </c>
      <c r="C15142" s="14" t="str">
        <f>If(COUNTIF(DamReaches!$B$2:$B$346,"="&amp;A15142)&gt;0, "Yes", "No")</f>
        <v>No</v>
      </c>
    </row>
    <row r="15143">
      <c r="A15143" s="6">
        <v>684540.0</v>
      </c>
      <c r="B15143" s="6">
        <v>684380.0</v>
      </c>
      <c r="C15143" s="14" t="str">
        <f>If(COUNTIF(DamReaches!$B$2:$B$346,"="&amp;A15143)&gt;0, "Yes", "No")</f>
        <v>No</v>
      </c>
    </row>
    <row r="15144">
      <c r="A15144" s="6">
        <v>684541.0</v>
      </c>
      <c r="B15144" s="6">
        <v>684431.0</v>
      </c>
      <c r="C15144" s="14" t="str">
        <f>If(COUNTIF(DamReaches!$B$2:$B$346,"="&amp;A15144)&gt;0, "Yes", "No")</f>
        <v>No</v>
      </c>
    </row>
    <row r="15145">
      <c r="A15145" s="6">
        <v>684542.0</v>
      </c>
      <c r="B15145" s="6">
        <v>684471.0</v>
      </c>
      <c r="C15145" s="14" t="str">
        <f>If(COUNTIF(DamReaches!$B$2:$B$346,"="&amp;A15145)&gt;0, "Yes", "No")</f>
        <v>No</v>
      </c>
    </row>
    <row r="15146">
      <c r="A15146" s="6">
        <v>684543.0</v>
      </c>
      <c r="B15146" s="6">
        <v>684652.0</v>
      </c>
      <c r="C15146" s="14" t="str">
        <f>If(COUNTIF(DamReaches!$B$2:$B$346,"="&amp;A15146)&gt;0, "Yes", "No")</f>
        <v>No</v>
      </c>
    </row>
    <row r="15147">
      <c r="A15147" s="6">
        <v>684544.0</v>
      </c>
      <c r="B15147" s="6">
        <v>684652.0</v>
      </c>
      <c r="C15147" s="14" t="str">
        <f>If(COUNTIF(DamReaches!$B$2:$B$346,"="&amp;A15147)&gt;0, "Yes", "No")</f>
        <v>No</v>
      </c>
    </row>
    <row r="15148">
      <c r="A15148" s="6">
        <v>684553.0</v>
      </c>
      <c r="B15148" s="6">
        <v>684375.0</v>
      </c>
      <c r="C15148" s="14" t="str">
        <f>If(COUNTIF(DamReaches!$B$2:$B$346,"="&amp;A15148)&gt;0, "Yes", "No")</f>
        <v>No</v>
      </c>
    </row>
    <row r="15149">
      <c r="A15149" s="6">
        <v>684554.0</v>
      </c>
      <c r="B15149" s="6">
        <v>684555.0</v>
      </c>
      <c r="C15149" s="14" t="str">
        <f>If(COUNTIF(DamReaches!$B$2:$B$346,"="&amp;A15149)&gt;0, "Yes", "No")</f>
        <v>No</v>
      </c>
    </row>
    <row r="15150">
      <c r="A15150" s="6">
        <v>684555.0</v>
      </c>
      <c r="B15150" s="6">
        <v>684423.0</v>
      </c>
      <c r="C15150" s="14" t="str">
        <f>If(COUNTIF(DamReaches!$B$2:$B$346,"="&amp;A15150)&gt;0, "Yes", "No")</f>
        <v>No</v>
      </c>
    </row>
    <row r="15151">
      <c r="A15151" s="6">
        <v>684559.0</v>
      </c>
      <c r="B15151" s="6">
        <v>683703.0</v>
      </c>
      <c r="C15151" s="14" t="str">
        <f>If(COUNTIF(DamReaches!$B$2:$B$346,"="&amp;A15151)&gt;0, "Yes", "No")</f>
        <v>No</v>
      </c>
    </row>
    <row r="15152">
      <c r="A15152" s="6">
        <v>684560.0</v>
      </c>
      <c r="B15152" s="6">
        <v>684559.0</v>
      </c>
      <c r="C15152" s="14" t="str">
        <f>If(COUNTIF(DamReaches!$B$2:$B$346,"="&amp;A15152)&gt;0, "Yes", "No")</f>
        <v>No</v>
      </c>
    </row>
    <row r="15153">
      <c r="A15153" s="6">
        <v>684561.0</v>
      </c>
      <c r="B15153" s="6">
        <v>684281.0</v>
      </c>
      <c r="C15153" s="14" t="str">
        <f>If(COUNTIF(DamReaches!$B$2:$B$346,"="&amp;A15153)&gt;0, "Yes", "No")</f>
        <v>No</v>
      </c>
    </row>
    <row r="15154">
      <c r="A15154" s="6">
        <v>684562.0</v>
      </c>
      <c r="B15154" s="6">
        <v>684453.0</v>
      </c>
      <c r="C15154" s="14" t="str">
        <f>If(COUNTIF(DamReaches!$B$2:$B$346,"="&amp;A15154)&gt;0, "Yes", "No")</f>
        <v>No</v>
      </c>
    </row>
    <row r="15155">
      <c r="A15155" s="6">
        <v>684563.0</v>
      </c>
      <c r="B15155" s="6">
        <v>684540.0</v>
      </c>
      <c r="C15155" s="14" t="str">
        <f>If(COUNTIF(DamReaches!$B$2:$B$346,"="&amp;A15155)&gt;0, "Yes", "No")</f>
        <v>No</v>
      </c>
    </row>
    <row r="15156">
      <c r="A15156" s="6">
        <v>684564.0</v>
      </c>
      <c r="B15156" s="6">
        <v>684596.0</v>
      </c>
      <c r="C15156" s="14" t="str">
        <f>If(COUNTIF(DamReaches!$B$2:$B$346,"="&amp;A15156)&gt;0, "Yes", "No")</f>
        <v>No</v>
      </c>
    </row>
    <row r="15157">
      <c r="A15157" s="6">
        <v>684565.0</v>
      </c>
      <c r="B15157" s="6">
        <v>684566.0</v>
      </c>
      <c r="C15157" s="14" t="str">
        <f>If(COUNTIF(DamReaches!$B$2:$B$346,"="&amp;A15157)&gt;0, "Yes", "No")</f>
        <v>No</v>
      </c>
    </row>
    <row r="15158">
      <c r="A15158" s="6">
        <v>684566.0</v>
      </c>
      <c r="B15158" s="6">
        <v>684384.0</v>
      </c>
      <c r="C15158" s="14" t="str">
        <f>If(COUNTIF(DamReaches!$B$2:$B$346,"="&amp;A15158)&gt;0, "Yes", "No")</f>
        <v>No</v>
      </c>
    </row>
    <row r="15159">
      <c r="A15159" s="6">
        <v>684567.0</v>
      </c>
      <c r="B15159" s="6">
        <v>685186.0</v>
      </c>
      <c r="C15159" s="14" t="str">
        <f>If(COUNTIF(DamReaches!$B$2:$B$346,"="&amp;A15159)&gt;0, "Yes", "No")</f>
        <v>No</v>
      </c>
    </row>
    <row r="15160">
      <c r="A15160" s="6">
        <v>684568.0</v>
      </c>
      <c r="B15160" s="6">
        <v>685186.0</v>
      </c>
      <c r="C15160" s="14" t="str">
        <f>If(COUNTIF(DamReaches!$B$2:$B$346,"="&amp;A15160)&gt;0, "Yes", "No")</f>
        <v>No</v>
      </c>
    </row>
    <row r="15161">
      <c r="A15161" s="6">
        <v>684569.0</v>
      </c>
      <c r="B15161" s="6">
        <v>684904.0</v>
      </c>
      <c r="C15161" s="14" t="str">
        <f>If(COUNTIF(DamReaches!$B$2:$B$346,"="&amp;A15161)&gt;0, "Yes", "No")</f>
        <v>No</v>
      </c>
    </row>
    <row r="15162">
      <c r="A15162" s="6">
        <v>684570.0</v>
      </c>
      <c r="B15162" s="6">
        <v>684904.0</v>
      </c>
      <c r="C15162" s="14" t="str">
        <f>If(COUNTIF(DamReaches!$B$2:$B$346,"="&amp;A15162)&gt;0, "Yes", "No")</f>
        <v>No</v>
      </c>
    </row>
    <row r="15163">
      <c r="A15163" s="6">
        <v>684571.0</v>
      </c>
      <c r="B15163" s="6">
        <v>684570.0</v>
      </c>
      <c r="C15163" s="14" t="str">
        <f>If(COUNTIF(DamReaches!$B$2:$B$346,"="&amp;A15163)&gt;0, "Yes", "No")</f>
        <v>No</v>
      </c>
    </row>
    <row r="15164">
      <c r="A15164" s="6">
        <v>684584.0</v>
      </c>
      <c r="B15164" s="6">
        <v>684309.0</v>
      </c>
      <c r="C15164" s="14" t="str">
        <f>If(COUNTIF(DamReaches!$B$2:$B$346,"="&amp;A15164)&gt;0, "Yes", "No")</f>
        <v>No</v>
      </c>
    </row>
    <row r="15165">
      <c r="A15165" s="6">
        <v>684585.0</v>
      </c>
      <c r="B15165" s="6">
        <v>684377.0</v>
      </c>
      <c r="C15165" s="14" t="str">
        <f>If(COUNTIF(DamReaches!$B$2:$B$346,"="&amp;A15165)&gt;0, "Yes", "No")</f>
        <v>No</v>
      </c>
    </row>
    <row r="15166">
      <c r="A15166" s="6">
        <v>684586.0</v>
      </c>
      <c r="B15166" s="6">
        <v>684679.0</v>
      </c>
      <c r="C15166" s="14" t="str">
        <f>If(COUNTIF(DamReaches!$B$2:$B$346,"="&amp;A15166)&gt;0, "Yes", "No")</f>
        <v>No</v>
      </c>
    </row>
    <row r="15167">
      <c r="A15167" s="6">
        <v>684587.0</v>
      </c>
      <c r="B15167" s="6">
        <v>684272.0</v>
      </c>
      <c r="C15167" s="14" t="str">
        <f>If(COUNTIF(DamReaches!$B$2:$B$346,"="&amp;A15167)&gt;0, "Yes", "No")</f>
        <v>No</v>
      </c>
    </row>
    <row r="15168">
      <c r="A15168" s="6">
        <v>684588.0</v>
      </c>
      <c r="B15168" s="6">
        <v>684587.0</v>
      </c>
      <c r="C15168" s="14" t="str">
        <f>If(COUNTIF(DamReaches!$B$2:$B$346,"="&amp;A15168)&gt;0, "Yes", "No")</f>
        <v>No</v>
      </c>
    </row>
    <row r="15169">
      <c r="A15169" s="6">
        <v>684589.0</v>
      </c>
      <c r="B15169" s="6">
        <v>684214.0</v>
      </c>
      <c r="C15169" s="14" t="str">
        <f>If(COUNTIF(DamReaches!$B$2:$B$346,"="&amp;A15169)&gt;0, "Yes", "No")</f>
        <v>No</v>
      </c>
    </row>
    <row r="15170">
      <c r="A15170" s="6">
        <v>684590.0</v>
      </c>
      <c r="B15170" s="6">
        <v>684214.0</v>
      </c>
      <c r="C15170" s="14" t="str">
        <f>If(COUNTIF(DamReaches!$B$2:$B$346,"="&amp;A15170)&gt;0, "Yes", "No")</f>
        <v>No</v>
      </c>
    </row>
    <row r="15171">
      <c r="A15171" s="6">
        <v>684594.0</v>
      </c>
      <c r="B15171" s="6">
        <v>684354.0</v>
      </c>
      <c r="C15171" s="14" t="str">
        <f>If(COUNTIF(DamReaches!$B$2:$B$346,"="&amp;A15171)&gt;0, "Yes", "No")</f>
        <v>No</v>
      </c>
    </row>
    <row r="15172">
      <c r="A15172" s="6">
        <v>684595.0</v>
      </c>
      <c r="B15172" s="6">
        <v>684623.0</v>
      </c>
      <c r="C15172" s="14" t="str">
        <f>If(COUNTIF(DamReaches!$B$2:$B$346,"="&amp;A15172)&gt;0, "Yes", "No")</f>
        <v>No</v>
      </c>
    </row>
    <row r="15173">
      <c r="A15173" s="6">
        <v>684596.0</v>
      </c>
      <c r="B15173" s="6">
        <v>684520.0</v>
      </c>
      <c r="C15173" s="14" t="str">
        <f>If(COUNTIF(DamReaches!$B$2:$B$346,"="&amp;A15173)&gt;0, "Yes", "No")</f>
        <v>No</v>
      </c>
    </row>
    <row r="15174">
      <c r="A15174" s="6">
        <v>684597.0</v>
      </c>
      <c r="B15174" s="6">
        <v>684596.0</v>
      </c>
      <c r="C15174" s="14" t="str">
        <f>If(COUNTIF(DamReaches!$B$2:$B$346,"="&amp;A15174)&gt;0, "Yes", "No")</f>
        <v>No</v>
      </c>
    </row>
    <row r="15175">
      <c r="A15175" s="6">
        <v>684598.0</v>
      </c>
      <c r="B15175" s="6">
        <v>684626.0</v>
      </c>
      <c r="C15175" s="14" t="str">
        <f>If(COUNTIF(DamReaches!$B$2:$B$346,"="&amp;A15175)&gt;0, "Yes", "No")</f>
        <v>No</v>
      </c>
    </row>
    <row r="15176">
      <c r="A15176" s="6">
        <v>684599.0</v>
      </c>
      <c r="B15176" s="6">
        <v>684725.0</v>
      </c>
      <c r="C15176" s="14" t="str">
        <f>If(COUNTIF(DamReaches!$B$2:$B$346,"="&amp;A15176)&gt;0, "Yes", "No")</f>
        <v>No</v>
      </c>
    </row>
    <row r="15177">
      <c r="A15177" s="6">
        <v>684600.0</v>
      </c>
      <c r="B15177" s="6">
        <v>684725.0</v>
      </c>
      <c r="C15177" s="14" t="str">
        <f>If(COUNTIF(DamReaches!$B$2:$B$346,"="&amp;A15177)&gt;0, "Yes", "No")</f>
        <v>No</v>
      </c>
    </row>
    <row r="15178">
      <c r="A15178" s="6">
        <v>684617.0</v>
      </c>
      <c r="B15178" s="6">
        <v>684255.0</v>
      </c>
      <c r="C15178" s="14" t="str">
        <f>If(COUNTIF(DamReaches!$B$2:$B$346,"="&amp;A15178)&gt;0, "Yes", "No")</f>
        <v>No</v>
      </c>
    </row>
    <row r="15179">
      <c r="A15179" s="6">
        <v>684618.0</v>
      </c>
      <c r="B15179" s="6">
        <v>685502.0</v>
      </c>
      <c r="C15179" s="14" t="str">
        <f>If(COUNTIF(DamReaches!$B$2:$B$346,"="&amp;A15179)&gt;0, "Yes", "No")</f>
        <v>No</v>
      </c>
    </row>
    <row r="15180">
      <c r="A15180" s="6">
        <v>684619.0</v>
      </c>
      <c r="B15180" s="6">
        <v>684499.0</v>
      </c>
      <c r="C15180" s="14" t="str">
        <f>If(COUNTIF(DamReaches!$B$2:$B$346,"="&amp;A15180)&gt;0, "Yes", "No")</f>
        <v>No</v>
      </c>
    </row>
    <row r="15181">
      <c r="A15181" s="6">
        <v>684620.0</v>
      </c>
      <c r="B15181" s="6">
        <v>684516.0</v>
      </c>
      <c r="C15181" s="14" t="str">
        <f>If(COUNTIF(DamReaches!$B$2:$B$346,"="&amp;A15181)&gt;0, "Yes", "No")</f>
        <v>No</v>
      </c>
    </row>
    <row r="15182">
      <c r="A15182" s="6">
        <v>684621.0</v>
      </c>
      <c r="B15182" s="6">
        <v>684620.0</v>
      </c>
      <c r="C15182" s="14" t="str">
        <f>If(COUNTIF(DamReaches!$B$2:$B$346,"="&amp;A15182)&gt;0, "Yes", "No")</f>
        <v>No</v>
      </c>
    </row>
    <row r="15183">
      <c r="A15183" s="6">
        <v>684622.0</v>
      </c>
      <c r="B15183" s="6">
        <v>684809.0</v>
      </c>
      <c r="C15183" s="14" t="str">
        <f>If(COUNTIF(DamReaches!$B$2:$B$346,"="&amp;A15183)&gt;0, "Yes", "No")</f>
        <v>No</v>
      </c>
    </row>
    <row r="15184">
      <c r="A15184" s="6">
        <v>684623.0</v>
      </c>
      <c r="B15184" s="6">
        <v>684378.0</v>
      </c>
      <c r="C15184" s="14" t="str">
        <f>If(COUNTIF(DamReaches!$B$2:$B$346,"="&amp;A15184)&gt;0, "Yes", "No")</f>
        <v>No</v>
      </c>
    </row>
    <row r="15185">
      <c r="A15185" s="6">
        <v>684624.0</v>
      </c>
      <c r="B15185" s="6">
        <v>684286.0</v>
      </c>
      <c r="C15185" s="14" t="str">
        <f>If(COUNTIF(DamReaches!$B$2:$B$346,"="&amp;A15185)&gt;0, "Yes", "No")</f>
        <v>No</v>
      </c>
    </row>
    <row r="15186">
      <c r="A15186" s="6">
        <v>684625.0</v>
      </c>
      <c r="B15186" s="6">
        <v>683392.0</v>
      </c>
      <c r="C15186" s="14" t="str">
        <f>If(COUNTIF(DamReaches!$B$2:$B$346,"="&amp;A15186)&gt;0, "Yes", "No")</f>
        <v>No</v>
      </c>
    </row>
    <row r="15187">
      <c r="A15187" s="6">
        <v>684626.0</v>
      </c>
      <c r="B15187" s="6">
        <v>684541.0</v>
      </c>
      <c r="C15187" s="14" t="str">
        <f>If(COUNTIF(DamReaches!$B$2:$B$346,"="&amp;A15187)&gt;0, "Yes", "No")</f>
        <v>No</v>
      </c>
    </row>
    <row r="15188">
      <c r="A15188" s="6">
        <v>684638.0</v>
      </c>
      <c r="B15188" s="6">
        <v>684511.0</v>
      </c>
      <c r="C15188" s="14" t="str">
        <f>If(COUNTIF(DamReaches!$B$2:$B$346,"="&amp;A15188)&gt;0, "Yes", "No")</f>
        <v>No</v>
      </c>
    </row>
    <row r="15189">
      <c r="A15189" s="6">
        <v>684639.0</v>
      </c>
      <c r="B15189" s="6">
        <v>685272.0</v>
      </c>
      <c r="C15189" s="14" t="str">
        <f>If(COUNTIF(DamReaches!$B$2:$B$346,"="&amp;A15189)&gt;0, "Yes", "No")</f>
        <v>No</v>
      </c>
    </row>
    <row r="15190">
      <c r="A15190" s="6">
        <v>684640.0</v>
      </c>
      <c r="B15190" s="6">
        <v>685272.0</v>
      </c>
      <c r="C15190" s="14" t="str">
        <f>If(COUNTIF(DamReaches!$B$2:$B$346,"="&amp;A15190)&gt;0, "Yes", "No")</f>
        <v>No</v>
      </c>
    </row>
    <row r="15191">
      <c r="A15191" s="6">
        <v>684641.0</v>
      </c>
      <c r="B15191" s="6">
        <v>684420.0</v>
      </c>
      <c r="C15191" s="14" t="str">
        <f>If(COUNTIF(DamReaches!$B$2:$B$346,"="&amp;A15191)&gt;0, "Yes", "No")</f>
        <v>No</v>
      </c>
    </row>
    <row r="15192">
      <c r="A15192" s="6">
        <v>684642.0</v>
      </c>
      <c r="B15192" s="6">
        <v>684499.0</v>
      </c>
      <c r="C15192" s="14" t="str">
        <f>If(COUNTIF(DamReaches!$B$2:$B$346,"="&amp;A15192)&gt;0, "Yes", "No")</f>
        <v>No</v>
      </c>
    </row>
    <row r="15193">
      <c r="A15193" s="6">
        <v>684643.0</v>
      </c>
      <c r="B15193" s="6">
        <v>684500.0</v>
      </c>
      <c r="C15193" s="14" t="str">
        <f>If(COUNTIF(DamReaches!$B$2:$B$346,"="&amp;A15193)&gt;0, "Yes", "No")</f>
        <v>No</v>
      </c>
    </row>
    <row r="15194">
      <c r="A15194" s="6">
        <v>684644.0</v>
      </c>
      <c r="B15194" s="6">
        <v>684446.0</v>
      </c>
      <c r="C15194" s="14" t="str">
        <f>If(COUNTIF(DamReaches!$B$2:$B$346,"="&amp;A15194)&gt;0, "Yes", "No")</f>
        <v>No</v>
      </c>
    </row>
    <row r="15195">
      <c r="A15195" s="6">
        <v>684645.0</v>
      </c>
      <c r="B15195" s="6">
        <v>683895.0</v>
      </c>
      <c r="C15195" s="14" t="str">
        <f>If(COUNTIF(DamReaches!$B$2:$B$346,"="&amp;A15195)&gt;0, "Yes", "No")</f>
        <v>No</v>
      </c>
    </row>
    <row r="15196">
      <c r="A15196" s="6">
        <v>684646.0</v>
      </c>
      <c r="B15196" s="6">
        <v>684277.0</v>
      </c>
      <c r="C15196" s="14" t="str">
        <f>If(COUNTIF(DamReaches!$B$2:$B$346,"="&amp;A15196)&gt;0, "Yes", "No")</f>
        <v>No</v>
      </c>
    </row>
    <row r="15197">
      <c r="A15197" s="6">
        <v>684647.0</v>
      </c>
      <c r="B15197" s="6">
        <v>683637.0</v>
      </c>
      <c r="C15197" s="14" t="str">
        <f>If(COUNTIF(DamReaches!$B$2:$B$346,"="&amp;A15197)&gt;0, "Yes", "No")</f>
        <v>No</v>
      </c>
    </row>
    <row r="15198">
      <c r="A15198" s="6">
        <v>684648.0</v>
      </c>
      <c r="B15198" s="6">
        <v>684562.0</v>
      </c>
      <c r="C15198" s="14" t="str">
        <f>If(COUNTIF(DamReaches!$B$2:$B$346,"="&amp;A15198)&gt;0, "Yes", "No")</f>
        <v>No</v>
      </c>
    </row>
    <row r="15199">
      <c r="A15199" s="6">
        <v>684649.0</v>
      </c>
      <c r="B15199" s="6">
        <v>684624.0</v>
      </c>
      <c r="C15199" s="14" t="str">
        <f>If(COUNTIF(DamReaches!$B$2:$B$346,"="&amp;A15199)&gt;0, "Yes", "No")</f>
        <v>No</v>
      </c>
    </row>
    <row r="15200">
      <c r="A15200" s="6">
        <v>684650.0</v>
      </c>
      <c r="B15200" s="6">
        <v>685253.0</v>
      </c>
      <c r="C15200" s="14" t="str">
        <f>If(COUNTIF(DamReaches!$B$2:$B$346,"="&amp;A15200)&gt;0, "Yes", "No")</f>
        <v>No</v>
      </c>
    </row>
    <row r="15201">
      <c r="A15201" s="6">
        <v>684651.0</v>
      </c>
      <c r="B15201" s="6">
        <v>685253.0</v>
      </c>
      <c r="C15201" s="14" t="str">
        <f>If(COUNTIF(DamReaches!$B$2:$B$346,"="&amp;A15201)&gt;0, "Yes", "No")</f>
        <v>No</v>
      </c>
    </row>
    <row r="15202">
      <c r="A15202" s="6">
        <v>684652.0</v>
      </c>
      <c r="B15202" s="6">
        <v>684884.0</v>
      </c>
      <c r="C15202" s="14" t="str">
        <f>If(COUNTIF(DamReaches!$B$2:$B$346,"="&amp;A15202)&gt;0, "Yes", "No")</f>
        <v>No</v>
      </c>
    </row>
    <row r="15203">
      <c r="A15203" s="6">
        <v>684663.0</v>
      </c>
      <c r="B15203" s="6">
        <v>684416.0</v>
      </c>
      <c r="C15203" s="14" t="str">
        <f>If(COUNTIF(DamReaches!$B$2:$B$346,"="&amp;A15203)&gt;0, "Yes", "No")</f>
        <v>No</v>
      </c>
    </row>
    <row r="15204">
      <c r="A15204" s="6">
        <v>684664.0</v>
      </c>
      <c r="B15204" s="6">
        <v>684420.0</v>
      </c>
      <c r="C15204" s="14" t="str">
        <f>If(COUNTIF(DamReaches!$B$2:$B$346,"="&amp;A15204)&gt;0, "Yes", "No")</f>
        <v>No</v>
      </c>
    </row>
    <row r="15205">
      <c r="A15205" s="6">
        <v>684665.0</v>
      </c>
      <c r="B15205" s="6">
        <v>684513.0</v>
      </c>
      <c r="C15205" s="14" t="str">
        <f>If(COUNTIF(DamReaches!$B$2:$B$346,"="&amp;A15205)&gt;0, "Yes", "No")</f>
        <v>No</v>
      </c>
    </row>
    <row r="15206">
      <c r="A15206" s="6">
        <v>684666.0</v>
      </c>
      <c r="B15206" s="6">
        <v>682664.0</v>
      </c>
      <c r="C15206" s="14" t="str">
        <f>If(COUNTIF(DamReaches!$B$2:$B$346,"="&amp;A15206)&gt;0, "Yes", "No")</f>
        <v>No</v>
      </c>
    </row>
    <row r="15207">
      <c r="A15207" s="6">
        <v>684667.0</v>
      </c>
      <c r="B15207" s="6">
        <v>684539.0</v>
      </c>
      <c r="C15207" s="14" t="str">
        <f>If(COUNTIF(DamReaches!$B$2:$B$346,"="&amp;A15207)&gt;0, "Yes", "No")</f>
        <v>No</v>
      </c>
    </row>
    <row r="15208">
      <c r="A15208" s="6">
        <v>684668.0</v>
      </c>
      <c r="B15208" s="6">
        <v>684625.0</v>
      </c>
      <c r="C15208" s="14" t="str">
        <f>If(COUNTIF(DamReaches!$B$2:$B$346,"="&amp;A15208)&gt;0, "Yes", "No")</f>
        <v>No</v>
      </c>
    </row>
    <row r="15209">
      <c r="A15209" s="6">
        <v>684678.0</v>
      </c>
      <c r="B15209" s="6">
        <v>683768.0</v>
      </c>
      <c r="C15209" s="14" t="str">
        <f>If(COUNTIF(DamReaches!$B$2:$B$346,"="&amp;A15209)&gt;0, "Yes", "No")</f>
        <v>No</v>
      </c>
    </row>
    <row r="15210">
      <c r="A15210" s="6">
        <v>684679.0</v>
      </c>
      <c r="B15210" s="6">
        <v>684809.0</v>
      </c>
      <c r="C15210" s="14" t="str">
        <f>If(COUNTIF(DamReaches!$B$2:$B$346,"="&amp;A15210)&gt;0, "Yes", "No")</f>
        <v>No</v>
      </c>
    </row>
    <row r="15211">
      <c r="A15211" s="6">
        <v>684680.0</v>
      </c>
      <c r="B15211" s="6">
        <v>684517.0</v>
      </c>
      <c r="C15211" s="14" t="str">
        <f>If(COUNTIF(DamReaches!$B$2:$B$346,"="&amp;A15211)&gt;0, "Yes", "No")</f>
        <v>No</v>
      </c>
    </row>
    <row r="15212">
      <c r="A15212" s="6">
        <v>684682.0</v>
      </c>
      <c r="B15212" s="6">
        <v>682946.0</v>
      </c>
      <c r="C15212" s="14" t="str">
        <f>If(COUNTIF(DamReaches!$B$2:$B$346,"="&amp;A15212)&gt;0, "Yes", "No")</f>
        <v>No</v>
      </c>
    </row>
    <row r="15213">
      <c r="A15213" s="6">
        <v>684683.0</v>
      </c>
      <c r="B15213" s="6">
        <v>684380.0</v>
      </c>
      <c r="C15213" s="14" t="str">
        <f>If(COUNTIF(DamReaches!$B$2:$B$346,"="&amp;A15213)&gt;0, "Yes", "No")</f>
        <v>No</v>
      </c>
    </row>
    <row r="15214">
      <c r="A15214" s="6">
        <v>684684.0</v>
      </c>
      <c r="B15214" s="6">
        <v>684625.0</v>
      </c>
      <c r="C15214" s="14" t="str">
        <f>If(COUNTIF(DamReaches!$B$2:$B$346,"="&amp;A15214)&gt;0, "Yes", "No")</f>
        <v>No</v>
      </c>
    </row>
    <row r="15215">
      <c r="A15215" s="6">
        <v>684685.0</v>
      </c>
      <c r="B15215" s="6">
        <v>684882.0</v>
      </c>
      <c r="C15215" s="14" t="str">
        <f>If(COUNTIF(DamReaches!$B$2:$B$346,"="&amp;A15215)&gt;0, "Yes", "No")</f>
        <v>No</v>
      </c>
    </row>
    <row r="15216">
      <c r="A15216" s="6">
        <v>684686.0</v>
      </c>
      <c r="B15216" s="6">
        <v>684882.0</v>
      </c>
      <c r="C15216" s="14" t="str">
        <f>If(COUNTIF(DamReaches!$B$2:$B$346,"="&amp;A15216)&gt;0, "Yes", "No")</f>
        <v>No</v>
      </c>
    </row>
    <row r="15217">
      <c r="A15217" s="6">
        <v>684687.0</v>
      </c>
      <c r="B15217" s="6">
        <v>684903.0</v>
      </c>
      <c r="C15217" s="14" t="str">
        <f>If(COUNTIF(DamReaches!$B$2:$B$346,"="&amp;A15217)&gt;0, "Yes", "No")</f>
        <v>No</v>
      </c>
    </row>
    <row r="15218">
      <c r="A15218" s="6">
        <v>684688.0</v>
      </c>
      <c r="B15218" s="6">
        <v>684570.0</v>
      </c>
      <c r="C15218" s="14" t="str">
        <f>If(COUNTIF(DamReaches!$B$2:$B$346,"="&amp;A15218)&gt;0, "Yes", "No")</f>
        <v>No</v>
      </c>
    </row>
    <row r="15219">
      <c r="A15219" s="6">
        <v>684710.0</v>
      </c>
      <c r="B15219" s="6">
        <v>684678.0</v>
      </c>
      <c r="C15219" s="14" t="str">
        <f>If(COUNTIF(DamReaches!$B$2:$B$346,"="&amp;A15219)&gt;0, "Yes", "No")</f>
        <v>No</v>
      </c>
    </row>
    <row r="15220">
      <c r="A15220" s="6">
        <v>684711.0</v>
      </c>
      <c r="B15220" s="6">
        <v>683667.0</v>
      </c>
      <c r="C15220" s="14" t="str">
        <f>If(COUNTIF(DamReaches!$B$2:$B$346,"="&amp;A15220)&gt;0, "Yes", "No")</f>
        <v>No</v>
      </c>
    </row>
    <row r="15221">
      <c r="A15221" s="6">
        <v>684712.0</v>
      </c>
      <c r="B15221" s="6">
        <v>684665.0</v>
      </c>
      <c r="C15221" s="14" t="str">
        <f>If(COUNTIF(DamReaches!$B$2:$B$346,"="&amp;A15221)&gt;0, "Yes", "No")</f>
        <v>No</v>
      </c>
    </row>
    <row r="15222">
      <c r="A15222" s="6">
        <v>684713.0</v>
      </c>
      <c r="B15222" s="6">
        <v>684517.0</v>
      </c>
      <c r="C15222" s="14" t="str">
        <f>If(COUNTIF(DamReaches!$B$2:$B$346,"="&amp;A15222)&gt;0, "Yes", "No")</f>
        <v>No</v>
      </c>
    </row>
    <row r="15223">
      <c r="A15223" s="6">
        <v>684714.0</v>
      </c>
      <c r="B15223" s="6">
        <v>684589.0</v>
      </c>
      <c r="C15223" s="14" t="str">
        <f>If(COUNTIF(DamReaches!$B$2:$B$346,"="&amp;A15223)&gt;0, "Yes", "No")</f>
        <v>No</v>
      </c>
    </row>
    <row r="15224">
      <c r="A15224" s="6">
        <v>684718.0</v>
      </c>
      <c r="B15224" s="6">
        <v>684666.0</v>
      </c>
      <c r="C15224" s="14" t="str">
        <f>If(COUNTIF(DamReaches!$B$2:$B$346,"="&amp;A15224)&gt;0, "Yes", "No")</f>
        <v>No</v>
      </c>
    </row>
    <row r="15225">
      <c r="A15225" s="6">
        <v>684719.0</v>
      </c>
      <c r="B15225" s="6">
        <v>684720.0</v>
      </c>
      <c r="C15225" s="14" t="str">
        <f>If(COUNTIF(DamReaches!$B$2:$B$346,"="&amp;A15225)&gt;0, "Yes", "No")</f>
        <v>No</v>
      </c>
    </row>
    <row r="15226">
      <c r="A15226" s="6">
        <v>684720.0</v>
      </c>
      <c r="B15226" s="6">
        <v>684647.0</v>
      </c>
      <c r="C15226" s="14" t="str">
        <f>If(COUNTIF(DamReaches!$B$2:$B$346,"="&amp;A15226)&gt;0, "Yes", "No")</f>
        <v>No</v>
      </c>
    </row>
    <row r="15227">
      <c r="A15227" s="6">
        <v>684721.0</v>
      </c>
      <c r="B15227" s="6">
        <v>684723.0</v>
      </c>
      <c r="C15227" s="14" t="str">
        <f>If(COUNTIF(DamReaches!$B$2:$B$346,"="&amp;A15227)&gt;0, "Yes", "No")</f>
        <v>No</v>
      </c>
    </row>
    <row r="15228">
      <c r="A15228" s="6">
        <v>684722.0</v>
      </c>
      <c r="B15228" s="6">
        <v>684723.0</v>
      </c>
      <c r="C15228" s="14" t="str">
        <f>If(COUNTIF(DamReaches!$B$2:$B$346,"="&amp;A15228)&gt;0, "Yes", "No")</f>
        <v>No</v>
      </c>
    </row>
    <row r="15229">
      <c r="A15229" s="6">
        <v>684723.0</v>
      </c>
      <c r="B15229" s="6">
        <v>684881.0</v>
      </c>
      <c r="C15229" s="14" t="str">
        <f>If(COUNTIF(DamReaches!$B$2:$B$346,"="&amp;A15229)&gt;0, "Yes", "No")</f>
        <v>No</v>
      </c>
    </row>
    <row r="15230">
      <c r="A15230" s="6">
        <v>684724.0</v>
      </c>
      <c r="B15230" s="6">
        <v>684881.0</v>
      </c>
      <c r="C15230" s="14" t="str">
        <f>If(COUNTIF(DamReaches!$B$2:$B$346,"="&amp;A15230)&gt;0, "Yes", "No")</f>
        <v>No</v>
      </c>
    </row>
    <row r="15231">
      <c r="A15231" s="6">
        <v>684725.0</v>
      </c>
      <c r="B15231" s="6">
        <v>685153.0</v>
      </c>
      <c r="C15231" s="14" t="str">
        <f>If(COUNTIF(DamReaches!$B$2:$B$346,"="&amp;A15231)&gt;0, "Yes", "No")</f>
        <v>No</v>
      </c>
    </row>
    <row r="15232">
      <c r="A15232" s="6">
        <v>684726.0</v>
      </c>
      <c r="B15232" s="6">
        <v>685153.0</v>
      </c>
      <c r="C15232" s="14" t="str">
        <f>If(COUNTIF(DamReaches!$B$2:$B$346,"="&amp;A15232)&gt;0, "Yes", "No")</f>
        <v>No</v>
      </c>
    </row>
    <row r="15233">
      <c r="A15233" s="6">
        <v>684738.0</v>
      </c>
      <c r="B15233" s="6">
        <v>684511.0</v>
      </c>
      <c r="C15233" s="14" t="str">
        <f>If(COUNTIF(DamReaches!$B$2:$B$346,"="&amp;A15233)&gt;0, "Yes", "No")</f>
        <v>No</v>
      </c>
    </row>
    <row r="15234">
      <c r="A15234" s="6">
        <v>684739.0</v>
      </c>
      <c r="B15234" s="6">
        <v>684678.0</v>
      </c>
      <c r="C15234" s="14" t="str">
        <f>If(COUNTIF(DamReaches!$B$2:$B$346,"="&amp;A15234)&gt;0, "Yes", "No")</f>
        <v>No</v>
      </c>
    </row>
    <row r="15235">
      <c r="A15235" s="6">
        <v>684740.0</v>
      </c>
      <c r="B15235" s="6">
        <v>684620.0</v>
      </c>
      <c r="C15235" s="14" t="str">
        <f>If(COUNTIF(DamReaches!$B$2:$B$346,"="&amp;A15235)&gt;0, "Yes", "No")</f>
        <v>No</v>
      </c>
    </row>
    <row r="15236">
      <c r="A15236" s="6">
        <v>684741.0</v>
      </c>
      <c r="B15236" s="6">
        <v>684740.0</v>
      </c>
      <c r="C15236" s="14" t="str">
        <f>If(COUNTIF(DamReaches!$B$2:$B$346,"="&amp;A15236)&gt;0, "Yes", "No")</f>
        <v>No</v>
      </c>
    </row>
    <row r="15237">
      <c r="A15237" s="6">
        <v>684742.0</v>
      </c>
      <c r="B15237" s="6">
        <v>684644.0</v>
      </c>
      <c r="C15237" s="14" t="str">
        <f>If(COUNTIF(DamReaches!$B$2:$B$346,"="&amp;A15237)&gt;0, "Yes", "No")</f>
        <v>No</v>
      </c>
    </row>
    <row r="15238">
      <c r="A15238" s="6">
        <v>684743.0</v>
      </c>
      <c r="B15238" s="6">
        <v>684744.0</v>
      </c>
      <c r="C15238" s="14" t="str">
        <f>If(COUNTIF(DamReaches!$B$2:$B$346,"="&amp;A15238)&gt;0, "Yes", "No")</f>
        <v>No</v>
      </c>
    </row>
    <row r="15239">
      <c r="A15239" s="6">
        <v>684744.0</v>
      </c>
      <c r="B15239" s="6">
        <v>683855.0</v>
      </c>
      <c r="C15239" s="14" t="str">
        <f>If(COUNTIF(DamReaches!$B$2:$B$346,"="&amp;A15239)&gt;0, "Yes", "No")</f>
        <v>No</v>
      </c>
    </row>
    <row r="15240">
      <c r="A15240" s="6">
        <v>684745.0</v>
      </c>
      <c r="B15240" s="6">
        <v>684746.0</v>
      </c>
      <c r="C15240" s="14" t="str">
        <f>If(COUNTIF(DamReaches!$B$2:$B$346,"="&amp;A15240)&gt;0, "Yes", "No")</f>
        <v>No</v>
      </c>
    </row>
    <row r="15241">
      <c r="A15241" s="6">
        <v>684746.0</v>
      </c>
      <c r="B15241" s="6">
        <v>684520.0</v>
      </c>
      <c r="C15241" s="14" t="str">
        <f>If(COUNTIF(DamReaches!$B$2:$B$346,"="&amp;A15241)&gt;0, "Yes", "No")</f>
        <v>No</v>
      </c>
    </row>
    <row r="15242">
      <c r="A15242" s="6">
        <v>684747.0</v>
      </c>
      <c r="B15242" s="6">
        <v>684287.0</v>
      </c>
      <c r="C15242" s="14" t="str">
        <f>If(COUNTIF(DamReaches!$B$2:$B$346,"="&amp;A15242)&gt;0, "Yes", "No")</f>
        <v>No</v>
      </c>
    </row>
    <row r="15243">
      <c r="A15243" s="6">
        <v>684748.0</v>
      </c>
      <c r="B15243" s="6">
        <v>684522.0</v>
      </c>
      <c r="C15243" s="14" t="str">
        <f>If(COUNTIF(DamReaches!$B$2:$B$346,"="&amp;A15243)&gt;0, "Yes", "No")</f>
        <v>No</v>
      </c>
    </row>
    <row r="15244">
      <c r="A15244" s="6">
        <v>684761.0</v>
      </c>
      <c r="B15244" s="6">
        <v>684739.0</v>
      </c>
      <c r="C15244" s="14" t="str">
        <f>If(COUNTIF(DamReaches!$B$2:$B$346,"="&amp;A15244)&gt;0, "Yes", "No")</f>
        <v>No</v>
      </c>
    </row>
    <row r="15245">
      <c r="A15245" s="6">
        <v>684762.0</v>
      </c>
      <c r="B15245" s="6">
        <v>683357.0</v>
      </c>
      <c r="C15245" s="14" t="str">
        <f>If(COUNTIF(DamReaches!$B$2:$B$346,"="&amp;A15245)&gt;0, "Yes", "No")</f>
        <v>No</v>
      </c>
    </row>
    <row r="15246">
      <c r="A15246" s="6">
        <v>684763.0</v>
      </c>
      <c r="B15246" s="6">
        <v>684252.0</v>
      </c>
      <c r="C15246" s="14" t="str">
        <f>If(COUNTIF(DamReaches!$B$2:$B$346,"="&amp;A15246)&gt;0, "Yes", "No")</f>
        <v>Yes</v>
      </c>
    </row>
    <row r="15247">
      <c r="A15247" s="6">
        <v>684764.0</v>
      </c>
      <c r="B15247" s="6">
        <v>685429.0</v>
      </c>
      <c r="C15247" s="14" t="str">
        <f>If(COUNTIF(DamReaches!$B$2:$B$346,"="&amp;A15247)&gt;0, "Yes", "No")</f>
        <v>No</v>
      </c>
    </row>
    <row r="15248">
      <c r="A15248" s="6">
        <v>684765.0</v>
      </c>
      <c r="B15248" s="6">
        <v>685429.0</v>
      </c>
      <c r="C15248" s="14" t="str">
        <f>If(COUNTIF(DamReaches!$B$2:$B$346,"="&amp;A15248)&gt;0, "Yes", "No")</f>
        <v>No</v>
      </c>
    </row>
    <row r="15249">
      <c r="A15249" s="6">
        <v>684766.0</v>
      </c>
      <c r="B15249" s="6">
        <v>684421.0</v>
      </c>
      <c r="C15249" s="14" t="str">
        <f>If(COUNTIF(DamReaches!$B$2:$B$346,"="&amp;A15249)&gt;0, "Yes", "No")</f>
        <v>No</v>
      </c>
    </row>
    <row r="15250">
      <c r="A15250" s="6">
        <v>684767.0</v>
      </c>
      <c r="B15250" s="6">
        <v>684272.0</v>
      </c>
      <c r="C15250" s="14" t="str">
        <f>If(COUNTIF(DamReaches!$B$2:$B$346,"="&amp;A15250)&gt;0, "Yes", "No")</f>
        <v>No</v>
      </c>
    </row>
    <row r="15251">
      <c r="A15251" s="6">
        <v>684769.0</v>
      </c>
      <c r="B15251" s="6">
        <v>684682.0</v>
      </c>
      <c r="C15251" s="14" t="str">
        <f>If(COUNTIF(DamReaches!$B$2:$B$346,"="&amp;A15251)&gt;0, "Yes", "No")</f>
        <v>No</v>
      </c>
    </row>
    <row r="15252">
      <c r="A15252" s="6">
        <v>684770.0</v>
      </c>
      <c r="B15252" s="6">
        <v>684281.0</v>
      </c>
      <c r="C15252" s="14" t="str">
        <f>If(COUNTIF(DamReaches!$B$2:$B$346,"="&amp;A15252)&gt;0, "Yes", "No")</f>
        <v>No</v>
      </c>
    </row>
    <row r="15253">
      <c r="A15253" s="6">
        <v>684771.0</v>
      </c>
      <c r="B15253" s="6">
        <v>685180.0</v>
      </c>
      <c r="C15253" s="14" t="str">
        <f>If(COUNTIF(DamReaches!$B$2:$B$346,"="&amp;A15253)&gt;0, "Yes", "No")</f>
        <v>No</v>
      </c>
    </row>
    <row r="15254">
      <c r="A15254" s="6">
        <v>684772.0</v>
      </c>
      <c r="B15254" s="6">
        <v>684722.0</v>
      </c>
      <c r="C15254" s="14" t="str">
        <f>If(COUNTIF(DamReaches!$B$2:$B$346,"="&amp;A15254)&gt;0, "Yes", "No")</f>
        <v>No</v>
      </c>
    </row>
    <row r="15255">
      <c r="A15255" s="6">
        <v>684773.0</v>
      </c>
      <c r="B15255" s="6">
        <v>684978.0</v>
      </c>
      <c r="C15255" s="14" t="str">
        <f>If(COUNTIF(DamReaches!$B$2:$B$346,"="&amp;A15255)&gt;0, "Yes", "No")</f>
        <v>No</v>
      </c>
    </row>
    <row r="15256">
      <c r="A15256" s="6">
        <v>684774.0</v>
      </c>
      <c r="B15256" s="6">
        <v>684978.0</v>
      </c>
      <c r="C15256" s="14" t="str">
        <f>If(COUNTIF(DamReaches!$B$2:$B$346,"="&amp;A15256)&gt;0, "Yes", "No")</f>
        <v>No</v>
      </c>
    </row>
    <row r="15257">
      <c r="A15257" s="6">
        <v>684775.0</v>
      </c>
      <c r="B15257" s="6">
        <v>684566.0</v>
      </c>
      <c r="C15257" s="14" t="str">
        <f>If(COUNTIF(DamReaches!$B$2:$B$346,"="&amp;A15257)&gt;0, "Yes", "No")</f>
        <v>No</v>
      </c>
    </row>
    <row r="15258">
      <c r="A15258" s="6">
        <v>684776.0</v>
      </c>
      <c r="B15258" s="6">
        <v>684884.0</v>
      </c>
      <c r="C15258" s="14" t="str">
        <f>If(COUNTIF(DamReaches!$B$2:$B$346,"="&amp;A15258)&gt;0, "Yes", "No")</f>
        <v>No</v>
      </c>
    </row>
    <row r="15259">
      <c r="A15259" s="6">
        <v>684786.0</v>
      </c>
      <c r="B15259" s="6">
        <v>684832.0</v>
      </c>
      <c r="C15259" s="14" t="str">
        <f>If(COUNTIF(DamReaches!$B$2:$B$346,"="&amp;A15259)&gt;0, "Yes", "No")</f>
        <v>No</v>
      </c>
    </row>
    <row r="15260">
      <c r="A15260" s="6">
        <v>684787.0</v>
      </c>
      <c r="B15260" s="6">
        <v>684832.0</v>
      </c>
      <c r="C15260" s="14" t="str">
        <f>If(COUNTIF(DamReaches!$B$2:$B$346,"="&amp;A15260)&gt;0, "Yes", "No")</f>
        <v>No</v>
      </c>
    </row>
    <row r="15261">
      <c r="A15261" s="6">
        <v>684788.0</v>
      </c>
      <c r="B15261" s="6">
        <v>684446.0</v>
      </c>
      <c r="C15261" s="14" t="str">
        <f>If(COUNTIF(DamReaches!$B$2:$B$346,"="&amp;A15261)&gt;0, "Yes", "No")</f>
        <v>No</v>
      </c>
    </row>
    <row r="15262">
      <c r="A15262" s="6">
        <v>684789.0</v>
      </c>
      <c r="B15262" s="6">
        <v>684469.0</v>
      </c>
      <c r="C15262" s="14" t="str">
        <f>If(COUNTIF(DamReaches!$B$2:$B$346,"="&amp;A15262)&gt;0, "Yes", "No")</f>
        <v>No</v>
      </c>
    </row>
    <row r="15263">
      <c r="A15263" s="6">
        <v>684790.0</v>
      </c>
      <c r="B15263" s="6">
        <v>684597.0</v>
      </c>
      <c r="C15263" s="14" t="str">
        <f>If(COUNTIF(DamReaches!$B$2:$B$346,"="&amp;A15263)&gt;0, "Yes", "No")</f>
        <v>No</v>
      </c>
    </row>
    <row r="15264">
      <c r="A15264" s="6">
        <v>684791.0</v>
      </c>
      <c r="B15264" s="6">
        <v>684684.0</v>
      </c>
      <c r="C15264" s="14" t="str">
        <f>If(COUNTIF(DamReaches!$B$2:$B$346,"="&amp;A15264)&gt;0, "Yes", "No")</f>
        <v>No</v>
      </c>
    </row>
    <row r="15265">
      <c r="A15265" s="6">
        <v>684792.0</v>
      </c>
      <c r="B15265" s="6">
        <v>684565.0</v>
      </c>
      <c r="C15265" s="14" t="str">
        <f>If(COUNTIF(DamReaches!$B$2:$B$346,"="&amp;A15265)&gt;0, "Yes", "No")</f>
        <v>No</v>
      </c>
    </row>
    <row r="15266">
      <c r="A15266" s="6">
        <v>684805.0</v>
      </c>
      <c r="B15266" s="6">
        <v>685168.0</v>
      </c>
      <c r="C15266" s="14" t="str">
        <f>If(COUNTIF(DamReaches!$B$2:$B$346,"="&amp;A15266)&gt;0, "Yes", "No")</f>
        <v>No</v>
      </c>
    </row>
    <row r="15267">
      <c r="A15267" s="6">
        <v>684806.0</v>
      </c>
      <c r="B15267" s="6">
        <v>684711.0</v>
      </c>
      <c r="C15267" s="14" t="str">
        <f>If(COUNTIF(DamReaches!$B$2:$B$346,"="&amp;A15267)&gt;0, "Yes", "No")</f>
        <v>No</v>
      </c>
    </row>
    <row r="15268">
      <c r="A15268" s="6">
        <v>684807.0</v>
      </c>
      <c r="B15268" s="6">
        <v>684353.0</v>
      </c>
      <c r="C15268" s="14" t="str">
        <f>If(COUNTIF(DamReaches!$B$2:$B$346,"="&amp;A15268)&gt;0, "Yes", "No")</f>
        <v>No</v>
      </c>
    </row>
    <row r="15269">
      <c r="A15269" s="6">
        <v>684808.0</v>
      </c>
      <c r="B15269" s="6">
        <v>684766.0</v>
      </c>
      <c r="C15269" s="14" t="str">
        <f>If(COUNTIF(DamReaches!$B$2:$B$346,"="&amp;A15269)&gt;0, "Yes", "No")</f>
        <v>No</v>
      </c>
    </row>
    <row r="15270">
      <c r="A15270" s="6">
        <v>684809.0</v>
      </c>
      <c r="B15270" s="6">
        <v>684808.0</v>
      </c>
      <c r="C15270" s="14" t="str">
        <f>If(COUNTIF(DamReaches!$B$2:$B$346,"="&amp;A15270)&gt;0, "Yes", "No")</f>
        <v>No</v>
      </c>
    </row>
    <row r="15271">
      <c r="A15271" s="6">
        <v>684811.0</v>
      </c>
      <c r="B15271" s="6">
        <v>684594.0</v>
      </c>
      <c r="C15271" s="14" t="str">
        <f>If(COUNTIF(DamReaches!$B$2:$B$346,"="&amp;A15271)&gt;0, "Yes", "No")</f>
        <v>No</v>
      </c>
    </row>
    <row r="15272">
      <c r="A15272" s="6">
        <v>684812.0</v>
      </c>
      <c r="B15272" s="6">
        <v>684559.0</v>
      </c>
      <c r="C15272" s="14" t="str">
        <f>If(COUNTIF(DamReaches!$B$2:$B$346,"="&amp;A15272)&gt;0, "Yes", "No")</f>
        <v>No</v>
      </c>
    </row>
    <row r="15273">
      <c r="A15273" s="6">
        <v>684813.0</v>
      </c>
      <c r="B15273" s="6">
        <v>684960.0</v>
      </c>
      <c r="C15273" s="14" t="str">
        <f>If(COUNTIF(DamReaches!$B$2:$B$346,"="&amp;A15273)&gt;0, "Yes", "No")</f>
        <v>No</v>
      </c>
    </row>
    <row r="15274">
      <c r="A15274" s="6">
        <v>684814.0</v>
      </c>
      <c r="B15274" s="6">
        <v>684720.0</v>
      </c>
      <c r="C15274" s="14" t="str">
        <f>If(COUNTIF(DamReaches!$B$2:$B$346,"="&amp;A15274)&gt;0, "Yes", "No")</f>
        <v>No</v>
      </c>
    </row>
    <row r="15275">
      <c r="A15275" s="6">
        <v>684815.0</v>
      </c>
      <c r="B15275" s="6">
        <v>684562.0</v>
      </c>
      <c r="C15275" s="14" t="str">
        <f>If(COUNTIF(DamReaches!$B$2:$B$346,"="&amp;A15275)&gt;0, "Yes", "No")</f>
        <v>No</v>
      </c>
    </row>
    <row r="15276">
      <c r="A15276" s="6">
        <v>684816.0</v>
      </c>
      <c r="B15276" s="6">
        <v>684790.0</v>
      </c>
      <c r="C15276" s="14" t="str">
        <f>If(COUNTIF(DamReaches!$B$2:$B$346,"="&amp;A15276)&gt;0, "Yes", "No")</f>
        <v>No</v>
      </c>
    </row>
    <row r="15277">
      <c r="A15277" s="6">
        <v>684817.0</v>
      </c>
      <c r="B15277" s="6">
        <v>684816.0</v>
      </c>
      <c r="C15277" s="14" t="str">
        <f>If(COUNTIF(DamReaches!$B$2:$B$346,"="&amp;A15277)&gt;0, "Yes", "No")</f>
        <v>No</v>
      </c>
    </row>
    <row r="15278">
      <c r="A15278" s="6">
        <v>684829.0</v>
      </c>
      <c r="B15278" s="6">
        <v>684210.0</v>
      </c>
      <c r="C15278" s="14" t="str">
        <f>If(COUNTIF(DamReaches!$B$2:$B$346,"="&amp;A15278)&gt;0, "Yes", "No")</f>
        <v>No</v>
      </c>
    </row>
    <row r="15279">
      <c r="A15279" s="6">
        <v>684830.0</v>
      </c>
      <c r="B15279" s="6">
        <v>684049.0</v>
      </c>
      <c r="C15279" s="14" t="str">
        <f>If(COUNTIF(DamReaches!$B$2:$B$346,"="&amp;A15279)&gt;0, "Yes", "No")</f>
        <v>No</v>
      </c>
    </row>
    <row r="15280">
      <c r="A15280" s="6">
        <v>684831.0</v>
      </c>
      <c r="B15280" s="6">
        <v>684084.0</v>
      </c>
      <c r="C15280" s="14" t="str">
        <f>If(COUNTIF(DamReaches!$B$2:$B$346,"="&amp;A15280)&gt;0, "Yes", "No")</f>
        <v>No</v>
      </c>
    </row>
    <row r="15281">
      <c r="A15281" s="6">
        <v>684832.0</v>
      </c>
      <c r="B15281" s="6">
        <v>685168.0</v>
      </c>
      <c r="C15281" s="14" t="str">
        <f>If(COUNTIF(DamReaches!$B$2:$B$346,"="&amp;A15281)&gt;0, "Yes", "No")</f>
        <v>No</v>
      </c>
    </row>
    <row r="15282">
      <c r="A15282" s="6">
        <v>684833.0</v>
      </c>
      <c r="B15282" s="6">
        <v>684644.0</v>
      </c>
      <c r="C15282" s="14" t="str">
        <f>If(COUNTIF(DamReaches!$B$2:$B$346,"="&amp;A15282)&gt;0, "Yes", "No")</f>
        <v>No</v>
      </c>
    </row>
    <row r="15283">
      <c r="A15283" s="6">
        <v>684834.0</v>
      </c>
      <c r="B15283" s="6">
        <v>684833.0</v>
      </c>
      <c r="C15283" s="14" t="str">
        <f>If(COUNTIF(DamReaches!$B$2:$B$346,"="&amp;A15283)&gt;0, "Yes", "No")</f>
        <v>No</v>
      </c>
    </row>
    <row r="15284">
      <c r="A15284" s="6">
        <v>684835.0</v>
      </c>
      <c r="B15284" s="6">
        <v>684744.0</v>
      </c>
      <c r="C15284" s="14" t="str">
        <f>If(COUNTIF(DamReaches!$B$2:$B$346,"="&amp;A15284)&gt;0, "Yes", "No")</f>
        <v>No</v>
      </c>
    </row>
    <row r="15285">
      <c r="A15285" s="6">
        <v>684836.0</v>
      </c>
      <c r="B15285" s="6">
        <v>684960.0</v>
      </c>
      <c r="C15285" s="14" t="str">
        <f>If(COUNTIF(DamReaches!$B$2:$B$346,"="&amp;A15285)&gt;0, "Yes", "No")</f>
        <v>No</v>
      </c>
    </row>
    <row r="15286">
      <c r="A15286" s="6">
        <v>684837.0</v>
      </c>
      <c r="B15286" s="6">
        <v>684181.0</v>
      </c>
      <c r="C15286" s="14" t="str">
        <f>If(COUNTIF(DamReaches!$B$2:$B$346,"="&amp;A15286)&gt;0, "Yes", "No")</f>
        <v>No</v>
      </c>
    </row>
    <row r="15287">
      <c r="A15287" s="6">
        <v>684838.0</v>
      </c>
      <c r="B15287" s="6">
        <v>684837.0</v>
      </c>
      <c r="C15287" s="14" t="str">
        <f>If(COUNTIF(DamReaches!$B$2:$B$346,"="&amp;A15287)&gt;0, "Yes", "No")</f>
        <v>No</v>
      </c>
    </row>
    <row r="15288">
      <c r="A15288" s="6">
        <v>684839.0</v>
      </c>
      <c r="B15288" s="6">
        <v>684623.0</v>
      </c>
      <c r="C15288" s="14" t="str">
        <f>If(COUNTIF(DamReaches!$B$2:$B$346,"="&amp;A15288)&gt;0, "Yes", "No")</f>
        <v>No</v>
      </c>
    </row>
    <row r="15289">
      <c r="A15289" s="6">
        <v>684840.0</v>
      </c>
      <c r="B15289" s="6">
        <v>684378.0</v>
      </c>
      <c r="C15289" s="14" t="str">
        <f>If(COUNTIF(DamReaches!$B$2:$B$346,"="&amp;A15289)&gt;0, "Yes", "No")</f>
        <v>No</v>
      </c>
    </row>
    <row r="15290">
      <c r="A15290" s="6">
        <v>684841.0</v>
      </c>
      <c r="B15290" s="6">
        <v>684840.0</v>
      </c>
      <c r="C15290" s="14" t="str">
        <f>If(COUNTIF(DamReaches!$B$2:$B$346,"="&amp;A15290)&gt;0, "Yes", "No")</f>
        <v>No</v>
      </c>
    </row>
    <row r="15291">
      <c r="A15291" s="6">
        <v>684842.0</v>
      </c>
      <c r="B15291" s="6">
        <v>684519.0</v>
      </c>
      <c r="C15291" s="14" t="str">
        <f>If(COUNTIF(DamReaches!$B$2:$B$346,"="&amp;A15291)&gt;0, "Yes", "No")</f>
        <v>No</v>
      </c>
    </row>
    <row r="15292">
      <c r="A15292" s="6">
        <v>684843.0</v>
      </c>
      <c r="B15292" s="6">
        <v>684859.0</v>
      </c>
      <c r="C15292" s="14" t="str">
        <f>If(COUNTIF(DamReaches!$B$2:$B$346,"="&amp;A15292)&gt;0, "Yes", "No")</f>
        <v>No</v>
      </c>
    </row>
    <row r="15293">
      <c r="A15293" s="6">
        <v>684852.0</v>
      </c>
      <c r="B15293" s="6">
        <v>684829.0</v>
      </c>
      <c r="C15293" s="14" t="str">
        <f>If(COUNTIF(DamReaches!$B$2:$B$346,"="&amp;A15293)&gt;0, "Yes", "No")</f>
        <v>No</v>
      </c>
    </row>
    <row r="15294">
      <c r="A15294" s="6">
        <v>684853.0</v>
      </c>
      <c r="B15294" s="6">
        <v>684767.0</v>
      </c>
      <c r="C15294" s="14" t="str">
        <f>If(COUNTIF(DamReaches!$B$2:$B$346,"="&amp;A15294)&gt;0, "Yes", "No")</f>
        <v>No</v>
      </c>
    </row>
    <row r="15295">
      <c r="A15295" s="6">
        <v>684856.0</v>
      </c>
      <c r="B15295" s="6">
        <v>684769.0</v>
      </c>
      <c r="C15295" s="14" t="str">
        <f>If(COUNTIF(DamReaches!$B$2:$B$346,"="&amp;A15295)&gt;0, "Yes", "No")</f>
        <v>No</v>
      </c>
    </row>
    <row r="15296">
      <c r="A15296" s="6">
        <v>684857.0</v>
      </c>
      <c r="B15296" s="6">
        <v>684666.0</v>
      </c>
      <c r="C15296" s="14" t="str">
        <f>If(COUNTIF(DamReaches!$B$2:$B$346,"="&amp;A15296)&gt;0, "Yes", "No")</f>
        <v>No</v>
      </c>
    </row>
    <row r="15297">
      <c r="A15297" s="6">
        <v>684858.0</v>
      </c>
      <c r="B15297" s="6">
        <v>684842.0</v>
      </c>
      <c r="C15297" s="14" t="str">
        <f>If(COUNTIF(DamReaches!$B$2:$B$346,"="&amp;A15297)&gt;0, "Yes", "No")</f>
        <v>No</v>
      </c>
    </row>
    <row r="15298">
      <c r="A15298" s="6">
        <v>684859.0</v>
      </c>
      <c r="B15298" s="6">
        <v>685180.0</v>
      </c>
      <c r="C15298" s="14" t="str">
        <f>If(COUNTIF(DamReaches!$B$2:$B$346,"="&amp;A15298)&gt;0, "Yes", "No")</f>
        <v>No</v>
      </c>
    </row>
    <row r="15299">
      <c r="A15299" s="6">
        <v>684860.0</v>
      </c>
      <c r="B15299" s="6">
        <v>684458.0</v>
      </c>
      <c r="C15299" s="14" t="str">
        <f>If(COUNTIF(DamReaches!$B$2:$B$346,"="&amp;A15299)&gt;0, "Yes", "No")</f>
        <v>No</v>
      </c>
    </row>
    <row r="15300">
      <c r="A15300" s="6">
        <v>684861.0</v>
      </c>
      <c r="B15300" s="6">
        <v>684860.0</v>
      </c>
      <c r="C15300" s="14" t="str">
        <f>If(COUNTIF(DamReaches!$B$2:$B$346,"="&amp;A15300)&gt;0, "Yes", "No")</f>
        <v>No</v>
      </c>
    </row>
    <row r="15301">
      <c r="A15301" s="6">
        <v>684862.0</v>
      </c>
      <c r="B15301" s="6">
        <v>684863.0</v>
      </c>
      <c r="C15301" s="14" t="str">
        <f>If(COUNTIF(DamReaches!$B$2:$B$346,"="&amp;A15301)&gt;0, "Yes", "No")</f>
        <v>No</v>
      </c>
    </row>
    <row r="15302">
      <c r="A15302" s="6">
        <v>684863.0</v>
      </c>
      <c r="B15302" s="6">
        <v>684385.0</v>
      </c>
      <c r="C15302" s="14" t="str">
        <f>If(COUNTIF(DamReaches!$B$2:$B$346,"="&amp;A15302)&gt;0, "Yes", "No")</f>
        <v>No</v>
      </c>
    </row>
    <row r="15303">
      <c r="A15303" s="6">
        <v>684871.0</v>
      </c>
      <c r="B15303" s="6">
        <v>684584.0</v>
      </c>
      <c r="C15303" s="14" t="str">
        <f>If(COUNTIF(DamReaches!$B$2:$B$346,"="&amp;A15303)&gt;0, "Yes", "No")</f>
        <v>Yes</v>
      </c>
    </row>
    <row r="15304">
      <c r="A15304" s="6">
        <v>684872.0</v>
      </c>
      <c r="B15304" s="6">
        <v>684416.0</v>
      </c>
      <c r="C15304" s="14" t="str">
        <f>If(COUNTIF(DamReaches!$B$2:$B$346,"="&amp;A15304)&gt;0, "Yes", "No")</f>
        <v>No</v>
      </c>
    </row>
    <row r="15305">
      <c r="A15305" s="6">
        <v>684873.0</v>
      </c>
      <c r="B15305" s="6">
        <v>685502.0</v>
      </c>
      <c r="C15305" s="14" t="str">
        <f>If(COUNTIF(DamReaches!$B$2:$B$346,"="&amp;A15305)&gt;0, "Yes", "No")</f>
        <v>No</v>
      </c>
    </row>
    <row r="15306">
      <c r="A15306" s="6">
        <v>684874.0</v>
      </c>
      <c r="B15306" s="6">
        <v>684873.0</v>
      </c>
      <c r="C15306" s="14" t="str">
        <f>If(COUNTIF(DamReaches!$B$2:$B$346,"="&amp;A15306)&gt;0, "Yes", "No")</f>
        <v>No</v>
      </c>
    </row>
    <row r="15307">
      <c r="A15307" s="6">
        <v>684875.0</v>
      </c>
      <c r="B15307" s="6">
        <v>684874.0</v>
      </c>
      <c r="C15307" s="14" t="str">
        <f>If(COUNTIF(DamReaches!$B$2:$B$346,"="&amp;A15307)&gt;0, "Yes", "No")</f>
        <v>No</v>
      </c>
    </row>
    <row r="15308">
      <c r="A15308" s="6">
        <v>684877.0</v>
      </c>
      <c r="B15308" s="6">
        <v>684835.0</v>
      </c>
      <c r="C15308" s="14" t="str">
        <f>If(COUNTIF(DamReaches!$B$2:$B$346,"="&amp;A15308)&gt;0, "Yes", "No")</f>
        <v>No</v>
      </c>
    </row>
    <row r="15309">
      <c r="A15309" s="6">
        <v>684878.0</v>
      </c>
      <c r="B15309" s="6">
        <v>684539.0</v>
      </c>
      <c r="C15309" s="14" t="str">
        <f>If(COUNTIF(DamReaches!$B$2:$B$346,"="&amp;A15309)&gt;0, "Yes", "No")</f>
        <v>No</v>
      </c>
    </row>
    <row r="15310">
      <c r="A15310" s="6">
        <v>684879.0</v>
      </c>
      <c r="B15310" s="6">
        <v>684624.0</v>
      </c>
      <c r="C15310" s="14" t="str">
        <f>If(COUNTIF(DamReaches!$B$2:$B$346,"="&amp;A15310)&gt;0, "Yes", "No")</f>
        <v>No</v>
      </c>
    </row>
    <row r="15311">
      <c r="A15311" s="6">
        <v>684880.0</v>
      </c>
      <c r="B15311" s="6">
        <v>684975.0</v>
      </c>
      <c r="C15311" s="14" t="str">
        <f>If(COUNTIF(DamReaches!$B$2:$B$346,"="&amp;A15311)&gt;0, "Yes", "No")</f>
        <v>No</v>
      </c>
    </row>
    <row r="15312">
      <c r="A15312" s="6">
        <v>684881.0</v>
      </c>
      <c r="B15312" s="6">
        <v>685024.0</v>
      </c>
      <c r="C15312" s="14" t="str">
        <f>If(COUNTIF(DamReaches!$B$2:$B$346,"="&amp;A15312)&gt;0, "Yes", "No")</f>
        <v>No</v>
      </c>
    </row>
    <row r="15313">
      <c r="A15313" s="6">
        <v>684882.0</v>
      </c>
      <c r="B15313" s="6">
        <v>684861.0</v>
      </c>
      <c r="C15313" s="14" t="str">
        <f>If(COUNTIF(DamReaches!$B$2:$B$346,"="&amp;A15313)&gt;0, "Yes", "No")</f>
        <v>No</v>
      </c>
    </row>
    <row r="15314">
      <c r="A15314" s="6">
        <v>684883.0</v>
      </c>
      <c r="B15314" s="6">
        <v>684862.0</v>
      </c>
      <c r="C15314" s="14" t="str">
        <f>If(COUNTIF(DamReaches!$B$2:$B$346,"="&amp;A15314)&gt;0, "Yes", "No")</f>
        <v>No</v>
      </c>
    </row>
    <row r="15315">
      <c r="A15315" s="6">
        <v>684884.0</v>
      </c>
      <c r="B15315" s="6">
        <v>685028.0</v>
      </c>
      <c r="C15315" s="14" t="str">
        <f>If(COUNTIF(DamReaches!$B$2:$B$346,"="&amp;A15315)&gt;0, "Yes", "No")</f>
        <v>No</v>
      </c>
    </row>
    <row r="15316">
      <c r="A15316" s="6">
        <v>684897.0</v>
      </c>
      <c r="B15316" s="6">
        <v>684665.0</v>
      </c>
      <c r="C15316" s="14" t="str">
        <f>If(COUNTIF(DamReaches!$B$2:$B$346,"="&amp;A15316)&gt;0, "Yes", "No")</f>
        <v>No</v>
      </c>
    </row>
    <row r="15317">
      <c r="A15317" s="6">
        <v>684898.0</v>
      </c>
      <c r="B15317" s="6">
        <v>684767.0</v>
      </c>
      <c r="C15317" s="14" t="str">
        <f>If(COUNTIF(DamReaches!$B$2:$B$346,"="&amp;A15317)&gt;0, "Yes", "No")</f>
        <v>No</v>
      </c>
    </row>
    <row r="15318">
      <c r="A15318" s="6">
        <v>684899.0</v>
      </c>
      <c r="B15318" s="6">
        <v>684853.0</v>
      </c>
      <c r="C15318" s="14" t="str">
        <f>If(COUNTIF(DamReaches!$B$2:$B$346,"="&amp;A15318)&gt;0, "Yes", "No")</f>
        <v>No</v>
      </c>
    </row>
    <row r="15319">
      <c r="A15319" s="6">
        <v>684900.0</v>
      </c>
      <c r="B15319" s="6">
        <v>684833.0</v>
      </c>
      <c r="C15319" s="14" t="str">
        <f>If(COUNTIF(DamReaches!$B$2:$B$346,"="&amp;A15319)&gt;0, "Yes", "No")</f>
        <v>No</v>
      </c>
    </row>
    <row r="15320">
      <c r="A15320" s="6">
        <v>684901.0</v>
      </c>
      <c r="B15320" s="6">
        <v>683728.0</v>
      </c>
      <c r="C15320" s="14" t="str">
        <f>If(COUNTIF(DamReaches!$B$2:$B$346,"="&amp;A15320)&gt;0, "Yes", "No")</f>
        <v>No</v>
      </c>
    </row>
    <row r="15321">
      <c r="A15321" s="6">
        <v>684902.0</v>
      </c>
      <c r="B15321" s="6">
        <v>684857.0</v>
      </c>
      <c r="C15321" s="14" t="str">
        <f>If(COUNTIF(DamReaches!$B$2:$B$346,"="&amp;A15321)&gt;0, "Yes", "No")</f>
        <v>No</v>
      </c>
    </row>
    <row r="15322">
      <c r="A15322" s="6">
        <v>684903.0</v>
      </c>
      <c r="B15322" s="6">
        <v>684792.0</v>
      </c>
      <c r="C15322" s="14" t="str">
        <f>If(COUNTIF(DamReaches!$B$2:$B$346,"="&amp;A15322)&gt;0, "Yes", "No")</f>
        <v>No</v>
      </c>
    </row>
    <row r="15323">
      <c r="A15323" s="6">
        <v>684904.0</v>
      </c>
      <c r="B15323" s="6">
        <v>685084.0</v>
      </c>
      <c r="C15323" s="14" t="str">
        <f>If(COUNTIF(DamReaches!$B$2:$B$346,"="&amp;A15323)&gt;0, "Yes", "No")</f>
        <v>No</v>
      </c>
    </row>
    <row r="15324">
      <c r="A15324" s="6">
        <v>684917.0</v>
      </c>
      <c r="B15324" s="6">
        <v>684897.0</v>
      </c>
      <c r="C15324" s="14" t="str">
        <f>If(COUNTIF(DamReaches!$B$2:$B$346,"="&amp;A15324)&gt;0, "Yes", "No")</f>
        <v>No</v>
      </c>
    </row>
    <row r="15325">
      <c r="A15325" s="6">
        <v>684918.0</v>
      </c>
      <c r="B15325" s="6">
        <v>684898.0</v>
      </c>
      <c r="C15325" s="14" t="str">
        <f>If(COUNTIF(DamReaches!$B$2:$B$346,"="&amp;A15325)&gt;0, "Yes", "No")</f>
        <v>No</v>
      </c>
    </row>
    <row r="15326">
      <c r="A15326" s="6">
        <v>684919.0</v>
      </c>
      <c r="B15326" s="6">
        <v>684589.0</v>
      </c>
      <c r="C15326" s="14" t="str">
        <f>If(COUNTIF(DamReaches!$B$2:$B$346,"="&amp;A15326)&gt;0, "Yes", "No")</f>
        <v>No</v>
      </c>
    </row>
    <row r="15327">
      <c r="A15327" s="6">
        <v>684921.0</v>
      </c>
      <c r="B15327" s="6">
        <v>685672.0</v>
      </c>
      <c r="C15327" s="14" t="str">
        <f>If(COUNTIF(DamReaches!$B$2:$B$346,"="&amp;A15327)&gt;0, "Yes", "No")</f>
        <v>No</v>
      </c>
    </row>
    <row r="15328">
      <c r="A15328" s="6">
        <v>684922.0</v>
      </c>
      <c r="B15328" s="6">
        <v>685672.0</v>
      </c>
      <c r="C15328" s="14" t="str">
        <f>If(COUNTIF(DamReaches!$B$2:$B$346,"="&amp;A15328)&gt;0, "Yes", "No")</f>
        <v>No</v>
      </c>
    </row>
    <row r="15329">
      <c r="A15329" s="6">
        <v>684923.0</v>
      </c>
      <c r="B15329" s="6">
        <v>684859.0</v>
      </c>
      <c r="C15329" s="14" t="str">
        <f>If(COUNTIF(DamReaches!$B$2:$B$346,"="&amp;A15329)&gt;0, "Yes", "No")</f>
        <v>No</v>
      </c>
    </row>
    <row r="15330">
      <c r="A15330" s="6">
        <v>684924.0</v>
      </c>
      <c r="B15330" s="6">
        <v>684747.0</v>
      </c>
      <c r="C15330" s="14" t="str">
        <f>If(COUNTIF(DamReaches!$B$2:$B$346,"="&amp;A15330)&gt;0, "Yes", "No")</f>
        <v>No</v>
      </c>
    </row>
    <row r="15331">
      <c r="A15331" s="6">
        <v>684935.0</v>
      </c>
      <c r="B15331" s="6">
        <v>684309.0</v>
      </c>
      <c r="C15331" s="14" t="str">
        <f>If(COUNTIF(DamReaches!$B$2:$B$346,"="&amp;A15331)&gt;0, "Yes", "No")</f>
        <v>No</v>
      </c>
    </row>
    <row r="15332">
      <c r="A15332" s="6">
        <v>684936.0</v>
      </c>
      <c r="B15332" s="6">
        <v>684874.0</v>
      </c>
      <c r="C15332" s="14" t="str">
        <f>If(COUNTIF(DamReaches!$B$2:$B$346,"="&amp;A15332)&gt;0, "Yes", "No")</f>
        <v>No</v>
      </c>
    </row>
    <row r="15333">
      <c r="A15333" s="6">
        <v>684937.0</v>
      </c>
      <c r="B15333" s="6">
        <v>684936.0</v>
      </c>
      <c r="C15333" s="14" t="str">
        <f>If(COUNTIF(DamReaches!$B$2:$B$346,"="&amp;A15333)&gt;0, "Yes", "No")</f>
        <v>No</v>
      </c>
    </row>
    <row r="15334">
      <c r="A15334" s="6">
        <v>684938.0</v>
      </c>
      <c r="B15334" s="6">
        <v>684555.0</v>
      </c>
      <c r="C15334" s="14" t="str">
        <f>If(COUNTIF(DamReaches!$B$2:$B$346,"="&amp;A15334)&gt;0, "Yes", "No")</f>
        <v>No</v>
      </c>
    </row>
    <row r="15335">
      <c r="A15335" s="6">
        <v>684939.0</v>
      </c>
      <c r="B15335" s="6">
        <v>684900.0</v>
      </c>
      <c r="C15335" s="14" t="str">
        <f>If(COUNTIF(DamReaches!$B$2:$B$346,"="&amp;A15335)&gt;0, "Yes", "No")</f>
        <v>No</v>
      </c>
    </row>
    <row r="15336">
      <c r="A15336" s="6">
        <v>684940.0</v>
      </c>
      <c r="B15336" s="6">
        <v>684939.0</v>
      </c>
      <c r="C15336" s="14" t="str">
        <f>If(COUNTIF(DamReaches!$B$2:$B$346,"="&amp;A15336)&gt;0, "Yes", "No")</f>
        <v>No</v>
      </c>
    </row>
    <row r="15337">
      <c r="A15337" s="6">
        <v>684941.0</v>
      </c>
      <c r="B15337" s="6">
        <v>684902.0</v>
      </c>
      <c r="C15337" s="14" t="str">
        <f>If(COUNTIF(DamReaches!$B$2:$B$346,"="&amp;A15337)&gt;0, "Yes", "No")</f>
        <v>No</v>
      </c>
    </row>
    <row r="15338">
      <c r="A15338" s="6">
        <v>684942.0</v>
      </c>
      <c r="B15338" s="6">
        <v>684879.0</v>
      </c>
      <c r="C15338" s="14" t="str">
        <f>If(COUNTIF(DamReaches!$B$2:$B$346,"="&amp;A15338)&gt;0, "Yes", "No")</f>
        <v>No</v>
      </c>
    </row>
    <row r="15339">
      <c r="A15339" s="6">
        <v>684943.0</v>
      </c>
      <c r="B15339" s="6">
        <v>684747.0</v>
      </c>
      <c r="C15339" s="14" t="str">
        <f>If(COUNTIF(DamReaches!$B$2:$B$346,"="&amp;A15339)&gt;0, "Yes", "No")</f>
        <v>No</v>
      </c>
    </row>
    <row r="15340">
      <c r="A15340" s="6">
        <v>684958.0</v>
      </c>
      <c r="B15340" s="6">
        <v>684711.0</v>
      </c>
      <c r="C15340" s="14" t="str">
        <f>If(COUNTIF(DamReaches!$B$2:$B$346,"="&amp;A15340)&gt;0, "Yes", "No")</f>
        <v>No</v>
      </c>
    </row>
    <row r="15341">
      <c r="A15341" s="6">
        <v>684959.0</v>
      </c>
      <c r="B15341" s="6">
        <v>685228.0</v>
      </c>
      <c r="C15341" s="14" t="str">
        <f>If(COUNTIF(DamReaches!$B$2:$B$346,"="&amp;A15341)&gt;0, "Yes", "No")</f>
        <v>No</v>
      </c>
    </row>
    <row r="15342">
      <c r="A15342" s="6">
        <v>684960.0</v>
      </c>
      <c r="B15342" s="6">
        <v>685228.0</v>
      </c>
      <c r="C15342" s="14" t="str">
        <f>If(COUNTIF(DamReaches!$B$2:$B$346,"="&amp;A15342)&gt;0, "Yes", "No")</f>
        <v>No</v>
      </c>
    </row>
    <row r="15343">
      <c r="A15343" s="6">
        <v>684961.0</v>
      </c>
      <c r="B15343" s="6">
        <v>684427.0</v>
      </c>
      <c r="C15343" s="14" t="str">
        <f>If(COUNTIF(DamReaches!$B$2:$B$346,"="&amp;A15343)&gt;0, "Yes", "No")</f>
        <v>No</v>
      </c>
    </row>
    <row r="15344">
      <c r="A15344" s="6">
        <v>684962.0</v>
      </c>
      <c r="B15344" s="6">
        <v>684963.0</v>
      </c>
      <c r="C15344" s="14" t="str">
        <f>If(COUNTIF(DamReaches!$B$2:$B$346,"="&amp;A15344)&gt;0, "Yes", "No")</f>
        <v>No</v>
      </c>
    </row>
    <row r="15345">
      <c r="A15345" s="6">
        <v>684963.0</v>
      </c>
      <c r="B15345" s="6">
        <v>684924.0</v>
      </c>
      <c r="C15345" s="14" t="str">
        <f>If(COUNTIF(DamReaches!$B$2:$B$346,"="&amp;A15345)&gt;0, "Yes", "No")</f>
        <v>No</v>
      </c>
    </row>
    <row r="15346">
      <c r="A15346" s="6">
        <v>684964.0</v>
      </c>
      <c r="B15346" s="6">
        <v>684260.0</v>
      </c>
      <c r="C15346" s="14" t="str">
        <f>If(COUNTIF(DamReaches!$B$2:$B$346,"="&amp;A15346)&gt;0, "Yes", "No")</f>
        <v>No</v>
      </c>
    </row>
    <row r="15347">
      <c r="A15347" s="6">
        <v>684969.0</v>
      </c>
      <c r="B15347" s="6">
        <v>684664.0</v>
      </c>
      <c r="C15347" s="14" t="str">
        <f>If(COUNTIF(DamReaches!$B$2:$B$346,"="&amp;A15347)&gt;0, "Yes", "No")</f>
        <v>No</v>
      </c>
    </row>
    <row r="15348">
      <c r="A15348" s="6">
        <v>684973.0</v>
      </c>
      <c r="B15348" s="6">
        <v>684315.0</v>
      </c>
      <c r="C15348" s="14" t="str">
        <f>If(COUNTIF(DamReaches!$B$2:$B$346,"="&amp;A15348)&gt;0, "Yes", "No")</f>
        <v>No</v>
      </c>
    </row>
    <row r="15349">
      <c r="A15349" s="6">
        <v>684974.0</v>
      </c>
      <c r="B15349" s="6">
        <v>684842.0</v>
      </c>
      <c r="C15349" s="14" t="str">
        <f>If(COUNTIF(DamReaches!$B$2:$B$346,"="&amp;A15349)&gt;0, "Yes", "No")</f>
        <v>No</v>
      </c>
    </row>
    <row r="15350">
      <c r="A15350" s="6">
        <v>684975.0</v>
      </c>
      <c r="B15350" s="6">
        <v>685022.0</v>
      </c>
      <c r="C15350" s="14" t="str">
        <f>If(COUNTIF(DamReaches!$B$2:$B$346,"="&amp;A15350)&gt;0, "Yes", "No")</f>
        <v>No</v>
      </c>
    </row>
    <row r="15351">
      <c r="A15351" s="6">
        <v>684976.0</v>
      </c>
      <c r="B15351" s="6">
        <v>684943.0</v>
      </c>
      <c r="C15351" s="14" t="str">
        <f>If(COUNTIF(DamReaches!$B$2:$B$346,"="&amp;A15351)&gt;0, "Yes", "No")</f>
        <v>No</v>
      </c>
    </row>
    <row r="15352">
      <c r="A15352" s="6">
        <v>684977.0</v>
      </c>
      <c r="B15352" s="6">
        <v>684684.0</v>
      </c>
      <c r="C15352" s="14" t="str">
        <f>If(COUNTIF(DamReaches!$B$2:$B$346,"="&amp;A15352)&gt;0, "Yes", "No")</f>
        <v>No</v>
      </c>
    </row>
    <row r="15353">
      <c r="A15353" s="6">
        <v>684978.0</v>
      </c>
      <c r="B15353" s="6">
        <v>685077.0</v>
      </c>
      <c r="C15353" s="14" t="str">
        <f>If(COUNTIF(DamReaches!$B$2:$B$346,"="&amp;A15353)&gt;0, "Yes", "No")</f>
        <v>No</v>
      </c>
    </row>
    <row r="15354">
      <c r="A15354" s="6">
        <v>684979.0</v>
      </c>
      <c r="B15354" s="6">
        <v>685155.0</v>
      </c>
      <c r="C15354" s="14" t="str">
        <f>If(COUNTIF(DamReaches!$B$2:$B$346,"="&amp;A15354)&gt;0, "Yes", "No")</f>
        <v>No</v>
      </c>
    </row>
    <row r="15355">
      <c r="A15355" s="6">
        <v>684980.0</v>
      </c>
      <c r="B15355" s="6">
        <v>685155.0</v>
      </c>
      <c r="C15355" s="14" t="str">
        <f>If(COUNTIF(DamReaches!$B$2:$B$346,"="&amp;A15355)&gt;0, "Yes", "No")</f>
        <v>No</v>
      </c>
    </row>
    <row r="15356">
      <c r="A15356" s="6">
        <v>684991.0</v>
      </c>
      <c r="B15356" s="6">
        <v>684617.0</v>
      </c>
      <c r="C15356" s="14" t="str">
        <f>If(COUNTIF(DamReaches!$B$2:$B$346,"="&amp;A15356)&gt;0, "Yes", "No")</f>
        <v>No</v>
      </c>
    </row>
    <row r="15357">
      <c r="A15357" s="6">
        <v>684992.0</v>
      </c>
      <c r="B15357" s="6">
        <v>684958.0</v>
      </c>
      <c r="C15357" s="14" t="str">
        <f>If(COUNTIF(DamReaches!$B$2:$B$346,"="&amp;A15357)&gt;0, "Yes", "No")</f>
        <v>No</v>
      </c>
    </row>
    <row r="15358">
      <c r="A15358" s="6">
        <v>684993.0</v>
      </c>
      <c r="B15358" s="6">
        <v>684994.0</v>
      </c>
      <c r="C15358" s="14" t="str">
        <f>If(COUNTIF(DamReaches!$B$2:$B$346,"="&amp;A15358)&gt;0, "Yes", "No")</f>
        <v>No</v>
      </c>
    </row>
    <row r="15359">
      <c r="A15359" s="6">
        <v>684994.0</v>
      </c>
      <c r="B15359" s="6">
        <v>684917.0</v>
      </c>
      <c r="C15359" s="14" t="str">
        <f>If(COUNTIF(DamReaches!$B$2:$B$346,"="&amp;A15359)&gt;0, "Yes", "No")</f>
        <v>No</v>
      </c>
    </row>
    <row r="15360">
      <c r="A15360" s="6">
        <v>684995.0</v>
      </c>
      <c r="B15360" s="6">
        <v>684975.0</v>
      </c>
      <c r="C15360" s="14" t="str">
        <f>If(COUNTIF(DamReaches!$B$2:$B$346,"="&amp;A15360)&gt;0, "Yes", "No")</f>
        <v>No</v>
      </c>
    </row>
    <row r="15361">
      <c r="A15361" s="6">
        <v>684996.0</v>
      </c>
      <c r="B15361" s="6">
        <v>684963.0</v>
      </c>
      <c r="C15361" s="14" t="str">
        <f>If(COUNTIF(DamReaches!$B$2:$B$346,"="&amp;A15361)&gt;0, "Yes", "No")</f>
        <v>No</v>
      </c>
    </row>
    <row r="15362">
      <c r="A15362" s="6">
        <v>684997.0</v>
      </c>
      <c r="B15362" s="6">
        <v>684359.0</v>
      </c>
      <c r="C15362" s="14" t="str">
        <f>If(COUNTIF(DamReaches!$B$2:$B$346,"="&amp;A15362)&gt;0, "Yes", "No")</f>
        <v>No</v>
      </c>
    </row>
    <row r="15363">
      <c r="A15363" s="6">
        <v>685013.0</v>
      </c>
      <c r="B15363" s="6">
        <v>684917.0</v>
      </c>
      <c r="C15363" s="14" t="str">
        <f>If(COUNTIF(DamReaches!$B$2:$B$346,"="&amp;A15363)&gt;0, "Yes", "No")</f>
        <v>No</v>
      </c>
    </row>
    <row r="15364">
      <c r="A15364" s="6">
        <v>685014.0</v>
      </c>
      <c r="B15364" s="6">
        <v>684339.0</v>
      </c>
      <c r="C15364" s="14" t="str">
        <f>If(COUNTIF(DamReaches!$B$2:$B$346,"="&amp;A15364)&gt;0, "Yes", "No")</f>
        <v>No</v>
      </c>
    </row>
    <row r="15365">
      <c r="A15365" s="6">
        <v>685015.0</v>
      </c>
      <c r="B15365" s="6">
        <v>684740.0</v>
      </c>
      <c r="C15365" s="14" t="str">
        <f>If(COUNTIF(DamReaches!$B$2:$B$346,"="&amp;A15365)&gt;0, "Yes", "No")</f>
        <v>No</v>
      </c>
    </row>
    <row r="15366">
      <c r="A15366" s="6">
        <v>685018.0</v>
      </c>
      <c r="B15366" s="6">
        <v>684835.0</v>
      </c>
      <c r="C15366" s="14" t="str">
        <f>If(COUNTIF(DamReaches!$B$2:$B$346,"="&amp;A15366)&gt;0, "Yes", "No")</f>
        <v>No</v>
      </c>
    </row>
    <row r="15367">
      <c r="A15367" s="6">
        <v>685019.0</v>
      </c>
      <c r="B15367" s="6">
        <v>684645.0</v>
      </c>
      <c r="C15367" s="14" t="str">
        <f>If(COUNTIF(DamReaches!$B$2:$B$346,"="&amp;A15367)&gt;0, "Yes", "No")</f>
        <v>No</v>
      </c>
    </row>
    <row r="15368">
      <c r="A15368" s="6">
        <v>685020.0</v>
      </c>
      <c r="B15368" s="6">
        <v>685019.0</v>
      </c>
      <c r="C15368" s="14" t="str">
        <f>If(COUNTIF(DamReaches!$B$2:$B$346,"="&amp;A15368)&gt;0, "Yes", "No")</f>
        <v>No</v>
      </c>
    </row>
    <row r="15369">
      <c r="A15369" s="6">
        <v>685021.0</v>
      </c>
      <c r="B15369" s="6">
        <v>685020.0</v>
      </c>
      <c r="C15369" s="14" t="str">
        <f>If(COUNTIF(DamReaches!$B$2:$B$346,"="&amp;A15369)&gt;0, "Yes", "No")</f>
        <v>No</v>
      </c>
    </row>
    <row r="15370">
      <c r="A15370" s="6">
        <v>685022.0</v>
      </c>
      <c r="B15370" s="6">
        <v>685076.0</v>
      </c>
      <c r="C15370" s="14" t="str">
        <f>If(COUNTIF(DamReaches!$B$2:$B$346,"="&amp;A15370)&gt;0, "Yes", "No")</f>
        <v>No</v>
      </c>
    </row>
    <row r="15371">
      <c r="A15371" s="6">
        <v>685023.0</v>
      </c>
      <c r="B15371" s="6">
        <v>685076.0</v>
      </c>
      <c r="C15371" s="14" t="str">
        <f>If(COUNTIF(DamReaches!$B$2:$B$346,"="&amp;A15371)&gt;0, "Yes", "No")</f>
        <v>No</v>
      </c>
    </row>
    <row r="15372">
      <c r="A15372" s="6">
        <v>685024.0</v>
      </c>
      <c r="B15372" s="6">
        <v>685025.0</v>
      </c>
      <c r="C15372" s="14" t="str">
        <f>If(COUNTIF(DamReaches!$B$2:$B$346,"="&amp;A15372)&gt;0, "Yes", "No")</f>
        <v>No</v>
      </c>
    </row>
    <row r="15373">
      <c r="A15373" s="6">
        <v>685025.0</v>
      </c>
      <c r="B15373" s="6">
        <v>684964.0</v>
      </c>
      <c r="C15373" s="14" t="str">
        <f>If(COUNTIF(DamReaches!$B$2:$B$346,"="&amp;A15373)&gt;0, "Yes", "No")</f>
        <v>No</v>
      </c>
    </row>
    <row r="15374">
      <c r="A15374" s="6">
        <v>685026.0</v>
      </c>
      <c r="B15374" s="6">
        <v>684862.0</v>
      </c>
      <c r="C15374" s="14" t="str">
        <f>If(COUNTIF(DamReaches!$B$2:$B$346,"="&amp;A15374)&gt;0, "Yes", "No")</f>
        <v>No</v>
      </c>
    </row>
    <row r="15375">
      <c r="A15375" s="6">
        <v>685027.0</v>
      </c>
      <c r="B15375" s="6">
        <v>685398.0</v>
      </c>
      <c r="C15375" s="14" t="str">
        <f>If(COUNTIF(DamReaches!$B$2:$B$346,"="&amp;A15375)&gt;0, "Yes", "No")</f>
        <v>No</v>
      </c>
    </row>
    <row r="15376">
      <c r="A15376" s="6">
        <v>685028.0</v>
      </c>
      <c r="B15376" s="6">
        <v>685398.0</v>
      </c>
      <c r="C15376" s="14" t="str">
        <f>If(COUNTIF(DamReaches!$B$2:$B$346,"="&amp;A15376)&gt;0, "Yes", "No")</f>
        <v>No</v>
      </c>
    </row>
    <row r="15377">
      <c r="A15377" s="6">
        <v>685029.0</v>
      </c>
      <c r="B15377" s="6">
        <v>685028.0</v>
      </c>
      <c r="C15377" s="14" t="str">
        <f>If(COUNTIF(DamReaches!$B$2:$B$346,"="&amp;A15377)&gt;0, "Yes", "No")</f>
        <v>No</v>
      </c>
    </row>
    <row r="15378">
      <c r="A15378" s="6">
        <v>685047.0</v>
      </c>
      <c r="B15378" s="6">
        <v>684584.0</v>
      </c>
      <c r="C15378" s="14" t="str">
        <f>If(COUNTIF(DamReaches!$B$2:$B$346,"="&amp;A15378)&gt;0, "Yes", "No")</f>
        <v>No</v>
      </c>
    </row>
    <row r="15379">
      <c r="A15379" s="6">
        <v>685048.0</v>
      </c>
      <c r="B15379" s="6">
        <v>684958.0</v>
      </c>
      <c r="C15379" s="14" t="str">
        <f>If(COUNTIF(DamReaches!$B$2:$B$346,"="&amp;A15379)&gt;0, "Yes", "No")</f>
        <v>No</v>
      </c>
    </row>
    <row r="15380">
      <c r="A15380" s="6">
        <v>685049.0</v>
      </c>
      <c r="B15380" s="6">
        <v>684769.0</v>
      </c>
      <c r="C15380" s="14" t="str">
        <f>If(COUNTIF(DamReaches!$B$2:$B$346,"="&amp;A15380)&gt;0, "Yes", "No")</f>
        <v>No</v>
      </c>
    </row>
    <row r="15381">
      <c r="A15381" s="6">
        <v>685050.0</v>
      </c>
      <c r="B15381" s="6">
        <v>684840.0</v>
      </c>
      <c r="C15381" s="14" t="str">
        <f>If(COUNTIF(DamReaches!$B$2:$B$346,"="&amp;A15381)&gt;0, "Yes", "No")</f>
        <v>No</v>
      </c>
    </row>
    <row r="15382">
      <c r="A15382" s="6">
        <v>685051.0</v>
      </c>
      <c r="B15382" s="6">
        <v>685279.0</v>
      </c>
      <c r="C15382" s="14" t="str">
        <f>If(COUNTIF(DamReaches!$B$2:$B$346,"="&amp;A15382)&gt;0, "Yes", "No")</f>
        <v>No</v>
      </c>
    </row>
    <row r="15383">
      <c r="A15383" s="6">
        <v>685052.0</v>
      </c>
      <c r="B15383" s="6">
        <v>685231.0</v>
      </c>
      <c r="C15383" s="14" t="str">
        <f>If(COUNTIF(DamReaches!$B$2:$B$346,"="&amp;A15383)&gt;0, "Yes", "No")</f>
        <v>No</v>
      </c>
    </row>
    <row r="15384">
      <c r="A15384" s="6">
        <v>685066.0</v>
      </c>
      <c r="B15384" s="6">
        <v>685610.0</v>
      </c>
      <c r="C15384" s="14" t="str">
        <f>If(COUNTIF(DamReaches!$B$2:$B$346,"="&amp;A15384)&gt;0, "Yes", "No")</f>
        <v>No</v>
      </c>
    </row>
    <row r="15385">
      <c r="A15385" s="6">
        <v>685067.0</v>
      </c>
      <c r="B15385" s="6">
        <v>-1.0</v>
      </c>
      <c r="C15385" s="14" t="str">
        <f>If(COUNTIF(DamReaches!$B$2:$B$346,"="&amp;A15385)&gt;0, "Yes", "No")</f>
        <v>No</v>
      </c>
    </row>
    <row r="15386">
      <c r="A15386" s="6">
        <v>685068.0</v>
      </c>
      <c r="B15386" s="6">
        <v>685069.0</v>
      </c>
      <c r="C15386" s="14" t="str">
        <f>If(COUNTIF(DamReaches!$B$2:$B$346,"="&amp;A15386)&gt;0, "Yes", "No")</f>
        <v>No</v>
      </c>
    </row>
    <row r="15387">
      <c r="A15387" s="6">
        <v>685069.0</v>
      </c>
      <c r="B15387" s="6">
        <v>684664.0</v>
      </c>
      <c r="C15387" s="14" t="str">
        <f>If(COUNTIF(DamReaches!$B$2:$B$346,"="&amp;A15387)&gt;0, "Yes", "No")</f>
        <v>No</v>
      </c>
    </row>
    <row r="15388">
      <c r="A15388" s="6">
        <v>685071.0</v>
      </c>
      <c r="B15388" s="6">
        <v>684537.0</v>
      </c>
      <c r="C15388" s="14" t="str">
        <f>If(COUNTIF(DamReaches!$B$2:$B$346,"="&amp;A15388)&gt;0, "Yes", "No")</f>
        <v>No</v>
      </c>
    </row>
    <row r="15389">
      <c r="A15389" s="6">
        <v>685072.0</v>
      </c>
      <c r="B15389" s="6">
        <v>684355.0</v>
      </c>
      <c r="C15389" s="14" t="str">
        <f>If(COUNTIF(DamReaches!$B$2:$B$346,"="&amp;A15389)&gt;0, "Yes", "No")</f>
        <v>No</v>
      </c>
    </row>
    <row r="15390">
      <c r="A15390" s="6">
        <v>685073.0</v>
      </c>
      <c r="B15390" s="6">
        <v>684837.0</v>
      </c>
      <c r="C15390" s="14" t="str">
        <f>If(COUNTIF(DamReaches!$B$2:$B$346,"="&amp;A15390)&gt;0, "Yes", "No")</f>
        <v>No</v>
      </c>
    </row>
    <row r="15391">
      <c r="A15391" s="6">
        <v>685074.0</v>
      </c>
      <c r="B15391" s="6">
        <v>685073.0</v>
      </c>
      <c r="C15391" s="14" t="str">
        <f>If(COUNTIF(DamReaches!$B$2:$B$346,"="&amp;A15391)&gt;0, "Yes", "No")</f>
        <v>No</v>
      </c>
    </row>
    <row r="15392">
      <c r="A15392" s="6">
        <v>685075.0</v>
      </c>
      <c r="B15392" s="6">
        <v>684540.0</v>
      </c>
      <c r="C15392" s="14" t="str">
        <f>If(COUNTIF(DamReaches!$B$2:$B$346,"="&amp;A15392)&gt;0, "Yes", "No")</f>
        <v>No</v>
      </c>
    </row>
    <row r="15393">
      <c r="A15393" s="6">
        <v>685076.0</v>
      </c>
      <c r="B15393" s="6">
        <v>684996.0</v>
      </c>
      <c r="C15393" s="14" t="str">
        <f>If(COUNTIF(DamReaches!$B$2:$B$346,"="&amp;A15393)&gt;0, "Yes", "No")</f>
        <v>No</v>
      </c>
    </row>
    <row r="15394">
      <c r="A15394" s="6">
        <v>685077.0</v>
      </c>
      <c r="B15394" s="6">
        <v>685078.0</v>
      </c>
      <c r="C15394" s="14" t="str">
        <f>If(COUNTIF(DamReaches!$B$2:$B$346,"="&amp;A15394)&gt;0, "Yes", "No")</f>
        <v>No</v>
      </c>
    </row>
    <row r="15395">
      <c r="A15395" s="6">
        <v>685078.0</v>
      </c>
      <c r="B15395" s="6">
        <v>684903.0</v>
      </c>
      <c r="C15395" s="14" t="str">
        <f>If(COUNTIF(DamReaches!$B$2:$B$346,"="&amp;A15395)&gt;0, "Yes", "No")</f>
        <v>No</v>
      </c>
    </row>
    <row r="15396">
      <c r="A15396" s="6">
        <v>685079.0</v>
      </c>
      <c r="B15396" s="6">
        <v>685208.0</v>
      </c>
      <c r="C15396" s="14" t="str">
        <f>If(COUNTIF(DamReaches!$B$2:$B$346,"="&amp;A15396)&gt;0, "Yes", "No")</f>
        <v>No</v>
      </c>
    </row>
    <row r="15397">
      <c r="A15397" s="6">
        <v>685080.0</v>
      </c>
      <c r="B15397" s="6">
        <v>685471.0</v>
      </c>
      <c r="C15397" s="14" t="str">
        <f>If(COUNTIF(DamReaches!$B$2:$B$346,"="&amp;A15397)&gt;0, "Yes", "No")</f>
        <v>No</v>
      </c>
    </row>
    <row r="15398">
      <c r="A15398" s="6">
        <v>685081.0</v>
      </c>
      <c r="B15398" s="6">
        <v>685471.0</v>
      </c>
      <c r="C15398" s="14" t="str">
        <f>If(COUNTIF(DamReaches!$B$2:$B$346,"="&amp;A15398)&gt;0, "Yes", "No")</f>
        <v>No</v>
      </c>
    </row>
    <row r="15399">
      <c r="A15399" s="6">
        <v>685082.0</v>
      </c>
      <c r="B15399" s="6">
        <v>685081.0</v>
      </c>
      <c r="C15399" s="14" t="str">
        <f>If(COUNTIF(DamReaches!$B$2:$B$346,"="&amp;A15399)&gt;0, "Yes", "No")</f>
        <v>No</v>
      </c>
    </row>
    <row r="15400">
      <c r="A15400" s="6">
        <v>685083.0</v>
      </c>
      <c r="B15400" s="6">
        <v>685416.0</v>
      </c>
      <c r="C15400" s="14" t="str">
        <f>If(COUNTIF(DamReaches!$B$2:$B$346,"="&amp;A15400)&gt;0, "Yes", "No")</f>
        <v>No</v>
      </c>
    </row>
    <row r="15401">
      <c r="A15401" s="6">
        <v>685084.0</v>
      </c>
      <c r="B15401" s="6">
        <v>685416.0</v>
      </c>
      <c r="C15401" s="14" t="str">
        <f>If(COUNTIF(DamReaches!$B$2:$B$346,"="&amp;A15401)&gt;0, "Yes", "No")</f>
        <v>No</v>
      </c>
    </row>
    <row r="15402">
      <c r="A15402" s="6">
        <v>685099.0</v>
      </c>
      <c r="B15402" s="6">
        <v>684936.0</v>
      </c>
      <c r="C15402" s="14" t="str">
        <f>If(COUNTIF(DamReaches!$B$2:$B$346,"="&amp;A15402)&gt;0, "Yes", "No")</f>
        <v>No</v>
      </c>
    </row>
    <row r="15403">
      <c r="A15403" s="6">
        <v>685100.0</v>
      </c>
      <c r="B15403" s="6">
        <v>685099.0</v>
      </c>
      <c r="C15403" s="14" t="str">
        <f>If(COUNTIF(DamReaches!$B$2:$B$346,"="&amp;A15403)&gt;0, "Yes", "No")</f>
        <v>No</v>
      </c>
    </row>
    <row r="15404">
      <c r="A15404" s="6">
        <v>685101.0</v>
      </c>
      <c r="B15404" s="6">
        <v>685048.0</v>
      </c>
      <c r="C15404" s="14" t="str">
        <f>If(COUNTIF(DamReaches!$B$2:$B$346,"="&amp;A15404)&gt;0, "Yes", "No")</f>
        <v>No</v>
      </c>
    </row>
    <row r="15405">
      <c r="A15405" s="6">
        <v>685102.0</v>
      </c>
      <c r="B15405" s="6">
        <v>685048.0</v>
      </c>
      <c r="C15405" s="14" t="str">
        <f>If(COUNTIF(DamReaches!$B$2:$B$346,"="&amp;A15405)&gt;0, "Yes", "No")</f>
        <v>No</v>
      </c>
    </row>
    <row r="15406">
      <c r="A15406" s="6">
        <v>685103.0</v>
      </c>
      <c r="B15406" s="6">
        <v>684898.0</v>
      </c>
      <c r="C15406" s="14" t="str">
        <f>If(COUNTIF(DamReaches!$B$2:$B$346,"="&amp;A15406)&gt;0, "Yes", "No")</f>
        <v>No</v>
      </c>
    </row>
    <row r="15407">
      <c r="A15407" s="6">
        <v>685104.0</v>
      </c>
      <c r="B15407" s="6">
        <v>684938.0</v>
      </c>
      <c r="C15407" s="14" t="str">
        <f>If(COUNTIF(DamReaches!$B$2:$B$346,"="&amp;A15407)&gt;0, "Yes", "No")</f>
        <v>No</v>
      </c>
    </row>
    <row r="15408">
      <c r="A15408" s="6">
        <v>685105.0</v>
      </c>
      <c r="B15408" s="6">
        <v>685071.0</v>
      </c>
      <c r="C15408" s="14" t="str">
        <f>If(COUNTIF(DamReaches!$B$2:$B$346,"="&amp;A15408)&gt;0, "Yes", "No")</f>
        <v>No</v>
      </c>
    </row>
    <row r="15409">
      <c r="A15409" s="6">
        <v>685106.0</v>
      </c>
      <c r="B15409" s="6">
        <v>684901.0</v>
      </c>
      <c r="C15409" s="14" t="str">
        <f>If(COUNTIF(DamReaches!$B$2:$B$346,"="&amp;A15409)&gt;0, "Yes", "No")</f>
        <v>No</v>
      </c>
    </row>
    <row r="15410">
      <c r="A15410" s="6">
        <v>685107.0</v>
      </c>
      <c r="B15410" s="6">
        <v>685025.0</v>
      </c>
      <c r="C15410" s="14" t="str">
        <f>If(COUNTIF(DamReaches!$B$2:$B$346,"="&amp;A15410)&gt;0, "Yes", "No")</f>
        <v>No</v>
      </c>
    </row>
    <row r="15411">
      <c r="A15411" s="6">
        <v>685108.0</v>
      </c>
      <c r="B15411" s="6">
        <v>684541.0</v>
      </c>
      <c r="C15411" s="14" t="str">
        <f>If(COUNTIF(DamReaches!$B$2:$B$346,"="&amp;A15411)&gt;0, "Yes", "No")</f>
        <v>No</v>
      </c>
    </row>
    <row r="15412">
      <c r="A15412" s="6">
        <v>685118.0</v>
      </c>
      <c r="B15412" s="6">
        <v>684254.0</v>
      </c>
      <c r="C15412" s="14" t="str">
        <f>If(COUNTIF(DamReaches!$B$2:$B$346,"="&amp;A15412)&gt;0, "Yes", "No")</f>
        <v>No</v>
      </c>
    </row>
    <row r="15413">
      <c r="A15413" s="6">
        <v>685119.0</v>
      </c>
      <c r="B15413" s="6">
        <v>684873.0</v>
      </c>
      <c r="C15413" s="14" t="str">
        <f>If(COUNTIF(DamReaches!$B$2:$B$346,"="&amp;A15413)&gt;0, "Yes", "No")</f>
        <v>No</v>
      </c>
    </row>
    <row r="15414">
      <c r="A15414" s="6">
        <v>685120.0</v>
      </c>
      <c r="B15414" s="6">
        <v>685654.0</v>
      </c>
      <c r="C15414" s="14" t="str">
        <f>If(COUNTIF(DamReaches!$B$2:$B$346,"="&amp;A15414)&gt;0, "Yes", "No")</f>
        <v>No</v>
      </c>
    </row>
    <row r="15415">
      <c r="A15415" s="6">
        <v>685121.0</v>
      </c>
      <c r="B15415" s="6">
        <v>685654.0</v>
      </c>
      <c r="C15415" s="14" t="str">
        <f>If(COUNTIF(DamReaches!$B$2:$B$346,"="&amp;A15415)&gt;0, "Yes", "No")</f>
        <v>No</v>
      </c>
    </row>
    <row r="15416">
      <c r="A15416" s="6">
        <v>685122.0</v>
      </c>
      <c r="B15416" s="6">
        <v>685320.0</v>
      </c>
      <c r="C15416" s="14" t="str">
        <f>If(COUNTIF(DamReaches!$B$2:$B$346,"="&amp;A15416)&gt;0, "Yes", "No")</f>
        <v>No</v>
      </c>
    </row>
    <row r="15417">
      <c r="A15417" s="6">
        <v>685123.0</v>
      </c>
      <c r="B15417" s="6">
        <v>685320.0</v>
      </c>
      <c r="C15417" s="14" t="str">
        <f>If(COUNTIF(DamReaches!$B$2:$B$346,"="&amp;A15417)&gt;0, "Yes", "No")</f>
        <v>No</v>
      </c>
    </row>
    <row r="15418">
      <c r="A15418" s="6">
        <v>685124.0</v>
      </c>
      <c r="B15418" s="6">
        <v>684060.0</v>
      </c>
      <c r="C15418" s="14" t="str">
        <f>If(COUNTIF(DamReaches!$B$2:$B$346,"="&amp;A15418)&gt;0, "Yes", "No")</f>
        <v>No</v>
      </c>
    </row>
    <row r="15419">
      <c r="A15419" s="6">
        <v>685125.0</v>
      </c>
      <c r="B15419" s="6">
        <v>684645.0</v>
      </c>
      <c r="C15419" s="14" t="str">
        <f>If(COUNTIF(DamReaches!$B$2:$B$346,"="&amp;A15419)&gt;0, "Yes", "No")</f>
        <v>No</v>
      </c>
    </row>
    <row r="15420">
      <c r="A15420" s="6">
        <v>685126.0</v>
      </c>
      <c r="B15420" s="6">
        <v>684647.0</v>
      </c>
      <c r="C15420" s="14" t="str">
        <f>If(COUNTIF(DamReaches!$B$2:$B$346,"="&amp;A15420)&gt;0, "Yes", "No")</f>
        <v>No</v>
      </c>
    </row>
    <row r="15421">
      <c r="A15421" s="6">
        <v>685127.0</v>
      </c>
      <c r="B15421" s="6">
        <v>684863.0</v>
      </c>
      <c r="C15421" s="14" t="str">
        <f>If(COUNTIF(DamReaches!$B$2:$B$346,"="&amp;A15421)&gt;0, "Yes", "No")</f>
        <v>No</v>
      </c>
    </row>
    <row r="15422">
      <c r="A15422" s="6">
        <v>685143.0</v>
      </c>
      <c r="B15422" s="6">
        <v>685610.0</v>
      </c>
      <c r="C15422" s="14" t="str">
        <f>If(COUNTIF(DamReaches!$B$2:$B$346,"="&amp;A15422)&gt;0, "Yes", "No")</f>
        <v>No</v>
      </c>
    </row>
    <row r="15423">
      <c r="A15423" s="6">
        <v>685144.0</v>
      </c>
      <c r="B15423" s="6">
        <v>685015.0</v>
      </c>
      <c r="C15423" s="14" t="str">
        <f>If(COUNTIF(DamReaches!$B$2:$B$346,"="&amp;A15423)&gt;0, "Yes", "No")</f>
        <v>No</v>
      </c>
    </row>
    <row r="15424">
      <c r="A15424" s="6">
        <v>685145.0</v>
      </c>
      <c r="B15424" s="6">
        <v>684587.0</v>
      </c>
      <c r="C15424" s="14" t="str">
        <f>If(COUNTIF(DamReaches!$B$2:$B$346,"="&amp;A15424)&gt;0, "Yes", "No")</f>
        <v>No</v>
      </c>
    </row>
    <row r="15425">
      <c r="A15425" s="6">
        <v>685146.0</v>
      </c>
      <c r="B15425" s="6">
        <v>685145.0</v>
      </c>
      <c r="C15425" s="14" t="str">
        <f>If(COUNTIF(DamReaches!$B$2:$B$346,"="&amp;A15425)&gt;0, "Yes", "No")</f>
        <v>No</v>
      </c>
    </row>
    <row r="15426">
      <c r="A15426" s="6">
        <v>685147.0</v>
      </c>
      <c r="B15426" s="6">
        <v>684119.0</v>
      </c>
      <c r="C15426" s="14" t="str">
        <f>If(COUNTIF(DamReaches!$B$2:$B$346,"="&amp;A15426)&gt;0, "Yes", "No")</f>
        <v>No</v>
      </c>
    </row>
    <row r="15427">
      <c r="A15427" s="6">
        <v>685148.0</v>
      </c>
      <c r="B15427" s="6">
        <v>685147.0</v>
      </c>
      <c r="C15427" s="14" t="str">
        <f>If(COUNTIF(DamReaches!$B$2:$B$346,"="&amp;A15427)&gt;0, "Yes", "No")</f>
        <v>No</v>
      </c>
    </row>
    <row r="15428">
      <c r="A15428" s="6">
        <v>685149.0</v>
      </c>
      <c r="B15428" s="6">
        <v>685020.0</v>
      </c>
      <c r="C15428" s="14" t="str">
        <f>If(COUNTIF(DamReaches!$B$2:$B$346,"="&amp;A15428)&gt;0, "Yes", "No")</f>
        <v>No</v>
      </c>
    </row>
    <row r="15429">
      <c r="A15429" s="6">
        <v>685150.0</v>
      </c>
      <c r="B15429" s="6">
        <v>684973.0</v>
      </c>
      <c r="C15429" s="14" t="str">
        <f>If(COUNTIF(DamReaches!$B$2:$B$346,"="&amp;A15429)&gt;0, "Yes", "No")</f>
        <v>No</v>
      </c>
    </row>
    <row r="15430">
      <c r="A15430" s="6">
        <v>685151.0</v>
      </c>
      <c r="B15430" s="6">
        <v>684748.0</v>
      </c>
      <c r="C15430" s="14" t="str">
        <f>If(COUNTIF(DamReaches!$B$2:$B$346,"="&amp;A15430)&gt;0, "Yes", "No")</f>
        <v>No</v>
      </c>
    </row>
    <row r="15431">
      <c r="A15431" s="6">
        <v>685152.0</v>
      </c>
      <c r="B15431" s="6">
        <v>684792.0</v>
      </c>
      <c r="C15431" s="14" t="str">
        <f>If(COUNTIF(DamReaches!$B$2:$B$346,"="&amp;A15431)&gt;0, "Yes", "No")</f>
        <v>No</v>
      </c>
    </row>
    <row r="15432">
      <c r="A15432" s="6">
        <v>685153.0</v>
      </c>
      <c r="B15432" s="6">
        <v>685510.0</v>
      </c>
      <c r="C15432" s="14" t="str">
        <f>If(COUNTIF(DamReaches!$B$2:$B$346,"="&amp;A15432)&gt;0, "Yes", "No")</f>
        <v>No</v>
      </c>
    </row>
    <row r="15433">
      <c r="A15433" s="6">
        <v>685154.0</v>
      </c>
      <c r="B15433" s="6">
        <v>685081.0</v>
      </c>
      <c r="C15433" s="14" t="str">
        <f>If(COUNTIF(DamReaches!$B$2:$B$346,"="&amp;A15433)&gt;0, "Yes", "No")</f>
        <v>No</v>
      </c>
    </row>
    <row r="15434">
      <c r="A15434" s="6">
        <v>685155.0</v>
      </c>
      <c r="B15434" s="6">
        <v>685154.0</v>
      </c>
      <c r="C15434" s="14" t="str">
        <f>If(COUNTIF(DamReaches!$B$2:$B$346,"="&amp;A15434)&gt;0, "Yes", "No")</f>
        <v>No</v>
      </c>
    </row>
    <row r="15435">
      <c r="A15435" s="6">
        <v>685167.0</v>
      </c>
      <c r="B15435" s="6">
        <v>685295.0</v>
      </c>
      <c r="C15435" s="14" t="str">
        <f>If(COUNTIF(DamReaches!$B$2:$B$346,"="&amp;A15435)&gt;0, "Yes", "No")</f>
        <v>No</v>
      </c>
    </row>
    <row r="15436">
      <c r="A15436" s="6">
        <v>685168.0</v>
      </c>
      <c r="B15436" s="6">
        <v>685295.0</v>
      </c>
      <c r="C15436" s="14" t="str">
        <f>If(COUNTIF(DamReaches!$B$2:$B$346,"="&amp;A15436)&gt;0, "Yes", "No")</f>
        <v>No</v>
      </c>
    </row>
    <row r="15437">
      <c r="A15437" s="6">
        <v>685169.0</v>
      </c>
      <c r="B15437" s="6">
        <v>685295.0</v>
      </c>
      <c r="C15437" s="14" t="str">
        <f>If(COUNTIF(DamReaches!$B$2:$B$346,"="&amp;A15437)&gt;0, "Yes", "No")</f>
        <v>No</v>
      </c>
    </row>
    <row r="15438">
      <c r="A15438" s="6">
        <v>685170.0</v>
      </c>
      <c r="B15438" s="6">
        <v>685709.0</v>
      </c>
      <c r="C15438" s="14" t="str">
        <f>If(COUNTIF(DamReaches!$B$2:$B$346,"="&amp;A15438)&gt;0, "Yes", "No")</f>
        <v>No</v>
      </c>
    </row>
    <row r="15439">
      <c r="A15439" s="6">
        <v>685171.0</v>
      </c>
      <c r="B15439" s="6">
        <v>685709.0</v>
      </c>
      <c r="C15439" s="14" t="str">
        <f>If(COUNTIF(DamReaches!$B$2:$B$346,"="&amp;A15439)&gt;0, "Yes", "No")</f>
        <v>No</v>
      </c>
    </row>
    <row r="15440">
      <c r="A15440" s="6">
        <v>685172.0</v>
      </c>
      <c r="B15440" s="6">
        <v>684537.0</v>
      </c>
      <c r="C15440" s="14" t="str">
        <f>If(COUNTIF(DamReaches!$B$2:$B$346,"="&amp;A15440)&gt;0, "Yes", "No")</f>
        <v>No</v>
      </c>
    </row>
    <row r="15441">
      <c r="A15441" s="6">
        <v>685173.0</v>
      </c>
      <c r="B15441" s="6">
        <v>684961.0</v>
      </c>
      <c r="C15441" s="14" t="str">
        <f>If(COUNTIF(DamReaches!$B$2:$B$346,"="&amp;A15441)&gt;0, "Yes", "No")</f>
        <v>No</v>
      </c>
    </row>
    <row r="15442">
      <c r="A15442" s="6">
        <v>685174.0</v>
      </c>
      <c r="B15442" s="6">
        <v>685073.0</v>
      </c>
      <c r="C15442" s="14" t="str">
        <f>If(COUNTIF(DamReaches!$B$2:$B$346,"="&amp;A15442)&gt;0, "Yes", "No")</f>
        <v>No</v>
      </c>
    </row>
    <row r="15443">
      <c r="A15443" s="6">
        <v>685175.0</v>
      </c>
      <c r="B15443" s="6">
        <v>685279.0</v>
      </c>
      <c r="C15443" s="14" t="str">
        <f>If(COUNTIF(DamReaches!$B$2:$B$346,"="&amp;A15443)&gt;0, "Yes", "No")</f>
        <v>No</v>
      </c>
    </row>
    <row r="15444">
      <c r="A15444" s="6">
        <v>685176.0</v>
      </c>
      <c r="B15444" s="6">
        <v>685075.0</v>
      </c>
      <c r="C15444" s="14" t="str">
        <f>If(COUNTIF(DamReaches!$B$2:$B$346,"="&amp;A15444)&gt;0, "Yes", "No")</f>
        <v>No</v>
      </c>
    </row>
    <row r="15445">
      <c r="A15445" s="6">
        <v>685177.0</v>
      </c>
      <c r="B15445" s="6">
        <v>685075.0</v>
      </c>
      <c r="C15445" s="14" t="str">
        <f>If(COUNTIF(DamReaches!$B$2:$B$346,"="&amp;A15445)&gt;0, "Yes", "No")</f>
        <v>No</v>
      </c>
    </row>
    <row r="15446">
      <c r="A15446" s="6">
        <v>685178.0</v>
      </c>
      <c r="B15446" s="6">
        <v>684790.0</v>
      </c>
      <c r="C15446" s="14" t="str">
        <f>If(COUNTIF(DamReaches!$B$2:$B$346,"="&amp;A15446)&gt;0, "Yes", "No")</f>
        <v>No</v>
      </c>
    </row>
    <row r="15447">
      <c r="A15447" s="6">
        <v>685179.0</v>
      </c>
      <c r="B15447" s="6">
        <v>684816.0</v>
      </c>
      <c r="C15447" s="14" t="str">
        <f>If(COUNTIF(DamReaches!$B$2:$B$346,"="&amp;A15447)&gt;0, "Yes", "No")</f>
        <v>No</v>
      </c>
    </row>
    <row r="15448">
      <c r="A15448" s="6">
        <v>685180.0</v>
      </c>
      <c r="B15448" s="6">
        <v>685179.0</v>
      </c>
      <c r="C15448" s="14" t="str">
        <f>If(COUNTIF(DamReaches!$B$2:$B$346,"="&amp;A15448)&gt;0, "Yes", "No")</f>
        <v>No</v>
      </c>
    </row>
    <row r="15449">
      <c r="A15449" s="6">
        <v>685181.0</v>
      </c>
      <c r="B15449" s="6">
        <v>685108.0</v>
      </c>
      <c r="C15449" s="14" t="str">
        <f>If(COUNTIF(DamReaches!$B$2:$B$346,"="&amp;A15449)&gt;0, "Yes", "No")</f>
        <v>No</v>
      </c>
    </row>
    <row r="15450">
      <c r="A15450" s="6">
        <v>685182.0</v>
      </c>
      <c r="B15450" s="6">
        <v>685108.0</v>
      </c>
      <c r="C15450" s="14" t="str">
        <f>If(COUNTIF(DamReaches!$B$2:$B$346,"="&amp;A15450)&gt;0, "Yes", "No")</f>
        <v>No</v>
      </c>
    </row>
    <row r="15451">
      <c r="A15451" s="6">
        <v>685183.0</v>
      </c>
      <c r="B15451" s="6">
        <v>684860.0</v>
      </c>
      <c r="C15451" s="14" t="str">
        <f>If(COUNTIF(DamReaches!$B$2:$B$346,"="&amp;A15451)&gt;0, "Yes", "No")</f>
        <v>No</v>
      </c>
    </row>
    <row r="15452">
      <c r="A15452" s="6">
        <v>685184.0</v>
      </c>
      <c r="B15452" s="6">
        <v>685325.0</v>
      </c>
      <c r="C15452" s="14" t="str">
        <f>If(COUNTIF(DamReaches!$B$2:$B$346,"="&amp;A15452)&gt;0, "Yes", "No")</f>
        <v>No</v>
      </c>
    </row>
    <row r="15453">
      <c r="A15453" s="6">
        <v>685185.0</v>
      </c>
      <c r="B15453" s="6">
        <v>685184.0</v>
      </c>
      <c r="C15453" s="14" t="str">
        <f>If(COUNTIF(DamReaches!$B$2:$B$346,"="&amp;A15453)&gt;0, "Yes", "No")</f>
        <v>No</v>
      </c>
    </row>
    <row r="15454">
      <c r="A15454" s="6">
        <v>685186.0</v>
      </c>
      <c r="B15454" s="6">
        <v>685255.0</v>
      </c>
      <c r="C15454" s="14" t="str">
        <f>If(COUNTIF(DamReaches!$B$2:$B$346,"="&amp;A15454)&gt;0, "Yes", "No")</f>
        <v>No</v>
      </c>
    </row>
    <row r="15455">
      <c r="A15455" s="6">
        <v>685198.0</v>
      </c>
      <c r="B15455" s="6">
        <v>685199.0</v>
      </c>
      <c r="C15455" s="14" t="str">
        <f>If(COUNTIF(DamReaches!$B$2:$B$346,"="&amp;A15455)&gt;0, "Yes", "No")</f>
        <v>No</v>
      </c>
    </row>
    <row r="15456">
      <c r="A15456" s="6">
        <v>685199.0</v>
      </c>
      <c r="B15456" s="6">
        <v>684994.0</v>
      </c>
      <c r="C15456" s="14" t="str">
        <f>If(COUNTIF(DamReaches!$B$2:$B$346,"="&amp;A15456)&gt;0, "Yes", "No")</f>
        <v>No</v>
      </c>
    </row>
    <row r="15457">
      <c r="A15457" s="6">
        <v>685200.0</v>
      </c>
      <c r="B15457" s="6">
        <v>684853.0</v>
      </c>
      <c r="C15457" s="14" t="str">
        <f>If(COUNTIF(DamReaches!$B$2:$B$346,"="&amp;A15457)&gt;0, "Yes", "No")</f>
        <v>No</v>
      </c>
    </row>
    <row r="15458">
      <c r="A15458" s="6">
        <v>685201.0</v>
      </c>
      <c r="B15458" s="6">
        <v>685104.0</v>
      </c>
      <c r="C15458" s="14" t="str">
        <f>If(COUNTIF(DamReaches!$B$2:$B$346,"="&amp;A15458)&gt;0, "Yes", "No")</f>
        <v>No</v>
      </c>
    </row>
    <row r="15459">
      <c r="A15459" s="6">
        <v>685203.0</v>
      </c>
      <c r="B15459" s="6">
        <v>685249.0</v>
      </c>
      <c r="C15459" s="14" t="str">
        <f>If(COUNTIF(DamReaches!$B$2:$B$346,"="&amp;A15459)&gt;0, "Yes", "No")</f>
        <v>No</v>
      </c>
    </row>
    <row r="15460">
      <c r="A15460" s="6">
        <v>685204.0</v>
      </c>
      <c r="B15460" s="6">
        <v>685176.0</v>
      </c>
      <c r="C15460" s="14" t="str">
        <f>If(COUNTIF(DamReaches!$B$2:$B$346,"="&amp;A15460)&gt;0, "Yes", "No")</f>
        <v>No</v>
      </c>
    </row>
    <row r="15461">
      <c r="A15461" s="6">
        <v>685205.0</v>
      </c>
      <c r="B15461" s="6">
        <v>684626.0</v>
      </c>
      <c r="C15461" s="14" t="str">
        <f>If(COUNTIF(DamReaches!$B$2:$B$346,"="&amp;A15461)&gt;0, "Yes", "No")</f>
        <v>No</v>
      </c>
    </row>
    <row r="15462">
      <c r="A15462" s="6">
        <v>685206.0</v>
      </c>
      <c r="B15462" s="6">
        <v>685127.0</v>
      </c>
      <c r="C15462" s="14" t="str">
        <f>If(COUNTIF(DamReaches!$B$2:$B$346,"="&amp;A15462)&gt;0, "Yes", "No")</f>
        <v>No</v>
      </c>
    </row>
    <row r="15463">
      <c r="A15463" s="6">
        <v>685207.0</v>
      </c>
      <c r="B15463" s="6">
        <v>685231.0</v>
      </c>
      <c r="C15463" s="14" t="str">
        <f>If(COUNTIF(DamReaches!$B$2:$B$346,"="&amp;A15463)&gt;0, "Yes", "No")</f>
        <v>No</v>
      </c>
    </row>
    <row r="15464">
      <c r="A15464" s="6">
        <v>685208.0</v>
      </c>
      <c r="B15464" s="6">
        <v>685255.0</v>
      </c>
      <c r="C15464" s="14" t="str">
        <f>If(COUNTIF(DamReaches!$B$2:$B$346,"="&amp;A15464)&gt;0, "Yes", "No")</f>
        <v>No</v>
      </c>
    </row>
    <row r="15465">
      <c r="A15465" s="6">
        <v>685220.0</v>
      </c>
      <c r="B15465" s="6">
        <v>684374.0</v>
      </c>
      <c r="C15465" s="14" t="str">
        <f>If(COUNTIF(DamReaches!$B$2:$B$346,"="&amp;A15465)&gt;0, "Yes", "No")</f>
        <v>No</v>
      </c>
    </row>
    <row r="15466">
      <c r="A15466" s="6">
        <v>685221.0</v>
      </c>
      <c r="B15466" s="6">
        <v>685705.0</v>
      </c>
      <c r="C15466" s="14" t="str">
        <f>If(COUNTIF(DamReaches!$B$2:$B$346,"="&amp;A15466)&gt;0, "Yes", "No")</f>
        <v>No</v>
      </c>
    </row>
    <row r="15467">
      <c r="A15467" s="6">
        <v>685222.0</v>
      </c>
      <c r="B15467" s="6">
        <v>685705.0</v>
      </c>
      <c r="C15467" s="14" t="str">
        <f>If(COUNTIF(DamReaches!$B$2:$B$346,"="&amp;A15467)&gt;0, "Yes", "No")</f>
        <v>No</v>
      </c>
    </row>
    <row r="15468">
      <c r="A15468" s="6">
        <v>685223.0</v>
      </c>
      <c r="B15468" s="6">
        <v>685273.0</v>
      </c>
      <c r="C15468" s="14" t="str">
        <f>If(COUNTIF(DamReaches!$B$2:$B$346,"="&amp;A15468)&gt;0, "Yes", "No")</f>
        <v>No</v>
      </c>
    </row>
    <row r="15469">
      <c r="A15469" s="6">
        <v>685224.0</v>
      </c>
      <c r="B15469" s="6">
        <v>685407.0</v>
      </c>
      <c r="C15469" s="14" t="str">
        <f>If(COUNTIF(DamReaches!$B$2:$B$346,"="&amp;A15469)&gt;0, "Yes", "No")</f>
        <v>No</v>
      </c>
    </row>
    <row r="15470">
      <c r="A15470" s="6">
        <v>685225.0</v>
      </c>
      <c r="B15470" s="6">
        <v>685018.0</v>
      </c>
      <c r="C15470" s="14" t="str">
        <f>If(COUNTIF(DamReaches!$B$2:$B$346,"="&amp;A15470)&gt;0, "Yes", "No")</f>
        <v>No</v>
      </c>
    </row>
    <row r="15471">
      <c r="A15471" s="6">
        <v>685226.0</v>
      </c>
      <c r="B15471" s="6">
        <v>684060.0</v>
      </c>
      <c r="C15471" s="14" t="str">
        <f>If(COUNTIF(DamReaches!$B$2:$B$346,"="&amp;A15471)&gt;0, "Yes", "No")</f>
        <v>No</v>
      </c>
    </row>
    <row r="15472">
      <c r="A15472" s="6">
        <v>685227.0</v>
      </c>
      <c r="B15472" s="6">
        <v>685226.0</v>
      </c>
      <c r="C15472" s="14" t="str">
        <f>If(COUNTIF(DamReaches!$B$2:$B$346,"="&amp;A15472)&gt;0, "Yes", "No")</f>
        <v>No</v>
      </c>
    </row>
    <row r="15473">
      <c r="A15473" s="6">
        <v>685228.0</v>
      </c>
      <c r="B15473" s="6">
        <v>685227.0</v>
      </c>
      <c r="C15473" s="14" t="str">
        <f>If(COUNTIF(DamReaches!$B$2:$B$346,"="&amp;A15473)&gt;0, "Yes", "No")</f>
        <v>No</v>
      </c>
    </row>
    <row r="15474">
      <c r="A15474" s="6">
        <v>685229.0</v>
      </c>
      <c r="B15474" s="6">
        <v>685072.0</v>
      </c>
      <c r="C15474" s="14" t="str">
        <f>If(COUNTIF(DamReaches!$B$2:$B$346,"="&amp;A15474)&gt;0, "Yes", "No")</f>
        <v>No</v>
      </c>
    </row>
    <row r="15475">
      <c r="A15475" s="6">
        <v>685230.0</v>
      </c>
      <c r="B15475" s="6">
        <v>684746.0</v>
      </c>
      <c r="C15475" s="14" t="str">
        <f>If(COUNTIF(DamReaches!$B$2:$B$346,"="&amp;A15475)&gt;0, "Yes", "No")</f>
        <v>No</v>
      </c>
    </row>
    <row r="15476">
      <c r="A15476" s="6">
        <v>685231.0</v>
      </c>
      <c r="B15476" s="6">
        <v>685254.0</v>
      </c>
      <c r="C15476" s="14" t="str">
        <f>If(COUNTIF(DamReaches!$B$2:$B$346,"="&amp;A15476)&gt;0, "Yes", "No")</f>
        <v>No</v>
      </c>
    </row>
    <row r="15477">
      <c r="A15477" s="6">
        <v>685246.0</v>
      </c>
      <c r="B15477" s="6">
        <v>684739.0</v>
      </c>
      <c r="C15477" s="14" t="str">
        <f>If(COUNTIF(DamReaches!$B$2:$B$346,"="&amp;A15477)&gt;0, "Yes", "No")</f>
        <v>No</v>
      </c>
    </row>
    <row r="15478">
      <c r="A15478" s="6">
        <v>685247.0</v>
      </c>
      <c r="B15478" s="6">
        <v>684253.0</v>
      </c>
      <c r="C15478" s="14" t="str">
        <f>If(COUNTIF(DamReaches!$B$2:$B$346,"="&amp;A15478)&gt;0, "Yes", "No")</f>
        <v>No</v>
      </c>
    </row>
    <row r="15479">
      <c r="A15479" s="6">
        <v>685248.0</v>
      </c>
      <c r="B15479" s="6">
        <v>685220.0</v>
      </c>
      <c r="C15479" s="14" t="str">
        <f>If(COUNTIF(DamReaches!$B$2:$B$346,"="&amp;A15479)&gt;0, "Yes", "No")</f>
        <v>No</v>
      </c>
    </row>
    <row r="15480">
      <c r="A15480" s="6">
        <v>685249.0</v>
      </c>
      <c r="B15480" s="6">
        <v>685439.0</v>
      </c>
      <c r="C15480" s="14" t="str">
        <f>If(COUNTIF(DamReaches!$B$2:$B$346,"="&amp;A15480)&gt;0, "Yes", "No")</f>
        <v>No</v>
      </c>
    </row>
    <row r="15481">
      <c r="A15481" s="6">
        <v>685250.0</v>
      </c>
      <c r="B15481" s="6">
        <v>685439.0</v>
      </c>
      <c r="C15481" s="14" t="str">
        <f>If(COUNTIF(DamReaches!$B$2:$B$346,"="&amp;A15481)&gt;0, "Yes", "No")</f>
        <v>No</v>
      </c>
    </row>
    <row r="15482">
      <c r="A15482" s="6">
        <v>685251.0</v>
      </c>
      <c r="B15482" s="6">
        <v>685024.0</v>
      </c>
      <c r="C15482" s="14" t="str">
        <f>If(COUNTIF(DamReaches!$B$2:$B$346,"="&amp;A15482)&gt;0, "Yes", "No")</f>
        <v>No</v>
      </c>
    </row>
    <row r="15483">
      <c r="A15483" s="6">
        <v>685252.0</v>
      </c>
      <c r="B15483" s="6">
        <v>685127.0</v>
      </c>
      <c r="C15483" s="14" t="str">
        <f>If(COUNTIF(DamReaches!$B$2:$B$346,"="&amp;A15483)&gt;0, "Yes", "No")</f>
        <v>No</v>
      </c>
    </row>
    <row r="15484">
      <c r="A15484" s="6">
        <v>685253.0</v>
      </c>
      <c r="B15484" s="6">
        <v>685302.0</v>
      </c>
      <c r="C15484" s="14" t="str">
        <f>If(COUNTIF(DamReaches!$B$2:$B$346,"="&amp;A15484)&gt;0, "Yes", "No")</f>
        <v>No</v>
      </c>
    </row>
    <row r="15485">
      <c r="A15485" s="6">
        <v>685254.0</v>
      </c>
      <c r="B15485" s="6">
        <v>685302.0</v>
      </c>
      <c r="C15485" s="14" t="str">
        <f>If(COUNTIF(DamReaches!$B$2:$B$346,"="&amp;A15485)&gt;0, "Yes", "No")</f>
        <v>No</v>
      </c>
    </row>
    <row r="15486">
      <c r="A15486" s="6">
        <v>685255.0</v>
      </c>
      <c r="B15486" s="6">
        <v>685207.0</v>
      </c>
      <c r="C15486" s="14" t="str">
        <f>If(COUNTIF(DamReaches!$B$2:$B$346,"="&amp;A15486)&gt;0, "Yes", "No")</f>
        <v>No</v>
      </c>
    </row>
    <row r="15487">
      <c r="A15487" s="6">
        <v>685272.0</v>
      </c>
      <c r="B15487" s="6">
        <v>685611.0</v>
      </c>
      <c r="C15487" s="14" t="str">
        <f>If(COUNTIF(DamReaches!$B$2:$B$346,"="&amp;A15487)&gt;0, "Yes", "No")</f>
        <v>No</v>
      </c>
    </row>
    <row r="15488">
      <c r="A15488" s="6">
        <v>685273.0</v>
      </c>
      <c r="B15488" s="6">
        <v>685611.0</v>
      </c>
      <c r="C15488" s="14" t="str">
        <f>If(COUNTIF(DamReaches!$B$2:$B$346,"="&amp;A15488)&gt;0, "Yes", "No")</f>
        <v>No</v>
      </c>
    </row>
    <row r="15489">
      <c r="A15489" s="6">
        <v>685274.0</v>
      </c>
      <c r="B15489" s="6">
        <v>685200.0</v>
      </c>
      <c r="C15489" s="14" t="str">
        <f>If(COUNTIF(DamReaches!$B$2:$B$346,"="&amp;A15489)&gt;0, "Yes", "No")</f>
        <v>No</v>
      </c>
    </row>
    <row r="15490">
      <c r="A15490" s="6">
        <v>685275.0</v>
      </c>
      <c r="B15490" s="6">
        <v>685225.0</v>
      </c>
      <c r="C15490" s="14" t="str">
        <f>If(COUNTIF(DamReaches!$B$2:$B$346,"="&amp;A15490)&gt;0, "Yes", "No")</f>
        <v>No</v>
      </c>
    </row>
    <row r="15491">
      <c r="A15491" s="6">
        <v>685276.0</v>
      </c>
      <c r="B15491" s="6">
        <v>685299.0</v>
      </c>
      <c r="C15491" s="14" t="str">
        <f>If(COUNTIF(DamReaches!$B$2:$B$346,"="&amp;A15491)&gt;0, "Yes", "No")</f>
        <v>No</v>
      </c>
    </row>
    <row r="15492">
      <c r="A15492" s="6">
        <v>685277.0</v>
      </c>
      <c r="B15492" s="6">
        <v>684316.0</v>
      </c>
      <c r="C15492" s="14" t="str">
        <f>If(COUNTIF(DamReaches!$B$2:$B$346,"="&amp;A15492)&gt;0, "Yes", "No")</f>
        <v>No</v>
      </c>
    </row>
    <row r="15493">
      <c r="A15493" s="6">
        <v>685278.0</v>
      </c>
      <c r="B15493" s="6">
        <v>683951.0</v>
      </c>
      <c r="C15493" s="14" t="str">
        <f>If(COUNTIF(DamReaches!$B$2:$B$346,"="&amp;A15493)&gt;0, "Yes", "No")</f>
        <v>No</v>
      </c>
    </row>
    <row r="15494">
      <c r="A15494" s="6">
        <v>685279.0</v>
      </c>
      <c r="B15494" s="6">
        <v>685395.0</v>
      </c>
      <c r="C15494" s="14" t="str">
        <f>If(COUNTIF(DamReaches!$B$2:$B$346,"="&amp;A15494)&gt;0, "Yes", "No")</f>
        <v>No</v>
      </c>
    </row>
    <row r="15495">
      <c r="A15495" s="6">
        <v>685280.0</v>
      </c>
      <c r="B15495" s="6">
        <v>685395.0</v>
      </c>
      <c r="C15495" s="14" t="str">
        <f>If(COUNTIF(DamReaches!$B$2:$B$346,"="&amp;A15495)&gt;0, "Yes", "No")</f>
        <v>No</v>
      </c>
    </row>
    <row r="15496">
      <c r="A15496" s="6">
        <v>685281.0</v>
      </c>
      <c r="B15496" s="6">
        <v>685154.0</v>
      </c>
      <c r="C15496" s="14" t="str">
        <f>If(COUNTIF(DamReaches!$B$2:$B$346,"="&amp;A15496)&gt;0, "Yes", "No")</f>
        <v>No</v>
      </c>
    </row>
    <row r="15497">
      <c r="A15497" s="6">
        <v>685294.0</v>
      </c>
      <c r="B15497" s="6">
        <v>685099.0</v>
      </c>
      <c r="C15497" s="14" t="str">
        <f>If(COUNTIF(DamReaches!$B$2:$B$346,"="&amp;A15497)&gt;0, "Yes", "No")</f>
        <v>No</v>
      </c>
    </row>
    <row r="15498">
      <c r="A15498" s="6">
        <v>685295.0</v>
      </c>
      <c r="B15498" s="6">
        <v>685317.0</v>
      </c>
      <c r="C15498" s="14" t="str">
        <f>If(COUNTIF(DamReaches!$B$2:$B$346,"="&amp;A15498)&gt;0, "Yes", "No")</f>
        <v>No</v>
      </c>
    </row>
    <row r="15499">
      <c r="A15499" s="6">
        <v>685296.0</v>
      </c>
      <c r="B15499" s="6">
        <v>685273.0</v>
      </c>
      <c r="C15499" s="14" t="str">
        <f>If(COUNTIF(DamReaches!$B$2:$B$346,"="&amp;A15499)&gt;0, "Yes", "No")</f>
        <v>No</v>
      </c>
    </row>
    <row r="15500">
      <c r="A15500" s="6">
        <v>685297.0</v>
      </c>
      <c r="B15500" s="6">
        <v>685362.0</v>
      </c>
      <c r="C15500" s="14" t="str">
        <f>If(COUNTIF(DamReaches!$B$2:$B$346,"="&amp;A15500)&gt;0, "Yes", "No")</f>
        <v>No</v>
      </c>
    </row>
    <row r="15501">
      <c r="A15501" s="6">
        <v>685298.0</v>
      </c>
      <c r="B15501" s="6">
        <v>685226.0</v>
      </c>
      <c r="C15501" s="14" t="str">
        <f>If(COUNTIF(DamReaches!$B$2:$B$346,"="&amp;A15501)&gt;0, "Yes", "No")</f>
        <v>No</v>
      </c>
    </row>
    <row r="15502">
      <c r="A15502" s="6">
        <v>685299.0</v>
      </c>
      <c r="B15502" s="6">
        <v>685346.0</v>
      </c>
      <c r="C15502" s="14" t="str">
        <f>If(COUNTIF(DamReaches!$B$2:$B$346,"="&amp;A15502)&gt;0, "Yes", "No")</f>
        <v>No</v>
      </c>
    </row>
    <row r="15503">
      <c r="A15503" s="6">
        <v>685300.0</v>
      </c>
      <c r="B15503" s="6">
        <v>685072.0</v>
      </c>
      <c r="C15503" s="14" t="str">
        <f>If(COUNTIF(DamReaches!$B$2:$B$346,"="&amp;A15503)&gt;0, "Yes", "No")</f>
        <v>No</v>
      </c>
    </row>
    <row r="15504">
      <c r="A15504" s="6">
        <v>685301.0</v>
      </c>
      <c r="B15504" s="6">
        <v>685077.0</v>
      </c>
      <c r="C15504" s="14" t="str">
        <f>If(COUNTIF(DamReaches!$B$2:$B$346,"="&amp;A15504)&gt;0, "Yes", "No")</f>
        <v>No</v>
      </c>
    </row>
    <row r="15505">
      <c r="A15505" s="6">
        <v>685302.0</v>
      </c>
      <c r="B15505" s="6">
        <v>685510.0</v>
      </c>
      <c r="C15505" s="14" t="str">
        <f>If(COUNTIF(DamReaches!$B$2:$B$346,"="&amp;A15505)&gt;0, "Yes", "No")</f>
        <v>No</v>
      </c>
    </row>
    <row r="15506">
      <c r="A15506" s="6">
        <v>685303.0</v>
      </c>
      <c r="B15506" s="6">
        <v>685084.0</v>
      </c>
      <c r="C15506" s="14" t="str">
        <f>If(COUNTIF(DamReaches!$B$2:$B$346,"="&amp;A15506)&gt;0, "Yes", "No")</f>
        <v>No</v>
      </c>
    </row>
    <row r="15507">
      <c r="A15507" s="6">
        <v>685304.0</v>
      </c>
      <c r="B15507" s="6">
        <v>685303.0</v>
      </c>
      <c r="C15507" s="14" t="str">
        <f>If(COUNTIF(DamReaches!$B$2:$B$346,"="&amp;A15507)&gt;0, "Yes", "No")</f>
        <v>No</v>
      </c>
    </row>
    <row r="15508">
      <c r="A15508" s="6">
        <v>685315.0</v>
      </c>
      <c r="B15508" s="6">
        <v>685316.0</v>
      </c>
      <c r="C15508" s="14" t="str">
        <f>If(COUNTIF(DamReaches!$B$2:$B$346,"="&amp;A15508)&gt;0, "Yes", "No")</f>
        <v>No</v>
      </c>
    </row>
    <row r="15509">
      <c r="A15509" s="6">
        <v>685316.0</v>
      </c>
      <c r="B15509" s="6">
        <v>685317.0</v>
      </c>
      <c r="C15509" s="14" t="str">
        <f>If(COUNTIF(DamReaches!$B$2:$B$346,"="&amp;A15509)&gt;0, "Yes", "No")</f>
        <v>No</v>
      </c>
    </row>
    <row r="15510">
      <c r="A15510" s="6">
        <v>685317.0</v>
      </c>
      <c r="B15510" s="6">
        <v>685971.0</v>
      </c>
      <c r="C15510" s="14" t="str">
        <f>If(COUNTIF(DamReaches!$B$2:$B$346,"="&amp;A15510)&gt;0, "Yes", "No")</f>
        <v>No</v>
      </c>
    </row>
    <row r="15511">
      <c r="A15511" s="6">
        <v>685318.0</v>
      </c>
      <c r="B15511" s="6">
        <v>685362.0</v>
      </c>
      <c r="C15511" s="14" t="str">
        <f>If(COUNTIF(DamReaches!$B$2:$B$346,"="&amp;A15511)&gt;0, "Yes", "No")</f>
        <v>No</v>
      </c>
    </row>
    <row r="15512">
      <c r="A15512" s="6">
        <v>685319.0</v>
      </c>
      <c r="B15512" s="6">
        <v>684514.0</v>
      </c>
      <c r="C15512" s="14" t="str">
        <f>If(COUNTIF(DamReaches!$B$2:$B$346,"="&amp;A15512)&gt;0, "Yes", "No")</f>
        <v>No</v>
      </c>
    </row>
    <row r="15513">
      <c r="A15513" s="6">
        <v>685320.0</v>
      </c>
      <c r="B15513" s="6">
        <v>685369.0</v>
      </c>
      <c r="C15513" s="14" t="str">
        <f>If(COUNTIF(DamReaches!$B$2:$B$346,"="&amp;A15513)&gt;0, "Yes", "No")</f>
        <v>No</v>
      </c>
    </row>
    <row r="15514">
      <c r="A15514" s="6">
        <v>685321.0</v>
      </c>
      <c r="B15514" s="6">
        <v>685018.0</v>
      </c>
      <c r="C15514" s="14" t="str">
        <f>If(COUNTIF(DamReaches!$B$2:$B$346,"="&amp;A15514)&gt;0, "Yes", "No")</f>
        <v>No</v>
      </c>
    </row>
    <row r="15515">
      <c r="A15515" s="6">
        <v>685322.0</v>
      </c>
      <c r="B15515" s="6">
        <v>685126.0</v>
      </c>
      <c r="C15515" s="14" t="str">
        <f>If(COUNTIF(DamReaches!$B$2:$B$346,"="&amp;A15515)&gt;0, "Yes", "No")</f>
        <v>No</v>
      </c>
    </row>
    <row r="15516">
      <c r="A15516" s="6">
        <v>685323.0</v>
      </c>
      <c r="B15516" s="6">
        <v>684879.0</v>
      </c>
      <c r="C15516" s="14" t="str">
        <f>If(COUNTIF(DamReaches!$B$2:$B$346,"="&amp;A15516)&gt;0, "Yes", "No")</f>
        <v>No</v>
      </c>
    </row>
    <row r="15517">
      <c r="A15517" s="6">
        <v>685324.0</v>
      </c>
      <c r="B15517" s="6">
        <v>685178.0</v>
      </c>
      <c r="C15517" s="14" t="str">
        <f>If(COUNTIF(DamReaches!$B$2:$B$346,"="&amp;A15517)&gt;0, "Yes", "No")</f>
        <v>No</v>
      </c>
    </row>
    <row r="15518">
      <c r="A15518" s="6">
        <v>685325.0</v>
      </c>
      <c r="B15518" s="6">
        <v>685206.0</v>
      </c>
      <c r="C15518" s="14" t="str">
        <f>If(COUNTIF(DamReaches!$B$2:$B$346,"="&amp;A15518)&gt;0, "Yes", "No")</f>
        <v>No</v>
      </c>
    </row>
    <row r="15519">
      <c r="A15519" s="6">
        <v>685338.0</v>
      </c>
      <c r="B15519" s="6">
        <v>685431.0</v>
      </c>
      <c r="C15519" s="14" t="str">
        <f>If(COUNTIF(DamReaches!$B$2:$B$346,"="&amp;A15519)&gt;0, "Yes", "No")</f>
        <v>No</v>
      </c>
    </row>
    <row r="15520">
      <c r="A15520" s="6">
        <v>685339.0</v>
      </c>
      <c r="B15520" s="6">
        <v>685013.0</v>
      </c>
      <c r="C15520" s="14" t="str">
        <f>If(COUNTIF(DamReaches!$B$2:$B$346,"="&amp;A15520)&gt;0, "Yes", "No")</f>
        <v>No</v>
      </c>
    </row>
    <row r="15521">
      <c r="A15521" s="6">
        <v>685340.0</v>
      </c>
      <c r="B15521" s="6">
        <v>685667.0</v>
      </c>
      <c r="C15521" s="14" t="str">
        <f>If(COUNTIF(DamReaches!$B$2:$B$346,"="&amp;A15521)&gt;0, "Yes", "No")</f>
        <v>No</v>
      </c>
    </row>
    <row r="15522">
      <c r="A15522" s="6">
        <v>685341.0</v>
      </c>
      <c r="B15522" s="6">
        <v>685667.0</v>
      </c>
      <c r="C15522" s="14" t="str">
        <f>If(COUNTIF(DamReaches!$B$2:$B$346,"="&amp;A15522)&gt;0, "Yes", "No")</f>
        <v>No</v>
      </c>
    </row>
    <row r="15523">
      <c r="A15523" s="6">
        <v>685342.0</v>
      </c>
      <c r="B15523" s="6">
        <v>684808.0</v>
      </c>
      <c r="C15523" s="14" t="str">
        <f>If(COUNTIF(DamReaches!$B$2:$B$346,"="&amp;A15523)&gt;0, "Yes", "No")</f>
        <v>No</v>
      </c>
    </row>
    <row r="15524">
      <c r="A15524" s="6">
        <v>685343.0</v>
      </c>
      <c r="B15524" s="6">
        <v>685342.0</v>
      </c>
      <c r="C15524" s="14" t="str">
        <f>If(COUNTIF(DamReaches!$B$2:$B$346,"="&amp;A15524)&gt;0, "Yes", "No")</f>
        <v>No</v>
      </c>
    </row>
    <row r="15525">
      <c r="A15525" s="6">
        <v>685345.0</v>
      </c>
      <c r="B15525" s="6">
        <v>684902.0</v>
      </c>
      <c r="C15525" s="14" t="str">
        <f>If(COUNTIF(DamReaches!$B$2:$B$346,"="&amp;A15525)&gt;0, "Yes", "No")</f>
        <v>No</v>
      </c>
    </row>
    <row r="15526">
      <c r="A15526" s="6">
        <v>685346.0</v>
      </c>
      <c r="B15526" s="6">
        <v>685227.0</v>
      </c>
      <c r="C15526" s="14" t="str">
        <f>If(COUNTIF(DamReaches!$B$2:$B$346,"="&amp;A15526)&gt;0, "Yes", "No")</f>
        <v>No</v>
      </c>
    </row>
    <row r="15527">
      <c r="A15527" s="6">
        <v>685347.0</v>
      </c>
      <c r="B15527" s="6">
        <v>685022.0</v>
      </c>
      <c r="C15527" s="14" t="str">
        <f>If(COUNTIF(DamReaches!$B$2:$B$346,"="&amp;A15527)&gt;0, "Yes", "No")</f>
        <v>No</v>
      </c>
    </row>
    <row r="15528">
      <c r="A15528" s="6">
        <v>685348.0</v>
      </c>
      <c r="B15528" s="6">
        <v>684861.0</v>
      </c>
      <c r="C15528" s="14" t="str">
        <f>If(COUNTIF(DamReaches!$B$2:$B$346,"="&amp;A15528)&gt;0, "Yes", "No")</f>
        <v>No</v>
      </c>
    </row>
    <row r="15529">
      <c r="A15529" s="6">
        <v>685349.0</v>
      </c>
      <c r="B15529" s="6">
        <v>685152.0</v>
      </c>
      <c r="C15529" s="14" t="str">
        <f>If(COUNTIF(DamReaches!$B$2:$B$346,"="&amp;A15529)&gt;0, "Yes", "No")</f>
        <v>No</v>
      </c>
    </row>
    <row r="15530">
      <c r="A15530" s="6">
        <v>685360.0</v>
      </c>
      <c r="B15530" s="6">
        <v>685220.0</v>
      </c>
      <c r="C15530" s="14" t="str">
        <f>If(COUNTIF(DamReaches!$B$2:$B$346,"="&amp;A15530)&gt;0, "Yes", "No")</f>
        <v>No</v>
      </c>
    </row>
    <row r="15531">
      <c r="A15531" s="6">
        <v>685361.0</v>
      </c>
      <c r="B15531" s="6">
        <v>685316.0</v>
      </c>
      <c r="C15531" s="14" t="str">
        <f>If(COUNTIF(DamReaches!$B$2:$B$346,"="&amp;A15531)&gt;0, "Yes", "No")</f>
        <v>No</v>
      </c>
    </row>
    <row r="15532">
      <c r="A15532" s="6">
        <v>685362.0</v>
      </c>
      <c r="B15532" s="6">
        <v>685708.0</v>
      </c>
      <c r="C15532" s="14" t="str">
        <f>If(COUNTIF(DamReaches!$B$2:$B$346,"="&amp;A15532)&gt;0, "Yes", "No")</f>
        <v>No</v>
      </c>
    </row>
    <row r="15533">
      <c r="A15533" s="6">
        <v>685363.0</v>
      </c>
      <c r="B15533" s="6">
        <v>685708.0</v>
      </c>
      <c r="C15533" s="14" t="str">
        <f>If(COUNTIF(DamReaches!$B$2:$B$346,"="&amp;A15533)&gt;0, "Yes", "No")</f>
        <v>No</v>
      </c>
    </row>
    <row r="15534">
      <c r="A15534" s="6">
        <v>685364.0</v>
      </c>
      <c r="B15534" s="6">
        <v>685431.0</v>
      </c>
      <c r="C15534" s="14" t="str">
        <f>If(COUNTIF(DamReaches!$B$2:$B$346,"="&amp;A15534)&gt;0, "Yes", "No")</f>
        <v>No</v>
      </c>
    </row>
    <row r="15535">
      <c r="A15535" s="6">
        <v>685365.0</v>
      </c>
      <c r="B15535" s="6">
        <v>685014.0</v>
      </c>
      <c r="C15535" s="14" t="str">
        <f>If(COUNTIF(DamReaches!$B$2:$B$346,"="&amp;A15535)&gt;0, "Yes", "No")</f>
        <v>No</v>
      </c>
    </row>
    <row r="15536">
      <c r="A15536" s="6">
        <v>685366.0</v>
      </c>
      <c r="B15536" s="6">
        <v>685761.0</v>
      </c>
      <c r="C15536" s="14" t="str">
        <f>If(COUNTIF(DamReaches!$B$2:$B$346,"="&amp;A15536)&gt;0, "Yes", "No")</f>
        <v>No</v>
      </c>
    </row>
    <row r="15537">
      <c r="A15537" s="6">
        <v>685367.0</v>
      </c>
      <c r="B15537" s="6">
        <v>685274.0</v>
      </c>
      <c r="C15537" s="14" t="str">
        <f>If(COUNTIF(DamReaches!$B$2:$B$346,"="&amp;A15537)&gt;0, "Yes", "No")</f>
        <v>No</v>
      </c>
    </row>
    <row r="15538">
      <c r="A15538" s="6">
        <v>685368.0</v>
      </c>
      <c r="B15538" s="6">
        <v>685147.0</v>
      </c>
      <c r="C15538" s="14" t="str">
        <f>If(COUNTIF(DamReaches!$B$2:$B$346,"="&amp;A15538)&gt;0, "Yes", "No")</f>
        <v>No</v>
      </c>
    </row>
    <row r="15539">
      <c r="A15539" s="6">
        <v>685369.0</v>
      </c>
      <c r="B15539" s="6">
        <v>685368.0</v>
      </c>
      <c r="C15539" s="14" t="str">
        <f>If(COUNTIF(DamReaches!$B$2:$B$346,"="&amp;A15539)&gt;0, "Yes", "No")</f>
        <v>No</v>
      </c>
    </row>
    <row r="15540">
      <c r="A15540" s="6">
        <v>685373.0</v>
      </c>
      <c r="B15540" s="6">
        <v>685299.0</v>
      </c>
      <c r="C15540" s="14" t="str">
        <f>If(COUNTIF(DamReaches!$B$2:$B$346,"="&amp;A15540)&gt;0, "Yes", "No")</f>
        <v>No</v>
      </c>
    </row>
    <row r="15541">
      <c r="A15541" s="6">
        <v>685374.0</v>
      </c>
      <c r="B15541" s="6">
        <v>685149.0</v>
      </c>
      <c r="C15541" s="14" t="str">
        <f>If(COUNTIF(DamReaches!$B$2:$B$346,"="&amp;A15541)&gt;0, "Yes", "No")</f>
        <v>No</v>
      </c>
    </row>
    <row r="15542">
      <c r="A15542" s="6">
        <v>685375.0</v>
      </c>
      <c r="B15542" s="6">
        <v>685249.0</v>
      </c>
      <c r="C15542" s="14" t="str">
        <f>If(COUNTIF(DamReaches!$B$2:$B$346,"="&amp;A15542)&gt;0, "Yes", "No")</f>
        <v>No</v>
      </c>
    </row>
    <row r="15543">
      <c r="A15543" s="6">
        <v>685376.0</v>
      </c>
      <c r="B15543" s="6">
        <v>685348.0</v>
      </c>
      <c r="C15543" s="14" t="str">
        <f>If(COUNTIF(DamReaches!$B$2:$B$346,"="&amp;A15543)&gt;0, "Yes", "No")</f>
        <v>No</v>
      </c>
    </row>
    <row r="15544">
      <c r="A15544" s="6">
        <v>685377.0</v>
      </c>
      <c r="B15544" s="6">
        <v>685254.0</v>
      </c>
      <c r="C15544" s="14" t="str">
        <f>If(COUNTIF(DamReaches!$B$2:$B$346,"="&amp;A15544)&gt;0, "Yes", "No")</f>
        <v>No</v>
      </c>
    </row>
    <row r="15545">
      <c r="A15545" s="6">
        <v>685390.0</v>
      </c>
      <c r="B15545" s="6">
        <v>685199.0</v>
      </c>
      <c r="C15545" s="14" t="str">
        <f>If(COUNTIF(DamReaches!$B$2:$B$346,"="&amp;A15545)&gt;0, "Yes", "No")</f>
        <v>No</v>
      </c>
    </row>
    <row r="15546">
      <c r="A15546" s="6">
        <v>685391.0</v>
      </c>
      <c r="B15546" s="6">
        <v>685200.0</v>
      </c>
      <c r="C15546" s="14" t="str">
        <f>If(COUNTIF(DamReaches!$B$2:$B$346,"="&amp;A15546)&gt;0, "Yes", "No")</f>
        <v>No</v>
      </c>
    </row>
    <row r="15547">
      <c r="A15547" s="6">
        <v>685392.0</v>
      </c>
      <c r="B15547" s="6">
        <v>685019.0</v>
      </c>
      <c r="C15547" s="14" t="str">
        <f>If(COUNTIF(DamReaches!$B$2:$B$346,"="&amp;A15547)&gt;0, "Yes", "No")</f>
        <v>No</v>
      </c>
    </row>
    <row r="15548">
      <c r="A15548" s="6">
        <v>685393.0</v>
      </c>
      <c r="B15548" s="6">
        <v>685374.0</v>
      </c>
      <c r="C15548" s="14" t="str">
        <f>If(COUNTIF(DamReaches!$B$2:$B$346,"="&amp;A15548)&gt;0, "Yes", "No")</f>
        <v>No</v>
      </c>
    </row>
    <row r="15549">
      <c r="A15549" s="6">
        <v>685394.0</v>
      </c>
      <c r="B15549" s="6">
        <v>685229.0</v>
      </c>
      <c r="C15549" s="14" t="str">
        <f>If(COUNTIF(DamReaches!$B$2:$B$346,"="&amp;A15549)&gt;0, "Yes", "No")</f>
        <v>No</v>
      </c>
    </row>
    <row r="15550">
      <c r="A15550" s="6">
        <v>685395.0</v>
      </c>
      <c r="B15550" s="6">
        <v>685615.0</v>
      </c>
      <c r="C15550" s="14" t="str">
        <f>If(COUNTIF(DamReaches!$B$2:$B$346,"="&amp;A15550)&gt;0, "Yes", "No")</f>
        <v>No</v>
      </c>
    </row>
    <row r="15551">
      <c r="A15551" s="6">
        <v>685396.0</v>
      </c>
      <c r="B15551" s="6">
        <v>685078.0</v>
      </c>
      <c r="C15551" s="14" t="str">
        <f>If(COUNTIF(DamReaches!$B$2:$B$346,"="&amp;A15551)&gt;0, "Yes", "No")</f>
        <v>No</v>
      </c>
    </row>
    <row r="15552">
      <c r="A15552" s="6">
        <v>685397.0</v>
      </c>
      <c r="B15552" s="6">
        <v>685472.0</v>
      </c>
      <c r="C15552" s="14" t="str">
        <f>If(COUNTIF(DamReaches!$B$2:$B$346,"="&amp;A15552)&gt;0, "Yes", "No")</f>
        <v>No</v>
      </c>
    </row>
    <row r="15553">
      <c r="A15553" s="6">
        <v>685398.0</v>
      </c>
      <c r="B15553" s="6">
        <v>685472.0</v>
      </c>
      <c r="C15553" s="14" t="str">
        <f>If(COUNTIF(DamReaches!$B$2:$B$346,"="&amp;A15553)&gt;0, "Yes", "No")</f>
        <v>No</v>
      </c>
    </row>
    <row r="15554">
      <c r="A15554" s="6">
        <v>685406.0</v>
      </c>
      <c r="B15554" s="6">
        <v>685761.0</v>
      </c>
      <c r="C15554" s="14" t="str">
        <f>If(COUNTIF(DamReaches!$B$2:$B$346,"="&amp;A15554)&gt;0, "Yes", "No")</f>
        <v>No</v>
      </c>
    </row>
    <row r="15555">
      <c r="A15555" s="6">
        <v>685407.0</v>
      </c>
      <c r="B15555" s="6">
        <v>685406.0</v>
      </c>
      <c r="C15555" s="14" t="str">
        <f>If(COUNTIF(DamReaches!$B$2:$B$346,"="&amp;A15555)&gt;0, "Yes", "No")</f>
        <v>No</v>
      </c>
    </row>
    <row r="15556">
      <c r="A15556" s="6">
        <v>685408.0</v>
      </c>
      <c r="B15556" s="6">
        <v>684961.0</v>
      </c>
      <c r="C15556" s="14" t="str">
        <f>If(COUNTIF(DamReaches!$B$2:$B$346,"="&amp;A15556)&gt;0, "Yes", "No")</f>
        <v>No</v>
      </c>
    </row>
    <row r="15557">
      <c r="A15557" s="6">
        <v>685409.0</v>
      </c>
      <c r="B15557" s="6">
        <v>685410.0</v>
      </c>
      <c r="C15557" s="14" t="str">
        <f>If(COUNTIF(DamReaches!$B$2:$B$346,"="&amp;A15557)&gt;0, "Yes", "No")</f>
        <v>No</v>
      </c>
    </row>
    <row r="15558">
      <c r="A15558" s="6">
        <v>685410.0</v>
      </c>
      <c r="B15558" s="6">
        <v>685466.0</v>
      </c>
      <c r="C15558" s="14" t="str">
        <f>If(COUNTIF(DamReaches!$B$2:$B$346,"="&amp;A15558)&gt;0, "Yes", "No")</f>
        <v>No</v>
      </c>
    </row>
    <row r="15559">
      <c r="A15559" s="6">
        <v>685411.0</v>
      </c>
      <c r="B15559" s="6">
        <v>685466.0</v>
      </c>
      <c r="C15559" s="14" t="str">
        <f>If(COUNTIF(DamReaches!$B$2:$B$346,"="&amp;A15559)&gt;0, "Yes", "No")</f>
        <v>No</v>
      </c>
    </row>
    <row r="15560">
      <c r="A15560" s="6">
        <v>685412.0</v>
      </c>
      <c r="B15560" s="6">
        <v>685323.0</v>
      </c>
      <c r="C15560" s="14" t="str">
        <f>If(COUNTIF(DamReaches!$B$2:$B$346,"="&amp;A15560)&gt;0, "Yes", "No")</f>
        <v>No</v>
      </c>
    </row>
    <row r="15561">
      <c r="A15561" s="6">
        <v>685413.0</v>
      </c>
      <c r="B15561" s="6">
        <v>685441.0</v>
      </c>
      <c r="C15561" s="14" t="str">
        <f>If(COUNTIF(DamReaches!$B$2:$B$346,"="&amp;A15561)&gt;0, "Yes", "No")</f>
        <v>No</v>
      </c>
    </row>
    <row r="15562">
      <c r="A15562" s="6">
        <v>685414.0</v>
      </c>
      <c r="B15562" s="6">
        <v>685181.0</v>
      </c>
      <c r="C15562" s="14" t="str">
        <f>If(COUNTIF(DamReaches!$B$2:$B$346,"="&amp;A15562)&gt;0, "Yes", "No")</f>
        <v>No</v>
      </c>
    </row>
    <row r="15563">
      <c r="A15563" s="6">
        <v>685415.0</v>
      </c>
      <c r="B15563" s="6">
        <v>685208.0</v>
      </c>
      <c r="C15563" s="14" t="str">
        <f>If(COUNTIF(DamReaches!$B$2:$B$346,"="&amp;A15563)&gt;0, "Yes", "No")</f>
        <v>No</v>
      </c>
    </row>
    <row r="15564">
      <c r="A15564" s="6">
        <v>685416.0</v>
      </c>
      <c r="B15564" s="6">
        <v>685538.0</v>
      </c>
      <c r="C15564" s="14" t="str">
        <f>If(COUNTIF(DamReaches!$B$2:$B$346,"="&amp;A15564)&gt;0, "Yes", "No")</f>
        <v>No</v>
      </c>
    </row>
    <row r="15565">
      <c r="A15565" s="6">
        <v>685427.0</v>
      </c>
      <c r="B15565" s="6">
        <v>684374.0</v>
      </c>
      <c r="C15565" s="14" t="str">
        <f>If(COUNTIF(DamReaches!$B$2:$B$346,"="&amp;A15565)&gt;0, "Yes", "No")</f>
        <v>No</v>
      </c>
    </row>
    <row r="15566">
      <c r="A15566" s="6">
        <v>685428.0</v>
      </c>
      <c r="B15566" s="6">
        <v>685463.0</v>
      </c>
      <c r="C15566" s="14" t="str">
        <f>If(COUNTIF(DamReaches!$B$2:$B$346,"="&amp;A15566)&gt;0, "Yes", "No")</f>
        <v>No</v>
      </c>
    </row>
    <row r="15567">
      <c r="A15567" s="6">
        <v>685429.0</v>
      </c>
      <c r="B15567" s="6">
        <v>686119.0</v>
      </c>
      <c r="C15567" s="14" t="str">
        <f>If(COUNTIF(DamReaches!$B$2:$B$346,"="&amp;A15567)&gt;0, "Yes", "No")</f>
        <v>No</v>
      </c>
    </row>
    <row r="15568">
      <c r="A15568" s="6">
        <v>685430.0</v>
      </c>
      <c r="B15568" s="6">
        <v>686119.0</v>
      </c>
      <c r="C15568" s="14" t="str">
        <f>If(COUNTIF(DamReaches!$B$2:$B$346,"="&amp;A15568)&gt;0, "Yes", "No")</f>
        <v>No</v>
      </c>
    </row>
    <row r="15569">
      <c r="A15569" s="6">
        <v>685431.0</v>
      </c>
      <c r="B15569" s="6">
        <v>685948.0</v>
      </c>
      <c r="C15569" s="14" t="str">
        <f>If(COUNTIF(DamReaches!$B$2:$B$346,"="&amp;A15569)&gt;0, "Yes", "No")</f>
        <v>No</v>
      </c>
    </row>
    <row r="15570">
      <c r="A15570" s="6">
        <v>685432.0</v>
      </c>
      <c r="B15570" s="6">
        <v>685948.0</v>
      </c>
      <c r="C15570" s="14" t="str">
        <f>If(COUNTIF(DamReaches!$B$2:$B$346,"="&amp;A15570)&gt;0, "Yes", "No")</f>
        <v>No</v>
      </c>
    </row>
    <row r="15571">
      <c r="A15571" s="6">
        <v>685434.0</v>
      </c>
      <c r="B15571" s="6">
        <v>684901.0</v>
      </c>
      <c r="C15571" s="14" t="str">
        <f>If(COUNTIF(DamReaches!$B$2:$B$346,"="&amp;A15571)&gt;0, "Yes", "No")</f>
        <v>No</v>
      </c>
    </row>
    <row r="15572">
      <c r="A15572" s="6">
        <v>685435.0</v>
      </c>
      <c r="B15572" s="6">
        <v>684973.0</v>
      </c>
      <c r="C15572" s="14" t="str">
        <f>If(COUNTIF(DamReaches!$B$2:$B$346,"="&amp;A15572)&gt;0, "Yes", "No")</f>
        <v>No</v>
      </c>
    </row>
    <row r="15573">
      <c r="A15573" s="6">
        <v>685436.0</v>
      </c>
      <c r="B15573" s="6">
        <v>685873.0</v>
      </c>
      <c r="C15573" s="14" t="str">
        <f>If(COUNTIF(DamReaches!$B$2:$B$346,"="&amp;A15573)&gt;0, "Yes", "No")</f>
        <v>No</v>
      </c>
    </row>
    <row r="15574">
      <c r="A15574" s="6">
        <v>685437.0</v>
      </c>
      <c r="B15574" s="6">
        <v>685556.0</v>
      </c>
      <c r="C15574" s="14" t="str">
        <f>If(COUNTIF(DamReaches!$B$2:$B$346,"="&amp;A15574)&gt;0, "Yes", "No")</f>
        <v>No</v>
      </c>
    </row>
    <row r="15575">
      <c r="A15575" s="6">
        <v>685438.0</v>
      </c>
      <c r="B15575" s="6">
        <v>685468.0</v>
      </c>
      <c r="C15575" s="14" t="str">
        <f>If(COUNTIF(DamReaches!$B$2:$B$346,"="&amp;A15575)&gt;0, "Yes", "No")</f>
        <v>No</v>
      </c>
    </row>
    <row r="15576">
      <c r="A15576" s="6">
        <v>685439.0</v>
      </c>
      <c r="B15576" s="6">
        <v>685440.0</v>
      </c>
      <c r="C15576" s="14" t="str">
        <f>If(COUNTIF(DamReaches!$B$2:$B$346,"="&amp;A15576)&gt;0, "Yes", "No")</f>
        <v>No</v>
      </c>
    </row>
    <row r="15577">
      <c r="A15577" s="6">
        <v>685440.0</v>
      </c>
      <c r="B15577" s="6">
        <v>685441.0</v>
      </c>
      <c r="C15577" s="14" t="str">
        <f>If(COUNTIF(DamReaches!$B$2:$B$346,"="&amp;A15577)&gt;0, "Yes", "No")</f>
        <v>No</v>
      </c>
    </row>
    <row r="15578">
      <c r="A15578" s="6">
        <v>685441.0</v>
      </c>
      <c r="B15578" s="6">
        <v>685926.0</v>
      </c>
      <c r="C15578" s="14" t="str">
        <f>If(COUNTIF(DamReaches!$B$2:$B$346,"="&amp;A15578)&gt;0, "Yes", "No")</f>
        <v>No</v>
      </c>
    </row>
    <row r="15579">
      <c r="A15579" s="6">
        <v>685442.0</v>
      </c>
      <c r="B15579" s="6">
        <v>685926.0</v>
      </c>
      <c r="C15579" s="14" t="str">
        <f>If(COUNTIF(DamReaches!$B$2:$B$346,"="&amp;A15579)&gt;0, "Yes", "No")</f>
        <v>No</v>
      </c>
    </row>
    <row r="15580">
      <c r="A15580" s="6">
        <v>685443.0</v>
      </c>
      <c r="B15580" s="6">
        <v>684943.0</v>
      </c>
      <c r="C15580" s="14" t="str">
        <f>If(COUNTIF(DamReaches!$B$2:$B$346,"="&amp;A15580)&gt;0, "Yes", "No")</f>
        <v>No</v>
      </c>
    </row>
    <row r="15581">
      <c r="A15581" s="6">
        <v>685444.0</v>
      </c>
      <c r="B15581" s="6">
        <v>685445.0</v>
      </c>
      <c r="C15581" s="14" t="str">
        <f>If(COUNTIF(DamReaches!$B$2:$B$346,"="&amp;A15581)&gt;0, "Yes", "No")</f>
        <v>No</v>
      </c>
    </row>
    <row r="15582">
      <c r="A15582" s="6">
        <v>685445.0</v>
      </c>
      <c r="B15582" s="6">
        <v>685181.0</v>
      </c>
      <c r="C15582" s="14" t="str">
        <f>If(COUNTIF(DamReaches!$B$2:$B$346,"="&amp;A15582)&gt;0, "Yes", "No")</f>
        <v>No</v>
      </c>
    </row>
    <row r="15583">
      <c r="A15583" s="6">
        <v>685446.0</v>
      </c>
      <c r="B15583" s="6">
        <v>685348.0</v>
      </c>
      <c r="C15583" s="14" t="str">
        <f>If(COUNTIF(DamReaches!$B$2:$B$346,"="&amp;A15583)&gt;0, "Yes", "No")</f>
        <v>No</v>
      </c>
    </row>
    <row r="15584">
      <c r="A15584" s="6">
        <v>685447.0</v>
      </c>
      <c r="B15584" s="6">
        <v>685184.0</v>
      </c>
      <c r="C15584" s="14" t="str">
        <f>If(COUNTIF(DamReaches!$B$2:$B$346,"="&amp;A15584)&gt;0, "Yes", "No")</f>
        <v>No</v>
      </c>
    </row>
    <row r="15585">
      <c r="A15585" s="6">
        <v>685448.0</v>
      </c>
      <c r="B15585" s="6">
        <v>685415.0</v>
      </c>
      <c r="C15585" s="14" t="str">
        <f>If(COUNTIF(DamReaches!$B$2:$B$346,"="&amp;A15585)&gt;0, "Yes", "No")</f>
        <v>No</v>
      </c>
    </row>
    <row r="15586">
      <c r="A15586" s="6">
        <v>685449.0</v>
      </c>
      <c r="B15586" s="6">
        <v>685303.0</v>
      </c>
      <c r="C15586" s="14" t="str">
        <f>If(COUNTIF(DamReaches!$B$2:$B$346,"="&amp;A15586)&gt;0, "Yes", "No")</f>
        <v>No</v>
      </c>
    </row>
    <row r="15587">
      <c r="A15587" s="6">
        <v>685462.0</v>
      </c>
      <c r="B15587" s="6">
        <v>684617.0</v>
      </c>
      <c r="C15587" s="14" t="str">
        <f>If(COUNTIF(DamReaches!$B$2:$B$346,"="&amp;A15587)&gt;0, "Yes", "No")</f>
        <v>No</v>
      </c>
    </row>
    <row r="15588">
      <c r="A15588" s="6">
        <v>685463.0</v>
      </c>
      <c r="B15588" s="6">
        <v>685462.0</v>
      </c>
      <c r="C15588" s="14" t="str">
        <f>If(COUNTIF(DamReaches!$B$2:$B$346,"="&amp;A15588)&gt;0, "Yes", "No")</f>
        <v>No</v>
      </c>
    </row>
    <row r="15589">
      <c r="A15589" s="6">
        <v>685464.0</v>
      </c>
      <c r="B15589" s="6">
        <v>685298.0</v>
      </c>
      <c r="C15589" s="14" t="str">
        <f>If(COUNTIF(DamReaches!$B$2:$B$346,"="&amp;A15589)&gt;0, "Yes", "No")</f>
        <v>No</v>
      </c>
    </row>
    <row r="15590">
      <c r="A15590" s="6">
        <v>685465.0</v>
      </c>
      <c r="B15590" s="6">
        <v>685126.0</v>
      </c>
      <c r="C15590" s="14" t="str">
        <f>If(COUNTIF(DamReaches!$B$2:$B$346,"="&amp;A15590)&gt;0, "Yes", "No")</f>
        <v>No</v>
      </c>
    </row>
    <row r="15591">
      <c r="A15591" s="6">
        <v>685466.0</v>
      </c>
      <c r="B15591" s="6">
        <v>685671.0</v>
      </c>
      <c r="C15591" s="14" t="str">
        <f>If(COUNTIF(DamReaches!$B$2:$B$346,"="&amp;A15591)&gt;0, "Yes", "No")</f>
        <v>No</v>
      </c>
    </row>
    <row r="15592">
      <c r="A15592" s="6">
        <v>685467.0</v>
      </c>
      <c r="B15592" s="6">
        <v>685671.0</v>
      </c>
      <c r="C15592" s="14" t="str">
        <f>If(COUNTIF(DamReaches!$B$2:$B$346,"="&amp;A15592)&gt;0, "Yes", "No")</f>
        <v>No</v>
      </c>
    </row>
    <row r="15593">
      <c r="A15593" s="6">
        <v>685468.0</v>
      </c>
      <c r="B15593" s="6">
        <v>685323.0</v>
      </c>
      <c r="C15593" s="14" t="str">
        <f>If(COUNTIF(DamReaches!$B$2:$B$346,"="&amp;A15593)&gt;0, "Yes", "No")</f>
        <v>No</v>
      </c>
    </row>
    <row r="15594">
      <c r="A15594" s="6">
        <v>685469.0</v>
      </c>
      <c r="B15594" s="6">
        <v>684964.0</v>
      </c>
      <c r="C15594" s="14" t="str">
        <f>If(COUNTIF(DamReaches!$B$2:$B$346,"="&amp;A15594)&gt;0, "Yes", "No")</f>
        <v>No</v>
      </c>
    </row>
    <row r="15595">
      <c r="A15595" s="6">
        <v>685470.0</v>
      </c>
      <c r="B15595" s="6">
        <v>685415.0</v>
      </c>
      <c r="C15595" s="14" t="str">
        <f>If(COUNTIF(DamReaches!$B$2:$B$346,"="&amp;A15595)&gt;0, "Yes", "No")</f>
        <v>No</v>
      </c>
    </row>
    <row r="15596">
      <c r="A15596" s="6">
        <v>685471.0</v>
      </c>
      <c r="B15596" s="6">
        <v>685470.0</v>
      </c>
      <c r="C15596" s="14" t="str">
        <f>If(COUNTIF(DamReaches!$B$2:$B$346,"="&amp;A15596)&gt;0, "Yes", "No")</f>
        <v>No</v>
      </c>
    </row>
    <row r="15597">
      <c r="A15597" s="6">
        <v>685472.0</v>
      </c>
      <c r="B15597" s="6">
        <v>686078.0</v>
      </c>
      <c r="C15597" s="14" t="str">
        <f>If(COUNTIF(DamReaches!$B$2:$B$346,"="&amp;A15597)&gt;0, "Yes", "No")</f>
        <v>No</v>
      </c>
    </row>
    <row r="15598">
      <c r="A15598" s="6">
        <v>685480.0</v>
      </c>
      <c r="B15598" s="6">
        <v>685339.0</v>
      </c>
      <c r="C15598" s="14" t="str">
        <f>If(COUNTIF(DamReaches!$B$2:$B$346,"="&amp;A15598)&gt;0, "Yes", "No")</f>
        <v>No</v>
      </c>
    </row>
    <row r="15599">
      <c r="A15599" s="6">
        <v>685481.0</v>
      </c>
      <c r="B15599" s="6">
        <v>685342.0</v>
      </c>
      <c r="C15599" s="14" t="str">
        <f>If(COUNTIF(DamReaches!$B$2:$B$346,"="&amp;A15599)&gt;0, "Yes", "No")</f>
        <v>No</v>
      </c>
    </row>
    <row r="15600">
      <c r="A15600" s="6">
        <v>685482.0</v>
      </c>
      <c r="B15600" s="6">
        <v>684939.0</v>
      </c>
      <c r="C15600" s="14" t="str">
        <f>If(COUNTIF(DamReaches!$B$2:$B$346,"="&amp;A15600)&gt;0, "Yes", "No")</f>
        <v>No</v>
      </c>
    </row>
    <row r="15601">
      <c r="A15601" s="6">
        <v>685483.0</v>
      </c>
      <c r="B15601" s="6">
        <v>685465.0</v>
      </c>
      <c r="C15601" s="14" t="str">
        <f>If(COUNTIF(DamReaches!$B$2:$B$346,"="&amp;A15601)&gt;0, "Yes", "No")</f>
        <v>No</v>
      </c>
    </row>
    <row r="15602">
      <c r="A15602" s="6">
        <v>685484.0</v>
      </c>
      <c r="B15602" s="6">
        <v>685468.0</v>
      </c>
      <c r="C15602" s="14" t="str">
        <f>If(COUNTIF(DamReaches!$B$2:$B$346,"="&amp;A15602)&gt;0, "Yes", "No")</f>
        <v>No</v>
      </c>
    </row>
    <row r="15603">
      <c r="A15603" s="6">
        <v>685485.0</v>
      </c>
      <c r="B15603" s="6">
        <v>685179.0</v>
      </c>
      <c r="C15603" s="14" t="str">
        <f>If(COUNTIF(DamReaches!$B$2:$B$346,"="&amp;A15603)&gt;0, "Yes", "No")</f>
        <v>No</v>
      </c>
    </row>
    <row r="15604">
      <c r="A15604" s="6">
        <v>685486.0</v>
      </c>
      <c r="B15604" s="6">
        <v>685538.0</v>
      </c>
      <c r="C15604" s="14" t="str">
        <f>If(COUNTIF(DamReaches!$B$2:$B$346,"="&amp;A15604)&gt;0, "Yes", "No")</f>
        <v>No</v>
      </c>
    </row>
    <row r="15605">
      <c r="A15605" s="6">
        <v>685501.0</v>
      </c>
      <c r="B15605" s="6">
        <v>685706.0</v>
      </c>
      <c r="C15605" s="14" t="str">
        <f>If(COUNTIF(DamReaches!$B$2:$B$346,"="&amp;A15605)&gt;0, "Yes", "No")</f>
        <v>No</v>
      </c>
    </row>
    <row r="15606">
      <c r="A15606" s="6">
        <v>685502.0</v>
      </c>
      <c r="B15606" s="6">
        <v>685706.0</v>
      </c>
      <c r="C15606" s="14" t="str">
        <f>If(COUNTIF(DamReaches!$B$2:$B$346,"="&amp;A15606)&gt;0, "Yes", "No")</f>
        <v>No</v>
      </c>
    </row>
    <row r="15607">
      <c r="A15607" s="6">
        <v>685503.0</v>
      </c>
      <c r="B15607" s="6">
        <v>685100.0</v>
      </c>
      <c r="C15607" s="14" t="str">
        <f>If(COUNTIF(DamReaches!$B$2:$B$346,"="&amp;A15607)&gt;0, "Yes", "No")</f>
        <v>No</v>
      </c>
    </row>
    <row r="15608">
      <c r="A15608" s="6">
        <v>685504.0</v>
      </c>
      <c r="B15608" s="6">
        <v>685104.0</v>
      </c>
      <c r="C15608" s="14" t="str">
        <f>If(COUNTIF(DamReaches!$B$2:$B$346,"="&amp;A15608)&gt;0, "Yes", "No")</f>
        <v>No</v>
      </c>
    </row>
    <row r="15609">
      <c r="A15609" s="6">
        <v>685505.0</v>
      </c>
      <c r="B15609" s="6">
        <v>684900.0</v>
      </c>
      <c r="C15609" s="14" t="str">
        <f>If(COUNTIF(DamReaches!$B$2:$B$346,"="&amp;A15609)&gt;0, "Yes", "No")</f>
        <v>No</v>
      </c>
    </row>
    <row r="15610">
      <c r="A15610" s="6">
        <v>685507.0</v>
      </c>
      <c r="B15610" s="6">
        <v>685225.0</v>
      </c>
      <c r="C15610" s="14" t="str">
        <f>If(COUNTIF(DamReaches!$B$2:$B$346,"="&amp;A15610)&gt;0, "Yes", "No")</f>
        <v>No</v>
      </c>
    </row>
    <row r="15611">
      <c r="A15611" s="6">
        <v>685508.0</v>
      </c>
      <c r="B15611" s="6">
        <v>685873.0</v>
      </c>
      <c r="C15611" s="14" t="str">
        <f>If(COUNTIF(DamReaches!$B$2:$B$346,"="&amp;A15611)&gt;0, "Yes", "No")</f>
        <v>No</v>
      </c>
    </row>
    <row r="15612">
      <c r="A15612" s="6">
        <v>685509.0</v>
      </c>
      <c r="B15612" s="6">
        <v>685176.0</v>
      </c>
      <c r="C15612" s="14" t="str">
        <f>If(COUNTIF(DamReaches!$B$2:$B$346,"="&amp;A15612)&gt;0, "Yes", "No")</f>
        <v>No</v>
      </c>
    </row>
    <row r="15613">
      <c r="A15613" s="6">
        <v>685510.0</v>
      </c>
      <c r="B15613" s="6">
        <v>685447.0</v>
      </c>
      <c r="C15613" s="14" t="str">
        <f>If(COUNTIF(DamReaches!$B$2:$B$346,"="&amp;A15613)&gt;0, "Yes", "No")</f>
        <v>No</v>
      </c>
    </row>
    <row r="15614">
      <c r="A15614" s="6">
        <v>685525.0</v>
      </c>
      <c r="B15614" s="6">
        <v>685365.0</v>
      </c>
      <c r="C15614" s="14" t="str">
        <f>If(COUNTIF(DamReaches!$B$2:$B$346,"="&amp;A15614)&gt;0, "Yes", "No")</f>
        <v>No</v>
      </c>
    </row>
    <row r="15615">
      <c r="A15615" s="6">
        <v>685526.0</v>
      </c>
      <c r="B15615" s="6">
        <v>685525.0</v>
      </c>
      <c r="C15615" s="14" t="str">
        <f>If(COUNTIF(DamReaches!$B$2:$B$346,"="&amp;A15615)&gt;0, "Yes", "No")</f>
        <v>No</v>
      </c>
    </row>
    <row r="15616">
      <c r="A15616" s="6">
        <v>685527.0</v>
      </c>
      <c r="B15616" s="6">
        <v>684938.0</v>
      </c>
      <c r="C15616" s="14" t="str">
        <f>If(COUNTIF(DamReaches!$B$2:$B$346,"="&amp;A15616)&gt;0, "Yes", "No")</f>
        <v>No</v>
      </c>
    </row>
    <row r="15617">
      <c r="A15617" s="6">
        <v>685528.0</v>
      </c>
      <c r="B15617" s="6">
        <v>685683.0</v>
      </c>
      <c r="C15617" s="14" t="str">
        <f>If(COUNTIF(DamReaches!$B$2:$B$346,"="&amp;A15617)&gt;0, "Yes", "No")</f>
        <v>No</v>
      </c>
    </row>
    <row r="15618">
      <c r="A15618" s="6">
        <v>685529.0</v>
      </c>
      <c r="B15618" s="6">
        <v>685530.0</v>
      </c>
      <c r="C15618" s="14" t="str">
        <f>If(COUNTIF(DamReaches!$B$2:$B$346,"="&amp;A15618)&gt;0, "Yes", "No")</f>
        <v>No</v>
      </c>
    </row>
    <row r="15619">
      <c r="A15619" s="6">
        <v>685530.0</v>
      </c>
      <c r="B15619" s="6">
        <v>684594.0</v>
      </c>
      <c r="C15619" s="14" t="str">
        <f>If(COUNTIF(DamReaches!$B$2:$B$346,"="&amp;A15619)&gt;0, "Yes", "No")</f>
        <v>No</v>
      </c>
    </row>
    <row r="15620">
      <c r="A15620" s="6">
        <v>685531.0</v>
      </c>
      <c r="B15620" s="6">
        <v>684840.0</v>
      </c>
      <c r="C15620" s="14" t="str">
        <f>If(COUNTIF(DamReaches!$B$2:$B$346,"="&amp;A15620)&gt;0, "Yes", "No")</f>
        <v>No</v>
      </c>
    </row>
    <row r="15621">
      <c r="A15621" s="6">
        <v>685532.0</v>
      </c>
      <c r="B15621" s="6">
        <v>685251.0</v>
      </c>
      <c r="C15621" s="14" t="str">
        <f>If(COUNTIF(DamReaches!$B$2:$B$346,"="&amp;A15621)&gt;0, "Yes", "No")</f>
        <v>No</v>
      </c>
    </row>
    <row r="15622">
      <c r="A15622" s="6">
        <v>685533.0</v>
      </c>
      <c r="B15622" s="6">
        <v>685377.0</v>
      </c>
      <c r="C15622" s="14" t="str">
        <f>If(COUNTIF(DamReaches!$B$2:$B$346,"="&amp;A15622)&gt;0, "Yes", "No")</f>
        <v>No</v>
      </c>
    </row>
    <row r="15623">
      <c r="A15623" s="6">
        <v>685534.0</v>
      </c>
      <c r="B15623" s="6">
        <v>685448.0</v>
      </c>
      <c r="C15623" s="14" t="str">
        <f>If(COUNTIF(DamReaches!$B$2:$B$346,"="&amp;A15623)&gt;0, "Yes", "No")</f>
        <v>No</v>
      </c>
    </row>
    <row r="15624">
      <c r="A15624" s="6">
        <v>685535.0</v>
      </c>
      <c r="B15624" s="6">
        <v>685448.0</v>
      </c>
      <c r="C15624" s="14" t="str">
        <f>If(COUNTIF(DamReaches!$B$2:$B$346,"="&amp;A15624)&gt;0, "Yes", "No")</f>
        <v>No</v>
      </c>
    </row>
    <row r="15625">
      <c r="A15625" s="6">
        <v>685536.0</v>
      </c>
      <c r="B15625" s="6">
        <v>686078.0</v>
      </c>
      <c r="C15625" s="14" t="str">
        <f>If(COUNTIF(DamReaches!$B$2:$B$346,"="&amp;A15625)&gt;0, "Yes", "No")</f>
        <v>No</v>
      </c>
    </row>
    <row r="15626">
      <c r="A15626" s="6">
        <v>685537.0</v>
      </c>
      <c r="B15626" s="6">
        <v>686100.0</v>
      </c>
      <c r="C15626" s="14" t="str">
        <f>If(COUNTIF(DamReaches!$B$2:$B$346,"="&amp;A15626)&gt;0, "Yes", "No")</f>
        <v>No</v>
      </c>
    </row>
    <row r="15627">
      <c r="A15627" s="6">
        <v>685538.0</v>
      </c>
      <c r="B15627" s="6">
        <v>686100.0</v>
      </c>
      <c r="C15627" s="14" t="str">
        <f>If(COUNTIF(DamReaches!$B$2:$B$346,"="&amp;A15627)&gt;0, "Yes", "No")</f>
        <v>No</v>
      </c>
    </row>
    <row r="15628">
      <c r="A15628" s="6">
        <v>685549.0</v>
      </c>
      <c r="B15628" s="6">
        <v>684935.0</v>
      </c>
      <c r="C15628" s="14" t="str">
        <f>If(COUNTIF(DamReaches!$B$2:$B$346,"="&amp;A15628)&gt;0, "Yes", "No")</f>
        <v>No</v>
      </c>
    </row>
    <row r="15629">
      <c r="A15629" s="6">
        <v>685550.0</v>
      </c>
      <c r="B15629" s="6">
        <v>685427.0</v>
      </c>
      <c r="C15629" s="14" t="str">
        <f>If(COUNTIF(DamReaches!$B$2:$B$346,"="&amp;A15629)&gt;0, "Yes", "No")</f>
        <v>No</v>
      </c>
    </row>
    <row r="15630">
      <c r="A15630" s="6">
        <v>685551.0</v>
      </c>
      <c r="B15630" s="6">
        <v>685462.0</v>
      </c>
      <c r="C15630" s="14" t="str">
        <f>If(COUNTIF(DamReaches!$B$2:$B$346,"="&amp;A15630)&gt;0, "Yes", "No")</f>
        <v>No</v>
      </c>
    </row>
    <row r="15631">
      <c r="A15631" s="6">
        <v>685552.0</v>
      </c>
      <c r="B15631" s="6">
        <v>685015.0</v>
      </c>
      <c r="C15631" s="14" t="str">
        <f>If(COUNTIF(DamReaches!$B$2:$B$346,"="&amp;A15631)&gt;0, "Yes", "No")</f>
        <v>No</v>
      </c>
    </row>
    <row r="15632">
      <c r="A15632" s="6">
        <v>685553.0</v>
      </c>
      <c r="B15632" s="6">
        <v>685481.0</v>
      </c>
      <c r="C15632" s="14" t="str">
        <f>If(COUNTIF(DamReaches!$B$2:$B$346,"="&amp;A15632)&gt;0, "Yes", "No")</f>
        <v>No</v>
      </c>
    </row>
    <row r="15633">
      <c r="A15633" s="6">
        <v>685554.0</v>
      </c>
      <c r="B15633" s="6">
        <v>685553.0</v>
      </c>
      <c r="C15633" s="14" t="str">
        <f>If(COUNTIF(DamReaches!$B$2:$B$346,"="&amp;A15633)&gt;0, "Yes", "No")</f>
        <v>No</v>
      </c>
    </row>
    <row r="15634">
      <c r="A15634" s="6">
        <v>685555.0</v>
      </c>
      <c r="B15634" s="6">
        <v>685584.0</v>
      </c>
      <c r="C15634" s="14" t="str">
        <f>If(COUNTIF(DamReaches!$B$2:$B$346,"="&amp;A15634)&gt;0, "Yes", "No")</f>
        <v>No</v>
      </c>
    </row>
    <row r="15635">
      <c r="A15635" s="6">
        <v>685556.0</v>
      </c>
      <c r="B15635" s="6">
        <v>685555.0</v>
      </c>
      <c r="C15635" s="14" t="str">
        <f>If(COUNTIF(DamReaches!$B$2:$B$346,"="&amp;A15635)&gt;0, "Yes", "No")</f>
        <v>No</v>
      </c>
    </row>
    <row r="15636">
      <c r="A15636" s="6">
        <v>685557.0</v>
      </c>
      <c r="B15636" s="6">
        <v>685178.0</v>
      </c>
      <c r="C15636" s="14" t="str">
        <f>If(COUNTIF(DamReaches!$B$2:$B$346,"="&amp;A15636)&gt;0, "Yes", "No")</f>
        <v>No</v>
      </c>
    </row>
    <row r="15637">
      <c r="A15637" s="6">
        <v>685558.0</v>
      </c>
      <c r="B15637" s="6">
        <v>685485.0</v>
      </c>
      <c r="C15637" s="14" t="str">
        <f>If(COUNTIF(DamReaches!$B$2:$B$346,"="&amp;A15637)&gt;0, "Yes", "No")</f>
        <v>No</v>
      </c>
    </row>
    <row r="15638">
      <c r="A15638" s="6">
        <v>685559.0</v>
      </c>
      <c r="B15638" s="6">
        <v>685443.0</v>
      </c>
      <c r="C15638" s="14" t="str">
        <f>If(COUNTIF(DamReaches!$B$2:$B$346,"="&amp;A15638)&gt;0, "Yes", "No")</f>
        <v>No</v>
      </c>
    </row>
    <row r="15639">
      <c r="A15639" s="6">
        <v>685560.0</v>
      </c>
      <c r="B15639" s="6">
        <v>685585.0</v>
      </c>
      <c r="C15639" s="14" t="str">
        <f>If(COUNTIF(DamReaches!$B$2:$B$346,"="&amp;A15639)&gt;0, "Yes", "No")</f>
        <v>No</v>
      </c>
    </row>
    <row r="15640">
      <c r="A15640" s="6">
        <v>685561.0</v>
      </c>
      <c r="B15640" s="6">
        <v>685207.0</v>
      </c>
      <c r="C15640" s="14" t="str">
        <f>If(COUNTIF(DamReaches!$B$2:$B$346,"="&amp;A15640)&gt;0, "Yes", "No")</f>
        <v>No</v>
      </c>
    </row>
    <row r="15641">
      <c r="A15641" s="6">
        <v>685578.0</v>
      </c>
      <c r="B15641" s="6">
        <v>685463.0</v>
      </c>
      <c r="C15641" s="14" t="str">
        <f>If(COUNTIF(DamReaches!$B$2:$B$346,"="&amp;A15641)&gt;0, "Yes", "No")</f>
        <v>No</v>
      </c>
    </row>
    <row r="15642">
      <c r="A15642" s="6">
        <v>685579.0</v>
      </c>
      <c r="B15642" s="6">
        <v>685482.0</v>
      </c>
      <c r="C15642" s="14" t="str">
        <f>If(COUNTIF(DamReaches!$B$2:$B$346,"="&amp;A15642)&gt;0, "Yes", "No")</f>
        <v>No</v>
      </c>
    </row>
    <row r="15643">
      <c r="A15643" s="6">
        <v>685580.0</v>
      </c>
      <c r="B15643" s="6">
        <v>685579.0</v>
      </c>
      <c r="C15643" s="14" t="str">
        <f>If(COUNTIF(DamReaches!$B$2:$B$346,"="&amp;A15643)&gt;0, "Yes", "No")</f>
        <v>No</v>
      </c>
    </row>
    <row r="15644">
      <c r="A15644" s="6">
        <v>685581.0</v>
      </c>
      <c r="B15644" s="6">
        <v>685582.0</v>
      </c>
      <c r="C15644" s="14" t="str">
        <f>If(COUNTIF(DamReaches!$B$2:$B$346,"="&amp;A15644)&gt;0, "Yes", "No")</f>
        <v>No</v>
      </c>
    </row>
    <row r="15645">
      <c r="A15645" s="6">
        <v>685582.0</v>
      </c>
      <c r="B15645" s="6">
        <v>685435.0</v>
      </c>
      <c r="C15645" s="14" t="str">
        <f>If(COUNTIF(DamReaches!$B$2:$B$346,"="&amp;A15645)&gt;0, "Yes", "No")</f>
        <v>No</v>
      </c>
    </row>
    <row r="15646">
      <c r="A15646" s="6">
        <v>685583.0</v>
      </c>
      <c r="B15646" s="6">
        <v>685410.0</v>
      </c>
      <c r="C15646" s="14" t="str">
        <f>If(COUNTIF(DamReaches!$B$2:$B$346,"="&amp;A15646)&gt;0, "Yes", "No")</f>
        <v>No</v>
      </c>
    </row>
    <row r="15647">
      <c r="A15647" s="6">
        <v>685584.0</v>
      </c>
      <c r="B15647" s="6">
        <v>685531.0</v>
      </c>
      <c r="C15647" s="14" t="str">
        <f>If(COUNTIF(DamReaches!$B$2:$B$346,"="&amp;A15647)&gt;0, "Yes", "No")</f>
        <v>No</v>
      </c>
    </row>
    <row r="15648">
      <c r="A15648" s="6">
        <v>685585.0</v>
      </c>
      <c r="B15648" s="6">
        <v>685559.0</v>
      </c>
      <c r="C15648" s="14" t="str">
        <f>If(COUNTIF(DamReaches!$B$2:$B$346,"="&amp;A15648)&gt;0, "Yes", "No")</f>
        <v>No</v>
      </c>
    </row>
    <row r="15649">
      <c r="A15649" s="6">
        <v>685586.0</v>
      </c>
      <c r="B15649" s="6">
        <v>685587.0</v>
      </c>
      <c r="C15649" s="14" t="str">
        <f>If(COUNTIF(DamReaches!$B$2:$B$346,"="&amp;A15649)&gt;0, "Yes", "No")</f>
        <v>No</v>
      </c>
    </row>
    <row r="15650">
      <c r="A15650" s="6">
        <v>685587.0</v>
      </c>
      <c r="B15650" s="6">
        <v>685251.0</v>
      </c>
      <c r="C15650" s="14" t="str">
        <f>If(COUNTIF(DamReaches!$B$2:$B$346,"="&amp;A15650)&gt;0, "Yes", "No")</f>
        <v>No</v>
      </c>
    </row>
    <row r="15651">
      <c r="A15651" s="6">
        <v>685588.0</v>
      </c>
      <c r="B15651" s="6">
        <v>685206.0</v>
      </c>
      <c r="C15651" s="14" t="str">
        <f>If(COUNTIF(DamReaches!$B$2:$B$346,"="&amp;A15651)&gt;0, "Yes", "No")</f>
        <v>No</v>
      </c>
    </row>
    <row r="15652">
      <c r="A15652" s="6">
        <v>685592.0</v>
      </c>
      <c r="B15652" s="6">
        <v>685339.0</v>
      </c>
      <c r="C15652" s="14" t="str">
        <f>If(COUNTIF(DamReaches!$B$2:$B$346,"="&amp;A15652)&gt;0, "Yes", "No")</f>
        <v>No</v>
      </c>
    </row>
    <row r="15653">
      <c r="A15653" s="6">
        <v>685593.0</v>
      </c>
      <c r="B15653" s="6">
        <v>684516.0</v>
      </c>
      <c r="C15653" s="14" t="str">
        <f>If(COUNTIF(DamReaches!$B$2:$B$346,"="&amp;A15653)&gt;0, "Yes", "No")</f>
        <v>No</v>
      </c>
    </row>
    <row r="15654">
      <c r="A15654" s="6">
        <v>685594.0</v>
      </c>
      <c r="B15654" s="6">
        <v>685145.0</v>
      </c>
      <c r="C15654" s="14" t="str">
        <f>If(COUNTIF(DamReaches!$B$2:$B$346,"="&amp;A15654)&gt;0, "Yes", "No")</f>
        <v>No</v>
      </c>
    </row>
    <row r="15655">
      <c r="A15655" s="6">
        <v>685596.0</v>
      </c>
      <c r="B15655" s="6">
        <v>685373.0</v>
      </c>
      <c r="C15655" s="14" t="str">
        <f>If(COUNTIF(DamReaches!$B$2:$B$346,"="&amp;A15655)&gt;0, "Yes", "No")</f>
        <v>No</v>
      </c>
    </row>
    <row r="15656">
      <c r="A15656" s="6">
        <v>685597.0</v>
      </c>
      <c r="B15656" s="6">
        <v>685582.0</v>
      </c>
      <c r="C15656" s="14" t="str">
        <f>If(COUNTIF(DamReaches!$B$2:$B$346,"="&amp;A15656)&gt;0, "Yes", "No")</f>
        <v>No</v>
      </c>
    </row>
    <row r="15657">
      <c r="A15657" s="6">
        <v>685598.0</v>
      </c>
      <c r="B15657" s="6">
        <v>685394.0</v>
      </c>
      <c r="C15657" s="14" t="str">
        <f>If(COUNTIF(DamReaches!$B$2:$B$346,"="&amp;A15657)&gt;0, "Yes", "No")</f>
        <v>No</v>
      </c>
    </row>
    <row r="15658">
      <c r="A15658" s="6">
        <v>685599.0</v>
      </c>
      <c r="B15658" s="6">
        <v>685584.0</v>
      </c>
      <c r="C15658" s="14" t="str">
        <f>If(COUNTIF(DamReaches!$B$2:$B$346,"="&amp;A15658)&gt;0, "Yes", "No")</f>
        <v>No</v>
      </c>
    </row>
    <row r="15659">
      <c r="A15659" s="6">
        <v>685600.0</v>
      </c>
      <c r="B15659" s="6">
        <v>685509.0</v>
      </c>
      <c r="C15659" s="14" t="str">
        <f>If(COUNTIF(DamReaches!$B$2:$B$346,"="&amp;A15659)&gt;0, "Yes", "No")</f>
        <v>No</v>
      </c>
    </row>
    <row r="15660">
      <c r="A15660" s="6">
        <v>685609.0</v>
      </c>
      <c r="B15660" s="6">
        <v>684830.0</v>
      </c>
      <c r="C15660" s="14" t="str">
        <f>If(COUNTIF(DamReaches!$B$2:$B$346,"="&amp;A15660)&gt;0, "Yes", "No")</f>
        <v>No</v>
      </c>
    </row>
    <row r="15661">
      <c r="A15661" s="6">
        <v>685610.0</v>
      </c>
      <c r="B15661" s="6">
        <v>685736.0</v>
      </c>
      <c r="C15661" s="14" t="str">
        <f>If(COUNTIF(DamReaches!$B$2:$B$346,"="&amp;A15661)&gt;0, "Yes", "No")</f>
        <v>No</v>
      </c>
    </row>
    <row r="15662">
      <c r="A15662" s="6">
        <v>685611.0</v>
      </c>
      <c r="B15662" s="6">
        <v>685736.0</v>
      </c>
      <c r="C15662" s="14" t="str">
        <f>If(COUNTIF(DamReaches!$B$2:$B$346,"="&amp;A15662)&gt;0, "Yes", "No")</f>
        <v>No</v>
      </c>
    </row>
    <row r="15663">
      <c r="A15663" s="6">
        <v>685612.0</v>
      </c>
      <c r="B15663" s="6">
        <v>685369.0</v>
      </c>
      <c r="C15663" s="14" t="str">
        <f>If(COUNTIF(DamReaches!$B$2:$B$346,"="&amp;A15663)&gt;0, "Yes", "No")</f>
        <v>No</v>
      </c>
    </row>
    <row r="15664">
      <c r="A15664" s="6">
        <v>685613.0</v>
      </c>
      <c r="B15664" s="6">
        <v>684354.0</v>
      </c>
      <c r="C15664" s="14" t="str">
        <f>If(COUNTIF(DamReaches!$B$2:$B$346,"="&amp;A15664)&gt;0, "Yes", "No")</f>
        <v>No</v>
      </c>
    </row>
    <row r="15665">
      <c r="A15665" s="6">
        <v>685614.0</v>
      </c>
      <c r="B15665" s="6">
        <v>685531.0</v>
      </c>
      <c r="C15665" s="14" t="str">
        <f>If(COUNTIF(DamReaches!$B$2:$B$346,"="&amp;A15665)&gt;0, "Yes", "No")</f>
        <v>No</v>
      </c>
    </row>
    <row r="15666">
      <c r="A15666" s="6">
        <v>685615.0</v>
      </c>
      <c r="B15666" s="6">
        <v>685412.0</v>
      </c>
      <c r="C15666" s="14" t="str">
        <f>If(COUNTIF(DamReaches!$B$2:$B$346,"="&amp;A15666)&gt;0, "Yes", "No")</f>
        <v>No</v>
      </c>
    </row>
    <row r="15667">
      <c r="A15667" s="6">
        <v>685616.0</v>
      </c>
      <c r="B15667" s="6">
        <v>684924.0</v>
      </c>
      <c r="C15667" s="14" t="str">
        <f>If(COUNTIF(DamReaches!$B$2:$B$346,"="&amp;A15667)&gt;0, "Yes", "No")</f>
        <v>No</v>
      </c>
    </row>
    <row r="15668">
      <c r="A15668" s="6">
        <v>685617.0</v>
      </c>
      <c r="B15668" s="6">
        <v>685446.0</v>
      </c>
      <c r="C15668" s="14" t="str">
        <f>If(COUNTIF(DamReaches!$B$2:$B$346,"="&amp;A15668)&gt;0, "Yes", "No")</f>
        <v>No</v>
      </c>
    </row>
    <row r="15669">
      <c r="A15669" s="6">
        <v>685618.0</v>
      </c>
      <c r="B15669" s="6">
        <v>685377.0</v>
      </c>
      <c r="C15669" s="14" t="str">
        <f>If(COUNTIF(DamReaches!$B$2:$B$346,"="&amp;A15669)&gt;0, "Yes", "No")</f>
        <v>No</v>
      </c>
    </row>
    <row r="15670">
      <c r="A15670" s="6">
        <v>685626.0</v>
      </c>
      <c r="B15670" s="6">
        <v>684829.0</v>
      </c>
      <c r="C15670" s="14" t="str">
        <f>If(COUNTIF(DamReaches!$B$2:$B$346,"="&amp;A15670)&gt;0, "Yes", "No")</f>
        <v>No</v>
      </c>
    </row>
    <row r="15671">
      <c r="A15671" s="6">
        <v>685627.0</v>
      </c>
      <c r="B15671" s="6">
        <v>685427.0</v>
      </c>
      <c r="C15671" s="14" t="str">
        <f>If(COUNTIF(DamReaches!$B$2:$B$346,"="&amp;A15671)&gt;0, "Yes", "No")</f>
        <v>No</v>
      </c>
    </row>
    <row r="15672">
      <c r="A15672" s="6">
        <v>685628.0</v>
      </c>
      <c r="B15672" s="6">
        <v>684873.0</v>
      </c>
      <c r="C15672" s="14" t="str">
        <f>If(COUNTIF(DamReaches!$B$2:$B$346,"="&amp;A15672)&gt;0, "Yes", "No")</f>
        <v>No</v>
      </c>
    </row>
    <row r="15673">
      <c r="A15673" s="6">
        <v>685629.0</v>
      </c>
      <c r="B15673" s="6">
        <v>685612.0</v>
      </c>
      <c r="C15673" s="14" t="str">
        <f>If(COUNTIF(DamReaches!$B$2:$B$346,"="&amp;A15673)&gt;0, "Yes", "No")</f>
        <v>No</v>
      </c>
    </row>
    <row r="15674">
      <c r="A15674" s="6">
        <v>685630.0</v>
      </c>
      <c r="B15674" s="6">
        <v>685631.0</v>
      </c>
      <c r="C15674" s="14" t="str">
        <f>If(COUNTIF(DamReaches!$B$2:$B$346,"="&amp;A15674)&gt;0, "Yes", "No")</f>
        <v>No</v>
      </c>
    </row>
    <row r="15675">
      <c r="A15675" s="6">
        <v>685631.0</v>
      </c>
      <c r="B15675" s="6">
        <v>685632.0</v>
      </c>
      <c r="C15675" s="14" t="str">
        <f>If(COUNTIF(DamReaches!$B$2:$B$346,"="&amp;A15675)&gt;0, "Yes", "No")</f>
        <v>No</v>
      </c>
    </row>
    <row r="15676">
      <c r="A15676" s="6">
        <v>685632.0</v>
      </c>
      <c r="B15676" s="6">
        <v>685071.0</v>
      </c>
      <c r="C15676" s="14" t="str">
        <f>If(COUNTIF(DamReaches!$B$2:$B$346,"="&amp;A15676)&gt;0, "Yes", "No")</f>
        <v>No</v>
      </c>
    </row>
    <row r="15677">
      <c r="A15677" s="6">
        <v>685633.0</v>
      </c>
      <c r="B15677" s="6">
        <v>685229.0</v>
      </c>
      <c r="C15677" s="14" t="str">
        <f>If(COUNTIF(DamReaches!$B$2:$B$346,"="&amp;A15677)&gt;0, "Yes", "No")</f>
        <v>No</v>
      </c>
    </row>
    <row r="15678">
      <c r="A15678" s="6">
        <v>685634.0</v>
      </c>
      <c r="B15678" s="6">
        <v>685465.0</v>
      </c>
      <c r="C15678" s="14" t="str">
        <f>If(COUNTIF(DamReaches!$B$2:$B$346,"="&amp;A15678)&gt;0, "Yes", "No")</f>
        <v>No</v>
      </c>
    </row>
    <row r="15679">
      <c r="A15679" s="6">
        <v>685635.0</v>
      </c>
      <c r="B15679" s="6">
        <v>685556.0</v>
      </c>
      <c r="C15679" s="14" t="str">
        <f>If(COUNTIF(DamReaches!$B$2:$B$346,"="&amp;A15679)&gt;0, "Yes", "No")</f>
        <v>No</v>
      </c>
    </row>
    <row r="15680">
      <c r="A15680" s="6">
        <v>685636.0</v>
      </c>
      <c r="B15680" s="6">
        <v>685443.0</v>
      </c>
      <c r="C15680" s="14" t="str">
        <f>If(COUNTIF(DamReaches!$B$2:$B$346,"="&amp;A15680)&gt;0, "Yes", "No")</f>
        <v>No</v>
      </c>
    </row>
    <row r="15681">
      <c r="A15681" s="6">
        <v>685637.0</v>
      </c>
      <c r="B15681" s="6">
        <v>685585.0</v>
      </c>
      <c r="C15681" s="14" t="str">
        <f>If(COUNTIF(DamReaches!$B$2:$B$346,"="&amp;A15681)&gt;0, "Yes", "No")</f>
        <v>No</v>
      </c>
    </row>
    <row r="15682">
      <c r="A15682" s="6">
        <v>685638.0</v>
      </c>
      <c r="B15682" s="6">
        <v>685532.0</v>
      </c>
      <c r="C15682" s="14" t="str">
        <f>If(COUNTIF(DamReaches!$B$2:$B$346,"="&amp;A15682)&gt;0, "Yes", "No")</f>
        <v>No</v>
      </c>
    </row>
    <row r="15683">
      <c r="A15683" s="6">
        <v>685639.0</v>
      </c>
      <c r="B15683" s="6">
        <v>685588.0</v>
      </c>
      <c r="C15683" s="14" t="str">
        <f>If(COUNTIF(DamReaches!$B$2:$B$346,"="&amp;A15683)&gt;0, "Yes", "No")</f>
        <v>No</v>
      </c>
    </row>
    <row r="15684">
      <c r="A15684" s="6">
        <v>685653.0</v>
      </c>
      <c r="B15684" s="6">
        <v>685407.0</v>
      </c>
      <c r="C15684" s="14" t="str">
        <f>If(COUNTIF(DamReaches!$B$2:$B$346,"="&amp;A15684)&gt;0, "Yes", "No")</f>
        <v>No</v>
      </c>
    </row>
    <row r="15685">
      <c r="A15685" s="6">
        <v>685654.0</v>
      </c>
      <c r="B15685" s="6">
        <v>685849.0</v>
      </c>
      <c r="C15685" s="14" t="str">
        <f>If(COUNTIF(DamReaches!$B$2:$B$346,"="&amp;A15685)&gt;0, "Yes", "No")</f>
        <v>No</v>
      </c>
    </row>
    <row r="15686">
      <c r="A15686" s="6">
        <v>685655.0</v>
      </c>
      <c r="B15686" s="6">
        <v>685741.0</v>
      </c>
      <c r="C15686" s="14" t="str">
        <f>If(COUNTIF(DamReaches!$B$2:$B$346,"="&amp;A15686)&gt;0, "Yes", "No")</f>
        <v>No</v>
      </c>
    </row>
    <row r="15687">
      <c r="A15687" s="6">
        <v>685656.0</v>
      </c>
      <c r="B15687" s="6">
        <v>685629.0</v>
      </c>
      <c r="C15687" s="14" t="str">
        <f>If(COUNTIF(DamReaches!$B$2:$B$346,"="&amp;A15687)&gt;0, "Yes", "No")</f>
        <v>No</v>
      </c>
    </row>
    <row r="15688">
      <c r="A15688" s="6">
        <v>685657.0</v>
      </c>
      <c r="B15688" s="6">
        <v>685614.0</v>
      </c>
      <c r="C15688" s="14" t="str">
        <f>If(COUNTIF(DamReaches!$B$2:$B$346,"="&amp;A15688)&gt;0, "Yes", "No")</f>
        <v>No</v>
      </c>
    </row>
    <row r="15689">
      <c r="A15689" s="6">
        <v>685658.0</v>
      </c>
      <c r="B15689" s="6">
        <v>685557.0</v>
      </c>
      <c r="C15689" s="14" t="str">
        <f>If(COUNTIF(DamReaches!$B$2:$B$346,"="&amp;A15689)&gt;0, "Yes", "No")</f>
        <v>No</v>
      </c>
    </row>
    <row r="15690">
      <c r="A15690" s="6">
        <v>685665.0</v>
      </c>
      <c r="B15690" s="6">
        <v>685100.0</v>
      </c>
      <c r="C15690" s="14" t="str">
        <f>If(COUNTIF(DamReaches!$B$2:$B$346,"="&amp;A15690)&gt;0, "Yes", "No")</f>
        <v>No</v>
      </c>
    </row>
    <row r="15691">
      <c r="A15691" s="6">
        <v>685666.0</v>
      </c>
      <c r="B15691" s="6">
        <v>685480.0</v>
      </c>
      <c r="C15691" s="14" t="str">
        <f>If(COUNTIF(DamReaches!$B$2:$B$346,"="&amp;A15691)&gt;0, "Yes", "No")</f>
        <v>No</v>
      </c>
    </row>
    <row r="15692">
      <c r="A15692" s="6">
        <v>685667.0</v>
      </c>
      <c r="B15692" s="6">
        <v>685593.0</v>
      </c>
      <c r="C15692" s="14" t="str">
        <f>If(COUNTIF(DamReaches!$B$2:$B$346,"="&amp;A15692)&gt;0, "Yes", "No")</f>
        <v>No</v>
      </c>
    </row>
    <row r="15693">
      <c r="A15693" s="6">
        <v>685668.0</v>
      </c>
      <c r="B15693" s="6">
        <v>685274.0</v>
      </c>
      <c r="C15693" s="14" t="str">
        <f>If(COUNTIF(DamReaches!$B$2:$B$346,"="&amp;A15693)&gt;0, "Yes", "No")</f>
        <v>No</v>
      </c>
    </row>
    <row r="15694">
      <c r="A15694" s="6">
        <v>685669.0</v>
      </c>
      <c r="B15694" s="6">
        <v>685632.0</v>
      </c>
      <c r="C15694" s="14" t="str">
        <f>If(COUNTIF(DamReaches!$B$2:$B$346,"="&amp;A15694)&gt;0, "Yes", "No")</f>
        <v>No</v>
      </c>
    </row>
    <row r="15695">
      <c r="A15695" s="6">
        <v>685670.0</v>
      </c>
      <c r="B15695" s="6">
        <v>685634.0</v>
      </c>
      <c r="C15695" s="14" t="str">
        <f>If(COUNTIF(DamReaches!$B$2:$B$346,"="&amp;A15695)&gt;0, "Yes", "No")</f>
        <v>No</v>
      </c>
    </row>
    <row r="15696">
      <c r="A15696" s="6">
        <v>685671.0</v>
      </c>
      <c r="B15696" s="6">
        <v>685872.0</v>
      </c>
      <c r="C15696" s="14" t="str">
        <f>If(COUNTIF(DamReaches!$B$2:$B$346,"="&amp;A15696)&gt;0, "Yes", "No")</f>
        <v>No</v>
      </c>
    </row>
    <row r="15697">
      <c r="A15697" s="6">
        <v>685672.0</v>
      </c>
      <c r="B15697" s="6">
        <v>685872.0</v>
      </c>
      <c r="C15697" s="14" t="str">
        <f>If(COUNTIF(DamReaches!$B$2:$B$346,"="&amp;A15697)&gt;0, "Yes", "No")</f>
        <v>No</v>
      </c>
    </row>
    <row r="15698">
      <c r="A15698" s="6">
        <v>685673.0</v>
      </c>
      <c r="B15698" s="6">
        <v>685638.0</v>
      </c>
      <c r="C15698" s="14" t="str">
        <f>If(COUNTIF(DamReaches!$B$2:$B$346,"="&amp;A15698)&gt;0, "Yes", "No")</f>
        <v>No</v>
      </c>
    </row>
    <row r="15699">
      <c r="A15699" s="6">
        <v>685674.0</v>
      </c>
      <c r="B15699" s="6">
        <v>685445.0</v>
      </c>
      <c r="C15699" s="14" t="str">
        <f>If(COUNTIF(DamReaches!$B$2:$B$346,"="&amp;A15699)&gt;0, "Yes", "No")</f>
        <v>No</v>
      </c>
    </row>
    <row r="15700">
      <c r="A15700" s="6">
        <v>685680.0</v>
      </c>
      <c r="B15700" s="6">
        <v>684210.0</v>
      </c>
      <c r="C15700" s="14" t="str">
        <f>If(COUNTIF(DamReaches!$B$2:$B$346,"="&amp;A15700)&gt;0, "Yes", "No")</f>
        <v>No</v>
      </c>
    </row>
    <row r="15701">
      <c r="A15701" s="6">
        <v>685681.0</v>
      </c>
      <c r="B15701" s="6">
        <v>685013.0</v>
      </c>
      <c r="C15701" s="14" t="str">
        <f>If(COUNTIF(DamReaches!$B$2:$B$346,"="&amp;A15701)&gt;0, "Yes", "No")</f>
        <v>No</v>
      </c>
    </row>
    <row r="15702">
      <c r="A15702" s="6">
        <v>685682.0</v>
      </c>
      <c r="B15702" s="6">
        <v>685683.0</v>
      </c>
      <c r="C15702" s="14" t="str">
        <f>If(COUNTIF(DamReaches!$B$2:$B$346,"="&amp;A15702)&gt;0, "Yes", "No")</f>
        <v>No</v>
      </c>
    </row>
    <row r="15703">
      <c r="A15703" s="6">
        <v>685683.0</v>
      </c>
      <c r="B15703" s="6">
        <v>685684.0</v>
      </c>
      <c r="C15703" s="14" t="str">
        <f>If(COUNTIF(DamReaches!$B$2:$B$346,"="&amp;A15703)&gt;0, "Yes", "No")</f>
        <v>No</v>
      </c>
    </row>
    <row r="15704">
      <c r="A15704" s="6">
        <v>685684.0</v>
      </c>
      <c r="B15704" s="6">
        <v>684682.0</v>
      </c>
      <c r="C15704" s="14" t="str">
        <f>If(COUNTIF(DamReaches!$B$2:$B$346,"="&amp;A15704)&gt;0, "Yes", "No")</f>
        <v>No</v>
      </c>
    </row>
    <row r="15705">
      <c r="A15705" s="6">
        <v>685685.0</v>
      </c>
      <c r="B15705" s="6">
        <v>685745.0</v>
      </c>
      <c r="C15705" s="14" t="str">
        <f>If(COUNTIF(DamReaches!$B$2:$B$346,"="&amp;A15705)&gt;0, "Yes", "No")</f>
        <v>No</v>
      </c>
    </row>
    <row r="15706">
      <c r="A15706" s="6">
        <v>685686.0</v>
      </c>
      <c r="B15706" s="6">
        <v>685687.0</v>
      </c>
      <c r="C15706" s="14" t="str">
        <f>If(COUNTIF(DamReaches!$B$2:$B$346,"="&amp;A15706)&gt;0, "Yes", "No")</f>
        <v>No</v>
      </c>
    </row>
    <row r="15707">
      <c r="A15707" s="6">
        <v>685687.0</v>
      </c>
      <c r="B15707" s="6">
        <v>685615.0</v>
      </c>
      <c r="C15707" s="14" t="str">
        <f>If(COUNTIF(DamReaches!$B$2:$B$346,"="&amp;A15707)&gt;0, "Yes", "No")</f>
        <v>No</v>
      </c>
    </row>
    <row r="15708">
      <c r="A15708" s="6">
        <v>685688.0</v>
      </c>
      <c r="B15708" s="6">
        <v>685717.0</v>
      </c>
      <c r="C15708" s="14" t="str">
        <f>If(COUNTIF(DamReaches!$B$2:$B$346,"="&amp;A15708)&gt;0, "Yes", "No")</f>
        <v>No</v>
      </c>
    </row>
    <row r="15709">
      <c r="A15709" s="6">
        <v>685689.0</v>
      </c>
      <c r="B15709" s="6">
        <v>685688.0</v>
      </c>
      <c r="C15709" s="14" t="str">
        <f>If(COUNTIF(DamReaches!$B$2:$B$346,"="&amp;A15709)&gt;0, "Yes", "No")</f>
        <v>No</v>
      </c>
    </row>
    <row r="15710">
      <c r="A15710" s="6">
        <v>685705.0</v>
      </c>
      <c r="B15710" s="6">
        <v>685758.0</v>
      </c>
      <c r="C15710" s="14" t="str">
        <f>If(COUNTIF(DamReaches!$B$2:$B$346,"="&amp;A15710)&gt;0, "Yes", "No")</f>
        <v>No</v>
      </c>
    </row>
    <row r="15711">
      <c r="A15711" s="6">
        <v>685706.0</v>
      </c>
      <c r="B15711" s="6">
        <v>685758.0</v>
      </c>
      <c r="C15711" s="14" t="str">
        <f>If(COUNTIF(DamReaches!$B$2:$B$346,"="&amp;A15711)&gt;0, "Yes", "No")</f>
        <v>No</v>
      </c>
    </row>
    <row r="15712">
      <c r="A15712" s="6">
        <v>685707.0</v>
      </c>
      <c r="B15712" s="6">
        <v>685665.0</v>
      </c>
      <c r="C15712" s="14" t="str">
        <f>If(COUNTIF(DamReaches!$B$2:$B$346,"="&amp;A15712)&gt;0, "Yes", "No")</f>
        <v>No</v>
      </c>
    </row>
    <row r="15713">
      <c r="A15713" s="6">
        <v>685708.0</v>
      </c>
      <c r="B15713" s="6">
        <v>686063.0</v>
      </c>
      <c r="C15713" s="14" t="str">
        <f>If(COUNTIF(DamReaches!$B$2:$B$346,"="&amp;A15713)&gt;0, "Yes", "No")</f>
        <v>No</v>
      </c>
    </row>
    <row r="15714">
      <c r="A15714" s="6">
        <v>685709.0</v>
      </c>
      <c r="B15714" s="6">
        <v>686063.0</v>
      </c>
      <c r="C15714" s="14" t="str">
        <f>If(COUNTIF(DamReaches!$B$2:$B$346,"="&amp;A15714)&gt;0, "Yes", "No")</f>
        <v>No</v>
      </c>
    </row>
    <row r="15715">
      <c r="A15715" s="6">
        <v>685710.0</v>
      </c>
      <c r="B15715" s="6">
        <v>685069.0</v>
      </c>
      <c r="C15715" s="14" t="str">
        <f>If(COUNTIF(DamReaches!$B$2:$B$346,"="&amp;A15715)&gt;0, "Yes", "No")</f>
        <v>No</v>
      </c>
    </row>
    <row r="15716">
      <c r="A15716" s="6">
        <v>685711.0</v>
      </c>
      <c r="B15716" s="6">
        <v>685014.0</v>
      </c>
      <c r="C15716" s="14" t="str">
        <f>If(COUNTIF(DamReaches!$B$2:$B$346,"="&amp;A15716)&gt;0, "Yes", "No")</f>
        <v>No</v>
      </c>
    </row>
    <row r="15717">
      <c r="A15717" s="6">
        <v>685712.0</v>
      </c>
      <c r="B15717" s="6">
        <v>685682.0</v>
      </c>
      <c r="C15717" s="14" t="str">
        <f>If(COUNTIF(DamReaches!$B$2:$B$346,"="&amp;A15717)&gt;0, "Yes", "No")</f>
        <v>No</v>
      </c>
    </row>
    <row r="15718">
      <c r="A15718" s="6">
        <v>685713.0</v>
      </c>
      <c r="B15718" s="6">
        <v>685434.0</v>
      </c>
      <c r="C15718" s="14" t="str">
        <f>If(COUNTIF(DamReaches!$B$2:$B$346,"="&amp;A15718)&gt;0, "Yes", "No")</f>
        <v>No</v>
      </c>
    </row>
    <row r="15719">
      <c r="A15719" s="6">
        <v>685714.0</v>
      </c>
      <c r="B15719" s="6">
        <v>684996.0</v>
      </c>
      <c r="C15719" s="14" t="str">
        <f>If(COUNTIF(DamReaches!$B$2:$B$346,"="&amp;A15719)&gt;0, "Yes", "No")</f>
        <v>No</v>
      </c>
    </row>
    <row r="15720">
      <c r="A15720" s="6">
        <v>685715.0</v>
      </c>
      <c r="B15720" s="6">
        <v>685636.0</v>
      </c>
      <c r="C15720" s="14" t="str">
        <f>If(COUNTIF(DamReaches!$B$2:$B$346,"="&amp;A15720)&gt;0, "Yes", "No")</f>
        <v>No</v>
      </c>
    </row>
    <row r="15721">
      <c r="A15721" s="6">
        <v>685716.0</v>
      </c>
      <c r="B15721" s="6">
        <v>684748.0</v>
      </c>
      <c r="C15721" s="14" t="str">
        <f>If(COUNTIF(DamReaches!$B$2:$B$346,"="&amp;A15721)&gt;0, "Yes", "No")</f>
        <v>No</v>
      </c>
    </row>
    <row r="15722">
      <c r="A15722" s="6">
        <v>685717.0</v>
      </c>
      <c r="B15722" s="6">
        <v>685470.0</v>
      </c>
      <c r="C15722" s="14" t="str">
        <f>If(COUNTIF(DamReaches!$B$2:$B$346,"="&amp;A15722)&gt;0, "Yes", "No")</f>
        <v>No</v>
      </c>
    </row>
    <row r="15723">
      <c r="A15723" s="6">
        <v>685734.0</v>
      </c>
      <c r="B15723" s="6">
        <v>685680.0</v>
      </c>
      <c r="C15723" s="14" t="str">
        <f>If(COUNTIF(DamReaches!$B$2:$B$346,"="&amp;A15723)&gt;0, "Yes", "No")</f>
        <v>No</v>
      </c>
    </row>
    <row r="15724">
      <c r="A15724" s="6">
        <v>685735.0</v>
      </c>
      <c r="B15724" s="6">
        <v>685981.0</v>
      </c>
      <c r="C15724" s="14" t="str">
        <f>If(COUNTIF(DamReaches!$B$2:$B$346,"="&amp;A15724)&gt;0, "Yes", "No")</f>
        <v>No</v>
      </c>
    </row>
    <row r="15725">
      <c r="A15725" s="6">
        <v>685736.0</v>
      </c>
      <c r="B15725" s="6">
        <v>685981.0</v>
      </c>
      <c r="C15725" s="14" t="str">
        <f>If(COUNTIF(DamReaches!$B$2:$B$346,"="&amp;A15725)&gt;0, "Yes", "No")</f>
        <v>No</v>
      </c>
    </row>
    <row r="15726">
      <c r="A15726" s="6">
        <v>685737.0</v>
      </c>
      <c r="B15726" s="6">
        <v>686624.0</v>
      </c>
      <c r="C15726" s="14" t="str">
        <f>If(COUNTIF(DamReaches!$B$2:$B$346,"="&amp;A15726)&gt;0, "Yes", "No")</f>
        <v>No</v>
      </c>
    </row>
    <row r="15727">
      <c r="A15727" s="6">
        <v>685738.0</v>
      </c>
      <c r="B15727" s="6">
        <v>686624.0</v>
      </c>
      <c r="C15727" s="14" t="str">
        <f>If(COUNTIF(DamReaches!$B$2:$B$346,"="&amp;A15727)&gt;0, "Yes", "No")</f>
        <v>No</v>
      </c>
    </row>
    <row r="15728">
      <c r="A15728" s="6">
        <v>685739.0</v>
      </c>
      <c r="B15728" s="6">
        <v>685525.0</v>
      </c>
      <c r="C15728" s="14" t="str">
        <f>If(COUNTIF(DamReaches!$B$2:$B$346,"="&amp;A15728)&gt;0, "Yes", "No")</f>
        <v>No</v>
      </c>
    </row>
    <row r="15729">
      <c r="A15729" s="6">
        <v>685740.0</v>
      </c>
      <c r="B15729" s="6">
        <v>685579.0</v>
      </c>
      <c r="C15729" s="14" t="str">
        <f>If(COUNTIF(DamReaches!$B$2:$B$346,"="&amp;A15729)&gt;0, "Yes", "No")</f>
        <v>No</v>
      </c>
    </row>
    <row r="15730">
      <c r="A15730" s="6">
        <v>685741.0</v>
      </c>
      <c r="B15730" s="6">
        <v>685740.0</v>
      </c>
      <c r="C15730" s="14" t="str">
        <f>If(COUNTIF(DamReaches!$B$2:$B$346,"="&amp;A15730)&gt;0, "Yes", "No")</f>
        <v>No</v>
      </c>
    </row>
    <row r="15731">
      <c r="A15731" s="6">
        <v>685742.0</v>
      </c>
      <c r="B15731" s="6">
        <v>685741.0</v>
      </c>
      <c r="C15731" s="14" t="str">
        <f>If(COUNTIF(DamReaches!$B$2:$B$346,"="&amp;A15731)&gt;0, "Yes", "No")</f>
        <v>No</v>
      </c>
    </row>
    <row r="15732">
      <c r="A15732" s="6">
        <v>685743.0</v>
      </c>
      <c r="B15732" s="6">
        <v>685598.0</v>
      </c>
      <c r="C15732" s="14" t="str">
        <f>If(COUNTIF(DamReaches!$B$2:$B$346,"="&amp;A15732)&gt;0, "Yes", "No")</f>
        <v>No</v>
      </c>
    </row>
    <row r="15733">
      <c r="A15733" s="6">
        <v>685744.0</v>
      </c>
      <c r="B15733" s="6">
        <v>685745.0</v>
      </c>
      <c r="C15733" s="14" t="str">
        <f>If(COUNTIF(DamReaches!$B$2:$B$346,"="&amp;A15733)&gt;0, "Yes", "No")</f>
        <v>No</v>
      </c>
    </row>
    <row r="15734">
      <c r="A15734" s="6">
        <v>685745.0</v>
      </c>
      <c r="B15734" s="6">
        <v>685634.0</v>
      </c>
      <c r="C15734" s="14" t="str">
        <f>If(COUNTIF(DamReaches!$B$2:$B$346,"="&amp;A15734)&gt;0, "Yes", "No")</f>
        <v>No</v>
      </c>
    </row>
    <row r="15735">
      <c r="A15735" s="6">
        <v>685746.0</v>
      </c>
      <c r="B15735" s="6">
        <v>685670.0</v>
      </c>
      <c r="C15735" s="14" t="str">
        <f>If(COUNTIF(DamReaches!$B$2:$B$346,"="&amp;A15735)&gt;0, "Yes", "No")</f>
        <v>No</v>
      </c>
    </row>
    <row r="15736">
      <c r="A15736" s="6">
        <v>685747.0</v>
      </c>
      <c r="B15736" s="6">
        <v>685746.0</v>
      </c>
      <c r="C15736" s="14" t="str">
        <f>If(COUNTIF(DamReaches!$B$2:$B$346,"="&amp;A15736)&gt;0, "Yes", "No")</f>
        <v>No</v>
      </c>
    </row>
    <row r="15737">
      <c r="A15737" s="6">
        <v>685757.0</v>
      </c>
      <c r="B15737" s="6">
        <v>685609.0</v>
      </c>
      <c r="C15737" s="14" t="str">
        <f>If(COUNTIF(DamReaches!$B$2:$B$346,"="&amp;A15737)&gt;0, "Yes", "No")</f>
        <v>No</v>
      </c>
    </row>
    <row r="15738">
      <c r="A15738" s="6">
        <v>685758.0</v>
      </c>
      <c r="B15738" s="6">
        <v>685578.0</v>
      </c>
      <c r="C15738" s="14" t="str">
        <f>If(COUNTIF(DamReaches!$B$2:$B$346,"="&amp;A15738)&gt;0, "Yes", "No")</f>
        <v>No</v>
      </c>
    </row>
    <row r="15739">
      <c r="A15739" s="6">
        <v>685759.0</v>
      </c>
      <c r="B15739" s="6">
        <v>685365.0</v>
      </c>
      <c r="C15739" s="14" t="str">
        <f>If(COUNTIF(DamReaches!$B$2:$B$346,"="&amp;A15739)&gt;0, "Yes", "No")</f>
        <v>No</v>
      </c>
    </row>
    <row r="15740">
      <c r="A15740" s="6">
        <v>685760.0</v>
      </c>
      <c r="B15740" s="6">
        <v>685553.0</v>
      </c>
      <c r="C15740" s="14" t="str">
        <f>If(COUNTIF(DamReaches!$B$2:$B$346,"="&amp;A15740)&gt;0, "Yes", "No")</f>
        <v>No</v>
      </c>
    </row>
    <row r="15741">
      <c r="A15741" s="6">
        <v>685761.0</v>
      </c>
      <c r="B15741" s="6">
        <v>685786.0</v>
      </c>
      <c r="C15741" s="14" t="str">
        <f>If(COUNTIF(DamReaches!$B$2:$B$346,"="&amp;A15741)&gt;0, "Yes", "No")</f>
        <v>No</v>
      </c>
    </row>
    <row r="15742">
      <c r="A15742" s="6">
        <v>685762.0</v>
      </c>
      <c r="B15742" s="6">
        <v>685900.0</v>
      </c>
      <c r="C15742" s="14" t="str">
        <f>If(COUNTIF(DamReaches!$B$2:$B$346,"="&amp;A15742)&gt;0, "Yes", "No")</f>
        <v>No</v>
      </c>
    </row>
    <row r="15743">
      <c r="A15743" s="6">
        <v>685763.0</v>
      </c>
      <c r="B15743" s="6">
        <v>685900.0</v>
      </c>
      <c r="C15743" s="14" t="str">
        <f>If(COUNTIF(DamReaches!$B$2:$B$346,"="&amp;A15743)&gt;0, "Yes", "No")</f>
        <v>No</v>
      </c>
    </row>
    <row r="15744">
      <c r="A15744" s="6">
        <v>685764.0</v>
      </c>
      <c r="B15744" s="6">
        <v>685434.0</v>
      </c>
      <c r="C15744" s="14" t="str">
        <f>If(COUNTIF(DamReaches!$B$2:$B$346,"="&amp;A15744)&gt;0, "Yes", "No")</f>
        <v>No</v>
      </c>
    </row>
    <row r="15745">
      <c r="A15745" s="6">
        <v>685765.0</v>
      </c>
      <c r="B15745" s="6">
        <v>685530.0</v>
      </c>
      <c r="C15745" s="14" t="str">
        <f>If(COUNTIF(DamReaches!$B$2:$B$346,"="&amp;A15745)&gt;0, "Yes", "No")</f>
        <v>No</v>
      </c>
    </row>
    <row r="15746">
      <c r="A15746" s="6">
        <v>685766.0</v>
      </c>
      <c r="B15746" s="6">
        <v>685298.0</v>
      </c>
      <c r="C15746" s="14" t="str">
        <f>If(COUNTIF(DamReaches!$B$2:$B$346,"="&amp;A15746)&gt;0, "Yes", "No")</f>
        <v>No</v>
      </c>
    </row>
    <row r="15747">
      <c r="A15747" s="6">
        <v>685767.0</v>
      </c>
      <c r="B15747" s="6">
        <v>685555.0</v>
      </c>
      <c r="C15747" s="14" t="str">
        <f>If(COUNTIF(DamReaches!$B$2:$B$346,"="&amp;A15747)&gt;0, "Yes", "No")</f>
        <v>No</v>
      </c>
    </row>
    <row r="15748">
      <c r="A15748" s="6">
        <v>685768.0</v>
      </c>
      <c r="B15748" s="6">
        <v>685509.0</v>
      </c>
      <c r="C15748" s="14" t="str">
        <f>If(COUNTIF(DamReaches!$B$2:$B$346,"="&amp;A15748)&gt;0, "Yes", "No")</f>
        <v>No</v>
      </c>
    </row>
    <row r="15749">
      <c r="A15749" s="6">
        <v>685769.0</v>
      </c>
      <c r="B15749" s="6">
        <v>685559.0</v>
      </c>
      <c r="C15749" s="14" t="str">
        <f>If(COUNTIF(DamReaches!$B$2:$B$346,"="&amp;A15749)&gt;0, "Yes", "No")</f>
        <v>No</v>
      </c>
    </row>
    <row r="15750">
      <c r="A15750" s="6">
        <v>685770.0</v>
      </c>
      <c r="B15750" s="6">
        <v>685795.0</v>
      </c>
      <c r="C15750" s="14" t="str">
        <f>If(COUNTIF(DamReaches!$B$2:$B$346,"="&amp;A15750)&gt;0, "Yes", "No")</f>
        <v>No</v>
      </c>
    </row>
    <row r="15751">
      <c r="A15751" s="6">
        <v>685771.0</v>
      </c>
      <c r="B15751" s="6">
        <v>685325.0</v>
      </c>
      <c r="C15751" s="14" t="str">
        <f>If(COUNTIF(DamReaches!$B$2:$B$346,"="&amp;A15751)&gt;0, "Yes", "No")</f>
        <v>No</v>
      </c>
    </row>
    <row r="15752">
      <c r="A15752" s="6">
        <v>685780.0</v>
      </c>
      <c r="B15752" s="6">
        <v>684830.0</v>
      </c>
      <c r="C15752" s="14" t="str">
        <f>If(COUNTIF(DamReaches!$B$2:$B$346,"="&amp;A15752)&gt;0, "Yes", "No")</f>
        <v>No</v>
      </c>
    </row>
    <row r="15753">
      <c r="A15753" s="6">
        <v>685781.0</v>
      </c>
      <c r="B15753" s="6">
        <v>685923.0</v>
      </c>
      <c r="C15753" s="14" t="str">
        <f>If(COUNTIF(DamReaches!$B$2:$B$346,"="&amp;A15753)&gt;0, "Yes", "No")</f>
        <v>No</v>
      </c>
    </row>
    <row r="15754">
      <c r="A15754" s="6">
        <v>685782.0</v>
      </c>
      <c r="B15754" s="6">
        <v>685923.0</v>
      </c>
      <c r="C15754" s="14" t="str">
        <f>If(COUNTIF(DamReaches!$B$2:$B$346,"="&amp;A15754)&gt;0, "Yes", "No")</f>
        <v>No</v>
      </c>
    </row>
    <row r="15755">
      <c r="A15755" s="6">
        <v>685783.0</v>
      </c>
      <c r="B15755" s="6">
        <v>685480.0</v>
      </c>
      <c r="C15755" s="14" t="str">
        <f>If(COUNTIF(DamReaches!$B$2:$B$346,"="&amp;A15755)&gt;0, "Yes", "No")</f>
        <v>No</v>
      </c>
    </row>
    <row r="15756">
      <c r="A15756" s="6">
        <v>685784.0</v>
      </c>
      <c r="B15756" s="6">
        <v>685739.0</v>
      </c>
      <c r="C15756" s="14" t="str">
        <f>If(COUNTIF(DamReaches!$B$2:$B$346,"="&amp;A15756)&gt;0, "Yes", "No")</f>
        <v>No</v>
      </c>
    </row>
    <row r="15757">
      <c r="A15757" s="6">
        <v>685785.0</v>
      </c>
      <c r="B15757" s="6">
        <v>685739.0</v>
      </c>
      <c r="C15757" s="14" t="str">
        <f>If(COUNTIF(DamReaches!$B$2:$B$346,"="&amp;A15757)&gt;0, "Yes", "No")</f>
        <v>No</v>
      </c>
    </row>
    <row r="15758">
      <c r="A15758" s="6">
        <v>685786.0</v>
      </c>
      <c r="B15758" s="6">
        <v>685760.0</v>
      </c>
      <c r="C15758" s="14" t="str">
        <f>If(COUNTIF(DamReaches!$B$2:$B$346,"="&amp;A15758)&gt;0, "Yes", "No")</f>
        <v>No</v>
      </c>
    </row>
    <row r="15759">
      <c r="A15759" s="6">
        <v>685787.0</v>
      </c>
      <c r="B15759" s="6">
        <v>685901.0</v>
      </c>
      <c r="C15759" s="14" t="str">
        <f>If(COUNTIF(DamReaches!$B$2:$B$346,"="&amp;A15759)&gt;0, "Yes", "No")</f>
        <v>No</v>
      </c>
    </row>
    <row r="15760">
      <c r="A15760" s="6">
        <v>685788.0</v>
      </c>
      <c r="B15760" s="6">
        <v>685368.0</v>
      </c>
      <c r="C15760" s="14" t="str">
        <f>If(COUNTIF(DamReaches!$B$2:$B$346,"="&amp;A15760)&gt;0, "Yes", "No")</f>
        <v>No</v>
      </c>
    </row>
    <row r="15761">
      <c r="A15761" s="6">
        <v>685789.0</v>
      </c>
      <c r="B15761" s="6">
        <v>685743.0</v>
      </c>
      <c r="C15761" s="14" t="str">
        <f>If(COUNTIF(DamReaches!$B$2:$B$346,"="&amp;A15761)&gt;0, "Yes", "No")</f>
        <v>No</v>
      </c>
    </row>
    <row r="15762">
      <c r="A15762" s="6">
        <v>685790.0</v>
      </c>
      <c r="B15762" s="6">
        <v>685598.0</v>
      </c>
      <c r="C15762" s="14" t="str">
        <f>If(COUNTIF(DamReaches!$B$2:$B$346,"="&amp;A15762)&gt;0, "Yes", "No")</f>
        <v>No</v>
      </c>
    </row>
    <row r="15763">
      <c r="A15763" s="6">
        <v>685791.0</v>
      </c>
      <c r="B15763" s="6">
        <v>685790.0</v>
      </c>
      <c r="C15763" s="14" t="str">
        <f>If(COUNTIF(DamReaches!$B$2:$B$346,"="&amp;A15763)&gt;0, "Yes", "No")</f>
        <v>No</v>
      </c>
    </row>
    <row r="15764">
      <c r="A15764" s="6">
        <v>685792.0</v>
      </c>
      <c r="B15764" s="6">
        <v>685768.0</v>
      </c>
      <c r="C15764" s="14" t="str">
        <f>If(COUNTIF(DamReaches!$B$2:$B$346,"="&amp;A15764)&gt;0, "Yes", "No")</f>
        <v>No</v>
      </c>
    </row>
    <row r="15765">
      <c r="A15765" s="6">
        <v>685793.0</v>
      </c>
      <c r="B15765" s="6">
        <v>685792.0</v>
      </c>
      <c r="C15765" s="14" t="str">
        <f>If(COUNTIF(DamReaches!$B$2:$B$346,"="&amp;A15765)&gt;0, "Yes", "No")</f>
        <v>No</v>
      </c>
    </row>
    <row r="15766">
      <c r="A15766" s="6">
        <v>685794.0</v>
      </c>
      <c r="B15766" s="6">
        <v>685587.0</v>
      </c>
      <c r="C15766" s="14" t="str">
        <f>If(COUNTIF(DamReaches!$B$2:$B$346,"="&amp;A15766)&gt;0, "Yes", "No")</f>
        <v>No</v>
      </c>
    </row>
    <row r="15767">
      <c r="A15767" s="6">
        <v>685795.0</v>
      </c>
      <c r="B15767" s="6">
        <v>685674.0</v>
      </c>
      <c r="C15767" s="14" t="str">
        <f>If(COUNTIF(DamReaches!$B$2:$B$346,"="&amp;A15767)&gt;0, "Yes", "No")</f>
        <v>No</v>
      </c>
    </row>
    <row r="15768">
      <c r="A15768" s="6">
        <v>685814.0</v>
      </c>
      <c r="B15768" s="6">
        <v>686113.0</v>
      </c>
      <c r="C15768" s="14" t="str">
        <f>If(COUNTIF(DamReaches!$B$2:$B$346,"="&amp;A15768)&gt;0, "Yes", "No")</f>
        <v>No</v>
      </c>
    </row>
    <row r="15769">
      <c r="A15769" s="6">
        <v>685815.0</v>
      </c>
      <c r="B15769" s="6">
        <v>685597.0</v>
      </c>
      <c r="C15769" s="14" t="str">
        <f>If(COUNTIF(DamReaches!$B$2:$B$346,"="&amp;A15769)&gt;0, "Yes", "No")</f>
        <v>No</v>
      </c>
    </row>
    <row r="15770">
      <c r="A15770" s="6">
        <v>685816.0</v>
      </c>
      <c r="B15770" s="6">
        <v>685412.0</v>
      </c>
      <c r="C15770" s="14" t="str">
        <f>If(COUNTIF(DamReaches!$B$2:$B$346,"="&amp;A15770)&gt;0, "Yes", "No")</f>
        <v>No</v>
      </c>
    </row>
    <row r="15771">
      <c r="A15771" s="6">
        <v>685817.0</v>
      </c>
      <c r="B15771" s="6">
        <v>686148.0</v>
      </c>
      <c r="C15771" s="14" t="str">
        <f>If(COUNTIF(DamReaches!$B$2:$B$346,"="&amp;A15771)&gt;0, "Yes", "No")</f>
        <v>No</v>
      </c>
    </row>
    <row r="15772">
      <c r="A15772" s="6">
        <v>685818.0</v>
      </c>
      <c r="B15772" s="6">
        <v>685152.0</v>
      </c>
      <c r="C15772" s="14" t="str">
        <f>If(COUNTIF(DamReaches!$B$2:$B$346,"="&amp;A15772)&gt;0, "Yes", "No")</f>
        <v>No</v>
      </c>
    </row>
    <row r="15773">
      <c r="A15773" s="6">
        <v>685819.0</v>
      </c>
      <c r="B15773" s="6">
        <v>685818.0</v>
      </c>
      <c r="C15773" s="14" t="str">
        <f>If(COUNTIF(DamReaches!$B$2:$B$346,"="&amp;A15773)&gt;0, "Yes", "No")</f>
        <v>No</v>
      </c>
    </row>
    <row r="15774">
      <c r="A15774" s="6">
        <v>685820.0</v>
      </c>
      <c r="B15774" s="6">
        <v>685588.0</v>
      </c>
      <c r="C15774" s="14" t="str">
        <f>If(COUNTIF(DamReaches!$B$2:$B$346,"="&amp;A15774)&gt;0, "Yes", "No")</f>
        <v>No</v>
      </c>
    </row>
    <row r="15775">
      <c r="A15775" s="6">
        <v>685821.0</v>
      </c>
      <c r="B15775" s="6">
        <v>685771.0</v>
      </c>
      <c r="C15775" s="14" t="str">
        <f>If(COUNTIF(DamReaches!$B$2:$B$346,"="&amp;A15775)&gt;0, "Yes", "No")</f>
        <v>No</v>
      </c>
    </row>
    <row r="15776">
      <c r="A15776" s="6">
        <v>685833.0</v>
      </c>
      <c r="B15776" s="6">
        <v>685668.0</v>
      </c>
      <c r="C15776" s="14" t="str">
        <f>If(COUNTIF(DamReaches!$B$2:$B$346,"="&amp;A15776)&gt;0, "Yes", "No")</f>
        <v>No</v>
      </c>
    </row>
    <row r="15777">
      <c r="A15777" s="6">
        <v>685834.0</v>
      </c>
      <c r="B15777" s="6">
        <v>685901.0</v>
      </c>
      <c r="C15777" s="14" t="str">
        <f>If(COUNTIF(DamReaches!$B$2:$B$346,"="&amp;A15777)&gt;0, "Yes", "No")</f>
        <v>No</v>
      </c>
    </row>
    <row r="15778">
      <c r="A15778" s="6">
        <v>685836.0</v>
      </c>
      <c r="B15778" s="6">
        <v>684857.0</v>
      </c>
      <c r="C15778" s="14" t="str">
        <f>If(COUNTIF(DamReaches!$B$2:$B$346,"="&amp;A15778)&gt;0, "Yes", "No")</f>
        <v>No</v>
      </c>
    </row>
    <row r="15779">
      <c r="A15779" s="6">
        <v>685837.0</v>
      </c>
      <c r="B15779" s="6">
        <v>685838.0</v>
      </c>
      <c r="C15779" s="14" t="str">
        <f>If(COUNTIF(DamReaches!$B$2:$B$346,"="&amp;A15779)&gt;0, "Yes", "No")</f>
        <v>No</v>
      </c>
    </row>
    <row r="15780">
      <c r="A15780" s="6">
        <v>685838.0</v>
      </c>
      <c r="B15780" s="6">
        <v>685687.0</v>
      </c>
      <c r="C15780" s="14" t="str">
        <f>If(COUNTIF(DamReaches!$B$2:$B$346,"="&amp;A15780)&gt;0, "Yes", "No")</f>
        <v>No</v>
      </c>
    </row>
    <row r="15781">
      <c r="A15781" s="6">
        <v>685839.0</v>
      </c>
      <c r="B15781" s="6">
        <v>685820.0</v>
      </c>
      <c r="C15781" s="14" t="str">
        <f>If(COUNTIF(DamReaches!$B$2:$B$346,"="&amp;A15781)&gt;0, "Yes", "No")</f>
        <v>No</v>
      </c>
    </row>
    <row r="15782">
      <c r="A15782" s="6">
        <v>685845.0</v>
      </c>
      <c r="B15782" s="6">
        <v>685551.0</v>
      </c>
      <c r="C15782" s="14" t="str">
        <f>If(COUNTIF(DamReaches!$B$2:$B$346,"="&amp;A15782)&gt;0, "Yes", "No")</f>
        <v>No</v>
      </c>
    </row>
    <row r="15783">
      <c r="A15783" s="6">
        <v>685846.0</v>
      </c>
      <c r="B15783" s="6">
        <v>685969.0</v>
      </c>
      <c r="C15783" s="14" t="str">
        <f>If(COUNTIF(DamReaches!$B$2:$B$346,"="&amp;A15783)&gt;0, "Yes", "No")</f>
        <v>No</v>
      </c>
    </row>
    <row r="15784">
      <c r="A15784" s="6">
        <v>685847.0</v>
      </c>
      <c r="B15784" s="6">
        <v>685969.0</v>
      </c>
      <c r="C15784" s="14" t="str">
        <f>If(COUNTIF(DamReaches!$B$2:$B$346,"="&amp;A15784)&gt;0, "Yes", "No")</f>
        <v>No</v>
      </c>
    </row>
    <row r="15785">
      <c r="A15785" s="6">
        <v>685848.0</v>
      </c>
      <c r="B15785" s="6">
        <v>685665.0</v>
      </c>
      <c r="C15785" s="14" t="str">
        <f>If(COUNTIF(DamReaches!$B$2:$B$346,"="&amp;A15785)&gt;0, "Yes", "No")</f>
        <v>No</v>
      </c>
    </row>
    <row r="15786">
      <c r="A15786" s="6">
        <v>685849.0</v>
      </c>
      <c r="B15786" s="6">
        <v>685952.0</v>
      </c>
      <c r="C15786" s="14" t="str">
        <f>If(COUNTIF(DamReaches!$B$2:$B$346,"="&amp;A15786)&gt;0, "Yes", "No")</f>
        <v>No</v>
      </c>
    </row>
    <row r="15787">
      <c r="A15787" s="6">
        <v>685850.0</v>
      </c>
      <c r="B15787" s="6">
        <v>685952.0</v>
      </c>
      <c r="C15787" s="14" t="str">
        <f>If(COUNTIF(DamReaches!$B$2:$B$346,"="&amp;A15787)&gt;0, "Yes", "No")</f>
        <v>No</v>
      </c>
    </row>
    <row r="15788">
      <c r="A15788" s="6">
        <v>685851.0</v>
      </c>
      <c r="B15788" s="6">
        <v>685629.0</v>
      </c>
      <c r="C15788" s="14" t="str">
        <f>If(COUNTIF(DamReaches!$B$2:$B$346,"="&amp;A15788)&gt;0, "Yes", "No")</f>
        <v>No</v>
      </c>
    </row>
    <row r="15789">
      <c r="A15789" s="6">
        <v>685852.0</v>
      </c>
      <c r="B15789" s="6">
        <v>685746.0</v>
      </c>
      <c r="C15789" s="14" t="str">
        <f>If(COUNTIF(DamReaches!$B$2:$B$346,"="&amp;A15789)&gt;0, "Yes", "No")</f>
        <v>No</v>
      </c>
    </row>
    <row r="15790">
      <c r="A15790" s="6">
        <v>685853.0</v>
      </c>
      <c r="B15790" s="6">
        <v>686148.0</v>
      </c>
      <c r="C15790" s="14" t="str">
        <f>If(COUNTIF(DamReaches!$B$2:$B$346,"="&amp;A15790)&gt;0, "Yes", "No")</f>
        <v>No</v>
      </c>
    </row>
    <row r="15791">
      <c r="A15791" s="6">
        <v>685854.0</v>
      </c>
      <c r="B15791" s="6">
        <v>685853.0</v>
      </c>
      <c r="C15791" s="14" t="str">
        <f>If(COUNTIF(DamReaches!$B$2:$B$346,"="&amp;A15791)&gt;0, "Yes", "No")</f>
        <v>No</v>
      </c>
    </row>
    <row r="15792">
      <c r="A15792" s="6">
        <v>685855.0</v>
      </c>
      <c r="B15792" s="6">
        <v>685446.0</v>
      </c>
      <c r="C15792" s="14" t="str">
        <f>If(COUNTIF(DamReaches!$B$2:$B$346,"="&amp;A15792)&gt;0, "Yes", "No")</f>
        <v>No</v>
      </c>
    </row>
    <row r="15793">
      <c r="A15793" s="6">
        <v>685863.0</v>
      </c>
      <c r="B15793" s="6">
        <v>685783.0</v>
      </c>
      <c r="C15793" s="14" t="str">
        <f>If(COUNTIF(DamReaches!$B$2:$B$346,"="&amp;A15793)&gt;0, "Yes", "No")</f>
        <v>No</v>
      </c>
    </row>
    <row r="15794">
      <c r="A15794" s="6">
        <v>685864.0</v>
      </c>
      <c r="B15794" s="6">
        <v>685740.0</v>
      </c>
      <c r="C15794" s="14" t="str">
        <f>If(COUNTIF(DamReaches!$B$2:$B$346,"="&amp;A15794)&gt;0, "Yes", "No")</f>
        <v>No</v>
      </c>
    </row>
    <row r="15795">
      <c r="A15795" s="6">
        <v>685866.0</v>
      </c>
      <c r="B15795" s="6">
        <v>685867.0</v>
      </c>
      <c r="C15795" s="14" t="str">
        <f>If(COUNTIF(DamReaches!$B$2:$B$346,"="&amp;A15795)&gt;0, "Yes", "No")</f>
        <v>No</v>
      </c>
    </row>
    <row r="15796">
      <c r="A15796" s="6">
        <v>685867.0</v>
      </c>
      <c r="B15796" s="6">
        <v>685682.0</v>
      </c>
      <c r="C15796" s="14" t="str">
        <f>If(COUNTIF(DamReaches!$B$2:$B$346,"="&amp;A15796)&gt;0, "Yes", "No")</f>
        <v>No</v>
      </c>
    </row>
    <row r="15797">
      <c r="A15797" s="6">
        <v>685868.0</v>
      </c>
      <c r="B15797" s="6">
        <v>685613.0</v>
      </c>
      <c r="C15797" s="14" t="str">
        <f>If(COUNTIF(DamReaches!$B$2:$B$346,"="&amp;A15797)&gt;0, "Yes", "No")</f>
        <v>No</v>
      </c>
    </row>
    <row r="15798">
      <c r="A15798" s="6">
        <v>685869.0</v>
      </c>
      <c r="B15798" s="6">
        <v>685790.0</v>
      </c>
      <c r="C15798" s="14" t="str">
        <f>If(COUNTIF(DamReaches!$B$2:$B$346,"="&amp;A15798)&gt;0, "Yes", "No")</f>
        <v>No</v>
      </c>
    </row>
    <row r="15799">
      <c r="A15799" s="6">
        <v>685870.0</v>
      </c>
      <c r="B15799" s="6">
        <v>685869.0</v>
      </c>
      <c r="C15799" s="14" t="str">
        <f>If(COUNTIF(DamReaches!$B$2:$B$346,"="&amp;A15799)&gt;0, "Yes", "No")</f>
        <v>No</v>
      </c>
    </row>
    <row r="15800">
      <c r="A15800" s="6">
        <v>685871.0</v>
      </c>
      <c r="B15800" s="6">
        <v>685852.0</v>
      </c>
      <c r="C15800" s="14" t="str">
        <f>If(COUNTIF(DamReaches!$B$2:$B$346,"="&amp;A15800)&gt;0, "Yes", "No")</f>
        <v>No</v>
      </c>
    </row>
    <row r="15801">
      <c r="A15801" s="6">
        <v>685872.0</v>
      </c>
      <c r="B15801" s="6">
        <v>686170.0</v>
      </c>
      <c r="C15801" s="14" t="str">
        <f>If(COUNTIF(DamReaches!$B$2:$B$346,"="&amp;A15801)&gt;0, "Yes", "No")</f>
        <v>No</v>
      </c>
    </row>
    <row r="15802">
      <c r="A15802" s="6">
        <v>685873.0</v>
      </c>
      <c r="B15802" s="6">
        <v>686170.0</v>
      </c>
      <c r="C15802" s="14" t="str">
        <f>If(COUNTIF(DamReaches!$B$2:$B$346,"="&amp;A15802)&gt;0, "Yes", "No")</f>
        <v>No</v>
      </c>
    </row>
    <row r="15803">
      <c r="A15803" s="6">
        <v>685874.0</v>
      </c>
      <c r="B15803" s="6">
        <v>685816.0</v>
      </c>
      <c r="C15803" s="14" t="str">
        <f>If(COUNTIF(DamReaches!$B$2:$B$346,"="&amp;A15803)&gt;0, "Yes", "No")</f>
        <v>No</v>
      </c>
    </row>
    <row r="15804">
      <c r="A15804" s="6">
        <v>685880.0</v>
      </c>
      <c r="B15804" s="6">
        <v>685898.0</v>
      </c>
      <c r="C15804" s="14" t="str">
        <f>If(COUNTIF(DamReaches!$B$2:$B$346,"="&amp;A15804)&gt;0, "Yes", "No")</f>
        <v>No</v>
      </c>
    </row>
    <row r="15805">
      <c r="A15805" s="6">
        <v>685881.0</v>
      </c>
      <c r="B15805" s="6">
        <v>685968.0</v>
      </c>
      <c r="C15805" s="14" t="str">
        <f>If(COUNTIF(DamReaches!$B$2:$B$346,"="&amp;A15805)&gt;0, "Yes", "No")</f>
        <v>No</v>
      </c>
    </row>
    <row r="15806">
      <c r="A15806" s="6">
        <v>685882.0</v>
      </c>
      <c r="B15806" s="6">
        <v>685845.0</v>
      </c>
      <c r="C15806" s="14" t="str">
        <f>If(COUNTIF(DamReaches!$B$2:$B$346,"="&amp;A15806)&gt;0, "Yes", "No")</f>
        <v>No</v>
      </c>
    </row>
    <row r="15807">
      <c r="A15807" s="6">
        <v>685883.0</v>
      </c>
      <c r="B15807" s="6">
        <v>686067.0</v>
      </c>
      <c r="C15807" s="14" t="str">
        <f>If(COUNTIF(DamReaches!$B$2:$B$346,"="&amp;A15807)&gt;0, "Yes", "No")</f>
        <v>No</v>
      </c>
    </row>
    <row r="15808">
      <c r="A15808" s="6">
        <v>685884.0</v>
      </c>
      <c r="B15808" s="6">
        <v>686067.0</v>
      </c>
      <c r="C15808" s="14" t="str">
        <f>If(COUNTIF(DamReaches!$B$2:$B$346,"="&amp;A15808)&gt;0, "Yes", "No")</f>
        <v>No</v>
      </c>
    </row>
    <row r="15809">
      <c r="A15809" s="6">
        <v>685885.0</v>
      </c>
      <c r="B15809" s="6">
        <v>685684.0</v>
      </c>
      <c r="C15809" s="14" t="str">
        <f>If(COUNTIF(DamReaches!$B$2:$B$346,"="&amp;A15809)&gt;0, "Yes", "No")</f>
        <v>No</v>
      </c>
    </row>
    <row r="15810">
      <c r="A15810" s="6">
        <v>685886.0</v>
      </c>
      <c r="B15810" s="6">
        <v>685636.0</v>
      </c>
      <c r="C15810" s="14" t="str">
        <f>If(COUNTIF(DamReaches!$B$2:$B$346,"="&amp;A15810)&gt;0, "Yes", "No")</f>
        <v>No</v>
      </c>
    </row>
    <row r="15811">
      <c r="A15811" s="6">
        <v>685887.0</v>
      </c>
      <c r="B15811" s="6">
        <v>685888.0</v>
      </c>
      <c r="C15811" s="14" t="str">
        <f>If(COUNTIF(DamReaches!$B$2:$B$346,"="&amp;A15811)&gt;0, "Yes", "No")</f>
        <v>No</v>
      </c>
    </row>
    <row r="15812">
      <c r="A15812" s="6">
        <v>685888.0</v>
      </c>
      <c r="B15812" s="6">
        <v>685396.0</v>
      </c>
      <c r="C15812" s="14" t="str">
        <f>If(COUNTIF(DamReaches!$B$2:$B$346,"="&amp;A15812)&gt;0, "Yes", "No")</f>
        <v>No</v>
      </c>
    </row>
    <row r="15813">
      <c r="A15813" s="6">
        <v>685898.0</v>
      </c>
      <c r="B15813" s="6">
        <v>685968.0</v>
      </c>
      <c r="C15813" s="14" t="str">
        <f>If(COUNTIF(DamReaches!$B$2:$B$346,"="&amp;A15813)&gt;0, "Yes", "No")</f>
        <v>No</v>
      </c>
    </row>
    <row r="15814">
      <c r="A15814" s="6">
        <v>685899.0</v>
      </c>
      <c r="B15814" s="6">
        <v>684897.0</v>
      </c>
      <c r="C15814" s="14" t="str">
        <f>If(COUNTIF(DamReaches!$B$2:$B$346,"="&amp;A15814)&gt;0, "Yes", "No")</f>
        <v>No</v>
      </c>
    </row>
    <row r="15815">
      <c r="A15815" s="6">
        <v>685900.0</v>
      </c>
      <c r="B15815" s="6">
        <v>686254.0</v>
      </c>
      <c r="C15815" s="14" t="str">
        <f>If(COUNTIF(DamReaches!$B$2:$B$346,"="&amp;A15815)&gt;0, "Yes", "No")</f>
        <v>No</v>
      </c>
    </row>
    <row r="15816">
      <c r="A15816" s="6">
        <v>685901.0</v>
      </c>
      <c r="B15816" s="6">
        <v>686254.0</v>
      </c>
      <c r="C15816" s="14" t="str">
        <f>If(COUNTIF(DamReaches!$B$2:$B$346,"="&amp;A15816)&gt;0, "Yes", "No")</f>
        <v>No</v>
      </c>
    </row>
    <row r="15817">
      <c r="A15817" s="6">
        <v>685902.0</v>
      </c>
      <c r="B15817" s="6">
        <v>685612.0</v>
      </c>
      <c r="C15817" s="14" t="str">
        <f>If(COUNTIF(DamReaches!$B$2:$B$346,"="&amp;A15817)&gt;0, "Yes", "No")</f>
        <v>No</v>
      </c>
    </row>
    <row r="15818">
      <c r="A15818" s="6">
        <v>685903.0</v>
      </c>
      <c r="B15818" s="6">
        <v>686045.0</v>
      </c>
      <c r="C15818" s="14" t="str">
        <f>If(COUNTIF(DamReaches!$B$2:$B$346,"="&amp;A15818)&gt;0, "Yes", "No")</f>
        <v>No</v>
      </c>
    </row>
    <row r="15819">
      <c r="A15819" s="6">
        <v>685904.0</v>
      </c>
      <c r="B15819" s="6">
        <v>686045.0</v>
      </c>
      <c r="C15819" s="14" t="str">
        <f>If(COUNTIF(DamReaches!$B$2:$B$346,"="&amp;A15819)&gt;0, "Yes", "No")</f>
        <v>No</v>
      </c>
    </row>
    <row r="15820">
      <c r="A15820" s="6">
        <v>685905.0</v>
      </c>
      <c r="B15820" s="6">
        <v>686047.0</v>
      </c>
      <c r="C15820" s="14" t="str">
        <f>If(COUNTIF(DamReaches!$B$2:$B$346,"="&amp;A15820)&gt;0, "Yes", "No")</f>
        <v>No</v>
      </c>
    </row>
    <row r="15821">
      <c r="A15821" s="6">
        <v>685906.0</v>
      </c>
      <c r="B15821" s="6">
        <v>686047.0</v>
      </c>
      <c r="C15821" s="14" t="str">
        <f>If(COUNTIF(DamReaches!$B$2:$B$346,"="&amp;A15821)&gt;0, "Yes", "No")</f>
        <v>No</v>
      </c>
    </row>
    <row r="15822">
      <c r="A15822" s="6">
        <v>685907.0</v>
      </c>
      <c r="B15822" s="6">
        <v>685440.0</v>
      </c>
      <c r="C15822" s="14" t="str">
        <f>If(COUNTIF(DamReaches!$B$2:$B$346,"="&amp;A15822)&gt;0, "Yes", "No")</f>
        <v>No</v>
      </c>
    </row>
    <row r="15823">
      <c r="A15823" s="6">
        <v>685908.0</v>
      </c>
      <c r="B15823" s="6">
        <v>685853.0</v>
      </c>
      <c r="C15823" s="14" t="str">
        <f>If(COUNTIF(DamReaches!$B$2:$B$346,"="&amp;A15823)&gt;0, "Yes", "No")</f>
        <v>No</v>
      </c>
    </row>
    <row r="15824">
      <c r="A15824" s="6">
        <v>685909.0</v>
      </c>
      <c r="B15824" s="6">
        <v>686188.0</v>
      </c>
      <c r="C15824" s="14" t="str">
        <f>If(COUNTIF(DamReaches!$B$2:$B$346,"="&amp;A15824)&gt;0, "Yes", "No")</f>
        <v>No</v>
      </c>
    </row>
    <row r="15825">
      <c r="A15825" s="6">
        <v>685910.0</v>
      </c>
      <c r="B15825" s="6">
        <v>686188.0</v>
      </c>
      <c r="C15825" s="14" t="str">
        <f>If(COUNTIF(DamReaches!$B$2:$B$346,"="&amp;A15825)&gt;0, "Yes", "No")</f>
        <v>No</v>
      </c>
    </row>
    <row r="15826">
      <c r="A15826" s="6">
        <v>685911.0</v>
      </c>
      <c r="B15826" s="6">
        <v>685447.0</v>
      </c>
      <c r="C15826" s="14" t="str">
        <f>If(COUNTIF(DamReaches!$B$2:$B$346,"="&amp;A15826)&gt;0, "Yes", "No")</f>
        <v>No</v>
      </c>
    </row>
    <row r="15827">
      <c r="A15827" s="6">
        <v>685922.0</v>
      </c>
      <c r="B15827" s="6">
        <v>685578.0</v>
      </c>
      <c r="C15827" s="14" t="str">
        <f>If(COUNTIF(DamReaches!$B$2:$B$346,"="&amp;A15827)&gt;0, "Yes", "No")</f>
        <v>No</v>
      </c>
    </row>
    <row r="15828">
      <c r="A15828" s="6">
        <v>685923.0</v>
      </c>
      <c r="B15828" s="6">
        <v>686288.0</v>
      </c>
      <c r="C15828" s="14" t="str">
        <f>If(COUNTIF(DamReaches!$B$2:$B$346,"="&amp;A15828)&gt;0, "Yes", "No")</f>
        <v>No</v>
      </c>
    </row>
    <row r="15829">
      <c r="A15829" s="6">
        <v>685924.0</v>
      </c>
      <c r="B15829" s="6">
        <v>685867.0</v>
      </c>
      <c r="C15829" s="14" t="str">
        <f>If(COUNTIF(DamReaches!$B$2:$B$346,"="&amp;A15829)&gt;0, "Yes", "No")</f>
        <v>No</v>
      </c>
    </row>
    <row r="15830">
      <c r="A15830" s="6">
        <v>685925.0</v>
      </c>
      <c r="B15830" s="6">
        <v>685614.0</v>
      </c>
      <c r="C15830" s="14" t="str">
        <f>If(COUNTIF(DamReaches!$B$2:$B$346,"="&amp;A15830)&gt;0, "Yes", "No")</f>
        <v>No</v>
      </c>
    </row>
    <row r="15831">
      <c r="A15831" s="6">
        <v>685926.0</v>
      </c>
      <c r="B15831" s="6">
        <v>685988.0</v>
      </c>
      <c r="C15831" s="14" t="str">
        <f>If(COUNTIF(DamReaches!$B$2:$B$346,"="&amp;A15831)&gt;0, "Yes", "No")</f>
        <v>No</v>
      </c>
    </row>
    <row r="15832">
      <c r="A15832" s="6">
        <v>685927.0</v>
      </c>
      <c r="B15832" s="6">
        <v>685928.0</v>
      </c>
      <c r="C15832" s="14" t="str">
        <f>If(COUNTIF(DamReaches!$B$2:$B$346,"="&amp;A15832)&gt;0, "Yes", "No")</f>
        <v>No</v>
      </c>
    </row>
    <row r="15833">
      <c r="A15833" s="6">
        <v>685928.0</v>
      </c>
      <c r="B15833" s="6">
        <v>685794.0</v>
      </c>
      <c r="C15833" s="14" t="str">
        <f>If(COUNTIF(DamReaches!$B$2:$B$346,"="&amp;A15833)&gt;0, "Yes", "No")</f>
        <v>No</v>
      </c>
    </row>
    <row r="15834">
      <c r="A15834" s="6">
        <v>685929.0</v>
      </c>
      <c r="B15834" s="6">
        <v>685855.0</v>
      </c>
      <c r="C15834" s="14" t="str">
        <f>If(COUNTIF(DamReaches!$B$2:$B$346,"="&amp;A15834)&gt;0, "Yes", "No")</f>
        <v>No</v>
      </c>
    </row>
    <row r="15835">
      <c r="A15835" s="6">
        <v>685930.0</v>
      </c>
      <c r="B15835" s="6">
        <v>686152.0</v>
      </c>
      <c r="C15835" s="14" t="str">
        <f>If(COUNTIF(DamReaches!$B$2:$B$346,"="&amp;A15835)&gt;0, "Yes", "No")</f>
        <v>No</v>
      </c>
    </row>
    <row r="15836">
      <c r="A15836" s="6">
        <v>685947.0</v>
      </c>
      <c r="B15836" s="6">
        <v>685710.0</v>
      </c>
      <c r="C15836" s="14" t="str">
        <f>If(COUNTIF(DamReaches!$B$2:$B$346,"="&amp;A15836)&gt;0, "Yes", "No")</f>
        <v>No</v>
      </c>
    </row>
    <row r="15837">
      <c r="A15837" s="6">
        <v>685948.0</v>
      </c>
      <c r="B15837" s="6">
        <v>685949.0</v>
      </c>
      <c r="C15837" s="14" t="str">
        <f>If(COUNTIF(DamReaches!$B$2:$B$346,"="&amp;A15837)&gt;0, "Yes", "No")</f>
        <v>No</v>
      </c>
    </row>
    <row r="15838">
      <c r="A15838" s="6">
        <v>685949.0</v>
      </c>
      <c r="B15838" s="6">
        <v>685681.0</v>
      </c>
      <c r="C15838" s="14" t="str">
        <f>If(COUNTIF(DamReaches!$B$2:$B$346,"="&amp;A15838)&gt;0, "Yes", "No")</f>
        <v>No</v>
      </c>
    </row>
    <row r="15839">
      <c r="A15839" s="6">
        <v>685950.0</v>
      </c>
      <c r="B15839" s="6">
        <v>685681.0</v>
      </c>
      <c r="C15839" s="14" t="str">
        <f>If(COUNTIF(DamReaches!$B$2:$B$346,"="&amp;A15839)&gt;0, "Yes", "No")</f>
        <v>No</v>
      </c>
    </row>
    <row r="15840">
      <c r="A15840" s="6">
        <v>685951.0</v>
      </c>
      <c r="B15840" s="6">
        <v>685668.0</v>
      </c>
      <c r="C15840" s="14" t="str">
        <f>If(COUNTIF(DamReaches!$B$2:$B$346,"="&amp;A15840)&gt;0, "Yes", "No")</f>
        <v>No</v>
      </c>
    </row>
    <row r="15841">
      <c r="A15841" s="6">
        <v>685952.0</v>
      </c>
      <c r="B15841" s="6">
        <v>686069.0</v>
      </c>
      <c r="C15841" s="14" t="str">
        <f>If(COUNTIF(DamReaches!$B$2:$B$346,"="&amp;A15841)&gt;0, "Yes", "No")</f>
        <v>No</v>
      </c>
    </row>
    <row r="15842">
      <c r="A15842" s="6">
        <v>685953.0</v>
      </c>
      <c r="B15842" s="6">
        <v>685435.0</v>
      </c>
      <c r="C15842" s="14" t="str">
        <f>If(COUNTIF(DamReaches!$B$2:$B$346,"="&amp;A15842)&gt;0, "Yes", "No")</f>
        <v>No</v>
      </c>
    </row>
    <row r="15843">
      <c r="A15843" s="6">
        <v>685954.0</v>
      </c>
      <c r="B15843" s="6">
        <v>685925.0</v>
      </c>
      <c r="C15843" s="14" t="str">
        <f>If(COUNTIF(DamReaches!$B$2:$B$346,"="&amp;A15843)&gt;0, "Yes", "No")</f>
        <v>No</v>
      </c>
    </row>
    <row r="15844">
      <c r="A15844" s="6">
        <v>685955.0</v>
      </c>
      <c r="B15844" s="6">
        <v>685988.0</v>
      </c>
      <c r="C15844" s="14" t="str">
        <f>If(COUNTIF(DamReaches!$B$2:$B$346,"="&amp;A15844)&gt;0, "Yes", "No")</f>
        <v>No</v>
      </c>
    </row>
    <row r="15845">
      <c r="A15845" s="6">
        <v>685956.0</v>
      </c>
      <c r="B15845" s="6">
        <v>685674.0</v>
      </c>
      <c r="C15845" s="14" t="str">
        <f>If(COUNTIF(DamReaches!$B$2:$B$346,"="&amp;A15845)&gt;0, "Yes", "No")</f>
        <v>No</v>
      </c>
    </row>
    <row r="15846">
      <c r="A15846" s="6">
        <v>685967.0</v>
      </c>
      <c r="B15846" s="6">
        <v>685898.0</v>
      </c>
      <c r="C15846" s="14" t="str">
        <f>If(COUNTIF(DamReaches!$B$2:$B$346,"="&amp;A15846)&gt;0, "Yes", "No")</f>
        <v>No</v>
      </c>
    </row>
    <row r="15847">
      <c r="A15847" s="6">
        <v>685968.0</v>
      </c>
      <c r="B15847" s="6">
        <v>686113.0</v>
      </c>
      <c r="C15847" s="14" t="str">
        <f>If(COUNTIF(DamReaches!$B$2:$B$346,"="&amp;A15847)&gt;0, "Yes", "No")</f>
        <v>No</v>
      </c>
    </row>
    <row r="15848">
      <c r="A15848" s="6">
        <v>685969.0</v>
      </c>
      <c r="B15848" s="6">
        <v>686226.0</v>
      </c>
      <c r="C15848" s="14" t="str">
        <f>If(COUNTIF(DamReaches!$B$2:$B$346,"="&amp;A15848)&gt;0, "Yes", "No")</f>
        <v>No</v>
      </c>
    </row>
    <row r="15849">
      <c r="A15849" s="6">
        <v>685970.0</v>
      </c>
      <c r="B15849" s="6">
        <v>686226.0</v>
      </c>
      <c r="C15849" s="14" t="str">
        <f>If(COUNTIF(DamReaches!$B$2:$B$346,"="&amp;A15849)&gt;0, "Yes", "No")</f>
        <v>No</v>
      </c>
    </row>
    <row r="15850">
      <c r="A15850" s="6">
        <v>685971.0</v>
      </c>
      <c r="B15850" s="6">
        <v>686091.0</v>
      </c>
      <c r="C15850" s="14" t="str">
        <f>If(COUNTIF(DamReaches!$B$2:$B$346,"="&amp;A15850)&gt;0, "Yes", "No")</f>
        <v>No</v>
      </c>
    </row>
    <row r="15851">
      <c r="A15851" s="6">
        <v>685972.0</v>
      </c>
      <c r="B15851" s="6">
        <v>685374.0</v>
      </c>
      <c r="C15851" s="14" t="str">
        <f>If(COUNTIF(DamReaches!$B$2:$B$346,"="&amp;A15851)&gt;0, "Yes", "No")</f>
        <v>No</v>
      </c>
    </row>
    <row r="15852">
      <c r="A15852" s="6">
        <v>685973.0</v>
      </c>
      <c r="B15852" s="6">
        <v>685557.0</v>
      </c>
      <c r="C15852" s="14" t="str">
        <f>If(COUNTIF(DamReaches!$B$2:$B$346,"="&amp;A15852)&gt;0, "Yes", "No")</f>
        <v>No</v>
      </c>
    </row>
    <row r="15853">
      <c r="A15853" s="6">
        <v>685974.0</v>
      </c>
      <c r="B15853" s="6">
        <v>685771.0</v>
      </c>
      <c r="C15853" s="14" t="str">
        <f>If(COUNTIF(DamReaches!$B$2:$B$346,"="&amp;A15853)&gt;0, "Yes", "No")</f>
        <v>No</v>
      </c>
    </row>
    <row r="15854">
      <c r="A15854" s="6">
        <v>685979.0</v>
      </c>
      <c r="B15854" s="6">
        <v>685680.0</v>
      </c>
      <c r="C15854" s="14" t="str">
        <f>If(COUNTIF(DamReaches!$B$2:$B$346,"="&amp;A15854)&gt;0, "Yes", "No")</f>
        <v>No</v>
      </c>
    </row>
    <row r="15855">
      <c r="A15855" s="6">
        <v>685980.0</v>
      </c>
      <c r="B15855" s="6">
        <v>686091.0</v>
      </c>
      <c r="C15855" s="14" t="str">
        <f>If(COUNTIF(DamReaches!$B$2:$B$346,"="&amp;A15855)&gt;0, "Yes", "No")</f>
        <v>No</v>
      </c>
    </row>
    <row r="15856">
      <c r="A15856" s="6">
        <v>685981.0</v>
      </c>
      <c r="B15856" s="6">
        <v>686062.0</v>
      </c>
      <c r="C15856" s="14" t="str">
        <f>If(COUNTIF(DamReaches!$B$2:$B$346,"="&amp;A15856)&gt;0, "Yes", "No")</f>
        <v>No</v>
      </c>
    </row>
    <row r="15857">
      <c r="A15857" s="6">
        <v>685982.0</v>
      </c>
      <c r="B15857" s="6">
        <v>686062.0</v>
      </c>
      <c r="C15857" s="14" t="str">
        <f>If(COUNTIF(DamReaches!$B$2:$B$346,"="&amp;A15857)&gt;0, "Yes", "No")</f>
        <v>No</v>
      </c>
    </row>
    <row r="15858">
      <c r="A15858" s="6">
        <v>685983.0</v>
      </c>
      <c r="B15858" s="6">
        <v>685552.0</v>
      </c>
      <c r="C15858" s="14" t="str">
        <f>If(COUNTIF(DamReaches!$B$2:$B$346,"="&amp;A15858)&gt;0, "Yes", "No")</f>
        <v>No</v>
      </c>
    </row>
    <row r="15859">
      <c r="A15859" s="6">
        <v>685984.0</v>
      </c>
      <c r="B15859" s="6">
        <v>686071.0</v>
      </c>
      <c r="C15859" s="14" t="str">
        <f>If(COUNTIF(DamReaches!$B$2:$B$346,"="&amp;A15859)&gt;0, "Yes", "No")</f>
        <v>No</v>
      </c>
    </row>
    <row r="15860">
      <c r="A15860" s="6">
        <v>685986.0</v>
      </c>
      <c r="B15860" s="6">
        <v>685743.0</v>
      </c>
      <c r="C15860" s="14" t="str">
        <f>If(COUNTIF(DamReaches!$B$2:$B$346,"="&amp;A15860)&gt;0, "Yes", "No")</f>
        <v>No</v>
      </c>
    </row>
    <row r="15861">
      <c r="A15861" s="6">
        <v>685987.0</v>
      </c>
      <c r="B15861" s="6">
        <v>685816.0</v>
      </c>
      <c r="C15861" s="14" t="str">
        <f>If(COUNTIF(DamReaches!$B$2:$B$346,"="&amp;A15861)&gt;0, "Yes", "No")</f>
        <v>No</v>
      </c>
    </row>
    <row r="15862">
      <c r="A15862" s="6">
        <v>685988.0</v>
      </c>
      <c r="B15862" s="6">
        <v>686096.0</v>
      </c>
      <c r="C15862" s="14" t="str">
        <f>If(COUNTIF(DamReaches!$B$2:$B$346,"="&amp;A15862)&gt;0, "Yes", "No")</f>
        <v>No</v>
      </c>
    </row>
    <row r="15863">
      <c r="A15863" s="6">
        <v>686002.0</v>
      </c>
      <c r="B15863" s="6">
        <v>685967.0</v>
      </c>
      <c r="C15863" s="14" t="str">
        <f>If(COUNTIF(DamReaches!$B$2:$B$346,"="&amp;A15863)&gt;0, "Yes", "No")</f>
        <v>No</v>
      </c>
    </row>
    <row r="15864">
      <c r="A15864" s="6">
        <v>686003.0</v>
      </c>
      <c r="B15864" s="6">
        <v>685406.0</v>
      </c>
      <c r="C15864" s="14" t="str">
        <f>If(COUNTIF(DamReaches!$B$2:$B$346,"="&amp;A15864)&gt;0, "Yes", "No")</f>
        <v>No</v>
      </c>
    </row>
    <row r="15865">
      <c r="A15865" s="6">
        <v>686004.0</v>
      </c>
      <c r="B15865" s="6">
        <v>685631.0</v>
      </c>
      <c r="C15865" s="14" t="str">
        <f>If(COUNTIF(DamReaches!$B$2:$B$346,"="&amp;A15865)&gt;0, "Yes", "No")</f>
        <v>No</v>
      </c>
    </row>
    <row r="15866">
      <c r="A15866" s="6">
        <v>686005.0</v>
      </c>
      <c r="B15866" s="6">
        <v>685792.0</v>
      </c>
      <c r="C15866" s="14" t="str">
        <f>If(COUNTIF(DamReaches!$B$2:$B$346,"="&amp;A15866)&gt;0, "Yes", "No")</f>
        <v>No</v>
      </c>
    </row>
    <row r="15867">
      <c r="A15867" s="6">
        <v>686022.0</v>
      </c>
      <c r="B15867" s="6">
        <v>685980.0</v>
      </c>
      <c r="C15867" s="14" t="str">
        <f>If(COUNTIF(DamReaches!$B$2:$B$346,"="&amp;A15867)&gt;0, "Yes", "No")</f>
        <v>No</v>
      </c>
    </row>
    <row r="15868">
      <c r="A15868" s="6">
        <v>686023.0</v>
      </c>
      <c r="B15868" s="6">
        <v>685980.0</v>
      </c>
      <c r="C15868" s="14" t="str">
        <f>If(COUNTIF(DamReaches!$B$2:$B$346,"="&amp;A15868)&gt;0, "Yes", "No")</f>
        <v>No</v>
      </c>
    </row>
    <row r="15869">
      <c r="A15869" s="6">
        <v>686024.0</v>
      </c>
      <c r="B15869" s="6">
        <v>685783.0</v>
      </c>
      <c r="C15869" s="14" t="str">
        <f>If(COUNTIF(DamReaches!$B$2:$B$346,"="&amp;A15869)&gt;0, "Yes", "No")</f>
        <v>No</v>
      </c>
    </row>
    <row r="15870">
      <c r="A15870" s="6">
        <v>686025.0</v>
      </c>
      <c r="B15870" s="6">
        <v>686003.0</v>
      </c>
      <c r="C15870" s="14" t="str">
        <f>If(COUNTIF(DamReaches!$B$2:$B$346,"="&amp;A15870)&gt;0, "Yes", "No")</f>
        <v>No</v>
      </c>
    </row>
    <row r="15871">
      <c r="A15871" s="6">
        <v>686026.0</v>
      </c>
      <c r="B15871" s="6">
        <v>686027.0</v>
      </c>
      <c r="C15871" s="14" t="str">
        <f>If(COUNTIF(DamReaches!$B$2:$B$346,"="&amp;A15871)&gt;0, "Yes", "No")</f>
        <v>No</v>
      </c>
    </row>
    <row r="15872">
      <c r="A15872" s="6">
        <v>686027.0</v>
      </c>
      <c r="B15872" s="6">
        <v>686004.0</v>
      </c>
      <c r="C15872" s="14" t="str">
        <f>If(COUNTIF(DamReaches!$B$2:$B$346,"="&amp;A15872)&gt;0, "Yes", "No")</f>
        <v>No</v>
      </c>
    </row>
    <row r="15873">
      <c r="A15873" s="6">
        <v>686028.0</v>
      </c>
      <c r="B15873" s="6">
        <v>685852.0</v>
      </c>
      <c r="C15873" s="14" t="str">
        <f>If(COUNTIF(DamReaches!$B$2:$B$346,"="&amp;A15873)&gt;0, "Yes", "No")</f>
        <v>No</v>
      </c>
    </row>
    <row r="15874">
      <c r="A15874" s="6">
        <v>686029.0</v>
      </c>
      <c r="B15874" s="6">
        <v>685928.0</v>
      </c>
      <c r="C15874" s="14" t="str">
        <f>If(COUNTIF(DamReaches!$B$2:$B$346,"="&amp;A15874)&gt;0, "Yes", "No")</f>
        <v>No</v>
      </c>
    </row>
    <row r="15875">
      <c r="A15875" s="6">
        <v>686030.0</v>
      </c>
      <c r="B15875" s="6">
        <v>685820.0</v>
      </c>
      <c r="C15875" s="14" t="str">
        <f>If(COUNTIF(DamReaches!$B$2:$B$346,"="&amp;A15875)&gt;0, "Yes", "No")</f>
        <v>No</v>
      </c>
    </row>
    <row r="15876">
      <c r="A15876" s="6">
        <v>686041.0</v>
      </c>
      <c r="B15876" s="6">
        <v>686042.0</v>
      </c>
      <c r="C15876" s="14" t="str">
        <f>If(COUNTIF(DamReaches!$B$2:$B$346,"="&amp;A15876)&gt;0, "Yes", "No")</f>
        <v>No</v>
      </c>
    </row>
    <row r="15877">
      <c r="A15877" s="6">
        <v>686042.0</v>
      </c>
      <c r="B15877" s="6">
        <v>685882.0</v>
      </c>
      <c r="C15877" s="14" t="str">
        <f>If(COUNTIF(DamReaches!$B$2:$B$346,"="&amp;A15877)&gt;0, "Yes", "No")</f>
        <v>No</v>
      </c>
    </row>
    <row r="15878">
      <c r="A15878" s="6">
        <v>686043.0</v>
      </c>
      <c r="B15878" s="6">
        <v>685481.0</v>
      </c>
      <c r="C15878" s="14" t="str">
        <f>If(COUNTIF(DamReaches!$B$2:$B$346,"="&amp;A15878)&gt;0, "Yes", "No")</f>
        <v>No</v>
      </c>
    </row>
    <row r="15879">
      <c r="A15879" s="6">
        <v>686045.0</v>
      </c>
      <c r="B15879" s="6">
        <v>686028.0</v>
      </c>
      <c r="C15879" s="14" t="str">
        <f>If(COUNTIF(DamReaches!$B$2:$B$346,"="&amp;A15879)&gt;0, "Yes", "No")</f>
        <v>No</v>
      </c>
    </row>
    <row r="15880">
      <c r="A15880" s="6">
        <v>686046.0</v>
      </c>
      <c r="B15880" s="6">
        <v>685925.0</v>
      </c>
      <c r="C15880" s="14" t="str">
        <f>If(COUNTIF(DamReaches!$B$2:$B$346,"="&amp;A15880)&gt;0, "Yes", "No")</f>
        <v>No</v>
      </c>
    </row>
    <row r="15881">
      <c r="A15881" s="6">
        <v>686047.0</v>
      </c>
      <c r="B15881" s="6">
        <v>686452.0</v>
      </c>
      <c r="C15881" s="14" t="str">
        <f>If(COUNTIF(DamReaches!$B$2:$B$346,"="&amp;A15881)&gt;0, "Yes", "No")</f>
        <v>No</v>
      </c>
    </row>
    <row r="15882">
      <c r="A15882" s="6">
        <v>686048.0</v>
      </c>
      <c r="B15882" s="6">
        <v>686452.0</v>
      </c>
      <c r="C15882" s="14" t="str">
        <f>If(COUNTIF(DamReaches!$B$2:$B$346,"="&amp;A15882)&gt;0, "Yes", "No")</f>
        <v>No</v>
      </c>
    </row>
    <row r="15883">
      <c r="A15883" s="6">
        <v>686049.0</v>
      </c>
      <c r="B15883" s="6">
        <v>685485.0</v>
      </c>
      <c r="C15883" s="14" t="str">
        <f>If(COUNTIF(DamReaches!$B$2:$B$346,"="&amp;A15883)&gt;0, "Yes", "No")</f>
        <v>No</v>
      </c>
    </row>
    <row r="15884">
      <c r="A15884" s="6">
        <v>686061.0</v>
      </c>
      <c r="B15884" s="6">
        <v>686023.0</v>
      </c>
      <c r="C15884" s="14" t="str">
        <f>If(COUNTIF(DamReaches!$B$2:$B$346,"="&amp;A15884)&gt;0, "Yes", "No")</f>
        <v>No</v>
      </c>
    </row>
    <row r="15885">
      <c r="A15885" s="6">
        <v>686062.0</v>
      </c>
      <c r="B15885" s="6">
        <v>686166.0</v>
      </c>
      <c r="C15885" s="14" t="str">
        <f>If(COUNTIF(DamReaches!$B$2:$B$346,"="&amp;A15885)&gt;0, "Yes", "No")</f>
        <v>No</v>
      </c>
    </row>
    <row r="15886">
      <c r="A15886" s="6">
        <v>686063.0</v>
      </c>
      <c r="B15886" s="6">
        <v>686166.0</v>
      </c>
      <c r="C15886" s="14" t="str">
        <f>If(COUNTIF(DamReaches!$B$2:$B$346,"="&amp;A15886)&gt;0, "Yes", "No")</f>
        <v>No</v>
      </c>
    </row>
    <row r="15887">
      <c r="A15887" s="6">
        <v>686064.0</v>
      </c>
      <c r="B15887" s="6">
        <v>686166.0</v>
      </c>
      <c r="C15887" s="14" t="str">
        <f>If(COUNTIF(DamReaches!$B$2:$B$346,"="&amp;A15887)&gt;0, "Yes", "No")</f>
        <v>No</v>
      </c>
    </row>
    <row r="15888">
      <c r="A15888" s="6">
        <v>686065.0</v>
      </c>
      <c r="B15888" s="6">
        <v>685947.0</v>
      </c>
      <c r="C15888" s="14" t="str">
        <f>If(COUNTIF(DamReaches!$B$2:$B$346,"="&amp;A15888)&gt;0, "Yes", "No")</f>
        <v>No</v>
      </c>
    </row>
    <row r="15889">
      <c r="A15889" s="6">
        <v>686066.0</v>
      </c>
      <c r="B15889" s="6">
        <v>685710.0</v>
      </c>
      <c r="C15889" s="14" t="str">
        <f>If(COUNTIF(DamReaches!$B$2:$B$346,"="&amp;A15889)&gt;0, "Yes", "No")</f>
        <v>No</v>
      </c>
    </row>
    <row r="15890">
      <c r="A15890" s="6">
        <v>686067.0</v>
      </c>
      <c r="B15890" s="6">
        <v>685949.0</v>
      </c>
      <c r="C15890" s="14" t="str">
        <f>If(COUNTIF(DamReaches!$B$2:$B$346,"="&amp;A15890)&gt;0, "Yes", "No")</f>
        <v>No</v>
      </c>
    </row>
    <row r="15891">
      <c r="A15891" s="6">
        <v>686068.0</v>
      </c>
      <c r="B15891" s="6">
        <v>685983.0</v>
      </c>
      <c r="C15891" s="14" t="str">
        <f>If(COUNTIF(DamReaches!$B$2:$B$346,"="&amp;A15891)&gt;0, "Yes", "No")</f>
        <v>No</v>
      </c>
    </row>
    <row r="15892">
      <c r="A15892" s="6">
        <v>686069.0</v>
      </c>
      <c r="B15892" s="6">
        <v>686250.0</v>
      </c>
      <c r="C15892" s="14" t="str">
        <f>If(COUNTIF(DamReaches!$B$2:$B$346,"="&amp;A15892)&gt;0, "Yes", "No")</f>
        <v>No</v>
      </c>
    </row>
    <row r="15893">
      <c r="A15893" s="6">
        <v>686070.0</v>
      </c>
      <c r="B15893" s="6">
        <v>686250.0</v>
      </c>
      <c r="C15893" s="14" t="str">
        <f>If(COUNTIF(DamReaches!$B$2:$B$346,"="&amp;A15893)&gt;0, "Yes", "No")</f>
        <v>No</v>
      </c>
    </row>
    <row r="15894">
      <c r="A15894" s="6">
        <v>686071.0</v>
      </c>
      <c r="B15894" s="6">
        <v>686351.0</v>
      </c>
      <c r="C15894" s="14" t="str">
        <f>If(COUNTIF(DamReaches!$B$2:$B$346,"="&amp;A15894)&gt;0, "Yes", "No")</f>
        <v>No</v>
      </c>
    </row>
    <row r="15895">
      <c r="A15895" s="6">
        <v>686072.0</v>
      </c>
      <c r="B15895" s="6">
        <v>686351.0</v>
      </c>
      <c r="C15895" s="14" t="str">
        <f>If(COUNTIF(DamReaches!$B$2:$B$346,"="&amp;A15895)&gt;0, "Yes", "No")</f>
        <v>No</v>
      </c>
    </row>
    <row r="15896">
      <c r="A15896" s="6">
        <v>686073.0</v>
      </c>
      <c r="B15896" s="6">
        <v>685864.0</v>
      </c>
      <c r="C15896" s="14" t="str">
        <f>If(COUNTIF(DamReaches!$B$2:$B$346,"="&amp;A15896)&gt;0, "Yes", "No")</f>
        <v>No</v>
      </c>
    </row>
    <row r="15897">
      <c r="A15897" s="6">
        <v>686074.0</v>
      </c>
      <c r="B15897" s="6">
        <v>686073.0</v>
      </c>
      <c r="C15897" s="14" t="str">
        <f>If(COUNTIF(DamReaches!$B$2:$B$346,"="&amp;A15897)&gt;0, "Yes", "No")</f>
        <v>No</v>
      </c>
    </row>
    <row r="15898">
      <c r="A15898" s="6">
        <v>686075.0</v>
      </c>
      <c r="B15898" s="6">
        <v>685766.0</v>
      </c>
      <c r="C15898" s="14" t="str">
        <f>If(COUNTIF(DamReaches!$B$2:$B$346,"="&amp;A15898)&gt;0, "Yes", "No")</f>
        <v>No</v>
      </c>
    </row>
    <row r="15899">
      <c r="A15899" s="6">
        <v>686076.0</v>
      </c>
      <c r="B15899" s="6">
        <v>685855.0</v>
      </c>
      <c r="C15899" s="14" t="str">
        <f>If(COUNTIF(DamReaches!$B$2:$B$346,"="&amp;A15899)&gt;0, "Yes", "No")</f>
        <v>No</v>
      </c>
    </row>
    <row r="15900">
      <c r="A15900" s="6">
        <v>686077.0</v>
      </c>
      <c r="B15900" s="6">
        <v>685818.0</v>
      </c>
      <c r="C15900" s="14" t="str">
        <f>If(COUNTIF(DamReaches!$B$2:$B$346,"="&amp;A15900)&gt;0, "Yes", "No")</f>
        <v>No</v>
      </c>
    </row>
    <row r="15901">
      <c r="A15901" s="6">
        <v>686078.0</v>
      </c>
      <c r="B15901" s="6">
        <v>686193.0</v>
      </c>
      <c r="C15901" s="14" t="str">
        <f>If(COUNTIF(DamReaches!$B$2:$B$346,"="&amp;A15901)&gt;0, "Yes", "No")</f>
        <v>No</v>
      </c>
    </row>
    <row r="15902">
      <c r="A15902" s="6">
        <v>686091.0</v>
      </c>
      <c r="B15902" s="6">
        <v>686117.0</v>
      </c>
      <c r="C15902" s="14" t="str">
        <f>If(COUNTIF(DamReaches!$B$2:$B$346,"="&amp;A15902)&gt;0, "Yes", "No")</f>
        <v>No</v>
      </c>
    </row>
    <row r="15903">
      <c r="A15903" s="6">
        <v>686092.0</v>
      </c>
      <c r="B15903" s="6">
        <v>686288.0</v>
      </c>
      <c r="C15903" s="14" t="str">
        <f>If(COUNTIF(DamReaches!$B$2:$B$346,"="&amp;A15903)&gt;0, "Yes", "No")</f>
        <v>No</v>
      </c>
    </row>
    <row r="15904">
      <c r="A15904" s="6">
        <v>686093.0</v>
      </c>
      <c r="B15904" s="6">
        <v>686066.0</v>
      </c>
      <c r="C15904" s="14" t="str">
        <f>If(COUNTIF(DamReaches!$B$2:$B$346,"="&amp;A15904)&gt;0, "Yes", "No")</f>
        <v>No</v>
      </c>
    </row>
    <row r="15905">
      <c r="A15905" s="6">
        <v>686094.0</v>
      </c>
      <c r="B15905" s="6">
        <v>685784.0</v>
      </c>
      <c r="C15905" s="14" t="str">
        <f>If(COUNTIF(DamReaches!$B$2:$B$346,"="&amp;A15905)&gt;0, "Yes", "No")</f>
        <v>No</v>
      </c>
    </row>
    <row r="15906">
      <c r="A15906" s="6">
        <v>686095.0</v>
      </c>
      <c r="B15906" s="6">
        <v>685613.0</v>
      </c>
      <c r="C15906" s="14" t="str">
        <f>If(COUNTIF(DamReaches!$B$2:$B$346,"="&amp;A15906)&gt;0, "Yes", "No")</f>
        <v>No</v>
      </c>
    </row>
    <row r="15907">
      <c r="A15907" s="6">
        <v>686096.0</v>
      </c>
      <c r="B15907" s="6">
        <v>686097.0</v>
      </c>
      <c r="C15907" s="14" t="str">
        <f>If(COUNTIF(DamReaches!$B$2:$B$346,"="&amp;A15907)&gt;0, "Yes", "No")</f>
        <v>No</v>
      </c>
    </row>
    <row r="15908">
      <c r="A15908" s="6">
        <v>686097.0</v>
      </c>
      <c r="B15908" s="6">
        <v>685768.0</v>
      </c>
      <c r="C15908" s="14" t="str">
        <f>If(COUNTIF(DamReaches!$B$2:$B$346,"="&amp;A15908)&gt;0, "Yes", "No")</f>
        <v>No</v>
      </c>
    </row>
    <row r="15909">
      <c r="A15909" s="6">
        <v>686098.0</v>
      </c>
      <c r="B15909" s="6">
        <v>685396.0</v>
      </c>
      <c r="C15909" s="14" t="str">
        <f>If(COUNTIF(DamReaches!$B$2:$B$346,"="&amp;A15909)&gt;0, "Yes", "No")</f>
        <v>No</v>
      </c>
    </row>
    <row r="15910">
      <c r="A15910" s="6">
        <v>686099.0</v>
      </c>
      <c r="B15910" s="6">
        <v>686030.0</v>
      </c>
      <c r="C15910" s="14" t="str">
        <f>If(COUNTIF(DamReaches!$B$2:$B$346,"="&amp;A15910)&gt;0, "Yes", "No")</f>
        <v>No</v>
      </c>
    </row>
    <row r="15911">
      <c r="A15911" s="6">
        <v>686100.0</v>
      </c>
      <c r="B15911" s="6">
        <v>686266.0</v>
      </c>
      <c r="C15911" s="14" t="str">
        <f>If(COUNTIF(DamReaches!$B$2:$B$346,"="&amp;A15911)&gt;0, "Yes", "No")</f>
        <v>No</v>
      </c>
    </row>
    <row r="15912">
      <c r="A15912" s="6">
        <v>686113.0</v>
      </c>
      <c r="B15912" s="6">
        <v>686244.0</v>
      </c>
      <c r="C15912" s="14" t="str">
        <f>If(COUNTIF(DamReaches!$B$2:$B$346,"="&amp;A15912)&gt;0, "Yes", "No")</f>
        <v>No</v>
      </c>
    </row>
    <row r="15913">
      <c r="A15913" s="6">
        <v>686114.0</v>
      </c>
      <c r="B15913" s="6">
        <v>685922.0</v>
      </c>
      <c r="C15913" s="14" t="str">
        <f>If(COUNTIF(DamReaches!$B$2:$B$346,"="&amp;A15913)&gt;0, "Yes", "No")</f>
        <v>No</v>
      </c>
    </row>
    <row r="15914">
      <c r="A15914" s="6">
        <v>686115.0</v>
      </c>
      <c r="B15914" s="6">
        <v>685922.0</v>
      </c>
      <c r="C15914" s="14" t="str">
        <f>If(COUNTIF(DamReaches!$B$2:$B$346,"="&amp;A15914)&gt;0, "Yes", "No")</f>
        <v>No</v>
      </c>
    </row>
    <row r="15915">
      <c r="A15915" s="6">
        <v>686116.0</v>
      </c>
      <c r="B15915" s="6">
        <v>686022.0</v>
      </c>
      <c r="C15915" s="14" t="str">
        <f>If(COUNTIF(DamReaches!$B$2:$B$346,"="&amp;A15915)&gt;0, "Yes", "No")</f>
        <v>No</v>
      </c>
    </row>
    <row r="15916">
      <c r="A15916" s="6">
        <v>686117.0</v>
      </c>
      <c r="B15916" s="6">
        <v>686118.0</v>
      </c>
      <c r="C15916" s="14" t="str">
        <f>If(COUNTIF(DamReaches!$B$2:$B$346,"="&amp;A15916)&gt;0, "Yes", "No")</f>
        <v>No</v>
      </c>
    </row>
    <row r="15917">
      <c r="A15917" s="6">
        <v>686118.0</v>
      </c>
      <c r="B15917" s="6">
        <v>686165.0</v>
      </c>
      <c r="C15917" s="14" t="str">
        <f>If(COUNTIF(DamReaches!$B$2:$B$346,"="&amp;A15917)&gt;0, "Yes", "No")</f>
        <v>No</v>
      </c>
    </row>
    <row r="15918">
      <c r="A15918" s="6">
        <v>686119.0</v>
      </c>
      <c r="B15918" s="6">
        <v>686120.0</v>
      </c>
      <c r="C15918" s="14" t="str">
        <f>If(COUNTIF(DamReaches!$B$2:$B$346,"="&amp;A15918)&gt;0, "Yes", "No")</f>
        <v>No</v>
      </c>
    </row>
    <row r="15919">
      <c r="A15919" s="6">
        <v>686120.0</v>
      </c>
      <c r="B15919" s="6">
        <v>686065.0</v>
      </c>
      <c r="C15919" s="14" t="str">
        <f>If(COUNTIF(DamReaches!$B$2:$B$346,"="&amp;A15919)&gt;0, "Yes", "No")</f>
        <v>No</v>
      </c>
    </row>
    <row r="15920">
      <c r="A15920" s="6">
        <v>686121.0</v>
      </c>
      <c r="B15920" s="6">
        <v>686066.0</v>
      </c>
      <c r="C15920" s="14" t="str">
        <f>If(COUNTIF(DamReaches!$B$2:$B$346,"="&amp;A15920)&gt;0, "Yes", "No")</f>
        <v>No</v>
      </c>
    </row>
    <row r="15921">
      <c r="A15921" s="6">
        <v>686122.0</v>
      </c>
      <c r="B15921" s="6">
        <v>686121.0</v>
      </c>
      <c r="C15921" s="14" t="str">
        <f>If(COUNTIF(DamReaches!$B$2:$B$346,"="&amp;A15921)&gt;0, "Yes", "No")</f>
        <v>No</v>
      </c>
    </row>
    <row r="15922">
      <c r="A15922" s="6">
        <v>686123.0</v>
      </c>
      <c r="B15922" s="6">
        <v>685953.0</v>
      </c>
      <c r="C15922" s="14" t="str">
        <f>If(COUNTIF(DamReaches!$B$2:$B$346,"="&amp;A15922)&gt;0, "Yes", "No")</f>
        <v>No</v>
      </c>
    </row>
    <row r="15923">
      <c r="A15923" s="6">
        <v>686124.0</v>
      </c>
      <c r="B15923" s="6">
        <v>685869.0</v>
      </c>
      <c r="C15923" s="14" t="str">
        <f>If(COUNTIF(DamReaches!$B$2:$B$346,"="&amp;A15923)&gt;0, "Yes", "No")</f>
        <v>No</v>
      </c>
    </row>
    <row r="15924">
      <c r="A15924" s="6">
        <v>686125.0</v>
      </c>
      <c r="B15924" s="6">
        <v>686005.0</v>
      </c>
      <c r="C15924" s="14" t="str">
        <f>If(COUNTIF(DamReaches!$B$2:$B$346,"="&amp;A15924)&gt;0, "Yes", "No")</f>
        <v>No</v>
      </c>
    </row>
    <row r="15925">
      <c r="A15925" s="6">
        <v>686126.0</v>
      </c>
      <c r="B15925" s="6">
        <v>686125.0</v>
      </c>
      <c r="C15925" s="14" t="str">
        <f>If(COUNTIF(DamReaches!$B$2:$B$346,"="&amp;A15925)&gt;0, "Yes", "No")</f>
        <v>No</v>
      </c>
    </row>
    <row r="15926">
      <c r="A15926" s="6">
        <v>686127.0</v>
      </c>
      <c r="B15926" s="6">
        <v>686187.0</v>
      </c>
      <c r="C15926" s="14" t="str">
        <f>If(COUNTIF(DamReaches!$B$2:$B$346,"="&amp;A15926)&gt;0, "Yes", "No")</f>
        <v>No</v>
      </c>
    </row>
    <row r="15927">
      <c r="A15927" s="6">
        <v>686128.0</v>
      </c>
      <c r="B15927" s="6">
        <v>686187.0</v>
      </c>
      <c r="C15927" s="14" t="str">
        <f>If(COUNTIF(DamReaches!$B$2:$B$346,"="&amp;A15927)&gt;0, "Yes", "No")</f>
        <v>No</v>
      </c>
    </row>
    <row r="15928">
      <c r="A15928" s="6">
        <v>686129.0</v>
      </c>
      <c r="B15928" s="6">
        <v>685688.0</v>
      </c>
      <c r="C15928" s="14" t="str">
        <f>If(COUNTIF(DamReaches!$B$2:$B$346,"="&amp;A15928)&gt;0, "Yes", "No")</f>
        <v>No</v>
      </c>
    </row>
    <row r="15929">
      <c r="A15929" s="6">
        <v>686130.0</v>
      </c>
      <c r="B15929" s="6">
        <v>686129.0</v>
      </c>
      <c r="C15929" s="14" t="str">
        <f>If(COUNTIF(DamReaches!$B$2:$B$346,"="&amp;A15929)&gt;0, "Yes", "No")</f>
        <v>No</v>
      </c>
    </row>
    <row r="15930">
      <c r="A15930" s="6">
        <v>686131.0</v>
      </c>
      <c r="B15930" s="6">
        <v>686130.0</v>
      </c>
      <c r="C15930" s="14" t="str">
        <f>If(COUNTIF(DamReaches!$B$2:$B$346,"="&amp;A15930)&gt;0, "Yes", "No")</f>
        <v>No</v>
      </c>
    </row>
    <row r="15931">
      <c r="A15931" s="6">
        <v>686140.0</v>
      </c>
      <c r="B15931" s="6">
        <v>685626.0</v>
      </c>
      <c r="C15931" s="14" t="str">
        <f>If(COUNTIF(DamReaches!$B$2:$B$346,"="&amp;A15931)&gt;0, "Yes", "No")</f>
        <v>No</v>
      </c>
    </row>
    <row r="15932">
      <c r="A15932" s="6">
        <v>686141.0</v>
      </c>
      <c r="B15932" s="6">
        <v>685626.0</v>
      </c>
      <c r="C15932" s="14" t="str">
        <f>If(COUNTIF(DamReaches!$B$2:$B$346,"="&amp;A15932)&gt;0, "Yes", "No")</f>
        <v>No</v>
      </c>
    </row>
    <row r="15933">
      <c r="A15933" s="6">
        <v>686143.0</v>
      </c>
      <c r="B15933" s="6">
        <v>685838.0</v>
      </c>
      <c r="C15933" s="14" t="str">
        <f>If(COUNTIF(DamReaches!$B$2:$B$346,"="&amp;A15933)&gt;0, "Yes", "No")</f>
        <v>No</v>
      </c>
    </row>
    <row r="15934">
      <c r="A15934" s="6">
        <v>686144.0</v>
      </c>
      <c r="B15934" s="6">
        <v>685987.0</v>
      </c>
      <c r="C15934" s="14" t="str">
        <f>If(COUNTIF(DamReaches!$B$2:$B$346,"="&amp;A15934)&gt;0, "Yes", "No")</f>
        <v>No</v>
      </c>
    </row>
    <row r="15935">
      <c r="A15935" s="6">
        <v>686145.0</v>
      </c>
      <c r="B15935" s="6">
        <v>686144.0</v>
      </c>
      <c r="C15935" s="14" t="str">
        <f>If(COUNTIF(DamReaches!$B$2:$B$346,"="&amp;A15935)&gt;0, "Yes", "No")</f>
        <v>No</v>
      </c>
    </row>
    <row r="15936">
      <c r="A15936" s="6">
        <v>686146.0</v>
      </c>
      <c r="B15936" s="6">
        <v>686049.0</v>
      </c>
      <c r="C15936" s="14" t="str">
        <f>If(COUNTIF(DamReaches!$B$2:$B$346,"="&amp;A15936)&gt;0, "Yes", "No")</f>
        <v>No</v>
      </c>
    </row>
    <row r="15937">
      <c r="A15937" s="6">
        <v>686147.0</v>
      </c>
      <c r="B15937" s="6">
        <v>686049.0</v>
      </c>
      <c r="C15937" s="14" t="str">
        <f>If(COUNTIF(DamReaches!$B$2:$B$346,"="&amp;A15937)&gt;0, "Yes", "No")</f>
        <v>No</v>
      </c>
    </row>
    <row r="15938">
      <c r="A15938" s="6">
        <v>686148.0</v>
      </c>
      <c r="B15938" s="6">
        <v>686147.0</v>
      </c>
      <c r="C15938" s="14" t="str">
        <f>If(COUNTIF(DamReaches!$B$2:$B$346,"="&amp;A15938)&gt;0, "Yes", "No")</f>
        <v>No</v>
      </c>
    </row>
    <row r="15939">
      <c r="A15939" s="6">
        <v>686149.0</v>
      </c>
      <c r="B15939" s="6">
        <v>685638.0</v>
      </c>
      <c r="C15939" s="14" t="str">
        <f>If(COUNTIF(DamReaches!$B$2:$B$346,"="&amp;A15939)&gt;0, "Yes", "No")</f>
        <v>No</v>
      </c>
    </row>
    <row r="15940">
      <c r="A15940" s="6">
        <v>686150.0</v>
      </c>
      <c r="B15940" s="6">
        <v>685888.0</v>
      </c>
      <c r="C15940" s="14" t="str">
        <f>If(COUNTIF(DamReaches!$B$2:$B$346,"="&amp;A15940)&gt;0, "Yes", "No")</f>
        <v>No</v>
      </c>
    </row>
    <row r="15941">
      <c r="A15941" s="6">
        <v>686151.0</v>
      </c>
      <c r="B15941" s="6">
        <v>686098.0</v>
      </c>
      <c r="C15941" s="14" t="str">
        <f>If(COUNTIF(DamReaches!$B$2:$B$346,"="&amp;A15941)&gt;0, "Yes", "No")</f>
        <v>No</v>
      </c>
    </row>
    <row r="15942">
      <c r="A15942" s="6">
        <v>686152.0</v>
      </c>
      <c r="B15942" s="6">
        <v>686193.0</v>
      </c>
      <c r="C15942" s="14" t="str">
        <f>If(COUNTIF(DamReaches!$B$2:$B$346,"="&amp;A15942)&gt;0, "Yes", "No")</f>
        <v>No</v>
      </c>
    </row>
    <row r="15943">
      <c r="A15943" s="6">
        <v>686165.0</v>
      </c>
      <c r="B15943" s="6">
        <v>686347.0</v>
      </c>
      <c r="C15943" s="14" t="str">
        <f>If(COUNTIF(DamReaches!$B$2:$B$346,"="&amp;A15943)&gt;0, "Yes", "No")</f>
        <v>No</v>
      </c>
    </row>
    <row r="15944">
      <c r="A15944" s="6">
        <v>686166.0</v>
      </c>
      <c r="B15944" s="6">
        <v>686347.0</v>
      </c>
      <c r="C15944" s="14" t="str">
        <f>If(COUNTIF(DamReaches!$B$2:$B$346,"="&amp;A15944)&gt;0, "Yes", "No")</f>
        <v>No</v>
      </c>
    </row>
    <row r="15945">
      <c r="A15945" s="6">
        <v>686167.0</v>
      </c>
      <c r="B15945" s="6">
        <v>686181.0</v>
      </c>
      <c r="C15945" s="14" t="str">
        <f>If(COUNTIF(DamReaches!$B$2:$B$346,"="&amp;A15945)&gt;0, "Yes", "No")</f>
        <v>No</v>
      </c>
    </row>
    <row r="15946">
      <c r="A15946" s="6">
        <v>686168.0</v>
      </c>
      <c r="B15946" s="6">
        <v>685951.0</v>
      </c>
      <c r="C15946" s="14" t="str">
        <f>If(COUNTIF(DamReaches!$B$2:$B$346,"="&amp;A15946)&gt;0, "Yes", "No")</f>
        <v>No</v>
      </c>
    </row>
    <row r="15947">
      <c r="A15947" s="6">
        <v>686170.0</v>
      </c>
      <c r="B15947" s="6">
        <v>686325.0</v>
      </c>
      <c r="C15947" s="14" t="str">
        <f>If(COUNTIF(DamReaches!$B$2:$B$346,"="&amp;A15947)&gt;0, "Yes", "No")</f>
        <v>No</v>
      </c>
    </row>
    <row r="15948">
      <c r="A15948" s="6">
        <v>686171.0</v>
      </c>
      <c r="B15948" s="6">
        <v>686266.0</v>
      </c>
      <c r="C15948" s="14" t="str">
        <f>If(COUNTIF(DamReaches!$B$2:$B$346,"="&amp;A15948)&gt;0, "Yes", "No")</f>
        <v>No</v>
      </c>
    </row>
    <row r="15949">
      <c r="A15949" s="6">
        <v>686178.0</v>
      </c>
      <c r="B15949" s="6">
        <v>686115.0</v>
      </c>
      <c r="C15949" s="14" t="str">
        <f>If(COUNTIF(DamReaches!$B$2:$B$346,"="&amp;A15949)&gt;0, "Yes", "No")</f>
        <v>No</v>
      </c>
    </row>
    <row r="15950">
      <c r="A15950" s="6">
        <v>686179.0</v>
      </c>
      <c r="B15950" s="6">
        <v>686178.0</v>
      </c>
      <c r="C15950" s="14" t="str">
        <f>If(COUNTIF(DamReaches!$B$2:$B$346,"="&amp;A15950)&gt;0, "Yes", "No")</f>
        <v>No</v>
      </c>
    </row>
    <row r="15951">
      <c r="A15951" s="6">
        <v>686180.0</v>
      </c>
      <c r="B15951" s="6">
        <v>685971.0</v>
      </c>
      <c r="C15951" s="14" t="str">
        <f>If(COUNTIF(DamReaches!$B$2:$B$346,"="&amp;A15951)&gt;0, "Yes", "No")</f>
        <v>No</v>
      </c>
    </row>
    <row r="15952">
      <c r="A15952" s="6">
        <v>686181.0</v>
      </c>
      <c r="B15952" s="6">
        <v>686182.0</v>
      </c>
      <c r="C15952" s="14" t="str">
        <f>If(COUNTIF(DamReaches!$B$2:$B$346,"="&amp;A15952)&gt;0, "Yes", "No")</f>
        <v>No</v>
      </c>
    </row>
    <row r="15953">
      <c r="A15953" s="6">
        <v>686182.0</v>
      </c>
      <c r="B15953" s="6">
        <v>685593.0</v>
      </c>
      <c r="C15953" s="14" t="str">
        <f>If(COUNTIF(DamReaches!$B$2:$B$346,"="&amp;A15953)&gt;0, "Yes", "No")</f>
        <v>No</v>
      </c>
    </row>
    <row r="15954">
      <c r="A15954" s="6">
        <v>686183.0</v>
      </c>
      <c r="B15954" s="6">
        <v>686003.0</v>
      </c>
      <c r="C15954" s="14" t="str">
        <f>If(COUNTIF(DamReaches!$B$2:$B$346,"="&amp;A15954)&gt;0, "Yes", "No")</f>
        <v>No</v>
      </c>
    </row>
    <row r="15955">
      <c r="A15955" s="6">
        <v>686184.0</v>
      </c>
      <c r="B15955" s="6">
        <v>686071.0</v>
      </c>
      <c r="C15955" s="14" t="str">
        <f>If(COUNTIF(DamReaches!$B$2:$B$346,"="&amp;A15955)&gt;0, "Yes", "No")</f>
        <v>No</v>
      </c>
    </row>
    <row r="15956">
      <c r="A15956" s="6">
        <v>686186.0</v>
      </c>
      <c r="B15956" s="6">
        <v>686046.0</v>
      </c>
      <c r="C15956" s="14" t="str">
        <f>If(COUNTIF(DamReaches!$B$2:$B$346,"="&amp;A15956)&gt;0, "Yes", "No")</f>
        <v>No</v>
      </c>
    </row>
    <row r="15957">
      <c r="A15957" s="6">
        <v>686187.0</v>
      </c>
      <c r="B15957" s="6">
        <v>686600.0</v>
      </c>
      <c r="C15957" s="14" t="str">
        <f>If(COUNTIF(DamReaches!$B$2:$B$346,"="&amp;A15957)&gt;0, "Yes", "No")</f>
        <v>No</v>
      </c>
    </row>
    <row r="15958">
      <c r="A15958" s="6">
        <v>686188.0</v>
      </c>
      <c r="B15958" s="6">
        <v>686600.0</v>
      </c>
      <c r="C15958" s="14" t="str">
        <f>If(COUNTIF(DamReaches!$B$2:$B$346,"="&amp;A15958)&gt;0, "Yes", "No")</f>
        <v>No</v>
      </c>
    </row>
    <row r="15959">
      <c r="A15959" s="6">
        <v>686189.0</v>
      </c>
      <c r="B15959" s="6">
        <v>685911.0</v>
      </c>
      <c r="C15959" s="14" t="str">
        <f>If(COUNTIF(DamReaches!$B$2:$B$346,"="&amp;A15959)&gt;0, "Yes", "No")</f>
        <v>No</v>
      </c>
    </row>
    <row r="15960">
      <c r="A15960" s="6">
        <v>686190.0</v>
      </c>
      <c r="B15960" s="6">
        <v>686189.0</v>
      </c>
      <c r="C15960" s="14" t="str">
        <f>If(COUNTIF(DamReaches!$B$2:$B$346,"="&amp;A15960)&gt;0, "Yes", "No")</f>
        <v>No</v>
      </c>
    </row>
    <row r="15961">
      <c r="A15961" s="6">
        <v>686191.0</v>
      </c>
      <c r="B15961" s="6">
        <v>686129.0</v>
      </c>
      <c r="C15961" s="14" t="str">
        <f>If(COUNTIF(DamReaches!$B$2:$B$346,"="&amp;A15961)&gt;0, "Yes", "No")</f>
        <v>No</v>
      </c>
    </row>
    <row r="15962">
      <c r="A15962" s="6">
        <v>686192.0</v>
      </c>
      <c r="B15962" s="6">
        <v>686455.0</v>
      </c>
      <c r="C15962" s="14" t="str">
        <f>If(COUNTIF(DamReaches!$B$2:$B$346,"="&amp;A15962)&gt;0, "Yes", "No")</f>
        <v>No</v>
      </c>
    </row>
    <row r="15963">
      <c r="A15963" s="6">
        <v>686193.0</v>
      </c>
      <c r="B15963" s="6">
        <v>686455.0</v>
      </c>
      <c r="C15963" s="14" t="str">
        <f>If(COUNTIF(DamReaches!$B$2:$B$346,"="&amp;A15963)&gt;0, "Yes", "No")</f>
        <v>No</v>
      </c>
    </row>
    <row r="15964">
      <c r="A15964" s="6">
        <v>686204.0</v>
      </c>
      <c r="B15964" s="6">
        <v>686253.0</v>
      </c>
      <c r="C15964" s="14" t="str">
        <f>If(COUNTIF(DamReaches!$B$2:$B$346,"="&amp;A15964)&gt;0, "Yes", "No")</f>
        <v>No</v>
      </c>
    </row>
    <row r="15965">
      <c r="A15965" s="6">
        <v>686206.0</v>
      </c>
      <c r="B15965" s="6">
        <v>686095.0</v>
      </c>
      <c r="C15965" s="14" t="str">
        <f>If(COUNTIF(DamReaches!$B$2:$B$346,"="&amp;A15965)&gt;0, "Yes", "No")</f>
        <v>No</v>
      </c>
    </row>
    <row r="15966">
      <c r="A15966" s="6">
        <v>686207.0</v>
      </c>
      <c r="B15966" s="6">
        <v>686029.0</v>
      </c>
      <c r="C15966" s="14" t="str">
        <f>If(COUNTIF(DamReaches!$B$2:$B$346,"="&amp;A15966)&gt;0, "Yes", "No")</f>
        <v>No</v>
      </c>
    </row>
    <row r="15967">
      <c r="A15967" s="6">
        <v>686208.0</v>
      </c>
      <c r="B15967" s="6">
        <v>685794.0</v>
      </c>
      <c r="C15967" s="14" t="str">
        <f>If(COUNTIF(DamReaches!$B$2:$B$346,"="&amp;A15967)&gt;0, "Yes", "No")</f>
        <v>No</v>
      </c>
    </row>
    <row r="15968">
      <c r="A15968" s="6">
        <v>686209.0</v>
      </c>
      <c r="B15968" s="6">
        <v>686150.0</v>
      </c>
      <c r="C15968" s="14" t="str">
        <f>If(COUNTIF(DamReaches!$B$2:$B$346,"="&amp;A15968)&gt;0, "Yes", "No")</f>
        <v>No</v>
      </c>
    </row>
    <row r="15969">
      <c r="A15969" s="6">
        <v>686225.0</v>
      </c>
      <c r="B15969" s="6">
        <v>686512.0</v>
      </c>
      <c r="C15969" s="14" t="str">
        <f>If(COUNTIF(DamReaches!$B$2:$B$346,"="&amp;A15969)&gt;0, "Yes", "No")</f>
        <v>No</v>
      </c>
    </row>
    <row r="15970">
      <c r="A15970" s="6">
        <v>686226.0</v>
      </c>
      <c r="B15970" s="6">
        <v>686512.0</v>
      </c>
      <c r="C15970" s="14" t="str">
        <f>If(COUNTIF(DamReaches!$B$2:$B$346,"="&amp;A15970)&gt;0, "Yes", "No")</f>
        <v>No</v>
      </c>
    </row>
    <row r="15971">
      <c r="A15971" s="6">
        <v>686227.0</v>
      </c>
      <c r="B15971" s="6">
        <v>685786.0</v>
      </c>
      <c r="C15971" s="14" t="str">
        <f>If(COUNTIF(DamReaches!$B$2:$B$346,"="&amp;A15971)&gt;0, "Yes", "No")</f>
        <v>No</v>
      </c>
    </row>
    <row r="15972">
      <c r="A15972" s="6">
        <v>686228.0</v>
      </c>
      <c r="B15972" s="6">
        <v>686004.0</v>
      </c>
      <c r="C15972" s="14" t="str">
        <f>If(COUNTIF(DamReaches!$B$2:$B$346,"="&amp;A15972)&gt;0, "Yes", "No")</f>
        <v>No</v>
      </c>
    </row>
    <row r="15973">
      <c r="A15973" s="6">
        <v>686229.0</v>
      </c>
      <c r="B15973" s="6">
        <v>686206.0</v>
      </c>
      <c r="C15973" s="14" t="str">
        <f>If(COUNTIF(DamReaches!$B$2:$B$346,"="&amp;A15973)&gt;0, "Yes", "No")</f>
        <v>No</v>
      </c>
    </row>
    <row r="15974">
      <c r="A15974" s="6">
        <v>686230.0</v>
      </c>
      <c r="B15974" s="6">
        <v>685670.0</v>
      </c>
      <c r="C15974" s="14" t="str">
        <f>If(COUNTIF(DamReaches!$B$2:$B$346,"="&amp;A15974)&gt;0, "Yes", "No")</f>
        <v>No</v>
      </c>
    </row>
    <row r="15975">
      <c r="A15975" s="6">
        <v>686231.0</v>
      </c>
      <c r="B15975" s="6">
        <v>686125.0</v>
      </c>
      <c r="C15975" s="14" t="str">
        <f>If(COUNTIF(DamReaches!$B$2:$B$346,"="&amp;A15975)&gt;0, "Yes", "No")</f>
        <v>No</v>
      </c>
    </row>
    <row r="15976">
      <c r="A15976" s="6">
        <v>686232.0</v>
      </c>
      <c r="B15976" s="6">
        <v>686231.0</v>
      </c>
      <c r="C15976" s="14" t="str">
        <f>If(COUNTIF(DamReaches!$B$2:$B$346,"="&amp;A15976)&gt;0, "Yes", "No")</f>
        <v>No</v>
      </c>
    </row>
    <row r="15977">
      <c r="A15977" s="6">
        <v>686233.0</v>
      </c>
      <c r="B15977" s="6">
        <v>686147.0</v>
      </c>
      <c r="C15977" s="14" t="str">
        <f>If(COUNTIF(DamReaches!$B$2:$B$346,"="&amp;A15977)&gt;0, "Yes", "No")</f>
        <v>No</v>
      </c>
    </row>
    <row r="15978">
      <c r="A15978" s="6">
        <v>686234.0</v>
      </c>
      <c r="B15978" s="6">
        <v>686150.0</v>
      </c>
      <c r="C15978" s="14" t="str">
        <f>If(COUNTIF(DamReaches!$B$2:$B$346,"="&amp;A15978)&gt;0, "Yes", "No")</f>
        <v>No</v>
      </c>
    </row>
    <row r="15979">
      <c r="A15979" s="6">
        <v>686235.0</v>
      </c>
      <c r="B15979" s="6">
        <v>686408.0</v>
      </c>
      <c r="C15979" s="14" t="str">
        <f>If(COUNTIF(DamReaches!$B$2:$B$346,"="&amp;A15979)&gt;0, "Yes", "No")</f>
        <v>No</v>
      </c>
    </row>
    <row r="15980">
      <c r="A15980" s="6">
        <v>686244.0</v>
      </c>
      <c r="B15980" s="6">
        <v>686392.0</v>
      </c>
      <c r="C15980" s="14" t="str">
        <f>If(COUNTIF(DamReaches!$B$2:$B$346,"="&amp;A15980)&gt;0, "Yes", "No")</f>
        <v>No</v>
      </c>
    </row>
    <row r="15981">
      <c r="A15981" s="6">
        <v>686245.0</v>
      </c>
      <c r="B15981" s="6">
        <v>686246.0</v>
      </c>
      <c r="C15981" s="14" t="str">
        <f>If(COUNTIF(DamReaches!$B$2:$B$346,"="&amp;A15981)&gt;0, "Yes", "No")</f>
        <v>No</v>
      </c>
    </row>
    <row r="15982">
      <c r="A15982" s="6">
        <v>686246.0</v>
      </c>
      <c r="B15982" s="6">
        <v>686042.0</v>
      </c>
      <c r="C15982" s="14" t="str">
        <f>If(COUNTIF(DamReaches!$B$2:$B$346,"="&amp;A15982)&gt;0, "Yes", "No")</f>
        <v>No</v>
      </c>
    </row>
    <row r="15983">
      <c r="A15983" s="6">
        <v>686247.0</v>
      </c>
      <c r="B15983" s="6">
        <v>686396.0</v>
      </c>
      <c r="C15983" s="14" t="str">
        <f>If(COUNTIF(DamReaches!$B$2:$B$346,"="&amp;A15983)&gt;0, "Yes", "No")</f>
        <v>No</v>
      </c>
    </row>
    <row r="15984">
      <c r="A15984" s="6">
        <v>686248.0</v>
      </c>
      <c r="B15984" s="6">
        <v>686121.0</v>
      </c>
      <c r="C15984" s="14" t="str">
        <f>If(COUNTIF(DamReaches!$B$2:$B$346,"="&amp;A15984)&gt;0, "Yes", "No")</f>
        <v>No</v>
      </c>
    </row>
    <row r="15985">
      <c r="A15985" s="6">
        <v>686249.0</v>
      </c>
      <c r="B15985" s="6">
        <v>686024.0</v>
      </c>
      <c r="C15985" s="14" t="str">
        <f>If(COUNTIF(DamReaches!$B$2:$B$346,"="&amp;A15985)&gt;0, "Yes", "No")</f>
        <v>No</v>
      </c>
    </row>
    <row r="15986">
      <c r="A15986" s="6">
        <v>686250.0</v>
      </c>
      <c r="B15986" s="6">
        <v>686251.0</v>
      </c>
      <c r="C15986" s="14" t="str">
        <f>If(COUNTIF(DamReaches!$B$2:$B$346,"="&amp;A15986)&gt;0, "Yes", "No")</f>
        <v>No</v>
      </c>
    </row>
    <row r="15987">
      <c r="A15987" s="6">
        <v>686251.0</v>
      </c>
      <c r="B15987" s="6">
        <v>686252.0</v>
      </c>
      <c r="C15987" s="14" t="str">
        <f>If(COUNTIF(DamReaches!$B$2:$B$346,"="&amp;A15987)&gt;0, "Yes", "No")</f>
        <v>No</v>
      </c>
    </row>
    <row r="15988">
      <c r="A15988" s="6">
        <v>686252.0</v>
      </c>
      <c r="B15988" s="6">
        <v>686253.0</v>
      </c>
      <c r="C15988" s="14" t="str">
        <f>If(COUNTIF(DamReaches!$B$2:$B$346,"="&amp;A15988)&gt;0, "Yes", "No")</f>
        <v>No</v>
      </c>
    </row>
    <row r="15989">
      <c r="A15989" s="6">
        <v>686253.0</v>
      </c>
      <c r="B15989" s="6">
        <v>686399.0</v>
      </c>
      <c r="C15989" s="14" t="str">
        <f>If(COUNTIF(DamReaches!$B$2:$B$346,"="&amp;A15989)&gt;0, "Yes", "No")</f>
        <v>No</v>
      </c>
    </row>
    <row r="15990">
      <c r="A15990" s="6">
        <v>686254.0</v>
      </c>
      <c r="B15990" s="6">
        <v>686399.0</v>
      </c>
      <c r="C15990" s="14" t="str">
        <f>If(COUNTIF(DamReaches!$B$2:$B$346,"="&amp;A15990)&gt;0, "Yes", "No")</f>
        <v>No</v>
      </c>
    </row>
    <row r="15991">
      <c r="A15991" s="6">
        <v>686258.0</v>
      </c>
      <c r="B15991" s="6">
        <v>686229.0</v>
      </c>
      <c r="C15991" s="14" t="str">
        <f>If(COUNTIF(DamReaches!$B$2:$B$346,"="&amp;A15991)&gt;0, "Yes", "No")</f>
        <v>No</v>
      </c>
    </row>
    <row r="15992">
      <c r="A15992" s="6">
        <v>686259.0</v>
      </c>
      <c r="B15992" s="6">
        <v>685986.0</v>
      </c>
      <c r="C15992" s="14" t="str">
        <f>If(COUNTIF(DamReaches!$B$2:$B$346,"="&amp;A15992)&gt;0, "Yes", "No")</f>
        <v>No</v>
      </c>
    </row>
    <row r="15993">
      <c r="A15993" s="6">
        <v>686260.0</v>
      </c>
      <c r="B15993" s="6">
        <v>686231.0</v>
      </c>
      <c r="C15993" s="14" t="str">
        <f>If(COUNTIF(DamReaches!$B$2:$B$346,"="&amp;A15993)&gt;0, "Yes", "No")</f>
        <v>No</v>
      </c>
    </row>
    <row r="15994">
      <c r="A15994" s="6">
        <v>686261.0</v>
      </c>
      <c r="B15994" s="6">
        <v>686260.0</v>
      </c>
      <c r="C15994" s="14" t="str">
        <f>If(COUNTIF(DamReaches!$B$2:$B$346,"="&amp;A15994)&gt;0, "Yes", "No")</f>
        <v>No</v>
      </c>
    </row>
    <row r="15995">
      <c r="A15995" s="6">
        <v>686262.0</v>
      </c>
      <c r="B15995" s="6">
        <v>686263.0</v>
      </c>
      <c r="C15995" s="14" t="str">
        <f>If(COUNTIF(DamReaches!$B$2:$B$346,"="&amp;A15995)&gt;0, "Yes", "No")</f>
        <v>No</v>
      </c>
    </row>
    <row r="15996">
      <c r="A15996" s="6">
        <v>686263.0</v>
      </c>
      <c r="B15996" s="6">
        <v>686234.0</v>
      </c>
      <c r="C15996" s="14" t="str">
        <f>If(COUNTIF(DamReaches!$B$2:$B$346,"="&amp;A15996)&gt;0, "Yes", "No")</f>
        <v>No</v>
      </c>
    </row>
    <row r="15997">
      <c r="A15997" s="6">
        <v>686264.0</v>
      </c>
      <c r="B15997" s="6">
        <v>686191.0</v>
      </c>
      <c r="C15997" s="14" t="str">
        <f>If(COUNTIF(DamReaches!$B$2:$B$346,"="&amp;A15997)&gt;0, "Yes", "No")</f>
        <v>No</v>
      </c>
    </row>
    <row r="15998">
      <c r="A15998" s="6">
        <v>686265.0</v>
      </c>
      <c r="B15998" s="6">
        <v>686152.0</v>
      </c>
      <c r="C15998" s="14" t="str">
        <f>If(COUNTIF(DamReaches!$B$2:$B$346,"="&amp;A15998)&gt;0, "Yes", "No")</f>
        <v>No</v>
      </c>
    </row>
    <row r="15999">
      <c r="A15999" s="6">
        <v>686266.0</v>
      </c>
      <c r="B15999" s="6">
        <v>686265.0</v>
      </c>
      <c r="C15999" s="14" t="str">
        <f>If(COUNTIF(DamReaches!$B$2:$B$346,"="&amp;A15999)&gt;0, "Yes", "No")</f>
        <v>No</v>
      </c>
    </row>
    <row r="16000">
      <c r="A16000" s="6">
        <v>686267.0</v>
      </c>
      <c r="B16000" s="6">
        <v>686408.0</v>
      </c>
      <c r="C16000" s="14" t="str">
        <f>If(COUNTIF(DamReaches!$B$2:$B$346,"="&amp;A16000)&gt;0, "Yes", "No")</f>
        <v>No</v>
      </c>
    </row>
    <row r="16001">
      <c r="A16001" s="6">
        <v>686285.0</v>
      </c>
      <c r="B16001" s="6">
        <v>686244.0</v>
      </c>
      <c r="C16001" s="14" t="str">
        <f>If(COUNTIF(DamReaches!$B$2:$B$346,"="&amp;A16001)&gt;0, "Yes", "No")</f>
        <v>No</v>
      </c>
    </row>
    <row r="16002">
      <c r="A16002" s="6">
        <v>686286.0</v>
      </c>
      <c r="B16002" s="6">
        <v>686244.0</v>
      </c>
      <c r="C16002" s="14" t="str">
        <f>If(COUNTIF(DamReaches!$B$2:$B$346,"="&amp;A16002)&gt;0, "Yes", "No")</f>
        <v>No</v>
      </c>
    </row>
    <row r="16003">
      <c r="A16003" s="6">
        <v>686287.0</v>
      </c>
      <c r="B16003" s="6">
        <v>686948.0</v>
      </c>
      <c r="C16003" s="14" t="str">
        <f>If(COUNTIF(DamReaches!$B$2:$B$346,"="&amp;A16003)&gt;0, "Yes", "No")</f>
        <v>No</v>
      </c>
    </row>
    <row r="16004">
      <c r="A16004" s="6">
        <v>686288.0</v>
      </c>
      <c r="B16004" s="6">
        <v>686948.0</v>
      </c>
      <c r="C16004" s="14" t="str">
        <f>If(COUNTIF(DamReaches!$B$2:$B$346,"="&amp;A16004)&gt;0, "Yes", "No")</f>
        <v>No</v>
      </c>
    </row>
    <row r="16005">
      <c r="A16005" s="6">
        <v>686289.0</v>
      </c>
      <c r="B16005" s="6">
        <v>686229.0</v>
      </c>
      <c r="C16005" s="14" t="str">
        <f>If(COUNTIF(DamReaches!$B$2:$B$346,"="&amp;A16005)&gt;0, "Yes", "No")</f>
        <v>No</v>
      </c>
    </row>
    <row r="16006">
      <c r="A16006" s="6">
        <v>686290.0</v>
      </c>
      <c r="B16006" s="6">
        <v>685986.0</v>
      </c>
      <c r="C16006" s="14" t="str">
        <f>If(COUNTIF(DamReaches!$B$2:$B$346,"="&amp;A16006)&gt;0, "Yes", "No")</f>
        <v>No</v>
      </c>
    </row>
    <row r="16007">
      <c r="A16007" s="6">
        <v>686291.0</v>
      </c>
      <c r="B16007" s="6">
        <v>686230.0</v>
      </c>
      <c r="C16007" s="14" t="str">
        <f>If(COUNTIF(DamReaches!$B$2:$B$346,"="&amp;A16007)&gt;0, "Yes", "No")</f>
        <v>No</v>
      </c>
    </row>
    <row r="16008">
      <c r="A16008" s="6">
        <v>686292.0</v>
      </c>
      <c r="B16008" s="6">
        <v>686230.0</v>
      </c>
      <c r="C16008" s="14" t="str">
        <f>If(COUNTIF(DamReaches!$B$2:$B$346,"="&amp;A16008)&gt;0, "Yes", "No")</f>
        <v>No</v>
      </c>
    </row>
    <row r="16009">
      <c r="A16009" s="6">
        <v>686293.0</v>
      </c>
      <c r="B16009" s="6">
        <v>686046.0</v>
      </c>
      <c r="C16009" s="14" t="str">
        <f>If(COUNTIF(DamReaches!$B$2:$B$346,"="&amp;A16009)&gt;0, "Yes", "No")</f>
        <v>No</v>
      </c>
    </row>
    <row r="16010">
      <c r="A16010" s="6">
        <v>686294.0</v>
      </c>
      <c r="B16010" s="6">
        <v>686233.0</v>
      </c>
      <c r="C16010" s="14" t="str">
        <f>If(COUNTIF(DamReaches!$B$2:$B$346,"="&amp;A16010)&gt;0, "Yes", "No")</f>
        <v>No</v>
      </c>
    </row>
    <row r="16011">
      <c r="A16011" s="6">
        <v>686295.0</v>
      </c>
      <c r="B16011" s="6">
        <v>686207.0</v>
      </c>
      <c r="C16011" s="14" t="str">
        <f>If(COUNTIF(DamReaches!$B$2:$B$346,"="&amp;A16011)&gt;0, "Yes", "No")</f>
        <v>No</v>
      </c>
    </row>
    <row r="16012">
      <c r="A16012" s="6">
        <v>686313.0</v>
      </c>
      <c r="B16012" s="6">
        <v>686314.0</v>
      </c>
      <c r="C16012" s="14" t="str">
        <f>If(COUNTIF(DamReaches!$B$2:$B$346,"="&amp;A16012)&gt;0, "Yes", "No")</f>
        <v>No</v>
      </c>
    </row>
    <row r="16013">
      <c r="A16013" s="6">
        <v>686314.0</v>
      </c>
      <c r="B16013" s="6">
        <v>686246.0</v>
      </c>
      <c r="C16013" s="14" t="str">
        <f>If(COUNTIF(DamReaches!$B$2:$B$346,"="&amp;A16013)&gt;0, "Yes", "No")</f>
        <v>No</v>
      </c>
    </row>
    <row r="16014">
      <c r="A16014" s="6">
        <v>686315.0</v>
      </c>
      <c r="B16014" s="6">
        <v>685882.0</v>
      </c>
      <c r="C16014" s="14" t="str">
        <f>If(COUNTIF(DamReaches!$B$2:$B$346,"="&amp;A16014)&gt;0, "Yes", "No")</f>
        <v>No</v>
      </c>
    </row>
    <row r="16015">
      <c r="A16015" s="6">
        <v>686316.0</v>
      </c>
      <c r="B16015" s="6">
        <v>686227.0</v>
      </c>
      <c r="C16015" s="14" t="str">
        <f>If(COUNTIF(DamReaches!$B$2:$B$346,"="&amp;A16015)&gt;0, "Yes", "No")</f>
        <v>No</v>
      </c>
    </row>
    <row r="16016">
      <c r="A16016" s="6">
        <v>686318.0</v>
      </c>
      <c r="B16016" s="6">
        <v>686319.0</v>
      </c>
      <c r="C16016" s="14" t="str">
        <f>If(COUNTIF(DamReaches!$B$2:$B$346,"="&amp;A16016)&gt;0, "Yes", "No")</f>
        <v>No</v>
      </c>
    </row>
    <row r="16017">
      <c r="A16017" s="6">
        <v>686319.0</v>
      </c>
      <c r="B16017" s="6">
        <v>686027.0</v>
      </c>
      <c r="C16017" s="14" t="str">
        <f>If(COUNTIF(DamReaches!$B$2:$B$346,"="&amp;A16017)&gt;0, "Yes", "No")</f>
        <v>No</v>
      </c>
    </row>
    <row r="16018">
      <c r="A16018" s="6">
        <v>686320.0</v>
      </c>
      <c r="B16018" s="6">
        <v>685597.0</v>
      </c>
      <c r="C16018" s="14" t="str">
        <f>If(COUNTIF(DamReaches!$B$2:$B$346,"="&amp;A16018)&gt;0, "Yes", "No")</f>
        <v>No</v>
      </c>
    </row>
    <row r="16019">
      <c r="A16019" s="6">
        <v>686321.0</v>
      </c>
      <c r="B16019" s="6">
        <v>686320.0</v>
      </c>
      <c r="C16019" s="14" t="str">
        <f>If(COUNTIF(DamReaches!$B$2:$B$346,"="&amp;A16019)&gt;0, "Yes", "No")</f>
        <v>No</v>
      </c>
    </row>
    <row r="16020">
      <c r="A16020" s="6">
        <v>686322.0</v>
      </c>
      <c r="B16020" s="6">
        <v>685394.0</v>
      </c>
      <c r="C16020" s="14" t="str">
        <f>If(COUNTIF(DamReaches!$B$2:$B$346,"="&amp;A16020)&gt;0, "Yes", "No")</f>
        <v>Yes</v>
      </c>
    </row>
    <row r="16021">
      <c r="A16021" s="6">
        <v>686323.0</v>
      </c>
      <c r="B16021" s="6">
        <v>686324.0</v>
      </c>
      <c r="C16021" s="14" t="str">
        <f>If(COUNTIF(DamReaches!$B$2:$B$346,"="&amp;A16021)&gt;0, "Yes", "No")</f>
        <v>No</v>
      </c>
    </row>
    <row r="16022">
      <c r="A16022" s="6">
        <v>686324.0</v>
      </c>
      <c r="B16022" s="6">
        <v>686325.0</v>
      </c>
      <c r="C16022" s="14" t="str">
        <f>If(COUNTIF(DamReaches!$B$2:$B$346,"="&amp;A16022)&gt;0, "Yes", "No")</f>
        <v>No</v>
      </c>
    </row>
    <row r="16023">
      <c r="A16023" s="6">
        <v>686325.0</v>
      </c>
      <c r="B16023" s="6">
        <v>686449.0</v>
      </c>
      <c r="C16023" s="14" t="str">
        <f>If(COUNTIF(DamReaches!$B$2:$B$346,"="&amp;A16023)&gt;0, "Yes", "No")</f>
        <v>No</v>
      </c>
    </row>
    <row r="16024">
      <c r="A16024" s="6">
        <v>686326.0</v>
      </c>
      <c r="B16024" s="6">
        <v>686493.0</v>
      </c>
      <c r="C16024" s="14" t="str">
        <f>If(COUNTIF(DamReaches!$B$2:$B$346,"="&amp;A16024)&gt;0, "Yes", "No")</f>
        <v>No</v>
      </c>
    </row>
    <row r="16025">
      <c r="A16025" s="6">
        <v>686327.0</v>
      </c>
      <c r="B16025" s="6">
        <v>686096.0</v>
      </c>
      <c r="C16025" s="14" t="str">
        <f>If(COUNTIF(DamReaches!$B$2:$B$346,"="&amp;A16025)&gt;0, "Yes", "No")</f>
        <v>No</v>
      </c>
    </row>
    <row r="16026">
      <c r="A16026" s="6">
        <v>686328.0</v>
      </c>
      <c r="B16026" s="6">
        <v>686097.0</v>
      </c>
      <c r="C16026" s="14" t="str">
        <f>If(COUNTIF(DamReaches!$B$2:$B$346,"="&amp;A16026)&gt;0, "Yes", "No")</f>
        <v>No</v>
      </c>
    </row>
    <row r="16027">
      <c r="A16027" s="6">
        <v>686329.0</v>
      </c>
      <c r="B16027" s="6">
        <v>686295.0</v>
      </c>
      <c r="C16027" s="14" t="str">
        <f>If(COUNTIF(DamReaches!$B$2:$B$346,"="&amp;A16027)&gt;0, "Yes", "No")</f>
        <v>No</v>
      </c>
    </row>
    <row r="16028">
      <c r="A16028" s="6">
        <v>686330.0</v>
      </c>
      <c r="B16028" s="6">
        <v>686030.0</v>
      </c>
      <c r="C16028" s="14" t="str">
        <f>If(COUNTIF(DamReaches!$B$2:$B$346,"="&amp;A16028)&gt;0, "Yes", "No")</f>
        <v>No</v>
      </c>
    </row>
    <row r="16029">
      <c r="A16029" s="6">
        <v>686345.0</v>
      </c>
      <c r="B16029" s="6">
        <v>686061.0</v>
      </c>
      <c r="C16029" s="14" t="str">
        <f>If(COUNTIF(DamReaches!$B$2:$B$346,"="&amp;A16029)&gt;0, "Yes", "No")</f>
        <v>No</v>
      </c>
    </row>
    <row r="16030">
      <c r="A16030" s="6">
        <v>686346.0</v>
      </c>
      <c r="B16030" s="6">
        <v>686118.0</v>
      </c>
      <c r="C16030" s="14" t="str">
        <f>If(COUNTIF(DamReaches!$B$2:$B$346,"="&amp;A16030)&gt;0, "Yes", "No")</f>
        <v>No</v>
      </c>
    </row>
    <row r="16031">
      <c r="A16031" s="6">
        <v>686347.0</v>
      </c>
      <c r="B16031" s="6">
        <v>686348.0</v>
      </c>
      <c r="C16031" s="14" t="str">
        <f>If(COUNTIF(DamReaches!$B$2:$B$346,"="&amp;A16031)&gt;0, "Yes", "No")</f>
        <v>No</v>
      </c>
    </row>
    <row r="16032">
      <c r="A16032" s="6">
        <v>686348.0</v>
      </c>
      <c r="B16032" s="6">
        <v>686444.0</v>
      </c>
      <c r="C16032" s="14" t="str">
        <f>If(COUNTIF(DamReaches!$B$2:$B$346,"="&amp;A16032)&gt;0, "Yes", "No")</f>
        <v>No</v>
      </c>
    </row>
    <row r="16033">
      <c r="A16033" s="6">
        <v>686349.0</v>
      </c>
      <c r="B16033" s="6">
        <v>686444.0</v>
      </c>
      <c r="C16033" s="14" t="str">
        <f>If(COUNTIF(DamReaches!$B$2:$B$346,"="&amp;A16033)&gt;0, "Yes", "No")</f>
        <v>No</v>
      </c>
    </row>
    <row r="16034">
      <c r="A16034" s="6">
        <v>686350.0</v>
      </c>
      <c r="B16034" s="6">
        <v>686249.0</v>
      </c>
      <c r="C16034" s="14" t="str">
        <f>If(COUNTIF(DamReaches!$B$2:$B$346,"="&amp;A16034)&gt;0, "Yes", "No")</f>
        <v>No</v>
      </c>
    </row>
    <row r="16035">
      <c r="A16035" s="6">
        <v>686351.0</v>
      </c>
      <c r="B16035" s="6">
        <v>686352.0</v>
      </c>
      <c r="C16035" s="14" t="str">
        <f>If(COUNTIF(DamReaches!$B$2:$B$346,"="&amp;A16035)&gt;0, "Yes", "No")</f>
        <v>No</v>
      </c>
    </row>
    <row r="16036">
      <c r="A16036" s="6">
        <v>686352.0</v>
      </c>
      <c r="B16036" s="6">
        <v>685482.0</v>
      </c>
      <c r="C16036" s="14" t="str">
        <f>If(COUNTIF(DamReaches!$B$2:$B$346,"="&amp;A16036)&gt;0, "Yes", "No")</f>
        <v>No</v>
      </c>
    </row>
    <row r="16037">
      <c r="A16037" s="6">
        <v>686355.0</v>
      </c>
      <c r="B16037" s="6">
        <v>685764.0</v>
      </c>
      <c r="C16037" s="14" t="str">
        <f>If(COUNTIF(DamReaches!$B$2:$B$346,"="&amp;A16037)&gt;0, "Yes", "No")</f>
        <v>No</v>
      </c>
    </row>
    <row r="16038">
      <c r="A16038" s="6">
        <v>686356.0</v>
      </c>
      <c r="B16038" s="6">
        <v>686259.0</v>
      </c>
      <c r="C16038" s="14" t="str">
        <f>If(COUNTIF(DamReaches!$B$2:$B$346,"="&amp;A16038)&gt;0, "Yes", "No")</f>
        <v>No</v>
      </c>
    </row>
    <row r="16039">
      <c r="A16039" s="6">
        <v>686357.0</v>
      </c>
      <c r="B16039" s="6">
        <v>686493.0</v>
      </c>
      <c r="C16039" s="14" t="str">
        <f>If(COUNTIF(DamReaches!$B$2:$B$346,"="&amp;A16039)&gt;0, "Yes", "No")</f>
        <v>No</v>
      </c>
    </row>
    <row r="16040">
      <c r="A16040" s="6">
        <v>686358.0</v>
      </c>
      <c r="B16040" s="6">
        <v>686233.0</v>
      </c>
      <c r="C16040" s="14" t="str">
        <f>If(COUNTIF(DamReaches!$B$2:$B$346,"="&amp;A16040)&gt;0, "Yes", "No")</f>
        <v>No</v>
      </c>
    </row>
    <row r="16041">
      <c r="A16041" s="6">
        <v>686359.0</v>
      </c>
      <c r="B16041" s="6">
        <v>686098.0</v>
      </c>
      <c r="C16041" s="14" t="str">
        <f>If(COUNTIF(DamReaches!$B$2:$B$346,"="&amp;A16041)&gt;0, "Yes", "No")</f>
        <v>No</v>
      </c>
    </row>
    <row r="16042">
      <c r="A16042" s="6">
        <v>686372.0</v>
      </c>
      <c r="B16042" s="6">
        <v>686396.0</v>
      </c>
      <c r="C16042" s="14" t="str">
        <f>If(COUNTIF(DamReaches!$B$2:$B$346,"="&amp;A16042)&gt;0, "Yes", "No")</f>
        <v>No</v>
      </c>
    </row>
    <row r="16043">
      <c r="A16043" s="6">
        <v>686373.0</v>
      </c>
      <c r="B16043" s="6">
        <v>686372.0</v>
      </c>
      <c r="C16043" s="14" t="str">
        <f>If(COUNTIF(DamReaches!$B$2:$B$346,"="&amp;A16043)&gt;0, "Yes", "No")</f>
        <v>No</v>
      </c>
    </row>
    <row r="16044">
      <c r="A16044" s="6">
        <v>686374.0</v>
      </c>
      <c r="B16044" s="6">
        <v>686346.0</v>
      </c>
      <c r="C16044" s="14" t="str">
        <f>If(COUNTIF(DamReaches!$B$2:$B$346,"="&amp;A16044)&gt;0, "Yes", "No")</f>
        <v>No</v>
      </c>
    </row>
    <row r="16045">
      <c r="A16045" s="6">
        <v>686375.0</v>
      </c>
      <c r="B16045" s="6">
        <v>686248.0</v>
      </c>
      <c r="C16045" s="14" t="str">
        <f>If(COUNTIF(DamReaches!$B$2:$B$346,"="&amp;A16045)&gt;0, "Yes", "No")</f>
        <v>No</v>
      </c>
    </row>
    <row r="16046">
      <c r="A16046" s="6">
        <v>686376.0</v>
      </c>
      <c r="B16046" s="6">
        <v>687046.0</v>
      </c>
      <c r="C16046" s="14" t="str">
        <f>If(COUNTIF(DamReaches!$B$2:$B$346,"="&amp;A16046)&gt;0, "Yes", "No")</f>
        <v>No</v>
      </c>
    </row>
    <row r="16047">
      <c r="A16047" s="6">
        <v>686377.0</v>
      </c>
      <c r="B16047" s="6">
        <v>687046.0</v>
      </c>
      <c r="C16047" s="14" t="str">
        <f>If(COUNTIF(DamReaches!$B$2:$B$346,"="&amp;A16047)&gt;0, "Yes", "No")</f>
        <v>No</v>
      </c>
    </row>
    <row r="16048">
      <c r="A16048" s="6">
        <v>686378.0</v>
      </c>
      <c r="B16048" s="6">
        <v>686069.0</v>
      </c>
      <c r="C16048" s="14" t="str">
        <f>If(COUNTIF(DamReaches!$B$2:$B$346,"="&amp;A16048)&gt;0, "Yes", "No")</f>
        <v>No</v>
      </c>
    </row>
    <row r="16049">
      <c r="A16049" s="6">
        <v>686391.0</v>
      </c>
      <c r="B16049" s="6">
        <v>685967.0</v>
      </c>
      <c r="C16049" s="14" t="str">
        <f>If(COUNTIF(DamReaches!$B$2:$B$346,"="&amp;A16049)&gt;0, "Yes", "No")</f>
        <v>No</v>
      </c>
    </row>
    <row r="16050">
      <c r="A16050" s="6">
        <v>686392.0</v>
      </c>
      <c r="B16050" s="6">
        <v>686422.0</v>
      </c>
      <c r="C16050" s="14" t="str">
        <f>If(COUNTIF(DamReaches!$B$2:$B$346,"="&amp;A16050)&gt;0, "Yes", "No")</f>
        <v>No</v>
      </c>
    </row>
    <row r="16051">
      <c r="A16051" s="6">
        <v>686393.0</v>
      </c>
      <c r="B16051" s="6">
        <v>686422.0</v>
      </c>
      <c r="C16051" s="14" t="str">
        <f>If(COUNTIF(DamReaches!$B$2:$B$346,"="&amp;A16051)&gt;0, "Yes", "No")</f>
        <v>No</v>
      </c>
    </row>
    <row r="16052">
      <c r="A16052" s="6">
        <v>686394.0</v>
      </c>
      <c r="B16052" s="6">
        <v>686315.0</v>
      </c>
      <c r="C16052" s="14" t="str">
        <f>If(COUNTIF(DamReaches!$B$2:$B$346,"="&amp;A16052)&gt;0, "Yes", "No")</f>
        <v>No</v>
      </c>
    </row>
    <row r="16053">
      <c r="A16053" s="6">
        <v>686395.0</v>
      </c>
      <c r="B16053" s="6">
        <v>686178.0</v>
      </c>
      <c r="C16053" s="14" t="str">
        <f>If(COUNTIF(DamReaches!$B$2:$B$346,"="&amp;A16053)&gt;0, "Yes", "No")</f>
        <v>No</v>
      </c>
    </row>
    <row r="16054">
      <c r="A16054" s="6">
        <v>686396.0</v>
      </c>
      <c r="B16054" s="6">
        <v>686395.0</v>
      </c>
      <c r="C16054" s="14" t="str">
        <f>If(COUNTIF(DamReaches!$B$2:$B$346,"="&amp;A16054)&gt;0, "Yes", "No")</f>
        <v>No</v>
      </c>
    </row>
    <row r="16055">
      <c r="A16055" s="6">
        <v>686397.0</v>
      </c>
      <c r="B16055" s="6">
        <v>686181.0</v>
      </c>
      <c r="C16055" s="14" t="str">
        <f>If(COUNTIF(DamReaches!$B$2:$B$346,"="&amp;A16055)&gt;0, "Yes", "No")</f>
        <v>No</v>
      </c>
    </row>
    <row r="16056">
      <c r="A16056" s="6">
        <v>686398.0</v>
      </c>
      <c r="B16056" s="6">
        <v>685951.0</v>
      </c>
      <c r="C16056" s="14" t="str">
        <f>If(COUNTIF(DamReaches!$B$2:$B$346,"="&amp;A16056)&gt;0, "Yes", "No")</f>
        <v>No</v>
      </c>
    </row>
    <row r="16057">
      <c r="A16057" s="6">
        <v>686399.0</v>
      </c>
      <c r="B16057" s="6">
        <v>686594.0</v>
      </c>
      <c r="C16057" s="14" t="str">
        <f>If(COUNTIF(DamReaches!$B$2:$B$346,"="&amp;A16057)&gt;0, "Yes", "No")</f>
        <v>No</v>
      </c>
    </row>
    <row r="16058">
      <c r="A16058" s="6">
        <v>686400.0</v>
      </c>
      <c r="B16058" s="6">
        <v>685765.0</v>
      </c>
      <c r="C16058" s="14" t="str">
        <f>If(COUNTIF(DamReaches!$B$2:$B$346,"="&amp;A16058)&gt;0, "Yes", "No")</f>
        <v>No</v>
      </c>
    </row>
    <row r="16059">
      <c r="A16059" s="6">
        <v>686401.0</v>
      </c>
      <c r="B16059" s="6">
        <v>686991.0</v>
      </c>
      <c r="C16059" s="14" t="str">
        <f>If(COUNTIF(DamReaches!$B$2:$B$346,"="&amp;A16059)&gt;0, "Yes", "No")</f>
        <v>No</v>
      </c>
    </row>
    <row r="16060">
      <c r="A16060" s="6">
        <v>686402.0</v>
      </c>
      <c r="B16060" s="6">
        <v>686991.0</v>
      </c>
      <c r="C16060" s="14" t="str">
        <f>If(COUNTIF(DamReaches!$B$2:$B$346,"="&amp;A16060)&gt;0, "Yes", "No")</f>
        <v>No</v>
      </c>
    </row>
    <row r="16061">
      <c r="A16061" s="6">
        <v>686403.0</v>
      </c>
      <c r="B16061" s="6">
        <v>686291.0</v>
      </c>
      <c r="C16061" s="14" t="str">
        <f>If(COUNTIF(DamReaches!$B$2:$B$346,"="&amp;A16061)&gt;0, "Yes", "No")</f>
        <v>No</v>
      </c>
    </row>
    <row r="16062">
      <c r="A16062" s="6">
        <v>686404.0</v>
      </c>
      <c r="B16062" s="6">
        <v>686454.0</v>
      </c>
      <c r="C16062" s="14" t="str">
        <f>If(COUNTIF(DamReaches!$B$2:$B$346,"="&amp;A16062)&gt;0, "Yes", "No")</f>
        <v>No</v>
      </c>
    </row>
    <row r="16063">
      <c r="A16063" s="6">
        <v>686405.0</v>
      </c>
      <c r="B16063" s="6">
        <v>686234.0</v>
      </c>
      <c r="C16063" s="14" t="str">
        <f>If(COUNTIF(DamReaches!$B$2:$B$346,"="&amp;A16063)&gt;0, "Yes", "No")</f>
        <v>No</v>
      </c>
    </row>
    <row r="16064">
      <c r="A16064" s="6">
        <v>686406.0</v>
      </c>
      <c r="B16064" s="6">
        <v>685911.0</v>
      </c>
      <c r="C16064" s="14" t="str">
        <f>If(COUNTIF(DamReaches!$B$2:$B$346,"="&amp;A16064)&gt;0, "Yes", "No")</f>
        <v>No</v>
      </c>
    </row>
    <row r="16065">
      <c r="A16065" s="6">
        <v>686407.0</v>
      </c>
      <c r="B16065" s="6">
        <v>686564.0</v>
      </c>
      <c r="C16065" s="14" t="str">
        <f>If(COUNTIF(DamReaches!$B$2:$B$346,"="&amp;A16065)&gt;0, "Yes", "No")</f>
        <v>No</v>
      </c>
    </row>
    <row r="16066">
      <c r="A16066" s="6">
        <v>686408.0</v>
      </c>
      <c r="B16066" s="6">
        <v>686564.0</v>
      </c>
      <c r="C16066" s="14" t="str">
        <f>If(COUNTIF(DamReaches!$B$2:$B$346,"="&amp;A16066)&gt;0, "Yes", "No")</f>
        <v>No</v>
      </c>
    </row>
    <row r="16067">
      <c r="A16067" s="6">
        <v>686422.0</v>
      </c>
      <c r="B16067" s="6">
        <v>686621.0</v>
      </c>
      <c r="C16067" s="14" t="str">
        <f>If(COUNTIF(DamReaches!$B$2:$B$346,"="&amp;A16067)&gt;0, "Yes", "No")</f>
        <v>No</v>
      </c>
    </row>
    <row r="16068">
      <c r="A16068" s="6">
        <v>686423.0</v>
      </c>
      <c r="B16068" s="6">
        <v>686022.0</v>
      </c>
      <c r="C16068" s="14" t="str">
        <f>If(COUNTIF(DamReaches!$B$2:$B$346,"="&amp;A16068)&gt;0, "Yes", "No")</f>
        <v>No</v>
      </c>
    </row>
    <row r="16069">
      <c r="A16069" s="6">
        <v>686424.0</v>
      </c>
      <c r="B16069" s="6">
        <v>686065.0</v>
      </c>
      <c r="C16069" s="14" t="str">
        <f>If(COUNTIF(DamReaches!$B$2:$B$346,"="&amp;A16069)&gt;0, "Yes", "No")</f>
        <v>No</v>
      </c>
    </row>
    <row r="16070">
      <c r="A16070" s="6">
        <v>686425.0</v>
      </c>
      <c r="B16070" s="6">
        <v>686249.0</v>
      </c>
      <c r="C16070" s="14" t="str">
        <f>If(COUNTIF(DamReaches!$B$2:$B$346,"="&amp;A16070)&gt;0, "Yes", "No")</f>
        <v>No</v>
      </c>
    </row>
    <row r="16071">
      <c r="A16071" s="6">
        <v>686426.0</v>
      </c>
      <c r="B16071" s="6">
        <v>686252.0</v>
      </c>
      <c r="C16071" s="14" t="str">
        <f>If(COUNTIF(DamReaches!$B$2:$B$346,"="&amp;A16071)&gt;0, "Yes", "No")</f>
        <v>No</v>
      </c>
    </row>
    <row r="16072">
      <c r="A16072" s="6">
        <v>686427.0</v>
      </c>
      <c r="B16072" s="6">
        <v>685972.0</v>
      </c>
      <c r="C16072" s="14" t="str">
        <f>If(COUNTIF(DamReaches!$B$2:$B$346,"="&amp;A16072)&gt;0, "Yes", "No")</f>
        <v>No</v>
      </c>
    </row>
    <row r="16073">
      <c r="A16073" s="6">
        <v>686428.0</v>
      </c>
      <c r="B16073" s="6">
        <v>686259.0</v>
      </c>
      <c r="C16073" s="14" t="str">
        <f>If(COUNTIF(DamReaches!$B$2:$B$346,"="&amp;A16073)&gt;0, "Yes", "No")</f>
        <v>No</v>
      </c>
    </row>
    <row r="16074">
      <c r="A16074" s="6">
        <v>686442.0</v>
      </c>
      <c r="B16074" s="6">
        <v>684935.0</v>
      </c>
      <c r="C16074" s="14" t="str">
        <f>If(COUNTIF(DamReaches!$B$2:$B$346,"="&amp;A16074)&gt;0, "Yes", "No")</f>
        <v>No</v>
      </c>
    </row>
    <row r="16075">
      <c r="A16075" s="6">
        <v>686443.0</v>
      </c>
      <c r="B16075" s="6">
        <v>686285.0</v>
      </c>
      <c r="C16075" s="14" t="str">
        <f>If(COUNTIF(DamReaches!$B$2:$B$346,"="&amp;A16075)&gt;0, "Yes", "No")</f>
        <v>No</v>
      </c>
    </row>
    <row r="16076">
      <c r="A16076" s="6">
        <v>686444.0</v>
      </c>
      <c r="B16076" s="6">
        <v>686622.0</v>
      </c>
      <c r="C16076" s="14" t="str">
        <f>If(COUNTIF(DamReaches!$B$2:$B$346,"="&amp;A16076)&gt;0, "Yes", "No")</f>
        <v>No</v>
      </c>
    </row>
    <row r="16077">
      <c r="A16077" s="6">
        <v>686445.0</v>
      </c>
      <c r="B16077" s="6">
        <v>686024.0</v>
      </c>
      <c r="C16077" s="14" t="str">
        <f>If(COUNTIF(DamReaches!$B$2:$B$346,"="&amp;A16077)&gt;0, "Yes", "No")</f>
        <v>No</v>
      </c>
    </row>
    <row r="16078">
      <c r="A16078" s="6">
        <v>686446.0</v>
      </c>
      <c r="B16078" s="6">
        <v>686227.0</v>
      </c>
      <c r="C16078" s="14" t="str">
        <f>If(COUNTIF(DamReaches!$B$2:$B$346,"="&amp;A16078)&gt;0, "Yes", "No")</f>
        <v>No</v>
      </c>
    </row>
    <row r="16079">
      <c r="A16079" s="6">
        <v>686447.0</v>
      </c>
      <c r="B16079" s="6">
        <v>686448.0</v>
      </c>
      <c r="C16079" s="14" t="str">
        <f>If(COUNTIF(DamReaches!$B$2:$B$346,"="&amp;A16079)&gt;0, "Yes", "No")</f>
        <v>No</v>
      </c>
    </row>
    <row r="16080">
      <c r="A16080" s="6">
        <v>686448.0</v>
      </c>
      <c r="B16080" s="6">
        <v>686324.0</v>
      </c>
      <c r="C16080" s="14" t="str">
        <f>If(COUNTIF(DamReaches!$B$2:$B$346,"="&amp;A16080)&gt;0, "Yes", "No")</f>
        <v>No</v>
      </c>
    </row>
    <row r="16081">
      <c r="A16081" s="6">
        <v>686449.0</v>
      </c>
      <c r="B16081" s="6">
        <v>686450.0</v>
      </c>
      <c r="C16081" s="14" t="str">
        <f>If(COUNTIF(DamReaches!$B$2:$B$346,"="&amp;A16081)&gt;0, "Yes", "No")</f>
        <v>No</v>
      </c>
    </row>
    <row r="16082">
      <c r="A16082" s="6">
        <v>686450.0</v>
      </c>
      <c r="B16082" s="6">
        <v>686651.0</v>
      </c>
      <c r="C16082" s="14" t="str">
        <f>If(COUNTIF(DamReaches!$B$2:$B$346,"="&amp;A16082)&gt;0, "Yes", "No")</f>
        <v>No</v>
      </c>
    </row>
    <row r="16083">
      <c r="A16083" s="6">
        <v>686451.0</v>
      </c>
      <c r="B16083" s="6">
        <v>686651.0</v>
      </c>
      <c r="C16083" s="14" t="str">
        <f>If(COUNTIF(DamReaches!$B$2:$B$346,"="&amp;A16083)&gt;0, "Yes", "No")</f>
        <v>No</v>
      </c>
    </row>
    <row r="16084">
      <c r="A16084" s="6">
        <v>686452.0</v>
      </c>
      <c r="B16084" s="6">
        <v>686774.0</v>
      </c>
      <c r="C16084" s="14" t="str">
        <f>If(COUNTIF(DamReaches!$B$2:$B$346,"="&amp;A16084)&gt;0, "Yes", "No")</f>
        <v>No</v>
      </c>
    </row>
    <row r="16085">
      <c r="A16085" s="6">
        <v>686453.0</v>
      </c>
      <c r="B16085" s="6">
        <v>686774.0</v>
      </c>
      <c r="C16085" s="14" t="str">
        <f>If(COUNTIF(DamReaches!$B$2:$B$346,"="&amp;A16085)&gt;0, "Yes", "No")</f>
        <v>No</v>
      </c>
    </row>
    <row r="16086">
      <c r="A16086" s="6">
        <v>686454.0</v>
      </c>
      <c r="B16086" s="6">
        <v>685795.0</v>
      </c>
      <c r="C16086" s="14" t="str">
        <f>If(COUNTIF(DamReaches!$B$2:$B$346,"="&amp;A16086)&gt;0, "Yes", "No")</f>
        <v>No</v>
      </c>
    </row>
    <row r="16087">
      <c r="A16087" s="6">
        <v>686455.0</v>
      </c>
      <c r="B16087" s="6">
        <v>686673.0</v>
      </c>
      <c r="C16087" s="14" t="str">
        <f>If(COUNTIF(DamReaches!$B$2:$B$346,"="&amp;A16087)&gt;0, "Yes", "No")</f>
        <v>No</v>
      </c>
    </row>
    <row r="16088">
      <c r="A16088" s="6">
        <v>686462.0</v>
      </c>
      <c r="B16088" s="6">
        <v>686442.0</v>
      </c>
      <c r="C16088" s="14" t="str">
        <f>If(COUNTIF(DamReaches!$B$2:$B$346,"="&amp;A16088)&gt;0, "Yes", "No")</f>
        <v>No</v>
      </c>
    </row>
    <row r="16089">
      <c r="A16089" s="6">
        <v>686463.0</v>
      </c>
      <c r="B16089" s="6">
        <v>685845.0</v>
      </c>
      <c r="C16089" s="14" t="str">
        <f>If(COUNTIF(DamReaches!$B$2:$B$346,"="&amp;A16089)&gt;0, "Yes", "No")</f>
        <v>No</v>
      </c>
    </row>
    <row r="16090">
      <c r="A16090" s="6">
        <v>686464.0</v>
      </c>
      <c r="B16090" s="6">
        <v>686117.0</v>
      </c>
      <c r="C16090" s="14" t="str">
        <f>If(COUNTIF(DamReaches!$B$2:$B$346,"="&amp;A16090)&gt;0, "Yes", "No")</f>
        <v>No</v>
      </c>
    </row>
    <row r="16091">
      <c r="A16091" s="6">
        <v>686465.0</v>
      </c>
      <c r="B16091" s="6">
        <v>686398.0</v>
      </c>
      <c r="C16091" s="14" t="str">
        <f>If(COUNTIF(DamReaches!$B$2:$B$346,"="&amp;A16091)&gt;0, "Yes", "No")</f>
        <v>No</v>
      </c>
    </row>
    <row r="16092">
      <c r="A16092" s="6">
        <v>686466.0</v>
      </c>
      <c r="B16092" s="6">
        <v>686489.0</v>
      </c>
      <c r="C16092" s="14" t="str">
        <f>If(COUNTIF(DamReaches!$B$2:$B$346,"="&amp;A16092)&gt;0, "Yes", "No")</f>
        <v>No</v>
      </c>
    </row>
    <row r="16093">
      <c r="A16093" s="6">
        <v>686467.0</v>
      </c>
      <c r="B16093" s="6">
        <v>686260.0</v>
      </c>
      <c r="C16093" s="14" t="str">
        <f>If(COUNTIF(DamReaches!$B$2:$B$346,"="&amp;A16093)&gt;0, "Yes", "No")</f>
        <v>No</v>
      </c>
    </row>
    <row r="16094">
      <c r="A16094" s="6">
        <v>686468.0</v>
      </c>
      <c r="B16094" s="6">
        <v>686495.0</v>
      </c>
      <c r="C16094" s="14" t="str">
        <f>If(COUNTIF(DamReaches!$B$2:$B$346,"="&amp;A16094)&gt;0, "Yes", "No")</f>
        <v>No</v>
      </c>
    </row>
    <row r="16095">
      <c r="A16095" s="6">
        <v>686469.0</v>
      </c>
      <c r="B16095" s="6">
        <v>686495.0</v>
      </c>
      <c r="C16095" s="14" t="str">
        <f>If(COUNTIF(DamReaches!$B$2:$B$346,"="&amp;A16095)&gt;0, "Yes", "No")</f>
        <v>No</v>
      </c>
    </row>
    <row r="16096">
      <c r="A16096" s="6">
        <v>686470.0</v>
      </c>
      <c r="B16096" s="6">
        <v>686501.0</v>
      </c>
      <c r="C16096" s="14" t="str">
        <f>If(COUNTIF(DamReaches!$B$2:$B$346,"="&amp;A16096)&gt;0, "Yes", "No")</f>
        <v>No</v>
      </c>
    </row>
    <row r="16097">
      <c r="A16097" s="6">
        <v>686471.0</v>
      </c>
      <c r="B16097" s="6">
        <v>686265.0</v>
      </c>
      <c r="C16097" s="14" t="str">
        <f>If(COUNTIF(DamReaches!$B$2:$B$346,"="&amp;A16097)&gt;0, "Yes", "No")</f>
        <v>No</v>
      </c>
    </row>
    <row r="16098">
      <c r="A16098" s="6">
        <v>686485.0</v>
      </c>
      <c r="B16098" s="6">
        <v>686314.0</v>
      </c>
      <c r="C16098" s="14" t="str">
        <f>If(COUNTIF(DamReaches!$B$2:$B$346,"="&amp;A16098)&gt;0, "Yes", "No")</f>
        <v>No</v>
      </c>
    </row>
    <row r="16099">
      <c r="A16099" s="6">
        <v>686486.0</v>
      </c>
      <c r="B16099" s="6">
        <v>686115.0</v>
      </c>
      <c r="C16099" s="14" t="str">
        <f>If(COUNTIF(DamReaches!$B$2:$B$346,"="&amp;A16099)&gt;0, "Yes", "No")</f>
        <v>No</v>
      </c>
    </row>
    <row r="16100">
      <c r="A16100" s="6">
        <v>686487.0</v>
      </c>
      <c r="B16100" s="6">
        <v>686345.0</v>
      </c>
      <c r="C16100" s="14" t="str">
        <f>If(COUNTIF(DamReaches!$B$2:$B$346,"="&amp;A16100)&gt;0, "Yes", "No")</f>
        <v>No</v>
      </c>
    </row>
    <row r="16101">
      <c r="A16101" s="6">
        <v>686488.0</v>
      </c>
      <c r="B16101" s="6">
        <v>686228.0</v>
      </c>
      <c r="C16101" s="14" t="str">
        <f>If(COUNTIF(DamReaches!$B$2:$B$346,"="&amp;A16101)&gt;0, "Yes", "No")</f>
        <v>No</v>
      </c>
    </row>
    <row r="16102">
      <c r="A16102" s="6">
        <v>686489.0</v>
      </c>
      <c r="B16102" s="6">
        <v>686228.0</v>
      </c>
      <c r="C16102" s="14" t="str">
        <f>If(COUNTIF(DamReaches!$B$2:$B$346,"="&amp;A16102)&gt;0, "Yes", "No")</f>
        <v>No</v>
      </c>
    </row>
    <row r="16103">
      <c r="A16103" s="6">
        <v>686490.0</v>
      </c>
      <c r="B16103" s="6">
        <v>686825.0</v>
      </c>
      <c r="C16103" s="14" t="str">
        <f>If(COUNTIF(DamReaches!$B$2:$B$346,"="&amp;A16103)&gt;0, "Yes", "No")</f>
        <v>No</v>
      </c>
    </row>
    <row r="16104">
      <c r="A16104" s="6">
        <v>686491.0</v>
      </c>
      <c r="B16104" s="6">
        <v>686825.0</v>
      </c>
      <c r="C16104" s="14" t="str">
        <f>If(COUNTIF(DamReaches!$B$2:$B$346,"="&amp;A16104)&gt;0, "Yes", "No")</f>
        <v>No</v>
      </c>
    </row>
    <row r="16105">
      <c r="A16105" s="6">
        <v>686492.0</v>
      </c>
      <c r="B16105" s="6">
        <v>686144.0</v>
      </c>
      <c r="C16105" s="14" t="str">
        <f>If(COUNTIF(DamReaches!$B$2:$B$346,"="&amp;A16105)&gt;0, "Yes", "No")</f>
        <v>No</v>
      </c>
    </row>
    <row r="16106">
      <c r="A16106" s="6">
        <v>686493.0</v>
      </c>
      <c r="B16106" s="6">
        <v>686492.0</v>
      </c>
      <c r="C16106" s="14" t="str">
        <f>If(COUNTIF(DamReaches!$B$2:$B$346,"="&amp;A16106)&gt;0, "Yes", "No")</f>
        <v>No</v>
      </c>
    </row>
    <row r="16107">
      <c r="A16107" s="6">
        <v>686494.0</v>
      </c>
      <c r="B16107" s="6">
        <v>686891.0</v>
      </c>
      <c r="C16107" s="14" t="str">
        <f>If(COUNTIF(DamReaches!$B$2:$B$346,"="&amp;A16107)&gt;0, "Yes", "No")</f>
        <v>No</v>
      </c>
    </row>
    <row r="16108">
      <c r="A16108" s="6">
        <v>686495.0</v>
      </c>
      <c r="B16108" s="6">
        <v>686891.0</v>
      </c>
      <c r="C16108" s="14" t="str">
        <f>If(COUNTIF(DamReaches!$B$2:$B$346,"="&amp;A16108)&gt;0, "Yes", "No")</f>
        <v>No</v>
      </c>
    </row>
    <row r="16109">
      <c r="A16109" s="6">
        <v>686496.0</v>
      </c>
      <c r="B16109" s="6">
        <v>686876.0</v>
      </c>
      <c r="C16109" s="14" t="str">
        <f>If(COUNTIF(DamReaches!$B$2:$B$346,"="&amp;A16109)&gt;0, "Yes", "No")</f>
        <v>No</v>
      </c>
    </row>
    <row r="16110">
      <c r="A16110" s="6">
        <v>686497.0</v>
      </c>
      <c r="B16110" s="6">
        <v>686876.0</v>
      </c>
      <c r="C16110" s="14" t="str">
        <f>If(COUNTIF(DamReaches!$B$2:$B$346,"="&amp;A16110)&gt;0, "Yes", "No")</f>
        <v>No</v>
      </c>
    </row>
    <row r="16111">
      <c r="A16111" s="6">
        <v>686498.0</v>
      </c>
      <c r="B16111" s="6">
        <v>686499.0</v>
      </c>
      <c r="C16111" s="14" t="str">
        <f>If(COUNTIF(DamReaches!$B$2:$B$346,"="&amp;A16111)&gt;0, "Yes", "No")</f>
        <v>No</v>
      </c>
    </row>
    <row r="16112">
      <c r="A16112" s="6">
        <v>686499.0</v>
      </c>
      <c r="B16112" s="6">
        <v>686330.0</v>
      </c>
      <c r="C16112" s="14" t="str">
        <f>If(COUNTIF(DamReaches!$B$2:$B$346,"="&amp;A16112)&gt;0, "Yes", "No")</f>
        <v>No</v>
      </c>
    </row>
    <row r="16113">
      <c r="A16113" s="6">
        <v>686500.0</v>
      </c>
      <c r="B16113" s="6">
        <v>686189.0</v>
      </c>
      <c r="C16113" s="14" t="str">
        <f>If(COUNTIF(DamReaches!$B$2:$B$346,"="&amp;A16113)&gt;0, "Yes", "No")</f>
        <v>No</v>
      </c>
    </row>
    <row r="16114">
      <c r="A16114" s="6">
        <v>686501.0</v>
      </c>
      <c r="B16114" s="6">
        <v>686500.0</v>
      </c>
      <c r="C16114" s="14" t="str">
        <f>If(COUNTIF(DamReaches!$B$2:$B$346,"="&amp;A16114)&gt;0, "Yes", "No")</f>
        <v>No</v>
      </c>
    </row>
    <row r="16115">
      <c r="A16115" s="6">
        <v>686510.0</v>
      </c>
      <c r="B16115" s="6">
        <v>686315.0</v>
      </c>
      <c r="C16115" s="14" t="str">
        <f>If(COUNTIF(DamReaches!$B$2:$B$346,"="&amp;A16115)&gt;0, "Yes", "No")</f>
        <v>No</v>
      </c>
    </row>
    <row r="16116">
      <c r="A16116" s="6">
        <v>686511.0</v>
      </c>
      <c r="B16116" s="6">
        <v>686372.0</v>
      </c>
      <c r="C16116" s="14" t="str">
        <f>If(COUNTIF(DamReaches!$B$2:$B$346,"="&amp;A16116)&gt;0, "Yes", "No")</f>
        <v>No</v>
      </c>
    </row>
    <row r="16117">
      <c r="A16117" s="6">
        <v>686512.0</v>
      </c>
      <c r="B16117" s="6">
        <v>686511.0</v>
      </c>
      <c r="C16117" s="14" t="str">
        <f>If(COUNTIF(DamReaches!$B$2:$B$346,"="&amp;A16117)&gt;0, "Yes", "No")</f>
        <v>No</v>
      </c>
    </row>
    <row r="16118">
      <c r="A16118" s="6">
        <v>686513.0</v>
      </c>
      <c r="B16118" s="6">
        <v>686426.0</v>
      </c>
      <c r="C16118" s="14" t="str">
        <f>If(COUNTIF(DamReaches!$B$2:$B$346,"="&amp;A16118)&gt;0, "Yes", "No")</f>
        <v>No</v>
      </c>
    </row>
    <row r="16119">
      <c r="A16119" s="6">
        <v>686514.0</v>
      </c>
      <c r="B16119" s="6">
        <v>686073.0</v>
      </c>
      <c r="C16119" s="14" t="str">
        <f>If(COUNTIF(DamReaches!$B$2:$B$346,"="&amp;A16119)&gt;0, "Yes", "No")</f>
        <v>No</v>
      </c>
    </row>
    <row r="16120">
      <c r="A16120" s="6">
        <v>686515.0</v>
      </c>
      <c r="B16120" s="6">
        <v>686516.0</v>
      </c>
      <c r="C16120" s="14" t="str">
        <f>If(COUNTIF(DamReaches!$B$2:$B$346,"="&amp;A16120)&gt;0, "Yes", "No")</f>
        <v>No</v>
      </c>
    </row>
    <row r="16121">
      <c r="A16121" s="6">
        <v>686516.0</v>
      </c>
      <c r="B16121" s="6">
        <v>686517.0</v>
      </c>
      <c r="C16121" s="14" t="str">
        <f>If(COUNTIF(DamReaches!$B$2:$B$346,"="&amp;A16121)&gt;0, "Yes", "No")</f>
        <v>No</v>
      </c>
    </row>
    <row r="16122">
      <c r="A16122" s="6">
        <v>686517.0</v>
      </c>
      <c r="B16122" s="6">
        <v>685149.0</v>
      </c>
      <c r="C16122" s="14" t="str">
        <f>If(COUNTIF(DamReaches!$B$2:$B$346,"="&amp;A16122)&gt;0, "Yes", "No")</f>
        <v>No</v>
      </c>
    </row>
    <row r="16123">
      <c r="A16123" s="6">
        <v>686518.0</v>
      </c>
      <c r="B16123" s="6">
        <v>686029.0</v>
      </c>
      <c r="C16123" s="14" t="str">
        <f>If(COUNTIF(DamReaches!$B$2:$B$346,"="&amp;A16123)&gt;0, "Yes", "No")</f>
        <v>No</v>
      </c>
    </row>
    <row r="16124">
      <c r="A16124" s="6">
        <v>686519.0</v>
      </c>
      <c r="B16124" s="6">
        <v>686263.0</v>
      </c>
      <c r="C16124" s="14" t="str">
        <f>If(COUNTIF(DamReaches!$B$2:$B$346,"="&amp;A16124)&gt;0, "Yes", "No")</f>
        <v>No</v>
      </c>
    </row>
    <row r="16125">
      <c r="A16125" s="6">
        <v>686520.0</v>
      </c>
      <c r="B16125" s="6">
        <v>686800.0</v>
      </c>
      <c r="C16125" s="14" t="str">
        <f>If(COUNTIF(DamReaches!$B$2:$B$346,"="&amp;A16125)&gt;0, "Yes", "No")</f>
        <v>No</v>
      </c>
    </row>
    <row r="16126">
      <c r="A16126" s="6">
        <v>686521.0</v>
      </c>
      <c r="B16126" s="6">
        <v>686800.0</v>
      </c>
      <c r="C16126" s="14" t="str">
        <f>If(COUNTIF(DamReaches!$B$2:$B$346,"="&amp;A16126)&gt;0, "Yes", "No")</f>
        <v>No</v>
      </c>
    </row>
    <row r="16127">
      <c r="A16127" s="6">
        <v>686534.0</v>
      </c>
      <c r="B16127" s="6">
        <v>686285.0</v>
      </c>
      <c r="C16127" s="14" t="str">
        <f>If(COUNTIF(DamReaches!$B$2:$B$346,"="&amp;A16127)&gt;0, "Yes", "No")</f>
        <v>No</v>
      </c>
    </row>
    <row r="16128">
      <c r="A16128" s="6">
        <v>686535.0</v>
      </c>
      <c r="B16128" s="6">
        <v>685551.0</v>
      </c>
      <c r="C16128" s="14" t="str">
        <f>If(COUNTIF(DamReaches!$B$2:$B$346,"="&amp;A16128)&gt;0, "Yes", "No")</f>
        <v>No</v>
      </c>
    </row>
    <row r="16129">
      <c r="A16129" s="6">
        <v>686536.0</v>
      </c>
      <c r="B16129" s="6">
        <v>686425.0</v>
      </c>
      <c r="C16129" s="14" t="str">
        <f>If(COUNTIF(DamReaches!$B$2:$B$346,"="&amp;A16129)&gt;0, "Yes", "No")</f>
        <v>No</v>
      </c>
    </row>
    <row r="16130">
      <c r="A16130" s="6">
        <v>686537.0</v>
      </c>
      <c r="B16130" s="6">
        <v>685784.0</v>
      </c>
      <c r="C16130" s="14" t="str">
        <f>If(COUNTIF(DamReaches!$B$2:$B$346,"="&amp;A16130)&gt;0, "Yes", "No")</f>
        <v>No</v>
      </c>
    </row>
    <row r="16131">
      <c r="A16131" s="6">
        <v>686539.0</v>
      </c>
      <c r="B16131" s="6">
        <v>686743.0</v>
      </c>
      <c r="C16131" s="14" t="str">
        <f>If(COUNTIF(DamReaches!$B$2:$B$346,"="&amp;A16131)&gt;0, "Yes", "No")</f>
        <v>No</v>
      </c>
    </row>
    <row r="16132">
      <c r="A16132" s="6">
        <v>686552.0</v>
      </c>
      <c r="B16132" s="6">
        <v>685609.0</v>
      </c>
      <c r="C16132" s="14" t="str">
        <f>If(COUNTIF(DamReaches!$B$2:$B$346,"="&amp;A16132)&gt;0, "Yes", "No")</f>
        <v>No</v>
      </c>
    </row>
    <row r="16133">
      <c r="A16133" s="6">
        <v>686553.0</v>
      </c>
      <c r="B16133" s="6">
        <v>686485.0</v>
      </c>
      <c r="C16133" s="14" t="str">
        <f>If(COUNTIF(DamReaches!$B$2:$B$346,"="&amp;A16133)&gt;0, "Yes", "No")</f>
        <v>No</v>
      </c>
    </row>
    <row r="16134">
      <c r="A16134" s="6">
        <v>686554.0</v>
      </c>
      <c r="B16134" s="6">
        <v>685552.0</v>
      </c>
      <c r="C16134" s="14" t="str">
        <f>If(COUNTIF(DamReaches!$B$2:$B$346,"="&amp;A16134)&gt;0, "Yes", "No")</f>
        <v>No</v>
      </c>
    </row>
    <row r="16135">
      <c r="A16135" s="6">
        <v>686555.0</v>
      </c>
      <c r="B16135" s="6">
        <v>686251.0</v>
      </c>
      <c r="C16135" s="14" t="str">
        <f>If(COUNTIF(DamReaches!$B$2:$B$346,"="&amp;A16135)&gt;0, "Yes", "No")</f>
        <v>No</v>
      </c>
    </row>
    <row r="16136">
      <c r="A16136" s="6">
        <v>686556.0</v>
      </c>
      <c r="B16136" s="6">
        <v>686426.0</v>
      </c>
      <c r="C16136" s="14" t="str">
        <f>If(COUNTIF(DamReaches!$B$2:$B$346,"="&amp;A16136)&gt;0, "Yes", "No")</f>
        <v>No</v>
      </c>
    </row>
    <row r="16137">
      <c r="A16137" s="6">
        <v>686557.0</v>
      </c>
      <c r="B16137" s="6">
        <v>686206.0</v>
      </c>
      <c r="C16137" s="14" t="str">
        <f>If(COUNTIF(DamReaches!$B$2:$B$346,"="&amp;A16137)&gt;0, "Yes", "No")</f>
        <v>No</v>
      </c>
    </row>
    <row r="16138">
      <c r="A16138" s="6">
        <v>686558.0</v>
      </c>
      <c r="B16138" s="6">
        <v>686740.0</v>
      </c>
      <c r="C16138" s="14" t="str">
        <f>If(COUNTIF(DamReaches!$B$2:$B$346,"="&amp;A16138)&gt;0, "Yes", "No")</f>
        <v>No</v>
      </c>
    </row>
    <row r="16139">
      <c r="A16139" s="6">
        <v>686559.0</v>
      </c>
      <c r="B16139" s="6">
        <v>686207.0</v>
      </c>
      <c r="C16139" s="14" t="str">
        <f>If(COUNTIF(DamReaches!$B$2:$B$346,"="&amp;A16139)&gt;0, "Yes", "No")</f>
        <v>No</v>
      </c>
    </row>
    <row r="16140">
      <c r="A16140" s="6">
        <v>686560.0</v>
      </c>
      <c r="B16140" s="6">
        <v>685532.0</v>
      </c>
      <c r="C16140" s="14" t="str">
        <f>If(COUNTIF(DamReaches!$B$2:$B$346,"="&amp;A16140)&gt;0, "Yes", "No")</f>
        <v>No</v>
      </c>
    </row>
    <row r="16141">
      <c r="A16141" s="6">
        <v>686561.0</v>
      </c>
      <c r="B16141" s="6">
        <v>686501.0</v>
      </c>
      <c r="C16141" s="14" t="str">
        <f>If(COUNTIF(DamReaches!$B$2:$B$346,"="&amp;A16141)&gt;0, "Yes", "No")</f>
        <v>No</v>
      </c>
    </row>
    <row r="16142">
      <c r="A16142" s="6">
        <v>686562.0</v>
      </c>
      <c r="B16142" s="6">
        <v>686561.0</v>
      </c>
      <c r="C16142" s="14" t="str">
        <f>If(COUNTIF(DamReaches!$B$2:$B$346,"="&amp;A16142)&gt;0, "Yes", "No")</f>
        <v>No</v>
      </c>
    </row>
    <row r="16143">
      <c r="A16143" s="6">
        <v>686563.0</v>
      </c>
      <c r="B16143" s="6">
        <v>686191.0</v>
      </c>
      <c r="C16143" s="14" t="str">
        <f>If(COUNTIF(DamReaches!$B$2:$B$346,"="&amp;A16143)&gt;0, "Yes", "No")</f>
        <v>No</v>
      </c>
    </row>
    <row r="16144">
      <c r="A16144" s="6">
        <v>686564.0</v>
      </c>
      <c r="B16144" s="6">
        <v>686743.0</v>
      </c>
      <c r="C16144" s="14" t="str">
        <f>If(COUNTIF(DamReaches!$B$2:$B$346,"="&amp;A16144)&gt;0, "Yes", "No")</f>
        <v>No</v>
      </c>
    </row>
    <row r="16145">
      <c r="A16145" s="6">
        <v>686574.0</v>
      </c>
      <c r="B16145" s="6">
        <v>686556.0</v>
      </c>
      <c r="C16145" s="14" t="str">
        <f>If(COUNTIF(DamReaches!$B$2:$B$346,"="&amp;A16145)&gt;0, "Yes", "No")</f>
        <v>No</v>
      </c>
    </row>
    <row r="16146">
      <c r="A16146" s="6">
        <v>686575.0</v>
      </c>
      <c r="B16146" s="6">
        <v>685864.0</v>
      </c>
      <c r="C16146" s="14" t="str">
        <f>If(COUNTIF(DamReaches!$B$2:$B$346,"="&amp;A16146)&gt;0, "Yes", "No")</f>
        <v>No</v>
      </c>
    </row>
    <row r="16147">
      <c r="A16147" s="6">
        <v>686576.0</v>
      </c>
      <c r="B16147" s="6">
        <v>686575.0</v>
      </c>
      <c r="C16147" s="14" t="str">
        <f>If(COUNTIF(DamReaches!$B$2:$B$346,"="&amp;A16147)&gt;0, "Yes", "No")</f>
        <v>No</v>
      </c>
    </row>
    <row r="16148">
      <c r="A16148" s="6">
        <v>686577.0</v>
      </c>
      <c r="B16148" s="6">
        <v>686320.0</v>
      </c>
      <c r="C16148" s="14" t="str">
        <f>If(COUNTIF(DamReaches!$B$2:$B$346,"="&amp;A16148)&gt;0, "Yes", "No")</f>
        <v>No</v>
      </c>
    </row>
    <row r="16149">
      <c r="A16149" s="6">
        <v>686578.0</v>
      </c>
      <c r="B16149" s="6">
        <v>686577.0</v>
      </c>
      <c r="C16149" s="14" t="str">
        <f>If(COUNTIF(DamReaches!$B$2:$B$346,"="&amp;A16149)&gt;0, "Yes", "No")</f>
        <v>No</v>
      </c>
    </row>
    <row r="16150">
      <c r="A16150" s="6">
        <v>686579.0</v>
      </c>
      <c r="B16150" s="6">
        <v>686581.0</v>
      </c>
      <c r="C16150" s="14" t="str">
        <f>If(COUNTIF(DamReaches!$B$2:$B$346,"="&amp;A16150)&gt;0, "Yes", "No")</f>
        <v>No</v>
      </c>
    </row>
    <row r="16151">
      <c r="A16151" s="6">
        <v>686580.0</v>
      </c>
      <c r="B16151" s="6">
        <v>686581.0</v>
      </c>
      <c r="C16151" s="14" t="str">
        <f>If(COUNTIF(DamReaches!$B$2:$B$346,"="&amp;A16151)&gt;0, "Yes", "No")</f>
        <v>No</v>
      </c>
    </row>
    <row r="16152">
      <c r="A16152" s="6">
        <v>686581.0</v>
      </c>
      <c r="B16152" s="6">
        <v>686582.0</v>
      </c>
      <c r="C16152" s="14" t="str">
        <f>If(COUNTIF(DamReaches!$B$2:$B$346,"="&amp;A16152)&gt;0, "Yes", "No")</f>
        <v>No</v>
      </c>
    </row>
    <row r="16153">
      <c r="A16153" s="6">
        <v>686582.0</v>
      </c>
      <c r="B16153" s="6">
        <v>686358.0</v>
      </c>
      <c r="C16153" s="14" t="str">
        <f>If(COUNTIF(DamReaches!$B$2:$B$346,"="&amp;A16153)&gt;0, "Yes", "No")</f>
        <v>No</v>
      </c>
    </row>
    <row r="16154">
      <c r="A16154" s="6">
        <v>686583.0</v>
      </c>
      <c r="B16154" s="6">
        <v>686295.0</v>
      </c>
      <c r="C16154" s="14" t="str">
        <f>If(COUNTIF(DamReaches!$B$2:$B$346,"="&amp;A16154)&gt;0, "Yes", "No")</f>
        <v>No</v>
      </c>
    </row>
    <row r="16155">
      <c r="A16155" s="6">
        <v>686584.0</v>
      </c>
      <c r="B16155" s="6">
        <v>686585.0</v>
      </c>
      <c r="C16155" s="14" t="str">
        <f>If(COUNTIF(DamReaches!$B$2:$B$346,"="&amp;A16155)&gt;0, "Yes", "No")</f>
        <v>No</v>
      </c>
    </row>
    <row r="16156">
      <c r="A16156" s="6">
        <v>686585.0</v>
      </c>
      <c r="B16156" s="6">
        <v>686406.0</v>
      </c>
      <c r="C16156" s="14" t="str">
        <f>If(COUNTIF(DamReaches!$B$2:$B$346,"="&amp;A16156)&gt;0, "Yes", "No")</f>
        <v>No</v>
      </c>
    </row>
    <row r="16157">
      <c r="A16157" s="6">
        <v>686586.0</v>
      </c>
      <c r="B16157" s="6">
        <v>686130.0</v>
      </c>
      <c r="C16157" s="14" t="str">
        <f>If(COUNTIF(DamReaches!$B$2:$B$346,"="&amp;A16157)&gt;0, "Yes", "No")</f>
        <v>No</v>
      </c>
    </row>
    <row r="16158">
      <c r="A16158" s="6">
        <v>686592.0</v>
      </c>
      <c r="B16158" s="6">
        <v>685757.0</v>
      </c>
      <c r="C16158" s="14" t="str">
        <f>If(COUNTIF(DamReaches!$B$2:$B$346,"="&amp;A16158)&gt;0, "Yes", "No")</f>
        <v>No</v>
      </c>
    </row>
    <row r="16159">
      <c r="A16159" s="6">
        <v>686593.0</v>
      </c>
      <c r="B16159" s="6">
        <v>685760.0</v>
      </c>
      <c r="C16159" s="14" t="str">
        <f>If(COUNTIF(DamReaches!$B$2:$B$346,"="&amp;A16159)&gt;0, "Yes", "No")</f>
        <v>No</v>
      </c>
    </row>
    <row r="16160">
      <c r="A16160" s="6">
        <v>686594.0</v>
      </c>
      <c r="B16160" s="6">
        <v>686771.0</v>
      </c>
      <c r="C16160" s="14" t="str">
        <f>If(COUNTIF(DamReaches!$B$2:$B$346,"="&amp;A16160)&gt;0, "Yes", "No")</f>
        <v>No</v>
      </c>
    </row>
    <row r="16161">
      <c r="A16161" s="6">
        <v>686595.0</v>
      </c>
      <c r="B16161" s="6">
        <v>686771.0</v>
      </c>
      <c r="C16161" s="14" t="str">
        <f>If(COUNTIF(DamReaches!$B$2:$B$346,"="&amp;A16161)&gt;0, "Yes", "No")</f>
        <v>No</v>
      </c>
    </row>
    <row r="16162">
      <c r="A16162" s="6">
        <v>686596.0</v>
      </c>
      <c r="B16162" s="6">
        <v>686489.0</v>
      </c>
      <c r="C16162" s="14" t="str">
        <f>If(COUNTIF(DamReaches!$B$2:$B$346,"="&amp;A16162)&gt;0, "Yes", "No")</f>
        <v>No</v>
      </c>
    </row>
    <row r="16163">
      <c r="A16163" s="6">
        <v>686597.0</v>
      </c>
      <c r="B16163" s="6">
        <v>686428.0</v>
      </c>
      <c r="C16163" s="14" t="str">
        <f>If(COUNTIF(DamReaches!$B$2:$B$346,"="&amp;A16163)&gt;0, "Yes", "No")</f>
        <v>No</v>
      </c>
    </row>
    <row r="16164">
      <c r="A16164" s="6">
        <v>686598.0</v>
      </c>
      <c r="B16164" s="6">
        <v>686492.0</v>
      </c>
      <c r="C16164" s="14" t="str">
        <f>If(COUNTIF(DamReaches!$B$2:$B$346,"="&amp;A16164)&gt;0, "Yes", "No")</f>
        <v>No</v>
      </c>
    </row>
    <row r="16165">
      <c r="A16165" s="6">
        <v>686599.0</v>
      </c>
      <c r="B16165" s="6">
        <v>686739.0</v>
      </c>
      <c r="C16165" s="14" t="str">
        <f>If(COUNTIF(DamReaches!$B$2:$B$346,"="&amp;A16165)&gt;0, "Yes", "No")</f>
        <v>No</v>
      </c>
    </row>
    <row r="16166">
      <c r="A16166" s="6">
        <v>686600.0</v>
      </c>
      <c r="B16166" s="6">
        <v>686739.0</v>
      </c>
      <c r="C16166" s="14" t="str">
        <f>If(COUNTIF(DamReaches!$B$2:$B$346,"="&amp;A16166)&gt;0, "Yes", "No")</f>
        <v>No</v>
      </c>
    </row>
    <row r="16167">
      <c r="A16167" s="6">
        <v>686601.0</v>
      </c>
      <c r="B16167" s="6">
        <v>686740.0</v>
      </c>
      <c r="C16167" s="14" t="str">
        <f>If(COUNTIF(DamReaches!$B$2:$B$346,"="&amp;A16167)&gt;0, "Yes", "No")</f>
        <v>No</v>
      </c>
    </row>
    <row r="16168">
      <c r="A16168" s="6">
        <v>686602.0</v>
      </c>
      <c r="B16168" s="6">
        <v>686454.0</v>
      </c>
      <c r="C16168" s="14" t="str">
        <f>If(COUNTIF(DamReaches!$B$2:$B$346,"="&amp;A16168)&gt;0, "Yes", "No")</f>
        <v>No</v>
      </c>
    </row>
    <row r="16169">
      <c r="A16169" s="6">
        <v>686603.0</v>
      </c>
      <c r="B16169" s="6">
        <v>686405.0</v>
      </c>
      <c r="C16169" s="14" t="str">
        <f>If(COUNTIF(DamReaches!$B$2:$B$346,"="&amp;A16169)&gt;0, "Yes", "No")</f>
        <v>No</v>
      </c>
    </row>
    <row r="16170">
      <c r="A16170" s="6">
        <v>686604.0</v>
      </c>
      <c r="B16170" s="6">
        <v>686673.0</v>
      </c>
      <c r="C16170" s="14" t="str">
        <f>If(COUNTIF(DamReaches!$B$2:$B$346,"="&amp;A16170)&gt;0, "Yes", "No")</f>
        <v>No</v>
      </c>
    </row>
    <row r="16171">
      <c r="A16171" s="6">
        <v>686621.0</v>
      </c>
      <c r="B16171" s="6">
        <v>686553.0</v>
      </c>
      <c r="C16171" s="14" t="str">
        <f>If(COUNTIF(DamReaches!$B$2:$B$346,"="&amp;A16171)&gt;0, "Yes", "No")</f>
        <v>No</v>
      </c>
    </row>
    <row r="16172">
      <c r="A16172" s="6">
        <v>686622.0</v>
      </c>
      <c r="B16172" s="6">
        <v>686623.0</v>
      </c>
      <c r="C16172" s="14" t="str">
        <f>If(COUNTIF(DamReaches!$B$2:$B$346,"="&amp;A16172)&gt;0, "Yes", "No")</f>
        <v>No</v>
      </c>
    </row>
    <row r="16173">
      <c r="A16173" s="6">
        <v>686623.0</v>
      </c>
      <c r="B16173" s="6">
        <v>686625.0</v>
      </c>
      <c r="C16173" s="14" t="str">
        <f>If(COUNTIF(DamReaches!$B$2:$B$346,"="&amp;A16173)&gt;0, "Yes", "No")</f>
        <v>No</v>
      </c>
    </row>
    <row r="16174">
      <c r="A16174" s="6">
        <v>686624.0</v>
      </c>
      <c r="B16174" s="6">
        <v>686625.0</v>
      </c>
      <c r="C16174" s="14" t="str">
        <f>If(COUNTIF(DamReaches!$B$2:$B$346,"="&amp;A16174)&gt;0, "Yes", "No")</f>
        <v>No</v>
      </c>
    </row>
    <row r="16175">
      <c r="A16175" s="6">
        <v>686625.0</v>
      </c>
      <c r="B16175" s="6">
        <v>686947.0</v>
      </c>
      <c r="C16175" s="14" t="str">
        <f>If(COUNTIF(DamReaches!$B$2:$B$346,"="&amp;A16175)&gt;0, "Yes", "No")</f>
        <v>No</v>
      </c>
    </row>
    <row r="16176">
      <c r="A16176" s="6">
        <v>686626.0</v>
      </c>
      <c r="B16176" s="6">
        <v>686947.0</v>
      </c>
      <c r="C16176" s="14" t="str">
        <f>If(COUNTIF(DamReaches!$B$2:$B$346,"="&amp;A16176)&gt;0, "Yes", "No")</f>
        <v>No</v>
      </c>
    </row>
    <row r="16177">
      <c r="A16177" s="6">
        <v>686627.0</v>
      </c>
      <c r="B16177" s="6">
        <v>686628.0</v>
      </c>
      <c r="C16177" s="14" t="str">
        <f>If(COUNTIF(DamReaches!$B$2:$B$346,"="&amp;A16177)&gt;0, "Yes", "No")</f>
        <v>No</v>
      </c>
    </row>
    <row r="16178">
      <c r="A16178" s="6">
        <v>686628.0</v>
      </c>
      <c r="B16178" s="6">
        <v>686445.0</v>
      </c>
      <c r="C16178" s="14" t="str">
        <f>If(COUNTIF(DamReaches!$B$2:$B$346,"="&amp;A16178)&gt;0, "Yes", "No")</f>
        <v>No</v>
      </c>
    </row>
    <row r="16179">
      <c r="A16179" s="6">
        <v>686629.0</v>
      </c>
      <c r="B16179" s="6">
        <v>686648.0</v>
      </c>
      <c r="C16179" s="14" t="str">
        <f>If(COUNTIF(DamReaches!$B$2:$B$346,"="&amp;A16179)&gt;0, "Yes", "No")</f>
        <v>No</v>
      </c>
    </row>
    <row r="16180">
      <c r="A16180" s="6">
        <v>686630.0</v>
      </c>
      <c r="B16180" s="6">
        <v>686597.0</v>
      </c>
      <c r="C16180" s="14" t="str">
        <f>If(COUNTIF(DamReaches!$B$2:$B$346,"="&amp;A16180)&gt;0, "Yes", "No")</f>
        <v>No</v>
      </c>
    </row>
    <row r="16181">
      <c r="A16181" s="6">
        <v>686631.0</v>
      </c>
      <c r="B16181" s="6">
        <v>686028.0</v>
      </c>
      <c r="C16181" s="14" t="str">
        <f>If(COUNTIF(DamReaches!$B$2:$B$346,"="&amp;A16181)&gt;0, "Yes", "No")</f>
        <v>No</v>
      </c>
    </row>
    <row r="16182">
      <c r="A16182" s="6">
        <v>686632.0</v>
      </c>
      <c r="B16182" s="6">
        <v>686631.0</v>
      </c>
      <c r="C16182" s="14" t="str">
        <f>If(COUNTIF(DamReaches!$B$2:$B$346,"="&amp;A16182)&gt;0, "Yes", "No")</f>
        <v>No</v>
      </c>
    </row>
    <row r="16183">
      <c r="A16183" s="6">
        <v>686633.0</v>
      </c>
      <c r="B16183" s="6">
        <v>686671.0</v>
      </c>
      <c r="C16183" s="14" t="str">
        <f>If(COUNTIF(DamReaches!$B$2:$B$346,"="&amp;A16183)&gt;0, "Yes", "No")</f>
        <v>No</v>
      </c>
    </row>
    <row r="16184">
      <c r="A16184" s="6">
        <v>686645.0</v>
      </c>
      <c r="B16184" s="6">
        <v>686623.0</v>
      </c>
      <c r="C16184" s="14" t="str">
        <f>If(COUNTIF(DamReaches!$B$2:$B$346,"="&amp;A16184)&gt;0, "Yes", "No")</f>
        <v>No</v>
      </c>
    </row>
    <row r="16185">
      <c r="A16185" s="6">
        <v>686646.0</v>
      </c>
      <c r="B16185" s="6">
        <v>686556.0</v>
      </c>
      <c r="C16185" s="14" t="str">
        <f>If(COUNTIF(DamReaches!$B$2:$B$346,"="&amp;A16185)&gt;0, "Yes", "No")</f>
        <v>No</v>
      </c>
    </row>
    <row r="16186">
      <c r="A16186" s="6">
        <v>686647.0</v>
      </c>
      <c r="B16186" s="6">
        <v>686557.0</v>
      </c>
      <c r="C16186" s="14" t="str">
        <f>If(COUNTIF(DamReaches!$B$2:$B$346,"="&amp;A16186)&gt;0, "Yes", "No")</f>
        <v>No</v>
      </c>
    </row>
    <row r="16187">
      <c r="A16187" s="6">
        <v>686648.0</v>
      </c>
      <c r="B16187" s="6">
        <v>686668.0</v>
      </c>
      <c r="C16187" s="14" t="str">
        <f>If(COUNTIF(DamReaches!$B$2:$B$346,"="&amp;A16187)&gt;0, "Yes", "No")</f>
        <v>No</v>
      </c>
    </row>
    <row r="16188">
      <c r="A16188" s="6">
        <v>686649.0</v>
      </c>
      <c r="B16188" s="6">
        <v>685766.0</v>
      </c>
      <c r="C16188" s="14" t="str">
        <f>If(COUNTIF(DamReaches!$B$2:$B$346,"="&amp;A16188)&gt;0, "Yes", "No")</f>
        <v>No</v>
      </c>
    </row>
    <row r="16189">
      <c r="A16189" s="6">
        <v>686650.0</v>
      </c>
      <c r="B16189" s="6">
        <v>686291.0</v>
      </c>
      <c r="C16189" s="14" t="str">
        <f>If(COUNTIF(DamReaches!$B$2:$B$346,"="&amp;A16189)&gt;0, "Yes", "No")</f>
        <v>No</v>
      </c>
    </row>
    <row r="16190">
      <c r="A16190" s="6">
        <v>686651.0</v>
      </c>
      <c r="B16190" s="6">
        <v>686888.0</v>
      </c>
      <c r="C16190" s="14" t="str">
        <f>If(COUNTIF(DamReaches!$B$2:$B$346,"="&amp;A16190)&gt;0, "Yes", "No")</f>
        <v>No</v>
      </c>
    </row>
    <row r="16191">
      <c r="A16191" s="6">
        <v>686652.0</v>
      </c>
      <c r="B16191" s="6">
        <v>686671.0</v>
      </c>
      <c r="C16191" s="14" t="str">
        <f>If(COUNTIF(DamReaches!$B$2:$B$346,"="&amp;A16191)&gt;0, "Yes", "No")</f>
        <v>No</v>
      </c>
    </row>
    <row r="16192">
      <c r="A16192" s="6">
        <v>686653.0</v>
      </c>
      <c r="B16192" s="6">
        <v>686755.0</v>
      </c>
      <c r="C16192" s="14" t="str">
        <f>If(COUNTIF(DamReaches!$B$2:$B$346,"="&amp;A16192)&gt;0, "Yes", "No")</f>
        <v>No</v>
      </c>
    </row>
    <row r="16193">
      <c r="A16193" s="6">
        <v>686660.0</v>
      </c>
      <c r="B16193" s="6">
        <v>686443.0</v>
      </c>
      <c r="C16193" s="14" t="str">
        <f>If(COUNTIF(DamReaches!$B$2:$B$346,"="&amp;A16193)&gt;0, "Yes", "No")</f>
        <v>No</v>
      </c>
    </row>
    <row r="16194">
      <c r="A16194" s="6">
        <v>686661.0</v>
      </c>
      <c r="B16194" s="6">
        <v>686622.0</v>
      </c>
      <c r="C16194" s="14" t="str">
        <f>If(COUNTIF(DamReaches!$B$2:$B$346,"="&amp;A16194)&gt;0, "Yes", "No")</f>
        <v>No</v>
      </c>
    </row>
    <row r="16195">
      <c r="A16195" s="6">
        <v>686662.0</v>
      </c>
      <c r="B16195" s="6">
        <v>686424.0</v>
      </c>
      <c r="C16195" s="14" t="str">
        <f>If(COUNTIF(DamReaches!$B$2:$B$346,"="&amp;A16195)&gt;0, "Yes", "No")</f>
        <v>No</v>
      </c>
    </row>
    <row r="16196">
      <c r="A16196" s="6">
        <v>686663.0</v>
      </c>
      <c r="B16196" s="6">
        <v>686398.0</v>
      </c>
      <c r="C16196" s="14" t="str">
        <f>If(COUNTIF(DamReaches!$B$2:$B$346,"="&amp;A16196)&gt;0, "Yes", "No")</f>
        <v>No</v>
      </c>
    </row>
    <row r="16197">
      <c r="A16197" s="6">
        <v>686664.0</v>
      </c>
      <c r="B16197" s="6">
        <v>686707.0</v>
      </c>
      <c r="C16197" s="14" t="str">
        <f>If(COUNTIF(DamReaches!$B$2:$B$346,"="&amp;A16197)&gt;0, "Yes", "No")</f>
        <v>No</v>
      </c>
    </row>
    <row r="16198">
      <c r="A16198" s="6">
        <v>686665.0</v>
      </c>
      <c r="B16198" s="6">
        <v>685851.0</v>
      </c>
      <c r="C16198" s="14" t="str">
        <f>If(COUNTIF(DamReaches!$B$2:$B$346,"="&amp;A16198)&gt;0, "Yes", "No")</f>
        <v>No</v>
      </c>
    </row>
    <row r="16199">
      <c r="A16199" s="6">
        <v>686667.0</v>
      </c>
      <c r="B16199" s="6">
        <v>686735.0</v>
      </c>
      <c r="C16199" s="14" t="str">
        <f>If(COUNTIF(DamReaches!$B$2:$B$346,"="&amp;A16199)&gt;0, "Yes", "No")</f>
        <v>Yes</v>
      </c>
    </row>
    <row r="16200">
      <c r="A16200" s="6">
        <v>686668.0</v>
      </c>
      <c r="B16200" s="6">
        <v>686649.0</v>
      </c>
      <c r="C16200" s="14" t="str">
        <f>If(COUNTIF(DamReaches!$B$2:$B$346,"="&amp;A16200)&gt;0, "Yes", "No")</f>
        <v>No</v>
      </c>
    </row>
    <row r="16201">
      <c r="A16201" s="6">
        <v>686669.0</v>
      </c>
      <c r="B16201" s="6">
        <v>686517.0</v>
      </c>
      <c r="C16201" s="14" t="str">
        <f>If(COUNTIF(DamReaches!$B$2:$B$346,"="&amp;A16201)&gt;0, "Yes", "No")</f>
        <v>No</v>
      </c>
    </row>
    <row r="16202">
      <c r="A16202" s="6">
        <v>686670.0</v>
      </c>
      <c r="B16202" s="6">
        <v>686602.0</v>
      </c>
      <c r="C16202" s="14" t="str">
        <f>If(COUNTIF(DamReaches!$B$2:$B$346,"="&amp;A16202)&gt;0, "Yes", "No")</f>
        <v>No</v>
      </c>
    </row>
    <row r="16203">
      <c r="A16203" s="6">
        <v>686671.0</v>
      </c>
      <c r="B16203" s="6">
        <v>686670.0</v>
      </c>
      <c r="C16203" s="14" t="str">
        <f>If(COUNTIF(DamReaches!$B$2:$B$346,"="&amp;A16203)&gt;0, "Yes", "No")</f>
        <v>No</v>
      </c>
    </row>
    <row r="16204">
      <c r="A16204" s="6">
        <v>686672.0</v>
      </c>
      <c r="B16204" s="6">
        <v>686755.0</v>
      </c>
      <c r="C16204" s="14" t="str">
        <f>If(COUNTIF(DamReaches!$B$2:$B$346,"="&amp;A16204)&gt;0, "Yes", "No")</f>
        <v>No</v>
      </c>
    </row>
    <row r="16205">
      <c r="A16205" s="6">
        <v>686673.0</v>
      </c>
      <c r="B16205" s="6">
        <v>686672.0</v>
      </c>
      <c r="C16205" s="14" t="str">
        <f>If(COUNTIF(DamReaches!$B$2:$B$346,"="&amp;A16205)&gt;0, "Yes", "No")</f>
        <v>No</v>
      </c>
    </row>
    <row r="16206">
      <c r="A16206" s="6">
        <v>686688.0</v>
      </c>
      <c r="B16206" s="6">
        <v>686511.0</v>
      </c>
      <c r="C16206" s="14" t="str">
        <f>If(COUNTIF(DamReaches!$B$2:$B$346,"="&amp;A16206)&gt;0, "Yes", "No")</f>
        <v>No</v>
      </c>
    </row>
    <row r="16207">
      <c r="A16207" s="6">
        <v>686689.0</v>
      </c>
      <c r="B16207" s="6">
        <v>686348.0</v>
      </c>
      <c r="C16207" s="14" t="str">
        <f>If(COUNTIF(DamReaches!$B$2:$B$346,"="&amp;A16207)&gt;0, "Yes", "No")</f>
        <v>No</v>
      </c>
    </row>
    <row r="16208">
      <c r="A16208" s="6">
        <v>686690.0</v>
      </c>
      <c r="B16208" s="6">
        <v>685983.0</v>
      </c>
      <c r="C16208" s="14" t="str">
        <f>If(COUNTIF(DamReaches!$B$2:$B$346,"="&amp;A16208)&gt;0, "Yes", "No")</f>
        <v>No</v>
      </c>
    </row>
    <row r="16209">
      <c r="A16209" s="6">
        <v>686691.0</v>
      </c>
      <c r="B16209" s="6">
        <v>686690.0</v>
      </c>
      <c r="C16209" s="14" t="str">
        <f>If(COUNTIF(DamReaches!$B$2:$B$346,"="&amp;A16209)&gt;0, "Yes", "No")</f>
        <v>No</v>
      </c>
    </row>
    <row r="16210">
      <c r="A16210" s="6">
        <v>686692.0</v>
      </c>
      <c r="B16210" s="6">
        <v>686446.0</v>
      </c>
      <c r="C16210" s="14" t="str">
        <f>If(COUNTIF(DamReaches!$B$2:$B$346,"="&amp;A16210)&gt;0, "Yes", "No")</f>
        <v>No</v>
      </c>
    </row>
    <row r="16211">
      <c r="A16211" s="6">
        <v>686693.0</v>
      </c>
      <c r="B16211" s="6">
        <v>686352.0</v>
      </c>
      <c r="C16211" s="14" t="str">
        <f>If(COUNTIF(DamReaches!$B$2:$B$346,"="&amp;A16211)&gt;0, "Yes", "No")</f>
        <v>No</v>
      </c>
    </row>
    <row r="16212">
      <c r="A16212" s="6">
        <v>686694.0</v>
      </c>
      <c r="B16212" s="6">
        <v>686355.0</v>
      </c>
      <c r="C16212" s="14" t="str">
        <f>If(COUNTIF(DamReaches!$B$2:$B$346,"="&amp;A16212)&gt;0, "Yes", "No")</f>
        <v>No</v>
      </c>
    </row>
    <row r="16213">
      <c r="A16213" s="6">
        <v>686695.0</v>
      </c>
      <c r="B16213" s="6">
        <v>686292.0</v>
      </c>
      <c r="C16213" s="14" t="str">
        <f>If(COUNTIF(DamReaches!$B$2:$B$346,"="&amp;A16213)&gt;0, "Yes", "No")</f>
        <v>Yes</v>
      </c>
    </row>
    <row r="16214">
      <c r="A16214" s="6">
        <v>686696.0</v>
      </c>
      <c r="B16214" s="6">
        <v>686293.0</v>
      </c>
      <c r="C16214" s="14" t="str">
        <f>If(COUNTIF(DamReaches!$B$2:$B$346,"="&amp;A16214)&gt;0, "Yes", "No")</f>
        <v>No</v>
      </c>
    </row>
    <row r="16215">
      <c r="A16215" s="6">
        <v>686697.0</v>
      </c>
      <c r="B16215" s="6">
        <v>686005.0</v>
      </c>
      <c r="C16215" s="14" t="str">
        <f>If(COUNTIF(DamReaches!$B$2:$B$346,"="&amp;A16215)&gt;0, "Yes", "No")</f>
        <v>No</v>
      </c>
    </row>
    <row r="16216">
      <c r="A16216" s="6">
        <v>686698.0</v>
      </c>
      <c r="B16216" s="6">
        <v>686699.0</v>
      </c>
      <c r="C16216" s="14" t="str">
        <f>If(COUNTIF(DamReaches!$B$2:$B$346,"="&amp;A16216)&gt;0, "Yes", "No")</f>
        <v>No</v>
      </c>
    </row>
    <row r="16217">
      <c r="A16217" s="6">
        <v>686699.0</v>
      </c>
      <c r="B16217" s="6">
        <v>686585.0</v>
      </c>
      <c r="C16217" s="14" t="str">
        <f>If(COUNTIF(DamReaches!$B$2:$B$346,"="&amp;A16217)&gt;0, "Yes", "No")</f>
        <v>No</v>
      </c>
    </row>
    <row r="16218">
      <c r="A16218" s="6">
        <v>686700.0</v>
      </c>
      <c r="B16218" s="6">
        <v>686471.0</v>
      </c>
      <c r="C16218" s="14" t="str">
        <f>If(COUNTIF(DamReaches!$B$2:$B$346,"="&amp;A16218)&gt;0, "Yes", "No")</f>
        <v>No</v>
      </c>
    </row>
    <row r="16219">
      <c r="A16219" s="6">
        <v>686706.0</v>
      </c>
      <c r="B16219" s="6">
        <v>686345.0</v>
      </c>
      <c r="C16219" s="14" t="str">
        <f>If(COUNTIF(DamReaches!$B$2:$B$346,"="&amp;A16219)&gt;0, "Yes", "No")</f>
        <v>No</v>
      </c>
    </row>
    <row r="16220">
      <c r="A16220" s="6">
        <v>686707.0</v>
      </c>
      <c r="B16220" s="6">
        <v>686693.0</v>
      </c>
      <c r="C16220" s="14" t="str">
        <f>If(COUNTIF(DamReaches!$B$2:$B$346,"="&amp;A16220)&gt;0, "Yes", "No")</f>
        <v>No</v>
      </c>
    </row>
    <row r="16221">
      <c r="A16221" s="6">
        <v>686708.0</v>
      </c>
      <c r="B16221" s="6">
        <v>686575.0</v>
      </c>
      <c r="C16221" s="14" t="str">
        <f>If(COUNTIF(DamReaches!$B$2:$B$346,"="&amp;A16221)&gt;0, "Yes", "No")</f>
        <v>No</v>
      </c>
    </row>
    <row r="16222">
      <c r="A16222" s="6">
        <v>686709.0</v>
      </c>
      <c r="B16222" s="6">
        <v>686596.0</v>
      </c>
      <c r="C16222" s="14" t="str">
        <f>If(COUNTIF(DamReaches!$B$2:$B$346,"="&amp;A16222)&gt;0, "Yes", "No")</f>
        <v>No</v>
      </c>
    </row>
    <row r="16223">
      <c r="A16223" s="6">
        <v>686710.0</v>
      </c>
      <c r="B16223" s="6">
        <v>685764.0</v>
      </c>
      <c r="C16223" s="14" t="str">
        <f>If(COUNTIF(DamReaches!$B$2:$B$346,"="&amp;A16223)&gt;0, "Yes", "No")</f>
        <v>No</v>
      </c>
    </row>
    <row r="16224">
      <c r="A16224" s="6">
        <v>686711.0</v>
      </c>
      <c r="B16224" s="6">
        <v>686292.0</v>
      </c>
      <c r="C16224" s="14" t="str">
        <f>If(COUNTIF(DamReaches!$B$2:$B$346,"="&amp;A16224)&gt;0, "Yes", "No")</f>
        <v>No</v>
      </c>
    </row>
    <row r="16225">
      <c r="A16225" s="6">
        <v>686712.0</v>
      </c>
      <c r="B16225" s="6">
        <v>686713.0</v>
      </c>
      <c r="C16225" s="14" t="str">
        <f>If(COUNTIF(DamReaches!$B$2:$B$346,"="&amp;A16225)&gt;0, "Yes", "No")</f>
        <v>No</v>
      </c>
    </row>
    <row r="16226">
      <c r="A16226" s="6">
        <v>686713.0</v>
      </c>
      <c r="B16226" s="6">
        <v>686448.0</v>
      </c>
      <c r="C16226" s="14" t="str">
        <f>If(COUNTIF(DamReaches!$B$2:$B$346,"="&amp;A16226)&gt;0, "Yes", "No")</f>
        <v>No</v>
      </c>
    </row>
    <row r="16227">
      <c r="A16227" s="6">
        <v>686714.0</v>
      </c>
      <c r="B16227" s="6">
        <v>686450.0</v>
      </c>
      <c r="C16227" s="14" t="str">
        <f>If(COUNTIF(DamReaches!$B$2:$B$346,"="&amp;A16227)&gt;0, "Yes", "No")</f>
        <v>No</v>
      </c>
    </row>
    <row r="16228">
      <c r="A16228" s="6">
        <v>686715.0</v>
      </c>
      <c r="B16228" s="6">
        <v>686358.0</v>
      </c>
      <c r="C16228" s="14" t="str">
        <f>If(COUNTIF(DamReaches!$B$2:$B$346,"="&amp;A16228)&gt;0, "Yes", "No")</f>
        <v>No</v>
      </c>
    </row>
    <row r="16229">
      <c r="A16229" s="6">
        <v>686716.0</v>
      </c>
      <c r="B16229" s="6">
        <v>686518.0</v>
      </c>
      <c r="C16229" s="14" t="str">
        <f>If(COUNTIF(DamReaches!$B$2:$B$346,"="&amp;A16229)&gt;0, "Yes", "No")</f>
        <v>No</v>
      </c>
    </row>
    <row r="16230">
      <c r="A16230" s="6">
        <v>686717.0</v>
      </c>
      <c r="B16230" s="6">
        <v>686518.0</v>
      </c>
      <c r="C16230" s="14" t="str">
        <f>If(COUNTIF(DamReaches!$B$2:$B$346,"="&amp;A16230)&gt;0, "Yes", "No")</f>
        <v>No</v>
      </c>
    </row>
    <row r="16231">
      <c r="A16231" s="6">
        <v>686718.0</v>
      </c>
      <c r="B16231" s="6">
        <v>686586.0</v>
      </c>
      <c r="C16231" s="14" t="str">
        <f>If(COUNTIF(DamReaches!$B$2:$B$346,"="&amp;A16231)&gt;0, "Yes", "No")</f>
        <v>No</v>
      </c>
    </row>
    <row r="16232">
      <c r="A16232" s="6">
        <v>686719.0</v>
      </c>
      <c r="B16232" s="6">
        <v>686718.0</v>
      </c>
      <c r="C16232" s="14" t="str">
        <f>If(COUNTIF(DamReaches!$B$2:$B$346,"="&amp;A16232)&gt;0, "Yes", "No")</f>
        <v>No</v>
      </c>
    </row>
    <row r="16233">
      <c r="A16233" s="6">
        <v>686732.0</v>
      </c>
      <c r="B16233" s="6">
        <v>686535.0</v>
      </c>
      <c r="C16233" s="14" t="str">
        <f>If(COUNTIF(DamReaches!$B$2:$B$346,"="&amp;A16233)&gt;0, "Yes", "No")</f>
        <v>No</v>
      </c>
    </row>
    <row r="16234">
      <c r="A16234" s="6">
        <v>686733.0</v>
      </c>
      <c r="B16234" s="6">
        <v>686061.0</v>
      </c>
      <c r="C16234" s="14" t="str">
        <f>If(COUNTIF(DamReaches!$B$2:$B$346,"="&amp;A16234)&gt;0, "Yes", "No")</f>
        <v>No</v>
      </c>
    </row>
    <row r="16235">
      <c r="A16235" s="6">
        <v>686734.0</v>
      </c>
      <c r="B16235" s="6">
        <v>686692.0</v>
      </c>
      <c r="C16235" s="14" t="str">
        <f>If(COUNTIF(DamReaches!$B$2:$B$346,"="&amp;A16235)&gt;0, "Yes", "No")</f>
        <v>No</v>
      </c>
    </row>
    <row r="16236">
      <c r="A16236" s="6">
        <v>686735.0</v>
      </c>
      <c r="B16236" s="6">
        <v>686736.0</v>
      </c>
      <c r="C16236" s="14" t="str">
        <f>If(COUNTIF(DamReaches!$B$2:$B$346,"="&amp;A16236)&gt;0, "Yes", "No")</f>
        <v>No</v>
      </c>
    </row>
    <row r="16237">
      <c r="A16237" s="6">
        <v>686736.0</v>
      </c>
      <c r="B16237" s="6">
        <v>686648.0</v>
      </c>
      <c r="C16237" s="14" t="str">
        <f>If(COUNTIF(DamReaches!$B$2:$B$346,"="&amp;A16237)&gt;0, "Yes", "No")</f>
        <v>No</v>
      </c>
    </row>
    <row r="16238">
      <c r="A16238" s="6">
        <v>686737.0</v>
      </c>
      <c r="B16238" s="6">
        <v>686597.0</v>
      </c>
      <c r="C16238" s="14" t="str">
        <f>If(COUNTIF(DamReaches!$B$2:$B$346,"="&amp;A16238)&gt;0, "Yes", "No")</f>
        <v>No</v>
      </c>
    </row>
    <row r="16239">
      <c r="A16239" s="6">
        <v>686738.0</v>
      </c>
      <c r="B16239" s="6">
        <v>686715.0</v>
      </c>
      <c r="C16239" s="14" t="str">
        <f>If(COUNTIF(DamReaches!$B$2:$B$346,"="&amp;A16239)&gt;0, "Yes", "No")</f>
        <v>No</v>
      </c>
    </row>
    <row r="16240">
      <c r="A16240" s="6">
        <v>686739.0</v>
      </c>
      <c r="B16240" s="6">
        <v>687871.0</v>
      </c>
      <c r="C16240" s="14" t="str">
        <f>If(COUNTIF(DamReaches!$B$2:$B$346,"="&amp;A16240)&gt;0, "Yes", "No")</f>
        <v>No</v>
      </c>
    </row>
    <row r="16241">
      <c r="A16241" s="6">
        <v>686740.0</v>
      </c>
      <c r="B16241" s="6">
        <v>687871.0</v>
      </c>
      <c r="C16241" s="14" t="str">
        <f>If(COUNTIF(DamReaches!$B$2:$B$346,"="&amp;A16241)&gt;0, "Yes", "No")</f>
        <v>No</v>
      </c>
    </row>
    <row r="16242">
      <c r="A16242" s="6">
        <v>686741.0</v>
      </c>
      <c r="B16242" s="6">
        <v>686559.0</v>
      </c>
      <c r="C16242" s="14" t="str">
        <f>If(COUNTIF(DamReaches!$B$2:$B$346,"="&amp;A16242)&gt;0, "Yes", "No")</f>
        <v>No</v>
      </c>
    </row>
    <row r="16243">
      <c r="A16243" s="6">
        <v>686742.0</v>
      </c>
      <c r="B16243" s="6">
        <v>686700.0</v>
      </c>
      <c r="C16243" s="14" t="str">
        <f>If(COUNTIF(DamReaches!$B$2:$B$346,"="&amp;A16243)&gt;0, "Yes", "No")</f>
        <v>No</v>
      </c>
    </row>
    <row r="16244">
      <c r="A16244" s="6">
        <v>686743.0</v>
      </c>
      <c r="B16244" s="6">
        <v>686742.0</v>
      </c>
      <c r="C16244" s="14" t="str">
        <f>If(COUNTIF(DamReaches!$B$2:$B$346,"="&amp;A16244)&gt;0, "Yes", "No")</f>
        <v>No</v>
      </c>
    </row>
    <row r="16245">
      <c r="A16245" s="6">
        <v>686749.0</v>
      </c>
      <c r="B16245" s="6">
        <v>686395.0</v>
      </c>
      <c r="C16245" s="14" t="str">
        <f>If(COUNTIF(DamReaches!$B$2:$B$346,"="&amp;A16245)&gt;0, "Yes", "No")</f>
        <v>No</v>
      </c>
    </row>
    <row r="16246">
      <c r="A16246" s="6">
        <v>686750.0</v>
      </c>
      <c r="B16246" s="6">
        <v>686663.0</v>
      </c>
      <c r="C16246" s="14" t="str">
        <f>If(COUNTIF(DamReaches!$B$2:$B$346,"="&amp;A16246)&gt;0, "Yes", "No")</f>
        <v>No</v>
      </c>
    </row>
    <row r="16247">
      <c r="A16247" s="6">
        <v>686751.0</v>
      </c>
      <c r="B16247" s="6">
        <v>686555.0</v>
      </c>
      <c r="C16247" s="14" t="str">
        <f>If(COUNTIF(DamReaches!$B$2:$B$346,"="&amp;A16247)&gt;0, "Yes", "No")</f>
        <v>No</v>
      </c>
    </row>
    <row r="16248">
      <c r="A16248" s="6">
        <v>686752.0</v>
      </c>
      <c r="B16248" s="6">
        <v>686707.0</v>
      </c>
      <c r="C16248" s="14" t="str">
        <f>If(COUNTIF(DamReaches!$B$2:$B$346,"="&amp;A16248)&gt;0, "Yes", "No")</f>
        <v>No</v>
      </c>
    </row>
    <row r="16249">
      <c r="A16249" s="6">
        <v>686753.0</v>
      </c>
      <c r="B16249" s="6">
        <v>686914.0</v>
      </c>
      <c r="C16249" s="14" t="str">
        <f>If(COUNTIF(DamReaches!$B$2:$B$346,"="&amp;A16249)&gt;0, "Yes", "No")</f>
        <v>No</v>
      </c>
    </row>
    <row r="16250">
      <c r="A16250" s="6">
        <v>686754.0</v>
      </c>
      <c r="B16250" s="6">
        <v>686914.0</v>
      </c>
      <c r="C16250" s="14" t="str">
        <f>If(COUNTIF(DamReaches!$B$2:$B$346,"="&amp;A16250)&gt;0, "Yes", "No")</f>
        <v>No</v>
      </c>
    </row>
    <row r="16251">
      <c r="A16251" s="6">
        <v>686755.0</v>
      </c>
      <c r="B16251" s="6">
        <v>686957.0</v>
      </c>
      <c r="C16251" s="14" t="str">
        <f>If(COUNTIF(DamReaches!$B$2:$B$346,"="&amp;A16251)&gt;0, "Yes", "No")</f>
        <v>No</v>
      </c>
    </row>
    <row r="16252">
      <c r="A16252" s="6">
        <v>686766.0</v>
      </c>
      <c r="B16252" s="6">
        <v>686443.0</v>
      </c>
      <c r="C16252" s="14" t="str">
        <f>If(COUNTIF(DamReaches!$B$2:$B$346,"="&amp;A16252)&gt;0, "Yes", "No")</f>
        <v>No</v>
      </c>
    </row>
    <row r="16253">
      <c r="A16253" s="6">
        <v>686767.0</v>
      </c>
      <c r="B16253" s="6">
        <v>686392.0</v>
      </c>
      <c r="C16253" s="14" t="str">
        <f>If(COUNTIF(DamReaches!$B$2:$B$346,"="&amp;A16253)&gt;0, "Yes", "No")</f>
        <v>No</v>
      </c>
    </row>
    <row r="16254">
      <c r="A16254" s="6">
        <v>686768.0</v>
      </c>
      <c r="B16254" s="6">
        <v>686346.0</v>
      </c>
      <c r="C16254" s="14" t="str">
        <f>If(COUNTIF(DamReaches!$B$2:$B$346,"="&amp;A16254)&gt;0, "Yes", "No")</f>
        <v>No</v>
      </c>
    </row>
    <row r="16255">
      <c r="A16255" s="6">
        <v>686769.0</v>
      </c>
      <c r="B16255" s="6">
        <v>686554.0</v>
      </c>
      <c r="C16255" s="14" t="str">
        <f>If(COUNTIF(DamReaches!$B$2:$B$346,"="&amp;A16255)&gt;0, "Yes", "No")</f>
        <v>No</v>
      </c>
    </row>
    <row r="16256">
      <c r="A16256" s="6">
        <v>686770.0</v>
      </c>
      <c r="B16256" s="6">
        <v>686594.0</v>
      </c>
      <c r="C16256" s="14" t="str">
        <f>If(COUNTIF(DamReaches!$B$2:$B$346,"="&amp;A16256)&gt;0, "Yes", "No")</f>
        <v>No</v>
      </c>
    </row>
    <row r="16257">
      <c r="A16257" s="6">
        <v>686771.0</v>
      </c>
      <c r="B16257" s="6">
        <v>686752.0</v>
      </c>
      <c r="C16257" s="14" t="str">
        <f>If(COUNTIF(DamReaches!$B$2:$B$346,"="&amp;A16257)&gt;0, "Yes", "No")</f>
        <v>No</v>
      </c>
    </row>
    <row r="16258">
      <c r="A16258" s="6">
        <v>686772.0</v>
      </c>
      <c r="B16258" s="6">
        <v>686736.0</v>
      </c>
      <c r="C16258" s="14" t="str">
        <f>If(COUNTIF(DamReaches!$B$2:$B$346,"="&amp;A16258)&gt;0, "Yes", "No")</f>
        <v>No</v>
      </c>
    </row>
    <row r="16259">
      <c r="A16259" s="6">
        <v>686773.0</v>
      </c>
      <c r="B16259" s="6">
        <v>686577.0</v>
      </c>
      <c r="C16259" s="14" t="str">
        <f>If(COUNTIF(DamReaches!$B$2:$B$346,"="&amp;A16259)&gt;0, "Yes", "No")</f>
        <v>No</v>
      </c>
    </row>
    <row r="16260">
      <c r="A16260" s="6">
        <v>686774.0</v>
      </c>
      <c r="B16260" s="6">
        <v>686889.0</v>
      </c>
      <c r="C16260" s="14" t="str">
        <f>If(COUNTIF(DamReaches!$B$2:$B$346,"="&amp;A16260)&gt;0, "Yes", "No")</f>
        <v>No</v>
      </c>
    </row>
    <row r="16261">
      <c r="A16261" s="6">
        <v>686775.0</v>
      </c>
      <c r="B16261" s="6">
        <v>685987.0</v>
      </c>
      <c r="C16261" s="14" t="str">
        <f>If(COUNTIF(DamReaches!$B$2:$B$346,"="&amp;A16261)&gt;0, "Yes", "No")</f>
        <v>No</v>
      </c>
    </row>
    <row r="16262">
      <c r="A16262" s="6">
        <v>686776.0</v>
      </c>
      <c r="B16262" s="6">
        <v>686697.0</v>
      </c>
      <c r="C16262" s="14" t="str">
        <f>If(COUNTIF(DamReaches!$B$2:$B$346,"="&amp;A16262)&gt;0, "Yes", "No")</f>
        <v>No</v>
      </c>
    </row>
    <row r="16263">
      <c r="A16263" s="6">
        <v>686777.0</v>
      </c>
      <c r="B16263" s="6">
        <v>686602.0</v>
      </c>
      <c r="C16263" s="14" t="str">
        <f>If(COUNTIF(DamReaches!$B$2:$B$346,"="&amp;A16263)&gt;0, "Yes", "No")</f>
        <v>No</v>
      </c>
    </row>
    <row r="16264">
      <c r="A16264" s="6">
        <v>686778.0</v>
      </c>
      <c r="B16264" s="6">
        <v>686330.0</v>
      </c>
      <c r="C16264" s="14" t="str">
        <f>If(COUNTIF(DamReaches!$B$2:$B$346,"="&amp;A16264)&gt;0, "Yes", "No")</f>
        <v>No</v>
      </c>
    </row>
    <row r="16265">
      <c r="A16265" s="6">
        <v>686788.0</v>
      </c>
      <c r="B16265" s="6">
        <v>686766.0</v>
      </c>
      <c r="C16265" s="14" t="str">
        <f>If(COUNTIF(DamReaches!$B$2:$B$346,"="&amp;A16265)&gt;0, "Yes", "No")</f>
        <v>No</v>
      </c>
    </row>
    <row r="16266">
      <c r="A16266" s="6">
        <v>686789.0</v>
      </c>
      <c r="B16266" s="6">
        <v>686817.0</v>
      </c>
      <c r="C16266" s="14" t="str">
        <f>If(COUNTIF(DamReaches!$B$2:$B$346,"="&amp;A16266)&gt;0, "Yes", "No")</f>
        <v>No</v>
      </c>
    </row>
    <row r="16267">
      <c r="A16267" s="6">
        <v>686790.0</v>
      </c>
      <c r="B16267" s="6">
        <v>686120.0</v>
      </c>
      <c r="C16267" s="14" t="str">
        <f>If(COUNTIF(DamReaches!$B$2:$B$346,"="&amp;A16267)&gt;0, "Yes", "No")</f>
        <v>No</v>
      </c>
    </row>
    <row r="16268">
      <c r="A16268" s="6">
        <v>686791.0</v>
      </c>
      <c r="B16268" s="6">
        <v>686537.0</v>
      </c>
      <c r="C16268" s="14" t="str">
        <f>If(COUNTIF(DamReaches!$B$2:$B$346,"="&amp;A16268)&gt;0, "Yes", "No")</f>
        <v>No</v>
      </c>
    </row>
    <row r="16269">
      <c r="A16269" s="6">
        <v>686792.0</v>
      </c>
      <c r="B16269" s="6">
        <v>686537.0</v>
      </c>
      <c r="C16269" s="14" t="str">
        <f>If(COUNTIF(DamReaches!$B$2:$B$346,"="&amp;A16269)&gt;0, "Yes", "No")</f>
        <v>No</v>
      </c>
    </row>
    <row r="16270">
      <c r="A16270" s="6">
        <v>686793.0</v>
      </c>
      <c r="B16270" s="6">
        <v>686792.0</v>
      </c>
      <c r="C16270" s="14" t="str">
        <f>If(COUNTIF(DamReaches!$B$2:$B$346,"="&amp;A16270)&gt;0, "Yes", "No")</f>
        <v>No</v>
      </c>
    </row>
    <row r="16271">
      <c r="A16271" s="6">
        <v>686794.0</v>
      </c>
      <c r="B16271" s="6">
        <v>686795.0</v>
      </c>
      <c r="C16271" s="14" t="str">
        <f>If(COUNTIF(DamReaches!$B$2:$B$346,"="&amp;A16271)&gt;0, "Yes", "No")</f>
        <v>No</v>
      </c>
    </row>
    <row r="16272">
      <c r="A16272" s="6">
        <v>686795.0</v>
      </c>
      <c r="B16272" s="6">
        <v>686751.0</v>
      </c>
      <c r="C16272" s="14" t="str">
        <f>If(COUNTIF(DamReaches!$B$2:$B$346,"="&amp;A16272)&gt;0, "Yes", "No")</f>
        <v>No</v>
      </c>
    </row>
    <row r="16273">
      <c r="A16273" s="6">
        <v>686796.0</v>
      </c>
      <c r="B16273" s="6">
        <v>686798.0</v>
      </c>
      <c r="C16273" s="14" t="str">
        <f>If(COUNTIF(DamReaches!$B$2:$B$346,"="&amp;A16273)&gt;0, "Yes", "No")</f>
        <v>No</v>
      </c>
    </row>
    <row r="16274">
      <c r="A16274" s="6">
        <v>686797.0</v>
      </c>
      <c r="B16274" s="6">
        <v>686798.0</v>
      </c>
      <c r="C16274" s="14" t="str">
        <f>If(COUNTIF(DamReaches!$B$2:$B$346,"="&amp;A16274)&gt;0, "Yes", "No")</f>
        <v>No</v>
      </c>
    </row>
    <row r="16275">
      <c r="A16275" s="6">
        <v>686798.0</v>
      </c>
      <c r="B16275" s="6">
        <v>686775.0</v>
      </c>
      <c r="C16275" s="14" t="str">
        <f>If(COUNTIF(DamReaches!$B$2:$B$346,"="&amp;A16275)&gt;0, "Yes", "No")</f>
        <v>No</v>
      </c>
    </row>
    <row r="16276">
      <c r="A16276" s="6">
        <v>686799.0</v>
      </c>
      <c r="B16276" s="6">
        <v>686697.0</v>
      </c>
      <c r="C16276" s="14" t="str">
        <f>If(COUNTIF(DamReaches!$B$2:$B$346,"="&amp;A16276)&gt;0, "Yes", "No")</f>
        <v>No</v>
      </c>
    </row>
    <row r="16277">
      <c r="A16277" s="6">
        <v>686800.0</v>
      </c>
      <c r="B16277" s="6">
        <v>687198.0</v>
      </c>
      <c r="C16277" s="14" t="str">
        <f>If(COUNTIF(DamReaches!$B$2:$B$346,"="&amp;A16277)&gt;0, "Yes", "No")</f>
        <v>No</v>
      </c>
    </row>
    <row r="16278">
      <c r="A16278" s="6">
        <v>686816.0</v>
      </c>
      <c r="B16278" s="6">
        <v>685757.0</v>
      </c>
      <c r="C16278" s="14" t="str">
        <f>If(COUNTIF(DamReaches!$B$2:$B$346,"="&amp;A16278)&gt;0, "Yes", "No")</f>
        <v>No</v>
      </c>
    </row>
    <row r="16279">
      <c r="A16279" s="6">
        <v>686817.0</v>
      </c>
      <c r="B16279" s="6">
        <v>687364.0</v>
      </c>
      <c r="C16279" s="14" t="str">
        <f>If(COUNTIF(DamReaches!$B$2:$B$346,"="&amp;A16279)&gt;0, "Yes", "No")</f>
        <v>No</v>
      </c>
    </row>
    <row r="16280">
      <c r="A16280" s="6">
        <v>686818.0</v>
      </c>
      <c r="B16280" s="6">
        <v>686628.0</v>
      </c>
      <c r="C16280" s="14" t="str">
        <f>If(COUNTIF(DamReaches!$B$2:$B$346,"="&amp;A16280)&gt;0, "Yes", "No")</f>
        <v>No</v>
      </c>
    </row>
    <row r="16281">
      <c r="A16281" s="6">
        <v>686819.0</v>
      </c>
      <c r="B16281" s="6">
        <v>686692.0</v>
      </c>
      <c r="C16281" s="14" t="str">
        <f>If(COUNTIF(DamReaches!$B$2:$B$346,"="&amp;A16281)&gt;0, "Yes", "No")</f>
        <v>No</v>
      </c>
    </row>
    <row r="16282">
      <c r="A16282" s="6">
        <v>686820.0</v>
      </c>
      <c r="B16282" s="6">
        <v>685849.0</v>
      </c>
      <c r="C16282" s="14" t="str">
        <f>If(COUNTIF(DamReaches!$B$2:$B$346,"="&amp;A16282)&gt;0, "Yes", "No")</f>
        <v>No</v>
      </c>
    </row>
    <row r="16283">
      <c r="A16283" s="6">
        <v>686822.0</v>
      </c>
      <c r="B16283" s="6">
        <v>685373.0</v>
      </c>
      <c r="C16283" s="14" t="str">
        <f>If(COUNTIF(DamReaches!$B$2:$B$346,"="&amp;A16283)&gt;0, "Yes", "No")</f>
        <v>No</v>
      </c>
    </row>
    <row r="16284">
      <c r="A16284" s="6">
        <v>686823.0</v>
      </c>
      <c r="B16284" s="6">
        <v>686713.0</v>
      </c>
      <c r="C16284" s="14" t="str">
        <f>If(COUNTIF(DamReaches!$B$2:$B$346,"="&amp;A16284)&gt;0, "Yes", "No")</f>
        <v>No</v>
      </c>
    </row>
    <row r="16285">
      <c r="A16285" s="6">
        <v>686824.0</v>
      </c>
      <c r="B16285" s="6">
        <v>686293.0</v>
      </c>
      <c r="C16285" s="14" t="str">
        <f>If(COUNTIF(DamReaches!$B$2:$B$346,"="&amp;A16285)&gt;0, "Yes", "No")</f>
        <v>No</v>
      </c>
    </row>
    <row r="16286">
      <c r="A16286" s="6">
        <v>686825.0</v>
      </c>
      <c r="B16286" s="6">
        <v>687544.0</v>
      </c>
      <c r="C16286" s="14" t="str">
        <f>If(COUNTIF(DamReaches!$B$2:$B$346,"="&amp;A16286)&gt;0, "Yes", "No")</f>
        <v>No</v>
      </c>
    </row>
    <row r="16287">
      <c r="A16287" s="6">
        <v>686826.0</v>
      </c>
      <c r="B16287" s="6">
        <v>687544.0</v>
      </c>
      <c r="C16287" s="14" t="str">
        <f>If(COUNTIF(DamReaches!$B$2:$B$346,"="&amp;A16287)&gt;0, "Yes", "No")</f>
        <v>No</v>
      </c>
    </row>
    <row r="16288">
      <c r="A16288" s="6">
        <v>686827.0</v>
      </c>
      <c r="B16288" s="6">
        <v>686561.0</v>
      </c>
      <c r="C16288" s="14" t="str">
        <f>If(COUNTIF(DamReaches!$B$2:$B$346,"="&amp;A16288)&gt;0, "Yes", "No")</f>
        <v>No</v>
      </c>
    </row>
    <row r="16289">
      <c r="A16289" s="6">
        <v>686828.0</v>
      </c>
      <c r="B16289" s="6">
        <v>686827.0</v>
      </c>
      <c r="C16289" s="14" t="str">
        <f>If(COUNTIF(DamReaches!$B$2:$B$346,"="&amp;A16289)&gt;0, "Yes", "No")</f>
        <v>No</v>
      </c>
    </row>
    <row r="16290">
      <c r="A16290" s="6">
        <v>686842.0</v>
      </c>
      <c r="B16290" s="6">
        <v>686749.0</v>
      </c>
      <c r="C16290" s="14" t="str">
        <f>If(COUNTIF(DamReaches!$B$2:$B$346,"="&amp;A16290)&gt;0, "Yes", "No")</f>
        <v>No</v>
      </c>
    </row>
    <row r="16291">
      <c r="A16291" s="6">
        <v>686843.0</v>
      </c>
      <c r="B16291" s="6">
        <v>686817.0</v>
      </c>
      <c r="C16291" s="14" t="str">
        <f>If(COUNTIF(DamReaches!$B$2:$B$346,"="&amp;A16291)&gt;0, "Yes", "No")</f>
        <v>No</v>
      </c>
    </row>
    <row r="16292">
      <c r="A16292" s="6">
        <v>686844.0</v>
      </c>
      <c r="B16292" s="6">
        <v>686791.0</v>
      </c>
      <c r="C16292" s="14" t="str">
        <f>If(COUNTIF(DamReaches!$B$2:$B$346,"="&amp;A16292)&gt;0, "Yes", "No")</f>
        <v>No</v>
      </c>
    </row>
    <row r="16293">
      <c r="A16293" s="6">
        <v>686845.0</v>
      </c>
      <c r="B16293" s="6">
        <v>686792.0</v>
      </c>
      <c r="C16293" s="14" t="str">
        <f>If(COUNTIF(DamReaches!$B$2:$B$346,"="&amp;A16293)&gt;0, "Yes", "No")</f>
        <v>No</v>
      </c>
    </row>
    <row r="16294">
      <c r="A16294" s="6">
        <v>686846.0</v>
      </c>
      <c r="B16294" s="6">
        <v>686693.0</v>
      </c>
      <c r="C16294" s="14" t="str">
        <f>If(COUNTIF(DamReaches!$B$2:$B$346,"="&amp;A16294)&gt;0, "Yes", "No")</f>
        <v>No</v>
      </c>
    </row>
    <row r="16295">
      <c r="A16295" s="6">
        <v>686848.0</v>
      </c>
      <c r="B16295" s="6">
        <v>686596.0</v>
      </c>
      <c r="C16295" s="14" t="str">
        <f>If(COUNTIF(DamReaches!$B$2:$B$346,"="&amp;A16295)&gt;0, "Yes", "No")</f>
        <v>No</v>
      </c>
    </row>
    <row r="16296">
      <c r="A16296" s="6">
        <v>686849.0</v>
      </c>
      <c r="B16296" s="6">
        <v>686850.0</v>
      </c>
      <c r="C16296" s="14" t="str">
        <f>If(COUNTIF(DamReaches!$B$2:$B$346,"="&amp;A16296)&gt;0, "Yes", "No")</f>
        <v>No</v>
      </c>
    </row>
    <row r="16297">
      <c r="A16297" s="6">
        <v>686850.0</v>
      </c>
      <c r="B16297" s="6">
        <v>686824.0</v>
      </c>
      <c r="C16297" s="14" t="str">
        <f>If(COUNTIF(DamReaches!$B$2:$B$346,"="&amp;A16297)&gt;0, "Yes", "No")</f>
        <v>No</v>
      </c>
    </row>
    <row r="16298">
      <c r="A16298" s="6">
        <v>686851.0</v>
      </c>
      <c r="B16298" s="6">
        <v>686715.0</v>
      </c>
      <c r="C16298" s="14" t="str">
        <f>If(COUNTIF(DamReaches!$B$2:$B$346,"="&amp;A16298)&gt;0, "Yes", "No")</f>
        <v>No</v>
      </c>
    </row>
    <row r="16299">
      <c r="A16299" s="6">
        <v>686852.0</v>
      </c>
      <c r="B16299" s="6">
        <v>687145.0</v>
      </c>
      <c r="C16299" s="14" t="str">
        <f>If(COUNTIF(DamReaches!$B$2:$B$346,"="&amp;A16299)&gt;0, "Yes", "No")</f>
        <v>No</v>
      </c>
    </row>
    <row r="16300">
      <c r="A16300" s="6">
        <v>686853.0</v>
      </c>
      <c r="B16300" s="6">
        <v>687145.0</v>
      </c>
      <c r="C16300" s="14" t="str">
        <f>If(COUNTIF(DamReaches!$B$2:$B$346,"="&amp;A16300)&gt;0, "Yes", "No")</f>
        <v>No</v>
      </c>
    </row>
    <row r="16301">
      <c r="A16301" s="6">
        <v>686854.0</v>
      </c>
      <c r="B16301" s="6">
        <v>687198.0</v>
      </c>
      <c r="C16301" s="14" t="str">
        <f>If(COUNTIF(DamReaches!$B$2:$B$346,"="&amp;A16301)&gt;0, "Yes", "No")</f>
        <v>No</v>
      </c>
    </row>
    <row r="16302">
      <c r="A16302" s="6">
        <v>686866.0</v>
      </c>
      <c r="B16302" s="6">
        <v>686442.0</v>
      </c>
      <c r="C16302" s="14" t="str">
        <f>If(COUNTIF(DamReaches!$B$2:$B$346,"="&amp;A16302)&gt;0, "Yes", "No")</f>
        <v>No</v>
      </c>
    </row>
    <row r="16303">
      <c r="A16303" s="6">
        <v>686867.0</v>
      </c>
      <c r="B16303" s="6">
        <v>686688.0</v>
      </c>
      <c r="C16303" s="14" t="str">
        <f>If(COUNTIF(DamReaches!$B$2:$B$346,"="&amp;A16303)&gt;0, "Yes", "No")</f>
        <v>No</v>
      </c>
    </row>
    <row r="16304">
      <c r="A16304" s="6">
        <v>686868.0</v>
      </c>
      <c r="B16304" s="6">
        <v>686867.0</v>
      </c>
      <c r="C16304" s="14" t="str">
        <f>If(COUNTIF(DamReaches!$B$2:$B$346,"="&amp;A16304)&gt;0, "Yes", "No")</f>
        <v>No</v>
      </c>
    </row>
    <row r="16305">
      <c r="A16305" s="6">
        <v>686869.0</v>
      </c>
      <c r="B16305" s="6">
        <v>686706.0</v>
      </c>
      <c r="C16305" s="14" t="str">
        <f>If(COUNTIF(DamReaches!$B$2:$B$346,"="&amp;A16305)&gt;0, "Yes", "No")</f>
        <v>No</v>
      </c>
    </row>
    <row r="16306">
      <c r="A16306" s="6">
        <v>686870.0</v>
      </c>
      <c r="B16306" s="6">
        <v>686871.0</v>
      </c>
      <c r="C16306" s="14" t="str">
        <f>If(COUNTIF(DamReaches!$B$2:$B$346,"="&amp;A16306)&gt;0, "Yes", "No")</f>
        <v>No</v>
      </c>
    </row>
    <row r="16307">
      <c r="A16307" s="6">
        <v>686871.0</v>
      </c>
      <c r="B16307" s="6">
        <v>686818.0</v>
      </c>
      <c r="C16307" s="14" t="str">
        <f>If(COUNTIF(DamReaches!$B$2:$B$346,"="&amp;A16307)&gt;0, "Yes", "No")</f>
        <v>No</v>
      </c>
    </row>
    <row r="16308">
      <c r="A16308" s="6">
        <v>686872.0</v>
      </c>
      <c r="B16308" s="6">
        <v>686884.0</v>
      </c>
      <c r="C16308" s="14" t="str">
        <f>If(COUNTIF(DamReaches!$B$2:$B$346,"="&amp;A16308)&gt;0, "Yes", "No")</f>
        <v>No</v>
      </c>
    </row>
    <row r="16309">
      <c r="A16309" s="6">
        <v>686874.0</v>
      </c>
      <c r="B16309" s="6">
        <v>687053.0</v>
      </c>
      <c r="C16309" s="14" t="str">
        <f>If(COUNTIF(DamReaches!$B$2:$B$346,"="&amp;A16309)&gt;0, "Yes", "No")</f>
        <v>No</v>
      </c>
    </row>
    <row r="16310">
      <c r="A16310" s="6">
        <v>686875.0</v>
      </c>
      <c r="B16310" s="6">
        <v>687053.0</v>
      </c>
      <c r="C16310" s="14" t="str">
        <f>If(COUNTIF(DamReaches!$B$2:$B$346,"="&amp;A16310)&gt;0, "Yes", "No")</f>
        <v>No</v>
      </c>
    </row>
    <row r="16311">
      <c r="A16311" s="6">
        <v>686876.0</v>
      </c>
      <c r="B16311" s="6">
        <v>687168.0</v>
      </c>
      <c r="C16311" s="14" t="str">
        <f>If(COUNTIF(DamReaches!$B$2:$B$346,"="&amp;A16311)&gt;0, "Yes", "No")</f>
        <v>No</v>
      </c>
    </row>
    <row r="16312">
      <c r="A16312" s="6">
        <v>686877.0</v>
      </c>
      <c r="B16312" s="6">
        <v>687168.0</v>
      </c>
      <c r="C16312" s="14" t="str">
        <f>If(COUNTIF(DamReaches!$B$2:$B$346,"="&amp;A16312)&gt;0, "Yes", "No")</f>
        <v>No</v>
      </c>
    </row>
    <row r="16313">
      <c r="A16313" s="6">
        <v>686880.0</v>
      </c>
      <c r="B16313" s="6">
        <v>686842.0</v>
      </c>
      <c r="C16313" s="14" t="str">
        <f>If(COUNTIF(DamReaches!$B$2:$B$346,"="&amp;A16313)&gt;0, "Yes", "No")</f>
        <v>No</v>
      </c>
    </row>
    <row r="16314">
      <c r="A16314" s="6">
        <v>686881.0</v>
      </c>
      <c r="B16314" s="6">
        <v>687095.0</v>
      </c>
      <c r="C16314" s="14" t="str">
        <f>If(COUNTIF(DamReaches!$B$2:$B$346,"="&amp;A16314)&gt;0, "Yes", "No")</f>
        <v>No</v>
      </c>
    </row>
    <row r="16315">
      <c r="A16315" s="6">
        <v>686882.0</v>
      </c>
      <c r="B16315" s="6">
        <v>687095.0</v>
      </c>
      <c r="C16315" s="14" t="str">
        <f>If(COUNTIF(DamReaches!$B$2:$B$346,"="&amp;A16315)&gt;0, "Yes", "No")</f>
        <v>No</v>
      </c>
    </row>
    <row r="16316">
      <c r="A16316" s="6">
        <v>686883.0</v>
      </c>
      <c r="B16316" s="6">
        <v>686871.0</v>
      </c>
      <c r="C16316" s="14" t="str">
        <f>If(COUNTIF(DamReaches!$B$2:$B$346,"="&amp;A16316)&gt;0, "Yes", "No")</f>
        <v>No</v>
      </c>
    </row>
    <row r="16317">
      <c r="A16317" s="6">
        <v>686884.0</v>
      </c>
      <c r="B16317" s="6">
        <v>686885.0</v>
      </c>
      <c r="C16317" s="14" t="str">
        <f>If(COUNTIF(DamReaches!$B$2:$B$346,"="&amp;A16317)&gt;0, "Yes", "No")</f>
        <v>No</v>
      </c>
    </row>
    <row r="16318">
      <c r="A16318" s="6">
        <v>686885.0</v>
      </c>
      <c r="B16318" s="6">
        <v>686708.0</v>
      </c>
      <c r="C16318" s="14" t="str">
        <f>If(COUNTIF(DamReaches!$B$2:$B$346,"="&amp;A16318)&gt;0, "Yes", "No")</f>
        <v>No</v>
      </c>
    </row>
    <row r="16319">
      <c r="A16319" s="6">
        <v>686887.0</v>
      </c>
      <c r="B16319" s="6">
        <v>686557.0</v>
      </c>
      <c r="C16319" s="14" t="str">
        <f>If(COUNTIF(DamReaches!$B$2:$B$346,"="&amp;A16319)&gt;0, "Yes", "No")</f>
        <v>No</v>
      </c>
    </row>
    <row r="16320">
      <c r="A16320" s="6">
        <v>686888.0</v>
      </c>
      <c r="B16320" s="6">
        <v>686912.0</v>
      </c>
      <c r="C16320" s="14" t="str">
        <f>If(COUNTIF(DamReaches!$B$2:$B$346,"="&amp;A16320)&gt;0, "Yes", "No")</f>
        <v>No</v>
      </c>
    </row>
    <row r="16321">
      <c r="A16321" s="6">
        <v>686889.0</v>
      </c>
      <c r="B16321" s="6">
        <v>687544.0</v>
      </c>
      <c r="C16321" s="14" t="str">
        <f>If(COUNTIF(DamReaches!$B$2:$B$346,"="&amp;A16321)&gt;0, "Yes", "No")</f>
        <v>No</v>
      </c>
    </row>
    <row r="16322">
      <c r="A16322" s="6">
        <v>686890.0</v>
      </c>
      <c r="B16322" s="6">
        <v>686889.0</v>
      </c>
      <c r="C16322" s="14" t="str">
        <f>If(COUNTIF(DamReaches!$B$2:$B$346,"="&amp;A16322)&gt;0, "Yes", "No")</f>
        <v>No</v>
      </c>
    </row>
    <row r="16323">
      <c r="A16323" s="6">
        <v>686891.0</v>
      </c>
      <c r="B16323" s="6">
        <v>686978.0</v>
      </c>
      <c r="C16323" s="14" t="str">
        <f>If(COUNTIF(DamReaches!$B$2:$B$346,"="&amp;A16323)&gt;0, "Yes", "No")</f>
        <v>No</v>
      </c>
    </row>
    <row r="16324">
      <c r="A16324" s="6">
        <v>686892.0</v>
      </c>
      <c r="B16324" s="6">
        <v>686978.0</v>
      </c>
      <c r="C16324" s="14" t="str">
        <f>If(COUNTIF(DamReaches!$B$2:$B$346,"="&amp;A16324)&gt;0, "Yes", "No")</f>
        <v>No</v>
      </c>
    </row>
    <row r="16325">
      <c r="A16325" s="6">
        <v>686908.0</v>
      </c>
      <c r="B16325" s="6">
        <v>686095.0</v>
      </c>
      <c r="C16325" s="14" t="str">
        <f>If(COUNTIF(DamReaches!$B$2:$B$346,"="&amp;A16325)&gt;0, "Yes", "No")</f>
        <v>No</v>
      </c>
    </row>
    <row r="16326">
      <c r="A16326" s="6">
        <v>686909.0</v>
      </c>
      <c r="B16326" s="6">
        <v>686631.0</v>
      </c>
      <c r="C16326" s="14" t="str">
        <f>If(COUNTIF(DamReaches!$B$2:$B$346,"="&amp;A16326)&gt;0, "Yes", "No")</f>
        <v>No</v>
      </c>
    </row>
    <row r="16327">
      <c r="A16327" s="6">
        <v>686910.0</v>
      </c>
      <c r="B16327" s="6">
        <v>686909.0</v>
      </c>
      <c r="C16327" s="14" t="str">
        <f>If(COUNTIF(DamReaches!$B$2:$B$346,"="&amp;A16327)&gt;0, "Yes", "No")</f>
        <v>No</v>
      </c>
    </row>
    <row r="16328">
      <c r="A16328" s="6">
        <v>686911.0</v>
      </c>
      <c r="B16328" s="6">
        <v>686449.0</v>
      </c>
      <c r="C16328" s="14" t="str">
        <f>If(COUNTIF(DamReaches!$B$2:$B$346,"="&amp;A16328)&gt;0, "Yes", "No")</f>
        <v>No</v>
      </c>
    </row>
    <row r="16329">
      <c r="A16329" s="6">
        <v>686912.0</v>
      </c>
      <c r="B16329" s="6">
        <v>686850.0</v>
      </c>
      <c r="C16329" s="14" t="str">
        <f>If(COUNTIF(DamReaches!$B$2:$B$346,"="&amp;A16329)&gt;0, "Yes", "No")</f>
        <v>No</v>
      </c>
    </row>
    <row r="16330">
      <c r="A16330" s="6">
        <v>686913.0</v>
      </c>
      <c r="B16330" s="6">
        <v>686851.0</v>
      </c>
      <c r="C16330" s="14" t="str">
        <f>If(COUNTIF(DamReaches!$B$2:$B$346,"="&amp;A16330)&gt;0, "Yes", "No")</f>
        <v>No</v>
      </c>
    </row>
    <row r="16331">
      <c r="A16331" s="6">
        <v>686914.0</v>
      </c>
      <c r="B16331" s="6">
        <v>687756.0</v>
      </c>
      <c r="C16331" s="14" t="str">
        <f>If(COUNTIF(DamReaches!$B$2:$B$346,"="&amp;A16331)&gt;0, "Yes", "No")</f>
        <v>No</v>
      </c>
    </row>
    <row r="16332">
      <c r="A16332" s="6">
        <v>686915.0</v>
      </c>
      <c r="B16332" s="6">
        <v>686916.0</v>
      </c>
      <c r="C16332" s="14" t="str">
        <f>If(COUNTIF(DamReaches!$B$2:$B$346,"="&amp;A16332)&gt;0, "Yes", "No")</f>
        <v>No</v>
      </c>
    </row>
    <row r="16333">
      <c r="A16333" s="6">
        <v>686916.0</v>
      </c>
      <c r="B16333" s="6">
        <v>686777.0</v>
      </c>
      <c r="C16333" s="14" t="str">
        <f>If(COUNTIF(DamReaches!$B$2:$B$346,"="&amp;A16333)&gt;0, "Yes", "No")</f>
        <v>No</v>
      </c>
    </row>
    <row r="16334">
      <c r="A16334" s="6">
        <v>686917.0</v>
      </c>
      <c r="B16334" s="6">
        <v>686499.0</v>
      </c>
      <c r="C16334" s="14" t="str">
        <f>If(COUNTIF(DamReaches!$B$2:$B$346,"="&amp;A16334)&gt;0, "Yes", "No")</f>
        <v>No</v>
      </c>
    </row>
    <row r="16335">
      <c r="A16335" s="6">
        <v>686929.0</v>
      </c>
      <c r="B16335" s="6">
        <v>686866.0</v>
      </c>
      <c r="C16335" s="14" t="str">
        <f>If(COUNTIF(DamReaches!$B$2:$B$346,"="&amp;A16335)&gt;0, "Yes", "No")</f>
        <v>No</v>
      </c>
    </row>
    <row r="16336">
      <c r="A16336" s="6">
        <v>686930.0</v>
      </c>
      <c r="B16336" s="6">
        <v>686866.0</v>
      </c>
      <c r="C16336" s="14" t="str">
        <f>If(COUNTIF(DamReaches!$B$2:$B$346,"="&amp;A16336)&gt;0, "Yes", "No")</f>
        <v>No</v>
      </c>
    </row>
    <row r="16337">
      <c r="A16337" s="6">
        <v>686931.0</v>
      </c>
      <c r="B16337" s="6">
        <v>686621.0</v>
      </c>
      <c r="C16337" s="14" t="str">
        <f>If(COUNTIF(DamReaches!$B$2:$B$346,"="&amp;A16337)&gt;0, "Yes", "No")</f>
        <v>No</v>
      </c>
    </row>
    <row r="16338">
      <c r="A16338" s="6">
        <v>686932.0</v>
      </c>
      <c r="B16338" s="6">
        <v>686023.0</v>
      </c>
      <c r="C16338" s="14" t="str">
        <f>If(COUNTIF(DamReaches!$B$2:$B$346,"="&amp;A16338)&gt;0, "Yes", "No")</f>
        <v>No</v>
      </c>
    </row>
    <row r="16339">
      <c r="A16339" s="6">
        <v>686933.0</v>
      </c>
      <c r="B16339" s="6">
        <v>686790.0</v>
      </c>
      <c r="C16339" s="14" t="str">
        <f>If(COUNTIF(DamReaches!$B$2:$B$346,"="&amp;A16339)&gt;0, "Yes", "No")</f>
        <v>No</v>
      </c>
    </row>
    <row r="16340">
      <c r="A16340" s="6">
        <v>686934.0</v>
      </c>
      <c r="B16340" s="6">
        <v>686750.0</v>
      </c>
      <c r="C16340" s="14" t="str">
        <f>If(COUNTIF(DamReaches!$B$2:$B$346,"="&amp;A16340)&gt;0, "Yes", "No")</f>
        <v>No</v>
      </c>
    </row>
    <row r="16341">
      <c r="A16341" s="6">
        <v>686935.0</v>
      </c>
      <c r="B16341" s="6">
        <v>686319.0</v>
      </c>
      <c r="C16341" s="14" t="str">
        <f>If(COUNTIF(DamReaches!$B$2:$B$346,"="&amp;A16341)&gt;0, "Yes", "No")</f>
        <v>No</v>
      </c>
    </row>
    <row r="16342">
      <c r="A16342" s="6">
        <v>686936.0</v>
      </c>
      <c r="B16342" s="6">
        <v>686908.0</v>
      </c>
      <c r="C16342" s="14" t="str">
        <f>If(COUNTIF(DamReaches!$B$2:$B$346,"="&amp;A16342)&gt;0, "Yes", "No")</f>
        <v>No</v>
      </c>
    </row>
    <row r="16343">
      <c r="A16343" s="6">
        <v>686937.0</v>
      </c>
      <c r="B16343" s="6">
        <v>686735.0</v>
      </c>
      <c r="C16343" s="14" t="str">
        <f>If(COUNTIF(DamReaches!$B$2:$B$346,"="&amp;A16343)&gt;0, "Yes", "No")</f>
        <v>No</v>
      </c>
    </row>
    <row r="16344">
      <c r="A16344" s="6">
        <v>686947.0</v>
      </c>
      <c r="B16344" s="6">
        <v>686949.0</v>
      </c>
      <c r="C16344" s="14" t="str">
        <f>If(COUNTIF(DamReaches!$B$2:$B$346,"="&amp;A16344)&gt;0, "Yes", "No")</f>
        <v>No</v>
      </c>
    </row>
    <row r="16345">
      <c r="A16345" s="6">
        <v>686948.0</v>
      </c>
      <c r="B16345" s="6">
        <v>686949.0</v>
      </c>
      <c r="C16345" s="14" t="str">
        <f>If(COUNTIF(DamReaches!$B$2:$B$346,"="&amp;A16345)&gt;0, "Yes", "No")</f>
        <v>No</v>
      </c>
    </row>
    <row r="16346">
      <c r="A16346" s="6">
        <v>686949.0</v>
      </c>
      <c r="B16346" s="6">
        <v>686950.0</v>
      </c>
      <c r="C16346" s="14" t="str">
        <f>If(COUNTIF(DamReaches!$B$2:$B$346,"="&amp;A16346)&gt;0, "Yes", "No")</f>
        <v>No</v>
      </c>
    </row>
    <row r="16347">
      <c r="A16347" s="6">
        <v>686950.0</v>
      </c>
      <c r="B16347" s="6">
        <v>686933.0</v>
      </c>
      <c r="C16347" s="14" t="str">
        <f>If(COUNTIF(DamReaches!$B$2:$B$346,"="&amp;A16347)&gt;0, "Yes", "No")</f>
        <v>No</v>
      </c>
    </row>
    <row r="16348">
      <c r="A16348" s="6">
        <v>686952.0</v>
      </c>
      <c r="B16348" s="6">
        <v>686890.0</v>
      </c>
      <c r="C16348" s="14" t="str">
        <f>If(COUNTIF(DamReaches!$B$2:$B$346,"="&amp;A16348)&gt;0, "Yes", "No")</f>
        <v>No</v>
      </c>
    </row>
    <row r="16349">
      <c r="A16349" s="6">
        <v>686953.0</v>
      </c>
      <c r="B16349" s="6">
        <v>686916.0</v>
      </c>
      <c r="C16349" s="14" t="str">
        <f>If(COUNTIF(DamReaches!$B$2:$B$346,"="&amp;A16349)&gt;0, "Yes", "No")</f>
        <v>No</v>
      </c>
    </row>
    <row r="16350">
      <c r="A16350" s="6">
        <v>686954.0</v>
      </c>
      <c r="B16350" s="6">
        <v>686955.0</v>
      </c>
      <c r="C16350" s="14" t="str">
        <f>If(COUNTIF(DamReaches!$B$2:$B$346,"="&amp;A16350)&gt;0, "Yes", "No")</f>
        <v>No</v>
      </c>
    </row>
    <row r="16351">
      <c r="A16351" s="6">
        <v>686955.0</v>
      </c>
      <c r="B16351" s="6">
        <v>686699.0</v>
      </c>
      <c r="C16351" s="14" t="str">
        <f>If(COUNTIF(DamReaches!$B$2:$B$346,"="&amp;A16351)&gt;0, "Yes", "No")</f>
        <v>No</v>
      </c>
    </row>
    <row r="16352">
      <c r="A16352" s="6">
        <v>686956.0</v>
      </c>
      <c r="B16352" s="6">
        <v>686718.0</v>
      </c>
      <c r="C16352" s="14" t="str">
        <f>If(COUNTIF(DamReaches!$B$2:$B$346,"="&amp;A16352)&gt;0, "Yes", "No")</f>
        <v>No</v>
      </c>
    </row>
    <row r="16353">
      <c r="A16353" s="6">
        <v>686957.0</v>
      </c>
      <c r="B16353" s="6">
        <v>686956.0</v>
      </c>
      <c r="C16353" s="14" t="str">
        <f>If(COUNTIF(DamReaches!$B$2:$B$346,"="&amp;A16353)&gt;0, "Yes", "No")</f>
        <v>No</v>
      </c>
    </row>
    <row r="16354">
      <c r="A16354" s="6">
        <v>686975.0</v>
      </c>
      <c r="B16354" s="6">
        <v>686553.0</v>
      </c>
      <c r="C16354" s="14" t="str">
        <f>If(COUNTIF(DamReaches!$B$2:$B$346,"="&amp;A16354)&gt;0, "Yes", "No")</f>
        <v>No</v>
      </c>
    </row>
    <row r="16355">
      <c r="A16355" s="6">
        <v>686976.0</v>
      </c>
      <c r="B16355" s="6">
        <v>686818.0</v>
      </c>
      <c r="C16355" s="14" t="str">
        <f>If(COUNTIF(DamReaches!$B$2:$B$346,"="&amp;A16355)&gt;0, "Yes", "No")</f>
        <v>No</v>
      </c>
    </row>
    <row r="16356">
      <c r="A16356" s="6">
        <v>686977.0</v>
      </c>
      <c r="B16356" s="6">
        <v>686582.0</v>
      </c>
      <c r="C16356" s="14" t="str">
        <f>If(COUNTIF(DamReaches!$B$2:$B$346,"="&amp;A16356)&gt;0, "Yes", "No")</f>
        <v>No</v>
      </c>
    </row>
    <row r="16357">
      <c r="A16357" s="6">
        <v>686978.0</v>
      </c>
      <c r="B16357" s="6">
        <v>687035.0</v>
      </c>
      <c r="C16357" s="14" t="str">
        <f>If(COUNTIF(DamReaches!$B$2:$B$346,"="&amp;A16357)&gt;0, "Yes", "No")</f>
        <v>No</v>
      </c>
    </row>
    <row r="16358">
      <c r="A16358" s="6">
        <v>686988.0</v>
      </c>
      <c r="B16358" s="6">
        <v>686706.0</v>
      </c>
      <c r="C16358" s="14" t="str">
        <f>If(COUNTIF(DamReaches!$B$2:$B$346,"="&amp;A16358)&gt;0, "Yes", "No")</f>
        <v>No</v>
      </c>
    </row>
    <row r="16359">
      <c r="A16359" s="6">
        <v>686989.0</v>
      </c>
      <c r="B16359" s="6">
        <v>686248.0</v>
      </c>
      <c r="C16359" s="14" t="str">
        <f>If(COUNTIF(DamReaches!$B$2:$B$346,"="&amp;A16359)&gt;0, "Yes", "No")</f>
        <v>No</v>
      </c>
    </row>
    <row r="16360">
      <c r="A16360" s="6">
        <v>686990.0</v>
      </c>
      <c r="B16360" s="6">
        <v>686555.0</v>
      </c>
      <c r="C16360" s="14" t="str">
        <f>If(COUNTIF(DamReaches!$B$2:$B$346,"="&amp;A16360)&gt;0, "Yes", "No")</f>
        <v>No</v>
      </c>
    </row>
    <row r="16361">
      <c r="A16361" s="6">
        <v>686991.0</v>
      </c>
      <c r="B16361" s="6">
        <v>686992.0</v>
      </c>
      <c r="C16361" s="14" t="str">
        <f>If(COUNTIF(DamReaches!$B$2:$B$346,"="&amp;A16361)&gt;0, "Yes", "No")</f>
        <v>No</v>
      </c>
    </row>
    <row r="16362">
      <c r="A16362" s="6">
        <v>686992.0</v>
      </c>
      <c r="B16362" s="6">
        <v>686994.0</v>
      </c>
      <c r="C16362" s="14" t="str">
        <f>If(COUNTIF(DamReaches!$B$2:$B$346,"="&amp;A16362)&gt;0, "Yes", "No")</f>
        <v>No</v>
      </c>
    </row>
    <row r="16363">
      <c r="A16363" s="6">
        <v>686993.0</v>
      </c>
      <c r="B16363" s="6">
        <v>686994.0</v>
      </c>
      <c r="C16363" s="14" t="str">
        <f>If(COUNTIF(DamReaches!$B$2:$B$346,"="&amp;A16363)&gt;0, "Yes", "No")</f>
        <v>No</v>
      </c>
    </row>
    <row r="16364">
      <c r="A16364" s="6">
        <v>686994.0</v>
      </c>
      <c r="B16364" s="6">
        <v>686937.0</v>
      </c>
      <c r="C16364" s="14" t="str">
        <f>If(COUNTIF(DamReaches!$B$2:$B$346,"="&amp;A16364)&gt;0, "Yes", "No")</f>
        <v>No</v>
      </c>
    </row>
    <row r="16365">
      <c r="A16365" s="6">
        <v>686995.0</v>
      </c>
      <c r="B16365" s="6">
        <v>686911.0</v>
      </c>
      <c r="C16365" s="14" t="str">
        <f>If(COUNTIF(DamReaches!$B$2:$B$346,"="&amp;A16365)&gt;0, "Yes", "No")</f>
        <v>No</v>
      </c>
    </row>
    <row r="16366">
      <c r="A16366" s="6">
        <v>686996.0</v>
      </c>
      <c r="B16366" s="6">
        <v>686851.0</v>
      </c>
      <c r="C16366" s="14" t="str">
        <f>If(COUNTIF(DamReaches!$B$2:$B$346,"="&amp;A16366)&gt;0, "Yes", "No")</f>
        <v>No</v>
      </c>
    </row>
    <row r="16367">
      <c r="A16367" s="6">
        <v>686997.0</v>
      </c>
      <c r="B16367" s="6">
        <v>686996.0</v>
      </c>
      <c r="C16367" s="14" t="str">
        <f>If(COUNTIF(DamReaches!$B$2:$B$346,"="&amp;A16367)&gt;0, "Yes", "No")</f>
        <v>No</v>
      </c>
    </row>
    <row r="16368">
      <c r="A16368" s="6">
        <v>686998.0</v>
      </c>
      <c r="B16368" s="6">
        <v>686559.0</v>
      </c>
      <c r="C16368" s="14" t="str">
        <f>If(COUNTIF(DamReaches!$B$2:$B$346,"="&amp;A16368)&gt;0, "Yes", "No")</f>
        <v>No</v>
      </c>
    </row>
    <row r="16369">
      <c r="A16369" s="6">
        <v>686999.0</v>
      </c>
      <c r="B16369" s="6">
        <v>686672.0</v>
      </c>
      <c r="C16369" s="14" t="str">
        <f>If(COUNTIF(DamReaches!$B$2:$B$346,"="&amp;A16369)&gt;0, "Yes", "No")</f>
        <v>No</v>
      </c>
    </row>
    <row r="16370">
      <c r="A16370" s="6">
        <v>687010.0</v>
      </c>
      <c r="B16370" s="6">
        <v>685851.0</v>
      </c>
      <c r="C16370" s="14" t="str">
        <f>If(COUNTIF(DamReaches!$B$2:$B$346,"="&amp;A16370)&gt;0, "Yes", "No")</f>
        <v>No</v>
      </c>
    </row>
    <row r="16371">
      <c r="A16371" s="6">
        <v>687011.0</v>
      </c>
      <c r="B16371" s="6">
        <v>686890.0</v>
      </c>
      <c r="C16371" s="14" t="str">
        <f>If(COUNTIF(DamReaches!$B$2:$B$346,"="&amp;A16371)&gt;0, "Yes", "No")</f>
        <v>No</v>
      </c>
    </row>
    <row r="16372">
      <c r="A16372" s="6">
        <v>687012.0</v>
      </c>
      <c r="B16372" s="6">
        <v>686776.0</v>
      </c>
      <c r="C16372" s="14" t="str">
        <f>If(COUNTIF(DamReaches!$B$2:$B$346,"="&amp;A16372)&gt;0, "Yes", "No")</f>
        <v>No</v>
      </c>
    </row>
    <row r="16373">
      <c r="A16373" s="6">
        <v>687013.0</v>
      </c>
      <c r="B16373" s="6">
        <v>686977.0</v>
      </c>
      <c r="C16373" s="14" t="str">
        <f>If(COUNTIF(DamReaches!$B$2:$B$346,"="&amp;A16373)&gt;0, "Yes", "No")</f>
        <v>No</v>
      </c>
    </row>
    <row r="16374">
      <c r="A16374" s="6">
        <v>687014.0</v>
      </c>
      <c r="B16374" s="6">
        <v>687303.0</v>
      </c>
      <c r="C16374" s="14" t="str">
        <f>If(COUNTIF(DamReaches!$B$2:$B$346,"="&amp;A16374)&gt;0, "Yes", "No")</f>
        <v>No</v>
      </c>
    </row>
    <row r="16375">
      <c r="A16375" s="6">
        <v>687015.0</v>
      </c>
      <c r="B16375" s="6">
        <v>687303.0</v>
      </c>
      <c r="C16375" s="14" t="str">
        <f>If(COUNTIF(DamReaches!$B$2:$B$346,"="&amp;A16375)&gt;0, "Yes", "No")</f>
        <v>No</v>
      </c>
    </row>
    <row r="16376">
      <c r="A16376" s="6">
        <v>687016.0</v>
      </c>
      <c r="B16376" s="6">
        <v>686957.0</v>
      </c>
      <c r="C16376" s="14" t="str">
        <f>If(COUNTIF(DamReaches!$B$2:$B$346,"="&amp;A16376)&gt;0, "Yes", "No")</f>
        <v>No</v>
      </c>
    </row>
    <row r="16377">
      <c r="A16377" s="6">
        <v>687017.0</v>
      </c>
      <c r="B16377" s="6">
        <v>686999.0</v>
      </c>
      <c r="C16377" s="14" t="str">
        <f>If(COUNTIF(DamReaches!$B$2:$B$346,"="&amp;A16377)&gt;0, "Yes", "No")</f>
        <v>No</v>
      </c>
    </row>
    <row r="16378">
      <c r="A16378" s="6">
        <v>687027.0</v>
      </c>
      <c r="B16378" s="6">
        <v>686688.0</v>
      </c>
      <c r="C16378" s="14" t="str">
        <f>If(COUNTIF(DamReaches!$B$2:$B$346,"="&amp;A16378)&gt;0, "Yes", "No")</f>
        <v>No</v>
      </c>
    </row>
    <row r="16379">
      <c r="A16379" s="6">
        <v>687028.0</v>
      </c>
      <c r="B16379" s="6">
        <v>686950.0</v>
      </c>
      <c r="C16379" s="14" t="str">
        <f>If(COUNTIF(DamReaches!$B$2:$B$346,"="&amp;A16379)&gt;0, "Yes", "No")</f>
        <v>No</v>
      </c>
    </row>
    <row r="16380">
      <c r="A16380" s="6">
        <v>687029.0</v>
      </c>
      <c r="B16380" s="6">
        <v>687030.0</v>
      </c>
      <c r="C16380" s="14" t="str">
        <f>If(COUNTIF(DamReaches!$B$2:$B$346,"="&amp;A16380)&gt;0, "Yes", "No")</f>
        <v>No</v>
      </c>
    </row>
    <row r="16381">
      <c r="A16381" s="6">
        <v>687030.0</v>
      </c>
      <c r="B16381" s="6">
        <v>687031.0</v>
      </c>
      <c r="C16381" s="14" t="str">
        <f>If(COUNTIF(DamReaches!$B$2:$B$346,"="&amp;A16381)&gt;0, "Yes", "No")</f>
        <v>No</v>
      </c>
    </row>
    <row r="16382">
      <c r="A16382" s="6">
        <v>687031.0</v>
      </c>
      <c r="B16382" s="6">
        <v>686355.0</v>
      </c>
      <c r="C16382" s="14" t="str">
        <f>If(COUNTIF(DamReaches!$B$2:$B$346,"="&amp;A16382)&gt;0, "Yes", "No")</f>
        <v>No</v>
      </c>
    </row>
    <row r="16383">
      <c r="A16383" s="6">
        <v>687032.0</v>
      </c>
      <c r="B16383" s="6">
        <v>685765.0</v>
      </c>
      <c r="C16383" s="14" t="str">
        <f>If(COUNTIF(DamReaches!$B$2:$B$346,"="&amp;A16383)&gt;0, "Yes", "No")</f>
        <v>No</v>
      </c>
    </row>
    <row r="16384">
      <c r="A16384" s="6">
        <v>687033.0</v>
      </c>
      <c r="B16384" s="6">
        <v>686650.0</v>
      </c>
      <c r="C16384" s="14" t="str">
        <f>If(COUNTIF(DamReaches!$B$2:$B$346,"="&amp;A16384)&gt;0, "Yes", "No")</f>
        <v>No</v>
      </c>
    </row>
    <row r="16385">
      <c r="A16385" s="6">
        <v>687034.0</v>
      </c>
      <c r="B16385" s="6">
        <v>687266.0</v>
      </c>
      <c r="C16385" s="14" t="str">
        <f>If(COUNTIF(DamReaches!$B$2:$B$346,"="&amp;A16385)&gt;0, "Yes", "No")</f>
        <v>No</v>
      </c>
    </row>
    <row r="16386">
      <c r="A16386" s="6">
        <v>687035.0</v>
      </c>
      <c r="B16386" s="6">
        <v>687266.0</v>
      </c>
      <c r="C16386" s="14" t="str">
        <f>If(COUNTIF(DamReaches!$B$2:$B$346,"="&amp;A16386)&gt;0, "Yes", "No")</f>
        <v>No</v>
      </c>
    </row>
    <row r="16387">
      <c r="A16387" s="6">
        <v>687036.0</v>
      </c>
      <c r="B16387" s="6">
        <v>687756.0</v>
      </c>
      <c r="C16387" s="14" t="str">
        <f>If(COUNTIF(DamReaches!$B$2:$B$346,"="&amp;A16387)&gt;0, "Yes", "No")</f>
        <v>No</v>
      </c>
    </row>
    <row r="16388">
      <c r="A16388" s="6">
        <v>687037.0</v>
      </c>
      <c r="B16388" s="6">
        <v>687038.0</v>
      </c>
      <c r="C16388" s="14" t="str">
        <f>If(COUNTIF(DamReaches!$B$2:$B$346,"="&amp;A16388)&gt;0, "Yes", "No")</f>
        <v>No</v>
      </c>
    </row>
    <row r="16389">
      <c r="A16389" s="6">
        <v>687038.0</v>
      </c>
      <c r="B16389" s="6">
        <v>686405.0</v>
      </c>
      <c r="C16389" s="14" t="str">
        <f>If(COUNTIF(DamReaches!$B$2:$B$346,"="&amp;A16389)&gt;0, "Yes", "No")</f>
        <v>No</v>
      </c>
    </row>
    <row r="16390">
      <c r="A16390" s="6">
        <v>687039.0</v>
      </c>
      <c r="B16390" s="6">
        <v>686999.0</v>
      </c>
      <c r="C16390" s="14" t="str">
        <f>If(COUNTIF(DamReaches!$B$2:$B$346,"="&amp;A16390)&gt;0, "Yes", "No")</f>
        <v>No</v>
      </c>
    </row>
    <row r="16391">
      <c r="A16391" s="6">
        <v>687046.0</v>
      </c>
      <c r="B16391" s="6">
        <v>687047.0</v>
      </c>
      <c r="C16391" s="14" t="str">
        <f>If(COUNTIF(DamReaches!$B$2:$B$346,"="&amp;A16391)&gt;0, "Yes", "No")</f>
        <v>No</v>
      </c>
    </row>
    <row r="16392">
      <c r="A16392" s="6">
        <v>687047.0</v>
      </c>
      <c r="B16392" s="6">
        <v>686883.0</v>
      </c>
      <c r="C16392" s="14" t="str">
        <f>If(COUNTIF(DamReaches!$B$2:$B$346,"="&amp;A16392)&gt;0, "Yes", "No")</f>
        <v>No</v>
      </c>
    </row>
    <row r="16393">
      <c r="A16393" s="6">
        <v>687048.0</v>
      </c>
      <c r="B16393" s="6">
        <v>686883.0</v>
      </c>
      <c r="C16393" s="14" t="str">
        <f>If(COUNTIF(DamReaches!$B$2:$B$346,"="&amp;A16393)&gt;0, "Yes", "No")</f>
        <v>No</v>
      </c>
    </row>
    <row r="16394">
      <c r="A16394" s="6">
        <v>687049.0</v>
      </c>
      <c r="B16394" s="6">
        <v>686425.0</v>
      </c>
      <c r="C16394" s="14" t="str">
        <f>If(COUNTIF(DamReaches!$B$2:$B$346,"="&amp;A16394)&gt;0, "Yes", "No")</f>
        <v>No</v>
      </c>
    </row>
    <row r="16395">
      <c r="A16395" s="6">
        <v>687050.0</v>
      </c>
      <c r="B16395" s="6">
        <v>686400.0</v>
      </c>
      <c r="C16395" s="14" t="str">
        <f>If(COUNTIF(DamReaches!$B$2:$B$346,"="&amp;A16395)&gt;0, "Yes", "No")</f>
        <v>No</v>
      </c>
    </row>
    <row r="16396">
      <c r="A16396" s="6">
        <v>687051.0</v>
      </c>
      <c r="B16396" s="6">
        <v>686428.0</v>
      </c>
      <c r="C16396" s="14" t="str">
        <f>If(COUNTIF(DamReaches!$B$2:$B$346,"="&amp;A16396)&gt;0, "Yes", "No")</f>
        <v>No</v>
      </c>
    </row>
    <row r="16397">
      <c r="A16397" s="6">
        <v>687052.0</v>
      </c>
      <c r="B16397" s="6">
        <v>687103.0</v>
      </c>
      <c r="C16397" s="14" t="str">
        <f>If(COUNTIF(DamReaches!$B$2:$B$346,"="&amp;A16397)&gt;0, "Yes", "No")</f>
        <v>No</v>
      </c>
    </row>
    <row r="16398">
      <c r="A16398" s="6">
        <v>687053.0</v>
      </c>
      <c r="B16398" s="6">
        <v>687054.0</v>
      </c>
      <c r="C16398" s="14" t="str">
        <f>If(COUNTIF(DamReaches!$B$2:$B$346,"="&amp;A16398)&gt;0, "Yes", "No")</f>
        <v>No</v>
      </c>
    </row>
    <row r="16399">
      <c r="A16399" s="6">
        <v>687054.0</v>
      </c>
      <c r="B16399" s="6">
        <v>687247.0</v>
      </c>
      <c r="C16399" s="14" t="str">
        <f>If(COUNTIF(DamReaches!$B$2:$B$346,"="&amp;A16399)&gt;0, "Yes", "No")</f>
        <v>No</v>
      </c>
    </row>
    <row r="16400">
      <c r="A16400" s="6">
        <v>687055.0</v>
      </c>
      <c r="B16400" s="6">
        <v>686776.0</v>
      </c>
      <c r="C16400" s="14" t="str">
        <f>If(COUNTIF(DamReaches!$B$2:$B$346,"="&amp;A16400)&gt;0, "Yes", "No")</f>
        <v>No</v>
      </c>
    </row>
    <row r="16401">
      <c r="A16401" s="6">
        <v>687056.0</v>
      </c>
      <c r="B16401" s="6">
        <v>686586.0</v>
      </c>
      <c r="C16401" s="14" t="str">
        <f>If(COUNTIF(DamReaches!$B$2:$B$346,"="&amp;A16401)&gt;0, "Yes", "No")</f>
        <v>No</v>
      </c>
    </row>
    <row r="16402">
      <c r="A16402" s="6">
        <v>687076.0</v>
      </c>
      <c r="B16402" s="6">
        <v>686510.0</v>
      </c>
      <c r="C16402" s="14" t="str">
        <f>If(COUNTIF(DamReaches!$B$2:$B$346,"="&amp;A16402)&gt;0, "Yes", "No")</f>
        <v>No</v>
      </c>
    </row>
    <row r="16403">
      <c r="A16403" s="6">
        <v>687077.0</v>
      </c>
      <c r="B16403" s="6">
        <v>686165.0</v>
      </c>
      <c r="C16403" s="14" t="str">
        <f>If(COUNTIF(DamReaches!$B$2:$B$346,"="&amp;A16403)&gt;0, "Yes", "No")</f>
        <v>No</v>
      </c>
    </row>
    <row r="16404">
      <c r="A16404" s="6">
        <v>687078.0</v>
      </c>
      <c r="B16404" s="6">
        <v>687365.0</v>
      </c>
      <c r="C16404" s="14" t="str">
        <f>If(COUNTIF(DamReaches!$B$2:$B$346,"="&amp;A16404)&gt;0, "Yes", "No")</f>
        <v>No</v>
      </c>
    </row>
    <row r="16405">
      <c r="A16405" s="6">
        <v>687079.0</v>
      </c>
      <c r="B16405" s="6">
        <v>686845.0</v>
      </c>
      <c r="C16405" s="14" t="str">
        <f>If(COUNTIF(DamReaches!$B$2:$B$346,"="&amp;A16405)&gt;0, "Yes", "No")</f>
        <v>No</v>
      </c>
    </row>
    <row r="16406">
      <c r="A16406" s="6">
        <v>687080.0</v>
      </c>
      <c r="B16406" s="6">
        <v>686752.0</v>
      </c>
      <c r="C16406" s="14" t="str">
        <f>If(COUNTIF(DamReaches!$B$2:$B$346,"="&amp;A16406)&gt;0, "Yes", "No")</f>
        <v>No</v>
      </c>
    </row>
    <row r="16407">
      <c r="A16407" s="6">
        <v>687081.0</v>
      </c>
      <c r="B16407" s="6">
        <v>686885.0</v>
      </c>
      <c r="C16407" s="14" t="str">
        <f>If(COUNTIF(DamReaches!$B$2:$B$346,"="&amp;A16407)&gt;0, "Yes", "No")</f>
        <v>No</v>
      </c>
    </row>
    <row r="16408">
      <c r="A16408" s="6">
        <v>687082.0</v>
      </c>
      <c r="B16408" s="6">
        <v>686909.0</v>
      </c>
      <c r="C16408" s="14" t="str">
        <f>If(COUNTIF(DamReaches!$B$2:$B$346,"="&amp;A16408)&gt;0, "Yes", "No")</f>
        <v>No</v>
      </c>
    </row>
    <row r="16409">
      <c r="A16409" s="6">
        <v>687083.0</v>
      </c>
      <c r="B16409" s="6">
        <v>686912.0</v>
      </c>
      <c r="C16409" s="14" t="str">
        <f>If(COUNTIF(DamReaches!$B$2:$B$346,"="&amp;A16409)&gt;0, "Yes", "No")</f>
        <v>No</v>
      </c>
    </row>
    <row r="16410">
      <c r="A16410" s="6">
        <v>687084.0</v>
      </c>
      <c r="B16410" s="6">
        <v>686996.0</v>
      </c>
      <c r="C16410" s="14" t="str">
        <f>If(COUNTIF(DamReaches!$B$2:$B$346,"="&amp;A16410)&gt;0, "Yes", "No")</f>
        <v>No</v>
      </c>
    </row>
    <row r="16411">
      <c r="A16411" s="6">
        <v>687094.0</v>
      </c>
      <c r="B16411" s="6">
        <v>686749.0</v>
      </c>
      <c r="C16411" s="14" t="str">
        <f>If(COUNTIF(DamReaches!$B$2:$B$346,"="&amp;A16411)&gt;0, "Yes", "No")</f>
        <v>No</v>
      </c>
    </row>
    <row r="16412">
      <c r="A16412" s="6">
        <v>687095.0</v>
      </c>
      <c r="B16412" s="6">
        <v>687276.0</v>
      </c>
      <c r="C16412" s="14" t="str">
        <f>If(COUNTIF(DamReaches!$B$2:$B$346,"="&amp;A16412)&gt;0, "Yes", "No")</f>
        <v>No</v>
      </c>
    </row>
    <row r="16413">
      <c r="A16413" s="6">
        <v>687096.0</v>
      </c>
      <c r="B16413" s="6">
        <v>687049.0</v>
      </c>
      <c r="C16413" s="14" t="str">
        <f>If(COUNTIF(DamReaches!$B$2:$B$346,"="&amp;A16413)&gt;0, "Yes", "No")</f>
        <v>No</v>
      </c>
    </row>
    <row r="16414">
      <c r="A16414" s="6">
        <v>687097.0</v>
      </c>
      <c r="B16414" s="6">
        <v>687119.0</v>
      </c>
      <c r="C16414" s="14" t="str">
        <f>If(COUNTIF(DamReaches!$B$2:$B$346,"="&amp;A16414)&gt;0, "Yes", "No")</f>
        <v>No</v>
      </c>
    </row>
    <row r="16415">
      <c r="A16415" s="6">
        <v>687098.0</v>
      </c>
      <c r="B16415" s="6">
        <v>686750.0</v>
      </c>
      <c r="C16415" s="14" t="str">
        <f>If(COUNTIF(DamReaches!$B$2:$B$346,"="&amp;A16415)&gt;0, "Yes", "No")</f>
        <v>No</v>
      </c>
    </row>
    <row r="16416">
      <c r="A16416" s="6">
        <v>687099.0</v>
      </c>
      <c r="B16416" s="6">
        <v>687080.0</v>
      </c>
      <c r="C16416" s="14" t="str">
        <f>If(COUNTIF(DamReaches!$B$2:$B$346,"="&amp;A16416)&gt;0, "Yes", "No")</f>
        <v>No</v>
      </c>
    </row>
    <row r="16417">
      <c r="A16417" s="6">
        <v>687100.0</v>
      </c>
      <c r="B16417" s="6">
        <v>686488.0</v>
      </c>
      <c r="C16417" s="14" t="str">
        <f>If(COUNTIF(DamReaches!$B$2:$B$346,"="&amp;A16417)&gt;0, "Yes", "No")</f>
        <v>No</v>
      </c>
    </row>
    <row r="16418">
      <c r="A16418" s="6">
        <v>687101.0</v>
      </c>
      <c r="B16418" s="6">
        <v>686650.0</v>
      </c>
      <c r="C16418" s="14" t="str">
        <f>If(COUNTIF(DamReaches!$B$2:$B$346,"="&amp;A16418)&gt;0, "Yes", "No")</f>
        <v>No</v>
      </c>
    </row>
    <row r="16419">
      <c r="A16419" s="6">
        <v>687102.0</v>
      </c>
      <c r="B16419" s="6">
        <v>687082.0</v>
      </c>
      <c r="C16419" s="14" t="str">
        <f>If(COUNTIF(DamReaches!$B$2:$B$346,"="&amp;A16419)&gt;0, "Yes", "No")</f>
        <v>No</v>
      </c>
    </row>
    <row r="16420">
      <c r="A16420" s="6">
        <v>687103.0</v>
      </c>
      <c r="B16420" s="6">
        <v>687102.0</v>
      </c>
      <c r="C16420" s="14" t="str">
        <f>If(COUNTIF(DamReaches!$B$2:$B$346,"="&amp;A16420)&gt;0, "Yes", "No")</f>
        <v>No</v>
      </c>
    </row>
    <row r="16421">
      <c r="A16421" s="6">
        <v>687104.0</v>
      </c>
      <c r="B16421" s="6">
        <v>686775.0</v>
      </c>
      <c r="C16421" s="14" t="str">
        <f>If(COUNTIF(DamReaches!$B$2:$B$346,"="&amp;A16421)&gt;0, "Yes", "No")</f>
        <v>No</v>
      </c>
    </row>
    <row r="16422">
      <c r="A16422" s="6">
        <v>687105.0</v>
      </c>
      <c r="B16422" s="6">
        <v>687221.0</v>
      </c>
      <c r="C16422" s="14" t="str">
        <f>If(COUNTIF(DamReaches!$B$2:$B$346,"="&amp;A16422)&gt;0, "Yes", "No")</f>
        <v>No</v>
      </c>
    </row>
    <row r="16423">
      <c r="A16423" s="6">
        <v>687106.0</v>
      </c>
      <c r="B16423" s="6">
        <v>687107.0</v>
      </c>
      <c r="C16423" s="14" t="str">
        <f>If(COUNTIF(DamReaches!$B$2:$B$346,"="&amp;A16423)&gt;0, "Yes", "No")</f>
        <v>No</v>
      </c>
    </row>
    <row r="16424">
      <c r="A16424" s="6">
        <v>687107.0</v>
      </c>
      <c r="B16424" s="6">
        <v>686955.0</v>
      </c>
      <c r="C16424" s="14" t="str">
        <f>If(COUNTIF(DamReaches!$B$2:$B$346,"="&amp;A16424)&gt;0, "Yes", "No")</f>
        <v>No</v>
      </c>
    </row>
    <row r="16425">
      <c r="A16425" s="6">
        <v>687119.0</v>
      </c>
      <c r="B16425" s="6">
        <v>687139.0</v>
      </c>
      <c r="C16425" s="14" t="str">
        <f>If(COUNTIF(DamReaches!$B$2:$B$346,"="&amp;A16425)&gt;0, "Yes", "No")</f>
        <v>No</v>
      </c>
    </row>
    <row r="16426">
      <c r="A16426" s="6">
        <v>687120.0</v>
      </c>
      <c r="B16426" s="6">
        <v>686488.0</v>
      </c>
      <c r="C16426" s="14" t="str">
        <f>If(COUNTIF(DamReaches!$B$2:$B$346,"="&amp;A16426)&gt;0, "Yes", "No")</f>
        <v>No</v>
      </c>
    </row>
    <row r="16427">
      <c r="A16427" s="6">
        <v>687121.0</v>
      </c>
      <c r="B16427" s="6">
        <v>687102.0</v>
      </c>
      <c r="C16427" s="14" t="str">
        <f>If(COUNTIF(DamReaches!$B$2:$B$346,"="&amp;A16427)&gt;0, "Yes", "No")</f>
        <v>No</v>
      </c>
    </row>
    <row r="16428">
      <c r="A16428" s="6">
        <v>687122.0</v>
      </c>
      <c r="B16428" s="6">
        <v>686500.0</v>
      </c>
      <c r="C16428" s="14" t="str">
        <f>If(COUNTIF(DamReaches!$B$2:$B$346,"="&amp;A16428)&gt;0, "Yes", "No")</f>
        <v>No</v>
      </c>
    </row>
    <row r="16429">
      <c r="A16429" s="6">
        <v>687136.0</v>
      </c>
      <c r="B16429" s="6">
        <v>686535.0</v>
      </c>
      <c r="C16429" s="14" t="str">
        <f>If(COUNTIF(DamReaches!$B$2:$B$346,"="&amp;A16429)&gt;0, "Yes", "No")</f>
        <v>No</v>
      </c>
    </row>
    <row r="16430">
      <c r="A16430" s="6">
        <v>687137.0</v>
      </c>
      <c r="B16430" s="6">
        <v>687181.0</v>
      </c>
      <c r="C16430" s="14" t="str">
        <f>If(COUNTIF(DamReaches!$B$2:$B$346,"="&amp;A16430)&gt;0, "Yes", "No")</f>
        <v>No</v>
      </c>
    </row>
    <row r="16431">
      <c r="A16431" s="6">
        <v>687138.0</v>
      </c>
      <c r="B16431" s="6">
        <v>687119.0</v>
      </c>
      <c r="C16431" s="14" t="str">
        <f>If(COUNTIF(DamReaches!$B$2:$B$346,"="&amp;A16431)&gt;0, "Yes", "No")</f>
        <v>No</v>
      </c>
    </row>
    <row r="16432">
      <c r="A16432" s="6">
        <v>687139.0</v>
      </c>
      <c r="B16432" s="6">
        <v>687365.0</v>
      </c>
      <c r="C16432" s="14" t="str">
        <f>If(COUNTIF(DamReaches!$B$2:$B$346,"="&amp;A16432)&gt;0, "Yes", "No")</f>
        <v>No</v>
      </c>
    </row>
    <row r="16433">
      <c r="A16433" s="6">
        <v>687140.0</v>
      </c>
      <c r="B16433" s="6">
        <v>686795.0</v>
      </c>
      <c r="C16433" s="14" t="str">
        <f>If(COUNTIF(DamReaches!$B$2:$B$346,"="&amp;A16433)&gt;0, "Yes", "No")</f>
        <v>No</v>
      </c>
    </row>
    <row r="16434">
      <c r="A16434" s="6">
        <v>687142.0</v>
      </c>
      <c r="B16434" s="6">
        <v>687100.0</v>
      </c>
      <c r="C16434" s="14" t="str">
        <f>If(COUNTIF(DamReaches!$B$2:$B$346,"="&amp;A16434)&gt;0, "Yes", "No")</f>
        <v>No</v>
      </c>
    </row>
    <row r="16435">
      <c r="A16435" s="6">
        <v>687143.0</v>
      </c>
      <c r="B16435" s="6">
        <v>686649.0</v>
      </c>
      <c r="C16435" s="14" t="str">
        <f>If(COUNTIF(DamReaches!$B$2:$B$346,"="&amp;A16435)&gt;0, "Yes", "No")</f>
        <v>No</v>
      </c>
    </row>
    <row r="16436">
      <c r="A16436" s="6">
        <v>687144.0</v>
      </c>
      <c r="B16436" s="6">
        <v>687166.0</v>
      </c>
      <c r="C16436" s="14" t="str">
        <f>If(COUNTIF(DamReaches!$B$2:$B$346,"="&amp;A16436)&gt;0, "Yes", "No")</f>
        <v>No</v>
      </c>
    </row>
    <row r="16437">
      <c r="A16437" s="6">
        <v>687145.0</v>
      </c>
      <c r="B16437" s="6">
        <v>687349.0</v>
      </c>
      <c r="C16437" s="14" t="str">
        <f>If(COUNTIF(DamReaches!$B$2:$B$346,"="&amp;A16437)&gt;0, "Yes", "No")</f>
        <v>No</v>
      </c>
    </row>
    <row r="16438">
      <c r="A16438" s="6">
        <v>687146.0</v>
      </c>
      <c r="B16438" s="6">
        <v>686742.0</v>
      </c>
      <c r="C16438" s="14" t="str">
        <f>If(COUNTIF(DamReaches!$B$2:$B$346,"="&amp;A16438)&gt;0, "Yes", "No")</f>
        <v>No</v>
      </c>
    </row>
    <row r="16439">
      <c r="A16439" s="6">
        <v>687160.0</v>
      </c>
      <c r="B16439" s="6">
        <v>686869.0</v>
      </c>
      <c r="C16439" s="14" t="str">
        <f>If(COUNTIF(DamReaches!$B$2:$B$346,"="&amp;A16439)&gt;0, "Yes", "No")</f>
        <v>Yes</v>
      </c>
    </row>
    <row r="16440">
      <c r="A16440" s="6">
        <v>687161.0</v>
      </c>
      <c r="B16440" s="6">
        <v>686790.0</v>
      </c>
      <c r="C16440" s="14" t="str">
        <f>If(COUNTIF(DamReaches!$B$2:$B$346,"="&amp;A16440)&gt;0, "Yes", "No")</f>
        <v>No</v>
      </c>
    </row>
    <row r="16441">
      <c r="A16441" s="6">
        <v>687162.0</v>
      </c>
      <c r="B16441" s="6">
        <v>687081.0</v>
      </c>
      <c r="C16441" s="14" t="str">
        <f>If(COUNTIF(DamReaches!$B$2:$B$346,"="&amp;A16441)&gt;0, "Yes", "No")</f>
        <v>No</v>
      </c>
    </row>
    <row r="16442">
      <c r="A16442" s="6">
        <v>687163.0</v>
      </c>
      <c r="B16442" s="6">
        <v>686848.0</v>
      </c>
      <c r="C16442" s="14" t="str">
        <f>If(COUNTIF(DamReaches!$B$2:$B$346,"="&amp;A16442)&gt;0, "Yes", "No")</f>
        <v>No</v>
      </c>
    </row>
    <row r="16443">
      <c r="A16443" s="6">
        <v>687164.0</v>
      </c>
      <c r="B16443" s="6">
        <v>687031.0</v>
      </c>
      <c r="C16443" s="14" t="str">
        <f>If(COUNTIF(DamReaches!$B$2:$B$346,"="&amp;A16443)&gt;0, "Yes", "No")</f>
        <v>No</v>
      </c>
    </row>
    <row r="16444">
      <c r="A16444" s="6">
        <v>687165.0</v>
      </c>
      <c r="B16444" s="6">
        <v>686908.0</v>
      </c>
      <c r="C16444" s="14" t="str">
        <f>If(COUNTIF(DamReaches!$B$2:$B$346,"="&amp;A16444)&gt;0, "Yes", "No")</f>
        <v>No</v>
      </c>
    </row>
    <row r="16445">
      <c r="A16445" s="6">
        <v>687166.0</v>
      </c>
      <c r="B16445" s="6">
        <v>687251.0</v>
      </c>
      <c r="C16445" s="14" t="str">
        <f>If(COUNTIF(DamReaches!$B$2:$B$346,"="&amp;A16445)&gt;0, "Yes", "No")</f>
        <v>No</v>
      </c>
    </row>
    <row r="16446">
      <c r="A16446" s="6">
        <v>687167.0</v>
      </c>
      <c r="B16446" s="6">
        <v>687251.0</v>
      </c>
      <c r="C16446" s="14" t="str">
        <f>If(COUNTIF(DamReaches!$B$2:$B$346,"="&amp;A16446)&gt;0, "Yes", "No")</f>
        <v>No</v>
      </c>
    </row>
    <row r="16447">
      <c r="A16447" s="6">
        <v>687168.0</v>
      </c>
      <c r="B16447" s="6">
        <v>687327.0</v>
      </c>
      <c r="C16447" s="14" t="str">
        <f>If(COUNTIF(DamReaches!$B$2:$B$346,"="&amp;A16447)&gt;0, "Yes", "No")</f>
        <v>No</v>
      </c>
    </row>
    <row r="16448">
      <c r="A16448" s="6">
        <v>687169.0</v>
      </c>
      <c r="B16448" s="6">
        <v>687221.0</v>
      </c>
      <c r="C16448" s="14" t="str">
        <f>If(COUNTIF(DamReaches!$B$2:$B$346,"="&amp;A16448)&gt;0, "Yes", "No")</f>
        <v>No</v>
      </c>
    </row>
    <row r="16449">
      <c r="A16449" s="6">
        <v>687170.0</v>
      </c>
      <c r="B16449" s="6">
        <v>686827.0</v>
      </c>
      <c r="C16449" s="14" t="str">
        <f>If(COUNTIF(DamReaches!$B$2:$B$346,"="&amp;A16449)&gt;0, "Yes", "No")</f>
        <v>No</v>
      </c>
    </row>
    <row r="16450">
      <c r="A16450" s="6">
        <v>687181.0</v>
      </c>
      <c r="B16450" s="6">
        <v>687182.0</v>
      </c>
      <c r="C16450" s="14" t="str">
        <f>If(COUNTIF(DamReaches!$B$2:$B$346,"="&amp;A16450)&gt;0, "Yes", "No")</f>
        <v>No</v>
      </c>
    </row>
    <row r="16451">
      <c r="A16451" s="6">
        <v>687182.0</v>
      </c>
      <c r="B16451" s="6">
        <v>687047.0</v>
      </c>
      <c r="C16451" s="14" t="str">
        <f>If(COUNTIF(DamReaches!$B$2:$B$346,"="&amp;A16451)&gt;0, "Yes", "No")</f>
        <v>No</v>
      </c>
    </row>
    <row r="16452">
      <c r="A16452" s="6">
        <v>687183.0</v>
      </c>
      <c r="B16452" s="6">
        <v>686751.0</v>
      </c>
      <c r="C16452" s="14" t="str">
        <f>If(COUNTIF(DamReaches!$B$2:$B$346,"="&amp;A16452)&gt;0, "Yes", "No")</f>
        <v>No</v>
      </c>
    </row>
    <row r="16453">
      <c r="A16453" s="6">
        <v>687184.0</v>
      </c>
      <c r="B16453" s="6">
        <v>687239.0</v>
      </c>
      <c r="C16453" s="14" t="str">
        <f>If(COUNTIF(DamReaches!$B$2:$B$346,"="&amp;A16453)&gt;0, "Yes", "No")</f>
        <v>No</v>
      </c>
    </row>
    <row r="16454">
      <c r="A16454" s="6">
        <v>687185.0</v>
      </c>
      <c r="B16454" s="6">
        <v>687186.0</v>
      </c>
      <c r="C16454" s="14" t="str">
        <f>If(COUNTIF(DamReaches!$B$2:$B$346,"="&amp;A16454)&gt;0, "Yes", "No")</f>
        <v>No</v>
      </c>
    </row>
    <row r="16455">
      <c r="A16455" s="6">
        <v>687186.0</v>
      </c>
      <c r="B16455" s="6">
        <v>687033.0</v>
      </c>
      <c r="C16455" s="14" t="str">
        <f>If(COUNTIF(DamReaches!$B$2:$B$346,"="&amp;A16455)&gt;0, "Yes", "No")</f>
        <v>No</v>
      </c>
    </row>
    <row r="16456">
      <c r="A16456" s="6">
        <v>687187.0</v>
      </c>
      <c r="B16456" s="6">
        <v>687103.0</v>
      </c>
      <c r="C16456" s="14" t="str">
        <f>If(COUNTIF(DamReaches!$B$2:$B$346,"="&amp;A16456)&gt;0, "Yes", "No")</f>
        <v>No</v>
      </c>
    </row>
    <row r="16457">
      <c r="A16457" s="6">
        <v>687188.0</v>
      </c>
      <c r="B16457" s="6">
        <v>687189.0</v>
      </c>
      <c r="C16457" s="14" t="str">
        <f>If(COUNTIF(DamReaches!$B$2:$B$346,"="&amp;A16457)&gt;0, "Yes", "No")</f>
        <v>No</v>
      </c>
    </row>
    <row r="16458">
      <c r="A16458" s="6">
        <v>687189.0</v>
      </c>
      <c r="B16458" s="6">
        <v>687054.0</v>
      </c>
      <c r="C16458" s="14" t="str">
        <f>If(COUNTIF(DamReaches!$B$2:$B$346,"="&amp;A16458)&gt;0, "Yes", "No")</f>
        <v>No</v>
      </c>
    </row>
    <row r="16459">
      <c r="A16459" s="6">
        <v>687190.0</v>
      </c>
      <c r="B16459" s="6">
        <v>687638.0</v>
      </c>
      <c r="C16459" s="14" t="str">
        <f>If(COUNTIF(DamReaches!$B$2:$B$346,"="&amp;A16459)&gt;0, "Yes", "No")</f>
        <v>No</v>
      </c>
    </row>
    <row r="16460">
      <c r="A16460" s="6">
        <v>687191.0</v>
      </c>
      <c r="B16460" s="6">
        <v>687055.0</v>
      </c>
      <c r="C16460" s="14" t="str">
        <f>If(COUNTIF(DamReaches!$B$2:$B$346,"="&amp;A16460)&gt;0, "Yes", "No")</f>
        <v>No</v>
      </c>
    </row>
    <row r="16461">
      <c r="A16461" s="6">
        <v>687192.0</v>
      </c>
      <c r="B16461" s="6">
        <v>687191.0</v>
      </c>
      <c r="C16461" s="14" t="str">
        <f>If(COUNTIF(DamReaches!$B$2:$B$346,"="&amp;A16461)&gt;0, "Yes", "No")</f>
        <v>No</v>
      </c>
    </row>
    <row r="16462">
      <c r="A16462" s="6">
        <v>687193.0</v>
      </c>
      <c r="B16462" s="6">
        <v>687250.0</v>
      </c>
      <c r="C16462" s="14" t="str">
        <f>If(COUNTIF(DamReaches!$B$2:$B$346,"="&amp;A16462)&gt;0, "Yes", "No")</f>
        <v>No</v>
      </c>
    </row>
    <row r="16463">
      <c r="A16463" s="6">
        <v>687194.0</v>
      </c>
      <c r="B16463" s="6">
        <v>687250.0</v>
      </c>
      <c r="C16463" s="14" t="str">
        <f>If(COUNTIF(DamReaches!$B$2:$B$346,"="&amp;A16463)&gt;0, "Yes", "No")</f>
        <v>No</v>
      </c>
    </row>
    <row r="16464">
      <c r="A16464" s="6">
        <v>687195.0</v>
      </c>
      <c r="B16464" s="6">
        <v>687084.0</v>
      </c>
      <c r="C16464" s="14" t="str">
        <f>If(COUNTIF(DamReaches!$B$2:$B$346,"="&amp;A16464)&gt;0, "Yes", "No")</f>
        <v>No</v>
      </c>
    </row>
    <row r="16465">
      <c r="A16465" s="6">
        <v>687196.0</v>
      </c>
      <c r="B16465" s="6">
        <v>687035.0</v>
      </c>
      <c r="C16465" s="14" t="str">
        <f>If(COUNTIF(DamReaches!$B$2:$B$346,"="&amp;A16465)&gt;0, "Yes", "No")</f>
        <v>No</v>
      </c>
    </row>
    <row r="16466">
      <c r="A16466" s="6">
        <v>687197.0</v>
      </c>
      <c r="B16466" s="6">
        <v>687166.0</v>
      </c>
      <c r="C16466" s="14" t="str">
        <f>If(COUNTIF(DamReaches!$B$2:$B$346,"="&amp;A16466)&gt;0, "Yes", "No")</f>
        <v>No</v>
      </c>
    </row>
    <row r="16467">
      <c r="A16467" s="6">
        <v>687198.0</v>
      </c>
      <c r="B16467" s="6">
        <v>687146.0</v>
      </c>
      <c r="C16467" s="14" t="str">
        <f>If(COUNTIF(DamReaches!$B$2:$B$346,"="&amp;A16467)&gt;0, "Yes", "No")</f>
        <v>No</v>
      </c>
    </row>
    <row r="16468">
      <c r="A16468" s="6">
        <v>687213.0</v>
      </c>
      <c r="B16468" s="6">
        <v>686766.0</v>
      </c>
      <c r="C16468" s="14" t="str">
        <f>If(COUNTIF(DamReaches!$B$2:$B$346,"="&amp;A16468)&gt;0, "Yes", "No")</f>
        <v>No</v>
      </c>
    </row>
    <row r="16469">
      <c r="A16469" s="6">
        <v>687214.0</v>
      </c>
      <c r="B16469" s="6">
        <v>686445.0</v>
      </c>
      <c r="C16469" s="14" t="str">
        <f>If(COUNTIF(DamReaches!$B$2:$B$346,"="&amp;A16469)&gt;0, "Yes", "No")</f>
        <v>No</v>
      </c>
    </row>
    <row r="16470">
      <c r="A16470" s="6">
        <v>687215.0</v>
      </c>
      <c r="B16470" s="6">
        <v>687079.0</v>
      </c>
      <c r="C16470" s="14" t="str">
        <f>If(COUNTIF(DamReaches!$B$2:$B$346,"="&amp;A16470)&gt;0, "Yes", "No")</f>
        <v>No</v>
      </c>
    </row>
    <row r="16471">
      <c r="A16471" s="6">
        <v>687216.0</v>
      </c>
      <c r="B16471" s="6">
        <v>687183.0</v>
      </c>
      <c r="C16471" s="14" t="str">
        <f>If(COUNTIF(DamReaches!$B$2:$B$346,"="&amp;A16471)&gt;0, "Yes", "No")</f>
        <v>No</v>
      </c>
    </row>
    <row r="16472">
      <c r="A16472" s="6">
        <v>687217.0</v>
      </c>
      <c r="B16472" s="6">
        <v>687183.0</v>
      </c>
      <c r="C16472" s="14" t="str">
        <f>If(COUNTIF(DamReaches!$B$2:$B$346,"="&amp;A16472)&gt;0, "Yes", "No")</f>
        <v>No</v>
      </c>
    </row>
    <row r="16473">
      <c r="A16473" s="6">
        <v>687218.0</v>
      </c>
      <c r="B16473" s="6">
        <v>687104.0</v>
      </c>
      <c r="C16473" s="14" t="str">
        <f>If(COUNTIF(DamReaches!$B$2:$B$346,"="&amp;A16473)&gt;0, "Yes", "No")</f>
        <v>No</v>
      </c>
    </row>
    <row r="16474">
      <c r="A16474" s="6">
        <v>687219.0</v>
      </c>
      <c r="B16474" s="6">
        <v>687218.0</v>
      </c>
      <c r="C16474" s="14" t="str">
        <f>If(COUNTIF(DamReaches!$B$2:$B$346,"="&amp;A16474)&gt;0, "Yes", "No")</f>
        <v>No</v>
      </c>
    </row>
    <row r="16475">
      <c r="A16475" s="6">
        <v>687220.0</v>
      </c>
      <c r="B16475" s="6">
        <v>687055.0</v>
      </c>
      <c r="C16475" s="14" t="str">
        <f>If(COUNTIF(DamReaches!$B$2:$B$346,"="&amp;A16475)&gt;0, "Yes", "No")</f>
        <v>No</v>
      </c>
    </row>
    <row r="16476">
      <c r="A16476" s="6">
        <v>687221.0</v>
      </c>
      <c r="B16476" s="6">
        <v>687547.0</v>
      </c>
      <c r="C16476" s="14" t="str">
        <f>If(COUNTIF(DamReaches!$B$2:$B$346,"="&amp;A16476)&gt;0, "Yes", "No")</f>
        <v>No</v>
      </c>
    </row>
    <row r="16477">
      <c r="A16477" s="6">
        <v>687222.0</v>
      </c>
      <c r="B16477" s="6">
        <v>687547.0</v>
      </c>
      <c r="C16477" s="14" t="str">
        <f>If(COUNTIF(DamReaches!$B$2:$B$346,"="&amp;A16477)&gt;0, "Yes", "No")</f>
        <v>No</v>
      </c>
    </row>
    <row r="16478">
      <c r="A16478" s="6">
        <v>687223.0</v>
      </c>
      <c r="B16478" s="6">
        <v>687038.0</v>
      </c>
      <c r="C16478" s="14" t="str">
        <f>If(COUNTIF(DamReaches!$B$2:$B$346,"="&amp;A16478)&gt;0, "Yes", "No")</f>
        <v>No</v>
      </c>
    </row>
    <row r="16479">
      <c r="A16479" s="6">
        <v>687224.0</v>
      </c>
      <c r="B16479" s="6">
        <v>687223.0</v>
      </c>
      <c r="C16479" s="14" t="str">
        <f>If(COUNTIF(DamReaches!$B$2:$B$346,"="&amp;A16479)&gt;0, "Yes", "No")</f>
        <v>No</v>
      </c>
    </row>
    <row r="16480">
      <c r="A16480" s="6">
        <v>687225.0</v>
      </c>
      <c r="B16480" s="6">
        <v>686700.0</v>
      </c>
      <c r="C16480" s="14" t="str">
        <f>If(COUNTIF(DamReaches!$B$2:$B$346,"="&amp;A16480)&gt;0, "Yes", "No")</f>
        <v>No</v>
      </c>
    </row>
    <row r="16481">
      <c r="A16481" s="6">
        <v>687235.0</v>
      </c>
      <c r="B16481" s="6">
        <v>686554.0</v>
      </c>
      <c r="C16481" s="14" t="str">
        <f>If(COUNTIF(DamReaches!$B$2:$B$346,"="&amp;A16481)&gt;0, "Yes", "No")</f>
        <v>No</v>
      </c>
    </row>
    <row r="16482">
      <c r="A16482" s="6">
        <v>687236.0</v>
      </c>
      <c r="B16482" s="6">
        <v>687080.0</v>
      </c>
      <c r="C16482" s="14" t="str">
        <f>If(COUNTIF(DamReaches!$B$2:$B$346,"="&amp;A16482)&gt;0, "Yes", "No")</f>
        <v>No</v>
      </c>
    </row>
    <row r="16483">
      <c r="A16483" s="6">
        <v>687237.0</v>
      </c>
      <c r="B16483" s="6">
        <v>686884.0</v>
      </c>
      <c r="C16483" s="14" t="str">
        <f>If(COUNTIF(DamReaches!$B$2:$B$346,"="&amp;A16483)&gt;0, "Yes", "No")</f>
        <v>No</v>
      </c>
    </row>
    <row r="16484">
      <c r="A16484" s="6">
        <v>687238.0</v>
      </c>
      <c r="B16484" s="6">
        <v>686708.0</v>
      </c>
      <c r="C16484" s="14" t="str">
        <f>If(COUNTIF(DamReaches!$B$2:$B$346,"="&amp;A16484)&gt;0, "Yes", "No")</f>
        <v>No</v>
      </c>
    </row>
    <row r="16485">
      <c r="A16485" s="6">
        <v>687239.0</v>
      </c>
      <c r="B16485" s="6">
        <v>687238.0</v>
      </c>
      <c r="C16485" s="14" t="str">
        <f>If(COUNTIF(DamReaches!$B$2:$B$346,"="&amp;A16485)&gt;0, "Yes", "No")</f>
        <v>No</v>
      </c>
    </row>
    <row r="16486">
      <c r="A16486" s="6">
        <v>687241.0</v>
      </c>
      <c r="B16486" s="6">
        <v>687164.0</v>
      </c>
      <c r="C16486" s="14" t="str">
        <f>If(COUNTIF(DamReaches!$B$2:$B$346,"="&amp;A16486)&gt;0, "Yes", "No")</f>
        <v>No</v>
      </c>
    </row>
    <row r="16487">
      <c r="A16487" s="6">
        <v>687242.0</v>
      </c>
      <c r="B16487" s="6">
        <v>687585.0</v>
      </c>
      <c r="C16487" s="14" t="str">
        <f>If(COUNTIF(DamReaches!$B$2:$B$346,"="&amp;A16487)&gt;0, "Yes", "No")</f>
        <v>No</v>
      </c>
    </row>
    <row r="16488">
      <c r="A16488" s="6">
        <v>687243.0</v>
      </c>
      <c r="B16488" s="6">
        <v>687585.0</v>
      </c>
      <c r="C16488" s="14" t="str">
        <f>If(COUNTIF(DamReaches!$B$2:$B$346,"="&amp;A16488)&gt;0, "Yes", "No")</f>
        <v>No</v>
      </c>
    </row>
    <row r="16489">
      <c r="A16489" s="6">
        <v>687244.0</v>
      </c>
      <c r="B16489" s="6">
        <v>685953.0</v>
      </c>
      <c r="C16489" s="14" t="str">
        <f>If(COUNTIF(DamReaches!$B$2:$B$346,"="&amp;A16489)&gt;0, "Yes", "No")</f>
        <v>No</v>
      </c>
    </row>
    <row r="16490">
      <c r="A16490" s="6">
        <v>687245.0</v>
      </c>
      <c r="B16490" s="6">
        <v>686995.0</v>
      </c>
      <c r="C16490" s="14" t="str">
        <f>If(COUNTIF(DamReaches!$B$2:$B$346,"="&amp;A16490)&gt;0, "Yes", "No")</f>
        <v>No</v>
      </c>
    </row>
    <row r="16491">
      <c r="A16491" s="6">
        <v>687246.0</v>
      </c>
      <c r="B16491" s="6">
        <v>686911.0</v>
      </c>
      <c r="C16491" s="14" t="str">
        <f>If(COUNTIF(DamReaches!$B$2:$B$346,"="&amp;A16491)&gt;0, "Yes", "No")</f>
        <v>No</v>
      </c>
    </row>
    <row r="16492">
      <c r="A16492" s="6">
        <v>687247.0</v>
      </c>
      <c r="B16492" s="6">
        <v>687248.0</v>
      </c>
      <c r="C16492" s="14" t="str">
        <f>If(COUNTIF(DamReaches!$B$2:$B$346,"="&amp;A16492)&gt;0, "Yes", "No")</f>
        <v>No</v>
      </c>
    </row>
    <row r="16493">
      <c r="A16493" s="6">
        <v>687248.0</v>
      </c>
      <c r="B16493" s="6">
        <v>687638.0</v>
      </c>
      <c r="C16493" s="14" t="str">
        <f>If(COUNTIF(DamReaches!$B$2:$B$346,"="&amp;A16493)&gt;0, "Yes", "No")</f>
        <v>No</v>
      </c>
    </row>
    <row r="16494">
      <c r="A16494" s="6">
        <v>687249.0</v>
      </c>
      <c r="B16494" s="6">
        <v>687191.0</v>
      </c>
      <c r="C16494" s="14" t="str">
        <f>If(COUNTIF(DamReaches!$B$2:$B$346,"="&amp;A16494)&gt;0, "Yes", "No")</f>
        <v>No</v>
      </c>
    </row>
    <row r="16495">
      <c r="A16495" s="6">
        <v>687250.0</v>
      </c>
      <c r="B16495" s="6">
        <v>687249.0</v>
      </c>
      <c r="C16495" s="14" t="str">
        <f>If(COUNTIF(DamReaches!$B$2:$B$346,"="&amp;A16495)&gt;0, "Yes", "No")</f>
        <v>No</v>
      </c>
    </row>
    <row r="16496">
      <c r="A16496" s="6">
        <v>687251.0</v>
      </c>
      <c r="B16496" s="6">
        <v>687349.0</v>
      </c>
      <c r="C16496" s="14" t="str">
        <f>If(COUNTIF(DamReaches!$B$2:$B$346,"="&amp;A16496)&gt;0, "Yes", "No")</f>
        <v>No</v>
      </c>
    </row>
    <row r="16497">
      <c r="A16497" s="6">
        <v>687261.0</v>
      </c>
      <c r="B16497" s="6">
        <v>686820.0</v>
      </c>
      <c r="C16497" s="14" t="str">
        <f>If(COUNTIF(DamReaches!$B$2:$B$346,"="&amp;A16497)&gt;0, "Yes", "No")</f>
        <v>No</v>
      </c>
    </row>
    <row r="16498">
      <c r="A16498" s="6">
        <v>687263.0</v>
      </c>
      <c r="B16498" s="6">
        <v>687247.0</v>
      </c>
      <c r="C16498" s="14" t="str">
        <f>If(COUNTIF(DamReaches!$B$2:$B$346,"="&amp;A16498)&gt;0, "Yes", "No")</f>
        <v>No</v>
      </c>
    </row>
    <row r="16499">
      <c r="A16499" s="6">
        <v>687264.0</v>
      </c>
      <c r="B16499" s="6">
        <v>687220.0</v>
      </c>
      <c r="C16499" s="14" t="str">
        <f>If(COUNTIF(DamReaches!$B$2:$B$346,"="&amp;A16499)&gt;0, "Yes", "No")</f>
        <v>No</v>
      </c>
    </row>
    <row r="16500">
      <c r="A16500" s="6">
        <v>687265.0</v>
      </c>
      <c r="B16500" s="6">
        <v>687084.0</v>
      </c>
      <c r="C16500" s="14" t="str">
        <f>If(COUNTIF(DamReaches!$B$2:$B$346,"="&amp;A16500)&gt;0, "Yes", "No")</f>
        <v>No</v>
      </c>
    </row>
    <row r="16501">
      <c r="A16501" s="6">
        <v>687266.0</v>
      </c>
      <c r="B16501" s="6">
        <v>687683.0</v>
      </c>
      <c r="C16501" s="14" t="str">
        <f>If(COUNTIF(DamReaches!$B$2:$B$346,"="&amp;A16501)&gt;0, "Yes", "No")</f>
        <v>No</v>
      </c>
    </row>
    <row r="16502">
      <c r="A16502" s="6">
        <v>687276.0</v>
      </c>
      <c r="B16502" s="6">
        <v>686867.0</v>
      </c>
      <c r="C16502" s="14" t="str">
        <f>If(COUNTIF(DamReaches!$B$2:$B$346,"="&amp;A16502)&gt;0, "Yes", "No")</f>
        <v>No</v>
      </c>
    </row>
    <row r="16503">
      <c r="A16503" s="6">
        <v>687277.0</v>
      </c>
      <c r="B16503" s="6">
        <v>687049.0</v>
      </c>
      <c r="C16503" s="14" t="str">
        <f>If(COUNTIF(DamReaches!$B$2:$B$346,"="&amp;A16503)&gt;0, "Yes", "No")</f>
        <v>No</v>
      </c>
    </row>
    <row r="16504">
      <c r="A16504" s="6">
        <v>687278.0</v>
      </c>
      <c r="B16504" s="6">
        <v>686043.0</v>
      </c>
      <c r="C16504" s="14" t="str">
        <f>If(COUNTIF(DamReaches!$B$2:$B$346,"="&amp;A16504)&gt;0, "Yes", "No")</f>
        <v>No</v>
      </c>
    </row>
    <row r="16505">
      <c r="A16505" s="6">
        <v>687279.0</v>
      </c>
      <c r="B16505" s="6">
        <v>687082.0</v>
      </c>
      <c r="C16505" s="14" t="str">
        <f>If(COUNTIF(DamReaches!$B$2:$B$346,"="&amp;A16505)&gt;0, "Yes", "No")</f>
        <v>No</v>
      </c>
    </row>
    <row r="16506">
      <c r="A16506" s="6">
        <v>687280.0</v>
      </c>
      <c r="B16506" s="6">
        <v>686824.0</v>
      </c>
      <c r="C16506" s="14" t="str">
        <f>If(COUNTIF(DamReaches!$B$2:$B$346,"="&amp;A16506)&gt;0, "Yes", "No")</f>
        <v>No</v>
      </c>
    </row>
    <row r="16507">
      <c r="A16507" s="6">
        <v>687281.0</v>
      </c>
      <c r="B16507" s="6">
        <v>686471.0</v>
      </c>
      <c r="C16507" s="14" t="str">
        <f>If(COUNTIF(DamReaches!$B$2:$B$346,"="&amp;A16507)&gt;0, "Yes", "No")</f>
        <v>No</v>
      </c>
    </row>
    <row r="16508">
      <c r="A16508" s="6">
        <v>687296.0</v>
      </c>
      <c r="B16508" s="6">
        <v>687364.0</v>
      </c>
      <c r="C16508" s="14" t="str">
        <f>If(COUNTIF(DamReaches!$B$2:$B$346,"="&amp;A16508)&gt;0, "Yes", "No")</f>
        <v>No</v>
      </c>
    </row>
    <row r="16509">
      <c r="A16509" s="6">
        <v>687297.0</v>
      </c>
      <c r="B16509" s="6">
        <v>686869.0</v>
      </c>
      <c r="C16509" s="14" t="str">
        <f>If(COUNTIF(DamReaches!$B$2:$B$346,"="&amp;A16509)&gt;0, "Yes", "No")</f>
        <v>No</v>
      </c>
    </row>
    <row r="16510">
      <c r="A16510" s="6">
        <v>687298.0</v>
      </c>
      <c r="B16510" s="6">
        <v>686690.0</v>
      </c>
      <c r="C16510" s="14" t="str">
        <f>If(COUNTIF(DamReaches!$B$2:$B$346,"="&amp;A16510)&gt;0, "Yes", "No")</f>
        <v>No</v>
      </c>
    </row>
    <row r="16511">
      <c r="A16511" s="6">
        <v>687299.0</v>
      </c>
      <c r="B16511" s="6">
        <v>687239.0</v>
      </c>
      <c r="C16511" s="14" t="str">
        <f>If(COUNTIF(DamReaches!$B$2:$B$346,"="&amp;A16511)&gt;0, "Yes", "No")</f>
        <v>No</v>
      </c>
    </row>
    <row r="16512">
      <c r="A16512" s="6">
        <v>687300.0</v>
      </c>
      <c r="B16512" s="6">
        <v>687301.0</v>
      </c>
      <c r="C16512" s="14" t="str">
        <f>If(COUNTIF(DamReaches!$B$2:$B$346,"="&amp;A16512)&gt;0, "Yes", "No")</f>
        <v>No</v>
      </c>
    </row>
    <row r="16513">
      <c r="A16513" s="6">
        <v>687301.0</v>
      </c>
      <c r="B16513" s="6">
        <v>687104.0</v>
      </c>
      <c r="C16513" s="14" t="str">
        <f>If(COUNTIF(DamReaches!$B$2:$B$346,"="&amp;A16513)&gt;0, "Yes", "No")</f>
        <v>No</v>
      </c>
    </row>
    <row r="16514">
      <c r="A16514" s="6">
        <v>687302.0</v>
      </c>
      <c r="B16514" s="6">
        <v>687683.0</v>
      </c>
      <c r="C16514" s="14" t="str">
        <f>If(COUNTIF(DamReaches!$B$2:$B$346,"="&amp;A16514)&gt;0, "Yes", "No")</f>
        <v>No</v>
      </c>
    </row>
    <row r="16515">
      <c r="A16515" s="6">
        <v>687303.0</v>
      </c>
      <c r="B16515" s="6">
        <v>687330.0</v>
      </c>
      <c r="C16515" s="14" t="str">
        <f>If(COUNTIF(DamReaches!$B$2:$B$346,"="&amp;A16515)&gt;0, "Yes", "No")</f>
        <v>No</v>
      </c>
    </row>
    <row r="16516">
      <c r="A16516" s="6">
        <v>687304.0</v>
      </c>
      <c r="B16516" s="6">
        <v>686406.0</v>
      </c>
      <c r="C16516" s="14" t="str">
        <f>If(COUNTIF(DamReaches!$B$2:$B$346,"="&amp;A16516)&gt;0, "Yes", "No")</f>
        <v>No</v>
      </c>
    </row>
    <row r="16517">
      <c r="A16517" s="6">
        <v>687305.0</v>
      </c>
      <c r="B16517" s="6">
        <v>685717.0</v>
      </c>
      <c r="C16517" s="14" t="str">
        <f>If(COUNTIF(DamReaches!$B$2:$B$346,"="&amp;A16517)&gt;0, "Yes", "No")</f>
        <v>No</v>
      </c>
    </row>
    <row r="16518">
      <c r="A16518" s="6">
        <v>687319.0</v>
      </c>
      <c r="B16518" s="6">
        <v>687298.0</v>
      </c>
      <c r="C16518" s="14" t="str">
        <f>If(COUNTIF(DamReaches!$B$2:$B$346,"="&amp;A16518)&gt;0, "Yes", "No")</f>
        <v>No</v>
      </c>
    </row>
    <row r="16519">
      <c r="A16519" s="6">
        <v>687320.0</v>
      </c>
      <c r="B16519" s="6">
        <v>687319.0</v>
      </c>
      <c r="C16519" s="14" t="str">
        <f>If(COUNTIF(DamReaches!$B$2:$B$346,"="&amp;A16519)&gt;0, "Yes", "No")</f>
        <v>No</v>
      </c>
    </row>
    <row r="16520">
      <c r="A16520" s="6">
        <v>687321.0</v>
      </c>
      <c r="B16520" s="6">
        <v>687162.0</v>
      </c>
      <c r="C16520" s="14" t="str">
        <f>If(COUNTIF(DamReaches!$B$2:$B$346,"="&amp;A16520)&gt;0, "Yes", "No")</f>
        <v>No</v>
      </c>
    </row>
    <row r="16521">
      <c r="A16521" s="6">
        <v>687322.0</v>
      </c>
      <c r="B16521" s="6">
        <v>687299.0</v>
      </c>
      <c r="C16521" s="14" t="str">
        <f>If(COUNTIF(DamReaches!$B$2:$B$346,"="&amp;A16521)&gt;0, "Yes", "No")</f>
        <v>No</v>
      </c>
    </row>
    <row r="16522">
      <c r="A16522" s="6">
        <v>687325.0</v>
      </c>
      <c r="B16522" s="6">
        <v>685346.0</v>
      </c>
      <c r="C16522" s="14" t="str">
        <f>If(COUNTIF(DamReaches!$B$2:$B$346,"="&amp;A16522)&gt;0, "Yes", "No")</f>
        <v>No</v>
      </c>
    </row>
    <row r="16523">
      <c r="A16523" s="6">
        <v>687326.0</v>
      </c>
      <c r="B16523" s="6">
        <v>686670.0</v>
      </c>
      <c r="C16523" s="14" t="str">
        <f>If(COUNTIF(DamReaches!$B$2:$B$346,"="&amp;A16523)&gt;0, "Yes", "No")</f>
        <v>No</v>
      </c>
    </row>
    <row r="16524">
      <c r="A16524" s="6">
        <v>687327.0</v>
      </c>
      <c r="B16524" s="6">
        <v>687326.0</v>
      </c>
      <c r="C16524" s="14" t="str">
        <f>If(COUNTIF(DamReaches!$B$2:$B$346,"="&amp;A16524)&gt;0, "Yes", "No")</f>
        <v>No</v>
      </c>
    </row>
    <row r="16525">
      <c r="A16525" s="6">
        <v>687328.0</v>
      </c>
      <c r="B16525" s="6">
        <v>687327.0</v>
      </c>
      <c r="C16525" s="14" t="str">
        <f>If(COUNTIF(DamReaches!$B$2:$B$346,"="&amp;A16525)&gt;0, "Yes", "No")</f>
        <v>No</v>
      </c>
    </row>
    <row r="16526">
      <c r="A16526" s="6">
        <v>687329.0</v>
      </c>
      <c r="B16526" s="6">
        <v>687872.0</v>
      </c>
      <c r="C16526" s="14" t="str">
        <f>If(COUNTIF(DamReaches!$B$2:$B$346,"="&amp;A16526)&gt;0, "Yes", "No")</f>
        <v>No</v>
      </c>
    </row>
    <row r="16527">
      <c r="A16527" s="6">
        <v>687330.0</v>
      </c>
      <c r="B16527" s="6">
        <v>687872.0</v>
      </c>
      <c r="C16527" s="14" t="str">
        <f>If(COUNTIF(DamReaches!$B$2:$B$346,"="&amp;A16527)&gt;0, "Yes", "No")</f>
        <v>No</v>
      </c>
    </row>
    <row r="16528">
      <c r="A16528" s="6">
        <v>687331.0</v>
      </c>
      <c r="B16528" s="6">
        <v>687332.0</v>
      </c>
      <c r="C16528" s="14" t="str">
        <f>If(COUNTIF(DamReaches!$B$2:$B$346,"="&amp;A16528)&gt;0, "Yes", "No")</f>
        <v>No</v>
      </c>
    </row>
    <row r="16529">
      <c r="A16529" s="6">
        <v>687332.0</v>
      </c>
      <c r="B16529" s="6">
        <v>686956.0</v>
      </c>
      <c r="C16529" s="14" t="str">
        <f>If(COUNTIF(DamReaches!$B$2:$B$346,"="&amp;A16529)&gt;0, "Yes", "No")</f>
        <v>No</v>
      </c>
    </row>
    <row r="16530">
      <c r="A16530" s="6">
        <v>687348.0</v>
      </c>
      <c r="B16530" s="6">
        <v>687186.0</v>
      </c>
      <c r="C16530" s="14" t="str">
        <f>If(COUNTIF(DamReaches!$B$2:$B$346,"="&amp;A16530)&gt;0, "Yes", "No")</f>
        <v>No</v>
      </c>
    </row>
    <row r="16531">
      <c r="A16531" s="6">
        <v>687349.0</v>
      </c>
      <c r="B16531" s="6">
        <v>687663.0</v>
      </c>
      <c r="C16531" s="14" t="str">
        <f>If(COUNTIF(DamReaches!$B$2:$B$346,"="&amp;A16531)&gt;0, "Yes", "No")</f>
        <v>No</v>
      </c>
    </row>
    <row r="16532">
      <c r="A16532" s="6">
        <v>687364.0</v>
      </c>
      <c r="B16532" s="6">
        <v>-1.0</v>
      </c>
      <c r="C16532" s="14" t="str">
        <f>If(COUNTIF(DamReaches!$B$2:$B$346,"="&amp;A16532)&gt;0, "Yes", "No")</f>
        <v>No</v>
      </c>
    </row>
    <row r="16533">
      <c r="A16533" s="6">
        <v>687365.0</v>
      </c>
      <c r="B16533" s="6">
        <v>687434.0</v>
      </c>
      <c r="C16533" s="14" t="str">
        <f>If(COUNTIF(DamReaches!$B$2:$B$346,"="&amp;A16533)&gt;0, "Yes", "No")</f>
        <v>No</v>
      </c>
    </row>
    <row r="16534">
      <c r="A16534" s="6">
        <v>687366.0</v>
      </c>
      <c r="B16534" s="6">
        <v>686791.0</v>
      </c>
      <c r="C16534" s="14" t="str">
        <f>If(COUNTIF(DamReaches!$B$2:$B$346,"="&amp;A16534)&gt;0, "Yes", "No")</f>
        <v>No</v>
      </c>
    </row>
    <row r="16535">
      <c r="A16535" s="6">
        <v>687367.0</v>
      </c>
      <c r="B16535" s="6">
        <v>686123.0</v>
      </c>
      <c r="C16535" s="14" t="str">
        <f>If(COUNTIF(DamReaches!$B$2:$B$346,"="&amp;A16535)&gt;0, "Yes", "No")</f>
        <v>No</v>
      </c>
    </row>
    <row r="16536">
      <c r="A16536" s="6">
        <v>687368.0</v>
      </c>
      <c r="B16536" s="6">
        <v>687033.0</v>
      </c>
      <c r="C16536" s="14" t="str">
        <f>If(COUNTIF(DamReaches!$B$2:$B$346,"="&amp;A16536)&gt;0, "Yes", "No")</f>
        <v>No</v>
      </c>
    </row>
    <row r="16537">
      <c r="A16537" s="6">
        <v>687369.0</v>
      </c>
      <c r="B16537" s="6">
        <v>686995.0</v>
      </c>
      <c r="C16537" s="14" t="str">
        <f>If(COUNTIF(DamReaches!$B$2:$B$346,"="&amp;A16537)&gt;0, "Yes", "No")</f>
        <v>No</v>
      </c>
    </row>
    <row r="16538">
      <c r="A16538" s="6">
        <v>687370.0</v>
      </c>
      <c r="B16538" s="6">
        <v>687280.0</v>
      </c>
      <c r="C16538" s="14" t="str">
        <f>If(COUNTIF(DamReaches!$B$2:$B$346,"="&amp;A16538)&gt;0, "Yes", "No")</f>
        <v>No</v>
      </c>
    </row>
    <row r="16539">
      <c r="A16539" s="6">
        <v>687371.0</v>
      </c>
      <c r="B16539" s="6">
        <v>687370.0</v>
      </c>
      <c r="C16539" s="14" t="str">
        <f>If(COUNTIF(DamReaches!$B$2:$B$346,"="&amp;A16539)&gt;0, "Yes", "No")</f>
        <v>No</v>
      </c>
    </row>
    <row r="16540">
      <c r="A16540" s="6">
        <v>687372.0</v>
      </c>
      <c r="B16540" s="6">
        <v>687107.0</v>
      </c>
      <c r="C16540" s="14" t="str">
        <f>If(COUNTIF(DamReaches!$B$2:$B$346,"="&amp;A16540)&gt;0, "Yes", "No")</f>
        <v>No</v>
      </c>
    </row>
    <row r="16541">
      <c r="A16541" s="6">
        <v>687373.0</v>
      </c>
      <c r="B16541" s="6">
        <v>687170.0</v>
      </c>
      <c r="C16541" s="14" t="str">
        <f>If(COUNTIF(DamReaches!$B$2:$B$346,"="&amp;A16541)&gt;0, "Yes", "No")</f>
        <v>No</v>
      </c>
    </row>
    <row r="16542">
      <c r="A16542" s="6">
        <v>687374.0</v>
      </c>
      <c r="B16542" s="6">
        <v>687170.0</v>
      </c>
      <c r="C16542" s="14" t="str">
        <f>If(COUNTIF(DamReaches!$B$2:$B$346,"="&amp;A16542)&gt;0, "Yes", "No")</f>
        <v>No</v>
      </c>
    </row>
    <row r="16543">
      <c r="A16543" s="6">
        <v>687375.0</v>
      </c>
      <c r="B16543" s="6">
        <v>687374.0</v>
      </c>
      <c r="C16543" s="14" t="str">
        <f>If(COUNTIF(DamReaches!$B$2:$B$346,"="&amp;A16543)&gt;0, "Yes", "No")</f>
        <v>No</v>
      </c>
    </row>
    <row r="16544">
      <c r="A16544" s="6">
        <v>687399.0</v>
      </c>
      <c r="B16544" s="6">
        <v>686842.0</v>
      </c>
      <c r="C16544" s="14" t="str">
        <f>If(COUNTIF(DamReaches!$B$2:$B$346,"="&amp;A16544)&gt;0, "Yes", "No")</f>
        <v>No</v>
      </c>
    </row>
    <row r="16545">
      <c r="A16545" s="6">
        <v>687400.0</v>
      </c>
      <c r="B16545" s="6">
        <v>687238.0</v>
      </c>
      <c r="C16545" s="14" t="str">
        <f>If(COUNTIF(DamReaches!$B$2:$B$346,"="&amp;A16545)&gt;0, "Yes", "No")</f>
        <v>No</v>
      </c>
    </row>
    <row r="16546">
      <c r="A16546" s="6">
        <v>687401.0</v>
      </c>
      <c r="B16546" s="6">
        <v>687100.0</v>
      </c>
      <c r="C16546" s="14" t="str">
        <f>If(COUNTIF(DamReaches!$B$2:$B$346,"="&amp;A16546)&gt;0, "Yes", "No")</f>
        <v>No</v>
      </c>
    </row>
    <row r="16547">
      <c r="A16547" s="6">
        <v>687402.0</v>
      </c>
      <c r="B16547" s="6">
        <v>687368.0</v>
      </c>
      <c r="C16547" s="14" t="str">
        <f>If(COUNTIF(DamReaches!$B$2:$B$346,"="&amp;A16547)&gt;0, "Yes", "No")</f>
        <v>No</v>
      </c>
    </row>
    <row r="16548">
      <c r="A16548" s="6">
        <v>687403.0</v>
      </c>
      <c r="B16548" s="6">
        <v>687330.0</v>
      </c>
      <c r="C16548" s="14" t="str">
        <f>If(COUNTIF(DamReaches!$B$2:$B$346,"="&amp;A16548)&gt;0, "Yes", "No")</f>
        <v>No</v>
      </c>
    </row>
    <row r="16549">
      <c r="A16549" s="6">
        <v>687413.0</v>
      </c>
      <c r="B16549" s="6">
        <v>687276.0</v>
      </c>
      <c r="C16549" s="14" t="str">
        <f>If(COUNTIF(DamReaches!$B$2:$B$346,"="&amp;A16549)&gt;0, "Yes", "No")</f>
        <v>No</v>
      </c>
    </row>
    <row r="16550">
      <c r="A16550" s="6">
        <v>687414.0</v>
      </c>
      <c r="B16550" s="6">
        <v>686888.0</v>
      </c>
      <c r="C16550" s="14" t="str">
        <f>If(COUNTIF(DamReaches!$B$2:$B$346,"="&amp;A16550)&gt;0, "Yes", "No")</f>
        <v>No</v>
      </c>
    </row>
    <row r="16551">
      <c r="A16551" s="6">
        <v>687415.0</v>
      </c>
      <c r="B16551" s="6">
        <v>687189.0</v>
      </c>
      <c r="C16551" s="14" t="str">
        <f>If(COUNTIF(DamReaches!$B$2:$B$346,"="&amp;A16551)&gt;0, "Yes", "No")</f>
        <v>No</v>
      </c>
    </row>
    <row r="16552">
      <c r="A16552" s="6">
        <v>687416.0</v>
      </c>
      <c r="B16552" s="6">
        <v>687249.0</v>
      </c>
      <c r="C16552" s="14" t="str">
        <f>If(COUNTIF(DamReaches!$B$2:$B$346,"="&amp;A16552)&gt;0, "Yes", "No")</f>
        <v>No</v>
      </c>
    </row>
    <row r="16553">
      <c r="A16553" s="6">
        <v>687417.0</v>
      </c>
      <c r="B16553" s="6">
        <v>687374.0</v>
      </c>
      <c r="C16553" s="14" t="str">
        <f>If(COUNTIF(DamReaches!$B$2:$B$346,"="&amp;A16553)&gt;0, "Yes", "No")</f>
        <v>No</v>
      </c>
    </row>
    <row r="16554">
      <c r="A16554" s="6">
        <v>687418.0</v>
      </c>
      <c r="B16554" s="6">
        <v>687146.0</v>
      </c>
      <c r="C16554" s="14" t="str">
        <f>If(COUNTIF(DamReaches!$B$2:$B$346,"="&amp;A16554)&gt;0, "Yes", "No")</f>
        <v>No</v>
      </c>
    </row>
    <row r="16555">
      <c r="A16555" s="6">
        <v>687431.0</v>
      </c>
      <c r="B16555" s="6">
        <v>686510.0</v>
      </c>
      <c r="C16555" s="14" t="str">
        <f>If(COUNTIF(DamReaches!$B$2:$B$346,"="&amp;A16555)&gt;0, "Yes", "No")</f>
        <v>No</v>
      </c>
    </row>
    <row r="16556">
      <c r="A16556" s="6">
        <v>687432.0</v>
      </c>
      <c r="B16556" s="6">
        <v>687433.0</v>
      </c>
      <c r="C16556" s="14" t="str">
        <f>If(COUNTIF(DamReaches!$B$2:$B$346,"="&amp;A16556)&gt;0, "Yes", "No")</f>
        <v>No</v>
      </c>
    </row>
    <row r="16557">
      <c r="A16557" s="6">
        <v>687433.0</v>
      </c>
      <c r="B16557" s="6">
        <v>687139.0</v>
      </c>
      <c r="C16557" s="14" t="str">
        <f>If(COUNTIF(DamReaches!$B$2:$B$346,"="&amp;A16557)&gt;0, "Yes", "No")</f>
        <v>No</v>
      </c>
    </row>
    <row r="16558">
      <c r="A16558" s="6">
        <v>687434.0</v>
      </c>
      <c r="B16558" s="6">
        <v>687366.0</v>
      </c>
      <c r="C16558" s="14" t="str">
        <f>If(COUNTIF(DamReaches!$B$2:$B$346,"="&amp;A16558)&gt;0, "Yes", "No")</f>
        <v>No</v>
      </c>
    </row>
    <row r="16559">
      <c r="A16559" s="6">
        <v>687438.0</v>
      </c>
      <c r="B16559" s="6">
        <v>687456.0</v>
      </c>
      <c r="C16559" s="14" t="str">
        <f>If(COUNTIF(DamReaches!$B$2:$B$346,"="&amp;A16559)&gt;0, "Yes", "No")</f>
        <v>No</v>
      </c>
    </row>
    <row r="16560">
      <c r="A16560" s="6">
        <v>687439.0</v>
      </c>
      <c r="B16560" s="6">
        <v>687223.0</v>
      </c>
      <c r="C16560" s="14" t="str">
        <f>If(COUNTIF(DamReaches!$B$2:$B$346,"="&amp;A16560)&gt;0, "Yes", "No")</f>
        <v>No</v>
      </c>
    </row>
    <row r="16561">
      <c r="A16561" s="6">
        <v>687451.0</v>
      </c>
      <c r="B16561" s="6">
        <v>687277.0</v>
      </c>
      <c r="C16561" s="14" t="str">
        <f>If(COUNTIF(DamReaches!$B$2:$B$346,"="&amp;A16561)&gt;0, "Yes", "No")</f>
        <v>No</v>
      </c>
    </row>
    <row r="16562">
      <c r="A16562" s="6">
        <v>687452.0</v>
      </c>
      <c r="B16562" s="6">
        <v>687277.0</v>
      </c>
      <c r="C16562" s="14" t="str">
        <f>If(COUNTIF(DamReaches!$B$2:$B$346,"="&amp;A16562)&gt;0, "Yes", "No")</f>
        <v>No</v>
      </c>
    </row>
    <row r="16563">
      <c r="A16563" s="6">
        <v>687453.0</v>
      </c>
      <c r="B16563" s="6">
        <v>687280.0</v>
      </c>
      <c r="C16563" s="14" t="str">
        <f>If(COUNTIF(DamReaches!$B$2:$B$346,"="&amp;A16563)&gt;0, "Yes", "No")</f>
        <v>No</v>
      </c>
    </row>
    <row r="16564">
      <c r="A16564" s="6">
        <v>687454.0</v>
      </c>
      <c r="B16564" s="6">
        <v>687248.0</v>
      </c>
      <c r="C16564" s="14" t="str">
        <f>If(COUNTIF(DamReaches!$B$2:$B$346,"="&amp;A16564)&gt;0, "Yes", "No")</f>
        <v>No</v>
      </c>
    </row>
    <row r="16565">
      <c r="A16565" s="6">
        <v>687455.0</v>
      </c>
      <c r="B16565" s="6">
        <v>687265.0</v>
      </c>
      <c r="C16565" s="14" t="str">
        <f>If(COUNTIF(DamReaches!$B$2:$B$346,"="&amp;A16565)&gt;0, "Yes", "No")</f>
        <v>No</v>
      </c>
    </row>
    <row r="16566">
      <c r="A16566" s="6">
        <v>687456.0</v>
      </c>
      <c r="B16566" s="6">
        <v>687455.0</v>
      </c>
      <c r="C16566" s="14" t="str">
        <f>If(COUNTIF(DamReaches!$B$2:$B$346,"="&amp;A16566)&gt;0, "Yes", "No")</f>
        <v>No</v>
      </c>
    </row>
    <row r="16567">
      <c r="A16567" s="6">
        <v>687457.0</v>
      </c>
      <c r="B16567" s="6">
        <v>687663.0</v>
      </c>
      <c r="C16567" s="14" t="str">
        <f>If(COUNTIF(DamReaches!$B$2:$B$346,"="&amp;A16567)&gt;0, "Yes", "No")</f>
        <v>No</v>
      </c>
    </row>
    <row r="16568">
      <c r="A16568" s="6">
        <v>687464.0</v>
      </c>
      <c r="B16568" s="6">
        <v>687181.0</v>
      </c>
      <c r="C16568" s="14" t="str">
        <f>If(COUNTIF(DamReaches!$B$2:$B$346,"="&amp;A16568)&gt;0, "Yes", "No")</f>
        <v>No</v>
      </c>
    </row>
    <row r="16569">
      <c r="A16569" s="6">
        <v>687465.0</v>
      </c>
      <c r="B16569" s="6">
        <v>686668.0</v>
      </c>
      <c r="C16569" s="14" t="str">
        <f>If(COUNTIF(DamReaches!$B$2:$B$346,"="&amp;A16569)&gt;0, "Yes", "No")</f>
        <v>No</v>
      </c>
    </row>
    <row r="16570">
      <c r="A16570" s="6">
        <v>687466.0</v>
      </c>
      <c r="B16570" s="6">
        <v>687467.0</v>
      </c>
      <c r="C16570" s="14" t="str">
        <f>If(COUNTIF(DamReaches!$B$2:$B$346,"="&amp;A16570)&gt;0, "Yes", "No")</f>
        <v>No</v>
      </c>
    </row>
    <row r="16571">
      <c r="A16571" s="6">
        <v>687467.0</v>
      </c>
      <c r="B16571" s="6">
        <v>687369.0</v>
      </c>
      <c r="C16571" s="14" t="str">
        <f>If(COUNTIF(DamReaches!$B$2:$B$346,"="&amp;A16571)&gt;0, "Yes", "No")</f>
        <v>No</v>
      </c>
    </row>
    <row r="16572">
      <c r="A16572" s="6">
        <v>687468.0</v>
      </c>
      <c r="B16572" s="6">
        <v>687439.0</v>
      </c>
      <c r="C16572" s="14" t="str">
        <f>If(COUNTIF(DamReaches!$B$2:$B$346,"="&amp;A16572)&gt;0, "Yes", "No")</f>
        <v>No</v>
      </c>
    </row>
    <row r="16573">
      <c r="A16573" s="6">
        <v>687469.0</v>
      </c>
      <c r="B16573" s="6">
        <v>687470.0</v>
      </c>
      <c r="C16573" s="14" t="str">
        <f>If(COUNTIF(DamReaches!$B$2:$B$346,"="&amp;A16573)&gt;0, "Yes", "No")</f>
        <v>No</v>
      </c>
    </row>
    <row r="16574">
      <c r="A16574" s="6">
        <v>687470.0</v>
      </c>
      <c r="B16574" s="6">
        <v>687372.0</v>
      </c>
      <c r="C16574" s="14" t="str">
        <f>If(COUNTIF(DamReaches!$B$2:$B$346,"="&amp;A16574)&gt;0, "Yes", "No")</f>
        <v>No</v>
      </c>
    </row>
    <row r="16575">
      <c r="A16575" s="6">
        <v>687481.0</v>
      </c>
      <c r="B16575" s="6">
        <v>687027.0</v>
      </c>
      <c r="C16575" s="14" t="str">
        <f>If(COUNTIF(DamReaches!$B$2:$B$346,"="&amp;A16575)&gt;0, "Yes", "No")</f>
        <v>No</v>
      </c>
    </row>
    <row r="16576">
      <c r="A16576" s="6">
        <v>687482.0</v>
      </c>
      <c r="B16576" s="6">
        <v>687028.0</v>
      </c>
      <c r="C16576" s="14" t="str">
        <f>If(COUNTIF(DamReaches!$B$2:$B$346,"="&amp;A16576)&gt;0, "Yes", "No")</f>
        <v>No</v>
      </c>
    </row>
    <row r="16577">
      <c r="A16577" s="6">
        <v>687483.0</v>
      </c>
      <c r="B16577" s="6">
        <v>687366.0</v>
      </c>
      <c r="C16577" s="14" t="str">
        <f>If(COUNTIF(DamReaches!$B$2:$B$346,"="&amp;A16577)&gt;0, "Yes", "No")</f>
        <v>No</v>
      </c>
    </row>
    <row r="16578">
      <c r="A16578" s="6">
        <v>687484.0</v>
      </c>
      <c r="B16578" s="6">
        <v>686663.0</v>
      </c>
      <c r="C16578" s="14" t="str">
        <f>If(COUNTIF(DamReaches!$B$2:$B$346,"="&amp;A16578)&gt;0, "Yes", "No")</f>
        <v>No</v>
      </c>
    </row>
    <row r="16579">
      <c r="A16579" s="6">
        <v>687485.0</v>
      </c>
      <c r="B16579" s="6">
        <v>687402.0</v>
      </c>
      <c r="C16579" s="14" t="str">
        <f>If(COUNTIF(DamReaches!$B$2:$B$346,"="&amp;A16579)&gt;0, "Yes", "No")</f>
        <v>No</v>
      </c>
    </row>
    <row r="16580">
      <c r="A16580" s="6">
        <v>687486.0</v>
      </c>
      <c r="B16580" s="6">
        <v>687485.0</v>
      </c>
      <c r="C16580" s="14" t="str">
        <f>If(COUNTIF(DamReaches!$B$2:$B$346,"="&amp;A16580)&gt;0, "Yes", "No")</f>
        <v>No</v>
      </c>
    </row>
    <row r="16581">
      <c r="A16581" s="6">
        <v>687487.0</v>
      </c>
      <c r="B16581" s="6">
        <v>687637.0</v>
      </c>
      <c r="C16581" s="14" t="str">
        <f>If(COUNTIF(DamReaches!$B$2:$B$346,"="&amp;A16581)&gt;0, "Yes", "No")</f>
        <v>No</v>
      </c>
    </row>
    <row r="16582">
      <c r="A16582" s="6">
        <v>687488.0</v>
      </c>
      <c r="B16582" s="6">
        <v>687637.0</v>
      </c>
      <c r="C16582" s="14" t="str">
        <f>If(COUNTIF(DamReaches!$B$2:$B$346,"="&amp;A16582)&gt;0, "Yes", "No")</f>
        <v>No</v>
      </c>
    </row>
    <row r="16583">
      <c r="A16583" s="6">
        <v>687489.0</v>
      </c>
      <c r="B16583" s="6">
        <v>687265.0</v>
      </c>
      <c r="C16583" s="14" t="str">
        <f>If(COUNTIF(DamReaches!$B$2:$B$346,"="&amp;A16583)&gt;0, "Yes", "No")</f>
        <v>No</v>
      </c>
    </row>
    <row r="16584">
      <c r="A16584" s="6">
        <v>687490.0</v>
      </c>
      <c r="B16584" s="6">
        <v>687491.0</v>
      </c>
      <c r="C16584" s="14" t="str">
        <f>If(COUNTIF(DamReaches!$B$2:$B$346,"="&amp;A16584)&gt;0, "Yes", "No")</f>
        <v>No</v>
      </c>
    </row>
    <row r="16585">
      <c r="A16585" s="6">
        <v>687491.0</v>
      </c>
      <c r="B16585" s="6">
        <v>687468.0</v>
      </c>
      <c r="C16585" s="14" t="str">
        <f>If(COUNTIF(DamReaches!$B$2:$B$346,"="&amp;A16585)&gt;0, "Yes", "No")</f>
        <v>No</v>
      </c>
    </row>
    <row r="16586">
      <c r="A16586" s="6">
        <v>687504.0</v>
      </c>
      <c r="B16586" s="6">
        <v>687482.0</v>
      </c>
      <c r="C16586" s="14" t="str">
        <f>If(COUNTIF(DamReaches!$B$2:$B$346,"="&amp;A16586)&gt;0, "Yes", "No")</f>
        <v>No</v>
      </c>
    </row>
    <row r="16587">
      <c r="A16587" s="6">
        <v>687505.0</v>
      </c>
      <c r="B16587" s="6">
        <v>686424.0</v>
      </c>
      <c r="C16587" s="14" t="str">
        <f>If(COUNTIF(DamReaches!$B$2:$B$346,"="&amp;A16587)&gt;0, "Yes", "No")</f>
        <v>No</v>
      </c>
    </row>
    <row r="16588">
      <c r="A16588" s="6">
        <v>687506.0</v>
      </c>
      <c r="B16588" s="6">
        <v>687182.0</v>
      </c>
      <c r="C16588" s="14" t="str">
        <f>If(COUNTIF(DamReaches!$B$2:$B$346,"="&amp;A16588)&gt;0, "Yes", "No")</f>
        <v>No</v>
      </c>
    </row>
    <row r="16589">
      <c r="A16589" s="6">
        <v>687507.0</v>
      </c>
      <c r="B16589" s="6">
        <v>687368.0</v>
      </c>
      <c r="C16589" s="14" t="str">
        <f>If(COUNTIF(DamReaches!$B$2:$B$346,"="&amp;A16589)&gt;0, "Yes", "No")</f>
        <v>No</v>
      </c>
    </row>
    <row r="16590">
      <c r="A16590" s="6">
        <v>687508.0</v>
      </c>
      <c r="B16590" s="6">
        <v>687454.0</v>
      </c>
      <c r="C16590" s="14" t="str">
        <f>If(COUNTIF(DamReaches!$B$2:$B$346,"="&amp;A16590)&gt;0, "Yes", "No")</f>
        <v>No</v>
      </c>
    </row>
    <row r="16591">
      <c r="A16591" s="6">
        <v>687509.0</v>
      </c>
      <c r="B16591" s="6">
        <v>687373.0</v>
      </c>
      <c r="C16591" s="14" t="str">
        <f>If(COUNTIF(DamReaches!$B$2:$B$346,"="&amp;A16591)&gt;0, "Yes", "No")</f>
        <v>No</v>
      </c>
    </row>
    <row r="16592">
      <c r="A16592" s="6">
        <v>687516.0</v>
      </c>
      <c r="B16592" s="6">
        <v>687504.0</v>
      </c>
      <c r="C16592" s="14" t="str">
        <f>If(COUNTIF(DamReaches!$B$2:$B$346,"="&amp;A16592)&gt;0, "Yes", "No")</f>
        <v>No</v>
      </c>
    </row>
    <row r="16593">
      <c r="A16593" s="6">
        <v>687517.0</v>
      </c>
      <c r="B16593" s="6">
        <v>687484.0</v>
      </c>
      <c r="C16593" s="14" t="str">
        <f>If(COUNTIF(DamReaches!$B$2:$B$346,"="&amp;A16593)&gt;0, "Yes", "No")</f>
        <v>No</v>
      </c>
    </row>
    <row r="16594">
      <c r="A16594" s="6">
        <v>687518.0</v>
      </c>
      <c r="B16594" s="6">
        <v>688094.0</v>
      </c>
      <c r="C16594" s="14" t="str">
        <f>If(COUNTIF(DamReaches!$B$2:$B$346,"="&amp;A16594)&gt;0, "Yes", "No")</f>
        <v>No</v>
      </c>
    </row>
    <row r="16595">
      <c r="A16595" s="6">
        <v>687519.0</v>
      </c>
      <c r="B16595" s="6">
        <v>688094.0</v>
      </c>
      <c r="C16595" s="14" t="str">
        <f>If(COUNTIF(DamReaches!$B$2:$B$346,"="&amp;A16595)&gt;0, "Yes", "No")</f>
        <v>No</v>
      </c>
    </row>
    <row r="16596">
      <c r="A16596" s="6">
        <v>687520.0</v>
      </c>
      <c r="B16596" s="6">
        <v>686427.0</v>
      </c>
      <c r="C16596" s="14" t="str">
        <f>If(COUNTIF(DamReaches!$B$2:$B$346,"="&amp;A16596)&gt;0, "Yes", "No")</f>
        <v>No</v>
      </c>
    </row>
    <row r="16597">
      <c r="A16597" s="6">
        <v>687521.0</v>
      </c>
      <c r="B16597" s="6">
        <v>687301.0</v>
      </c>
      <c r="C16597" s="14" t="str">
        <f>If(COUNTIF(DamReaches!$B$2:$B$346,"="&amp;A16597)&gt;0, "Yes", "No")</f>
        <v>No</v>
      </c>
    </row>
    <row r="16598">
      <c r="A16598" s="6">
        <v>687541.0</v>
      </c>
      <c r="B16598" s="6">
        <v>687140.0</v>
      </c>
      <c r="C16598" s="14" t="str">
        <f>If(COUNTIF(DamReaches!$B$2:$B$346,"="&amp;A16598)&gt;0, "Yes", "No")</f>
        <v>No</v>
      </c>
    </row>
    <row r="16599">
      <c r="A16599" s="6">
        <v>687542.0</v>
      </c>
      <c r="B16599" s="6">
        <v>687299.0</v>
      </c>
      <c r="C16599" s="14" t="str">
        <f>If(COUNTIF(DamReaches!$B$2:$B$346,"="&amp;A16599)&gt;0, "Yes", "No")</f>
        <v>No</v>
      </c>
    </row>
    <row r="16600">
      <c r="A16600" s="6">
        <v>687543.0</v>
      </c>
      <c r="B16600" s="6">
        <v>686848.0</v>
      </c>
      <c r="C16600" s="14" t="str">
        <f>If(COUNTIF(DamReaches!$B$2:$B$346,"="&amp;A16600)&gt;0, "Yes", "No")</f>
        <v>No</v>
      </c>
    </row>
    <row r="16601">
      <c r="A16601" s="6">
        <v>687544.0</v>
      </c>
      <c r="B16601" s="6">
        <v>688159.0</v>
      </c>
      <c r="C16601" s="14" t="str">
        <f>If(COUNTIF(DamReaches!$B$2:$B$346,"="&amp;A16601)&gt;0, "Yes", "No")</f>
        <v>No</v>
      </c>
    </row>
    <row r="16602">
      <c r="A16602" s="6">
        <v>687545.0</v>
      </c>
      <c r="B16602" s="6">
        <v>687218.0</v>
      </c>
      <c r="C16602" s="14" t="str">
        <f>If(COUNTIF(DamReaches!$B$2:$B$346,"="&amp;A16602)&gt;0, "Yes", "No")</f>
        <v>No</v>
      </c>
    </row>
    <row r="16603">
      <c r="A16603" s="6">
        <v>687546.0</v>
      </c>
      <c r="B16603" s="6">
        <v>686777.0</v>
      </c>
      <c r="C16603" s="14" t="str">
        <f>If(COUNTIF(DamReaches!$B$2:$B$346,"="&amp;A16603)&gt;0, "Yes", "No")</f>
        <v>No</v>
      </c>
    </row>
    <row r="16604">
      <c r="A16604" s="6">
        <v>687547.0</v>
      </c>
      <c r="B16604" s="6">
        <v>687548.0</v>
      </c>
      <c r="C16604" s="14" t="str">
        <f>If(COUNTIF(DamReaches!$B$2:$B$346,"="&amp;A16604)&gt;0, "Yes", "No")</f>
        <v>No</v>
      </c>
    </row>
    <row r="16605">
      <c r="A16605" s="6">
        <v>687548.0</v>
      </c>
      <c r="B16605" s="6">
        <v>687549.0</v>
      </c>
      <c r="C16605" s="14" t="str">
        <f>If(COUNTIF(DamReaches!$B$2:$B$346,"="&amp;A16605)&gt;0, "Yes", "No")</f>
        <v>No</v>
      </c>
    </row>
    <row r="16606">
      <c r="A16606" s="6">
        <v>687549.0</v>
      </c>
      <c r="B16606" s="6">
        <v>687491.0</v>
      </c>
      <c r="C16606" s="14" t="str">
        <f>If(COUNTIF(DamReaches!$B$2:$B$346,"="&amp;A16606)&gt;0, "Yes", "No")</f>
        <v>No</v>
      </c>
    </row>
    <row r="16607">
      <c r="A16607" s="6">
        <v>687560.0</v>
      </c>
      <c r="B16607" s="6">
        <v>687399.0</v>
      </c>
      <c r="C16607" s="14" t="str">
        <f>If(COUNTIF(DamReaches!$B$2:$B$346,"="&amp;A16607)&gt;0, "Yes", "No")</f>
        <v>No</v>
      </c>
    </row>
    <row r="16608">
      <c r="A16608" s="6">
        <v>687561.0</v>
      </c>
      <c r="B16608" s="6">
        <v>687027.0</v>
      </c>
      <c r="C16608" s="14" t="str">
        <f>If(COUNTIF(DamReaches!$B$2:$B$346,"="&amp;A16608)&gt;0, "Yes", "No")</f>
        <v>No</v>
      </c>
    </row>
    <row r="16609">
      <c r="A16609" s="6">
        <v>687562.0</v>
      </c>
      <c r="B16609" s="6">
        <v>687561.0</v>
      </c>
      <c r="C16609" s="14" t="str">
        <f>If(COUNTIF(DamReaches!$B$2:$B$346,"="&amp;A16609)&gt;0, "Yes", "No")</f>
        <v>No</v>
      </c>
    </row>
    <row r="16610">
      <c r="A16610" s="6">
        <v>687563.0</v>
      </c>
      <c r="B16610" s="6">
        <v>685947.0</v>
      </c>
      <c r="C16610" s="14" t="str">
        <f>If(COUNTIF(DamReaches!$B$2:$B$346,"="&amp;A16610)&gt;0, "Yes", "No")</f>
        <v>No</v>
      </c>
    </row>
    <row r="16611">
      <c r="A16611" s="6">
        <v>687564.0</v>
      </c>
      <c r="B16611" s="6">
        <v>687140.0</v>
      </c>
      <c r="C16611" s="14" t="str">
        <f>If(COUNTIF(DamReaches!$B$2:$B$346,"="&amp;A16611)&gt;0, "Yes", "No")</f>
        <v>No</v>
      </c>
    </row>
    <row r="16612">
      <c r="A16612" s="6">
        <v>687566.0</v>
      </c>
      <c r="B16612" s="6">
        <v>686427.0</v>
      </c>
      <c r="C16612" s="14" t="str">
        <f>If(COUNTIF(DamReaches!$B$2:$B$346,"="&amp;A16612)&gt;0, "Yes", "No")</f>
        <v>No</v>
      </c>
    </row>
    <row r="16613">
      <c r="A16613" s="6">
        <v>687567.0</v>
      </c>
      <c r="B16613" s="6">
        <v>686123.0</v>
      </c>
      <c r="C16613" s="14" t="str">
        <f>If(COUNTIF(DamReaches!$B$2:$B$346,"="&amp;A16613)&gt;0, "Yes", "No")</f>
        <v>No</v>
      </c>
    </row>
    <row r="16614">
      <c r="A16614" s="6">
        <v>687568.0</v>
      </c>
      <c r="B16614" s="6">
        <v>687244.0</v>
      </c>
      <c r="C16614" s="14" t="str">
        <f>If(COUNTIF(DamReaches!$B$2:$B$346,"="&amp;A16614)&gt;0, "Yes", "No")</f>
        <v>No</v>
      </c>
    </row>
    <row r="16615">
      <c r="A16615" s="6">
        <v>687569.0</v>
      </c>
      <c r="B16615" s="6">
        <v>687470.0</v>
      </c>
      <c r="C16615" s="14" t="str">
        <f>If(COUNTIF(DamReaches!$B$2:$B$346,"="&amp;A16615)&gt;0, "Yes", "No")</f>
        <v>No</v>
      </c>
    </row>
    <row r="16616">
      <c r="A16616" s="6">
        <v>687570.0</v>
      </c>
      <c r="B16616" s="6">
        <v>687372.0</v>
      </c>
      <c r="C16616" s="14" t="str">
        <f>If(COUNTIF(DamReaches!$B$2:$B$346,"="&amp;A16616)&gt;0, "Yes", "No")</f>
        <v>No</v>
      </c>
    </row>
    <row r="16617">
      <c r="A16617" s="6">
        <v>687571.0</v>
      </c>
      <c r="B16617" s="6">
        <v>687570.0</v>
      </c>
      <c r="C16617" s="14" t="str">
        <f>If(COUNTIF(DamReaches!$B$2:$B$346,"="&amp;A16617)&gt;0, "Yes", "No")</f>
        <v>No</v>
      </c>
    </row>
    <row r="16618">
      <c r="A16618" s="6">
        <v>687572.0</v>
      </c>
      <c r="B16618" s="6">
        <v>687332.0</v>
      </c>
      <c r="C16618" s="14" t="str">
        <f>If(COUNTIF(DamReaches!$B$2:$B$346,"="&amp;A16618)&gt;0, "Yes", "No")</f>
        <v>No</v>
      </c>
    </row>
    <row r="16619">
      <c r="A16619" s="6">
        <v>687577.0</v>
      </c>
      <c r="B16619" s="6">
        <v>687076.0</v>
      </c>
      <c r="C16619" s="14" t="str">
        <f>If(COUNTIF(DamReaches!$B$2:$B$346,"="&amp;A16619)&gt;0, "Yes", "No")</f>
        <v>No</v>
      </c>
    </row>
    <row r="16620">
      <c r="A16620" s="6">
        <v>687578.0</v>
      </c>
      <c r="B16620" s="6">
        <v>687577.0</v>
      </c>
      <c r="C16620" s="14" t="str">
        <f>If(COUNTIF(DamReaches!$B$2:$B$346,"="&amp;A16620)&gt;0, "Yes", "No")</f>
        <v>No</v>
      </c>
    </row>
    <row r="16621">
      <c r="A16621" s="6">
        <v>687579.0</v>
      </c>
      <c r="B16621" s="6">
        <v>687048.0</v>
      </c>
      <c r="C16621" s="14" t="str">
        <f>If(COUNTIF(DamReaches!$B$2:$B$346,"="&amp;A16621)&gt;0, "Yes", "No")</f>
        <v>No</v>
      </c>
    </row>
    <row r="16622">
      <c r="A16622" s="6">
        <v>687580.0</v>
      </c>
      <c r="B16622" s="6">
        <v>687433.0</v>
      </c>
      <c r="C16622" s="14" t="str">
        <f>If(COUNTIF(DamReaches!$B$2:$B$346,"="&amp;A16622)&gt;0, "Yes", "No")</f>
        <v>No</v>
      </c>
    </row>
    <row r="16623">
      <c r="A16623" s="6">
        <v>687581.0</v>
      </c>
      <c r="B16623" s="6">
        <v>684766.0</v>
      </c>
      <c r="C16623" s="14" t="str">
        <f>If(COUNTIF(DamReaches!$B$2:$B$346,"="&amp;A16623)&gt;0, "Yes", "No")</f>
        <v>No</v>
      </c>
    </row>
    <row r="16624">
      <c r="A16624" s="6">
        <v>687584.0</v>
      </c>
      <c r="B16624" s="6">
        <v>687050.0</v>
      </c>
      <c r="C16624" s="14" t="str">
        <f>If(COUNTIF(DamReaches!$B$2:$B$346,"="&amp;A16624)&gt;0, "Yes", "No")</f>
        <v>No</v>
      </c>
    </row>
    <row r="16625">
      <c r="A16625" s="6">
        <v>687585.0</v>
      </c>
      <c r="B16625" s="6">
        <v>687634.0</v>
      </c>
      <c r="C16625" s="14" t="str">
        <f>If(COUNTIF(DamReaches!$B$2:$B$346,"="&amp;A16625)&gt;0, "Yes", "No")</f>
        <v>No</v>
      </c>
    </row>
    <row r="16626">
      <c r="A16626" s="6">
        <v>687586.0</v>
      </c>
      <c r="B16626" s="6">
        <v>687587.0</v>
      </c>
      <c r="C16626" s="14" t="str">
        <f>If(COUNTIF(DamReaches!$B$2:$B$346,"="&amp;A16626)&gt;0, "Yes", "No")</f>
        <v>No</v>
      </c>
    </row>
    <row r="16627">
      <c r="A16627" s="6">
        <v>687587.0</v>
      </c>
      <c r="B16627" s="6">
        <v>687566.0</v>
      </c>
      <c r="C16627" s="14" t="str">
        <f>If(COUNTIF(DamReaches!$B$2:$B$346,"="&amp;A16627)&gt;0, "Yes", "No")</f>
        <v>No</v>
      </c>
    </row>
    <row r="16628">
      <c r="A16628" s="6">
        <v>687588.0</v>
      </c>
      <c r="B16628" s="6">
        <v>687467.0</v>
      </c>
      <c r="C16628" s="14" t="str">
        <f>If(COUNTIF(DamReaches!$B$2:$B$346,"="&amp;A16628)&gt;0, "Yes", "No")</f>
        <v>No</v>
      </c>
    </row>
    <row r="16629">
      <c r="A16629" s="6">
        <v>687589.0</v>
      </c>
      <c r="B16629" s="6">
        <v>688159.0</v>
      </c>
      <c r="C16629" s="14" t="str">
        <f>If(COUNTIF(DamReaches!$B$2:$B$346,"="&amp;A16629)&gt;0, "Yes", "No")</f>
        <v>No</v>
      </c>
    </row>
    <row r="16630">
      <c r="A16630" s="6">
        <v>687596.0</v>
      </c>
      <c r="B16630" s="6">
        <v>-1.0</v>
      </c>
      <c r="C16630" s="14" t="str">
        <f>If(COUNTIF(DamReaches!$B$2:$B$346,"="&amp;A16630)&gt;0, "Yes", "No")</f>
        <v>No</v>
      </c>
    </row>
    <row r="16631">
      <c r="A16631" s="6">
        <v>687597.0</v>
      </c>
      <c r="B16631" s="6">
        <v>-1.0</v>
      </c>
      <c r="C16631" s="14" t="str">
        <f>If(COUNTIF(DamReaches!$B$2:$B$346,"="&amp;A16631)&gt;0, "Yes", "No")</f>
        <v>No</v>
      </c>
    </row>
    <row r="16632">
      <c r="A16632" s="6">
        <v>687598.0</v>
      </c>
      <c r="B16632" s="6">
        <v>687048.0</v>
      </c>
      <c r="C16632" s="14" t="str">
        <f>If(COUNTIF(DamReaches!$B$2:$B$346,"="&amp;A16632)&gt;0, "Yes", "No")</f>
        <v>No</v>
      </c>
    </row>
    <row r="16633">
      <c r="A16633" s="6">
        <v>687599.0</v>
      </c>
      <c r="B16633" s="6">
        <v>687484.0</v>
      </c>
      <c r="C16633" s="14" t="str">
        <f>If(COUNTIF(DamReaches!$B$2:$B$346,"="&amp;A16633)&gt;0, "Yes", "No")</f>
        <v>No</v>
      </c>
    </row>
    <row r="16634">
      <c r="A16634" s="6">
        <v>687600.0</v>
      </c>
      <c r="B16634" s="6">
        <v>687369.0</v>
      </c>
      <c r="C16634" s="14" t="str">
        <f>If(COUNTIF(DamReaches!$B$2:$B$346,"="&amp;A16634)&gt;0, "Yes", "No")</f>
        <v>No</v>
      </c>
    </row>
    <row r="16635">
      <c r="A16635" s="6">
        <v>687601.0</v>
      </c>
      <c r="B16635" s="6">
        <v>688102.0</v>
      </c>
      <c r="C16635" s="14" t="str">
        <f>If(COUNTIF(DamReaches!$B$2:$B$346,"="&amp;A16635)&gt;0, "Yes", "No")</f>
        <v>No</v>
      </c>
    </row>
    <row r="16636">
      <c r="A16636" s="6">
        <v>687602.0</v>
      </c>
      <c r="B16636" s="6">
        <v>688102.0</v>
      </c>
      <c r="C16636" s="14" t="str">
        <f>If(COUNTIF(DamReaches!$B$2:$B$346,"="&amp;A16636)&gt;0, "Yes", "No")</f>
        <v>No</v>
      </c>
    </row>
    <row r="16637">
      <c r="A16637" s="6">
        <v>687612.0</v>
      </c>
      <c r="B16637" s="6">
        <v>687481.0</v>
      </c>
      <c r="C16637" s="14" t="str">
        <f>If(COUNTIF(DamReaches!$B$2:$B$346,"="&amp;A16637)&gt;0, "Yes", "No")</f>
        <v>No</v>
      </c>
    </row>
    <row r="16638">
      <c r="A16638" s="6">
        <v>687613.0</v>
      </c>
      <c r="B16638" s="6">
        <v>687598.0</v>
      </c>
      <c r="C16638" s="14" t="str">
        <f>If(COUNTIF(DamReaches!$B$2:$B$346,"="&amp;A16638)&gt;0, "Yes", "No")</f>
        <v>No</v>
      </c>
    </row>
    <row r="16639">
      <c r="A16639" s="6">
        <v>687614.0</v>
      </c>
      <c r="B16639" s="6">
        <v>687081.0</v>
      </c>
      <c r="C16639" s="14" t="str">
        <f>If(COUNTIF(DamReaches!$B$2:$B$346,"="&amp;A16639)&gt;0, "Yes", "No")</f>
        <v>No</v>
      </c>
    </row>
    <row r="16640">
      <c r="A16640" s="6">
        <v>687615.0</v>
      </c>
      <c r="B16640" s="6">
        <v>687614.0</v>
      </c>
      <c r="C16640" s="14" t="str">
        <f>If(COUNTIF(DamReaches!$B$2:$B$346,"="&amp;A16640)&gt;0, "Yes", "No")</f>
        <v>No</v>
      </c>
    </row>
    <row r="16641">
      <c r="A16641" s="6">
        <v>687616.0</v>
      </c>
      <c r="B16641" s="6">
        <v>686992.0</v>
      </c>
      <c r="C16641" s="14" t="str">
        <f>If(COUNTIF(DamReaches!$B$2:$B$346,"="&amp;A16641)&gt;0, "Yes", "No")</f>
        <v>No</v>
      </c>
    </row>
    <row r="16642">
      <c r="A16642" s="6">
        <v>687617.0</v>
      </c>
      <c r="B16642" s="6">
        <v>686937.0</v>
      </c>
      <c r="C16642" s="14" t="str">
        <f>If(COUNTIF(DamReaches!$B$2:$B$346,"="&amp;A16642)&gt;0, "Yes", "No")</f>
        <v>No</v>
      </c>
    </row>
    <row r="16643">
      <c r="A16643" s="6">
        <v>687618.0</v>
      </c>
      <c r="B16643" s="6">
        <v>687588.0</v>
      </c>
      <c r="C16643" s="14" t="str">
        <f>If(COUNTIF(DamReaches!$B$2:$B$346,"="&amp;A16643)&gt;0, "Yes", "No")</f>
        <v>No</v>
      </c>
    </row>
    <row r="16644">
      <c r="A16644" s="6">
        <v>687619.0</v>
      </c>
      <c r="B16644" s="6">
        <v>686977.0</v>
      </c>
      <c r="C16644" s="14" t="str">
        <f>If(COUNTIF(DamReaches!$B$2:$B$346,"="&amp;A16644)&gt;0, "Yes", "No")</f>
        <v>No</v>
      </c>
    </row>
    <row r="16645">
      <c r="A16645" s="6">
        <v>687620.0</v>
      </c>
      <c r="B16645" s="6">
        <v>687509.0</v>
      </c>
      <c r="C16645" s="14" t="str">
        <f>If(COUNTIF(DamReaches!$B$2:$B$346,"="&amp;A16645)&gt;0, "Yes", "No")</f>
        <v>No</v>
      </c>
    </row>
    <row r="16646">
      <c r="A16646" s="6">
        <v>687621.0</v>
      </c>
      <c r="B16646" s="6">
        <v>687373.0</v>
      </c>
      <c r="C16646" s="14" t="str">
        <f>If(COUNTIF(DamReaches!$B$2:$B$346,"="&amp;A16646)&gt;0, "Yes", "No")</f>
        <v>No</v>
      </c>
    </row>
    <row r="16647">
      <c r="A16647" s="6">
        <v>687622.0</v>
      </c>
      <c r="B16647" s="6">
        <v>687418.0</v>
      </c>
      <c r="C16647" s="14" t="str">
        <f>If(COUNTIF(DamReaches!$B$2:$B$346,"="&amp;A16647)&gt;0, "Yes", "No")</f>
        <v>No</v>
      </c>
    </row>
    <row r="16648">
      <c r="A16648" s="6">
        <v>687633.0</v>
      </c>
      <c r="B16648" s="6">
        <v>687165.0</v>
      </c>
      <c r="C16648" s="14" t="str">
        <f>If(COUNTIF(DamReaches!$B$2:$B$346,"="&amp;A16648)&gt;0, "Yes", "No")</f>
        <v>No</v>
      </c>
    </row>
    <row r="16649">
      <c r="A16649" s="6">
        <v>687634.0</v>
      </c>
      <c r="B16649" s="6">
        <v>687633.0</v>
      </c>
      <c r="C16649" s="14" t="str">
        <f>If(COUNTIF(DamReaches!$B$2:$B$346,"="&amp;A16649)&gt;0, "Yes", "No")</f>
        <v>No</v>
      </c>
    </row>
    <row r="16650">
      <c r="A16650" s="6">
        <v>687635.0</v>
      </c>
      <c r="B16650" s="6">
        <v>687485.0</v>
      </c>
      <c r="C16650" s="14" t="str">
        <f>If(COUNTIF(DamReaches!$B$2:$B$346,"="&amp;A16650)&gt;0, "Yes", "No")</f>
        <v>No</v>
      </c>
    </row>
    <row r="16651">
      <c r="A16651" s="6">
        <v>687636.0</v>
      </c>
      <c r="B16651" s="6">
        <v>687545.0</v>
      </c>
      <c r="C16651" s="14" t="str">
        <f>If(COUNTIF(DamReaches!$B$2:$B$346,"="&amp;A16651)&gt;0, "Yes", "No")</f>
        <v>No</v>
      </c>
    </row>
    <row r="16652">
      <c r="A16652" s="6">
        <v>687637.0</v>
      </c>
      <c r="B16652" s="6">
        <v>687636.0</v>
      </c>
      <c r="C16652" s="14" t="str">
        <f>If(COUNTIF(DamReaches!$B$2:$B$346,"="&amp;A16652)&gt;0, "Yes", "No")</f>
        <v>No</v>
      </c>
    </row>
    <row r="16653">
      <c r="A16653" s="6">
        <v>687638.0</v>
      </c>
      <c r="B16653" s="6">
        <v>687927.0</v>
      </c>
      <c r="C16653" s="14" t="str">
        <f>If(COUNTIF(DamReaches!$B$2:$B$346,"="&amp;A16653)&gt;0, "Yes", "No")</f>
        <v>No</v>
      </c>
    </row>
    <row r="16654">
      <c r="A16654" s="6">
        <v>687639.0</v>
      </c>
      <c r="B16654" s="6">
        <v>687927.0</v>
      </c>
      <c r="C16654" s="14" t="str">
        <f>If(COUNTIF(DamReaches!$B$2:$B$346,"="&amp;A16654)&gt;0, "Yes", "No")</f>
        <v>No</v>
      </c>
    </row>
    <row r="16655">
      <c r="A16655" s="6">
        <v>687640.0</v>
      </c>
      <c r="B16655" s="6">
        <v>687619.0</v>
      </c>
      <c r="C16655" s="14" t="str">
        <f>If(COUNTIF(DamReaches!$B$2:$B$346,"="&amp;A16655)&gt;0, "Yes", "No")</f>
        <v>No</v>
      </c>
    </row>
    <row r="16656">
      <c r="A16656" s="6">
        <v>687641.0</v>
      </c>
      <c r="B16656" s="6">
        <v>687620.0</v>
      </c>
      <c r="C16656" s="14" t="str">
        <f>If(COUNTIF(DamReaches!$B$2:$B$346,"="&amp;A16656)&gt;0, "Yes", "No")</f>
        <v>No</v>
      </c>
    </row>
    <row r="16657">
      <c r="A16657" s="6">
        <v>687654.0</v>
      </c>
      <c r="B16657" s="6">
        <v>686485.0</v>
      </c>
      <c r="C16657" s="14" t="str">
        <f>If(COUNTIF(DamReaches!$B$2:$B$346,"="&amp;A16657)&gt;0, "Yes", "No")</f>
        <v>No</v>
      </c>
    </row>
    <row r="16658">
      <c r="A16658" s="6">
        <v>687655.0</v>
      </c>
      <c r="B16658" s="6">
        <v>687561.0</v>
      </c>
      <c r="C16658" s="14" t="str">
        <f>If(COUNTIF(DamReaches!$B$2:$B$346,"="&amp;A16658)&gt;0, "Yes", "No")</f>
        <v>No</v>
      </c>
    </row>
    <row r="16659">
      <c r="A16659" s="6">
        <v>687656.0</v>
      </c>
      <c r="B16659" s="6">
        <v>687451.0</v>
      </c>
      <c r="C16659" s="14" t="str">
        <f>If(COUNTIF(DamReaches!$B$2:$B$346,"="&amp;A16659)&gt;0, "Yes", "No")</f>
        <v>No</v>
      </c>
    </row>
    <row r="16660">
      <c r="A16660" s="6">
        <v>687657.0</v>
      </c>
      <c r="B16660" s="6">
        <v>687434.0</v>
      </c>
      <c r="C16660" s="14" t="str">
        <f>If(COUNTIF(DamReaches!$B$2:$B$346,"="&amp;A16660)&gt;0, "Yes", "No")</f>
        <v>No</v>
      </c>
    </row>
    <row r="16661">
      <c r="A16661" s="6">
        <v>687658.0</v>
      </c>
      <c r="B16661" s="6">
        <v>687319.0</v>
      </c>
      <c r="C16661" s="14" t="str">
        <f>If(COUNTIF(DamReaches!$B$2:$B$346,"="&amp;A16661)&gt;0, "Yes", "No")</f>
        <v>No</v>
      </c>
    </row>
    <row r="16662">
      <c r="A16662" s="6">
        <v>687660.0</v>
      </c>
      <c r="B16662" s="6">
        <v>687050.0</v>
      </c>
      <c r="C16662" s="14" t="str">
        <f>If(COUNTIF(DamReaches!$B$2:$B$346,"="&amp;A16662)&gt;0, "Yes", "No")</f>
        <v>No</v>
      </c>
    </row>
    <row r="16663">
      <c r="A16663" s="6">
        <v>687661.0</v>
      </c>
      <c r="B16663" s="6">
        <v>687618.0</v>
      </c>
      <c r="C16663" s="14" t="str">
        <f>If(COUNTIF(DamReaches!$B$2:$B$346,"="&amp;A16663)&gt;0, "Yes", "No")</f>
        <v>No</v>
      </c>
    </row>
    <row r="16664">
      <c r="A16664" s="6">
        <v>687662.0</v>
      </c>
      <c r="B16664" s="6">
        <v>687370.0</v>
      </c>
      <c r="C16664" s="14" t="str">
        <f>If(COUNTIF(DamReaches!$B$2:$B$346,"="&amp;A16664)&gt;0, "Yes", "No")</f>
        <v>No</v>
      </c>
    </row>
    <row r="16665">
      <c r="A16665" s="6">
        <v>687663.0</v>
      </c>
      <c r="B16665" s="6">
        <v>687546.0</v>
      </c>
      <c r="C16665" s="14" t="str">
        <f>If(COUNTIF(DamReaches!$B$2:$B$346,"="&amp;A16665)&gt;0, "Yes", "No")</f>
        <v>No</v>
      </c>
    </row>
    <row r="16666">
      <c r="A16666" s="6">
        <v>687664.0</v>
      </c>
      <c r="B16666" s="6">
        <v>687418.0</v>
      </c>
      <c r="C16666" s="14" t="str">
        <f>If(COUNTIF(DamReaches!$B$2:$B$346,"="&amp;A16666)&gt;0, "Yes", "No")</f>
        <v>No</v>
      </c>
    </row>
    <row r="16667">
      <c r="A16667" s="6">
        <v>687677.0</v>
      </c>
      <c r="B16667" s="6">
        <v>687399.0</v>
      </c>
      <c r="C16667" s="14" t="str">
        <f>If(COUNTIF(DamReaches!$B$2:$B$346,"="&amp;A16667)&gt;0, "Yes", "No")</f>
        <v>No</v>
      </c>
    </row>
    <row r="16668">
      <c r="A16668" s="6">
        <v>687678.0</v>
      </c>
      <c r="B16668" s="6">
        <v>-1.0</v>
      </c>
      <c r="C16668" s="14" t="str">
        <f>If(COUNTIF(DamReaches!$B$2:$B$346,"="&amp;A16668)&gt;0, "Yes", "No")</f>
        <v>No</v>
      </c>
    </row>
    <row r="16669">
      <c r="A16669" s="6">
        <v>687679.0</v>
      </c>
      <c r="B16669" s="6">
        <v>687028.0</v>
      </c>
      <c r="C16669" s="14" t="str">
        <f>If(COUNTIF(DamReaches!$B$2:$B$346,"="&amp;A16669)&gt;0, "Yes", "No")</f>
        <v>No</v>
      </c>
    </row>
    <row r="16670">
      <c r="A16670" s="6">
        <v>687680.0</v>
      </c>
      <c r="B16670" s="6">
        <v>687465.0</v>
      </c>
      <c r="C16670" s="14" t="str">
        <f>If(COUNTIF(DamReaches!$B$2:$B$346,"="&amp;A16670)&gt;0, "Yes", "No")</f>
        <v>No</v>
      </c>
    </row>
    <row r="16671">
      <c r="A16671" s="6">
        <v>687681.0</v>
      </c>
      <c r="B16671" s="6">
        <v>687244.0</v>
      </c>
      <c r="C16671" s="14" t="str">
        <f>If(COUNTIF(DamReaches!$B$2:$B$346,"="&amp;A16671)&gt;0, "Yes", "No")</f>
        <v>No</v>
      </c>
    </row>
    <row r="16672">
      <c r="A16672" s="6">
        <v>687682.0</v>
      </c>
      <c r="B16672" s="6">
        <v>687402.0</v>
      </c>
      <c r="C16672" s="14" t="str">
        <f>If(COUNTIF(DamReaches!$B$2:$B$346,"="&amp;A16672)&gt;0, "Yes", "No")</f>
        <v>No</v>
      </c>
    </row>
    <row r="16673">
      <c r="A16673" s="6">
        <v>687683.0</v>
      </c>
      <c r="B16673" s="6">
        <v>687725.0</v>
      </c>
      <c r="C16673" s="14" t="str">
        <f>If(COUNTIF(DamReaches!$B$2:$B$346,"="&amp;A16673)&gt;0, "Yes", "No")</f>
        <v>No</v>
      </c>
    </row>
    <row r="16674">
      <c r="A16674" s="6">
        <v>687684.0</v>
      </c>
      <c r="B16674" s="6">
        <v>687548.0</v>
      </c>
      <c r="C16674" s="14" t="str">
        <f>If(COUNTIF(DamReaches!$B$2:$B$346,"="&amp;A16674)&gt;0, "Yes", "No")</f>
        <v>No</v>
      </c>
    </row>
    <row r="16675">
      <c r="A16675" s="6">
        <v>687696.0</v>
      </c>
      <c r="B16675" s="6">
        <v>687655.0</v>
      </c>
      <c r="C16675" s="14" t="str">
        <f>If(COUNTIF(DamReaches!$B$2:$B$346,"="&amp;A16675)&gt;0, "Yes", "No")</f>
        <v>No</v>
      </c>
    </row>
    <row r="16676">
      <c r="A16676" s="6">
        <v>687697.0</v>
      </c>
      <c r="B16676" s="6">
        <v>687543.0</v>
      </c>
      <c r="C16676" s="14" t="str">
        <f>If(COUNTIF(DamReaches!$B$2:$B$346,"="&amp;A16676)&gt;0, "Yes", "No")</f>
        <v>No</v>
      </c>
    </row>
    <row r="16677">
      <c r="A16677" s="6">
        <v>687698.0</v>
      </c>
      <c r="B16677" s="6">
        <v>686822.0</v>
      </c>
      <c r="C16677" s="14" t="str">
        <f>If(COUNTIF(DamReaches!$B$2:$B$346,"="&amp;A16677)&gt;0, "Yes", "No")</f>
        <v>No</v>
      </c>
    </row>
    <row r="16678">
      <c r="A16678" s="6">
        <v>687699.0</v>
      </c>
      <c r="B16678" s="6">
        <v>687946.0</v>
      </c>
      <c r="C16678" s="14" t="str">
        <f>If(COUNTIF(DamReaches!$B$2:$B$346,"="&amp;A16678)&gt;0, "Yes", "No")</f>
        <v>No</v>
      </c>
    </row>
    <row r="16679">
      <c r="A16679" s="6">
        <v>687700.0</v>
      </c>
      <c r="B16679" s="6">
        <v>687946.0</v>
      </c>
      <c r="C16679" s="14" t="str">
        <f>If(COUNTIF(DamReaches!$B$2:$B$346,"="&amp;A16679)&gt;0, "Yes", "No")</f>
        <v>No</v>
      </c>
    </row>
    <row r="16680">
      <c r="A16680" s="6">
        <v>687701.0</v>
      </c>
      <c r="B16680" s="6">
        <v>687758.0</v>
      </c>
      <c r="C16680" s="14" t="str">
        <f>If(COUNTIF(DamReaches!$B$2:$B$346,"="&amp;A16680)&gt;0, "Yes", "No")</f>
        <v>No</v>
      </c>
    </row>
    <row r="16681">
      <c r="A16681" s="6">
        <v>687702.0</v>
      </c>
      <c r="B16681" s="6">
        <v>687620.0</v>
      </c>
      <c r="C16681" s="14" t="str">
        <f>If(COUNTIF(DamReaches!$B$2:$B$346,"="&amp;A16681)&gt;0, "Yes", "No")</f>
        <v>No</v>
      </c>
    </row>
    <row r="16682">
      <c r="A16682" s="6">
        <v>687719.0</v>
      </c>
      <c r="B16682" s="6">
        <v>-1.0</v>
      </c>
      <c r="C16682" s="14" t="str">
        <f>If(COUNTIF(DamReaches!$B$2:$B$346,"="&amp;A16682)&gt;0, "Yes", "No")</f>
        <v>No</v>
      </c>
    </row>
    <row r="16683">
      <c r="A16683" s="6">
        <v>687720.0</v>
      </c>
      <c r="B16683" s="6">
        <v>687721.0</v>
      </c>
      <c r="C16683" s="14" t="str">
        <f>If(COUNTIF(DamReaches!$B$2:$B$346,"="&amp;A16683)&gt;0, "Yes", "No")</f>
        <v>No</v>
      </c>
    </row>
    <row r="16684">
      <c r="A16684" s="6">
        <v>687721.0</v>
      </c>
      <c r="B16684" s="6">
        <v>687598.0</v>
      </c>
      <c r="C16684" s="14" t="str">
        <f>If(COUNTIF(DamReaches!$B$2:$B$346,"="&amp;A16684)&gt;0, "Yes", "No")</f>
        <v>No</v>
      </c>
    </row>
    <row r="16685">
      <c r="A16685" s="6">
        <v>687722.0</v>
      </c>
      <c r="B16685" s="6">
        <v>687844.0</v>
      </c>
      <c r="C16685" s="14" t="str">
        <f>If(COUNTIF(DamReaches!$B$2:$B$346,"="&amp;A16685)&gt;0, "Yes", "No")</f>
        <v>No</v>
      </c>
    </row>
    <row r="16686">
      <c r="A16686" s="6">
        <v>687723.0</v>
      </c>
      <c r="B16686" s="6">
        <v>686773.0</v>
      </c>
      <c r="C16686" s="14" t="str">
        <f>If(COUNTIF(DamReaches!$B$2:$B$346,"="&amp;A16686)&gt;0, "Yes", "No")</f>
        <v>No</v>
      </c>
    </row>
    <row r="16687">
      <c r="A16687" s="6">
        <v>687724.0</v>
      </c>
      <c r="B16687" s="6">
        <v>687754.0</v>
      </c>
      <c r="C16687" s="14" t="str">
        <f>If(COUNTIF(DamReaches!$B$2:$B$346,"="&amp;A16687)&gt;0, "Yes", "No")</f>
        <v>No</v>
      </c>
    </row>
    <row r="16688">
      <c r="A16688" s="6">
        <v>687725.0</v>
      </c>
      <c r="B16688" s="6">
        <v>687754.0</v>
      </c>
      <c r="C16688" s="14" t="str">
        <f>If(COUNTIF(DamReaches!$B$2:$B$346,"="&amp;A16688)&gt;0, "Yes", "No")</f>
        <v>No</v>
      </c>
    </row>
    <row r="16689">
      <c r="A16689" s="6">
        <v>687726.0</v>
      </c>
      <c r="B16689" s="6">
        <v>687570.0</v>
      </c>
      <c r="C16689" s="14" t="str">
        <f>If(COUNTIF(DamReaches!$B$2:$B$346,"="&amp;A16689)&gt;0, "Yes", "No")</f>
        <v>No</v>
      </c>
    </row>
    <row r="16690">
      <c r="A16690" s="6">
        <v>687746.0</v>
      </c>
      <c r="B16690" s="6">
        <v>687658.0</v>
      </c>
      <c r="C16690" s="14" t="str">
        <f>If(COUNTIF(DamReaches!$B$2:$B$346,"="&amp;A16690)&gt;0, "Yes", "No")</f>
        <v>No</v>
      </c>
    </row>
    <row r="16691">
      <c r="A16691" s="6">
        <v>687747.0</v>
      </c>
      <c r="B16691" s="6">
        <v>686446.0</v>
      </c>
      <c r="C16691" s="14" t="str">
        <f>If(COUNTIF(DamReaches!$B$2:$B$346,"="&amp;A16691)&gt;0, "Yes", "No")</f>
        <v>No</v>
      </c>
    </row>
    <row r="16692">
      <c r="A16692" s="6">
        <v>687748.0</v>
      </c>
      <c r="B16692" s="6">
        <v>687867.0</v>
      </c>
      <c r="C16692" s="14" t="str">
        <f>If(COUNTIF(DamReaches!$B$2:$B$346,"="&amp;A16692)&gt;0, "Yes", "No")</f>
        <v>No</v>
      </c>
    </row>
    <row r="16693">
      <c r="A16693" s="6">
        <v>687749.0</v>
      </c>
      <c r="B16693" s="6">
        <v>687634.0</v>
      </c>
      <c r="C16693" s="14" t="str">
        <f>If(COUNTIF(DamReaches!$B$2:$B$346,"="&amp;A16693)&gt;0, "Yes", "No")</f>
        <v>No</v>
      </c>
    </row>
    <row r="16694">
      <c r="A16694" s="6">
        <v>687750.0</v>
      </c>
      <c r="B16694" s="6">
        <v>687680.0</v>
      </c>
      <c r="C16694" s="14" t="str">
        <f>If(COUNTIF(DamReaches!$B$2:$B$346,"="&amp;A16694)&gt;0, "Yes", "No")</f>
        <v>No</v>
      </c>
    </row>
    <row r="16695">
      <c r="A16695" s="6">
        <v>687751.0</v>
      </c>
      <c r="B16695" s="6">
        <v>687567.0</v>
      </c>
      <c r="C16695" s="14" t="str">
        <f>If(COUNTIF(DamReaches!$B$2:$B$346,"="&amp;A16695)&gt;0, "Yes", "No")</f>
        <v>No</v>
      </c>
    </row>
    <row r="16696">
      <c r="A16696" s="6">
        <v>687752.0</v>
      </c>
      <c r="B16696" s="6">
        <v>687849.0</v>
      </c>
      <c r="C16696" s="14" t="str">
        <f>If(COUNTIF(DamReaches!$B$2:$B$346,"="&amp;A16696)&gt;0, "Yes", "No")</f>
        <v>No</v>
      </c>
    </row>
    <row r="16697">
      <c r="A16697" s="6">
        <v>687753.0</v>
      </c>
      <c r="B16697" s="6">
        <v>687849.0</v>
      </c>
      <c r="C16697" s="14" t="str">
        <f>If(COUNTIF(DamReaches!$B$2:$B$346,"="&amp;A16697)&gt;0, "Yes", "No")</f>
        <v>No</v>
      </c>
    </row>
    <row r="16698">
      <c r="A16698" s="6">
        <v>687754.0</v>
      </c>
      <c r="B16698" s="6">
        <v>687850.0</v>
      </c>
      <c r="C16698" s="14" t="str">
        <f>If(COUNTIF(DamReaches!$B$2:$B$346,"="&amp;A16698)&gt;0, "Yes", "No")</f>
        <v>No</v>
      </c>
    </row>
    <row r="16699">
      <c r="A16699" s="6">
        <v>687755.0</v>
      </c>
      <c r="B16699" s="6">
        <v>687977.0</v>
      </c>
      <c r="C16699" s="14" t="str">
        <f>If(COUNTIF(DamReaches!$B$2:$B$346,"="&amp;A16699)&gt;0, "Yes", "No")</f>
        <v>No</v>
      </c>
    </row>
    <row r="16700">
      <c r="A16700" s="6">
        <v>687756.0</v>
      </c>
      <c r="B16700" s="6">
        <v>687977.0</v>
      </c>
      <c r="C16700" s="14" t="str">
        <f>If(COUNTIF(DamReaches!$B$2:$B$346,"="&amp;A16700)&gt;0, "Yes", "No")</f>
        <v>No</v>
      </c>
    </row>
    <row r="16701">
      <c r="A16701" s="6">
        <v>687757.0</v>
      </c>
      <c r="B16701" s="6">
        <v>687978.0</v>
      </c>
      <c r="C16701" s="14" t="str">
        <f>If(COUNTIF(DamReaches!$B$2:$B$346,"="&amp;A16701)&gt;0, "Yes", "No")</f>
        <v>No</v>
      </c>
    </row>
    <row r="16702">
      <c r="A16702" s="6">
        <v>687758.0</v>
      </c>
      <c r="B16702" s="6">
        <v>687978.0</v>
      </c>
      <c r="C16702" s="14" t="str">
        <f>If(COUNTIF(DamReaches!$B$2:$B$346,"="&amp;A16702)&gt;0, "Yes", "No")</f>
        <v>No</v>
      </c>
    </row>
    <row r="16703">
      <c r="A16703" s="6">
        <v>687759.0</v>
      </c>
      <c r="B16703" s="6">
        <v>687684.0</v>
      </c>
      <c r="C16703" s="14" t="str">
        <f>If(COUNTIF(DamReaches!$B$2:$B$346,"="&amp;A16703)&gt;0, "Yes", "No")</f>
        <v>No</v>
      </c>
    </row>
    <row r="16704">
      <c r="A16704" s="6">
        <v>687760.0</v>
      </c>
      <c r="B16704" s="6">
        <v>687509.0</v>
      </c>
      <c r="C16704" s="14" t="str">
        <f>If(COUNTIF(DamReaches!$B$2:$B$346,"="&amp;A16704)&gt;0, "Yes", "No")</f>
        <v>No</v>
      </c>
    </row>
    <row r="16705">
      <c r="A16705" s="6">
        <v>687769.0</v>
      </c>
      <c r="B16705" s="6">
        <v>687136.0</v>
      </c>
      <c r="C16705" s="14" t="str">
        <f>If(COUNTIF(DamReaches!$B$2:$B$346,"="&amp;A16705)&gt;0, "Yes", "No")</f>
        <v>No</v>
      </c>
    </row>
    <row r="16706">
      <c r="A16706" s="6">
        <v>687770.0</v>
      </c>
      <c r="B16706" s="6">
        <v>687655.0</v>
      </c>
      <c r="C16706" s="14" t="str">
        <f>If(COUNTIF(DamReaches!$B$2:$B$346,"="&amp;A16706)&gt;0, "Yes", "No")</f>
        <v>No</v>
      </c>
    </row>
    <row r="16707">
      <c r="A16707" s="6">
        <v>687771.0</v>
      </c>
      <c r="B16707" s="6">
        <v>687506.0</v>
      </c>
      <c r="C16707" s="14" t="str">
        <f>If(COUNTIF(DamReaches!$B$2:$B$346,"="&amp;A16707)&gt;0, "Yes", "No")</f>
        <v>No</v>
      </c>
    </row>
    <row r="16708">
      <c r="A16708" s="6">
        <v>687772.0</v>
      </c>
      <c r="B16708" s="6">
        <v>687579.0</v>
      </c>
      <c r="C16708" s="14" t="str">
        <f>If(COUNTIF(DamReaches!$B$2:$B$346,"="&amp;A16708)&gt;0, "Yes", "No")</f>
        <v>No</v>
      </c>
    </row>
    <row r="16709">
      <c r="A16709" s="6">
        <v>687773.0</v>
      </c>
      <c r="B16709" s="6">
        <v>687451.0</v>
      </c>
      <c r="C16709" s="14" t="str">
        <f>If(COUNTIF(DamReaches!$B$2:$B$346,"="&amp;A16709)&gt;0, "Yes", "No")</f>
        <v>No</v>
      </c>
    </row>
    <row r="16710">
      <c r="A16710" s="6">
        <v>687774.0</v>
      </c>
      <c r="B16710" s="6">
        <v>687614.0</v>
      </c>
      <c r="C16710" s="14" t="str">
        <f>If(COUNTIF(DamReaches!$B$2:$B$346,"="&amp;A16710)&gt;0, "Yes", "No")</f>
        <v>No</v>
      </c>
    </row>
    <row r="16711">
      <c r="A16711" s="6">
        <v>687775.0</v>
      </c>
      <c r="B16711" s="6">
        <v>687774.0</v>
      </c>
      <c r="C16711" s="14" t="str">
        <f>If(COUNTIF(DamReaches!$B$2:$B$346,"="&amp;A16711)&gt;0, "Yes", "No")</f>
        <v>No</v>
      </c>
    </row>
    <row r="16712">
      <c r="A16712" s="6">
        <v>687776.0</v>
      </c>
      <c r="B16712" s="6">
        <v>687465.0</v>
      </c>
      <c r="C16712" s="14" t="str">
        <f>If(COUNTIF(DamReaches!$B$2:$B$346,"="&amp;A16712)&gt;0, "Yes", "No")</f>
        <v>No</v>
      </c>
    </row>
    <row r="16713">
      <c r="A16713" s="6">
        <v>687777.0</v>
      </c>
      <c r="B16713" s="6">
        <v>687370.0</v>
      </c>
      <c r="C16713" s="14" t="str">
        <f>If(COUNTIF(DamReaches!$B$2:$B$346,"="&amp;A16713)&gt;0, "Yes", "No")</f>
        <v>No</v>
      </c>
    </row>
    <row r="16714">
      <c r="A16714" s="6">
        <v>687778.0</v>
      </c>
      <c r="B16714" s="6">
        <v>687455.0</v>
      </c>
      <c r="C16714" s="14" t="str">
        <f>If(COUNTIF(DamReaches!$B$2:$B$346,"="&amp;A16714)&gt;0, "Yes", "No")</f>
        <v>No</v>
      </c>
    </row>
    <row r="16715">
      <c r="A16715" s="6">
        <v>687779.0</v>
      </c>
      <c r="B16715" s="6">
        <v>687572.0</v>
      </c>
      <c r="C16715" s="14" t="str">
        <f>If(COUNTIF(DamReaches!$B$2:$B$346,"="&amp;A16715)&gt;0, "Yes", "No")</f>
        <v>No</v>
      </c>
    </row>
    <row r="16716">
      <c r="A16716" s="6">
        <v>687788.0</v>
      </c>
      <c r="B16716" s="6">
        <v>687769.0</v>
      </c>
      <c r="C16716" s="14" t="str">
        <f>If(COUNTIF(DamReaches!$B$2:$B$346,"="&amp;A16716)&gt;0, "Yes", "No")</f>
        <v>No</v>
      </c>
    </row>
    <row r="16717">
      <c r="A16717" s="6">
        <v>687791.0</v>
      </c>
      <c r="B16717" s="6">
        <v>687543.0</v>
      </c>
      <c r="C16717" s="14" t="str">
        <f>If(COUNTIF(DamReaches!$B$2:$B$346,"="&amp;A16717)&gt;0, "Yes", "No")</f>
        <v>No</v>
      </c>
    </row>
    <row r="16718">
      <c r="A16718" s="6">
        <v>687792.0</v>
      </c>
      <c r="B16718" s="6">
        <v>687030.0</v>
      </c>
      <c r="C16718" s="14" t="str">
        <f>If(COUNTIF(DamReaches!$B$2:$B$346,"="&amp;A16718)&gt;0, "Yes", "No")</f>
        <v>No</v>
      </c>
    </row>
    <row r="16719">
      <c r="A16719" s="6">
        <v>687793.0</v>
      </c>
      <c r="B16719" s="6">
        <v>687616.0</v>
      </c>
      <c r="C16719" s="14" t="str">
        <f>If(COUNTIF(DamReaches!$B$2:$B$346,"="&amp;A16719)&gt;0, "Yes", "No")</f>
        <v>No</v>
      </c>
    </row>
    <row r="16720">
      <c r="A16720" s="6">
        <v>687794.0</v>
      </c>
      <c r="B16720" s="6">
        <v>687902.0</v>
      </c>
      <c r="C16720" s="14" t="str">
        <f>If(COUNTIF(DamReaches!$B$2:$B$346,"="&amp;A16720)&gt;0, "Yes", "No")</f>
        <v>No</v>
      </c>
    </row>
    <row r="16721">
      <c r="A16721" s="6">
        <v>687795.0</v>
      </c>
      <c r="B16721" s="6">
        <v>687930.0</v>
      </c>
      <c r="C16721" s="14" t="str">
        <f>If(COUNTIF(DamReaches!$B$2:$B$346,"="&amp;A16721)&gt;0, "Yes", "No")</f>
        <v>No</v>
      </c>
    </row>
    <row r="16722">
      <c r="A16722" s="6">
        <v>687796.0</v>
      </c>
      <c r="B16722" s="6">
        <v>687930.0</v>
      </c>
      <c r="C16722" s="14" t="str">
        <f>If(COUNTIF(DamReaches!$B$2:$B$346,"="&amp;A16722)&gt;0, "Yes", "No")</f>
        <v>No</v>
      </c>
    </row>
    <row r="16723">
      <c r="A16723" s="6">
        <v>687811.0</v>
      </c>
      <c r="B16723" s="6">
        <v>687577.0</v>
      </c>
      <c r="C16723" s="14" t="str">
        <f>If(COUNTIF(DamReaches!$B$2:$B$346,"="&amp;A16723)&gt;0, "Yes", "No")</f>
        <v>No</v>
      </c>
    </row>
    <row r="16724">
      <c r="A16724" s="6">
        <v>687812.0</v>
      </c>
      <c r="B16724" s="6">
        <v>687813.0</v>
      </c>
      <c r="C16724" s="14" t="str">
        <f>If(COUNTIF(DamReaches!$B$2:$B$346,"="&amp;A16724)&gt;0, "Yes", "No")</f>
        <v>No</v>
      </c>
    </row>
    <row r="16725">
      <c r="A16725" s="6">
        <v>687813.0</v>
      </c>
      <c r="B16725" s="6">
        <v>687136.0</v>
      </c>
      <c r="C16725" s="14" t="str">
        <f>If(COUNTIF(DamReaches!$B$2:$B$346,"="&amp;A16725)&gt;0, "Yes", "No")</f>
        <v>No</v>
      </c>
    </row>
    <row r="16726">
      <c r="A16726" s="6">
        <v>687814.0</v>
      </c>
      <c r="B16726" s="6">
        <v>688137.0</v>
      </c>
      <c r="C16726" s="14" t="str">
        <f>If(COUNTIF(DamReaches!$B$2:$B$346,"="&amp;A16726)&gt;0, "Yes", "No")</f>
        <v>No</v>
      </c>
    </row>
    <row r="16727">
      <c r="A16727" s="6">
        <v>687815.0</v>
      </c>
      <c r="B16727" s="6">
        <v>688137.0</v>
      </c>
      <c r="C16727" s="14" t="str">
        <f>If(COUNTIF(DamReaches!$B$2:$B$346,"="&amp;A16727)&gt;0, "Yes", "No")</f>
        <v>No</v>
      </c>
    </row>
    <row r="16728">
      <c r="A16728" s="6">
        <v>687816.0</v>
      </c>
      <c r="B16728" s="6">
        <v>687772.0</v>
      </c>
      <c r="C16728" s="14" t="str">
        <f>If(COUNTIF(DamReaches!$B$2:$B$346,"="&amp;A16728)&gt;0, "Yes", "No")</f>
        <v>No</v>
      </c>
    </row>
    <row r="16729">
      <c r="A16729" s="6">
        <v>687817.0</v>
      </c>
      <c r="B16729" s="6">
        <v>687867.0</v>
      </c>
      <c r="C16729" s="14" t="str">
        <f>If(COUNTIF(DamReaches!$B$2:$B$346,"="&amp;A16729)&gt;0, "Yes", "No")</f>
        <v>No</v>
      </c>
    </row>
    <row r="16730">
      <c r="A16730" s="6">
        <v>687818.0</v>
      </c>
      <c r="B16730" s="6">
        <v>687819.0</v>
      </c>
      <c r="C16730" s="14" t="str">
        <f>If(COUNTIF(DamReaches!$B$2:$B$346,"="&amp;A16730)&gt;0, "Yes", "No")</f>
        <v>No</v>
      </c>
    </row>
    <row r="16731">
      <c r="A16731" s="6">
        <v>687819.0</v>
      </c>
      <c r="B16731" s="6">
        <v>687162.0</v>
      </c>
      <c r="C16731" s="14" t="str">
        <f>If(COUNTIF(DamReaches!$B$2:$B$346,"="&amp;A16731)&gt;0, "Yes", "No")</f>
        <v>No</v>
      </c>
    </row>
    <row r="16732">
      <c r="A16732" s="6">
        <v>687822.0</v>
      </c>
      <c r="B16732" s="6">
        <v>687776.0</v>
      </c>
      <c r="C16732" s="14" t="str">
        <f>If(COUNTIF(DamReaches!$B$2:$B$346,"="&amp;A16732)&gt;0, "Yes", "No")</f>
        <v>No</v>
      </c>
    </row>
    <row r="16733">
      <c r="A16733" s="6">
        <v>687823.0</v>
      </c>
      <c r="B16733" s="6">
        <v>687454.0</v>
      </c>
      <c r="C16733" s="14" t="str">
        <f>If(COUNTIF(DamReaches!$B$2:$B$346,"="&amp;A16733)&gt;0, "Yes", "No")</f>
        <v>No</v>
      </c>
    </row>
    <row r="16734">
      <c r="A16734" s="6">
        <v>687824.0</v>
      </c>
      <c r="B16734" s="6">
        <v>687684.0</v>
      </c>
      <c r="C16734" s="14" t="str">
        <f>If(COUNTIF(DamReaches!$B$2:$B$346,"="&amp;A16734)&gt;0, "Yes", "No")</f>
        <v>No</v>
      </c>
    </row>
    <row r="16735">
      <c r="A16735" s="6">
        <v>687825.0</v>
      </c>
      <c r="B16735" s="6">
        <v>687826.0</v>
      </c>
      <c r="C16735" s="14" t="str">
        <f>If(COUNTIF(DamReaches!$B$2:$B$346,"="&amp;A16735)&gt;0, "Yes", "No")</f>
        <v>No</v>
      </c>
    </row>
    <row r="16736">
      <c r="A16736" s="6">
        <v>687826.0</v>
      </c>
      <c r="B16736" s="6">
        <v>687572.0</v>
      </c>
      <c r="C16736" s="14" t="str">
        <f>If(COUNTIF(DamReaches!$B$2:$B$346,"="&amp;A16736)&gt;0, "Yes", "No")</f>
        <v>No</v>
      </c>
    </row>
    <row r="16737">
      <c r="A16737" s="6">
        <v>687827.0</v>
      </c>
      <c r="B16737" s="6">
        <v>687854.0</v>
      </c>
      <c r="C16737" s="14" t="str">
        <f>If(COUNTIF(DamReaches!$B$2:$B$346,"="&amp;A16737)&gt;0, "Yes", "No")</f>
        <v>No</v>
      </c>
    </row>
    <row r="16738">
      <c r="A16738" s="6">
        <v>687828.0</v>
      </c>
      <c r="B16738" s="6">
        <v>688049.0</v>
      </c>
      <c r="C16738" s="14" t="str">
        <f>If(COUNTIF(DamReaches!$B$2:$B$346,"="&amp;A16738)&gt;0, "Yes", "No")</f>
        <v>No</v>
      </c>
    </row>
    <row r="16739">
      <c r="A16739" s="6">
        <v>687843.0</v>
      </c>
      <c r="B16739" s="6">
        <v>686933.0</v>
      </c>
      <c r="C16739" s="14" t="str">
        <f>If(COUNTIF(DamReaches!$B$2:$B$346,"="&amp;A16739)&gt;0, "Yes", "No")</f>
        <v>No</v>
      </c>
    </row>
    <row r="16740">
      <c r="A16740" s="6">
        <v>687844.0</v>
      </c>
      <c r="B16740" s="6">
        <v>687845.0</v>
      </c>
      <c r="C16740" s="14" t="str">
        <f>If(COUNTIF(DamReaches!$B$2:$B$346,"="&amp;A16740)&gt;0, "Yes", "No")</f>
        <v>No</v>
      </c>
    </row>
    <row r="16741">
      <c r="A16741" s="6">
        <v>687845.0</v>
      </c>
      <c r="B16741" s="6">
        <v>687883.0</v>
      </c>
      <c r="C16741" s="14" t="str">
        <f>If(COUNTIF(DamReaches!$B$2:$B$346,"="&amp;A16741)&gt;0, "Yes", "No")</f>
        <v>No</v>
      </c>
    </row>
    <row r="16742">
      <c r="A16742" s="6">
        <v>687846.0</v>
      </c>
      <c r="B16742" s="6">
        <v>687883.0</v>
      </c>
      <c r="C16742" s="14" t="str">
        <f>If(COUNTIF(DamReaches!$B$2:$B$346,"="&amp;A16742)&gt;0, "Yes", "No")</f>
        <v>No</v>
      </c>
    </row>
    <row r="16743">
      <c r="A16743" s="6">
        <v>687847.0</v>
      </c>
      <c r="B16743" s="6">
        <v>687791.0</v>
      </c>
      <c r="C16743" s="14" t="str">
        <f>If(COUNTIF(DamReaches!$B$2:$B$346,"="&amp;A16743)&gt;0, "Yes", "No")</f>
        <v>No</v>
      </c>
    </row>
    <row r="16744">
      <c r="A16744" s="6">
        <v>687848.0</v>
      </c>
      <c r="B16744" s="6">
        <v>687520.0</v>
      </c>
      <c r="C16744" s="14" t="str">
        <f>If(COUNTIF(DamReaches!$B$2:$B$346,"="&amp;A16744)&gt;0, "Yes", "No")</f>
        <v>No</v>
      </c>
    </row>
    <row r="16745">
      <c r="A16745" s="6">
        <v>687849.0</v>
      </c>
      <c r="B16745" s="6">
        <v>687948.0</v>
      </c>
      <c r="C16745" s="14" t="str">
        <f>If(COUNTIF(DamReaches!$B$2:$B$346,"="&amp;A16745)&gt;0, "Yes", "No")</f>
        <v>No</v>
      </c>
    </row>
    <row r="16746">
      <c r="A16746" s="6">
        <v>687850.0</v>
      </c>
      <c r="B16746" s="6">
        <v>687902.0</v>
      </c>
      <c r="C16746" s="14" t="str">
        <f>If(COUNTIF(DamReaches!$B$2:$B$346,"="&amp;A16746)&gt;0, "Yes", "No")</f>
        <v>No</v>
      </c>
    </row>
    <row r="16747">
      <c r="A16747" s="6">
        <v>687851.0</v>
      </c>
      <c r="B16747" s="6">
        <v>687439.0</v>
      </c>
      <c r="C16747" s="14" t="str">
        <f>If(COUNTIF(DamReaches!$B$2:$B$346,"="&amp;A16747)&gt;0, "Yes", "No")</f>
        <v>No</v>
      </c>
    </row>
    <row r="16748">
      <c r="A16748" s="6">
        <v>687852.0</v>
      </c>
      <c r="B16748" s="6">
        <v>687760.0</v>
      </c>
      <c r="C16748" s="14" t="str">
        <f>If(COUNTIF(DamReaches!$B$2:$B$346,"="&amp;A16748)&gt;0, "Yes", "No")</f>
        <v>No</v>
      </c>
    </row>
    <row r="16749">
      <c r="A16749" s="6">
        <v>687853.0</v>
      </c>
      <c r="B16749" s="6">
        <v>687664.0</v>
      </c>
      <c r="C16749" s="14" t="str">
        <f>If(COUNTIF(DamReaches!$B$2:$B$346,"="&amp;A16749)&gt;0, "Yes", "No")</f>
        <v>No</v>
      </c>
    </row>
    <row r="16750">
      <c r="A16750" s="6">
        <v>687854.0</v>
      </c>
      <c r="B16750" s="6">
        <v>687853.0</v>
      </c>
      <c r="C16750" s="14" t="str">
        <f>If(COUNTIF(DamReaches!$B$2:$B$346,"="&amp;A16750)&gt;0, "Yes", "No")</f>
        <v>No</v>
      </c>
    </row>
    <row r="16751">
      <c r="A16751" s="6">
        <v>687855.0</v>
      </c>
      <c r="B16751" s="6">
        <v>688049.0</v>
      </c>
      <c r="C16751" s="14" t="str">
        <f>If(COUNTIF(DamReaches!$B$2:$B$346,"="&amp;A16751)&gt;0, "Yes", "No")</f>
        <v>No</v>
      </c>
    </row>
    <row r="16752">
      <c r="A16752" s="6">
        <v>687856.0</v>
      </c>
      <c r="B16752" s="6">
        <v>687855.0</v>
      </c>
      <c r="C16752" s="14" t="str">
        <f>If(COUNTIF(DamReaches!$B$2:$B$346,"="&amp;A16752)&gt;0, "Yes", "No")</f>
        <v>No</v>
      </c>
    </row>
    <row r="16753">
      <c r="A16753" s="6">
        <v>687867.0</v>
      </c>
      <c r="B16753" s="6">
        <v>687868.0</v>
      </c>
      <c r="C16753" s="14" t="str">
        <f>If(COUNTIF(DamReaches!$B$2:$B$346,"="&amp;A16753)&gt;0, "Yes", "No")</f>
        <v>No</v>
      </c>
    </row>
    <row r="16754">
      <c r="A16754" s="6">
        <v>687868.0</v>
      </c>
      <c r="B16754" s="6">
        <v>687844.0</v>
      </c>
      <c r="C16754" s="14" t="str">
        <f>If(COUNTIF(DamReaches!$B$2:$B$346,"="&amp;A16754)&gt;0, "Yes", "No")</f>
        <v>No</v>
      </c>
    </row>
    <row r="16755">
      <c r="A16755" s="6">
        <v>687869.0</v>
      </c>
      <c r="B16755" s="6">
        <v>687774.0</v>
      </c>
      <c r="C16755" s="14" t="str">
        <f>If(COUNTIF(DamReaches!$B$2:$B$346,"="&amp;A16755)&gt;0, "Yes", "No")</f>
        <v>No</v>
      </c>
    </row>
    <row r="16756">
      <c r="A16756" s="6">
        <v>687870.0</v>
      </c>
      <c r="B16756" s="6">
        <v>687618.0</v>
      </c>
      <c r="C16756" s="14" t="str">
        <f>If(COUNTIF(DamReaches!$B$2:$B$346,"="&amp;A16756)&gt;0, "Yes", "No")</f>
        <v>No</v>
      </c>
    </row>
    <row r="16757">
      <c r="A16757" s="6">
        <v>687871.0</v>
      </c>
      <c r="B16757" s="6">
        <v>687929.0</v>
      </c>
      <c r="C16757" s="14" t="str">
        <f>If(COUNTIF(DamReaches!$B$2:$B$346,"="&amp;A16757)&gt;0, "Yes", "No")</f>
        <v>No</v>
      </c>
    </row>
    <row r="16758">
      <c r="A16758" s="6">
        <v>687872.0</v>
      </c>
      <c r="B16758" s="6">
        <v>687851.0</v>
      </c>
      <c r="C16758" s="14" t="str">
        <f>If(COUNTIF(DamReaches!$B$2:$B$346,"="&amp;A16758)&gt;0, "Yes", "No")</f>
        <v>No</v>
      </c>
    </row>
    <row r="16759">
      <c r="A16759" s="6">
        <v>687873.0</v>
      </c>
      <c r="B16759" s="6">
        <v>687903.0</v>
      </c>
      <c r="C16759" s="14" t="str">
        <f>If(COUNTIF(DamReaches!$B$2:$B$346,"="&amp;A16759)&gt;0, "Yes", "No")</f>
        <v>No</v>
      </c>
    </row>
    <row r="16760">
      <c r="A16760" s="6">
        <v>687882.0</v>
      </c>
      <c r="B16760" s="6">
        <v>687504.0</v>
      </c>
      <c r="C16760" s="14" t="str">
        <f>If(COUNTIF(DamReaches!$B$2:$B$346,"="&amp;A16760)&gt;0, "Yes", "No")</f>
        <v>No</v>
      </c>
    </row>
    <row r="16761">
      <c r="A16761" s="6">
        <v>687883.0</v>
      </c>
      <c r="B16761" s="6">
        <v>688024.0</v>
      </c>
      <c r="C16761" s="14" t="str">
        <f>If(COUNTIF(DamReaches!$B$2:$B$346,"="&amp;A16761)&gt;0, "Yes", "No")</f>
        <v>No</v>
      </c>
    </row>
    <row r="16762">
      <c r="A16762" s="6">
        <v>687884.0</v>
      </c>
      <c r="B16762" s="6">
        <v>687633.0</v>
      </c>
      <c r="C16762" s="14" t="str">
        <f>If(COUNTIF(DamReaches!$B$2:$B$346,"="&amp;A16762)&gt;0, "Yes", "No")</f>
        <v>No</v>
      </c>
    </row>
    <row r="16763">
      <c r="A16763" s="6">
        <v>687885.0</v>
      </c>
      <c r="B16763" s="6">
        <v>686773.0</v>
      </c>
      <c r="C16763" s="14" t="str">
        <f>If(COUNTIF(DamReaches!$B$2:$B$346,"="&amp;A16763)&gt;0, "Yes", "No")</f>
        <v>No</v>
      </c>
    </row>
    <row r="16764">
      <c r="A16764" s="6">
        <v>687886.0</v>
      </c>
      <c r="B16764" s="6">
        <v>687567.0</v>
      </c>
      <c r="C16764" s="14" t="str">
        <f>If(COUNTIF(DamReaches!$B$2:$B$346,"="&amp;A16764)&gt;0, "Yes", "No")</f>
        <v>No</v>
      </c>
    </row>
    <row r="16765">
      <c r="A16765" s="6">
        <v>687887.0</v>
      </c>
      <c r="B16765" s="6">
        <v>687588.0</v>
      </c>
      <c r="C16765" s="14" t="str">
        <f>If(COUNTIF(DamReaches!$B$2:$B$346,"="&amp;A16765)&gt;0, "Yes", "No")</f>
        <v>No</v>
      </c>
    </row>
    <row r="16766">
      <c r="A16766" s="6">
        <v>687888.0</v>
      </c>
      <c r="B16766" s="6">
        <v>687619.0</v>
      </c>
      <c r="C16766" s="14" t="str">
        <f>If(COUNTIF(DamReaches!$B$2:$B$346,"="&amp;A16766)&gt;0, "Yes", "No")</f>
        <v>No</v>
      </c>
    </row>
    <row r="16767">
      <c r="A16767" s="6">
        <v>687889.0</v>
      </c>
      <c r="B16767" s="6">
        <v>688440.0</v>
      </c>
      <c r="C16767" s="14" t="str">
        <f>If(COUNTIF(DamReaches!$B$2:$B$346,"="&amp;A16767)&gt;0, "Yes", "No")</f>
        <v>No</v>
      </c>
    </row>
    <row r="16768">
      <c r="A16768" s="6">
        <v>687890.0</v>
      </c>
      <c r="B16768" s="6">
        <v>687758.0</v>
      </c>
      <c r="C16768" s="14" t="str">
        <f>If(COUNTIF(DamReaches!$B$2:$B$346,"="&amp;A16768)&gt;0, "Yes", "No")</f>
        <v>No</v>
      </c>
    </row>
    <row r="16769">
      <c r="A16769" s="6">
        <v>687891.0</v>
      </c>
      <c r="B16769" s="6">
        <v>687326.0</v>
      </c>
      <c r="C16769" s="14" t="str">
        <f>If(COUNTIF(DamReaches!$B$2:$B$346,"="&amp;A16769)&gt;0, "Yes", "No")</f>
        <v>No</v>
      </c>
    </row>
    <row r="16770">
      <c r="A16770" s="6">
        <v>687892.0</v>
      </c>
      <c r="B16770" s="6">
        <v>687726.0</v>
      </c>
      <c r="C16770" s="14" t="str">
        <f>If(COUNTIF(DamReaches!$B$2:$B$346,"="&amp;A16770)&gt;0, "Yes", "No")</f>
        <v>No</v>
      </c>
    </row>
    <row r="16771">
      <c r="A16771" s="6">
        <v>687898.0</v>
      </c>
      <c r="B16771" s="6">
        <v>687165.0</v>
      </c>
      <c r="C16771" s="14" t="str">
        <f>If(COUNTIF(DamReaches!$B$2:$B$346,"="&amp;A16771)&gt;0, "Yes", "No")</f>
        <v>No</v>
      </c>
    </row>
    <row r="16772">
      <c r="A16772" s="6">
        <v>687899.0</v>
      </c>
      <c r="B16772" s="6">
        <v>688044.0</v>
      </c>
      <c r="C16772" s="14" t="str">
        <f>If(COUNTIF(DamReaches!$B$2:$B$346,"="&amp;A16772)&gt;0, "Yes", "No")</f>
        <v>No</v>
      </c>
    </row>
    <row r="16773">
      <c r="A16773" s="6">
        <v>687900.0</v>
      </c>
      <c r="B16773" s="6">
        <v>687925.0</v>
      </c>
      <c r="C16773" s="14" t="str">
        <f>If(COUNTIF(DamReaches!$B$2:$B$346,"="&amp;A16773)&gt;0, "Yes", "No")</f>
        <v>No</v>
      </c>
    </row>
    <row r="16774">
      <c r="A16774" s="6">
        <v>687901.0</v>
      </c>
      <c r="B16774" s="6">
        <v>687778.0</v>
      </c>
      <c r="C16774" s="14" t="str">
        <f>If(COUNTIF(DamReaches!$B$2:$B$346,"="&amp;A16774)&gt;0, "Yes", "No")</f>
        <v>No</v>
      </c>
    </row>
    <row r="16775">
      <c r="A16775" s="6">
        <v>687902.0</v>
      </c>
      <c r="B16775" s="6">
        <v>687929.0</v>
      </c>
      <c r="C16775" s="14" t="str">
        <f>If(COUNTIF(DamReaches!$B$2:$B$346,"="&amp;A16775)&gt;0, "Yes", "No")</f>
        <v>No</v>
      </c>
    </row>
    <row r="16776">
      <c r="A16776" s="6">
        <v>687903.0</v>
      </c>
      <c r="B16776" s="6">
        <v>687854.0</v>
      </c>
      <c r="C16776" s="14" t="str">
        <f>If(COUNTIF(DamReaches!$B$2:$B$346,"="&amp;A16776)&gt;0, "Yes", "No")</f>
        <v>No</v>
      </c>
    </row>
    <row r="16777">
      <c r="A16777" s="6">
        <v>687904.0</v>
      </c>
      <c r="B16777" s="6">
        <v>687855.0</v>
      </c>
      <c r="C16777" s="14" t="str">
        <f>If(COUNTIF(DamReaches!$B$2:$B$346,"="&amp;A16777)&gt;0, "Yes", "No")</f>
        <v>No</v>
      </c>
    </row>
    <row r="16778">
      <c r="A16778" s="6">
        <v>687922.0</v>
      </c>
      <c r="B16778" s="6">
        <v>687721.0</v>
      </c>
      <c r="C16778" s="14" t="str">
        <f>If(COUNTIF(DamReaches!$B$2:$B$346,"="&amp;A16778)&gt;0, "Yes", "No")</f>
        <v>No</v>
      </c>
    </row>
    <row r="16779">
      <c r="A16779" s="6">
        <v>687923.0</v>
      </c>
      <c r="B16779" s="6">
        <v>687847.0</v>
      </c>
      <c r="C16779" s="14" t="str">
        <f>If(COUNTIF(DamReaches!$B$2:$B$346,"="&amp;A16779)&gt;0, "Yes", "No")</f>
        <v>No</v>
      </c>
    </row>
    <row r="16780">
      <c r="A16780" s="6">
        <v>687924.0</v>
      </c>
      <c r="B16780" s="6">
        <v>687587.0</v>
      </c>
      <c r="C16780" s="14" t="str">
        <f>If(COUNTIF(DamReaches!$B$2:$B$346,"="&amp;A16780)&gt;0, "Yes", "No")</f>
        <v>No</v>
      </c>
    </row>
    <row r="16781">
      <c r="A16781" s="6">
        <v>687925.0</v>
      </c>
      <c r="B16781" s="6">
        <v>688044.0</v>
      </c>
      <c r="C16781" s="14" t="str">
        <f>If(COUNTIF(DamReaches!$B$2:$B$346,"="&amp;A16781)&gt;0, "Yes", "No")</f>
        <v>No</v>
      </c>
    </row>
    <row r="16782">
      <c r="A16782" s="6">
        <v>687926.0</v>
      </c>
      <c r="B16782" s="6">
        <v>687545.0</v>
      </c>
      <c r="C16782" s="14" t="str">
        <f>If(COUNTIF(DamReaches!$B$2:$B$346,"="&amp;A16782)&gt;0, "Yes", "No")</f>
        <v>No</v>
      </c>
    </row>
    <row r="16783">
      <c r="A16783" s="6">
        <v>687927.0</v>
      </c>
      <c r="B16783" s="6">
        <v>688098.0</v>
      </c>
      <c r="C16783" s="14" t="str">
        <f>If(COUNTIF(DamReaches!$B$2:$B$346,"="&amp;A16783)&gt;0, "Yes", "No")</f>
        <v>No</v>
      </c>
    </row>
    <row r="16784">
      <c r="A16784" s="6">
        <v>687928.0</v>
      </c>
      <c r="B16784" s="6">
        <v>687456.0</v>
      </c>
      <c r="C16784" s="14" t="str">
        <f>If(COUNTIF(DamReaches!$B$2:$B$346,"="&amp;A16784)&gt;0, "Yes", "No")</f>
        <v>No</v>
      </c>
    </row>
    <row r="16785">
      <c r="A16785" s="6">
        <v>687929.0</v>
      </c>
      <c r="B16785" s="6">
        <v>687928.0</v>
      </c>
      <c r="C16785" s="14" t="str">
        <f>If(COUNTIF(DamReaches!$B$2:$B$346,"="&amp;A16785)&gt;0, "Yes", "No")</f>
        <v>No</v>
      </c>
    </row>
    <row r="16786">
      <c r="A16786" s="6">
        <v>687930.0</v>
      </c>
      <c r="B16786" s="6">
        <v>688210.0</v>
      </c>
      <c r="C16786" s="14" t="str">
        <f>If(COUNTIF(DamReaches!$B$2:$B$346,"="&amp;A16786)&gt;0, "Yes", "No")</f>
        <v>No</v>
      </c>
    </row>
    <row r="16787">
      <c r="A16787" s="6">
        <v>687931.0</v>
      </c>
      <c r="B16787" s="6">
        <v>687954.0</v>
      </c>
      <c r="C16787" s="14" t="str">
        <f>If(COUNTIF(DamReaches!$B$2:$B$346,"="&amp;A16787)&gt;0, "Yes", "No")</f>
        <v>No</v>
      </c>
    </row>
    <row r="16788">
      <c r="A16788" s="6">
        <v>687932.0</v>
      </c>
      <c r="B16788" s="6">
        <v>687779.0</v>
      </c>
      <c r="C16788" s="14" t="str">
        <f>If(COUNTIF(DamReaches!$B$2:$B$346,"="&amp;A16788)&gt;0, "Yes", "No")</f>
        <v>No</v>
      </c>
    </row>
    <row r="16789">
      <c r="A16789" s="6">
        <v>687942.0</v>
      </c>
      <c r="B16789" s="6">
        <v>686845.0</v>
      </c>
      <c r="C16789" s="14" t="str">
        <f>If(COUNTIF(DamReaches!$B$2:$B$346,"="&amp;A16789)&gt;0, "Yes", "No")</f>
        <v>No</v>
      </c>
    </row>
    <row r="16790">
      <c r="A16790" s="6">
        <v>687943.0</v>
      </c>
      <c r="B16790" s="6">
        <v>687944.0</v>
      </c>
      <c r="C16790" s="14" t="str">
        <f>If(COUNTIF(DamReaches!$B$2:$B$346,"="&amp;A16790)&gt;0, "Yes", "No")</f>
        <v>No</v>
      </c>
    </row>
    <row r="16791">
      <c r="A16791" s="6">
        <v>687944.0</v>
      </c>
      <c r="B16791" s="6">
        <v>687819.0</v>
      </c>
      <c r="C16791" s="14" t="str">
        <f>If(COUNTIF(DamReaches!$B$2:$B$346,"="&amp;A16791)&gt;0, "Yes", "No")</f>
        <v>No</v>
      </c>
    </row>
    <row r="16792">
      <c r="A16792" s="6">
        <v>687945.0</v>
      </c>
      <c r="B16792" s="6">
        <v>687886.0</v>
      </c>
      <c r="C16792" s="14" t="str">
        <f>If(COUNTIF(DamReaches!$B$2:$B$346,"="&amp;A16792)&gt;0, "Yes", "No")</f>
        <v>No</v>
      </c>
    </row>
    <row r="16793">
      <c r="A16793" s="6">
        <v>687946.0</v>
      </c>
      <c r="B16793" s="6">
        <v>688077.0</v>
      </c>
      <c r="C16793" s="14" t="str">
        <f>If(COUNTIF(DamReaches!$B$2:$B$346,"="&amp;A16793)&gt;0, "Yes", "No")</f>
        <v>No</v>
      </c>
    </row>
    <row r="16794">
      <c r="A16794" s="6">
        <v>687947.0</v>
      </c>
      <c r="B16794" s="6">
        <v>688077.0</v>
      </c>
      <c r="C16794" s="14" t="str">
        <f>If(COUNTIF(DamReaches!$B$2:$B$346,"="&amp;A16794)&gt;0, "Yes", "No")</f>
        <v>No</v>
      </c>
    </row>
    <row r="16795">
      <c r="A16795" s="6">
        <v>687948.0</v>
      </c>
      <c r="B16795" s="6">
        <v>687947.0</v>
      </c>
      <c r="C16795" s="14" t="str">
        <f>If(COUNTIF(DamReaches!$B$2:$B$346,"="&amp;A16795)&gt;0, "Yes", "No")</f>
        <v>No</v>
      </c>
    </row>
    <row r="16796">
      <c r="A16796" s="6">
        <v>687949.0</v>
      </c>
      <c r="B16796" s="6">
        <v>687948.0</v>
      </c>
      <c r="C16796" s="14" t="str">
        <f>If(COUNTIF(DamReaches!$B$2:$B$346,"="&amp;A16796)&gt;0, "Yes", "No")</f>
        <v>No</v>
      </c>
    </row>
    <row r="16797">
      <c r="A16797" s="6">
        <v>687950.0</v>
      </c>
      <c r="B16797" s="6">
        <v>687951.0</v>
      </c>
      <c r="C16797" s="14" t="str">
        <f>If(COUNTIF(DamReaches!$B$2:$B$346,"="&amp;A16797)&gt;0, "Yes", "No")</f>
        <v>No</v>
      </c>
    </row>
    <row r="16798">
      <c r="A16798" s="6">
        <v>687951.0</v>
      </c>
      <c r="B16798" s="6">
        <v>687926.0</v>
      </c>
      <c r="C16798" s="14" t="str">
        <f>If(COUNTIF(DamReaches!$B$2:$B$346,"="&amp;A16798)&gt;0, "Yes", "No")</f>
        <v>No</v>
      </c>
    </row>
    <row r="16799">
      <c r="A16799" s="6">
        <v>687952.0</v>
      </c>
      <c r="B16799" s="6">
        <v>688097.0</v>
      </c>
      <c r="C16799" s="14" t="str">
        <f>If(COUNTIF(DamReaches!$B$2:$B$346,"="&amp;A16799)&gt;0, "Yes", "No")</f>
        <v>No</v>
      </c>
    </row>
    <row r="16800">
      <c r="A16800" s="6">
        <v>687953.0</v>
      </c>
      <c r="B16800" s="6">
        <v>688097.0</v>
      </c>
      <c r="C16800" s="14" t="str">
        <f>If(COUNTIF(DamReaches!$B$2:$B$346,"="&amp;A16800)&gt;0, "Yes", "No")</f>
        <v>No</v>
      </c>
    </row>
    <row r="16801">
      <c r="A16801" s="6">
        <v>687954.0</v>
      </c>
      <c r="B16801" s="6">
        <v>687891.0</v>
      </c>
      <c r="C16801" s="14" t="str">
        <f>If(COUNTIF(DamReaches!$B$2:$B$346,"="&amp;A16801)&gt;0, "Yes", "No")</f>
        <v>No</v>
      </c>
    </row>
    <row r="16802">
      <c r="A16802" s="6">
        <v>687955.0</v>
      </c>
      <c r="B16802" s="6">
        <v>687726.0</v>
      </c>
      <c r="C16802" s="14" t="str">
        <f>If(COUNTIF(DamReaches!$B$2:$B$346,"="&amp;A16802)&gt;0, "Yes", "No")</f>
        <v>No</v>
      </c>
    </row>
    <row r="16803">
      <c r="A16803" s="6">
        <v>687956.0</v>
      </c>
      <c r="B16803" s="6">
        <v>687892.0</v>
      </c>
      <c r="C16803" s="14" t="str">
        <f>If(COUNTIF(DamReaches!$B$2:$B$346,"="&amp;A16803)&gt;0, "Yes", "No")</f>
        <v>No</v>
      </c>
    </row>
    <row r="16804">
      <c r="A16804" s="6">
        <v>687971.0</v>
      </c>
      <c r="B16804" s="6">
        <v>687482.0</v>
      </c>
      <c r="C16804" s="14" t="str">
        <f>If(COUNTIF(DamReaches!$B$2:$B$346,"="&amp;A16804)&gt;0, "Yes", "No")</f>
        <v>No</v>
      </c>
    </row>
    <row r="16805">
      <c r="A16805" s="6">
        <v>687972.0</v>
      </c>
      <c r="B16805" s="6">
        <v>687747.0</v>
      </c>
      <c r="C16805" s="14" t="str">
        <f>If(COUNTIF(DamReaches!$B$2:$B$346,"="&amp;A16805)&gt;0, "Yes", "No")</f>
        <v>No</v>
      </c>
    </row>
    <row r="16806">
      <c r="A16806" s="6">
        <v>687975.0</v>
      </c>
      <c r="B16806" s="6">
        <v>687725.0</v>
      </c>
      <c r="C16806" s="14" t="str">
        <f>If(COUNTIF(DamReaches!$B$2:$B$346,"="&amp;A16806)&gt;0, "Yes", "No")</f>
        <v>No</v>
      </c>
    </row>
    <row r="16807">
      <c r="A16807" s="6">
        <v>687976.0</v>
      </c>
      <c r="B16807" s="6">
        <v>688440.0</v>
      </c>
      <c r="C16807" s="14" t="str">
        <f>If(COUNTIF(DamReaches!$B$2:$B$346,"="&amp;A16807)&gt;0, "Yes", "No")</f>
        <v>No</v>
      </c>
    </row>
    <row r="16808">
      <c r="A16808" s="6">
        <v>687977.0</v>
      </c>
      <c r="B16808" s="6">
        <v>688465.0</v>
      </c>
      <c r="C16808" s="14" t="str">
        <f>If(COUNTIF(DamReaches!$B$2:$B$346,"="&amp;A16808)&gt;0, "Yes", "No")</f>
        <v>No</v>
      </c>
    </row>
    <row r="16809">
      <c r="A16809" s="6">
        <v>687978.0</v>
      </c>
      <c r="B16809" s="6">
        <v>688465.0</v>
      </c>
      <c r="C16809" s="14" t="str">
        <f>If(COUNTIF(DamReaches!$B$2:$B$346,"="&amp;A16809)&gt;0, "Yes", "No")</f>
        <v>No</v>
      </c>
    </row>
    <row r="16810">
      <c r="A16810" s="6">
        <v>687994.0</v>
      </c>
      <c r="B16810" s="6">
        <v>687845.0</v>
      </c>
      <c r="C16810" s="14" t="str">
        <f>If(COUNTIF(DamReaches!$B$2:$B$346,"="&amp;A16810)&gt;0, "Yes", "No")</f>
        <v>No</v>
      </c>
    </row>
    <row r="16811">
      <c r="A16811" s="6">
        <v>687995.0</v>
      </c>
      <c r="B16811" s="6">
        <v>688304.0</v>
      </c>
      <c r="C16811" s="14" t="str">
        <f>If(COUNTIF(DamReaches!$B$2:$B$346,"="&amp;A16811)&gt;0, "Yes", "No")</f>
        <v>No</v>
      </c>
    </row>
    <row r="16812">
      <c r="A16812" s="6">
        <v>687996.0</v>
      </c>
      <c r="B16812" s="6">
        <v>688304.0</v>
      </c>
      <c r="C16812" s="14" t="str">
        <f>If(COUNTIF(DamReaches!$B$2:$B$346,"="&amp;A16812)&gt;0, "Yes", "No")</f>
        <v>No</v>
      </c>
    </row>
    <row r="16813">
      <c r="A16813" s="6">
        <v>687998.0</v>
      </c>
      <c r="B16813" s="6">
        <v>687749.0</v>
      </c>
      <c r="C16813" s="14" t="str">
        <f>If(COUNTIF(DamReaches!$B$2:$B$346,"="&amp;A16813)&gt;0, "Yes", "No")</f>
        <v>No</v>
      </c>
    </row>
    <row r="16814">
      <c r="A16814" s="6">
        <v>687999.0</v>
      </c>
      <c r="B16814" s="6">
        <v>687886.0</v>
      </c>
      <c r="C16814" s="14" t="str">
        <f>If(COUNTIF(DamReaches!$B$2:$B$346,"="&amp;A16814)&gt;0, "Yes", "No")</f>
        <v>No</v>
      </c>
    </row>
    <row r="16815">
      <c r="A16815" s="6">
        <v>688000.0</v>
      </c>
      <c r="B16815" s="6">
        <v>687682.0</v>
      </c>
      <c r="C16815" s="14" t="str">
        <f>If(COUNTIF(DamReaches!$B$2:$B$346,"="&amp;A16815)&gt;0, "Yes", "No")</f>
        <v>No</v>
      </c>
    </row>
    <row r="16816">
      <c r="A16816" s="6">
        <v>688001.0</v>
      </c>
      <c r="B16816" s="6">
        <v>688002.0</v>
      </c>
      <c r="C16816" s="14" t="str">
        <f>If(COUNTIF(DamReaches!$B$2:$B$346,"="&amp;A16816)&gt;0, "Yes", "No")</f>
        <v>No</v>
      </c>
    </row>
    <row r="16817">
      <c r="A16817" s="6">
        <v>688002.0</v>
      </c>
      <c r="B16817" s="6">
        <v>687951.0</v>
      </c>
      <c r="C16817" s="14" t="str">
        <f>If(COUNTIF(DamReaches!$B$2:$B$346,"="&amp;A16817)&gt;0, "Yes", "No")</f>
        <v>No</v>
      </c>
    </row>
    <row r="16818">
      <c r="A16818" s="6">
        <v>688003.0</v>
      </c>
      <c r="B16818" s="6">
        <v>687220.0</v>
      </c>
      <c r="C16818" s="14" t="str">
        <f>If(COUNTIF(DamReaches!$B$2:$B$346,"="&amp;A16818)&gt;0, "Yes", "No")</f>
        <v>No</v>
      </c>
    </row>
    <row r="16819">
      <c r="A16819" s="6">
        <v>688004.0</v>
      </c>
      <c r="B16819" s="6">
        <v>687549.0</v>
      </c>
      <c r="C16819" s="14" t="str">
        <f>If(COUNTIF(DamReaches!$B$2:$B$346,"="&amp;A16819)&gt;0, "Yes", "No")</f>
        <v>No</v>
      </c>
    </row>
    <row r="16820">
      <c r="A16820" s="6">
        <v>688010.0</v>
      </c>
      <c r="B16820" s="6">
        <v>688011.0</v>
      </c>
      <c r="C16820" s="14" t="str">
        <f>If(COUNTIF(DamReaches!$B$2:$B$346,"="&amp;A16820)&gt;0, "Yes", "No")</f>
        <v>No</v>
      </c>
    </row>
    <row r="16821">
      <c r="A16821" s="6">
        <v>688011.0</v>
      </c>
      <c r="B16821" s="6">
        <v>687076.0</v>
      </c>
      <c r="C16821" s="14" t="str">
        <f>If(COUNTIF(DamReaches!$B$2:$B$346,"="&amp;A16821)&gt;0, "Yes", "No")</f>
        <v>No</v>
      </c>
    </row>
    <row r="16822">
      <c r="A16822" s="6">
        <v>688012.0</v>
      </c>
      <c r="B16822" s="6">
        <v>687882.0</v>
      </c>
      <c r="C16822" s="14" t="str">
        <f>If(COUNTIF(DamReaches!$B$2:$B$346,"="&amp;A16822)&gt;0, "Yes", "No")</f>
        <v>No</v>
      </c>
    </row>
    <row r="16823">
      <c r="A16823" s="6">
        <v>688013.0</v>
      </c>
      <c r="B16823" s="6">
        <v>687868.0</v>
      </c>
      <c r="C16823" s="14" t="str">
        <f>If(COUNTIF(DamReaches!$B$2:$B$346,"="&amp;A16823)&gt;0, "Yes", "No")</f>
        <v>No</v>
      </c>
    </row>
    <row r="16824">
      <c r="A16824" s="6">
        <v>688016.0</v>
      </c>
      <c r="B16824" s="6">
        <v>687884.0</v>
      </c>
      <c r="C16824" s="14" t="str">
        <f>If(COUNTIF(DamReaches!$B$2:$B$346,"="&amp;A16824)&gt;0, "Yes", "No")</f>
        <v>No</v>
      </c>
    </row>
    <row r="16825">
      <c r="A16825" s="6">
        <v>688017.0</v>
      </c>
      <c r="B16825" s="6">
        <v>688118.0</v>
      </c>
      <c r="C16825" s="14" t="str">
        <f>If(COUNTIF(DamReaches!$B$2:$B$346,"="&amp;A16825)&gt;0, "Yes", "No")</f>
        <v>No</v>
      </c>
    </row>
    <row r="16826">
      <c r="A16826" s="6">
        <v>688018.0</v>
      </c>
      <c r="B16826" s="6">
        <v>688283.0</v>
      </c>
      <c r="C16826" s="14" t="str">
        <f>If(COUNTIF(DamReaches!$B$2:$B$346,"="&amp;A16826)&gt;0, "Yes", "No")</f>
        <v>No</v>
      </c>
    </row>
    <row r="16827">
      <c r="A16827" s="6">
        <v>688019.0</v>
      </c>
      <c r="B16827" s="6">
        <v>687903.0</v>
      </c>
      <c r="C16827" s="14" t="str">
        <f>If(COUNTIF(DamReaches!$B$2:$B$346,"="&amp;A16827)&gt;0, "Yes", "No")</f>
        <v>No</v>
      </c>
    </row>
    <row r="16828">
      <c r="A16828" s="6">
        <v>688024.0</v>
      </c>
      <c r="B16828" s="6">
        <v>688093.0</v>
      </c>
      <c r="C16828" s="14" t="str">
        <f>If(COUNTIF(DamReaches!$B$2:$B$346,"="&amp;A16828)&gt;0, "Yes", "No")</f>
        <v>No</v>
      </c>
    </row>
    <row r="16829">
      <c r="A16829" s="6">
        <v>688025.0</v>
      </c>
      <c r="B16829" s="6">
        <v>687566.0</v>
      </c>
      <c r="C16829" s="14" t="str">
        <f>If(COUNTIF(DamReaches!$B$2:$B$346,"="&amp;A16829)&gt;0, "Yes", "No")</f>
        <v>No</v>
      </c>
    </row>
    <row r="16830">
      <c r="A16830" s="6">
        <v>688026.0</v>
      </c>
      <c r="B16830" s="6">
        <v>687945.0</v>
      </c>
      <c r="C16830" s="14" t="str">
        <f>If(COUNTIF(DamReaches!$B$2:$B$346,"="&amp;A16830)&gt;0, "Yes", "No")</f>
        <v>No</v>
      </c>
    </row>
    <row r="16831">
      <c r="A16831" s="6">
        <v>688027.0</v>
      </c>
      <c r="B16831" s="6">
        <v>687945.0</v>
      </c>
      <c r="C16831" s="14" t="str">
        <f>If(COUNTIF(DamReaches!$B$2:$B$346,"="&amp;A16831)&gt;0, "Yes", "No")</f>
        <v>No</v>
      </c>
    </row>
    <row r="16832">
      <c r="A16832" s="6">
        <v>688028.0</v>
      </c>
      <c r="B16832" s="6">
        <v>688210.0</v>
      </c>
      <c r="C16832" s="14" t="str">
        <f>If(COUNTIF(DamReaches!$B$2:$B$346,"="&amp;A16832)&gt;0, "Yes", "No")</f>
        <v>No</v>
      </c>
    </row>
    <row r="16833">
      <c r="A16833" s="6">
        <v>688029.0</v>
      </c>
      <c r="B16833" s="6">
        <v>688283.0</v>
      </c>
      <c r="C16833" s="14" t="str">
        <f>If(COUNTIF(DamReaches!$B$2:$B$346,"="&amp;A16833)&gt;0, "Yes", "No")</f>
        <v>No</v>
      </c>
    </row>
    <row r="16834">
      <c r="A16834" s="6">
        <v>688041.0</v>
      </c>
      <c r="B16834" s="6">
        <v>687516.0</v>
      </c>
      <c r="C16834" s="14" t="str">
        <f>If(COUNTIF(DamReaches!$B$2:$B$346,"="&amp;A16834)&gt;0, "Yes", "No")</f>
        <v>No</v>
      </c>
    </row>
    <row r="16835">
      <c r="A16835" s="6">
        <v>688042.0</v>
      </c>
      <c r="B16835" s="6">
        <v>688043.0</v>
      </c>
      <c r="C16835" s="14" t="str">
        <f>If(COUNTIF(DamReaches!$B$2:$B$346,"="&amp;A16835)&gt;0, "Yes", "No")</f>
        <v>No</v>
      </c>
    </row>
    <row r="16836">
      <c r="A16836" s="6">
        <v>688043.0</v>
      </c>
      <c r="B16836" s="6">
        <v>687657.0</v>
      </c>
      <c r="C16836" s="14" t="str">
        <f>If(COUNTIF(DamReaches!$B$2:$B$346,"="&amp;A16836)&gt;0, "Yes", "No")</f>
        <v>No</v>
      </c>
    </row>
    <row r="16837">
      <c r="A16837" s="6">
        <v>688044.0</v>
      </c>
      <c r="B16837" s="6">
        <v>688141.0</v>
      </c>
      <c r="C16837" s="14" t="str">
        <f>If(COUNTIF(DamReaches!$B$2:$B$346,"="&amp;A16837)&gt;0, "Yes", "No")</f>
        <v>No</v>
      </c>
    </row>
    <row r="16838">
      <c r="A16838" s="6">
        <v>688045.0</v>
      </c>
      <c r="B16838" s="6">
        <v>687850.0</v>
      </c>
      <c r="C16838" s="14" t="str">
        <f>If(COUNTIF(DamReaches!$B$2:$B$346,"="&amp;A16838)&gt;0, "Yes", "No")</f>
        <v>No</v>
      </c>
    </row>
    <row r="16839">
      <c r="A16839" s="6">
        <v>688046.0</v>
      </c>
      <c r="B16839" s="6">
        <v>688047.0</v>
      </c>
      <c r="C16839" s="14" t="str">
        <f>If(COUNTIF(DamReaches!$B$2:$B$346,"="&amp;A16839)&gt;0, "Yes", "No")</f>
        <v>No</v>
      </c>
    </row>
    <row r="16840">
      <c r="A16840" s="6">
        <v>688047.0</v>
      </c>
      <c r="B16840" s="6">
        <v>687892.0</v>
      </c>
      <c r="C16840" s="14" t="str">
        <f>If(COUNTIF(DamReaches!$B$2:$B$346,"="&amp;A16840)&gt;0, "Yes", "No")</f>
        <v>No</v>
      </c>
    </row>
    <row r="16841">
      <c r="A16841" s="6">
        <v>688048.0</v>
      </c>
      <c r="B16841" s="6">
        <v>688019.0</v>
      </c>
      <c r="C16841" s="14" t="str">
        <f>If(COUNTIF(DamReaches!$B$2:$B$346,"="&amp;A16841)&gt;0, "Yes", "No")</f>
        <v>No</v>
      </c>
    </row>
    <row r="16842">
      <c r="A16842" s="6">
        <v>688049.0</v>
      </c>
      <c r="B16842" s="6">
        <v>688048.0</v>
      </c>
      <c r="C16842" s="14" t="str">
        <f>If(COUNTIF(DamReaches!$B$2:$B$346,"="&amp;A16842)&gt;0, "Yes", "No")</f>
        <v>No</v>
      </c>
    </row>
    <row r="16843">
      <c r="A16843" s="6">
        <v>688066.0</v>
      </c>
      <c r="B16843" s="6">
        <v>687882.0</v>
      </c>
      <c r="C16843" s="14" t="str">
        <f>If(COUNTIF(DamReaches!$B$2:$B$346,"="&amp;A16843)&gt;0, "Yes", "No")</f>
        <v>No</v>
      </c>
    </row>
    <row r="16844">
      <c r="A16844" s="6">
        <v>688067.0</v>
      </c>
      <c r="B16844" s="6">
        <v>687971.0</v>
      </c>
      <c r="C16844" s="14" t="str">
        <f>If(COUNTIF(DamReaches!$B$2:$B$346,"="&amp;A16844)&gt;0, "Yes", "No")</f>
        <v>No</v>
      </c>
    </row>
    <row r="16845">
      <c r="A16845" s="6">
        <v>688068.0</v>
      </c>
      <c r="B16845" s="6">
        <v>687464.0</v>
      </c>
      <c r="C16845" s="14" t="str">
        <f>If(COUNTIF(DamReaches!$B$2:$B$346,"="&amp;A16845)&gt;0, "Yes", "No")</f>
        <v>No</v>
      </c>
    </row>
    <row r="16846">
      <c r="A16846" s="6">
        <v>688069.0</v>
      </c>
      <c r="B16846" s="6">
        <v>687942.0</v>
      </c>
      <c r="C16846" s="14" t="str">
        <f>If(COUNTIF(DamReaches!$B$2:$B$346,"="&amp;A16846)&gt;0, "Yes", "No")</f>
        <v>No</v>
      </c>
    </row>
    <row r="16847">
      <c r="A16847" s="6">
        <v>688070.0</v>
      </c>
      <c r="B16847" s="6">
        <v>687869.0</v>
      </c>
      <c r="C16847" s="14" t="str">
        <f>If(COUNTIF(DamReaches!$B$2:$B$346,"="&amp;A16847)&gt;0, "Yes", "No")</f>
        <v>No</v>
      </c>
    </row>
    <row r="16848">
      <c r="A16848" s="6">
        <v>688071.0</v>
      </c>
      <c r="B16848" s="6">
        <v>687847.0</v>
      </c>
      <c r="C16848" s="14" t="str">
        <f>If(COUNTIF(DamReaches!$B$2:$B$346,"="&amp;A16848)&gt;0, "Yes", "No")</f>
        <v>No</v>
      </c>
    </row>
    <row r="16849">
      <c r="A16849" s="6">
        <v>688072.0</v>
      </c>
      <c r="B16849" s="6">
        <v>687792.0</v>
      </c>
      <c r="C16849" s="14" t="str">
        <f>If(COUNTIF(DamReaches!$B$2:$B$346,"="&amp;A16849)&gt;0, "Yes", "No")</f>
        <v>No</v>
      </c>
    </row>
    <row r="16850">
      <c r="A16850" s="6">
        <v>688073.0</v>
      </c>
      <c r="B16850" s="6">
        <v>687584.0</v>
      </c>
      <c r="C16850" s="14" t="str">
        <f>If(COUNTIF(DamReaches!$B$2:$B$346,"="&amp;A16850)&gt;0, "Yes", "No")</f>
        <v>No</v>
      </c>
    </row>
    <row r="16851">
      <c r="A16851" s="6">
        <v>688074.0</v>
      </c>
      <c r="B16851" s="6">
        <v>687776.0</v>
      </c>
      <c r="C16851" s="14" t="str">
        <f>If(COUNTIF(DamReaches!$B$2:$B$346,"="&amp;A16851)&gt;0, "Yes", "No")</f>
        <v>No</v>
      </c>
    </row>
    <row r="16852">
      <c r="A16852" s="6">
        <v>688075.0</v>
      </c>
      <c r="B16852" s="6">
        <v>688076.0</v>
      </c>
      <c r="C16852" s="14" t="str">
        <f>If(COUNTIF(DamReaches!$B$2:$B$346,"="&amp;A16852)&gt;0, "Yes", "No")</f>
        <v>No</v>
      </c>
    </row>
    <row r="16853">
      <c r="A16853" s="6">
        <v>688076.0</v>
      </c>
      <c r="B16853" s="6">
        <v>687662.0</v>
      </c>
      <c r="C16853" s="14" t="str">
        <f>If(COUNTIF(DamReaches!$B$2:$B$346,"="&amp;A16853)&gt;0, "Yes", "No")</f>
        <v>No</v>
      </c>
    </row>
    <row r="16854">
      <c r="A16854" s="6">
        <v>688077.0</v>
      </c>
      <c r="B16854" s="6">
        <v>688195.0</v>
      </c>
      <c r="C16854" s="14" t="str">
        <f>If(COUNTIF(DamReaches!$B$2:$B$346,"="&amp;A16854)&gt;0, "Yes", "No")</f>
        <v>No</v>
      </c>
    </row>
    <row r="16855">
      <c r="A16855" s="6">
        <v>688078.0</v>
      </c>
      <c r="B16855" s="6">
        <v>688048.0</v>
      </c>
      <c r="C16855" s="14" t="str">
        <f>If(COUNTIF(DamReaches!$B$2:$B$346,"="&amp;A16855)&gt;0, "Yes", "No")</f>
        <v>No</v>
      </c>
    </row>
    <row r="16856">
      <c r="A16856" s="6">
        <v>688089.0</v>
      </c>
      <c r="B16856" s="6">
        <v>688090.0</v>
      </c>
      <c r="C16856" s="14" t="str">
        <f>If(COUNTIF(DamReaches!$B$2:$B$346,"="&amp;A16856)&gt;0, "Yes", "No")</f>
        <v>No</v>
      </c>
    </row>
    <row r="16857">
      <c r="A16857" s="6">
        <v>688090.0</v>
      </c>
      <c r="B16857" s="6">
        <v>688011.0</v>
      </c>
      <c r="C16857" s="14" t="str">
        <f>If(COUNTIF(DamReaches!$B$2:$B$346,"="&amp;A16857)&gt;0, "Yes", "No")</f>
        <v>No</v>
      </c>
    </row>
    <row r="16858">
      <c r="A16858" s="6">
        <v>688091.0</v>
      </c>
      <c r="B16858" s="6">
        <v>687563.0</v>
      </c>
      <c r="C16858" s="14" t="str">
        <f>If(COUNTIF(DamReaches!$B$2:$B$346,"="&amp;A16858)&gt;0, "Yes", "No")</f>
        <v>No</v>
      </c>
    </row>
    <row r="16859">
      <c r="A16859" s="6">
        <v>688092.0</v>
      </c>
      <c r="B16859" s="6">
        <v>688024.0</v>
      </c>
      <c r="C16859" s="14" t="str">
        <f>If(COUNTIF(DamReaches!$B$2:$B$346,"="&amp;A16859)&gt;0, "Yes", "No")</f>
        <v>No</v>
      </c>
    </row>
    <row r="16860">
      <c r="A16860" s="6">
        <v>688093.0</v>
      </c>
      <c r="B16860" s="6">
        <v>688330.0</v>
      </c>
      <c r="C16860" s="14" t="str">
        <f>If(COUNTIF(DamReaches!$B$2:$B$346,"="&amp;A16860)&gt;0, "Yes", "No")</f>
        <v>No</v>
      </c>
    </row>
    <row r="16861">
      <c r="A16861" s="6">
        <v>688094.0</v>
      </c>
      <c r="B16861" s="6">
        <v>688330.0</v>
      </c>
      <c r="C16861" s="14" t="str">
        <f>If(COUNTIF(DamReaches!$B$2:$B$346,"="&amp;A16861)&gt;0, "Yes", "No")</f>
        <v>No</v>
      </c>
    </row>
    <row r="16862">
      <c r="A16862" s="6">
        <v>688095.0</v>
      </c>
      <c r="B16862" s="6">
        <v>688279.0</v>
      </c>
      <c r="C16862" s="14" t="str">
        <f>If(COUNTIF(DamReaches!$B$2:$B$346,"="&amp;A16862)&gt;0, "Yes", "No")</f>
        <v>No</v>
      </c>
    </row>
    <row r="16863">
      <c r="A16863" s="6">
        <v>688096.0</v>
      </c>
      <c r="B16863" s="6">
        <v>687636.0</v>
      </c>
      <c r="C16863" s="14" t="str">
        <f>If(COUNTIF(DamReaches!$B$2:$B$346,"="&amp;A16863)&gt;0, "Yes", "No")</f>
        <v>No</v>
      </c>
    </row>
    <row r="16864">
      <c r="A16864" s="6">
        <v>688097.0</v>
      </c>
      <c r="B16864" s="6">
        <v>688096.0</v>
      </c>
      <c r="C16864" s="14" t="str">
        <f>If(COUNTIF(DamReaches!$B$2:$B$346,"="&amp;A16864)&gt;0, "Yes", "No")</f>
        <v>No</v>
      </c>
    </row>
    <row r="16865">
      <c r="A16865" s="6">
        <v>688098.0</v>
      </c>
      <c r="B16865" s="6">
        <v>688003.0</v>
      </c>
      <c r="C16865" s="14" t="str">
        <f>If(COUNTIF(DamReaches!$B$2:$B$346,"="&amp;A16865)&gt;0, "Yes", "No")</f>
        <v>No</v>
      </c>
    </row>
    <row r="16866">
      <c r="A16866" s="6">
        <v>688099.0</v>
      </c>
      <c r="B16866" s="6">
        <v>688003.0</v>
      </c>
      <c r="C16866" s="14" t="str">
        <f>If(COUNTIF(DamReaches!$B$2:$B$346,"="&amp;A16866)&gt;0, "Yes", "No")</f>
        <v>No</v>
      </c>
    </row>
    <row r="16867">
      <c r="A16867" s="6">
        <v>688100.0</v>
      </c>
      <c r="B16867" s="6">
        <v>688179.0</v>
      </c>
      <c r="C16867" s="14" t="str">
        <f>If(COUNTIF(DamReaches!$B$2:$B$346,"="&amp;A16867)&gt;0, "Yes", "No")</f>
        <v>No</v>
      </c>
    </row>
    <row r="16868">
      <c r="A16868" s="6">
        <v>688101.0</v>
      </c>
      <c r="B16868" s="6">
        <v>687546.0</v>
      </c>
      <c r="C16868" s="14" t="str">
        <f>If(COUNTIF(DamReaches!$B$2:$B$346,"="&amp;A16868)&gt;0, "Yes", "No")</f>
        <v>No</v>
      </c>
    </row>
    <row r="16869">
      <c r="A16869" s="6">
        <v>688102.0</v>
      </c>
      <c r="B16869" s="6">
        <v>688986.0</v>
      </c>
      <c r="C16869" s="14" t="str">
        <f>If(COUNTIF(DamReaches!$B$2:$B$346,"="&amp;A16869)&gt;0, "Yes", "No")</f>
        <v>No</v>
      </c>
    </row>
    <row r="16870">
      <c r="A16870" s="6">
        <v>688113.0</v>
      </c>
      <c r="B16870" s="6">
        <v>687868.0</v>
      </c>
      <c r="C16870" s="14" t="str">
        <f>If(COUNTIF(DamReaches!$B$2:$B$346,"="&amp;A16870)&gt;0, "Yes", "No")</f>
        <v>No</v>
      </c>
    </row>
    <row r="16871">
      <c r="A16871" s="6">
        <v>688114.0</v>
      </c>
      <c r="B16871" s="6">
        <v>687584.0</v>
      </c>
      <c r="C16871" s="14" t="str">
        <f>If(COUNTIF(DamReaches!$B$2:$B$346,"="&amp;A16871)&gt;0, "Yes", "No")</f>
        <v>No</v>
      </c>
    </row>
    <row r="16872">
      <c r="A16872" s="6">
        <v>688115.0</v>
      </c>
      <c r="B16872" s="6">
        <v>687925.0</v>
      </c>
      <c r="C16872" s="14" t="str">
        <f>If(COUNTIF(DamReaches!$B$2:$B$346,"="&amp;A16872)&gt;0, "Yes", "No")</f>
        <v>No</v>
      </c>
    </row>
    <row r="16873">
      <c r="A16873" s="6">
        <v>688116.0</v>
      </c>
      <c r="B16873" s="6">
        <v>688117.0</v>
      </c>
      <c r="C16873" s="14" t="str">
        <f>If(COUNTIF(DamReaches!$B$2:$B$346,"="&amp;A16873)&gt;0, "Yes", "No")</f>
        <v>No</v>
      </c>
    </row>
    <row r="16874">
      <c r="A16874" s="6">
        <v>688117.0</v>
      </c>
      <c r="B16874" s="6">
        <v>688098.0</v>
      </c>
      <c r="C16874" s="14" t="str">
        <f>If(COUNTIF(DamReaches!$B$2:$B$346,"="&amp;A16874)&gt;0, "Yes", "No")</f>
        <v>No</v>
      </c>
    </row>
    <row r="16875">
      <c r="A16875" s="6">
        <v>688118.0</v>
      </c>
      <c r="B16875" s="6">
        <v>688211.0</v>
      </c>
      <c r="C16875" s="14" t="str">
        <f>If(COUNTIF(DamReaches!$B$2:$B$346,"="&amp;A16875)&gt;0, "Yes", "No")</f>
        <v>No</v>
      </c>
    </row>
    <row r="16876">
      <c r="A16876" s="6">
        <v>688119.0</v>
      </c>
      <c r="B16876" s="6">
        <v>687931.0</v>
      </c>
      <c r="C16876" s="14" t="str">
        <f>If(COUNTIF(DamReaches!$B$2:$B$346,"="&amp;A16876)&gt;0, "Yes", "No")</f>
        <v>No</v>
      </c>
    </row>
    <row r="16877">
      <c r="A16877" s="6">
        <v>688120.0</v>
      </c>
      <c r="B16877" s="6">
        <v>687468.0</v>
      </c>
      <c r="C16877" s="14" t="str">
        <f>If(COUNTIF(DamReaches!$B$2:$B$346,"="&amp;A16877)&gt;0, "Yes", "No")</f>
        <v>No</v>
      </c>
    </row>
    <row r="16878">
      <c r="A16878" s="6">
        <v>688121.0</v>
      </c>
      <c r="B16878" s="6">
        <v>688986.0</v>
      </c>
      <c r="C16878" s="14" t="str">
        <f>If(COUNTIF(DamReaches!$B$2:$B$346,"="&amp;A16878)&gt;0, "Yes", "No")</f>
        <v>No</v>
      </c>
    </row>
    <row r="16879">
      <c r="A16879" s="6">
        <v>688122.0</v>
      </c>
      <c r="B16879" s="6">
        <v>687826.0</v>
      </c>
      <c r="C16879" s="14" t="str">
        <f>If(COUNTIF(DamReaches!$B$2:$B$346,"="&amp;A16879)&gt;0, "Yes", "No")</f>
        <v>No</v>
      </c>
    </row>
    <row r="16880">
      <c r="A16880" s="6">
        <v>688123.0</v>
      </c>
      <c r="B16880" s="6">
        <v>688124.0</v>
      </c>
      <c r="C16880" s="14" t="str">
        <f>If(COUNTIF(DamReaches!$B$2:$B$346,"="&amp;A16880)&gt;0, "Yes", "No")</f>
        <v>No</v>
      </c>
    </row>
    <row r="16881">
      <c r="A16881" s="6">
        <v>688124.0</v>
      </c>
      <c r="B16881" s="6">
        <v>687664.0</v>
      </c>
      <c r="C16881" s="14" t="str">
        <f>If(COUNTIF(DamReaches!$B$2:$B$346,"="&amp;A16881)&gt;0, "Yes", "No")</f>
        <v>No</v>
      </c>
    </row>
    <row r="16882">
      <c r="A16882" s="6">
        <v>688136.0</v>
      </c>
      <c r="B16882" s="6">
        <v>688169.0</v>
      </c>
      <c r="C16882" s="14" t="str">
        <f>If(COUNTIF(DamReaches!$B$2:$B$346,"="&amp;A16882)&gt;0, "Yes", "No")</f>
        <v>No</v>
      </c>
    </row>
    <row r="16883">
      <c r="A16883" s="6">
        <v>688137.0</v>
      </c>
      <c r="B16883" s="6">
        <v>688169.0</v>
      </c>
      <c r="C16883" s="14" t="str">
        <f>If(COUNTIF(DamReaches!$B$2:$B$346,"="&amp;A16883)&gt;0, "Yes", "No")</f>
        <v>No</v>
      </c>
    </row>
    <row r="16884">
      <c r="A16884" s="6">
        <v>688138.0</v>
      </c>
      <c r="B16884" s="6">
        <v>688093.0</v>
      </c>
      <c r="C16884" s="14" t="str">
        <f>If(COUNTIF(DamReaches!$B$2:$B$346,"="&amp;A16884)&gt;0, "Yes", "No")</f>
        <v>No</v>
      </c>
    </row>
    <row r="16885">
      <c r="A16885" s="6">
        <v>688139.0</v>
      </c>
      <c r="B16885" s="6">
        <v>688027.0</v>
      </c>
      <c r="C16885" s="14" t="str">
        <f>If(COUNTIF(DamReaches!$B$2:$B$346,"="&amp;A16885)&gt;0, "Yes", "No")</f>
        <v>No</v>
      </c>
    </row>
    <row r="16886">
      <c r="A16886" s="6">
        <v>688140.0</v>
      </c>
      <c r="B16886" s="6">
        <v>687682.0</v>
      </c>
      <c r="C16886" s="14" t="str">
        <f>If(COUNTIF(DamReaches!$B$2:$B$346,"="&amp;A16886)&gt;0, "Yes", "No")</f>
        <v>No</v>
      </c>
    </row>
    <row r="16887">
      <c r="A16887" s="6">
        <v>688141.0</v>
      </c>
      <c r="B16887" s="6">
        <v>688140.0</v>
      </c>
      <c r="C16887" s="14" t="str">
        <f>If(COUNTIF(DamReaches!$B$2:$B$346,"="&amp;A16887)&gt;0, "Yes", "No")</f>
        <v>No</v>
      </c>
    </row>
    <row r="16888">
      <c r="A16888" s="6">
        <v>688142.0</v>
      </c>
      <c r="B16888" s="6">
        <v>687662.0</v>
      </c>
      <c r="C16888" s="14" t="str">
        <f>If(COUNTIF(DamReaches!$B$2:$B$346,"="&amp;A16888)&gt;0, "Yes", "No")</f>
        <v>No</v>
      </c>
    </row>
    <row r="16889">
      <c r="A16889" s="6">
        <v>688143.0</v>
      </c>
      <c r="B16889" s="6">
        <v>687851.0</v>
      </c>
      <c r="C16889" s="14" t="str">
        <f>If(COUNTIF(DamReaches!$B$2:$B$346,"="&amp;A16889)&gt;0, "Yes", "No")</f>
        <v>No</v>
      </c>
    </row>
    <row r="16890">
      <c r="A16890" s="6">
        <v>688144.0</v>
      </c>
      <c r="B16890" s="6">
        <v>688143.0</v>
      </c>
      <c r="C16890" s="14" t="str">
        <f>If(COUNTIF(DamReaches!$B$2:$B$346,"="&amp;A16890)&gt;0, "Yes", "No")</f>
        <v>No</v>
      </c>
    </row>
    <row r="16891">
      <c r="A16891" s="6">
        <v>688145.0</v>
      </c>
      <c r="B16891" s="6">
        <v>688124.0</v>
      </c>
      <c r="C16891" s="14" t="str">
        <f>If(COUNTIF(DamReaches!$B$2:$B$346,"="&amp;A16891)&gt;0, "Yes", "No")</f>
        <v>No</v>
      </c>
    </row>
    <row r="16892">
      <c r="A16892" s="6">
        <v>688151.0</v>
      </c>
      <c r="B16892" s="6">
        <v>688012.0</v>
      </c>
      <c r="C16892" s="14" t="str">
        <f>If(COUNTIF(DamReaches!$B$2:$B$346,"="&amp;A16892)&gt;0, "Yes", "No")</f>
        <v>No</v>
      </c>
    </row>
    <row r="16893">
      <c r="A16893" s="6">
        <v>688152.0</v>
      </c>
      <c r="B16893" s="6">
        <v>687657.0</v>
      </c>
      <c r="C16893" s="14" t="str">
        <f>If(COUNTIF(DamReaches!$B$2:$B$346,"="&amp;A16893)&gt;0, "Yes", "No")</f>
        <v>No</v>
      </c>
    </row>
    <row r="16894">
      <c r="A16894" s="6">
        <v>688153.0</v>
      </c>
      <c r="B16894" s="6">
        <v>688152.0</v>
      </c>
      <c r="C16894" s="14" t="str">
        <f>If(COUNTIF(DamReaches!$B$2:$B$346,"="&amp;A16894)&gt;0, "Yes", "No")</f>
        <v>No</v>
      </c>
    </row>
    <row r="16895">
      <c r="A16895" s="6">
        <v>688154.0</v>
      </c>
      <c r="B16895" s="6">
        <v>688175.0</v>
      </c>
      <c r="C16895" s="14" t="str">
        <f>If(COUNTIF(DamReaches!$B$2:$B$346,"="&amp;A16895)&gt;0, "Yes", "No")</f>
        <v>No</v>
      </c>
    </row>
    <row r="16896">
      <c r="A16896" s="6">
        <v>688155.0</v>
      </c>
      <c r="B16896" s="6">
        <v>686400.0</v>
      </c>
      <c r="C16896" s="14" t="str">
        <f>If(COUNTIF(DamReaches!$B$2:$B$346,"="&amp;A16896)&gt;0, "Yes", "No")</f>
        <v>No</v>
      </c>
    </row>
    <row r="16897">
      <c r="A16897" s="6">
        <v>688156.0</v>
      </c>
      <c r="B16897" s="6">
        <v>688157.0</v>
      </c>
      <c r="C16897" s="14" t="str">
        <f>If(COUNTIF(DamReaches!$B$2:$B$346,"="&amp;A16897)&gt;0, "Yes", "No")</f>
        <v>No</v>
      </c>
    </row>
    <row r="16898">
      <c r="A16898" s="6">
        <v>688157.0</v>
      </c>
      <c r="B16898" s="6">
        <v>688158.0</v>
      </c>
      <c r="C16898" s="14" t="str">
        <f>If(COUNTIF(DamReaches!$B$2:$B$346,"="&amp;A16898)&gt;0, "Yes", "No")</f>
        <v>No</v>
      </c>
    </row>
    <row r="16899">
      <c r="A16899" s="6">
        <v>688158.0</v>
      </c>
      <c r="B16899" s="6">
        <v>688000.0</v>
      </c>
      <c r="C16899" s="14" t="str">
        <f>If(COUNTIF(DamReaches!$B$2:$B$346,"="&amp;A16899)&gt;0, "Yes", "No")</f>
        <v>No</v>
      </c>
    </row>
    <row r="16900">
      <c r="A16900" s="6">
        <v>688159.0</v>
      </c>
      <c r="B16900" s="6">
        <v>688142.0</v>
      </c>
      <c r="C16900" s="14" t="str">
        <f>If(COUNTIF(DamReaches!$B$2:$B$346,"="&amp;A16900)&gt;0, "Yes", "No")</f>
        <v>No</v>
      </c>
    </row>
    <row r="16901">
      <c r="A16901" s="6">
        <v>688169.0</v>
      </c>
      <c r="B16901" s="6">
        <v>688171.0</v>
      </c>
      <c r="C16901" s="14" t="str">
        <f>If(COUNTIF(DamReaches!$B$2:$B$346,"="&amp;A16901)&gt;0, "Yes", "No")</f>
        <v>No</v>
      </c>
    </row>
    <row r="16902">
      <c r="A16902" s="6">
        <v>688170.0</v>
      </c>
      <c r="B16902" s="6">
        <v>688171.0</v>
      </c>
      <c r="C16902" s="14" t="str">
        <f>If(COUNTIF(DamReaches!$B$2:$B$346,"="&amp;A16902)&gt;0, "Yes", "No")</f>
        <v>No</v>
      </c>
    </row>
    <row r="16903">
      <c r="A16903" s="6">
        <v>688171.0</v>
      </c>
      <c r="B16903" s="6">
        <v>688151.0</v>
      </c>
      <c r="C16903" s="14" t="str">
        <f>If(COUNTIF(DamReaches!$B$2:$B$346,"="&amp;A16903)&gt;0, "Yes", "No")</f>
        <v>No</v>
      </c>
    </row>
    <row r="16904">
      <c r="A16904" s="6">
        <v>688172.0</v>
      </c>
      <c r="B16904" s="6">
        <v>688067.0</v>
      </c>
      <c r="C16904" s="14" t="str">
        <f>If(COUNTIF(DamReaches!$B$2:$B$346,"="&amp;A16904)&gt;0, "Yes", "No")</f>
        <v>No</v>
      </c>
    </row>
    <row r="16905">
      <c r="A16905" s="6">
        <v>688173.0</v>
      </c>
      <c r="B16905" s="6">
        <v>688042.0</v>
      </c>
      <c r="C16905" s="14" t="str">
        <f>If(COUNTIF(DamReaches!$B$2:$B$346,"="&amp;A16905)&gt;0, "Yes", "No")</f>
        <v>No</v>
      </c>
    </row>
    <row r="16906">
      <c r="A16906" s="6">
        <v>688174.0</v>
      </c>
      <c r="B16906" s="6">
        <v>688175.0</v>
      </c>
      <c r="C16906" s="14" t="str">
        <f>If(COUNTIF(DamReaches!$B$2:$B$346,"="&amp;A16906)&gt;0, "Yes", "No")</f>
        <v>No</v>
      </c>
    </row>
    <row r="16907">
      <c r="A16907" s="6">
        <v>688175.0</v>
      </c>
      <c r="B16907" s="6">
        <v>688279.0</v>
      </c>
      <c r="C16907" s="14" t="str">
        <f>If(COUNTIF(DamReaches!$B$2:$B$346,"="&amp;A16907)&gt;0, "Yes", "No")</f>
        <v>No</v>
      </c>
    </row>
    <row r="16908">
      <c r="A16908" s="6">
        <v>688176.0</v>
      </c>
      <c r="B16908" s="6">
        <v>688177.0</v>
      </c>
      <c r="C16908" s="14" t="str">
        <f>If(COUNTIF(DamReaches!$B$2:$B$346,"="&amp;A16908)&gt;0, "Yes", "No")</f>
        <v>No</v>
      </c>
    </row>
    <row r="16909">
      <c r="A16909" s="6">
        <v>688177.0</v>
      </c>
      <c r="B16909" s="6">
        <v>687870.0</v>
      </c>
      <c r="C16909" s="14" t="str">
        <f>If(COUNTIF(DamReaches!$B$2:$B$346,"="&amp;A16909)&gt;0, "Yes", "No")</f>
        <v>No</v>
      </c>
    </row>
    <row r="16910">
      <c r="A16910" s="6">
        <v>688178.0</v>
      </c>
      <c r="B16910" s="6">
        <v>688142.0</v>
      </c>
      <c r="C16910" s="14" t="str">
        <f>If(COUNTIF(DamReaches!$B$2:$B$346,"="&amp;A16910)&gt;0, "Yes", "No")</f>
        <v>No</v>
      </c>
    </row>
    <row r="16911">
      <c r="A16911" s="6">
        <v>688179.0</v>
      </c>
      <c r="B16911" s="6">
        <v>688099.0</v>
      </c>
      <c r="C16911" s="14" t="str">
        <f>If(COUNTIF(DamReaches!$B$2:$B$346,"="&amp;A16911)&gt;0, "Yes", "No")</f>
        <v>No</v>
      </c>
    </row>
    <row r="16912">
      <c r="A16912" s="6">
        <v>688180.0</v>
      </c>
      <c r="B16912" s="6">
        <v>688145.0</v>
      </c>
      <c r="C16912" s="14" t="str">
        <f>If(COUNTIF(DamReaches!$B$2:$B$346,"="&amp;A16912)&gt;0, "Yes", "No")</f>
        <v>No</v>
      </c>
    </row>
    <row r="16913">
      <c r="A16913" s="6">
        <v>688188.0</v>
      </c>
      <c r="B16913" s="6">
        <v>688327.0</v>
      </c>
      <c r="C16913" s="14" t="str">
        <f>If(COUNTIF(DamReaches!$B$2:$B$346,"="&amp;A16913)&gt;0, "Yes", "No")</f>
        <v>Yes</v>
      </c>
    </row>
    <row r="16914">
      <c r="A16914" s="6">
        <v>688189.0</v>
      </c>
      <c r="B16914" s="6">
        <v>687811.0</v>
      </c>
      <c r="C16914" s="14" t="str">
        <f>If(COUNTIF(DamReaches!$B$2:$B$346,"="&amp;A16914)&gt;0, "Yes", "No")</f>
        <v>No</v>
      </c>
    </row>
    <row r="16915">
      <c r="A16915" s="6">
        <v>688190.0</v>
      </c>
      <c r="B16915" s="6">
        <v>688191.0</v>
      </c>
      <c r="C16915" s="14" t="str">
        <f>If(COUNTIF(DamReaches!$B$2:$B$346,"="&amp;A16915)&gt;0, "Yes", "No")</f>
        <v>No</v>
      </c>
    </row>
    <row r="16916">
      <c r="A16916" s="6">
        <v>688191.0</v>
      </c>
      <c r="B16916" s="6">
        <v>688042.0</v>
      </c>
      <c r="C16916" s="14" t="str">
        <f>If(COUNTIF(DamReaches!$B$2:$B$346,"="&amp;A16916)&gt;0, "Yes", "No")</f>
        <v>No</v>
      </c>
    </row>
    <row r="16917">
      <c r="A16917" s="6">
        <v>688192.0</v>
      </c>
      <c r="B16917" s="6">
        <v>687870.0</v>
      </c>
      <c r="C16917" s="14" t="str">
        <f>If(COUNTIF(DamReaches!$B$2:$B$346,"="&amp;A16917)&gt;0, "Yes", "No")</f>
        <v>No</v>
      </c>
    </row>
    <row r="16918">
      <c r="A16918" s="6">
        <v>688193.0</v>
      </c>
      <c r="B16918" s="6">
        <v>688638.0</v>
      </c>
      <c r="C16918" s="14" t="str">
        <f>If(COUNTIF(DamReaches!$B$2:$B$346,"="&amp;A16918)&gt;0, "Yes", "No")</f>
        <v>No</v>
      </c>
    </row>
    <row r="16919">
      <c r="A16919" s="6">
        <v>688194.0</v>
      </c>
      <c r="B16919" s="6">
        <v>688638.0</v>
      </c>
      <c r="C16919" s="14" t="str">
        <f>If(COUNTIF(DamReaches!$B$2:$B$346,"="&amp;A16919)&gt;0, "Yes", "No")</f>
        <v>No</v>
      </c>
    </row>
    <row r="16920">
      <c r="A16920" s="6">
        <v>688195.0</v>
      </c>
      <c r="B16920" s="6">
        <v>688194.0</v>
      </c>
      <c r="C16920" s="14" t="str">
        <f>If(COUNTIF(DamReaches!$B$2:$B$346,"="&amp;A16920)&gt;0, "Yes", "No")</f>
        <v>No</v>
      </c>
    </row>
    <row r="16921">
      <c r="A16921" s="6">
        <v>688196.0</v>
      </c>
      <c r="B16921" s="6">
        <v>688144.0</v>
      </c>
      <c r="C16921" s="14" t="str">
        <f>If(COUNTIF(DamReaches!$B$2:$B$346,"="&amp;A16921)&gt;0, "Yes", "No")</f>
        <v>No</v>
      </c>
    </row>
    <row r="16922">
      <c r="A16922" s="6">
        <v>688197.0</v>
      </c>
      <c r="B16922" s="6">
        <v>687760.0</v>
      </c>
      <c r="C16922" s="14" t="str">
        <f>If(COUNTIF(DamReaches!$B$2:$B$346,"="&amp;A16922)&gt;0, "Yes", "No")</f>
        <v>No</v>
      </c>
    </row>
    <row r="16923">
      <c r="A16923" s="6">
        <v>688206.0</v>
      </c>
      <c r="B16923" s="6">
        <v>688155.0</v>
      </c>
      <c r="C16923" s="14" t="str">
        <f>If(COUNTIF(DamReaches!$B$2:$B$346,"="&amp;A16923)&gt;0, "Yes", "No")</f>
        <v>No</v>
      </c>
    </row>
    <row r="16924">
      <c r="A16924" s="6">
        <v>688207.0</v>
      </c>
      <c r="B16924" s="6">
        <v>688178.0</v>
      </c>
      <c r="C16924" s="14" t="str">
        <f>If(COUNTIF(DamReaches!$B$2:$B$346,"="&amp;A16924)&gt;0, "Yes", "No")</f>
        <v>No</v>
      </c>
    </row>
    <row r="16925">
      <c r="A16925" s="6">
        <v>688208.0</v>
      </c>
      <c r="B16925" s="6">
        <v>688195.0</v>
      </c>
      <c r="C16925" s="14" t="str">
        <f>If(COUNTIF(DamReaches!$B$2:$B$346,"="&amp;A16925)&gt;0, "Yes", "No")</f>
        <v>No</v>
      </c>
    </row>
    <row r="16926">
      <c r="A16926" s="6">
        <v>688209.0</v>
      </c>
      <c r="B16926" s="6">
        <v>688117.0</v>
      </c>
      <c r="C16926" s="14" t="str">
        <f>If(COUNTIF(DamReaches!$B$2:$B$346,"="&amp;A16926)&gt;0, "Yes", "No")</f>
        <v>No</v>
      </c>
    </row>
    <row r="16927">
      <c r="A16927" s="6">
        <v>688210.0</v>
      </c>
      <c r="B16927" s="6">
        <v>688118.0</v>
      </c>
      <c r="C16927" s="14" t="str">
        <f>If(COUNTIF(DamReaches!$B$2:$B$346,"="&amp;A16927)&gt;0, "Yes", "No")</f>
        <v>No</v>
      </c>
    </row>
    <row r="16928">
      <c r="A16928" s="6">
        <v>688211.0</v>
      </c>
      <c r="B16928" s="6">
        <v>688212.0</v>
      </c>
      <c r="C16928" s="14" t="str">
        <f>If(COUNTIF(DamReaches!$B$2:$B$346,"="&amp;A16928)&gt;0, "Yes", "No")</f>
        <v>No</v>
      </c>
    </row>
    <row r="16929">
      <c r="A16929" s="6">
        <v>688212.0</v>
      </c>
      <c r="B16929" s="6">
        <v>688101.0</v>
      </c>
      <c r="C16929" s="14" t="str">
        <f>If(COUNTIF(DamReaches!$B$2:$B$346,"="&amp;A16929)&gt;0, "Yes", "No")</f>
        <v>No</v>
      </c>
    </row>
    <row r="16930">
      <c r="A16930" s="6">
        <v>688213.0</v>
      </c>
      <c r="B16930" s="6">
        <v>687954.0</v>
      </c>
      <c r="C16930" s="14" t="str">
        <f>If(COUNTIF(DamReaches!$B$2:$B$346,"="&amp;A16930)&gt;0, "Yes", "No")</f>
        <v>No</v>
      </c>
    </row>
    <row r="16931">
      <c r="A16931" s="6">
        <v>688214.0</v>
      </c>
      <c r="B16931" s="6">
        <v>688047.0</v>
      </c>
      <c r="C16931" s="14" t="str">
        <f>If(COUNTIF(DamReaches!$B$2:$B$346,"="&amp;A16931)&gt;0, "Yes", "No")</f>
        <v>No</v>
      </c>
    </row>
    <row r="16932">
      <c r="A16932" s="6">
        <v>688227.0</v>
      </c>
      <c r="B16932" s="6">
        <v>688151.0</v>
      </c>
      <c r="C16932" s="14" t="str">
        <f>If(COUNTIF(DamReaches!$B$2:$B$346,"="&amp;A16932)&gt;0, "Yes", "No")</f>
        <v>No</v>
      </c>
    </row>
    <row r="16933">
      <c r="A16933" s="6">
        <v>688228.0</v>
      </c>
      <c r="B16933" s="6">
        <v>686182.0</v>
      </c>
      <c r="C16933" s="14" t="str">
        <f>If(COUNTIF(DamReaches!$B$2:$B$346,"="&amp;A16933)&gt;0, "Yes", "No")</f>
        <v>No</v>
      </c>
    </row>
    <row r="16934">
      <c r="A16934" s="6">
        <v>688229.0</v>
      </c>
      <c r="B16934" s="6">
        <v>688228.0</v>
      </c>
      <c r="C16934" s="14" t="str">
        <f>If(COUNTIF(DamReaches!$B$2:$B$346,"="&amp;A16934)&gt;0, "Yes", "No")</f>
        <v>No</v>
      </c>
    </row>
    <row r="16935">
      <c r="A16935" s="6">
        <v>688230.0</v>
      </c>
      <c r="B16935" s="6">
        <v>687944.0</v>
      </c>
      <c r="C16935" s="14" t="str">
        <f>If(COUNTIF(DamReaches!$B$2:$B$346,"="&amp;A16935)&gt;0, "Yes", "No")</f>
        <v>No</v>
      </c>
    </row>
    <row r="16936">
      <c r="A16936" s="6">
        <v>688232.0</v>
      </c>
      <c r="B16936" s="6">
        <v>688192.0</v>
      </c>
      <c r="C16936" s="14" t="str">
        <f>If(COUNTIF(DamReaches!$B$2:$B$346,"="&amp;A16936)&gt;0, "Yes", "No")</f>
        <v>No</v>
      </c>
    </row>
    <row r="16937">
      <c r="A16937" s="6">
        <v>688233.0</v>
      </c>
      <c r="B16937" s="6">
        <v>687779.0</v>
      </c>
      <c r="C16937" s="14" t="str">
        <f>If(COUNTIF(DamReaches!$B$2:$B$346,"="&amp;A16937)&gt;0, "Yes", "No")</f>
        <v>No</v>
      </c>
    </row>
    <row r="16938">
      <c r="A16938" s="6">
        <v>688234.0</v>
      </c>
      <c r="B16938" s="6">
        <v>688180.0</v>
      </c>
      <c r="C16938" s="14" t="str">
        <f>If(COUNTIF(DamReaches!$B$2:$B$346,"="&amp;A16938)&gt;0, "Yes", "No")</f>
        <v>No</v>
      </c>
    </row>
    <row r="16939">
      <c r="A16939" s="6">
        <v>688256.0</v>
      </c>
      <c r="B16939" s="6">
        <v>687811.0</v>
      </c>
      <c r="C16939" s="14" t="str">
        <f>If(COUNTIF(DamReaches!$B$2:$B$346,"="&amp;A16939)&gt;0, "Yes", "No")</f>
        <v>No</v>
      </c>
    </row>
    <row r="16940">
      <c r="A16940" s="6">
        <v>688257.0</v>
      </c>
      <c r="B16940" s="6">
        <v>688152.0</v>
      </c>
      <c r="C16940" s="14" t="str">
        <f>If(COUNTIF(DamReaches!$B$2:$B$346,"="&amp;A16940)&gt;0, "Yes", "No")</f>
        <v>No</v>
      </c>
    </row>
    <row r="16941">
      <c r="A16941" s="6">
        <v>688258.0</v>
      </c>
      <c r="B16941" s="6">
        <v>688259.0</v>
      </c>
      <c r="C16941" s="14" t="str">
        <f>If(COUNTIF(DamReaches!$B$2:$B$346,"="&amp;A16941)&gt;0, "Yes", "No")</f>
        <v>No</v>
      </c>
    </row>
    <row r="16942">
      <c r="A16942" s="6">
        <v>688259.0</v>
      </c>
      <c r="B16942" s="6">
        <v>688403.0</v>
      </c>
      <c r="C16942" s="14" t="str">
        <f>If(COUNTIF(DamReaches!$B$2:$B$346,"="&amp;A16942)&gt;0, "Yes", "No")</f>
        <v>No</v>
      </c>
    </row>
    <row r="16943">
      <c r="A16943" s="6">
        <v>688260.0</v>
      </c>
      <c r="B16943" s="6">
        <v>688403.0</v>
      </c>
      <c r="C16943" s="14" t="str">
        <f>If(COUNTIF(DamReaches!$B$2:$B$346,"="&amp;A16943)&gt;0, "Yes", "No")</f>
        <v>No</v>
      </c>
    </row>
    <row r="16944">
      <c r="A16944" s="6">
        <v>688261.0</v>
      </c>
      <c r="B16944" s="6">
        <v>688027.0</v>
      </c>
      <c r="C16944" s="14" t="str">
        <f>If(COUNTIF(DamReaches!$B$2:$B$346,"="&amp;A16944)&gt;0, "Yes", "No")</f>
        <v>No</v>
      </c>
    </row>
    <row r="16945">
      <c r="A16945" s="6">
        <v>688262.0</v>
      </c>
      <c r="B16945" s="6">
        <v>688002.0</v>
      </c>
      <c r="C16945" s="14" t="str">
        <f>If(COUNTIF(DamReaches!$B$2:$B$346,"="&amp;A16945)&gt;0, "Yes", "No")</f>
        <v>No</v>
      </c>
    </row>
    <row r="16946">
      <c r="A16946" s="6">
        <v>688263.0</v>
      </c>
      <c r="B16946" s="6">
        <v>687778.0</v>
      </c>
      <c r="C16946" s="14" t="str">
        <f>If(COUNTIF(DamReaches!$B$2:$B$346,"="&amp;A16946)&gt;0, "Yes", "No")</f>
        <v>No</v>
      </c>
    </row>
    <row r="16947">
      <c r="A16947" s="6">
        <v>688264.0</v>
      </c>
      <c r="B16947" s="6">
        <v>688144.0</v>
      </c>
      <c r="C16947" s="14" t="str">
        <f>If(COUNTIF(DamReaches!$B$2:$B$346,"="&amp;A16947)&gt;0, "Yes", "No")</f>
        <v>No</v>
      </c>
    </row>
    <row r="16948">
      <c r="A16948" s="6">
        <v>688276.0</v>
      </c>
      <c r="B16948" s="6">
        <v>687769.0</v>
      </c>
      <c r="C16948" s="14" t="str">
        <f>If(COUNTIF(DamReaches!$B$2:$B$346,"="&amp;A16948)&gt;0, "Yes", "No")</f>
        <v>No</v>
      </c>
    </row>
    <row r="16949">
      <c r="A16949" s="6">
        <v>688277.0</v>
      </c>
      <c r="B16949" s="6">
        <v>688257.0</v>
      </c>
      <c r="C16949" s="14" t="str">
        <f>If(COUNTIF(DamReaches!$B$2:$B$346,"="&amp;A16949)&gt;0, "Yes", "No")</f>
        <v>No</v>
      </c>
    </row>
    <row r="16950">
      <c r="A16950" s="6">
        <v>688278.0</v>
      </c>
      <c r="B16950" s="6">
        <v>688379.0</v>
      </c>
      <c r="C16950" s="14" t="str">
        <f>If(COUNTIF(DamReaches!$B$2:$B$346,"="&amp;A16950)&gt;0, "Yes", "No")</f>
        <v>No</v>
      </c>
    </row>
    <row r="16951">
      <c r="A16951" s="6">
        <v>688279.0</v>
      </c>
      <c r="B16951" s="6">
        <v>688230.0</v>
      </c>
      <c r="C16951" s="14" t="str">
        <f>If(COUNTIF(DamReaches!$B$2:$B$346,"="&amp;A16951)&gt;0, "Yes", "No")</f>
        <v>No</v>
      </c>
    </row>
    <row r="16952">
      <c r="A16952" s="6">
        <v>688280.0</v>
      </c>
      <c r="B16952" s="6">
        <v>687884.0</v>
      </c>
      <c r="C16952" s="14" t="str">
        <f>If(COUNTIF(DamReaches!$B$2:$B$346,"="&amp;A16952)&gt;0, "Yes", "No")</f>
        <v>No</v>
      </c>
    </row>
    <row r="16953">
      <c r="A16953" s="6">
        <v>688281.0</v>
      </c>
      <c r="B16953" s="6">
        <v>688194.0</v>
      </c>
      <c r="C16953" s="14" t="str">
        <f>If(COUNTIF(DamReaches!$B$2:$B$346,"="&amp;A16953)&gt;0, "Yes", "No")</f>
        <v>No</v>
      </c>
    </row>
    <row r="16954">
      <c r="A16954" s="6">
        <v>688282.0</v>
      </c>
      <c r="B16954" s="6">
        <v>688211.0</v>
      </c>
      <c r="C16954" s="14" t="str">
        <f>If(COUNTIF(DamReaches!$B$2:$B$346,"="&amp;A16954)&gt;0, "Yes", "No")</f>
        <v>No</v>
      </c>
    </row>
    <row r="16955">
      <c r="A16955" s="6">
        <v>688283.0</v>
      </c>
      <c r="B16955" s="6">
        <v>688233.0</v>
      </c>
      <c r="C16955" s="14" t="str">
        <f>If(COUNTIF(DamReaches!$B$2:$B$346,"="&amp;A16955)&gt;0, "Yes", "No")</f>
        <v>No</v>
      </c>
    </row>
    <row r="16956">
      <c r="A16956" s="6">
        <v>688284.0</v>
      </c>
      <c r="B16956" s="6">
        <v>687853.0</v>
      </c>
      <c r="C16956" s="14" t="str">
        <f>If(COUNTIF(DamReaches!$B$2:$B$346,"="&amp;A16956)&gt;0, "Yes", "No")</f>
        <v>No</v>
      </c>
    </row>
    <row r="16957">
      <c r="A16957" s="6">
        <v>688298.0</v>
      </c>
      <c r="B16957" s="6">
        <v>688299.0</v>
      </c>
      <c r="C16957" s="14" t="str">
        <f>If(COUNTIF(DamReaches!$B$2:$B$346,"="&amp;A16957)&gt;0, "Yes", "No")</f>
        <v>No</v>
      </c>
    </row>
    <row r="16958">
      <c r="A16958" s="6">
        <v>688299.0</v>
      </c>
      <c r="B16958" s="6">
        <v>688277.0</v>
      </c>
      <c r="C16958" s="14" t="str">
        <f>If(COUNTIF(DamReaches!$B$2:$B$346,"="&amp;A16958)&gt;0, "Yes", "No")</f>
        <v>No</v>
      </c>
    </row>
    <row r="16959">
      <c r="A16959" s="6">
        <v>688300.0</v>
      </c>
      <c r="B16959" s="6">
        <v>687747.0</v>
      </c>
      <c r="C16959" s="14" t="str">
        <f>If(COUNTIF(DamReaches!$B$2:$B$346,"="&amp;A16959)&gt;0, "Yes", "No")</f>
        <v>No</v>
      </c>
    </row>
    <row r="16960">
      <c r="A16960" s="6">
        <v>688301.0</v>
      </c>
      <c r="B16960" s="6">
        <v>688302.0</v>
      </c>
      <c r="C16960" s="14" t="str">
        <f>If(COUNTIF(DamReaches!$B$2:$B$346,"="&amp;A16960)&gt;0, "Yes", "No")</f>
        <v>No</v>
      </c>
    </row>
    <row r="16961">
      <c r="A16961" s="6">
        <v>688302.0</v>
      </c>
      <c r="B16961" s="6">
        <v>688379.0</v>
      </c>
      <c r="C16961" s="14" t="str">
        <f>If(COUNTIF(DamReaches!$B$2:$B$346,"="&amp;A16961)&gt;0, "Yes", "No")</f>
        <v>No</v>
      </c>
    </row>
    <row r="16962">
      <c r="A16962" s="6">
        <v>688303.0</v>
      </c>
      <c r="B16962" s="6">
        <v>688666.0</v>
      </c>
      <c r="C16962" s="14" t="str">
        <f>If(COUNTIF(DamReaches!$B$2:$B$346,"="&amp;A16962)&gt;0, "Yes", "No")</f>
        <v>No</v>
      </c>
    </row>
    <row r="16963">
      <c r="A16963" s="6">
        <v>688304.0</v>
      </c>
      <c r="B16963" s="6">
        <v>688667.0</v>
      </c>
      <c r="C16963" s="14" t="str">
        <f>If(COUNTIF(DamReaches!$B$2:$B$346,"="&amp;A16963)&gt;0, "Yes", "No")</f>
        <v>No</v>
      </c>
    </row>
    <row r="16964">
      <c r="A16964" s="6">
        <v>688305.0</v>
      </c>
      <c r="B16964" s="6">
        <v>688667.0</v>
      </c>
      <c r="C16964" s="14" t="str">
        <f>If(COUNTIF(DamReaches!$B$2:$B$346,"="&amp;A16964)&gt;0, "Yes", "No")</f>
        <v>No</v>
      </c>
    </row>
    <row r="16965">
      <c r="A16965" s="6">
        <v>688306.0</v>
      </c>
      <c r="B16965" s="6">
        <v>687792.0</v>
      </c>
      <c r="C16965" s="14" t="str">
        <f>If(COUNTIF(DamReaches!$B$2:$B$346,"="&amp;A16965)&gt;0, "Yes", "No")</f>
        <v>No</v>
      </c>
    </row>
    <row r="16966">
      <c r="A16966" s="6">
        <v>688307.0</v>
      </c>
      <c r="B16966" s="6">
        <v>688114.0</v>
      </c>
      <c r="C16966" s="14" t="str">
        <f>If(COUNTIF(DamReaches!$B$2:$B$346,"="&amp;A16966)&gt;0, "Yes", "No")</f>
        <v>No</v>
      </c>
    </row>
    <row r="16967">
      <c r="A16967" s="6">
        <v>688308.0</v>
      </c>
      <c r="B16967" s="6">
        <v>688143.0</v>
      </c>
      <c r="C16967" s="14" t="str">
        <f>If(COUNTIF(DamReaches!$B$2:$B$346,"="&amp;A16967)&gt;0, "Yes", "No")</f>
        <v>No</v>
      </c>
    </row>
    <row r="16968">
      <c r="A16968" s="6">
        <v>688309.0</v>
      </c>
      <c r="B16968" s="6">
        <v>688264.0</v>
      </c>
      <c r="C16968" s="14" t="str">
        <f>If(COUNTIF(DamReaches!$B$2:$B$346,"="&amp;A16968)&gt;0, "Yes", "No")</f>
        <v>No</v>
      </c>
    </row>
    <row r="16969">
      <c r="A16969" s="6">
        <v>688310.0</v>
      </c>
      <c r="B16969" s="6">
        <v>688309.0</v>
      </c>
      <c r="C16969" s="14" t="str">
        <f>If(COUNTIF(DamReaches!$B$2:$B$346,"="&amp;A16969)&gt;0, "Yes", "No")</f>
        <v>No</v>
      </c>
    </row>
    <row r="16970">
      <c r="A16970" s="6">
        <v>688311.0</v>
      </c>
      <c r="B16970" s="6">
        <v>688214.0</v>
      </c>
      <c r="C16970" s="14" t="str">
        <f>If(COUNTIF(DamReaches!$B$2:$B$346,"="&amp;A16970)&gt;0, "Yes", "No")</f>
        <v>No</v>
      </c>
    </row>
    <row r="16971">
      <c r="A16971" s="6">
        <v>688326.0</v>
      </c>
      <c r="B16971" s="6">
        <v>688327.0</v>
      </c>
      <c r="C16971" s="14" t="str">
        <f>If(COUNTIF(DamReaches!$B$2:$B$346,"="&amp;A16971)&gt;0, "Yes", "No")</f>
        <v>Yes</v>
      </c>
    </row>
    <row r="16972">
      <c r="A16972" s="6">
        <v>688327.0</v>
      </c>
      <c r="B16972" s="6">
        <v>688328.0</v>
      </c>
      <c r="C16972" s="14" t="str">
        <f>If(COUNTIF(DamReaches!$B$2:$B$346,"="&amp;A16972)&gt;0, "Yes", "No")</f>
        <v>No</v>
      </c>
    </row>
    <row r="16973">
      <c r="A16973" s="6">
        <v>688328.0</v>
      </c>
      <c r="B16973" s="6">
        <v>688256.0</v>
      </c>
      <c r="C16973" s="14" t="str">
        <f>If(COUNTIF(DamReaches!$B$2:$B$346,"="&amp;A16973)&gt;0, "Yes", "No")</f>
        <v>No</v>
      </c>
    </row>
    <row r="16974">
      <c r="A16974" s="6">
        <v>688329.0</v>
      </c>
      <c r="B16974" s="6">
        <v>688331.0</v>
      </c>
      <c r="C16974" s="14" t="str">
        <f>If(COUNTIF(DamReaches!$B$2:$B$346,"="&amp;A16974)&gt;0, "Yes", "No")</f>
        <v>No</v>
      </c>
    </row>
    <row r="16975">
      <c r="A16975" s="6">
        <v>688330.0</v>
      </c>
      <c r="B16975" s="6">
        <v>688331.0</v>
      </c>
      <c r="C16975" s="14" t="str">
        <f>If(COUNTIF(DamReaches!$B$2:$B$346,"="&amp;A16975)&gt;0, "Yes", "No")</f>
        <v>No</v>
      </c>
    </row>
    <row r="16976">
      <c r="A16976" s="6">
        <v>688331.0</v>
      </c>
      <c r="B16976" s="6">
        <v>688666.0</v>
      </c>
      <c r="C16976" s="14" t="str">
        <f>If(COUNTIF(DamReaches!$B$2:$B$346,"="&amp;A16976)&gt;0, "Yes", "No")</f>
        <v>No</v>
      </c>
    </row>
    <row r="16977">
      <c r="A16977" s="6">
        <v>688332.0</v>
      </c>
      <c r="B16977" s="6">
        <v>688230.0</v>
      </c>
      <c r="C16977" s="14" t="str">
        <f>If(COUNTIF(DamReaches!$B$2:$B$346,"="&amp;A16977)&gt;0, "Yes", "No")</f>
        <v>No</v>
      </c>
    </row>
    <row r="16978">
      <c r="A16978" s="6">
        <v>688348.0</v>
      </c>
      <c r="B16978" s="6">
        <v>687971.0</v>
      </c>
      <c r="C16978" s="14" t="str">
        <f>If(COUNTIF(DamReaches!$B$2:$B$346,"="&amp;A16978)&gt;0, "Yes", "No")</f>
        <v>No</v>
      </c>
    </row>
    <row r="16979">
      <c r="A16979" s="6">
        <v>688349.0</v>
      </c>
      <c r="B16979" s="6">
        <v>687563.0</v>
      </c>
      <c r="C16979" s="14" t="str">
        <f>If(COUNTIF(DamReaches!$B$2:$B$346,"="&amp;A16979)&gt;0, "Yes", "No")</f>
        <v>No</v>
      </c>
    </row>
    <row r="16980">
      <c r="A16980" s="6">
        <v>688350.0</v>
      </c>
      <c r="B16980" s="6">
        <v>687869.0</v>
      </c>
      <c r="C16980" s="14" t="str">
        <f>If(COUNTIF(DamReaches!$B$2:$B$346,"="&amp;A16980)&gt;0, "Yes", "No")</f>
        <v>No</v>
      </c>
    </row>
    <row r="16981">
      <c r="A16981" s="6">
        <v>688351.0</v>
      </c>
      <c r="B16981" s="6">
        <v>688350.0</v>
      </c>
      <c r="C16981" s="14" t="str">
        <f>If(COUNTIF(DamReaches!$B$2:$B$346,"="&amp;A16981)&gt;0, "Yes", "No")</f>
        <v>No</v>
      </c>
    </row>
    <row r="16982">
      <c r="A16982" s="6">
        <v>688352.0</v>
      </c>
      <c r="B16982" s="6">
        <v>688179.0</v>
      </c>
      <c r="C16982" s="14" t="str">
        <f>If(COUNTIF(DamReaches!$B$2:$B$346,"="&amp;A16982)&gt;0, "Yes", "No")</f>
        <v>No</v>
      </c>
    </row>
    <row r="16983">
      <c r="A16983" s="6">
        <v>688353.0</v>
      </c>
      <c r="B16983" s="6">
        <v>688352.0</v>
      </c>
      <c r="C16983" s="14" t="str">
        <f>If(COUNTIF(DamReaches!$B$2:$B$346,"="&amp;A16983)&gt;0, "Yes", "No")</f>
        <v>No</v>
      </c>
    </row>
    <row r="16984">
      <c r="A16984" s="6">
        <v>688354.0</v>
      </c>
      <c r="B16984" s="6">
        <v>687928.0</v>
      </c>
      <c r="C16984" s="14" t="str">
        <f>If(COUNTIF(DamReaches!$B$2:$B$346,"="&amp;A16984)&gt;0, "Yes", "No")</f>
        <v>No</v>
      </c>
    </row>
    <row r="16985">
      <c r="A16985" s="6">
        <v>688355.0</v>
      </c>
      <c r="B16985" s="6">
        <v>688078.0</v>
      </c>
      <c r="C16985" s="14" t="str">
        <f>If(COUNTIF(DamReaches!$B$2:$B$346,"="&amp;A16985)&gt;0, "Yes", "No")</f>
        <v>No</v>
      </c>
    </row>
    <row r="16986">
      <c r="A16986" s="6">
        <v>688376.0</v>
      </c>
      <c r="B16986" s="6">
        <v>688227.0</v>
      </c>
      <c r="C16986" s="14" t="str">
        <f>If(COUNTIF(DamReaches!$B$2:$B$346,"="&amp;A16986)&gt;0, "Yes", "No")</f>
        <v>No</v>
      </c>
    </row>
    <row r="16987">
      <c r="A16987" s="6">
        <v>688377.0</v>
      </c>
      <c r="B16987" s="6">
        <v>688191.0</v>
      </c>
      <c r="C16987" s="14" t="str">
        <f>If(COUNTIF(DamReaches!$B$2:$B$346,"="&amp;A16987)&gt;0, "Yes", "No")</f>
        <v>No</v>
      </c>
    </row>
    <row r="16988">
      <c r="A16988" s="6">
        <v>688378.0</v>
      </c>
      <c r="B16988" s="6">
        <v>687942.0</v>
      </c>
      <c r="C16988" s="14" t="str">
        <f>If(COUNTIF(DamReaches!$B$2:$B$346,"="&amp;A16988)&gt;0, "Yes", "No")</f>
        <v>No</v>
      </c>
    </row>
    <row r="16989">
      <c r="A16989" s="6">
        <v>688379.0</v>
      </c>
      <c r="B16989" s="6">
        <v>688380.0</v>
      </c>
      <c r="C16989" s="14" t="str">
        <f>If(COUNTIF(DamReaches!$B$2:$B$346,"="&amp;A16989)&gt;0, "Yes", "No")</f>
        <v>No</v>
      </c>
    </row>
    <row r="16990">
      <c r="A16990" s="6">
        <v>688380.0</v>
      </c>
      <c r="B16990" s="6">
        <v>688259.0</v>
      </c>
      <c r="C16990" s="14" t="str">
        <f>If(COUNTIF(DamReaches!$B$2:$B$346,"="&amp;A16990)&gt;0, "Yes", "No")</f>
        <v>No</v>
      </c>
    </row>
    <row r="16991">
      <c r="A16991" s="6">
        <v>688381.0</v>
      </c>
      <c r="B16991" s="6">
        <v>688155.0</v>
      </c>
      <c r="C16991" s="14" t="str">
        <f>If(COUNTIF(DamReaches!$B$2:$B$346,"="&amp;A16991)&gt;0, "Yes", "No")</f>
        <v>No</v>
      </c>
    </row>
    <row r="16992">
      <c r="A16992" s="6">
        <v>688382.0</v>
      </c>
      <c r="B16992" s="6">
        <v>687680.0</v>
      </c>
      <c r="C16992" s="14" t="str">
        <f>If(COUNTIF(DamReaches!$B$2:$B$346,"="&amp;A16992)&gt;0, "Yes", "No")</f>
        <v>No</v>
      </c>
    </row>
    <row r="16993">
      <c r="A16993" s="6">
        <v>688383.0</v>
      </c>
      <c r="B16993" s="6">
        <v>685972.0</v>
      </c>
      <c r="C16993" s="14" t="str">
        <f>If(COUNTIF(DamReaches!$B$2:$B$346,"="&amp;A16993)&gt;0, "Yes", "No")</f>
        <v>No</v>
      </c>
    </row>
    <row r="16994">
      <c r="A16994" s="6">
        <v>688384.0</v>
      </c>
      <c r="B16994" s="6">
        <v>687931.0</v>
      </c>
      <c r="C16994" s="14" t="str">
        <f>If(COUNTIF(DamReaches!$B$2:$B$346,"="&amp;A16994)&gt;0, "Yes", "No")</f>
        <v>No</v>
      </c>
    </row>
    <row r="16995">
      <c r="A16995" s="6">
        <v>688385.0</v>
      </c>
      <c r="B16995" s="6">
        <v>688078.0</v>
      </c>
      <c r="C16995" s="14" t="str">
        <f>If(COUNTIF(DamReaches!$B$2:$B$346,"="&amp;A16995)&gt;0, "Yes", "No")</f>
        <v>No</v>
      </c>
    </row>
    <row r="16996">
      <c r="A16996" s="6">
        <v>688400.0</v>
      </c>
      <c r="B16996" s="6">
        <v>688790.0</v>
      </c>
      <c r="C16996" s="14" t="str">
        <f>If(COUNTIF(DamReaches!$B$2:$B$346,"="&amp;A16996)&gt;0, "Yes", "No")</f>
        <v>No</v>
      </c>
    </row>
    <row r="16997">
      <c r="A16997" s="6">
        <v>688401.0</v>
      </c>
      <c r="B16997" s="6">
        <v>688257.0</v>
      </c>
      <c r="C16997" s="14" t="str">
        <f>If(COUNTIF(DamReaches!$B$2:$B$346,"="&amp;A16997)&gt;0, "Yes", "No")</f>
        <v>No</v>
      </c>
    </row>
    <row r="16998">
      <c r="A16998" s="6">
        <v>688402.0</v>
      </c>
      <c r="B16998" s="6">
        <v>688378.0</v>
      </c>
      <c r="C16998" s="14" t="str">
        <f>If(COUNTIF(DamReaches!$B$2:$B$346,"="&amp;A16998)&gt;0, "Yes", "No")</f>
        <v>No</v>
      </c>
    </row>
    <row r="16999">
      <c r="A16999" s="6">
        <v>688403.0</v>
      </c>
      <c r="B16999" s="6">
        <v>688536.0</v>
      </c>
      <c r="C16999" s="14" t="str">
        <f>If(COUNTIF(DamReaches!$B$2:$B$346,"="&amp;A16999)&gt;0, "Yes", "No")</f>
        <v>No</v>
      </c>
    </row>
    <row r="17000">
      <c r="A17000" s="6">
        <v>688404.0</v>
      </c>
      <c r="B17000" s="6">
        <v>688536.0</v>
      </c>
      <c r="C17000" s="14" t="str">
        <f>If(COUNTIF(DamReaches!$B$2:$B$346,"="&amp;A17000)&gt;0, "Yes", "No")</f>
        <v>No</v>
      </c>
    </row>
    <row r="17001">
      <c r="A17001" s="6">
        <v>688405.0</v>
      </c>
      <c r="B17001" s="6">
        <v>688351.0</v>
      </c>
      <c r="C17001" s="14" t="str">
        <f>If(COUNTIF(DamReaches!$B$2:$B$346,"="&amp;A17001)&gt;0, "Yes", "No")</f>
        <v>No</v>
      </c>
    </row>
    <row r="17002">
      <c r="A17002" s="6">
        <v>688406.0</v>
      </c>
      <c r="B17002" s="6">
        <v>688114.0</v>
      </c>
      <c r="C17002" s="14" t="str">
        <f>If(COUNTIF(DamReaches!$B$2:$B$346,"="&amp;A17002)&gt;0, "Yes", "No")</f>
        <v>No</v>
      </c>
    </row>
    <row r="17003">
      <c r="A17003" s="6">
        <v>688407.0</v>
      </c>
      <c r="B17003" s="6">
        <v>688074.0</v>
      </c>
      <c r="C17003" s="14" t="str">
        <f>If(COUNTIF(DamReaches!$B$2:$B$346,"="&amp;A17003)&gt;0, "Yes", "No")</f>
        <v>No</v>
      </c>
    </row>
    <row r="17004">
      <c r="A17004" s="6">
        <v>688408.0</v>
      </c>
      <c r="B17004" s="6">
        <v>688407.0</v>
      </c>
      <c r="C17004" s="14" t="str">
        <f>If(COUNTIF(DamReaches!$B$2:$B$346,"="&amp;A17004)&gt;0, "Yes", "No")</f>
        <v>No</v>
      </c>
    </row>
    <row r="17005">
      <c r="A17005" s="6">
        <v>688409.0</v>
      </c>
      <c r="B17005" s="6">
        <v>687885.0</v>
      </c>
      <c r="C17005" s="14" t="str">
        <f>If(COUNTIF(DamReaches!$B$2:$B$346,"="&amp;A17005)&gt;0, "Yes", "No")</f>
        <v>No</v>
      </c>
    </row>
    <row r="17006">
      <c r="A17006" s="6">
        <v>688410.0</v>
      </c>
      <c r="B17006" s="6">
        <v>688409.0</v>
      </c>
      <c r="C17006" s="14" t="str">
        <f>If(COUNTIF(DamReaches!$B$2:$B$346,"="&amp;A17006)&gt;0, "Yes", "No")</f>
        <v>No</v>
      </c>
    </row>
    <row r="17007">
      <c r="A17007" s="6">
        <v>688411.0</v>
      </c>
      <c r="B17007" s="6">
        <v>688192.0</v>
      </c>
      <c r="C17007" s="14" t="str">
        <f>If(COUNTIF(DamReaches!$B$2:$B$346,"="&amp;A17007)&gt;0, "Yes", "No")</f>
        <v>No</v>
      </c>
    </row>
    <row r="17008">
      <c r="A17008" s="6">
        <v>688412.0</v>
      </c>
      <c r="B17008" s="6">
        <v>688076.0</v>
      </c>
      <c r="C17008" s="14" t="str">
        <f>If(COUNTIF(DamReaches!$B$2:$B$346,"="&amp;A17008)&gt;0, "Yes", "No")</f>
        <v>No</v>
      </c>
    </row>
    <row r="17009">
      <c r="A17009" s="6">
        <v>688413.0</v>
      </c>
      <c r="B17009" s="6">
        <v>688101.0</v>
      </c>
      <c r="C17009" s="14" t="str">
        <f>If(COUNTIF(DamReaches!$B$2:$B$346,"="&amp;A17009)&gt;0, "Yes", "No")</f>
        <v>No</v>
      </c>
    </row>
    <row r="17010">
      <c r="A17010" s="6">
        <v>688430.0</v>
      </c>
      <c r="B17010" s="6">
        <v>688328.0</v>
      </c>
      <c r="C17010" s="14" t="str">
        <f>If(COUNTIF(DamReaches!$B$2:$B$346,"="&amp;A17010)&gt;0, "Yes", "No")</f>
        <v>No</v>
      </c>
    </row>
    <row r="17011">
      <c r="A17011" s="6">
        <v>688431.0</v>
      </c>
      <c r="B17011" s="6">
        <v>688457.0</v>
      </c>
      <c r="C17011" s="14" t="str">
        <f>If(COUNTIF(DamReaches!$B$2:$B$346,"="&amp;A17011)&gt;0, "Yes", "No")</f>
        <v>No</v>
      </c>
    </row>
    <row r="17012">
      <c r="A17012" s="6">
        <v>688432.0</v>
      </c>
      <c r="B17012" s="6">
        <v>686043.0</v>
      </c>
      <c r="C17012" s="14" t="str">
        <f>If(COUNTIF(DamReaches!$B$2:$B$346,"="&amp;A17012)&gt;0, "Yes", "No")</f>
        <v>No</v>
      </c>
    </row>
    <row r="17013">
      <c r="A17013" s="6">
        <v>688433.0</v>
      </c>
      <c r="B17013" s="6">
        <v>687278.0</v>
      </c>
      <c r="C17013" s="14" t="str">
        <f>If(COUNTIF(DamReaches!$B$2:$B$346,"="&amp;A17013)&gt;0, "Yes", "No")</f>
        <v>No</v>
      </c>
    </row>
    <row r="17014">
      <c r="A17014" s="6">
        <v>688434.0</v>
      </c>
      <c r="B17014" s="6">
        <v>688302.0</v>
      </c>
      <c r="C17014" s="14" t="str">
        <f>If(COUNTIF(DamReaches!$B$2:$B$346,"="&amp;A17014)&gt;0, "Yes", "No")</f>
        <v>No</v>
      </c>
    </row>
    <row r="17015">
      <c r="A17015" s="6">
        <v>688435.0</v>
      </c>
      <c r="B17015" s="6">
        <v>688948.0</v>
      </c>
      <c r="C17015" s="14" t="str">
        <f>If(COUNTIF(DamReaches!$B$2:$B$346,"="&amp;A17015)&gt;0, "Yes", "No")</f>
        <v>No</v>
      </c>
    </row>
    <row r="17016">
      <c r="A17016" s="6">
        <v>688436.0</v>
      </c>
      <c r="B17016" s="6">
        <v>687791.0</v>
      </c>
      <c r="C17016" s="14" t="str">
        <f>If(COUNTIF(DamReaches!$B$2:$B$346,"="&amp;A17016)&gt;0, "Yes", "No")</f>
        <v>No</v>
      </c>
    </row>
    <row r="17017">
      <c r="A17017" s="6">
        <v>688437.0</v>
      </c>
      <c r="B17017" s="6">
        <v>688511.0</v>
      </c>
      <c r="C17017" s="14" t="str">
        <f>If(COUNTIF(DamReaches!$B$2:$B$346,"="&amp;A17017)&gt;0, "Yes", "No")</f>
        <v>No</v>
      </c>
    </row>
    <row r="17018">
      <c r="A17018" s="6">
        <v>688438.0</v>
      </c>
      <c r="B17018" s="6">
        <v>688411.0</v>
      </c>
      <c r="C17018" s="14" t="str">
        <f>If(COUNTIF(DamReaches!$B$2:$B$346,"="&amp;A17018)&gt;0, "Yes", "No")</f>
        <v>No</v>
      </c>
    </row>
    <row r="17019">
      <c r="A17019" s="6">
        <v>688439.0</v>
      </c>
      <c r="B17019" s="6">
        <v>687947.0</v>
      </c>
      <c r="C17019" s="14" t="str">
        <f>If(COUNTIF(DamReaches!$B$2:$B$346,"="&amp;A17019)&gt;0, "Yes", "No")</f>
        <v>No</v>
      </c>
    </row>
    <row r="17020">
      <c r="A17020" s="6">
        <v>688440.0</v>
      </c>
      <c r="B17020" s="6">
        <v>688464.0</v>
      </c>
      <c r="C17020" s="14" t="str">
        <f>If(COUNTIF(DamReaches!$B$2:$B$346,"="&amp;A17020)&gt;0, "Yes", "No")</f>
        <v>No</v>
      </c>
    </row>
    <row r="17021">
      <c r="A17021" s="6">
        <v>688455.0</v>
      </c>
      <c r="B17021" s="6">
        <v>688430.0</v>
      </c>
      <c r="C17021" s="14" t="str">
        <f>If(COUNTIF(DamReaches!$B$2:$B$346,"="&amp;A17021)&gt;0, "Yes", "No")</f>
        <v>No</v>
      </c>
    </row>
    <row r="17022">
      <c r="A17022" s="6">
        <v>688456.0</v>
      </c>
      <c r="B17022" s="6">
        <v>687481.0</v>
      </c>
      <c r="C17022" s="14" t="str">
        <f>If(COUNTIF(DamReaches!$B$2:$B$346,"="&amp;A17022)&gt;0, "Yes", "No")</f>
        <v>No</v>
      </c>
    </row>
    <row r="17023">
      <c r="A17023" s="6">
        <v>688457.0</v>
      </c>
      <c r="B17023" s="6">
        <v>688376.0</v>
      </c>
      <c r="C17023" s="14" t="str">
        <f>If(COUNTIF(DamReaches!$B$2:$B$346,"="&amp;A17023)&gt;0, "Yes", "No")</f>
        <v>No</v>
      </c>
    </row>
    <row r="17024">
      <c r="A17024" s="6">
        <v>688458.0</v>
      </c>
      <c r="B17024" s="6">
        <v>687464.0</v>
      </c>
      <c r="C17024" s="14" t="str">
        <f>If(COUNTIF(DamReaches!$B$2:$B$346,"="&amp;A17024)&gt;0, "Yes", "No")</f>
        <v>No</v>
      </c>
    </row>
    <row r="17025">
      <c r="A17025" s="6">
        <v>688459.0</v>
      </c>
      <c r="B17025" s="6">
        <v>687506.0</v>
      </c>
      <c r="C17025" s="14" t="str">
        <f>If(COUNTIF(DamReaches!$B$2:$B$346,"="&amp;A17025)&gt;0, "Yes", "No")</f>
        <v>No</v>
      </c>
    </row>
    <row r="17026">
      <c r="A17026" s="6">
        <v>688461.0</v>
      </c>
      <c r="B17026" s="6">
        <v>687616.0</v>
      </c>
      <c r="C17026" s="14" t="str">
        <f>If(COUNTIF(DamReaches!$B$2:$B$346,"="&amp;A17026)&gt;0, "Yes", "No")</f>
        <v>No</v>
      </c>
    </row>
    <row r="17027">
      <c r="A17027" s="6">
        <v>688462.0</v>
      </c>
      <c r="B17027" s="6">
        <v>688407.0</v>
      </c>
      <c r="C17027" s="14" t="str">
        <f>If(COUNTIF(DamReaches!$B$2:$B$346,"="&amp;A17027)&gt;0, "Yes", "No")</f>
        <v>No</v>
      </c>
    </row>
    <row r="17028">
      <c r="A17028" s="6">
        <v>688463.0</v>
      </c>
      <c r="B17028" s="6">
        <v>688354.0</v>
      </c>
      <c r="C17028" s="14" t="str">
        <f>If(COUNTIF(DamReaches!$B$2:$B$346,"="&amp;A17028)&gt;0, "Yes", "No")</f>
        <v>No</v>
      </c>
    </row>
    <row r="17029">
      <c r="A17029" s="6">
        <v>688464.0</v>
      </c>
      <c r="B17029" s="6">
        <v>688843.0</v>
      </c>
      <c r="C17029" s="14" t="str">
        <f>If(COUNTIF(DamReaches!$B$2:$B$346,"="&amp;A17029)&gt;0, "Yes", "No")</f>
        <v>No</v>
      </c>
    </row>
    <row r="17030">
      <c r="A17030" s="6">
        <v>688465.0</v>
      </c>
      <c r="B17030" s="6">
        <v>688843.0</v>
      </c>
      <c r="C17030" s="14" t="str">
        <f>If(COUNTIF(DamReaches!$B$2:$B$346,"="&amp;A17030)&gt;0, "Yes", "No")</f>
        <v>No</v>
      </c>
    </row>
    <row r="17031">
      <c r="A17031" s="6">
        <v>688477.0</v>
      </c>
      <c r="B17031" s="6">
        <v>688376.0</v>
      </c>
      <c r="C17031" s="14" t="str">
        <f>If(COUNTIF(DamReaches!$B$2:$B$346,"="&amp;A17031)&gt;0, "Yes", "No")</f>
        <v>No</v>
      </c>
    </row>
    <row r="17032">
      <c r="A17032" s="6">
        <v>688479.0</v>
      </c>
      <c r="B17032" s="6">
        <v>688212.0</v>
      </c>
      <c r="C17032" s="14" t="str">
        <f>If(COUNTIF(DamReaches!$B$2:$B$346,"="&amp;A17032)&gt;0, "Yes", "No")</f>
        <v>No</v>
      </c>
    </row>
    <row r="17033">
      <c r="A17033" s="6">
        <v>688480.0</v>
      </c>
      <c r="B17033" s="6">
        <v>688846.0</v>
      </c>
      <c r="C17033" s="14" t="str">
        <f>If(COUNTIF(DamReaches!$B$2:$B$346,"="&amp;A17033)&gt;0, "Yes", "No")</f>
        <v>No</v>
      </c>
    </row>
    <row r="17034">
      <c r="A17034" s="6">
        <v>688481.0</v>
      </c>
      <c r="B17034" s="6">
        <v>688846.0</v>
      </c>
      <c r="C17034" s="14" t="str">
        <f>If(COUNTIF(DamReaches!$B$2:$B$346,"="&amp;A17034)&gt;0, "Yes", "No")</f>
        <v>No</v>
      </c>
    </row>
    <row r="17035">
      <c r="A17035" s="6">
        <v>688489.0</v>
      </c>
      <c r="B17035" s="6">
        <v>688377.0</v>
      </c>
      <c r="C17035" s="14" t="str">
        <f>If(COUNTIF(DamReaches!$B$2:$B$346,"="&amp;A17035)&gt;0, "Yes", "No")</f>
        <v>No</v>
      </c>
    </row>
    <row r="17036">
      <c r="A17036" s="6">
        <v>688490.0</v>
      </c>
      <c r="B17036" s="6">
        <v>688509.0</v>
      </c>
      <c r="C17036" s="14" t="str">
        <f>If(COUNTIF(DamReaches!$B$2:$B$346,"="&amp;A17036)&gt;0, "Yes", "No")</f>
        <v>No</v>
      </c>
    </row>
    <row r="17037">
      <c r="A17037" s="6">
        <v>688491.0</v>
      </c>
      <c r="B17037" s="6">
        <v>687885.0</v>
      </c>
      <c r="C17037" s="14" t="str">
        <f>If(COUNTIF(DamReaches!$B$2:$B$346,"="&amp;A17037)&gt;0, "Yes", "No")</f>
        <v>No</v>
      </c>
    </row>
    <row r="17038">
      <c r="A17038" s="6">
        <v>688492.0</v>
      </c>
      <c r="B17038" s="6">
        <v>689008.0</v>
      </c>
      <c r="C17038" s="14" t="str">
        <f>If(COUNTIF(DamReaches!$B$2:$B$346,"="&amp;A17038)&gt;0, "Yes", "No")</f>
        <v>No</v>
      </c>
    </row>
    <row r="17039">
      <c r="A17039" s="6">
        <v>688501.0</v>
      </c>
      <c r="B17039" s="6">
        <v>688502.0</v>
      </c>
      <c r="C17039" s="14" t="str">
        <f>If(COUNTIF(DamReaches!$B$2:$B$346,"="&amp;A17039)&gt;0, "Yes", "No")</f>
        <v>No</v>
      </c>
    </row>
    <row r="17040">
      <c r="A17040" s="6">
        <v>688502.0</v>
      </c>
      <c r="B17040" s="6">
        <v>688457.0</v>
      </c>
      <c r="C17040" s="14" t="str">
        <f>If(COUNTIF(DamReaches!$B$2:$B$346,"="&amp;A17040)&gt;0, "Yes", "No")</f>
        <v>No</v>
      </c>
    </row>
    <row r="17041">
      <c r="A17041" s="6">
        <v>688503.0</v>
      </c>
      <c r="B17041" s="6">
        <v>687772.0</v>
      </c>
      <c r="C17041" s="14" t="str">
        <f>If(COUNTIF(DamReaches!$B$2:$B$346,"="&amp;A17041)&gt;0, "Yes", "No")</f>
        <v>No</v>
      </c>
    </row>
    <row r="17042">
      <c r="A17042" s="6">
        <v>688504.0</v>
      </c>
      <c r="B17042" s="6">
        <v>688505.0</v>
      </c>
      <c r="C17042" s="14" t="str">
        <f>If(COUNTIF(DamReaches!$B$2:$B$346,"="&amp;A17042)&gt;0, "Yes", "No")</f>
        <v>No</v>
      </c>
    </row>
    <row r="17043">
      <c r="A17043" s="6">
        <v>688505.0</v>
      </c>
      <c r="B17043" s="6">
        <v>686820.0</v>
      </c>
      <c r="C17043" s="14" t="str">
        <f>If(COUNTIF(DamReaches!$B$2:$B$346,"="&amp;A17043)&gt;0, "Yes", "No")</f>
        <v>No</v>
      </c>
    </row>
    <row r="17044">
      <c r="A17044" s="6">
        <v>688506.0</v>
      </c>
      <c r="B17044" s="6">
        <v>688948.0</v>
      </c>
      <c r="C17044" s="14" t="str">
        <f>If(COUNTIF(DamReaches!$B$2:$B$346,"="&amp;A17044)&gt;0, "Yes", "No")</f>
        <v>No</v>
      </c>
    </row>
    <row r="17045">
      <c r="A17045" s="6">
        <v>688507.0</v>
      </c>
      <c r="B17045" s="6">
        <v>688351.0</v>
      </c>
      <c r="C17045" s="14" t="str">
        <f>If(COUNTIF(DamReaches!$B$2:$B$346,"="&amp;A17045)&gt;0, "Yes", "No")</f>
        <v>No</v>
      </c>
    </row>
    <row r="17046">
      <c r="A17046" s="6">
        <v>688508.0</v>
      </c>
      <c r="B17046" s="6">
        <v>688669.0</v>
      </c>
      <c r="C17046" s="14" t="str">
        <f>If(COUNTIF(DamReaches!$B$2:$B$346,"="&amp;A17046)&gt;0, "Yes", "No")</f>
        <v>No</v>
      </c>
    </row>
    <row r="17047">
      <c r="A17047" s="6">
        <v>688509.0</v>
      </c>
      <c r="B17047" s="6">
        <v>688669.0</v>
      </c>
      <c r="C17047" s="14" t="str">
        <f>If(COUNTIF(DamReaches!$B$2:$B$346,"="&amp;A17047)&gt;0, "Yes", "No")</f>
        <v>No</v>
      </c>
    </row>
    <row r="17048">
      <c r="A17048" s="6">
        <v>688511.0</v>
      </c>
      <c r="B17048" s="6">
        <v>688512.0</v>
      </c>
      <c r="C17048" s="14" t="str">
        <f>If(COUNTIF(DamReaches!$B$2:$B$346,"="&amp;A17048)&gt;0, "Yes", "No")</f>
        <v>No</v>
      </c>
    </row>
    <row r="17049">
      <c r="A17049" s="6">
        <v>688512.0</v>
      </c>
      <c r="B17049" s="6">
        <v>688307.0</v>
      </c>
      <c r="C17049" s="14" t="str">
        <f>If(COUNTIF(DamReaches!$B$2:$B$346,"="&amp;A17049)&gt;0, "Yes", "No")</f>
        <v>No</v>
      </c>
    </row>
    <row r="17050">
      <c r="A17050" s="6">
        <v>688513.0</v>
      </c>
      <c r="B17050" s="6">
        <v>688157.0</v>
      </c>
      <c r="C17050" s="14" t="str">
        <f>If(COUNTIF(DamReaches!$B$2:$B$346,"="&amp;A17050)&gt;0, "Yes", "No")</f>
        <v>No</v>
      </c>
    </row>
    <row r="17051">
      <c r="A17051" s="6">
        <v>688514.0</v>
      </c>
      <c r="B17051" s="6">
        <v>688177.0</v>
      </c>
      <c r="C17051" s="14" t="str">
        <f>If(COUNTIF(DamReaches!$B$2:$B$346,"="&amp;A17051)&gt;0, "Yes", "No")</f>
        <v>No</v>
      </c>
    </row>
    <row r="17052">
      <c r="A17052" s="6">
        <v>688515.0</v>
      </c>
      <c r="B17052" s="6">
        <v>688464.0</v>
      </c>
      <c r="C17052" s="14" t="str">
        <f>If(COUNTIF(DamReaches!$B$2:$B$346,"="&amp;A17052)&gt;0, "Yes", "No")</f>
        <v>No</v>
      </c>
    </row>
    <row r="17053">
      <c r="A17053" s="6">
        <v>688516.0</v>
      </c>
      <c r="B17053" s="6">
        <v>688214.0</v>
      </c>
      <c r="C17053" s="14" t="str">
        <f>If(COUNTIF(DamReaches!$B$2:$B$346,"="&amp;A17053)&gt;0, "Yes", "No")</f>
        <v>No</v>
      </c>
    </row>
    <row r="17054">
      <c r="A17054" s="6">
        <v>688517.0</v>
      </c>
      <c r="B17054" s="6">
        <v>689094.0</v>
      </c>
      <c r="C17054" s="14" t="str">
        <f>If(COUNTIF(DamReaches!$B$2:$B$346,"="&amp;A17054)&gt;0, "Yes", "No")</f>
        <v>No</v>
      </c>
    </row>
    <row r="17055">
      <c r="A17055" s="6">
        <v>688518.0</v>
      </c>
      <c r="B17055" s="6">
        <v>689094.0</v>
      </c>
      <c r="C17055" s="14" t="str">
        <f>If(COUNTIF(DamReaches!$B$2:$B$346,"="&amp;A17055)&gt;0, "Yes", "No")</f>
        <v>No</v>
      </c>
    </row>
    <row r="17056">
      <c r="A17056" s="6">
        <v>688519.0</v>
      </c>
      <c r="B17056" s="6">
        <v>688180.0</v>
      </c>
      <c r="C17056" s="14" t="str">
        <f>If(COUNTIF(DamReaches!$B$2:$B$346,"="&amp;A17056)&gt;0, "Yes", "No")</f>
        <v>No</v>
      </c>
    </row>
    <row r="17057">
      <c r="A17057" s="6">
        <v>688520.0</v>
      </c>
      <c r="B17057" s="6">
        <v>688145.0</v>
      </c>
      <c r="C17057" s="14" t="str">
        <f>If(COUNTIF(DamReaches!$B$2:$B$346,"="&amp;A17057)&gt;0, "Yes", "No")</f>
        <v>No</v>
      </c>
    </row>
    <row r="17058">
      <c r="A17058" s="6">
        <v>688521.0</v>
      </c>
      <c r="B17058" s="6">
        <v>688019.0</v>
      </c>
      <c r="C17058" s="14" t="str">
        <f>If(COUNTIF(DamReaches!$B$2:$B$346,"="&amp;A17058)&gt;0, "Yes", "No")</f>
        <v>No</v>
      </c>
    </row>
    <row r="17059">
      <c r="A17059" s="6">
        <v>688531.0</v>
      </c>
      <c r="B17059" s="6">
        <v>688532.0</v>
      </c>
      <c r="C17059" s="14" t="str">
        <f>If(COUNTIF(DamReaches!$B$2:$B$346,"="&amp;A17059)&gt;0, "Yes", "No")</f>
        <v>No</v>
      </c>
    </row>
    <row r="17060">
      <c r="A17060" s="6">
        <v>688532.0</v>
      </c>
      <c r="B17060" s="6">
        <v>688090.0</v>
      </c>
      <c r="C17060" s="14" t="str">
        <f>If(COUNTIF(DamReaches!$B$2:$B$346,"="&amp;A17060)&gt;0, "Yes", "No")</f>
        <v>No</v>
      </c>
    </row>
    <row r="17061">
      <c r="A17061" s="6">
        <v>688533.0</v>
      </c>
      <c r="B17061" s="6">
        <v>688227.0</v>
      </c>
      <c r="C17061" s="14" t="str">
        <f>If(COUNTIF(DamReaches!$B$2:$B$346,"="&amp;A17061)&gt;0, "Yes", "No")</f>
        <v>No</v>
      </c>
    </row>
    <row r="17062">
      <c r="A17062" s="6">
        <v>688534.0</v>
      </c>
      <c r="B17062" s="6">
        <v>688012.0</v>
      </c>
      <c r="C17062" s="14" t="str">
        <f>If(COUNTIF(DamReaches!$B$2:$B$346,"="&amp;A17062)&gt;0, "Yes", "No")</f>
        <v>No</v>
      </c>
    </row>
    <row r="17063">
      <c r="A17063" s="6">
        <v>688535.0</v>
      </c>
      <c r="B17063" s="6">
        <v>688173.0</v>
      </c>
      <c r="C17063" s="14" t="str">
        <f>If(COUNTIF(DamReaches!$B$2:$B$346,"="&amp;A17063)&gt;0, "Yes", "No")</f>
        <v>No</v>
      </c>
    </row>
    <row r="17064">
      <c r="A17064" s="6">
        <v>688536.0</v>
      </c>
      <c r="B17064" s="6">
        <v>688506.0</v>
      </c>
      <c r="C17064" s="14" t="str">
        <f>If(COUNTIF(DamReaches!$B$2:$B$346,"="&amp;A17064)&gt;0, "Yes", "No")</f>
        <v>No</v>
      </c>
    </row>
    <row r="17065">
      <c r="A17065" s="6">
        <v>688537.0</v>
      </c>
      <c r="B17065" s="6">
        <v>688507.0</v>
      </c>
      <c r="C17065" s="14" t="str">
        <f>If(COUNTIF(DamReaches!$B$2:$B$346,"="&amp;A17065)&gt;0, "Yes", "No")</f>
        <v>No</v>
      </c>
    </row>
    <row r="17066">
      <c r="A17066" s="6">
        <v>688538.0</v>
      </c>
      <c r="B17066" s="6">
        <v>686516.0</v>
      </c>
      <c r="C17066" s="14" t="str">
        <f>If(COUNTIF(DamReaches!$B$2:$B$346,"="&amp;A17066)&gt;0, "Yes", "No")</f>
        <v>No</v>
      </c>
    </row>
    <row r="17067">
      <c r="A17067" s="6">
        <v>688552.0</v>
      </c>
      <c r="B17067" s="6">
        <v>688534.0</v>
      </c>
      <c r="C17067" s="14" t="str">
        <f>If(COUNTIF(DamReaches!$B$2:$B$346,"="&amp;A17067)&gt;0, "Yes", "No")</f>
        <v>No</v>
      </c>
    </row>
    <row r="17068">
      <c r="A17068" s="6">
        <v>688553.0</v>
      </c>
      <c r="B17068" s="6">
        <v>688436.0</v>
      </c>
      <c r="C17068" s="14" t="str">
        <f>If(COUNTIF(DamReaches!$B$2:$B$346,"="&amp;A17068)&gt;0, "Yes", "No")</f>
        <v>No</v>
      </c>
    </row>
    <row r="17069">
      <c r="A17069" s="6">
        <v>688554.0</v>
      </c>
      <c r="B17069" s="6">
        <v>688411.0</v>
      </c>
      <c r="C17069" s="14" t="str">
        <f>If(COUNTIF(DamReaches!$B$2:$B$346,"="&amp;A17069)&gt;0, "Yes", "No")</f>
        <v>No</v>
      </c>
    </row>
    <row r="17070">
      <c r="A17070" s="6">
        <v>688555.0</v>
      </c>
      <c r="B17070" s="6">
        <v>688610.0</v>
      </c>
      <c r="C17070" s="14" t="str">
        <f>If(COUNTIF(DamReaches!$B$2:$B$346,"="&amp;A17070)&gt;0, "Yes", "No")</f>
        <v>No</v>
      </c>
    </row>
    <row r="17071">
      <c r="A17071" s="6">
        <v>688556.0</v>
      </c>
      <c r="B17071" s="6">
        <v>688610.0</v>
      </c>
      <c r="C17071" s="14" t="str">
        <f>If(COUNTIF(DamReaches!$B$2:$B$346,"="&amp;A17071)&gt;0, "Yes", "No")</f>
        <v>No</v>
      </c>
    </row>
    <row r="17072">
      <c r="A17072" s="6">
        <v>688557.0</v>
      </c>
      <c r="B17072" s="6">
        <v>688264.0</v>
      </c>
      <c r="C17072" s="14" t="str">
        <f>If(COUNTIF(DamReaches!$B$2:$B$346,"="&amp;A17072)&gt;0, "Yes", "No")</f>
        <v>No</v>
      </c>
    </row>
    <row r="17073">
      <c r="A17073" s="6">
        <v>688558.0</v>
      </c>
      <c r="B17073" s="6">
        <v>688233.0</v>
      </c>
      <c r="C17073" s="14" t="str">
        <f>If(COUNTIF(DamReaches!$B$2:$B$346,"="&amp;A17073)&gt;0, "Yes", "No")</f>
        <v>No</v>
      </c>
    </row>
    <row r="17074">
      <c r="A17074" s="6">
        <v>688569.0</v>
      </c>
      <c r="B17074" s="6">
        <v>688534.0</v>
      </c>
      <c r="C17074" s="14" t="str">
        <f>If(COUNTIF(DamReaches!$B$2:$B$346,"="&amp;A17074)&gt;0, "Yes", "No")</f>
        <v>No</v>
      </c>
    </row>
    <row r="17075">
      <c r="A17075" s="6">
        <v>688570.0</v>
      </c>
      <c r="B17075" s="6">
        <v>688380.0</v>
      </c>
      <c r="C17075" s="14" t="str">
        <f>If(COUNTIF(DamReaches!$B$2:$B$346,"="&amp;A17075)&gt;0, "Yes", "No")</f>
        <v>No</v>
      </c>
    </row>
    <row r="17076">
      <c r="A17076" s="6">
        <v>688571.0</v>
      </c>
      <c r="B17076" s="6">
        <v>688591.0</v>
      </c>
      <c r="C17076" s="14" t="str">
        <f>If(COUNTIF(DamReaches!$B$2:$B$346,"="&amp;A17076)&gt;0, "Yes", "No")</f>
        <v>No</v>
      </c>
    </row>
    <row r="17077">
      <c r="A17077" s="6">
        <v>688583.0</v>
      </c>
      <c r="B17077" s="6">
        <v>688584.0</v>
      </c>
      <c r="C17077" s="14" t="str">
        <f>If(COUNTIF(DamReaches!$B$2:$B$346,"="&amp;A17077)&gt;0, "Yes", "No")</f>
        <v>No</v>
      </c>
    </row>
    <row r="17078">
      <c r="A17078" s="6">
        <v>688584.0</v>
      </c>
      <c r="B17078" s="6">
        <v>688489.0</v>
      </c>
      <c r="C17078" s="14" t="str">
        <f>If(COUNTIF(DamReaches!$B$2:$B$346,"="&amp;A17078)&gt;0, "Yes", "No")</f>
        <v>No</v>
      </c>
    </row>
    <row r="17079">
      <c r="A17079" s="6">
        <v>688585.0</v>
      </c>
      <c r="B17079" s="6">
        <v>688173.0</v>
      </c>
      <c r="C17079" s="14" t="str">
        <f>If(COUNTIF(DamReaches!$B$2:$B$346,"="&amp;A17079)&gt;0, "Yes", "No")</f>
        <v>No</v>
      </c>
    </row>
    <row r="17080">
      <c r="A17080" s="6">
        <v>688586.0</v>
      </c>
      <c r="B17080" s="6">
        <v>688043.0</v>
      </c>
      <c r="C17080" s="14" t="str">
        <f>If(COUNTIF(DamReaches!$B$2:$B$346,"="&amp;A17080)&gt;0, "Yes", "No")</f>
        <v>No</v>
      </c>
    </row>
    <row r="17081">
      <c r="A17081" s="6">
        <v>688587.0</v>
      </c>
      <c r="B17081" s="6">
        <v>688505.0</v>
      </c>
      <c r="C17081" s="14" t="str">
        <f>If(COUNTIF(DamReaches!$B$2:$B$346,"="&amp;A17081)&gt;0, "Yes", "No")</f>
        <v>No</v>
      </c>
    </row>
    <row r="17082">
      <c r="A17082" s="6">
        <v>688589.0</v>
      </c>
      <c r="B17082" s="6">
        <v>688074.0</v>
      </c>
      <c r="C17082" s="14" t="str">
        <f>If(COUNTIF(DamReaches!$B$2:$B$346,"="&amp;A17082)&gt;0, "Yes", "No")</f>
        <v>No</v>
      </c>
    </row>
    <row r="17083">
      <c r="A17083" s="6">
        <v>688590.0</v>
      </c>
      <c r="B17083" s="6">
        <v>688352.0</v>
      </c>
      <c r="C17083" s="14" t="str">
        <f>If(COUNTIF(DamReaches!$B$2:$B$346,"="&amp;A17083)&gt;0, "Yes", "No")</f>
        <v>No</v>
      </c>
    </row>
    <row r="17084">
      <c r="A17084" s="6">
        <v>688591.0</v>
      </c>
      <c r="B17084" s="6">
        <v>688590.0</v>
      </c>
      <c r="C17084" s="14" t="str">
        <f>If(COUNTIF(DamReaches!$B$2:$B$346,"="&amp;A17084)&gt;0, "Yes", "No")</f>
        <v>No</v>
      </c>
    </row>
    <row r="17085">
      <c r="A17085" s="6">
        <v>688592.0</v>
      </c>
      <c r="B17085" s="6">
        <v>688354.0</v>
      </c>
      <c r="C17085" s="14" t="str">
        <f>If(COUNTIF(DamReaches!$B$2:$B$346,"="&amp;A17085)&gt;0, "Yes", "No")</f>
        <v>No</v>
      </c>
    </row>
    <row r="17086">
      <c r="A17086" s="6">
        <v>688593.0</v>
      </c>
      <c r="B17086" s="6">
        <v>688479.0</v>
      </c>
      <c r="C17086" s="14" t="str">
        <f>If(COUNTIF(DamReaches!$B$2:$B$346,"="&amp;A17086)&gt;0, "Yes", "No")</f>
        <v>No</v>
      </c>
    </row>
    <row r="17087">
      <c r="A17087" s="6">
        <v>688607.0</v>
      </c>
      <c r="B17087" s="6">
        <v>687516.0</v>
      </c>
      <c r="C17087" s="14" t="str">
        <f>If(COUNTIF(DamReaches!$B$2:$B$346,"="&amp;A17087)&gt;0, "Yes", "No")</f>
        <v>No</v>
      </c>
    </row>
    <row r="17088">
      <c r="A17088" s="6">
        <v>688609.0</v>
      </c>
      <c r="B17088" s="6">
        <v>687926.0</v>
      </c>
      <c r="C17088" s="14" t="str">
        <f>If(COUNTIF(DamReaches!$B$2:$B$346,"="&amp;A17088)&gt;0, "Yes", "No")</f>
        <v>No</v>
      </c>
    </row>
    <row r="17089">
      <c r="A17089" s="6">
        <v>688610.0</v>
      </c>
      <c r="B17089" s="6">
        <v>688591.0</v>
      </c>
      <c r="C17089" s="14" t="str">
        <f>If(COUNTIF(DamReaches!$B$2:$B$346,"="&amp;A17089)&gt;0, "Yes", "No")</f>
        <v>No</v>
      </c>
    </row>
    <row r="17090">
      <c r="A17090" s="6">
        <v>688611.0</v>
      </c>
      <c r="B17090" s="6">
        <v>689008.0</v>
      </c>
      <c r="C17090" s="14" t="str">
        <f>If(COUNTIF(DamReaches!$B$2:$B$346,"="&amp;A17090)&gt;0, "Yes", "No")</f>
        <v>No</v>
      </c>
    </row>
    <row r="17091">
      <c r="A17091" s="6">
        <v>688612.0</v>
      </c>
      <c r="B17091" s="6">
        <v>688845.0</v>
      </c>
      <c r="C17091" s="14" t="str">
        <f>If(COUNTIF(DamReaches!$B$2:$B$346,"="&amp;A17091)&gt;0, "Yes", "No")</f>
        <v>No</v>
      </c>
    </row>
    <row r="17092">
      <c r="A17092" s="6">
        <v>688613.0</v>
      </c>
      <c r="B17092" s="6">
        <v>688845.0</v>
      </c>
      <c r="C17092" s="14" t="str">
        <f>If(COUNTIF(DamReaches!$B$2:$B$346,"="&amp;A17092)&gt;0, "Yes", "No")</f>
        <v>No</v>
      </c>
    </row>
    <row r="17093">
      <c r="A17093" s="6">
        <v>688614.0</v>
      </c>
      <c r="B17093" s="6">
        <v>688520.0</v>
      </c>
      <c r="C17093" s="14" t="str">
        <f>If(COUNTIF(DamReaches!$B$2:$B$346,"="&amp;A17093)&gt;0, "Yes", "No")</f>
        <v>No</v>
      </c>
    </row>
    <row r="17094">
      <c r="A17094" s="6">
        <v>688634.0</v>
      </c>
      <c r="B17094" s="6">
        <v>688532.0</v>
      </c>
      <c r="C17094" s="14" t="str">
        <f>If(COUNTIF(DamReaches!$B$2:$B$346,"="&amp;A17094)&gt;0, "Yes", "No")</f>
        <v>No</v>
      </c>
    </row>
    <row r="17095">
      <c r="A17095" s="6">
        <v>688635.0</v>
      </c>
      <c r="B17095" s="6">
        <v>688459.0</v>
      </c>
      <c r="C17095" s="14" t="str">
        <f>If(COUNTIF(DamReaches!$B$2:$B$346,"="&amp;A17095)&gt;0, "Yes", "No")</f>
        <v>No</v>
      </c>
    </row>
    <row r="17096">
      <c r="A17096" s="6">
        <v>688636.0</v>
      </c>
      <c r="B17096" s="6">
        <v>687749.0</v>
      </c>
      <c r="C17096" s="14" t="str">
        <f>If(COUNTIF(DamReaches!$B$2:$B$346,"="&amp;A17096)&gt;0, "Yes", "No")</f>
        <v>No</v>
      </c>
    </row>
    <row r="17097">
      <c r="A17097" s="6">
        <v>688637.0</v>
      </c>
      <c r="B17097" s="6">
        <v>688207.0</v>
      </c>
      <c r="C17097" s="14" t="str">
        <f>If(COUNTIF(DamReaches!$B$2:$B$346,"="&amp;A17097)&gt;0, "Yes", "No")</f>
        <v>No</v>
      </c>
    </row>
    <row r="17098">
      <c r="A17098" s="6">
        <v>688638.0</v>
      </c>
      <c r="B17098" s="6">
        <v>688637.0</v>
      </c>
      <c r="C17098" s="14" t="str">
        <f>If(COUNTIF(DamReaches!$B$2:$B$346,"="&amp;A17098)&gt;0, "Yes", "No")</f>
        <v>No</v>
      </c>
    </row>
    <row r="17099">
      <c r="A17099" s="6">
        <v>688647.0</v>
      </c>
      <c r="B17099" s="6">
        <v>687813.0</v>
      </c>
      <c r="C17099" s="14" t="str">
        <f>If(COUNTIF(DamReaches!$B$2:$B$346,"="&amp;A17099)&gt;0, "Yes", "No")</f>
        <v>No</v>
      </c>
    </row>
    <row r="17100">
      <c r="A17100" s="6">
        <v>688648.0</v>
      </c>
      <c r="B17100" s="6">
        <v>688635.0</v>
      </c>
      <c r="C17100" s="14" t="str">
        <f>If(COUNTIF(DamReaches!$B$2:$B$346,"="&amp;A17100)&gt;0, "Yes", "No")</f>
        <v>No</v>
      </c>
    </row>
    <row r="17101">
      <c r="A17101" s="6">
        <v>688649.0</v>
      </c>
      <c r="B17101" s="6">
        <v>688459.0</v>
      </c>
      <c r="C17101" s="14" t="str">
        <f>If(COUNTIF(DamReaches!$B$2:$B$346,"="&amp;A17101)&gt;0, "Yes", "No")</f>
        <v>No</v>
      </c>
    </row>
    <row r="17102">
      <c r="A17102" s="6">
        <v>688650.0</v>
      </c>
      <c r="B17102" s="6">
        <v>688583.0</v>
      </c>
      <c r="C17102" s="14" t="str">
        <f>If(COUNTIF(DamReaches!$B$2:$B$346,"="&amp;A17102)&gt;0, "Yes", "No")</f>
        <v>No</v>
      </c>
    </row>
    <row r="17103">
      <c r="A17103" s="6">
        <v>688651.0</v>
      </c>
      <c r="B17103" s="6">
        <v>687079.0</v>
      </c>
      <c r="C17103" s="14" t="str">
        <f>If(COUNTIF(DamReaches!$B$2:$B$346,"="&amp;A17103)&gt;0, "Yes", "No")</f>
        <v>No</v>
      </c>
    </row>
    <row r="17104">
      <c r="A17104" s="6">
        <v>688652.0</v>
      </c>
      <c r="B17104" s="6">
        <v>686822.0</v>
      </c>
      <c r="C17104" s="14" t="str">
        <f>If(COUNTIF(DamReaches!$B$2:$B$346,"="&amp;A17104)&gt;0, "Yes", "No")</f>
        <v>No</v>
      </c>
    </row>
    <row r="17105">
      <c r="A17105" s="6">
        <v>688653.0</v>
      </c>
      <c r="B17105" s="6">
        <v>688654.0</v>
      </c>
      <c r="C17105" s="14" t="str">
        <f>If(COUNTIF(DamReaches!$B$2:$B$346,"="&amp;A17105)&gt;0, "Yes", "No")</f>
        <v>No</v>
      </c>
    </row>
    <row r="17106">
      <c r="A17106" s="6">
        <v>688654.0</v>
      </c>
      <c r="B17106" s="6">
        <v>688592.0</v>
      </c>
      <c r="C17106" s="14" t="str">
        <f>If(COUNTIF(DamReaches!$B$2:$B$346,"="&amp;A17106)&gt;0, "Yes", "No")</f>
        <v>No</v>
      </c>
    </row>
    <row r="17107">
      <c r="A17107" s="6">
        <v>688663.0</v>
      </c>
      <c r="B17107" s="6">
        <v>688647.0</v>
      </c>
      <c r="C17107" s="14" t="str">
        <f>If(COUNTIF(DamReaches!$B$2:$B$346,"="&amp;A17107)&gt;0, "Yes", "No")</f>
        <v>No</v>
      </c>
    </row>
    <row r="17108">
      <c r="A17108" s="6">
        <v>688664.0</v>
      </c>
      <c r="B17108" s="6">
        <v>688067.0</v>
      </c>
      <c r="C17108" s="14" t="str">
        <f>If(COUNTIF(DamReaches!$B$2:$B$346,"="&amp;A17108)&gt;0, "Yes", "No")</f>
        <v>No</v>
      </c>
    </row>
    <row r="17109">
      <c r="A17109" s="6">
        <v>688665.0</v>
      </c>
      <c r="B17109" s="6">
        <v>688650.0</v>
      </c>
      <c r="C17109" s="14" t="str">
        <f>If(COUNTIF(DamReaches!$B$2:$B$346,"="&amp;A17109)&gt;0, "Yes", "No")</f>
        <v>No</v>
      </c>
    </row>
    <row r="17110">
      <c r="A17110" s="6">
        <v>688666.0</v>
      </c>
      <c r="B17110" s="6">
        <v>688928.0</v>
      </c>
      <c r="C17110" s="14" t="str">
        <f>If(COUNTIF(DamReaches!$B$2:$B$346,"="&amp;A17110)&gt;0, "Yes", "No")</f>
        <v>No</v>
      </c>
    </row>
    <row r="17111">
      <c r="A17111" s="6">
        <v>688667.0</v>
      </c>
      <c r="B17111" s="6">
        <v>688928.0</v>
      </c>
      <c r="C17111" s="14" t="str">
        <f>If(COUNTIF(DamReaches!$B$2:$B$346,"="&amp;A17111)&gt;0, "Yes", "No")</f>
        <v>No</v>
      </c>
    </row>
    <row r="17112">
      <c r="A17112" s="6">
        <v>688668.0</v>
      </c>
      <c r="B17112" s="6">
        <v>688703.0</v>
      </c>
      <c r="C17112" s="14" t="str">
        <f>If(COUNTIF(DamReaches!$B$2:$B$346,"="&amp;A17112)&gt;0, "Yes", "No")</f>
        <v>No</v>
      </c>
    </row>
    <row r="17113">
      <c r="A17113" s="6">
        <v>688669.0</v>
      </c>
      <c r="B17113" s="6">
        <v>688725.0</v>
      </c>
      <c r="C17113" s="14" t="str">
        <f>If(COUNTIF(DamReaches!$B$2:$B$346,"="&amp;A17113)&gt;0, "Yes", "No")</f>
        <v>No</v>
      </c>
    </row>
    <row r="17114">
      <c r="A17114" s="6">
        <v>688670.0</v>
      </c>
      <c r="B17114" s="6">
        <v>688725.0</v>
      </c>
      <c r="C17114" s="14" t="str">
        <f>If(COUNTIF(DamReaches!$B$2:$B$346,"="&amp;A17114)&gt;0, "Yes", "No")</f>
        <v>No</v>
      </c>
    </row>
    <row r="17115">
      <c r="A17115" s="6">
        <v>688671.0</v>
      </c>
      <c r="B17115" s="6">
        <v>688178.0</v>
      </c>
      <c r="C17115" s="14" t="str">
        <f>If(COUNTIF(DamReaches!$B$2:$B$346,"="&amp;A17115)&gt;0, "Yes", "No")</f>
        <v>No</v>
      </c>
    </row>
    <row r="17116">
      <c r="A17116" s="6">
        <v>688672.0</v>
      </c>
      <c r="B17116" s="6">
        <v>688479.0</v>
      </c>
      <c r="C17116" s="14" t="str">
        <f>If(COUNTIF(DamReaches!$B$2:$B$346,"="&amp;A17116)&gt;0, "Yes", "No")</f>
        <v>No</v>
      </c>
    </row>
    <row r="17117">
      <c r="A17117" s="6">
        <v>688673.0</v>
      </c>
      <c r="B17117" s="6">
        <v>688672.0</v>
      </c>
      <c r="C17117" s="14" t="str">
        <f>If(COUNTIF(DamReaches!$B$2:$B$346,"="&amp;A17117)&gt;0, "Yes", "No")</f>
        <v>No</v>
      </c>
    </row>
    <row r="17118">
      <c r="A17118" s="6">
        <v>688685.0</v>
      </c>
      <c r="B17118" s="6">
        <v>688790.0</v>
      </c>
      <c r="C17118" s="14" t="str">
        <f>If(COUNTIF(DamReaches!$B$2:$B$346,"="&amp;A17118)&gt;0, "Yes", "No")</f>
        <v>No</v>
      </c>
    </row>
    <row r="17119">
      <c r="A17119" s="6">
        <v>688686.0</v>
      </c>
      <c r="B17119" s="6">
        <v>688025.0</v>
      </c>
      <c r="C17119" s="14" t="str">
        <f>If(COUNTIF(DamReaches!$B$2:$B$346,"="&amp;A17119)&gt;0, "Yes", "No")</f>
        <v>No</v>
      </c>
    </row>
    <row r="17120">
      <c r="A17120" s="6">
        <v>688687.0</v>
      </c>
      <c r="B17120" s="6">
        <v>688141.0</v>
      </c>
      <c r="C17120" s="14" t="str">
        <f>If(COUNTIF(DamReaches!$B$2:$B$346,"="&amp;A17120)&gt;0, "Yes", "No")</f>
        <v>No</v>
      </c>
    </row>
    <row r="17121">
      <c r="A17121" s="6">
        <v>688688.0</v>
      </c>
      <c r="B17121" s="6">
        <v>689005.0</v>
      </c>
      <c r="C17121" s="14" t="str">
        <f>If(COUNTIF(DamReaches!$B$2:$B$346,"="&amp;A17121)&gt;0, "Yes", "No")</f>
        <v>No</v>
      </c>
    </row>
    <row r="17122">
      <c r="A17122" s="6">
        <v>688689.0</v>
      </c>
      <c r="B17122" s="6">
        <v>689005.0</v>
      </c>
      <c r="C17122" s="14" t="str">
        <f>If(COUNTIF(DamReaches!$B$2:$B$346,"="&amp;A17122)&gt;0, "Yes", "No")</f>
        <v>No</v>
      </c>
    </row>
    <row r="17123">
      <c r="A17123" s="6">
        <v>688690.0</v>
      </c>
      <c r="B17123" s="6">
        <v>687891.0</v>
      </c>
      <c r="C17123" s="14" t="str">
        <f>If(COUNTIF(DamReaches!$B$2:$B$346,"="&amp;A17123)&gt;0, "Yes", "No")</f>
        <v>No</v>
      </c>
    </row>
    <row r="17124">
      <c r="A17124" s="6">
        <v>688691.0</v>
      </c>
      <c r="B17124" s="6">
        <v>688830.0</v>
      </c>
      <c r="C17124" s="14" t="str">
        <f>If(COUNTIF(DamReaches!$B$2:$B$346,"="&amp;A17124)&gt;0, "Yes", "No")</f>
        <v>No</v>
      </c>
    </row>
    <row r="17125">
      <c r="A17125" s="6">
        <v>688701.0</v>
      </c>
      <c r="B17125" s="6">
        <v>688256.0</v>
      </c>
      <c r="C17125" s="14" t="str">
        <f>If(COUNTIF(DamReaches!$B$2:$B$346,"="&amp;A17125)&gt;0, "Yes", "No")</f>
        <v>No</v>
      </c>
    </row>
    <row r="17126">
      <c r="A17126" s="6">
        <v>688702.0</v>
      </c>
      <c r="B17126" s="6">
        <v>688635.0</v>
      </c>
      <c r="C17126" s="14" t="str">
        <f>If(COUNTIF(DamReaches!$B$2:$B$346,"="&amp;A17126)&gt;0, "Yes", "No")</f>
        <v>No</v>
      </c>
    </row>
    <row r="17127">
      <c r="A17127" s="6">
        <v>688703.0</v>
      </c>
      <c r="B17127" s="6">
        <v>688507.0</v>
      </c>
      <c r="C17127" s="14" t="str">
        <f>If(COUNTIF(DamReaches!$B$2:$B$346,"="&amp;A17127)&gt;0, "Yes", "No")</f>
        <v>No</v>
      </c>
    </row>
    <row r="17128">
      <c r="A17128" s="6">
        <v>688705.0</v>
      </c>
      <c r="B17128" s="6">
        <v>688409.0</v>
      </c>
      <c r="C17128" s="14" t="str">
        <f>If(COUNTIF(DamReaches!$B$2:$B$346,"="&amp;A17128)&gt;0, "Yes", "No")</f>
        <v>No</v>
      </c>
    </row>
    <row r="17129">
      <c r="A17129" s="6">
        <v>688706.0</v>
      </c>
      <c r="B17129" s="6">
        <v>688705.0</v>
      </c>
      <c r="C17129" s="14" t="str">
        <f>If(COUNTIF(DamReaches!$B$2:$B$346,"="&amp;A17129)&gt;0, "Yes", "No")</f>
        <v>No</v>
      </c>
    </row>
    <row r="17130">
      <c r="A17130" s="6">
        <v>688707.0</v>
      </c>
      <c r="B17130" s="6">
        <v>688748.0</v>
      </c>
      <c r="C17130" s="14" t="str">
        <f>If(COUNTIF(DamReaches!$B$2:$B$346,"="&amp;A17130)&gt;0, "Yes", "No")</f>
        <v>No</v>
      </c>
    </row>
    <row r="17131">
      <c r="A17131" s="6">
        <v>688721.0</v>
      </c>
      <c r="B17131" s="6">
        <v>688685.0</v>
      </c>
      <c r="C17131" s="14" t="str">
        <f>If(COUNTIF(DamReaches!$B$2:$B$346,"="&amp;A17131)&gt;0, "Yes", "No")</f>
        <v>No</v>
      </c>
    </row>
    <row r="17132">
      <c r="A17132" s="6">
        <v>688722.0</v>
      </c>
      <c r="B17132" s="6">
        <v>687278.0</v>
      </c>
      <c r="C17132" s="14" t="str">
        <f>If(COUNTIF(DamReaches!$B$2:$B$346,"="&amp;A17132)&gt;0, "Yes", "No")</f>
        <v>No</v>
      </c>
    </row>
    <row r="17133">
      <c r="A17133" s="6">
        <v>688723.0</v>
      </c>
      <c r="B17133" s="6">
        <v>688506.0</v>
      </c>
      <c r="C17133" s="14" t="str">
        <f>If(COUNTIF(DamReaches!$B$2:$B$346,"="&amp;A17133)&gt;0, "Yes", "No")</f>
        <v>No</v>
      </c>
    </row>
    <row r="17134">
      <c r="A17134" s="6">
        <v>688724.0</v>
      </c>
      <c r="B17134" s="6">
        <v>688703.0</v>
      </c>
      <c r="C17134" s="14" t="str">
        <f>If(COUNTIF(DamReaches!$B$2:$B$346,"="&amp;A17134)&gt;0, "Yes", "No")</f>
        <v>No</v>
      </c>
    </row>
    <row r="17135">
      <c r="A17135" s="6">
        <v>688725.0</v>
      </c>
      <c r="B17135" s="6">
        <v>688724.0</v>
      </c>
      <c r="C17135" s="14" t="str">
        <f>If(COUNTIF(DamReaches!$B$2:$B$346,"="&amp;A17135)&gt;0, "Yes", "No")</f>
        <v>No</v>
      </c>
    </row>
    <row r="17136">
      <c r="A17136" s="6">
        <v>688727.0</v>
      </c>
      <c r="B17136" s="6">
        <v>688728.0</v>
      </c>
      <c r="C17136" s="14" t="str">
        <f>If(COUNTIF(DamReaches!$B$2:$B$346,"="&amp;A17136)&gt;0, "Yes", "No")</f>
        <v>No</v>
      </c>
    </row>
    <row r="17137">
      <c r="A17137" s="6">
        <v>688728.0</v>
      </c>
      <c r="B17137" s="6">
        <v>687164.0</v>
      </c>
      <c r="C17137" s="14" t="str">
        <f>If(COUNTIF(DamReaches!$B$2:$B$346,"="&amp;A17137)&gt;0, "Yes", "No")</f>
        <v>No</v>
      </c>
    </row>
    <row r="17138">
      <c r="A17138" s="6">
        <v>688729.0</v>
      </c>
      <c r="B17138" s="6">
        <v>688307.0</v>
      </c>
      <c r="C17138" s="14" t="str">
        <f>If(COUNTIF(DamReaches!$B$2:$B$346,"="&amp;A17138)&gt;0, "Yes", "No")</f>
        <v>No</v>
      </c>
    </row>
    <row r="17139">
      <c r="A17139" s="6">
        <v>688730.0</v>
      </c>
      <c r="B17139" s="6">
        <v>688686.0</v>
      </c>
      <c r="C17139" s="14" t="str">
        <f>If(COUNTIF(DamReaches!$B$2:$B$346,"="&amp;A17139)&gt;0, "Yes", "No")</f>
        <v>No</v>
      </c>
    </row>
    <row r="17140">
      <c r="A17140" s="6">
        <v>688731.0</v>
      </c>
      <c r="B17140" s="6">
        <v>688099.0</v>
      </c>
      <c r="C17140" s="14" t="str">
        <f>If(COUNTIF(DamReaches!$B$2:$B$346,"="&amp;A17140)&gt;0, "Yes", "No")</f>
        <v>No</v>
      </c>
    </row>
    <row r="17141">
      <c r="A17141" s="6">
        <v>688732.0</v>
      </c>
      <c r="B17141" s="6">
        <v>688830.0</v>
      </c>
      <c r="C17141" s="14" t="str">
        <f>If(COUNTIF(DamReaches!$B$2:$B$346,"="&amp;A17141)&gt;0, "Yes", "No")</f>
        <v>No</v>
      </c>
    </row>
    <row r="17142">
      <c r="A17142" s="6">
        <v>688746.0</v>
      </c>
      <c r="B17142" s="6">
        <v>688206.0</v>
      </c>
      <c r="C17142" s="14" t="str">
        <f>If(COUNTIF(DamReaches!$B$2:$B$346,"="&amp;A17142)&gt;0, "Yes", "No")</f>
        <v>No</v>
      </c>
    </row>
    <row r="17143">
      <c r="A17143" s="6">
        <v>688747.0</v>
      </c>
      <c r="B17143" s="6">
        <v>688140.0</v>
      </c>
      <c r="C17143" s="14" t="str">
        <f>If(COUNTIF(DamReaches!$B$2:$B$346,"="&amp;A17143)&gt;0, "Yes", "No")</f>
        <v>No</v>
      </c>
    </row>
    <row r="17144">
      <c r="A17144" s="6">
        <v>688748.0</v>
      </c>
      <c r="B17144" s="6">
        <v>688773.0</v>
      </c>
      <c r="C17144" s="14" t="str">
        <f>If(COUNTIF(DamReaches!$B$2:$B$346,"="&amp;A17144)&gt;0, "Yes", "No")</f>
        <v>No</v>
      </c>
    </row>
    <row r="17145">
      <c r="A17145" s="6">
        <v>688749.0</v>
      </c>
      <c r="B17145" s="6">
        <v>689218.0</v>
      </c>
      <c r="C17145" s="14" t="str">
        <f>If(COUNTIF(DamReaches!$B$2:$B$346,"="&amp;A17145)&gt;0, "Yes", "No")</f>
        <v>No</v>
      </c>
    </row>
    <row r="17146">
      <c r="A17146" s="6">
        <v>688763.0</v>
      </c>
      <c r="B17146" s="6">
        <v>688765.0</v>
      </c>
      <c r="C17146" s="14" t="str">
        <f>If(COUNTIF(DamReaches!$B$2:$B$346,"="&amp;A17146)&gt;0, "Yes", "No")</f>
        <v>No</v>
      </c>
    </row>
    <row r="17147">
      <c r="A17147" s="6">
        <v>688764.0</v>
      </c>
      <c r="B17147" s="6">
        <v>688765.0</v>
      </c>
      <c r="C17147" s="14" t="str">
        <f>If(COUNTIF(DamReaches!$B$2:$B$346,"="&amp;A17147)&gt;0, "Yes", "No")</f>
        <v>No</v>
      </c>
    </row>
    <row r="17148">
      <c r="A17148" s="6">
        <v>688765.0</v>
      </c>
      <c r="B17148" s="6">
        <v>688685.0</v>
      </c>
      <c r="C17148" s="14" t="str">
        <f>If(COUNTIF(DamReaches!$B$2:$B$346,"="&amp;A17148)&gt;0, "Yes", "No")</f>
        <v>No</v>
      </c>
    </row>
    <row r="17149">
      <c r="A17149" s="6">
        <v>688766.0</v>
      </c>
      <c r="B17149" s="6">
        <v>688477.0</v>
      </c>
      <c r="C17149" s="14" t="str">
        <f>If(COUNTIF(DamReaches!$B$2:$B$346,"="&amp;A17149)&gt;0, "Yes", "No")</f>
        <v>No</v>
      </c>
    </row>
    <row r="17150">
      <c r="A17150" s="6">
        <v>688767.0</v>
      </c>
      <c r="B17150" s="6">
        <v>688768.0</v>
      </c>
      <c r="C17150" s="14" t="str">
        <f>If(COUNTIF(DamReaches!$B$2:$B$346,"="&amp;A17150)&gt;0, "Yes", "No")</f>
        <v>No</v>
      </c>
    </row>
    <row r="17151">
      <c r="A17151" s="6">
        <v>688768.0</v>
      </c>
      <c r="B17151" s="6">
        <v>688436.0</v>
      </c>
      <c r="C17151" s="14" t="str">
        <f>If(COUNTIF(DamReaches!$B$2:$B$346,"="&amp;A17151)&gt;0, "Yes", "No")</f>
        <v>No</v>
      </c>
    </row>
    <row r="17152">
      <c r="A17152" s="6">
        <v>688769.0</v>
      </c>
      <c r="B17152" s="6">
        <v>688729.0</v>
      </c>
      <c r="C17152" s="14" t="str">
        <f>If(COUNTIF(DamReaches!$B$2:$B$346,"="&amp;A17152)&gt;0, "Yes", "No")</f>
        <v>No</v>
      </c>
    </row>
    <row r="17153">
      <c r="A17153" s="6">
        <v>688770.0</v>
      </c>
      <c r="B17153" s="6">
        <v>688771.0</v>
      </c>
      <c r="C17153" s="14" t="str">
        <f>If(COUNTIF(DamReaches!$B$2:$B$346,"="&amp;A17153)&gt;0, "Yes", "No")</f>
        <v>No</v>
      </c>
    </row>
    <row r="17154">
      <c r="A17154" s="6">
        <v>688771.0</v>
      </c>
      <c r="B17154" s="6">
        <v>688589.0</v>
      </c>
      <c r="C17154" s="14" t="str">
        <f>If(COUNTIF(DamReaches!$B$2:$B$346,"="&amp;A17154)&gt;0, "Yes", "No")</f>
        <v>No</v>
      </c>
    </row>
    <row r="17155">
      <c r="A17155" s="6">
        <v>688772.0</v>
      </c>
      <c r="B17155" s="6">
        <v>688025.0</v>
      </c>
      <c r="C17155" s="14" t="str">
        <f>If(COUNTIF(DamReaches!$B$2:$B$346,"="&amp;A17155)&gt;0, "Yes", "No")</f>
        <v>No</v>
      </c>
    </row>
    <row r="17156">
      <c r="A17156" s="6">
        <v>688773.0</v>
      </c>
      <c r="B17156" s="6">
        <v>688731.0</v>
      </c>
      <c r="C17156" s="14" t="str">
        <f>If(COUNTIF(DamReaches!$B$2:$B$346,"="&amp;A17156)&gt;0, "Yes", "No")</f>
        <v>No</v>
      </c>
    </row>
    <row r="17157">
      <c r="A17157" s="6">
        <v>688774.0</v>
      </c>
      <c r="B17157" s="6">
        <v>688841.0</v>
      </c>
      <c r="C17157" s="14" t="str">
        <f>If(COUNTIF(DamReaches!$B$2:$B$346,"="&amp;A17157)&gt;0, "Yes", "No")</f>
        <v>No</v>
      </c>
    </row>
    <row r="17158">
      <c r="A17158" s="6">
        <v>688775.0</v>
      </c>
      <c r="B17158" s="6">
        <v>689476.0</v>
      </c>
      <c r="C17158" s="14" t="str">
        <f>If(COUNTIF(DamReaches!$B$2:$B$346,"="&amp;A17158)&gt;0, "Yes", "No")</f>
        <v>No</v>
      </c>
    </row>
    <row r="17159">
      <c r="A17159" s="6">
        <v>688776.0</v>
      </c>
      <c r="B17159" s="6">
        <v>689476.0</v>
      </c>
      <c r="C17159" s="14" t="str">
        <f>If(COUNTIF(DamReaches!$B$2:$B$346,"="&amp;A17159)&gt;0, "Yes", "No")</f>
        <v>No</v>
      </c>
    </row>
    <row r="17160">
      <c r="A17160" s="6">
        <v>688777.0</v>
      </c>
      <c r="B17160" s="6">
        <v>688867.0</v>
      </c>
      <c r="C17160" s="14" t="str">
        <f>If(COUNTIF(DamReaches!$B$2:$B$346,"="&amp;A17160)&gt;0, "Yes", "No")</f>
        <v>No</v>
      </c>
    </row>
    <row r="17161">
      <c r="A17161" s="6">
        <v>688788.0</v>
      </c>
      <c r="B17161" s="6">
        <v>688861.0</v>
      </c>
      <c r="C17161" s="14" t="str">
        <f>If(COUNTIF(DamReaches!$B$2:$B$346,"="&amp;A17161)&gt;0, "Yes", "No")</f>
        <v>No</v>
      </c>
    </row>
    <row r="17162">
      <c r="A17162" s="6">
        <v>688789.0</v>
      </c>
      <c r="B17162" s="6">
        <v>688861.0</v>
      </c>
      <c r="C17162" s="14" t="str">
        <f>If(COUNTIF(DamReaches!$B$2:$B$346,"="&amp;A17162)&gt;0, "Yes", "No")</f>
        <v>No</v>
      </c>
    </row>
    <row r="17163">
      <c r="A17163" s="6">
        <v>688790.0</v>
      </c>
      <c r="B17163" s="6">
        <v>688925.0</v>
      </c>
      <c r="C17163" s="14" t="str">
        <f>If(COUNTIF(DamReaches!$B$2:$B$346,"="&amp;A17163)&gt;0, "Yes", "No")</f>
        <v>No</v>
      </c>
    </row>
    <row r="17164">
      <c r="A17164" s="6">
        <v>688791.0</v>
      </c>
      <c r="B17164" s="6">
        <v>688925.0</v>
      </c>
      <c r="C17164" s="14" t="str">
        <f>If(COUNTIF(DamReaches!$B$2:$B$346,"="&amp;A17164)&gt;0, "Yes", "No")</f>
        <v>No</v>
      </c>
    </row>
    <row r="17165">
      <c r="A17165" s="6">
        <v>688793.0</v>
      </c>
      <c r="B17165" s="6">
        <v>688637.0</v>
      </c>
      <c r="C17165" s="14" t="str">
        <f>If(COUNTIF(DamReaches!$B$2:$B$346,"="&amp;A17165)&gt;0, "Yes", "No")</f>
        <v>No</v>
      </c>
    </row>
    <row r="17166">
      <c r="A17166" s="6">
        <v>688794.0</v>
      </c>
      <c r="B17166" s="6">
        <v>688795.0</v>
      </c>
      <c r="C17166" s="14" t="str">
        <f>If(COUNTIF(DamReaches!$B$2:$B$346,"="&amp;A17166)&gt;0, "Yes", "No")</f>
        <v>No</v>
      </c>
    </row>
    <row r="17167">
      <c r="A17167" s="6">
        <v>688795.0</v>
      </c>
      <c r="B17167" s="6">
        <v>688609.0</v>
      </c>
      <c r="C17167" s="14" t="str">
        <f>If(COUNTIF(DamReaches!$B$2:$B$346,"="&amp;A17167)&gt;0, "Yes", "No")</f>
        <v>No</v>
      </c>
    </row>
    <row r="17168">
      <c r="A17168" s="6">
        <v>688796.0</v>
      </c>
      <c r="B17168" s="6">
        <v>688810.0</v>
      </c>
      <c r="C17168" s="14" t="str">
        <f>If(COUNTIF(DamReaches!$B$2:$B$346,"="&amp;A17168)&gt;0, "Yes", "No")</f>
        <v>No</v>
      </c>
    </row>
    <row r="17169">
      <c r="A17169" s="6">
        <v>688797.0</v>
      </c>
      <c r="B17169" s="6">
        <v>688520.0</v>
      </c>
      <c r="C17169" s="14" t="str">
        <f>If(COUNTIF(DamReaches!$B$2:$B$346,"="&amp;A17169)&gt;0, "Yes", "No")</f>
        <v>No</v>
      </c>
    </row>
    <row r="17170">
      <c r="A17170" s="6">
        <v>688802.0</v>
      </c>
      <c r="B17170" s="6">
        <v>688701.0</v>
      </c>
      <c r="C17170" s="14" t="str">
        <f>If(COUNTIF(DamReaches!$B$2:$B$346,"="&amp;A17170)&gt;0, "Yes", "No")</f>
        <v>No</v>
      </c>
    </row>
    <row r="17171">
      <c r="A17171" s="6">
        <v>688803.0</v>
      </c>
      <c r="B17171" s="6">
        <v>688802.0</v>
      </c>
      <c r="C17171" s="14" t="str">
        <f>If(COUNTIF(DamReaches!$B$2:$B$346,"="&amp;A17171)&gt;0, "Yes", "No")</f>
        <v>No</v>
      </c>
    </row>
    <row r="17172">
      <c r="A17172" s="6">
        <v>688804.0</v>
      </c>
      <c r="B17172" s="6">
        <v>688721.0</v>
      </c>
      <c r="C17172" s="14" t="str">
        <f>If(COUNTIF(DamReaches!$B$2:$B$346,"="&amp;A17172)&gt;0, "Yes", "No")</f>
        <v>No</v>
      </c>
    </row>
    <row r="17173">
      <c r="A17173" s="6">
        <v>688805.0</v>
      </c>
      <c r="B17173" s="6">
        <v>688584.0</v>
      </c>
      <c r="C17173" s="14" t="str">
        <f>If(COUNTIF(DamReaches!$B$2:$B$346,"="&amp;A17173)&gt;0, "Yes", "No")</f>
        <v>No</v>
      </c>
    </row>
    <row r="17174">
      <c r="A17174" s="6">
        <v>688806.0</v>
      </c>
      <c r="B17174" s="6">
        <v>688489.0</v>
      </c>
      <c r="C17174" s="14" t="str">
        <f>If(COUNTIF(DamReaches!$B$2:$B$346,"="&amp;A17174)&gt;0, "Yes", "No")</f>
        <v>No</v>
      </c>
    </row>
    <row r="17175">
      <c r="A17175" s="6">
        <v>688808.0</v>
      </c>
      <c r="B17175" s="6">
        <v>688728.0</v>
      </c>
      <c r="C17175" s="14" t="str">
        <f>If(COUNTIF(DamReaches!$B$2:$B$346,"="&amp;A17175)&gt;0, "Yes", "No")</f>
        <v>No</v>
      </c>
    </row>
    <row r="17176">
      <c r="A17176" s="6">
        <v>688809.0</v>
      </c>
      <c r="B17176" s="6">
        <v>688810.0</v>
      </c>
      <c r="C17176" s="14" t="str">
        <f>If(COUNTIF(DamReaches!$B$2:$B$346,"="&amp;A17176)&gt;0, "Yes", "No")</f>
        <v>No</v>
      </c>
    </row>
    <row r="17177">
      <c r="A17177" s="6">
        <v>688810.0</v>
      </c>
      <c r="B17177" s="6">
        <v>688980.0</v>
      </c>
      <c r="C17177" s="14" t="str">
        <f>If(COUNTIF(DamReaches!$B$2:$B$346,"="&amp;A17177)&gt;0, "Yes", "No")</f>
        <v>No</v>
      </c>
    </row>
    <row r="17178">
      <c r="A17178" s="6">
        <v>688811.0</v>
      </c>
      <c r="B17178" s="6">
        <v>688980.0</v>
      </c>
      <c r="C17178" s="14" t="str">
        <f>If(COUNTIF(DamReaches!$B$2:$B$346,"="&amp;A17178)&gt;0, "Yes", "No")</f>
        <v>No</v>
      </c>
    </row>
    <row r="17179">
      <c r="A17179" s="6">
        <v>688812.0</v>
      </c>
      <c r="B17179" s="6">
        <v>689093.0</v>
      </c>
      <c r="C17179" s="14" t="str">
        <f>If(COUNTIF(DamReaches!$B$2:$B$346,"="&amp;A17179)&gt;0, "Yes", "No")</f>
        <v>No</v>
      </c>
    </row>
    <row r="17180">
      <c r="A17180" s="6">
        <v>688813.0</v>
      </c>
      <c r="B17180" s="6">
        <v>689093.0</v>
      </c>
      <c r="C17180" s="14" t="str">
        <f>If(COUNTIF(DamReaches!$B$2:$B$346,"="&amp;A17180)&gt;0, "Yes", "No")</f>
        <v>No</v>
      </c>
    </row>
    <row r="17181">
      <c r="A17181" s="6">
        <v>688814.0</v>
      </c>
      <c r="B17181" s="6">
        <v>688867.0</v>
      </c>
      <c r="C17181" s="14" t="str">
        <f>If(COUNTIF(DamReaches!$B$2:$B$346,"="&amp;A17181)&gt;0, "Yes", "No")</f>
        <v>No</v>
      </c>
    </row>
    <row r="17182">
      <c r="A17182" s="6">
        <v>688823.0</v>
      </c>
      <c r="B17182" s="6">
        <v>688477.0</v>
      </c>
      <c r="C17182" s="14" t="str">
        <f>If(COUNTIF(DamReaches!$B$2:$B$346,"="&amp;A17182)&gt;0, "Yes", "No")</f>
        <v>No</v>
      </c>
    </row>
    <row r="17183">
      <c r="A17183" s="6">
        <v>688825.0</v>
      </c>
      <c r="B17183" s="6">
        <v>688793.0</v>
      </c>
      <c r="C17183" s="14" t="str">
        <f>If(COUNTIF(DamReaches!$B$2:$B$346,"="&amp;A17183)&gt;0, "Yes", "No")</f>
        <v>No</v>
      </c>
    </row>
    <row r="17184">
      <c r="A17184" s="6">
        <v>688826.0</v>
      </c>
      <c r="B17184" s="6">
        <v>688609.0</v>
      </c>
      <c r="C17184" s="14" t="str">
        <f>If(COUNTIF(DamReaches!$B$2:$B$346,"="&amp;A17184)&gt;0, "Yes", "No")</f>
        <v>No</v>
      </c>
    </row>
    <row r="17185">
      <c r="A17185" s="6">
        <v>688827.0</v>
      </c>
      <c r="B17185" s="6">
        <v>688978.0</v>
      </c>
      <c r="C17185" s="14" t="str">
        <f>If(COUNTIF(DamReaches!$B$2:$B$346,"="&amp;A17185)&gt;0, "Yes", "No")</f>
        <v>No</v>
      </c>
    </row>
    <row r="17186">
      <c r="A17186" s="6">
        <v>688828.0</v>
      </c>
      <c r="B17186" s="6">
        <v>688978.0</v>
      </c>
      <c r="C17186" s="14" t="str">
        <f>If(COUNTIF(DamReaches!$B$2:$B$346,"="&amp;A17186)&gt;0, "Yes", "No")</f>
        <v>No</v>
      </c>
    </row>
    <row r="17187">
      <c r="A17187" s="6">
        <v>688829.0</v>
      </c>
      <c r="B17187" s="6">
        <v>688592.0</v>
      </c>
      <c r="C17187" s="14" t="str">
        <f>If(COUNTIF(DamReaches!$B$2:$B$346,"="&amp;A17187)&gt;0, "Yes", "No")</f>
        <v>No</v>
      </c>
    </row>
    <row r="17188">
      <c r="A17188" s="6">
        <v>688830.0</v>
      </c>
      <c r="B17188" s="6">
        <v>688814.0</v>
      </c>
      <c r="C17188" s="14" t="str">
        <f>If(COUNTIF(DamReaches!$B$2:$B$346,"="&amp;A17188)&gt;0, "Yes", "No")</f>
        <v>No</v>
      </c>
    </row>
    <row r="17189">
      <c r="A17189" s="6">
        <v>688838.0</v>
      </c>
      <c r="B17189" s="6">
        <v>688722.0</v>
      </c>
      <c r="C17189" s="14" t="str">
        <f>If(COUNTIF(DamReaches!$B$2:$B$346,"="&amp;A17189)&gt;0, "Yes", "No")</f>
        <v>No</v>
      </c>
    </row>
    <row r="17190">
      <c r="A17190" s="6">
        <v>688840.0</v>
      </c>
      <c r="B17190" s="6">
        <v>688686.0</v>
      </c>
      <c r="C17190" s="14" t="str">
        <f>If(COUNTIF(DamReaches!$B$2:$B$346,"="&amp;A17190)&gt;0, "Yes", "No")</f>
        <v>No</v>
      </c>
    </row>
    <row r="17191">
      <c r="A17191" s="6">
        <v>688841.0</v>
      </c>
      <c r="B17191" s="6">
        <v>688829.0</v>
      </c>
      <c r="C17191" s="14" t="str">
        <f>If(COUNTIF(DamReaches!$B$2:$B$346,"="&amp;A17191)&gt;0, "Yes", "No")</f>
        <v>No</v>
      </c>
    </row>
    <row r="17192">
      <c r="A17192" s="6">
        <v>688842.0</v>
      </c>
      <c r="B17192" s="6">
        <v>689007.0</v>
      </c>
      <c r="C17192" s="14" t="str">
        <f>If(COUNTIF(DamReaches!$B$2:$B$346,"="&amp;A17192)&gt;0, "Yes", "No")</f>
        <v>No</v>
      </c>
    </row>
    <row r="17193">
      <c r="A17193" s="6">
        <v>688843.0</v>
      </c>
      <c r="B17193" s="6">
        <v>689007.0</v>
      </c>
      <c r="C17193" s="14" t="str">
        <f>If(COUNTIF(DamReaches!$B$2:$B$346,"="&amp;A17193)&gt;0, "Yes", "No")</f>
        <v>No</v>
      </c>
    </row>
    <row r="17194">
      <c r="A17194" s="6">
        <v>688844.0</v>
      </c>
      <c r="B17194" s="6">
        <v>689670.0</v>
      </c>
      <c r="C17194" s="14" t="str">
        <f>If(COUNTIF(DamReaches!$B$2:$B$346,"="&amp;A17194)&gt;0, "Yes", "No")</f>
        <v>No</v>
      </c>
    </row>
    <row r="17195">
      <c r="A17195" s="6">
        <v>688845.0</v>
      </c>
      <c r="B17195" s="6">
        <v>689670.0</v>
      </c>
      <c r="C17195" s="14" t="str">
        <f>If(COUNTIF(DamReaches!$B$2:$B$346,"="&amp;A17195)&gt;0, "Yes", "No")</f>
        <v>No</v>
      </c>
    </row>
    <row r="17196">
      <c r="A17196" s="6">
        <v>688846.0</v>
      </c>
      <c r="B17196" s="6">
        <v>689641.0</v>
      </c>
      <c r="C17196" s="14" t="str">
        <f>If(COUNTIF(DamReaches!$B$2:$B$346,"="&amp;A17196)&gt;0, "Yes", "No")</f>
        <v>No</v>
      </c>
    </row>
    <row r="17197">
      <c r="A17197" s="6">
        <v>688847.0</v>
      </c>
      <c r="B17197" s="6">
        <v>688848.0</v>
      </c>
      <c r="C17197" s="14" t="str">
        <f>If(COUNTIF(DamReaches!$B$2:$B$346,"="&amp;A17197)&gt;0, "Yes", "No")</f>
        <v>No</v>
      </c>
    </row>
    <row r="17198">
      <c r="A17198" s="6">
        <v>688848.0</v>
      </c>
      <c r="B17198" s="6">
        <v>688558.0</v>
      </c>
      <c r="C17198" s="14" t="str">
        <f>If(COUNTIF(DamReaches!$B$2:$B$346,"="&amp;A17198)&gt;0, "Yes", "No")</f>
        <v>No</v>
      </c>
    </row>
    <row r="17199">
      <c r="A17199" s="6">
        <v>688849.0</v>
      </c>
      <c r="B17199" s="6">
        <v>688558.0</v>
      </c>
      <c r="C17199" s="14" t="str">
        <f>If(COUNTIF(DamReaches!$B$2:$B$346,"="&amp;A17199)&gt;0, "Yes", "No")</f>
        <v>No</v>
      </c>
    </row>
    <row r="17200">
      <c r="A17200" s="6">
        <v>688861.0</v>
      </c>
      <c r="B17200" s="6">
        <v>688923.0</v>
      </c>
      <c r="C17200" s="14" t="str">
        <f>If(COUNTIF(DamReaches!$B$2:$B$346,"="&amp;A17200)&gt;0, "Yes", "No")</f>
        <v>No</v>
      </c>
    </row>
    <row r="17201">
      <c r="A17201" s="6">
        <v>688862.0</v>
      </c>
      <c r="B17201" s="6">
        <v>688299.0</v>
      </c>
      <c r="C17201" s="14" t="str">
        <f>If(COUNTIF(DamReaches!$B$2:$B$346,"="&amp;A17201)&gt;0, "Yes", "No")</f>
        <v>No</v>
      </c>
    </row>
    <row r="17202">
      <c r="A17202" s="6">
        <v>688863.0</v>
      </c>
      <c r="B17202" s="6">
        <v>688158.0</v>
      </c>
      <c r="C17202" s="14" t="str">
        <f>If(COUNTIF(DamReaches!$B$2:$B$346,"="&amp;A17202)&gt;0, "Yes", "No")</f>
        <v>No</v>
      </c>
    </row>
    <row r="17203">
      <c r="A17203" s="6">
        <v>688864.0</v>
      </c>
      <c r="B17203" s="6">
        <v>689006.0</v>
      </c>
      <c r="C17203" s="14" t="str">
        <f>If(COUNTIF(DamReaches!$B$2:$B$346,"="&amp;A17203)&gt;0, "Yes", "No")</f>
        <v>No</v>
      </c>
    </row>
    <row r="17204">
      <c r="A17204" s="6">
        <v>688865.0</v>
      </c>
      <c r="B17204" s="6">
        <v>689641.0</v>
      </c>
      <c r="C17204" s="14" t="str">
        <f>If(COUNTIF(DamReaches!$B$2:$B$346,"="&amp;A17204)&gt;0, "Yes", "No")</f>
        <v>No</v>
      </c>
    </row>
    <row r="17205">
      <c r="A17205" s="6">
        <v>688866.0</v>
      </c>
      <c r="B17205" s="6">
        <v>688865.0</v>
      </c>
      <c r="C17205" s="14" t="str">
        <f>If(COUNTIF(DamReaches!$B$2:$B$346,"="&amp;A17205)&gt;0, "Yes", "No")</f>
        <v>No</v>
      </c>
    </row>
    <row r="17206">
      <c r="A17206" s="6">
        <v>688867.0</v>
      </c>
      <c r="B17206" s="6">
        <v>688849.0</v>
      </c>
      <c r="C17206" s="14" t="str">
        <f>If(COUNTIF(DamReaches!$B$2:$B$346,"="&amp;A17206)&gt;0, "Yes", "No")</f>
        <v>No</v>
      </c>
    </row>
    <row r="17207">
      <c r="A17207" s="6">
        <v>688877.0</v>
      </c>
      <c r="B17207" s="6">
        <v>688663.0</v>
      </c>
      <c r="C17207" s="14" t="str">
        <f>If(COUNTIF(DamReaches!$B$2:$B$346,"="&amp;A17207)&gt;0, "Yes", "No")</f>
        <v>No</v>
      </c>
    </row>
    <row r="17208">
      <c r="A17208" s="6">
        <v>688878.0</v>
      </c>
      <c r="B17208" s="6">
        <v>688877.0</v>
      </c>
      <c r="C17208" s="14" t="str">
        <f>If(COUNTIF(DamReaches!$B$2:$B$346,"="&amp;A17208)&gt;0, "Yes", "No")</f>
        <v>No</v>
      </c>
    </row>
    <row r="17209">
      <c r="A17209" s="6">
        <v>688879.0</v>
      </c>
      <c r="B17209" s="6">
        <v>688923.0</v>
      </c>
      <c r="C17209" s="14" t="str">
        <f>If(COUNTIF(DamReaches!$B$2:$B$346,"="&amp;A17209)&gt;0, "Yes", "No")</f>
        <v>No</v>
      </c>
    </row>
    <row r="17210">
      <c r="A17210" s="6">
        <v>688880.0</v>
      </c>
      <c r="B17210" s="6">
        <v>688721.0</v>
      </c>
      <c r="C17210" s="14" t="str">
        <f>If(COUNTIF(DamReaches!$B$2:$B$346,"="&amp;A17210)&gt;0, "Yes", "No")</f>
        <v>No</v>
      </c>
    </row>
    <row r="17211">
      <c r="A17211" s="6">
        <v>688881.0</v>
      </c>
      <c r="B17211" s="6">
        <v>688823.0</v>
      </c>
      <c r="C17211" s="14" t="str">
        <f>If(COUNTIF(DamReaches!$B$2:$B$346,"="&amp;A17211)&gt;0, "Yes", "No")</f>
        <v>No</v>
      </c>
    </row>
    <row r="17212">
      <c r="A17212" s="6">
        <v>688882.0</v>
      </c>
      <c r="B17212" s="6">
        <v>688650.0</v>
      </c>
      <c r="C17212" s="14" t="str">
        <f>If(COUNTIF(DamReaches!$B$2:$B$346,"="&amp;A17212)&gt;0, "Yes", "No")</f>
        <v>No</v>
      </c>
    </row>
    <row r="17213">
      <c r="A17213" s="6">
        <v>688883.0</v>
      </c>
      <c r="B17213" s="6">
        <v>688228.0</v>
      </c>
      <c r="C17213" s="14" t="str">
        <f>If(COUNTIF(DamReaches!$B$2:$B$346,"="&amp;A17213)&gt;0, "Yes", "No")</f>
        <v>No</v>
      </c>
    </row>
    <row r="17214">
      <c r="A17214" s="6">
        <v>688884.0</v>
      </c>
      <c r="B17214" s="6">
        <v>688723.0</v>
      </c>
      <c r="C17214" s="14" t="str">
        <f>If(COUNTIF(DamReaches!$B$2:$B$346,"="&amp;A17214)&gt;0, "Yes", "No")</f>
        <v>No</v>
      </c>
    </row>
    <row r="17215">
      <c r="A17215" s="6">
        <v>688885.0</v>
      </c>
      <c r="B17215" s="6">
        <v>688724.0</v>
      </c>
      <c r="C17215" s="14" t="str">
        <f>If(COUNTIF(DamReaches!$B$2:$B$346,"="&amp;A17215)&gt;0, "Yes", "No")</f>
        <v>No</v>
      </c>
    </row>
    <row r="17216">
      <c r="A17216" s="6">
        <v>688886.0</v>
      </c>
      <c r="B17216" s="6">
        <v>688000.0</v>
      </c>
      <c r="C17216" s="14" t="str">
        <f>If(COUNTIF(DamReaches!$B$2:$B$346,"="&amp;A17216)&gt;0, "Yes", "No")</f>
        <v>No</v>
      </c>
    </row>
    <row r="17217">
      <c r="A17217" s="6">
        <v>688887.0</v>
      </c>
      <c r="B17217" s="6">
        <v>688888.0</v>
      </c>
      <c r="C17217" s="14" t="str">
        <f>If(COUNTIF(DamReaches!$B$2:$B$346,"="&amp;A17217)&gt;0, "Yes", "No")</f>
        <v>No</v>
      </c>
    </row>
    <row r="17218">
      <c r="A17218" s="6">
        <v>688888.0</v>
      </c>
      <c r="B17218" s="6">
        <v>688654.0</v>
      </c>
      <c r="C17218" s="14" t="str">
        <f>If(COUNTIF(DamReaches!$B$2:$B$346,"="&amp;A17218)&gt;0, "Yes", "No")</f>
        <v>No</v>
      </c>
    </row>
    <row r="17219">
      <c r="A17219" s="6">
        <v>688889.0</v>
      </c>
      <c r="B17219" s="6">
        <v>689160.0</v>
      </c>
      <c r="C17219" s="14" t="str">
        <f>If(COUNTIF(DamReaches!$B$2:$B$346,"="&amp;A17219)&gt;0, "Yes", "No")</f>
        <v>No</v>
      </c>
    </row>
    <row r="17220">
      <c r="A17220" s="6">
        <v>688890.0</v>
      </c>
      <c r="B17220" s="6">
        <v>689160.0</v>
      </c>
      <c r="C17220" s="14" t="str">
        <f>If(COUNTIF(DamReaches!$B$2:$B$346,"="&amp;A17220)&gt;0, "Yes", "No")</f>
        <v>No</v>
      </c>
    </row>
    <row r="17221">
      <c r="A17221" s="6">
        <v>688891.0</v>
      </c>
      <c r="B17221" s="6">
        <v>689218.0</v>
      </c>
      <c r="C17221" s="14" t="str">
        <f>If(COUNTIF(DamReaches!$B$2:$B$346,"="&amp;A17221)&gt;0, "Yes", "No")</f>
        <v>No</v>
      </c>
    </row>
    <row r="17222">
      <c r="A17222" s="6">
        <v>688905.0</v>
      </c>
      <c r="B17222" s="6">
        <v>688877.0</v>
      </c>
      <c r="C17222" s="14" t="str">
        <f>If(COUNTIF(DamReaches!$B$2:$B$346,"="&amp;A17222)&gt;0, "Yes", "No")</f>
        <v>No</v>
      </c>
    </row>
    <row r="17223">
      <c r="A17223" s="6">
        <v>688906.0</v>
      </c>
      <c r="B17223" s="6">
        <v>688905.0</v>
      </c>
      <c r="C17223" s="14" t="str">
        <f>If(COUNTIF(DamReaches!$B$2:$B$346,"="&amp;A17223)&gt;0, "Yes", "No")</f>
        <v>No</v>
      </c>
    </row>
    <row r="17224">
      <c r="A17224" s="6">
        <v>688907.0</v>
      </c>
      <c r="B17224" s="6">
        <v>688773.0</v>
      </c>
      <c r="C17224" s="14" t="str">
        <f>If(COUNTIF(DamReaches!$B$2:$B$346,"="&amp;A17224)&gt;0, "Yes", "No")</f>
        <v>No</v>
      </c>
    </row>
    <row r="17225">
      <c r="A17225" s="6">
        <v>688908.0</v>
      </c>
      <c r="B17225" s="6">
        <v>688909.0</v>
      </c>
      <c r="C17225" s="14" t="str">
        <f>If(COUNTIF(DamReaches!$B$2:$B$346,"="&amp;A17225)&gt;0, "Yes", "No")</f>
        <v>No</v>
      </c>
    </row>
    <row r="17226">
      <c r="A17226" s="6">
        <v>688909.0</v>
      </c>
      <c r="B17226" s="6">
        <v>689044.0</v>
      </c>
      <c r="C17226" s="14" t="str">
        <f>If(COUNTIF(DamReaches!$B$2:$B$346,"="&amp;A17226)&gt;0, "Yes", "No")</f>
        <v>No</v>
      </c>
    </row>
    <row r="17227">
      <c r="A17227" s="6">
        <v>688910.0</v>
      </c>
      <c r="B17227" s="6">
        <v>689044.0</v>
      </c>
      <c r="C17227" s="14" t="str">
        <f>If(COUNTIF(DamReaches!$B$2:$B$346,"="&amp;A17227)&gt;0, "Yes", "No")</f>
        <v>No</v>
      </c>
    </row>
    <row r="17228">
      <c r="A17228" s="6">
        <v>688922.0</v>
      </c>
      <c r="B17228" s="6">
        <v>688430.0</v>
      </c>
      <c r="C17228" s="14" t="str">
        <f>If(COUNTIF(DamReaches!$B$2:$B$346,"="&amp;A17228)&gt;0, "Yes", "No")</f>
        <v>No</v>
      </c>
    </row>
    <row r="17229">
      <c r="A17229" s="6">
        <v>688923.0</v>
      </c>
      <c r="B17229" s="6">
        <v>688924.0</v>
      </c>
      <c r="C17229" s="14" t="str">
        <f>If(COUNTIF(DamReaches!$B$2:$B$346,"="&amp;A17229)&gt;0, "Yes", "No")</f>
        <v>No</v>
      </c>
    </row>
    <row r="17230">
      <c r="A17230" s="6">
        <v>688924.0</v>
      </c>
      <c r="B17230" s="6">
        <v>688880.0</v>
      </c>
      <c r="C17230" s="14" t="str">
        <f>If(COUNTIF(DamReaches!$B$2:$B$346,"="&amp;A17230)&gt;0, "Yes", "No")</f>
        <v>No</v>
      </c>
    </row>
    <row r="17231">
      <c r="A17231" s="6">
        <v>688925.0</v>
      </c>
      <c r="B17231" s="6">
        <v>688926.0</v>
      </c>
      <c r="C17231" s="14" t="str">
        <f>If(COUNTIF(DamReaches!$B$2:$B$346,"="&amp;A17231)&gt;0, "Yes", "No")</f>
        <v>No</v>
      </c>
    </row>
    <row r="17232">
      <c r="A17232" s="6">
        <v>688926.0</v>
      </c>
      <c r="B17232" s="6">
        <v>688502.0</v>
      </c>
      <c r="C17232" s="14" t="str">
        <f>If(COUNTIF(DamReaches!$B$2:$B$346,"="&amp;A17232)&gt;0, "Yes", "No")</f>
        <v>No</v>
      </c>
    </row>
    <row r="17233">
      <c r="A17233" s="6">
        <v>688927.0</v>
      </c>
      <c r="B17233" s="6">
        <v>688607.0</v>
      </c>
      <c r="C17233" s="14" t="str">
        <f>If(COUNTIF(DamReaches!$B$2:$B$346,"="&amp;A17233)&gt;0, "Yes", "No")</f>
        <v>No</v>
      </c>
    </row>
    <row r="17234">
      <c r="A17234" s="6">
        <v>688928.0</v>
      </c>
      <c r="B17234" s="6">
        <v>689148.0</v>
      </c>
      <c r="C17234" s="14" t="str">
        <f>If(COUNTIF(DamReaches!$B$2:$B$346,"="&amp;A17234)&gt;0, "Yes", "No")</f>
        <v>No</v>
      </c>
    </row>
    <row r="17235">
      <c r="A17235" s="6">
        <v>688929.0</v>
      </c>
      <c r="B17235" s="6">
        <v>689148.0</v>
      </c>
      <c r="C17235" s="14" t="str">
        <f>If(COUNTIF(DamReaches!$B$2:$B$346,"="&amp;A17235)&gt;0, "Yes", "No")</f>
        <v>No</v>
      </c>
    </row>
    <row r="17236">
      <c r="A17236" s="6">
        <v>688930.0</v>
      </c>
      <c r="B17236" s="6">
        <v>688206.0</v>
      </c>
      <c r="C17236" s="14" t="str">
        <f>If(COUNTIF(DamReaches!$B$2:$B$346,"="&amp;A17236)&gt;0, "Yes", "No")</f>
        <v>No</v>
      </c>
    </row>
    <row r="17237">
      <c r="A17237" s="6">
        <v>688931.0</v>
      </c>
      <c r="B17237" s="6">
        <v>688863.0</v>
      </c>
      <c r="C17237" s="14" t="str">
        <f>If(COUNTIF(DamReaches!$B$2:$B$346,"="&amp;A17237)&gt;0, "Yes", "No")</f>
        <v>No</v>
      </c>
    </row>
    <row r="17238">
      <c r="A17238" s="6">
        <v>688948.0</v>
      </c>
      <c r="B17238" s="6">
        <v>689207.0</v>
      </c>
      <c r="C17238" s="14" t="str">
        <f>If(COUNTIF(DamReaches!$B$2:$B$346,"="&amp;A17238)&gt;0, "Yes", "No")</f>
        <v>No</v>
      </c>
    </row>
    <row r="17239">
      <c r="A17239" s="6">
        <v>688949.0</v>
      </c>
      <c r="B17239" s="6">
        <v>688705.0</v>
      </c>
      <c r="C17239" s="14" t="str">
        <f>If(COUNTIF(DamReaches!$B$2:$B$346,"="&amp;A17239)&gt;0, "Yes", "No")</f>
        <v>No</v>
      </c>
    </row>
    <row r="17240">
      <c r="A17240" s="6">
        <v>688950.0</v>
      </c>
      <c r="B17240" s="6">
        <v>688841.0</v>
      </c>
      <c r="C17240" s="14" t="str">
        <f>If(COUNTIF(DamReaches!$B$2:$B$346,"="&amp;A17240)&gt;0, "Yes", "No")</f>
        <v>No</v>
      </c>
    </row>
    <row r="17241">
      <c r="A17241" s="6">
        <v>688958.0</v>
      </c>
      <c r="B17241" s="6">
        <v>688583.0</v>
      </c>
      <c r="C17241" s="14" t="str">
        <f>If(COUNTIF(DamReaches!$B$2:$B$346,"="&amp;A17241)&gt;0, "Yes", "No")</f>
        <v>No</v>
      </c>
    </row>
    <row r="17242">
      <c r="A17242" s="6">
        <v>688959.0</v>
      </c>
      <c r="B17242" s="6">
        <v>687658.0</v>
      </c>
      <c r="C17242" s="14" t="str">
        <f>If(COUNTIF(DamReaches!$B$2:$B$346,"="&amp;A17242)&gt;0, "Yes", "No")</f>
        <v>No</v>
      </c>
    </row>
    <row r="17243">
      <c r="A17243" s="6">
        <v>688960.0</v>
      </c>
      <c r="B17243" s="6">
        <v>688959.0</v>
      </c>
      <c r="C17243" s="14" t="str">
        <f>If(COUNTIF(DamReaches!$B$2:$B$346,"="&amp;A17243)&gt;0, "Yes", "No")</f>
        <v>No</v>
      </c>
    </row>
    <row r="17244">
      <c r="A17244" s="6">
        <v>688961.0</v>
      </c>
      <c r="B17244" s="6">
        <v>688998.0</v>
      </c>
      <c r="C17244" s="14" t="str">
        <f>If(COUNTIF(DamReaches!$B$2:$B$346,"="&amp;A17244)&gt;0, "Yes", "No")</f>
        <v>No</v>
      </c>
    </row>
    <row r="17245">
      <c r="A17245" s="6">
        <v>688972.0</v>
      </c>
      <c r="B17245" s="6">
        <v>688378.0</v>
      </c>
      <c r="C17245" s="14" t="str">
        <f>If(COUNTIF(DamReaches!$B$2:$B$346,"="&amp;A17245)&gt;0, "Yes", "No")</f>
        <v>No</v>
      </c>
    </row>
    <row r="17246">
      <c r="A17246" s="6">
        <v>688973.0</v>
      </c>
      <c r="B17246" s="6">
        <v>689035.0</v>
      </c>
      <c r="C17246" s="14" t="str">
        <f>If(COUNTIF(DamReaches!$B$2:$B$346,"="&amp;A17246)&gt;0, "Yes", "No")</f>
        <v>No</v>
      </c>
    </row>
    <row r="17247">
      <c r="A17247" s="6">
        <v>688974.0</v>
      </c>
      <c r="B17247" s="6">
        <v>688537.0</v>
      </c>
      <c r="C17247" s="14" t="str">
        <f>If(COUNTIF(DamReaches!$B$2:$B$346,"="&amp;A17247)&gt;0, "Yes", "No")</f>
        <v>No</v>
      </c>
    </row>
    <row r="17248">
      <c r="A17248" s="6">
        <v>688975.0</v>
      </c>
      <c r="B17248" s="6">
        <v>688509.0</v>
      </c>
      <c r="C17248" s="14" t="str">
        <f>If(COUNTIF(DamReaches!$B$2:$B$346,"="&amp;A17248)&gt;0, "Yes", "No")</f>
        <v>No</v>
      </c>
    </row>
    <row r="17249">
      <c r="A17249" s="6">
        <v>688976.0</v>
      </c>
      <c r="B17249" s="6">
        <v>688826.0</v>
      </c>
      <c r="C17249" s="14" t="str">
        <f>If(COUNTIF(DamReaches!$B$2:$B$346,"="&amp;A17249)&gt;0, "Yes", "No")</f>
        <v>No</v>
      </c>
    </row>
    <row r="17250">
      <c r="A17250" s="6">
        <v>688977.0</v>
      </c>
      <c r="B17250" s="6">
        <v>689071.0</v>
      </c>
      <c r="C17250" s="14" t="str">
        <f>If(COUNTIF(DamReaches!$B$2:$B$346,"="&amp;A17250)&gt;0, "Yes", "No")</f>
        <v>No</v>
      </c>
    </row>
    <row r="17251">
      <c r="A17251" s="6">
        <v>688978.0</v>
      </c>
      <c r="B17251" s="6">
        <v>688977.0</v>
      </c>
      <c r="C17251" s="14" t="str">
        <f>If(COUNTIF(DamReaches!$B$2:$B$346,"="&amp;A17251)&gt;0, "Yes", "No")</f>
        <v>No</v>
      </c>
    </row>
    <row r="17252">
      <c r="A17252" s="6">
        <v>688979.0</v>
      </c>
      <c r="B17252" s="6">
        <v>688888.0</v>
      </c>
      <c r="C17252" s="14" t="str">
        <f>If(COUNTIF(DamReaches!$B$2:$B$346,"="&amp;A17252)&gt;0, "Yes", "No")</f>
        <v>No</v>
      </c>
    </row>
    <row r="17253">
      <c r="A17253" s="6">
        <v>688980.0</v>
      </c>
      <c r="B17253" s="6">
        <v>689040.0</v>
      </c>
      <c r="C17253" s="14" t="str">
        <f>If(COUNTIF(DamReaches!$B$2:$B$346,"="&amp;A17253)&gt;0, "Yes", "No")</f>
        <v>No</v>
      </c>
    </row>
    <row r="17254">
      <c r="A17254" s="6">
        <v>688981.0</v>
      </c>
      <c r="B17254" s="6">
        <v>689040.0</v>
      </c>
      <c r="C17254" s="14" t="str">
        <f>If(COUNTIF(DamReaches!$B$2:$B$346,"="&amp;A17254)&gt;0, "Yes", "No")</f>
        <v>No</v>
      </c>
    </row>
    <row r="17255">
      <c r="A17255" s="6">
        <v>688982.0</v>
      </c>
      <c r="B17255" s="6">
        <v>688672.0</v>
      </c>
      <c r="C17255" s="14" t="str">
        <f>If(COUNTIF(DamReaches!$B$2:$B$346,"="&amp;A17255)&gt;0, "Yes", "No")</f>
        <v>No</v>
      </c>
    </row>
    <row r="17256">
      <c r="A17256" s="6">
        <v>688983.0</v>
      </c>
      <c r="B17256" s="6">
        <v>688982.0</v>
      </c>
      <c r="C17256" s="14" t="str">
        <f>If(COUNTIF(DamReaches!$B$2:$B$346,"="&amp;A17256)&gt;0, "Yes", "No")</f>
        <v>No</v>
      </c>
    </row>
    <row r="17257">
      <c r="A17257" s="6">
        <v>688984.0</v>
      </c>
      <c r="B17257" s="6">
        <v>689273.0</v>
      </c>
      <c r="C17257" s="14" t="str">
        <f>If(COUNTIF(DamReaches!$B$2:$B$346,"="&amp;A17257)&gt;0, "Yes", "No")</f>
        <v>No</v>
      </c>
    </row>
    <row r="17258">
      <c r="A17258" s="6">
        <v>688985.0</v>
      </c>
      <c r="B17258" s="6">
        <v>689273.0</v>
      </c>
      <c r="C17258" s="14" t="str">
        <f>If(COUNTIF(DamReaches!$B$2:$B$346,"="&amp;A17258)&gt;0, "Yes", "No")</f>
        <v>No</v>
      </c>
    </row>
    <row r="17259">
      <c r="A17259" s="6">
        <v>688986.0</v>
      </c>
      <c r="B17259" s="6">
        <v>688891.0</v>
      </c>
      <c r="C17259" s="14" t="str">
        <f>If(COUNTIF(DamReaches!$B$2:$B$346,"="&amp;A17259)&gt;0, "Yes", "No")</f>
        <v>No</v>
      </c>
    </row>
    <row r="17260">
      <c r="A17260" s="6">
        <v>688996.0</v>
      </c>
      <c r="B17260" s="6">
        <v>688091.0</v>
      </c>
      <c r="C17260" s="14" t="str">
        <f>If(COUNTIF(DamReaches!$B$2:$B$346,"="&amp;A17260)&gt;0, "Yes", "No")</f>
        <v>No</v>
      </c>
    </row>
    <row r="17261">
      <c r="A17261" s="6">
        <v>688997.0</v>
      </c>
      <c r="B17261" s="6">
        <v>688277.0</v>
      </c>
      <c r="C17261" s="14" t="str">
        <f>If(COUNTIF(DamReaches!$B$2:$B$346,"="&amp;A17261)&gt;0, "Yes", "No")</f>
        <v>No</v>
      </c>
    </row>
    <row r="17262">
      <c r="A17262" s="6">
        <v>688998.0</v>
      </c>
      <c r="B17262" s="6">
        <v>689035.0</v>
      </c>
      <c r="C17262" s="14" t="str">
        <f>If(COUNTIF(DamReaches!$B$2:$B$346,"="&amp;A17262)&gt;0, "Yes", "No")</f>
        <v>No</v>
      </c>
    </row>
    <row r="17263">
      <c r="A17263" s="6">
        <v>688999.0</v>
      </c>
      <c r="B17263" s="6">
        <v>688537.0</v>
      </c>
      <c r="C17263" s="14" t="str">
        <f>If(COUNTIF(DamReaches!$B$2:$B$346,"="&amp;A17263)&gt;0, "Yes", "No")</f>
        <v>No</v>
      </c>
    </row>
    <row r="17264">
      <c r="A17264" s="6">
        <v>689000.0</v>
      </c>
      <c r="B17264" s="6">
        <v>688768.0</v>
      </c>
      <c r="C17264" s="14" t="str">
        <f>If(COUNTIF(DamReaches!$B$2:$B$346,"="&amp;A17264)&gt;0, "Yes", "No")</f>
        <v>No</v>
      </c>
    </row>
    <row r="17265">
      <c r="A17265" s="6">
        <v>689001.0</v>
      </c>
      <c r="B17265" s="6">
        <v>689109.0</v>
      </c>
      <c r="C17265" s="14" t="str">
        <f>If(COUNTIF(DamReaches!$B$2:$B$346,"="&amp;A17265)&gt;0, "Yes", "No")</f>
        <v>No</v>
      </c>
    </row>
    <row r="17266">
      <c r="A17266" s="6">
        <v>689002.0</v>
      </c>
      <c r="B17266" s="6">
        <v>689003.0</v>
      </c>
      <c r="C17266" s="14" t="str">
        <f>If(COUNTIF(DamReaches!$B$2:$B$346,"="&amp;A17266)&gt;0, "Yes", "No")</f>
        <v>No</v>
      </c>
    </row>
    <row r="17267">
      <c r="A17267" s="6">
        <v>689003.0</v>
      </c>
      <c r="B17267" s="6">
        <v>688863.0</v>
      </c>
      <c r="C17267" s="14" t="str">
        <f>If(COUNTIF(DamReaches!$B$2:$B$346,"="&amp;A17267)&gt;0, "Yes", "No")</f>
        <v>No</v>
      </c>
    </row>
    <row r="17268">
      <c r="A17268" s="6">
        <v>689004.0</v>
      </c>
      <c r="B17268" s="6">
        <v>688977.0</v>
      </c>
      <c r="C17268" s="14" t="str">
        <f>If(COUNTIF(DamReaches!$B$2:$B$346,"="&amp;A17268)&gt;0, "Yes", "No")</f>
        <v>No</v>
      </c>
    </row>
    <row r="17269">
      <c r="A17269" s="6">
        <v>689005.0</v>
      </c>
      <c r="B17269" s="6">
        <v>689004.0</v>
      </c>
      <c r="C17269" s="14" t="str">
        <f>If(COUNTIF(DamReaches!$B$2:$B$346,"="&amp;A17269)&gt;0, "Yes", "No")</f>
        <v>No</v>
      </c>
    </row>
    <row r="17270">
      <c r="A17270" s="6">
        <v>689006.0</v>
      </c>
      <c r="B17270" s="6">
        <v>688950.0</v>
      </c>
      <c r="C17270" s="14" t="str">
        <f>If(COUNTIF(DamReaches!$B$2:$B$346,"="&amp;A17270)&gt;0, "Yes", "No")</f>
        <v>No</v>
      </c>
    </row>
    <row r="17271">
      <c r="A17271" s="6">
        <v>689007.0</v>
      </c>
      <c r="B17271" s="6">
        <v>689157.0</v>
      </c>
      <c r="C17271" s="14" t="str">
        <f>If(COUNTIF(DamReaches!$B$2:$B$346,"="&amp;A17271)&gt;0, "Yes", "No")</f>
        <v>No</v>
      </c>
    </row>
    <row r="17272">
      <c r="A17272" s="6">
        <v>689008.0</v>
      </c>
      <c r="B17272" s="6">
        <v>689157.0</v>
      </c>
      <c r="C17272" s="14" t="str">
        <f>If(COUNTIF(DamReaches!$B$2:$B$346,"="&amp;A17272)&gt;0, "Yes", "No")</f>
        <v>No</v>
      </c>
    </row>
    <row r="17273">
      <c r="A17273" s="6">
        <v>689009.0</v>
      </c>
      <c r="B17273" s="6">
        <v>688982.0</v>
      </c>
      <c r="C17273" s="14" t="str">
        <f>If(COUNTIF(DamReaches!$B$2:$B$346,"="&amp;A17273)&gt;0, "Yes", "No")</f>
        <v>No</v>
      </c>
    </row>
    <row r="17274">
      <c r="A17274" s="6">
        <v>689010.0</v>
      </c>
      <c r="B17274" s="6">
        <v>689043.0</v>
      </c>
      <c r="C17274" s="14" t="str">
        <f>If(COUNTIF(DamReaches!$B$2:$B$346,"="&amp;A17274)&gt;0, "Yes", "No")</f>
        <v>No</v>
      </c>
    </row>
    <row r="17275">
      <c r="A17275" s="6">
        <v>689032.0</v>
      </c>
      <c r="B17275" s="6">
        <v>688722.0</v>
      </c>
      <c r="C17275" s="14" t="str">
        <f>If(COUNTIF(DamReaches!$B$2:$B$346,"="&amp;A17275)&gt;0, "Yes", "No")</f>
        <v>No</v>
      </c>
    </row>
    <row r="17276">
      <c r="A17276" s="6">
        <v>689033.0</v>
      </c>
      <c r="B17276" s="6">
        <v>689108.0</v>
      </c>
      <c r="C17276" s="14" t="str">
        <f>If(COUNTIF(DamReaches!$B$2:$B$346,"="&amp;A17276)&gt;0, "Yes", "No")</f>
        <v>No</v>
      </c>
    </row>
    <row r="17277">
      <c r="A17277" s="6">
        <v>689034.0</v>
      </c>
      <c r="B17277" s="6">
        <v>689182.0</v>
      </c>
      <c r="C17277" s="14" t="str">
        <f>If(COUNTIF(DamReaches!$B$2:$B$346,"="&amp;A17277)&gt;0, "Yes", "No")</f>
        <v>No</v>
      </c>
    </row>
    <row r="17278">
      <c r="A17278" s="6">
        <v>689035.0</v>
      </c>
      <c r="B17278" s="6">
        <v>689036.0</v>
      </c>
      <c r="C17278" s="14" t="str">
        <f>If(COUNTIF(DamReaches!$B$2:$B$346,"="&amp;A17278)&gt;0, "Yes", "No")</f>
        <v>No</v>
      </c>
    </row>
    <row r="17279">
      <c r="A17279" s="6">
        <v>689036.0</v>
      </c>
      <c r="B17279" s="6">
        <v>688350.0</v>
      </c>
      <c r="C17279" s="14" t="str">
        <f>If(COUNTIF(DamReaches!$B$2:$B$346,"="&amp;A17279)&gt;0, "Yes", "No")</f>
        <v>No</v>
      </c>
    </row>
    <row r="17280">
      <c r="A17280" s="6">
        <v>689038.0</v>
      </c>
      <c r="B17280" s="6">
        <v>688730.0</v>
      </c>
      <c r="C17280" s="14" t="str">
        <f>If(COUNTIF(DamReaches!$B$2:$B$346,"="&amp;A17280)&gt;0, "Yes", "No")</f>
        <v>No</v>
      </c>
    </row>
    <row r="17281">
      <c r="A17281" s="6">
        <v>689039.0</v>
      </c>
      <c r="B17281" s="6">
        <v>688096.0</v>
      </c>
      <c r="C17281" s="14" t="str">
        <f>If(COUNTIF(DamReaches!$B$2:$B$346,"="&amp;A17281)&gt;0, "Yes", "No")</f>
        <v>No</v>
      </c>
    </row>
    <row r="17282">
      <c r="A17282" s="6">
        <v>689040.0</v>
      </c>
      <c r="B17282" s="6">
        <v>689334.0</v>
      </c>
      <c r="C17282" s="14" t="str">
        <f>If(COUNTIF(DamReaches!$B$2:$B$346,"="&amp;A17282)&gt;0, "Yes", "No")</f>
        <v>No</v>
      </c>
    </row>
    <row r="17283">
      <c r="A17283" s="6">
        <v>689041.0</v>
      </c>
      <c r="B17283" s="6">
        <v>689111.0</v>
      </c>
      <c r="C17283" s="14" t="str">
        <f>If(COUNTIF(DamReaches!$B$2:$B$346,"="&amp;A17283)&gt;0, "Yes", "No")</f>
        <v>No</v>
      </c>
    </row>
    <row r="17284">
      <c r="A17284" s="6">
        <v>689042.0</v>
      </c>
      <c r="B17284" s="6">
        <v>688865.0</v>
      </c>
      <c r="C17284" s="14" t="str">
        <f>If(COUNTIF(DamReaches!$B$2:$B$346,"="&amp;A17284)&gt;0, "Yes", "No")</f>
        <v>No</v>
      </c>
    </row>
    <row r="17285">
      <c r="A17285" s="6">
        <v>689043.0</v>
      </c>
      <c r="B17285" s="6">
        <v>689042.0</v>
      </c>
      <c r="C17285" s="14" t="str">
        <f>If(COUNTIF(DamReaches!$B$2:$B$346,"="&amp;A17285)&gt;0, "Yes", "No")</f>
        <v>No</v>
      </c>
    </row>
    <row r="17286">
      <c r="A17286" s="6">
        <v>689044.0</v>
      </c>
      <c r="B17286" s="6">
        <v>689114.0</v>
      </c>
      <c r="C17286" s="14" t="str">
        <f>If(COUNTIF(DamReaches!$B$2:$B$346,"="&amp;A17286)&gt;0, "Yes", "No")</f>
        <v>No</v>
      </c>
    </row>
    <row r="17287">
      <c r="A17287" s="6">
        <v>689045.0</v>
      </c>
      <c r="B17287" s="6">
        <v>688814.0</v>
      </c>
      <c r="C17287" s="14" t="str">
        <f>If(COUNTIF(DamReaches!$B$2:$B$346,"="&amp;A17287)&gt;0, "Yes", "No")</f>
        <v>No</v>
      </c>
    </row>
    <row r="17288">
      <c r="A17288" s="6">
        <v>689061.0</v>
      </c>
      <c r="B17288" s="6">
        <v>688663.0</v>
      </c>
      <c r="C17288" s="14" t="str">
        <f>If(COUNTIF(DamReaches!$B$2:$B$346,"="&amp;A17288)&gt;0, "Yes", "No")</f>
        <v>No</v>
      </c>
    </row>
    <row r="17289">
      <c r="A17289" s="6">
        <v>689062.0</v>
      </c>
      <c r="B17289" s="6">
        <v>688881.0</v>
      </c>
      <c r="C17289" s="14" t="str">
        <f>If(COUNTIF(DamReaches!$B$2:$B$346,"="&amp;A17289)&gt;0, "Yes", "No")</f>
        <v>No</v>
      </c>
    </row>
    <row r="17290">
      <c r="A17290" s="6">
        <v>689063.0</v>
      </c>
      <c r="B17290" s="6">
        <v>687579.0</v>
      </c>
      <c r="C17290" s="14" t="str">
        <f>If(COUNTIF(DamReaches!$B$2:$B$346,"="&amp;A17290)&gt;0, "Yes", "No")</f>
        <v>No</v>
      </c>
    </row>
    <row r="17291">
      <c r="A17291" s="6">
        <v>689064.0</v>
      </c>
      <c r="B17291" s="6">
        <v>688997.0</v>
      </c>
      <c r="C17291" s="14" t="str">
        <f>If(COUNTIF(DamReaches!$B$2:$B$346,"="&amp;A17291)&gt;0, "Yes", "No")</f>
        <v>No</v>
      </c>
    </row>
    <row r="17292">
      <c r="A17292" s="6">
        <v>689065.0</v>
      </c>
      <c r="B17292" s="6">
        <v>689066.0</v>
      </c>
      <c r="C17292" s="14" t="str">
        <f>If(COUNTIF(DamReaches!$B$2:$B$346,"="&amp;A17292)&gt;0, "Yes", "No")</f>
        <v>No</v>
      </c>
    </row>
    <row r="17293">
      <c r="A17293" s="6">
        <v>689066.0</v>
      </c>
      <c r="B17293" s="6">
        <v>689182.0</v>
      </c>
      <c r="C17293" s="14" t="str">
        <f>If(COUNTIF(DamReaches!$B$2:$B$346,"="&amp;A17293)&gt;0, "Yes", "No")</f>
        <v>No</v>
      </c>
    </row>
    <row r="17294">
      <c r="A17294" s="6">
        <v>689067.0</v>
      </c>
      <c r="B17294" s="6">
        <v>689238.0</v>
      </c>
      <c r="C17294" s="14" t="str">
        <f>If(COUNTIF(DamReaches!$B$2:$B$346,"="&amp;A17294)&gt;0, "Yes", "No")</f>
        <v>No</v>
      </c>
    </row>
    <row r="17295">
      <c r="A17295" s="6">
        <v>689068.0</v>
      </c>
      <c r="B17295" s="6">
        <v>688974.0</v>
      </c>
      <c r="C17295" s="14" t="str">
        <f>If(COUNTIF(DamReaches!$B$2:$B$346,"="&amp;A17295)&gt;0, "Yes", "No")</f>
        <v>No</v>
      </c>
    </row>
    <row r="17296">
      <c r="A17296" s="6">
        <v>689069.0</v>
      </c>
      <c r="B17296" s="6">
        <v>688589.0</v>
      </c>
      <c r="C17296" s="14" t="str">
        <f>If(COUNTIF(DamReaches!$B$2:$B$346,"="&amp;A17296)&gt;0, "Yes", "No")</f>
        <v>No</v>
      </c>
    </row>
    <row r="17297">
      <c r="A17297" s="6">
        <v>689070.0</v>
      </c>
      <c r="B17297" s="6">
        <v>688931.0</v>
      </c>
      <c r="C17297" s="14" t="str">
        <f>If(COUNTIF(DamReaches!$B$2:$B$346,"="&amp;A17297)&gt;0, "Yes", "No")</f>
        <v>No</v>
      </c>
    </row>
    <row r="17298">
      <c r="A17298" s="6">
        <v>689071.0</v>
      </c>
      <c r="B17298" s="6">
        <v>689039.0</v>
      </c>
      <c r="C17298" s="14" t="str">
        <f>If(COUNTIF(DamReaches!$B$2:$B$346,"="&amp;A17298)&gt;0, "Yes", "No")</f>
        <v>No</v>
      </c>
    </row>
    <row r="17299">
      <c r="A17299" s="6">
        <v>689072.0</v>
      </c>
      <c r="B17299" s="6">
        <v>688748.0</v>
      </c>
      <c r="C17299" s="14" t="str">
        <f>If(COUNTIF(DamReaches!$B$2:$B$346,"="&amp;A17299)&gt;0, "Yes", "No")</f>
        <v>No</v>
      </c>
    </row>
    <row r="17300">
      <c r="A17300" s="6">
        <v>689073.0</v>
      </c>
      <c r="B17300" s="6">
        <v>689074.0</v>
      </c>
      <c r="C17300" s="14" t="str">
        <f>If(COUNTIF(DamReaches!$B$2:$B$346,"="&amp;A17300)&gt;0, "Yes", "No")</f>
        <v>No</v>
      </c>
    </row>
    <row r="17301">
      <c r="A17301" s="6">
        <v>689074.0</v>
      </c>
      <c r="B17301" s="6">
        <v>688309.0</v>
      </c>
      <c r="C17301" s="14" t="str">
        <f>If(COUNTIF(DamReaches!$B$2:$B$346,"="&amp;A17301)&gt;0, "Yes", "No")</f>
        <v>No</v>
      </c>
    </row>
    <row r="17302">
      <c r="A17302" s="6">
        <v>689084.0</v>
      </c>
      <c r="B17302" s="6">
        <v>688905.0</v>
      </c>
      <c r="C17302" s="14" t="str">
        <f>If(COUNTIF(DamReaches!$B$2:$B$346,"="&amp;A17302)&gt;0, "Yes", "No")</f>
        <v>No</v>
      </c>
    </row>
    <row r="17303">
      <c r="A17303" s="6">
        <v>689085.0</v>
      </c>
      <c r="B17303" s="6">
        <v>689084.0</v>
      </c>
      <c r="C17303" s="14" t="str">
        <f>If(COUNTIF(DamReaches!$B$2:$B$346,"="&amp;A17303)&gt;0, "Yes", "No")</f>
        <v>No</v>
      </c>
    </row>
    <row r="17304">
      <c r="A17304" s="6">
        <v>689086.0</v>
      </c>
      <c r="B17304" s="6">
        <v>688926.0</v>
      </c>
      <c r="C17304" s="14" t="str">
        <f>If(COUNTIF(DamReaches!$B$2:$B$346,"="&amp;A17304)&gt;0, "Yes", "No")</f>
        <v>No</v>
      </c>
    </row>
    <row r="17305">
      <c r="A17305" s="6">
        <v>689087.0</v>
      </c>
      <c r="B17305" s="6">
        <v>689205.0</v>
      </c>
      <c r="C17305" s="14" t="str">
        <f>If(COUNTIF(DamReaches!$B$2:$B$346,"="&amp;A17305)&gt;0, "Yes", "No")</f>
        <v>No</v>
      </c>
    </row>
    <row r="17306">
      <c r="A17306" s="6">
        <v>689088.0</v>
      </c>
      <c r="B17306" s="6">
        <v>688503.0</v>
      </c>
      <c r="C17306" s="14" t="str">
        <f>If(COUNTIF(DamReaches!$B$2:$B$346,"="&amp;A17306)&gt;0, "Yes", "No")</f>
        <v>No</v>
      </c>
    </row>
    <row r="17307">
      <c r="A17307" s="6">
        <v>689089.0</v>
      </c>
      <c r="B17307" s="6">
        <v>688723.0</v>
      </c>
      <c r="C17307" s="14" t="str">
        <f>If(COUNTIF(DamReaches!$B$2:$B$346,"="&amp;A17307)&gt;0, "Yes", "No")</f>
        <v>No</v>
      </c>
    </row>
    <row r="17308">
      <c r="A17308" s="6">
        <v>689091.0</v>
      </c>
      <c r="B17308" s="6">
        <v>688511.0</v>
      </c>
      <c r="C17308" s="14" t="str">
        <f>If(COUNTIF(DamReaches!$B$2:$B$346,"="&amp;A17308)&gt;0, "Yes", "No")</f>
        <v>No</v>
      </c>
    </row>
    <row r="17309">
      <c r="A17309" s="6">
        <v>689092.0</v>
      </c>
      <c r="B17309" s="6">
        <v>688771.0</v>
      </c>
      <c r="C17309" s="14" t="str">
        <f>If(COUNTIF(DamReaches!$B$2:$B$346,"="&amp;A17309)&gt;0, "Yes", "No")</f>
        <v>No</v>
      </c>
    </row>
    <row r="17310">
      <c r="A17310" s="6">
        <v>689093.0</v>
      </c>
      <c r="B17310" s="6">
        <v>689318.0</v>
      </c>
      <c r="C17310" s="14" t="str">
        <f>If(COUNTIF(DamReaches!$B$2:$B$346,"="&amp;A17310)&gt;0, "Yes", "No")</f>
        <v>No</v>
      </c>
    </row>
    <row r="17311">
      <c r="A17311" s="6">
        <v>689094.0</v>
      </c>
      <c r="B17311" s="6">
        <v>689318.0</v>
      </c>
      <c r="C17311" s="14" t="str">
        <f>If(COUNTIF(DamReaches!$B$2:$B$346,"="&amp;A17311)&gt;0, "Yes", "No")</f>
        <v>No</v>
      </c>
    </row>
    <row r="17312">
      <c r="A17312" s="6">
        <v>689095.0</v>
      </c>
      <c r="B17312" s="6">
        <v>688848.0</v>
      </c>
      <c r="C17312" s="14" t="str">
        <f>If(COUNTIF(DamReaches!$B$2:$B$346,"="&amp;A17312)&gt;0, "Yes", "No")</f>
        <v>No</v>
      </c>
    </row>
    <row r="17313">
      <c r="A17313" s="6">
        <v>689107.0</v>
      </c>
      <c r="B17313" s="6">
        <v>689088.0</v>
      </c>
      <c r="C17313" s="14" t="str">
        <f>If(COUNTIF(DamReaches!$B$2:$B$346,"="&amp;A17313)&gt;0, "Yes", "No")</f>
        <v>No</v>
      </c>
    </row>
    <row r="17314">
      <c r="A17314" s="6">
        <v>689108.0</v>
      </c>
      <c r="B17314" s="6">
        <v>689089.0</v>
      </c>
      <c r="C17314" s="14" t="str">
        <f>If(COUNTIF(DamReaches!$B$2:$B$346,"="&amp;A17314)&gt;0, "Yes", "No")</f>
        <v>No</v>
      </c>
    </row>
    <row r="17315">
      <c r="A17315" s="6">
        <v>689109.0</v>
      </c>
      <c r="B17315" s="6">
        <v>689002.0</v>
      </c>
      <c r="C17315" s="14" t="str">
        <f>If(COUNTIF(DamReaches!$B$2:$B$346,"="&amp;A17315)&gt;0, "Yes", "No")</f>
        <v>No</v>
      </c>
    </row>
    <row r="17316">
      <c r="A17316" s="6">
        <v>689110.0</v>
      </c>
      <c r="B17316" s="6">
        <v>689072.0</v>
      </c>
      <c r="C17316" s="14" t="str">
        <f>If(COUNTIF(DamReaches!$B$2:$B$346,"="&amp;A17316)&gt;0, "Yes", "No")</f>
        <v>No</v>
      </c>
    </row>
    <row r="17317">
      <c r="A17317" s="6">
        <v>689111.0</v>
      </c>
      <c r="B17317" s="6">
        <v>689009.0</v>
      </c>
      <c r="C17317" s="14" t="str">
        <f>If(COUNTIF(DamReaches!$B$2:$B$346,"="&amp;A17317)&gt;0, "Yes", "No")</f>
        <v>No</v>
      </c>
    </row>
    <row r="17318">
      <c r="A17318" s="6">
        <v>689112.0</v>
      </c>
      <c r="B17318" s="6">
        <v>689043.0</v>
      </c>
      <c r="C17318" s="14" t="str">
        <f>If(COUNTIF(DamReaches!$B$2:$B$346,"="&amp;A17318)&gt;0, "Yes", "No")</f>
        <v>No</v>
      </c>
    </row>
    <row r="17319">
      <c r="A17319" s="6">
        <v>689113.0</v>
      </c>
      <c r="B17319" s="6">
        <v>689112.0</v>
      </c>
      <c r="C17319" s="14" t="str">
        <f>If(COUNTIF(DamReaches!$B$2:$B$346,"="&amp;A17319)&gt;0, "Yes", "No")</f>
        <v>No</v>
      </c>
    </row>
    <row r="17320">
      <c r="A17320" s="6">
        <v>689114.0</v>
      </c>
      <c r="B17320" s="6">
        <v>689095.0</v>
      </c>
      <c r="C17320" s="14" t="str">
        <f>If(COUNTIF(DamReaches!$B$2:$B$346,"="&amp;A17320)&gt;0, "Yes", "No")</f>
        <v>No</v>
      </c>
    </row>
    <row r="17321">
      <c r="A17321" s="6">
        <v>689133.0</v>
      </c>
      <c r="B17321" s="6">
        <v>688533.0</v>
      </c>
      <c r="C17321" s="14" t="str">
        <f>If(COUNTIF(DamReaches!$B$2:$B$346,"="&amp;A17321)&gt;0, "Yes", "No")</f>
        <v>No</v>
      </c>
    </row>
    <row r="17322">
      <c r="A17322" s="6">
        <v>689134.0</v>
      </c>
      <c r="B17322" s="6">
        <v>689314.0</v>
      </c>
      <c r="C17322" s="14" t="str">
        <f>If(COUNTIF(DamReaches!$B$2:$B$346,"="&amp;A17322)&gt;0, "Yes", "No")</f>
        <v>No</v>
      </c>
    </row>
    <row r="17323">
      <c r="A17323" s="6">
        <v>689135.0</v>
      </c>
      <c r="B17323" s="6">
        <v>689314.0</v>
      </c>
      <c r="C17323" s="14" t="str">
        <f>If(COUNTIF(DamReaches!$B$2:$B$346,"="&amp;A17323)&gt;0, "Yes", "No")</f>
        <v>No</v>
      </c>
    </row>
    <row r="17324">
      <c r="A17324" s="6">
        <v>689146.0</v>
      </c>
      <c r="B17324" s="6">
        <v>689205.0</v>
      </c>
      <c r="C17324" s="14" t="str">
        <f>If(COUNTIF(DamReaches!$B$2:$B$346,"="&amp;A17324)&gt;0, "Yes", "No")</f>
        <v>No</v>
      </c>
    </row>
    <row r="17325">
      <c r="A17325" s="6">
        <v>689147.0</v>
      </c>
      <c r="B17325" s="6">
        <v>688883.0</v>
      </c>
      <c r="C17325" s="14" t="str">
        <f>If(COUNTIF(DamReaches!$B$2:$B$346,"="&amp;A17325)&gt;0, "Yes", "No")</f>
        <v>No</v>
      </c>
    </row>
    <row r="17326">
      <c r="A17326" s="6">
        <v>689148.0</v>
      </c>
      <c r="B17326" s="6">
        <v>689149.0</v>
      </c>
      <c r="C17326" s="14" t="str">
        <f>If(COUNTIF(DamReaches!$B$2:$B$346,"="&amp;A17326)&gt;0, "Yes", "No")</f>
        <v>No</v>
      </c>
    </row>
    <row r="17327">
      <c r="A17327" s="6">
        <v>689149.0</v>
      </c>
      <c r="B17327" s="6">
        <v>688998.0</v>
      </c>
      <c r="C17327" s="14" t="str">
        <f>If(COUNTIF(DamReaches!$B$2:$B$346,"="&amp;A17327)&gt;0, "Yes", "No")</f>
        <v>No</v>
      </c>
    </row>
    <row r="17328">
      <c r="A17328" s="6">
        <v>689152.0</v>
      </c>
      <c r="B17328" s="6">
        <v>687520.0</v>
      </c>
      <c r="C17328" s="14" t="str">
        <f>If(COUNTIF(DamReaches!$B$2:$B$346,"="&amp;A17328)&gt;0, "Yes", "No")</f>
        <v>No</v>
      </c>
    </row>
    <row r="17329">
      <c r="A17329" s="6">
        <v>689153.0</v>
      </c>
      <c r="B17329" s="6">
        <v>689152.0</v>
      </c>
      <c r="C17329" s="14" t="str">
        <f>If(COUNTIF(DamReaches!$B$2:$B$346,"="&amp;A17329)&gt;0, "Yes", "No")</f>
        <v>No</v>
      </c>
    </row>
    <row r="17330">
      <c r="A17330" s="6">
        <v>689154.0</v>
      </c>
      <c r="B17330" s="6">
        <v>688931.0</v>
      </c>
      <c r="C17330" s="14" t="str">
        <f>If(COUNTIF(DamReaches!$B$2:$B$346,"="&amp;A17330)&gt;0, "Yes", "No")</f>
        <v>No</v>
      </c>
    </row>
    <row r="17331">
      <c r="A17331" s="6">
        <v>689155.0</v>
      </c>
      <c r="B17331" s="6">
        <v>688886.0</v>
      </c>
      <c r="C17331" s="14" t="str">
        <f>If(COUNTIF(DamReaches!$B$2:$B$346,"="&amp;A17331)&gt;0, "Yes", "No")</f>
        <v>No</v>
      </c>
    </row>
    <row r="17332">
      <c r="A17332" s="6">
        <v>689156.0</v>
      </c>
      <c r="B17332" s="6">
        <v>688886.0</v>
      </c>
      <c r="C17332" s="14" t="str">
        <f>If(COUNTIF(DamReaches!$B$2:$B$346,"="&amp;A17332)&gt;0, "Yes", "No")</f>
        <v>No</v>
      </c>
    </row>
    <row r="17333">
      <c r="A17333" s="6">
        <v>689157.0</v>
      </c>
      <c r="B17333" s="6">
        <v>689692.0</v>
      </c>
      <c r="C17333" s="14" t="str">
        <f>If(COUNTIF(DamReaches!$B$2:$B$346,"="&amp;A17333)&gt;0, "Yes", "No")</f>
        <v>No</v>
      </c>
    </row>
    <row r="17334">
      <c r="A17334" s="6">
        <v>689158.0</v>
      </c>
      <c r="B17334" s="6">
        <v>689692.0</v>
      </c>
      <c r="C17334" s="14" t="str">
        <f>If(COUNTIF(DamReaches!$B$2:$B$346,"="&amp;A17334)&gt;0, "Yes", "No")</f>
        <v>No</v>
      </c>
    </row>
    <row r="17335">
      <c r="A17335" s="6">
        <v>689159.0</v>
      </c>
      <c r="B17335" s="6">
        <v>689214.0</v>
      </c>
      <c r="C17335" s="14" t="str">
        <f>If(COUNTIF(DamReaches!$B$2:$B$346,"="&amp;A17335)&gt;0, "Yes", "No")</f>
        <v>No</v>
      </c>
    </row>
    <row r="17336">
      <c r="A17336" s="6">
        <v>689160.0</v>
      </c>
      <c r="B17336" s="6">
        <v>689214.0</v>
      </c>
      <c r="C17336" s="14" t="str">
        <f>If(COUNTIF(DamReaches!$B$2:$B$346,"="&amp;A17336)&gt;0, "Yes", "No")</f>
        <v>No</v>
      </c>
    </row>
    <row r="17337">
      <c r="A17337" s="6">
        <v>689161.0</v>
      </c>
      <c r="B17337" s="6">
        <v>689220.0</v>
      </c>
      <c r="C17337" s="14" t="str">
        <f>If(COUNTIF(DamReaches!$B$2:$B$346,"="&amp;A17337)&gt;0, "Yes", "No")</f>
        <v>No</v>
      </c>
    </row>
    <row r="17338">
      <c r="A17338" s="6">
        <v>689162.0</v>
      </c>
      <c r="B17338" s="6">
        <v>689220.0</v>
      </c>
      <c r="C17338" s="14" t="str">
        <f>If(COUNTIF(DamReaches!$B$2:$B$346,"="&amp;A17338)&gt;0, "Yes", "No")</f>
        <v>No</v>
      </c>
    </row>
    <row r="17339">
      <c r="A17339" s="6">
        <v>689163.0</v>
      </c>
      <c r="B17339" s="6">
        <v>689095.0</v>
      </c>
      <c r="C17339" s="14" t="str">
        <f>If(COUNTIF(DamReaches!$B$2:$B$346,"="&amp;A17339)&gt;0, "Yes", "No")</f>
        <v>No</v>
      </c>
    </row>
    <row r="17340">
      <c r="A17340" s="6">
        <v>689175.0</v>
      </c>
      <c r="B17340" s="6">
        <v>689176.0</v>
      </c>
      <c r="C17340" s="14" t="str">
        <f>If(COUNTIF(DamReaches!$B$2:$B$346,"="&amp;A17340)&gt;0, "Yes", "No")</f>
        <v>No</v>
      </c>
    </row>
    <row r="17341">
      <c r="A17341" s="6">
        <v>689176.0</v>
      </c>
      <c r="B17341" s="6">
        <v>688922.0</v>
      </c>
      <c r="C17341" s="14" t="str">
        <f>If(COUNTIF(DamReaches!$B$2:$B$346,"="&amp;A17341)&gt;0, "Yes", "No")</f>
        <v>Yes</v>
      </c>
    </row>
    <row r="17342">
      <c r="A17342" s="6">
        <v>689177.0</v>
      </c>
      <c r="B17342" s="6">
        <v>689146.0</v>
      </c>
      <c r="C17342" s="14" t="str">
        <f>If(COUNTIF(DamReaches!$B$2:$B$346,"="&amp;A17342)&gt;0, "Yes", "No")</f>
        <v>No</v>
      </c>
    </row>
    <row r="17343">
      <c r="A17343" s="6">
        <v>689178.0</v>
      </c>
      <c r="B17343" s="6">
        <v>689088.0</v>
      </c>
      <c r="C17343" s="14" t="str">
        <f>If(COUNTIF(DamReaches!$B$2:$B$346,"="&amp;A17343)&gt;0, "Yes", "No")</f>
        <v>No</v>
      </c>
    </row>
    <row r="17344">
      <c r="A17344" s="6">
        <v>689179.0</v>
      </c>
      <c r="B17344" s="6">
        <v>688862.0</v>
      </c>
      <c r="C17344" s="14" t="str">
        <f>If(COUNTIF(DamReaches!$B$2:$B$346,"="&amp;A17344)&gt;0, "Yes", "No")</f>
        <v>No</v>
      </c>
    </row>
    <row r="17345">
      <c r="A17345" s="6">
        <v>689180.0</v>
      </c>
      <c r="B17345" s="6">
        <v>689064.0</v>
      </c>
      <c r="C17345" s="14" t="str">
        <f>If(COUNTIF(DamReaches!$B$2:$B$346,"="&amp;A17345)&gt;0, "Yes", "No")</f>
        <v>No</v>
      </c>
    </row>
    <row r="17346">
      <c r="A17346" s="6">
        <v>689181.0</v>
      </c>
      <c r="B17346" s="6">
        <v>689066.0</v>
      </c>
      <c r="C17346" s="14" t="str">
        <f>If(COUNTIF(DamReaches!$B$2:$B$346,"="&amp;A17346)&gt;0, "Yes", "No")</f>
        <v>No</v>
      </c>
    </row>
    <row r="17347">
      <c r="A17347" s="6">
        <v>689182.0</v>
      </c>
      <c r="B17347" s="6">
        <v>689238.0</v>
      </c>
      <c r="C17347" s="14" t="str">
        <f>If(COUNTIF(DamReaches!$B$2:$B$346,"="&amp;A17347)&gt;0, "Yes", "No")</f>
        <v>No</v>
      </c>
    </row>
    <row r="17348">
      <c r="A17348" s="6">
        <v>689184.0</v>
      </c>
      <c r="B17348" s="6">
        <v>689299.0</v>
      </c>
      <c r="C17348" s="14" t="str">
        <f>If(COUNTIF(DamReaches!$B$2:$B$346,"="&amp;A17348)&gt;0, "Yes", "No")</f>
        <v>No</v>
      </c>
    </row>
    <row r="17349">
      <c r="A17349" s="6">
        <v>689185.0</v>
      </c>
      <c r="B17349" s="6">
        <v>689299.0</v>
      </c>
      <c r="C17349" s="14" t="str">
        <f>If(COUNTIF(DamReaches!$B$2:$B$346,"="&amp;A17349)&gt;0, "Yes", "No")</f>
        <v>No</v>
      </c>
    </row>
    <row r="17350">
      <c r="A17350" s="6">
        <v>689186.0</v>
      </c>
      <c r="B17350" s="6">
        <v>688207.0</v>
      </c>
      <c r="C17350" s="14" t="str">
        <f>If(COUNTIF(DamReaches!$B$2:$B$346,"="&amp;A17350)&gt;0, "Yes", "No")</f>
        <v>No</v>
      </c>
    </row>
    <row r="17351">
      <c r="A17351" s="6">
        <v>689187.0</v>
      </c>
      <c r="B17351" s="6">
        <v>689072.0</v>
      </c>
      <c r="C17351" s="14" t="str">
        <f>If(COUNTIF(DamReaches!$B$2:$B$346,"="&amp;A17351)&gt;0, "Yes", "No")</f>
        <v>No</v>
      </c>
    </row>
    <row r="17352">
      <c r="A17352" s="6">
        <v>689188.0</v>
      </c>
      <c r="B17352" s="6">
        <v>688731.0</v>
      </c>
      <c r="C17352" s="14" t="str">
        <f>If(COUNTIF(DamReaches!$B$2:$B$346,"="&amp;A17352)&gt;0, "Yes", "No")</f>
        <v>No</v>
      </c>
    </row>
    <row r="17353">
      <c r="A17353" s="6">
        <v>689189.0</v>
      </c>
      <c r="B17353" s="6">
        <v>689111.0</v>
      </c>
      <c r="C17353" s="14" t="str">
        <f>If(COUNTIF(DamReaches!$B$2:$B$346,"="&amp;A17353)&gt;0, "Yes", "No")</f>
        <v>No</v>
      </c>
    </row>
    <row r="17354">
      <c r="A17354" s="6">
        <v>689190.0</v>
      </c>
      <c r="B17354" s="6">
        <v>689009.0</v>
      </c>
      <c r="C17354" s="14" t="str">
        <f>If(COUNTIF(DamReaches!$B$2:$B$346,"="&amp;A17354)&gt;0, "Yes", "No")</f>
        <v>No</v>
      </c>
    </row>
    <row r="17355">
      <c r="A17355" s="6">
        <v>689191.0</v>
      </c>
      <c r="B17355" s="6">
        <v>688891.0</v>
      </c>
      <c r="C17355" s="14" t="str">
        <f>If(COUNTIF(DamReaches!$B$2:$B$346,"="&amp;A17355)&gt;0, "Yes", "No")</f>
        <v>No</v>
      </c>
    </row>
    <row r="17356">
      <c r="A17356" s="6">
        <v>689205.0</v>
      </c>
      <c r="B17356" s="6">
        <v>689206.0</v>
      </c>
      <c r="C17356" s="14" t="str">
        <f>If(COUNTIF(DamReaches!$B$2:$B$346,"="&amp;A17356)&gt;0, "Yes", "No")</f>
        <v>No</v>
      </c>
    </row>
    <row r="17357">
      <c r="A17357" s="6">
        <v>689206.0</v>
      </c>
      <c r="B17357" s="6">
        <v>688881.0</v>
      </c>
      <c r="C17357" s="14" t="str">
        <f>If(COUNTIF(DamReaches!$B$2:$B$346,"="&amp;A17357)&gt;0, "Yes", "No")</f>
        <v>No</v>
      </c>
    </row>
    <row r="17358">
      <c r="A17358" s="6">
        <v>689207.0</v>
      </c>
      <c r="B17358" s="6">
        <v>689268.0</v>
      </c>
      <c r="C17358" s="14" t="str">
        <f>If(COUNTIF(DamReaches!$B$2:$B$346,"="&amp;A17358)&gt;0, "Yes", "No")</f>
        <v>No</v>
      </c>
    </row>
    <row r="17359">
      <c r="A17359" s="6">
        <v>689208.0</v>
      </c>
      <c r="B17359" s="6">
        <v>689237.0</v>
      </c>
      <c r="C17359" s="14" t="str">
        <f>If(COUNTIF(DamReaches!$B$2:$B$346,"="&amp;A17359)&gt;0, "Yes", "No")</f>
        <v>No</v>
      </c>
    </row>
    <row r="17360">
      <c r="A17360" s="6">
        <v>689210.0</v>
      </c>
      <c r="B17360" s="6">
        <v>689091.0</v>
      </c>
      <c r="C17360" s="14" t="str">
        <f>If(COUNTIF(DamReaches!$B$2:$B$346,"="&amp;A17360)&gt;0, "Yes", "No")</f>
        <v>No</v>
      </c>
    </row>
    <row r="17361">
      <c r="A17361" s="6">
        <v>689211.0</v>
      </c>
      <c r="B17361" s="6">
        <v>688512.0</v>
      </c>
      <c r="C17361" s="14" t="str">
        <f>If(COUNTIF(DamReaches!$B$2:$B$346,"="&amp;A17361)&gt;0, "Yes", "No")</f>
        <v>No</v>
      </c>
    </row>
    <row r="17362">
      <c r="A17362" s="6">
        <v>689212.0</v>
      </c>
      <c r="B17362" s="6">
        <v>688729.0</v>
      </c>
      <c r="C17362" s="14" t="str">
        <f>If(COUNTIF(DamReaches!$B$2:$B$346,"="&amp;A17362)&gt;0, "Yes", "No")</f>
        <v>No</v>
      </c>
    </row>
    <row r="17363">
      <c r="A17363" s="6">
        <v>689213.0</v>
      </c>
      <c r="B17363" s="6">
        <v>689109.0</v>
      </c>
      <c r="C17363" s="14" t="str">
        <f>If(COUNTIF(DamReaches!$B$2:$B$346,"="&amp;A17363)&gt;0, "Yes", "No")</f>
        <v>No</v>
      </c>
    </row>
    <row r="17364">
      <c r="A17364" s="6">
        <v>689214.0</v>
      </c>
      <c r="B17364" s="6">
        <v>689352.0</v>
      </c>
      <c r="C17364" s="14" t="str">
        <f>If(COUNTIF(DamReaches!$B$2:$B$346,"="&amp;A17364)&gt;0, "Yes", "No")</f>
        <v>No</v>
      </c>
    </row>
    <row r="17365">
      <c r="A17365" s="6">
        <v>689215.0</v>
      </c>
      <c r="B17365" s="6">
        <v>689352.0</v>
      </c>
      <c r="C17365" s="14" t="str">
        <f>If(COUNTIF(DamReaches!$B$2:$B$346,"="&amp;A17365)&gt;0, "Yes", "No")</f>
        <v>No</v>
      </c>
    </row>
    <row r="17366">
      <c r="A17366" s="6">
        <v>689216.0</v>
      </c>
      <c r="B17366" s="6">
        <v>689074.0</v>
      </c>
      <c r="C17366" s="14" t="str">
        <f>If(COUNTIF(DamReaches!$B$2:$B$346,"="&amp;A17366)&gt;0, "Yes", "No")</f>
        <v>No</v>
      </c>
    </row>
    <row r="17367">
      <c r="A17367" s="6">
        <v>689217.0</v>
      </c>
      <c r="B17367" s="6">
        <v>689216.0</v>
      </c>
      <c r="C17367" s="14" t="str">
        <f>If(COUNTIF(DamReaches!$B$2:$B$346,"="&amp;A17367)&gt;0, "Yes", "No")</f>
        <v>No</v>
      </c>
    </row>
    <row r="17368">
      <c r="A17368" s="6">
        <v>689218.0</v>
      </c>
      <c r="B17368" s="6">
        <v>689217.0</v>
      </c>
      <c r="C17368" s="14" t="str">
        <f>If(COUNTIF(DamReaches!$B$2:$B$346,"="&amp;A17368)&gt;0, "Yes", "No")</f>
        <v>No</v>
      </c>
    </row>
    <row r="17369">
      <c r="A17369" s="6">
        <v>689219.0</v>
      </c>
      <c r="B17369" s="6">
        <v>689217.0</v>
      </c>
      <c r="C17369" s="14" t="str">
        <f>If(COUNTIF(DamReaches!$B$2:$B$346,"="&amp;A17369)&gt;0, "Yes", "No")</f>
        <v>No</v>
      </c>
    </row>
    <row r="17370">
      <c r="A17370" s="6">
        <v>689220.0</v>
      </c>
      <c r="B17370" s="6">
        <v>689250.0</v>
      </c>
      <c r="C17370" s="14" t="str">
        <f>If(COUNTIF(DamReaches!$B$2:$B$346,"="&amp;A17370)&gt;0, "Yes", "No")</f>
        <v>No</v>
      </c>
    </row>
    <row r="17371">
      <c r="A17371" s="6">
        <v>689221.0</v>
      </c>
      <c r="B17371" s="6">
        <v>689597.0</v>
      </c>
      <c r="C17371" s="14" t="str">
        <f>If(COUNTIF(DamReaches!$B$2:$B$346,"="&amp;A17371)&gt;0, "Yes", "No")</f>
        <v>No</v>
      </c>
    </row>
    <row r="17372">
      <c r="A17372" s="6">
        <v>689222.0</v>
      </c>
      <c r="B17372" s="6">
        <v>689223.0</v>
      </c>
      <c r="C17372" s="14" t="str">
        <f>If(COUNTIF(DamReaches!$B$2:$B$346,"="&amp;A17372)&gt;0, "Yes", "No")</f>
        <v>No</v>
      </c>
    </row>
    <row r="17373">
      <c r="A17373" s="6">
        <v>689223.0</v>
      </c>
      <c r="B17373" s="6">
        <v>688849.0</v>
      </c>
      <c r="C17373" s="14" t="str">
        <f>If(COUNTIF(DamReaches!$B$2:$B$346,"="&amp;A17373)&gt;0, "Yes", "No")</f>
        <v>No</v>
      </c>
    </row>
    <row r="17374">
      <c r="A17374" s="6">
        <v>689235.0</v>
      </c>
      <c r="B17374" s="6">
        <v>689086.0</v>
      </c>
      <c r="C17374" s="14" t="str">
        <f>If(COUNTIF(DamReaches!$B$2:$B$346,"="&amp;A17374)&gt;0, "Yes", "No")</f>
        <v>No</v>
      </c>
    </row>
    <row r="17375">
      <c r="A17375" s="6">
        <v>689236.0</v>
      </c>
      <c r="B17375" s="6">
        <v>688377.0</v>
      </c>
      <c r="C17375" s="14" t="str">
        <f>If(COUNTIF(DamReaches!$B$2:$B$346,"="&amp;A17375)&gt;0, "Yes", "No")</f>
        <v>No</v>
      </c>
    </row>
    <row r="17376">
      <c r="A17376" s="6">
        <v>689237.0</v>
      </c>
      <c r="B17376" s="6">
        <v>689181.0</v>
      </c>
      <c r="C17376" s="14" t="str">
        <f>If(COUNTIF(DamReaches!$B$2:$B$346,"="&amp;A17376)&gt;0, "Yes", "No")</f>
        <v>No</v>
      </c>
    </row>
    <row r="17377">
      <c r="A17377" s="6">
        <v>689238.0</v>
      </c>
      <c r="B17377" s="6">
        <v>689347.0</v>
      </c>
      <c r="C17377" s="14" t="str">
        <f>If(COUNTIF(DamReaches!$B$2:$B$346,"="&amp;A17377)&gt;0, "Yes", "No")</f>
        <v>No</v>
      </c>
    </row>
    <row r="17378">
      <c r="A17378" s="6">
        <v>689239.0</v>
      </c>
      <c r="B17378" s="6">
        <v>689149.0</v>
      </c>
      <c r="C17378" s="14" t="str">
        <f>If(COUNTIF(DamReaches!$B$2:$B$346,"="&amp;A17378)&gt;0, "Yes", "No")</f>
        <v>No</v>
      </c>
    </row>
    <row r="17379">
      <c r="A17379" s="6">
        <v>689240.0</v>
      </c>
      <c r="B17379" s="6">
        <v>689211.0</v>
      </c>
      <c r="C17379" s="14" t="str">
        <f>If(COUNTIF(DamReaches!$B$2:$B$346,"="&amp;A17379)&gt;0, "Yes", "No")</f>
        <v>No</v>
      </c>
    </row>
    <row r="17380">
      <c r="A17380" s="6">
        <v>689241.0</v>
      </c>
      <c r="B17380" s="6">
        <v>689212.0</v>
      </c>
      <c r="C17380" s="14" t="str">
        <f>If(COUNTIF(DamReaches!$B$2:$B$346,"="&amp;A17380)&gt;0, "Yes", "No")</f>
        <v>No</v>
      </c>
    </row>
    <row r="17381">
      <c r="A17381" s="6">
        <v>689242.0</v>
      </c>
      <c r="B17381" s="6">
        <v>689092.0</v>
      </c>
      <c r="C17381" s="14" t="str">
        <f>If(COUNTIF(DamReaches!$B$2:$B$346,"="&amp;A17381)&gt;0, "Yes", "No")</f>
        <v>No</v>
      </c>
    </row>
    <row r="17382">
      <c r="A17382" s="6">
        <v>689243.0</v>
      </c>
      <c r="B17382" s="6">
        <v>689312.0</v>
      </c>
      <c r="C17382" s="14" t="str">
        <f>If(COUNTIF(DamReaches!$B$2:$B$346,"="&amp;A17382)&gt;0, "Yes", "No")</f>
        <v>No</v>
      </c>
    </row>
    <row r="17383">
      <c r="A17383" s="6">
        <v>689244.0</v>
      </c>
      <c r="B17383" s="6">
        <v>688793.0</v>
      </c>
      <c r="C17383" s="14" t="str">
        <f>If(COUNTIF(DamReaches!$B$2:$B$346,"="&amp;A17383)&gt;0, "Yes", "No")</f>
        <v>No</v>
      </c>
    </row>
    <row r="17384">
      <c r="A17384" s="6">
        <v>689245.0</v>
      </c>
      <c r="B17384" s="6">
        <v>689246.0</v>
      </c>
      <c r="C17384" s="14" t="str">
        <f>If(COUNTIF(DamReaches!$B$2:$B$346,"="&amp;A17384)&gt;0, "Yes", "No")</f>
        <v>No</v>
      </c>
    </row>
    <row r="17385">
      <c r="A17385" s="6">
        <v>689246.0</v>
      </c>
      <c r="B17385" s="6">
        <v>688795.0</v>
      </c>
      <c r="C17385" s="14" t="str">
        <f>If(COUNTIF(DamReaches!$B$2:$B$346,"="&amp;A17385)&gt;0, "Yes", "No")</f>
        <v>No</v>
      </c>
    </row>
    <row r="17386">
      <c r="A17386" s="6">
        <v>689247.0</v>
      </c>
      <c r="B17386" s="6">
        <v>689042.0</v>
      </c>
      <c r="C17386" s="14" t="str">
        <f>If(COUNTIF(DamReaches!$B$2:$B$346,"="&amp;A17386)&gt;0, "Yes", "No")</f>
        <v>No</v>
      </c>
    </row>
    <row r="17387">
      <c r="A17387" s="6">
        <v>689248.0</v>
      </c>
      <c r="B17387" s="6">
        <v>689112.0</v>
      </c>
      <c r="C17387" s="14" t="str">
        <f>If(COUNTIF(DamReaches!$B$2:$B$346,"="&amp;A17387)&gt;0, "Yes", "No")</f>
        <v>No</v>
      </c>
    </row>
    <row r="17388">
      <c r="A17388" s="6">
        <v>689249.0</v>
      </c>
      <c r="B17388" s="6">
        <v>689248.0</v>
      </c>
      <c r="C17388" s="14" t="str">
        <f>If(COUNTIF(DamReaches!$B$2:$B$346,"="&amp;A17388)&gt;0, "Yes", "No")</f>
        <v>No</v>
      </c>
    </row>
    <row r="17389">
      <c r="A17389" s="6">
        <v>689250.0</v>
      </c>
      <c r="B17389" s="6">
        <v>689597.0</v>
      </c>
      <c r="C17389" s="14" t="str">
        <f>If(COUNTIF(DamReaches!$B$2:$B$346,"="&amp;A17389)&gt;0, "Yes", "No")</f>
        <v>No</v>
      </c>
    </row>
    <row r="17390">
      <c r="A17390" s="6">
        <v>689261.0</v>
      </c>
      <c r="B17390" s="6">
        <v>689262.0</v>
      </c>
      <c r="C17390" s="14" t="str">
        <f>If(COUNTIF(DamReaches!$B$2:$B$346,"="&amp;A17390)&gt;0, "Yes", "No")</f>
        <v>Yes</v>
      </c>
    </row>
    <row r="17391">
      <c r="A17391" s="6">
        <v>689262.0</v>
      </c>
      <c r="B17391" s="6">
        <v>689176.0</v>
      </c>
      <c r="C17391" s="14" t="str">
        <f>If(COUNTIF(DamReaches!$B$2:$B$346,"="&amp;A17391)&gt;0, "Yes", "No")</f>
        <v>No</v>
      </c>
    </row>
    <row r="17392">
      <c r="A17392" s="6">
        <v>689263.0</v>
      </c>
      <c r="B17392" s="6">
        <v>688701.0</v>
      </c>
      <c r="C17392" s="14" t="str">
        <f>If(COUNTIF(DamReaches!$B$2:$B$346,"="&amp;A17392)&gt;0, "Yes", "No")</f>
        <v>No</v>
      </c>
    </row>
    <row r="17393">
      <c r="A17393" s="6">
        <v>689264.0</v>
      </c>
      <c r="B17393" s="6">
        <v>689062.0</v>
      </c>
      <c r="C17393" s="14" t="str">
        <f>If(COUNTIF(DamReaches!$B$2:$B$346,"="&amp;A17393)&gt;0, "Yes", "No")</f>
        <v>No</v>
      </c>
    </row>
    <row r="17394">
      <c r="A17394" s="6">
        <v>689265.0</v>
      </c>
      <c r="B17394" s="6">
        <v>688959.0</v>
      </c>
      <c r="C17394" s="14" t="str">
        <f>If(COUNTIF(DamReaches!$B$2:$B$346,"="&amp;A17394)&gt;0, "Yes", "No")</f>
        <v>No</v>
      </c>
    </row>
    <row r="17395">
      <c r="A17395" s="6">
        <v>689266.0</v>
      </c>
      <c r="B17395" s="6">
        <v>689267.0</v>
      </c>
      <c r="C17395" s="14" t="str">
        <f>If(COUNTIF(DamReaches!$B$2:$B$346,"="&amp;A17395)&gt;0, "Yes", "No")</f>
        <v>No</v>
      </c>
    </row>
    <row r="17396">
      <c r="A17396" s="6">
        <v>689267.0</v>
      </c>
      <c r="B17396" s="6">
        <v>689108.0</v>
      </c>
      <c r="C17396" s="14" t="str">
        <f>If(COUNTIF(DamReaches!$B$2:$B$346,"="&amp;A17396)&gt;0, "Yes", "No")</f>
        <v>No</v>
      </c>
    </row>
    <row r="17397">
      <c r="A17397" s="6">
        <v>689268.0</v>
      </c>
      <c r="B17397" s="6">
        <v>689237.0</v>
      </c>
      <c r="C17397" s="14" t="str">
        <f>If(COUNTIF(DamReaches!$B$2:$B$346,"="&amp;A17397)&gt;0, "Yes", "No")</f>
        <v>No</v>
      </c>
    </row>
    <row r="17398">
      <c r="A17398" s="6">
        <v>689270.0</v>
      </c>
      <c r="B17398" s="6">
        <v>689241.0</v>
      </c>
      <c r="C17398" s="14" t="str">
        <f>If(COUNTIF(DamReaches!$B$2:$B$346,"="&amp;A17398)&gt;0, "Yes", "No")</f>
        <v>No</v>
      </c>
    </row>
    <row r="17399">
      <c r="A17399" s="6">
        <v>689271.0</v>
      </c>
      <c r="B17399" s="6">
        <v>689451.0</v>
      </c>
      <c r="C17399" s="14" t="str">
        <f>If(COUNTIF(DamReaches!$B$2:$B$346,"="&amp;A17399)&gt;0, "Yes", "No")</f>
        <v>No</v>
      </c>
    </row>
    <row r="17400">
      <c r="A17400" s="6">
        <v>689272.0</v>
      </c>
      <c r="B17400" s="6">
        <v>689451.0</v>
      </c>
      <c r="C17400" s="14" t="str">
        <f>If(COUNTIF(DamReaches!$B$2:$B$346,"="&amp;A17400)&gt;0, "Yes", "No")</f>
        <v>No</v>
      </c>
    </row>
    <row r="17401">
      <c r="A17401" s="6">
        <v>689273.0</v>
      </c>
      <c r="B17401" s="6">
        <v>689453.0</v>
      </c>
      <c r="C17401" s="14" t="str">
        <f>If(COUNTIF(DamReaches!$B$2:$B$346,"="&amp;A17401)&gt;0, "Yes", "No")</f>
        <v>No</v>
      </c>
    </row>
    <row r="17402">
      <c r="A17402" s="6">
        <v>689291.0</v>
      </c>
      <c r="B17402" s="6">
        <v>688880.0</v>
      </c>
      <c r="C17402" s="14" t="str">
        <f>If(COUNTIF(DamReaches!$B$2:$B$346,"="&amp;A17402)&gt;0, "Yes", "No")</f>
        <v>No</v>
      </c>
    </row>
    <row r="17403">
      <c r="A17403" s="6">
        <v>689292.0</v>
      </c>
      <c r="B17403" s="6">
        <v>688823.0</v>
      </c>
      <c r="C17403" s="14" t="str">
        <f>If(COUNTIF(DamReaches!$B$2:$B$346,"="&amp;A17403)&gt;0, "Yes", "No")</f>
        <v>No</v>
      </c>
    </row>
    <row r="17404">
      <c r="A17404" s="6">
        <v>689293.0</v>
      </c>
      <c r="B17404" s="6">
        <v>689347.0</v>
      </c>
      <c r="C17404" s="14" t="str">
        <f>If(COUNTIF(DamReaches!$B$2:$B$346,"="&amp;A17404)&gt;0, "Yes", "No")</f>
        <v>No</v>
      </c>
    </row>
    <row r="17405">
      <c r="A17405" s="6">
        <v>689294.0</v>
      </c>
      <c r="B17405" s="6">
        <v>689068.0</v>
      </c>
      <c r="C17405" s="14" t="str">
        <f>If(COUNTIF(DamReaches!$B$2:$B$346,"="&amp;A17405)&gt;0, "Yes", "No")</f>
        <v>No</v>
      </c>
    </row>
    <row r="17406">
      <c r="A17406" s="6">
        <v>689295.0</v>
      </c>
      <c r="B17406" s="6">
        <v>688538.0</v>
      </c>
      <c r="C17406" s="14" t="str">
        <f>If(COUNTIF(DamReaches!$B$2:$B$346,"="&amp;A17406)&gt;0, "Yes", "No")</f>
        <v>No</v>
      </c>
    </row>
    <row r="17407">
      <c r="A17407" s="6">
        <v>689296.0</v>
      </c>
      <c r="B17407" s="6">
        <v>689002.0</v>
      </c>
      <c r="C17407" s="14" t="str">
        <f>If(COUNTIF(DamReaches!$B$2:$B$346,"="&amp;A17407)&gt;0, "Yes", "No")</f>
        <v>No</v>
      </c>
    </row>
    <row r="17408">
      <c r="A17408" s="6">
        <v>689297.0</v>
      </c>
      <c r="B17408" s="6">
        <v>689393.0</v>
      </c>
      <c r="C17408" s="14" t="str">
        <f>If(COUNTIF(DamReaches!$B$2:$B$346,"="&amp;A17408)&gt;0, "Yes", "No")</f>
        <v>No</v>
      </c>
    </row>
    <row r="17409">
      <c r="A17409" s="6">
        <v>689298.0</v>
      </c>
      <c r="B17409" s="6">
        <v>689885.0</v>
      </c>
      <c r="C17409" s="14" t="str">
        <f>If(COUNTIF(DamReaches!$B$2:$B$346,"="&amp;A17409)&gt;0, "Yes", "No")</f>
        <v>No</v>
      </c>
    </row>
    <row r="17410">
      <c r="A17410" s="6">
        <v>689299.0</v>
      </c>
      <c r="B17410" s="6">
        <v>689885.0</v>
      </c>
      <c r="C17410" s="14" t="str">
        <f>If(COUNTIF(DamReaches!$B$2:$B$346,"="&amp;A17410)&gt;0, "Yes", "No")</f>
        <v>No</v>
      </c>
    </row>
    <row r="17411">
      <c r="A17411" s="6">
        <v>689300.0</v>
      </c>
      <c r="B17411" s="6">
        <v>689004.0</v>
      </c>
      <c r="C17411" s="14" t="str">
        <f>If(COUNTIF(DamReaches!$B$2:$B$346,"="&amp;A17411)&gt;0, "Yes", "No")</f>
        <v>No</v>
      </c>
    </row>
    <row r="17412">
      <c r="A17412" s="6">
        <v>689301.0</v>
      </c>
      <c r="B17412" s="6">
        <v>689453.0</v>
      </c>
      <c r="C17412" s="14" t="str">
        <f>If(COUNTIF(DamReaches!$B$2:$B$346,"="&amp;A17412)&gt;0, "Yes", "No")</f>
        <v>No</v>
      </c>
    </row>
    <row r="17413">
      <c r="A17413" s="6">
        <v>689308.0</v>
      </c>
      <c r="B17413" s="6">
        <v>688924.0</v>
      </c>
      <c r="C17413" s="14" t="str">
        <f>If(COUNTIF(DamReaches!$B$2:$B$346,"="&amp;A17413)&gt;0, "Yes", "No")</f>
        <v>No</v>
      </c>
    </row>
    <row r="17414">
      <c r="A17414" s="6">
        <v>689309.0</v>
      </c>
      <c r="B17414" s="6">
        <v>687298.0</v>
      </c>
      <c r="C17414" s="14" t="str">
        <f>If(COUNTIF(DamReaches!$B$2:$B$346,"="&amp;A17414)&gt;0, "Yes", "No")</f>
        <v>No</v>
      </c>
    </row>
    <row r="17415">
      <c r="A17415" s="6">
        <v>689310.0</v>
      </c>
      <c r="B17415" s="6">
        <v>688538.0</v>
      </c>
      <c r="C17415" s="14" t="str">
        <f>If(COUNTIF(DamReaches!$B$2:$B$346,"="&amp;A17415)&gt;0, "Yes", "No")</f>
        <v>No</v>
      </c>
    </row>
    <row r="17416">
      <c r="A17416" s="6">
        <v>689311.0</v>
      </c>
      <c r="B17416" s="6">
        <v>689313.0</v>
      </c>
      <c r="C17416" s="14" t="str">
        <f>If(COUNTIF(DamReaches!$B$2:$B$346,"="&amp;A17416)&gt;0, "Yes", "No")</f>
        <v>No</v>
      </c>
    </row>
    <row r="17417">
      <c r="A17417" s="6">
        <v>689312.0</v>
      </c>
      <c r="B17417" s="6">
        <v>689313.0</v>
      </c>
      <c r="C17417" s="14" t="str">
        <f>If(COUNTIF(DamReaches!$B$2:$B$346,"="&amp;A17417)&gt;0, "Yes", "No")</f>
        <v>No</v>
      </c>
    </row>
    <row r="17418">
      <c r="A17418" s="6">
        <v>689313.0</v>
      </c>
      <c r="B17418" s="6">
        <v>689393.0</v>
      </c>
      <c r="C17418" s="14" t="str">
        <f>If(COUNTIF(DamReaches!$B$2:$B$346,"="&amp;A17418)&gt;0, "Yes", "No")</f>
        <v>No</v>
      </c>
    </row>
    <row r="17419">
      <c r="A17419" s="6">
        <v>689314.0</v>
      </c>
      <c r="B17419" s="6">
        <v>689636.0</v>
      </c>
      <c r="C17419" s="14" t="str">
        <f>If(COUNTIF(DamReaches!$B$2:$B$346,"="&amp;A17419)&gt;0, "Yes", "No")</f>
        <v>No</v>
      </c>
    </row>
    <row r="17420">
      <c r="A17420" s="6">
        <v>689315.0</v>
      </c>
      <c r="B17420" s="6">
        <v>688590.0</v>
      </c>
      <c r="C17420" s="14" t="str">
        <f>If(COUNTIF(DamReaches!$B$2:$B$346,"="&amp;A17420)&gt;0, "Yes", "No")</f>
        <v>No</v>
      </c>
    </row>
    <row r="17421">
      <c r="A17421" s="6">
        <v>689316.0</v>
      </c>
      <c r="B17421" s="6">
        <v>689315.0</v>
      </c>
      <c r="C17421" s="14" t="str">
        <f>If(COUNTIF(DamReaches!$B$2:$B$346,"="&amp;A17421)&gt;0, "Yes", "No")</f>
        <v>No</v>
      </c>
    </row>
    <row r="17422">
      <c r="A17422" s="6">
        <v>689317.0</v>
      </c>
      <c r="B17422" s="6">
        <v>689334.0</v>
      </c>
      <c r="C17422" s="14" t="str">
        <f>If(COUNTIF(DamReaches!$B$2:$B$346,"="&amp;A17422)&gt;0, "Yes", "No")</f>
        <v>No</v>
      </c>
    </row>
    <row r="17423">
      <c r="A17423" s="6">
        <v>689318.0</v>
      </c>
      <c r="B17423" s="6">
        <v>689396.0</v>
      </c>
      <c r="C17423" s="14" t="str">
        <f>If(COUNTIF(DamReaches!$B$2:$B$346,"="&amp;A17423)&gt;0, "Yes", "No")</f>
        <v>No</v>
      </c>
    </row>
    <row r="17424">
      <c r="A17424" s="6">
        <v>689328.0</v>
      </c>
      <c r="B17424" s="6">
        <v>689374.0</v>
      </c>
      <c r="C17424" s="14" t="str">
        <f>If(COUNTIF(DamReaches!$B$2:$B$346,"="&amp;A17424)&gt;0, "Yes", "No")</f>
        <v>No</v>
      </c>
    </row>
    <row r="17425">
      <c r="A17425" s="6">
        <v>689329.0</v>
      </c>
      <c r="B17425" s="6">
        <v>689268.0</v>
      </c>
      <c r="C17425" s="14" t="str">
        <f>If(COUNTIF(DamReaches!$B$2:$B$346,"="&amp;A17425)&gt;0, "Yes", "No")</f>
        <v>No</v>
      </c>
    </row>
    <row r="17426">
      <c r="A17426" s="6">
        <v>689330.0</v>
      </c>
      <c r="B17426" s="6">
        <v>689181.0</v>
      </c>
      <c r="C17426" s="14" t="str">
        <f>If(COUNTIF(DamReaches!$B$2:$B$346,"="&amp;A17426)&gt;0, "Yes", "No")</f>
        <v>No</v>
      </c>
    </row>
    <row r="17427">
      <c r="A17427" s="6">
        <v>689331.0</v>
      </c>
      <c r="B17427" s="6">
        <v>689310.0</v>
      </c>
      <c r="C17427" s="14" t="str">
        <f>If(COUNTIF(DamReaches!$B$2:$B$346,"="&amp;A17427)&gt;0, "Yes", "No")</f>
        <v>No</v>
      </c>
    </row>
    <row r="17428">
      <c r="A17428" s="6">
        <v>689332.0</v>
      </c>
      <c r="B17428" s="6">
        <v>689315.0</v>
      </c>
      <c r="C17428" s="14" t="str">
        <f>If(COUNTIF(DamReaches!$B$2:$B$346,"="&amp;A17428)&gt;0, "Yes", "No")</f>
        <v>No</v>
      </c>
    </row>
    <row r="17429">
      <c r="A17429" s="6">
        <v>689333.0</v>
      </c>
      <c r="B17429" s="6">
        <v>689335.0</v>
      </c>
      <c r="C17429" s="14" t="str">
        <f>If(COUNTIF(DamReaches!$B$2:$B$346,"="&amp;A17429)&gt;0, "Yes", "No")</f>
        <v>No</v>
      </c>
    </row>
    <row r="17430">
      <c r="A17430" s="6">
        <v>689334.0</v>
      </c>
      <c r="B17430" s="6">
        <v>689335.0</v>
      </c>
      <c r="C17430" s="14" t="str">
        <f>If(COUNTIF(DamReaches!$B$2:$B$346,"="&amp;A17430)&gt;0, "Yes", "No")</f>
        <v>No</v>
      </c>
    </row>
    <row r="17431">
      <c r="A17431" s="6">
        <v>689335.0</v>
      </c>
      <c r="B17431" s="6">
        <v>689189.0</v>
      </c>
      <c r="C17431" s="14" t="str">
        <f>If(COUNTIF(DamReaches!$B$2:$B$346,"="&amp;A17431)&gt;0, "Yes", "No")</f>
        <v>No</v>
      </c>
    </row>
    <row r="17432">
      <c r="A17432" s="6">
        <v>689346.0</v>
      </c>
      <c r="B17432" s="6">
        <v>689264.0</v>
      </c>
      <c r="C17432" s="14" t="str">
        <f>If(COUNTIF(DamReaches!$B$2:$B$346,"="&amp;A17432)&gt;0, "Yes", "No")</f>
        <v>No</v>
      </c>
    </row>
    <row r="17433">
      <c r="A17433" s="6">
        <v>689347.0</v>
      </c>
      <c r="B17433" s="6">
        <v>689348.0</v>
      </c>
      <c r="C17433" s="14" t="str">
        <f>If(COUNTIF(DamReaches!$B$2:$B$346,"="&amp;A17433)&gt;0, "Yes", "No")</f>
        <v>No</v>
      </c>
    </row>
    <row r="17434">
      <c r="A17434" s="6">
        <v>689348.0</v>
      </c>
      <c r="B17434" s="6">
        <v>689239.0</v>
      </c>
      <c r="C17434" s="14" t="str">
        <f>If(COUNTIF(DamReaches!$B$2:$B$346,"="&amp;A17434)&gt;0, "Yes", "No")</f>
        <v>No</v>
      </c>
    </row>
    <row r="17435">
      <c r="A17435" s="6">
        <v>689349.0</v>
      </c>
      <c r="B17435" s="6">
        <v>689036.0</v>
      </c>
      <c r="C17435" s="14" t="str">
        <f>If(COUNTIF(DamReaches!$B$2:$B$346,"="&amp;A17435)&gt;0, "Yes", "No")</f>
        <v>No</v>
      </c>
    </row>
    <row r="17436">
      <c r="A17436" s="6">
        <v>689350.0</v>
      </c>
      <c r="B17436" s="6">
        <v>689211.0</v>
      </c>
      <c r="C17436" s="14" t="str">
        <f>If(COUNTIF(DamReaches!$B$2:$B$346,"="&amp;A17436)&gt;0, "Yes", "No")</f>
        <v>No</v>
      </c>
    </row>
    <row r="17437">
      <c r="A17437" s="6">
        <v>689351.0</v>
      </c>
      <c r="B17437" s="6">
        <v>689636.0</v>
      </c>
      <c r="C17437" s="14" t="str">
        <f>If(COUNTIF(DamReaches!$B$2:$B$346,"="&amp;A17437)&gt;0, "Yes", "No")</f>
        <v>No</v>
      </c>
    </row>
    <row r="17438">
      <c r="A17438" s="6">
        <v>689352.0</v>
      </c>
      <c r="B17438" s="6">
        <v>689721.0</v>
      </c>
      <c r="C17438" s="14" t="str">
        <f>If(COUNTIF(DamReaches!$B$2:$B$346,"="&amp;A17438)&gt;0, "Yes", "No")</f>
        <v>No</v>
      </c>
    </row>
    <row r="17439">
      <c r="A17439" s="6">
        <v>689353.0</v>
      </c>
      <c r="B17439" s="6">
        <v>689250.0</v>
      </c>
      <c r="C17439" s="14" t="str">
        <f>If(COUNTIF(DamReaches!$B$2:$B$346,"="&amp;A17439)&gt;0, "Yes", "No")</f>
        <v>No</v>
      </c>
    </row>
    <row r="17440">
      <c r="A17440" s="6">
        <v>689373.0</v>
      </c>
      <c r="B17440" s="6">
        <v>688503.0</v>
      </c>
      <c r="C17440" s="14" t="str">
        <f>If(COUNTIF(DamReaches!$B$2:$B$346,"="&amp;A17440)&gt;0, "Yes", "No")</f>
        <v>No</v>
      </c>
    </row>
    <row r="17441">
      <c r="A17441" s="6">
        <v>689374.0</v>
      </c>
      <c r="B17441" s="6">
        <v>689267.0</v>
      </c>
      <c r="C17441" s="14" t="str">
        <f>If(COUNTIF(DamReaches!$B$2:$B$346,"="&amp;A17441)&gt;0, "Yes", "No")</f>
        <v>No</v>
      </c>
    </row>
    <row r="17442">
      <c r="A17442" s="6">
        <v>689375.0</v>
      </c>
      <c r="B17442" s="6">
        <v>689212.0</v>
      </c>
      <c r="C17442" s="14" t="str">
        <f>If(COUNTIF(DamReaches!$B$2:$B$346,"="&amp;A17442)&gt;0, "Yes", "No")</f>
        <v>No</v>
      </c>
    </row>
    <row r="17443">
      <c r="A17443" s="6">
        <v>689376.0</v>
      </c>
      <c r="B17443" s="6">
        <v>689721.0</v>
      </c>
      <c r="C17443" s="14" t="str">
        <f>If(COUNTIF(DamReaches!$B$2:$B$346,"="&amp;A17443)&gt;0, "Yes", "No")</f>
        <v>No</v>
      </c>
    </row>
    <row r="17444">
      <c r="A17444" s="6">
        <v>689377.0</v>
      </c>
      <c r="B17444" s="6">
        <v>689353.0</v>
      </c>
      <c r="C17444" s="14" t="str">
        <f>If(COUNTIF(DamReaches!$B$2:$B$346,"="&amp;A17444)&gt;0, "Yes", "No")</f>
        <v>No</v>
      </c>
    </row>
    <row r="17445">
      <c r="A17445" s="6">
        <v>689391.0</v>
      </c>
      <c r="B17445" s="6">
        <v>689086.0</v>
      </c>
      <c r="C17445" s="14" t="str">
        <f>If(COUNTIF(DamReaches!$B$2:$B$346,"="&amp;A17445)&gt;0, "Yes", "No")</f>
        <v>No</v>
      </c>
    </row>
    <row r="17446">
      <c r="A17446" s="6">
        <v>689392.0</v>
      </c>
      <c r="B17446" s="6">
        <v>689241.0</v>
      </c>
      <c r="C17446" s="14" t="str">
        <f>If(COUNTIF(DamReaches!$B$2:$B$346,"="&amp;A17446)&gt;0, "Yes", "No")</f>
        <v>No</v>
      </c>
    </row>
    <row r="17447">
      <c r="A17447" s="6">
        <v>689393.0</v>
      </c>
      <c r="B17447" s="6">
        <v>689541.0</v>
      </c>
      <c r="C17447" s="14" t="str">
        <f>If(COUNTIF(DamReaches!$B$2:$B$346,"="&amp;A17447)&gt;0, "Yes", "No")</f>
        <v>No</v>
      </c>
    </row>
    <row r="17448">
      <c r="A17448" s="6">
        <v>689394.0</v>
      </c>
      <c r="B17448" s="6">
        <v>689244.0</v>
      </c>
      <c r="C17448" s="14" t="str">
        <f>If(COUNTIF(DamReaches!$B$2:$B$346,"="&amp;A17448)&gt;0, "Yes", "No")</f>
        <v>No</v>
      </c>
    </row>
    <row r="17449">
      <c r="A17449" s="6">
        <v>689395.0</v>
      </c>
      <c r="B17449" s="6">
        <v>689452.0</v>
      </c>
      <c r="C17449" s="14" t="str">
        <f>If(COUNTIF(DamReaches!$B$2:$B$346,"="&amp;A17449)&gt;0, "Yes", "No")</f>
        <v>No</v>
      </c>
    </row>
    <row r="17450">
      <c r="A17450" s="6">
        <v>689396.0</v>
      </c>
      <c r="B17450" s="6">
        <v>689397.0</v>
      </c>
      <c r="C17450" s="14" t="str">
        <f>If(COUNTIF(DamReaches!$B$2:$B$346,"="&amp;A17450)&gt;0, "Yes", "No")</f>
        <v>No</v>
      </c>
    </row>
    <row r="17451">
      <c r="A17451" s="6">
        <v>689397.0</v>
      </c>
      <c r="B17451" s="6">
        <v>688909.0</v>
      </c>
      <c r="C17451" s="14" t="str">
        <f>If(COUNTIF(DamReaches!$B$2:$B$346,"="&amp;A17451)&gt;0, "Yes", "No")</f>
        <v>No</v>
      </c>
    </row>
    <row r="17452">
      <c r="A17452" s="6">
        <v>689413.0</v>
      </c>
      <c r="B17452" s="6">
        <v>688805.0</v>
      </c>
      <c r="C17452" s="14" t="str">
        <f>If(COUNTIF(DamReaches!$B$2:$B$346,"="&amp;A17452)&gt;0, "Yes", "No")</f>
        <v>No</v>
      </c>
    </row>
    <row r="17453">
      <c r="A17453" s="6">
        <v>689414.0</v>
      </c>
      <c r="B17453" s="6">
        <v>688862.0</v>
      </c>
      <c r="C17453" s="14" t="str">
        <f>If(COUNTIF(DamReaches!$B$2:$B$346,"="&amp;A17453)&gt;0, "Yes", "No")</f>
        <v>No</v>
      </c>
    </row>
    <row r="17454">
      <c r="A17454" s="6">
        <v>689415.0</v>
      </c>
      <c r="B17454" s="6">
        <v>689091.0</v>
      </c>
      <c r="C17454" s="14" t="str">
        <f>If(COUNTIF(DamReaches!$B$2:$B$346,"="&amp;A17454)&gt;0, "Yes", "No")</f>
        <v>No</v>
      </c>
    </row>
    <row r="17455">
      <c r="A17455" s="6">
        <v>689416.0</v>
      </c>
      <c r="B17455" s="6">
        <v>689188.0</v>
      </c>
      <c r="C17455" s="14" t="str">
        <f>If(COUNTIF(DamReaches!$B$2:$B$346,"="&amp;A17455)&gt;0, "Yes", "No")</f>
        <v>No</v>
      </c>
    </row>
    <row r="17456">
      <c r="A17456" s="6">
        <v>689417.0</v>
      </c>
      <c r="B17456" s="6">
        <v>689416.0</v>
      </c>
      <c r="C17456" s="14" t="str">
        <f>If(COUNTIF(DamReaches!$B$2:$B$346,"="&amp;A17456)&gt;0, "Yes", "No")</f>
        <v>No</v>
      </c>
    </row>
    <row r="17457">
      <c r="A17457" s="6">
        <v>689418.0</v>
      </c>
      <c r="B17457" s="6">
        <v>688829.0</v>
      </c>
      <c r="C17457" s="14" t="str">
        <f>If(COUNTIF(DamReaches!$B$2:$B$346,"="&amp;A17457)&gt;0, "Yes", "No")</f>
        <v>No</v>
      </c>
    </row>
    <row r="17458">
      <c r="A17458" s="6">
        <v>689419.0</v>
      </c>
      <c r="B17458" s="6">
        <v>689216.0</v>
      </c>
      <c r="C17458" s="14" t="str">
        <f>If(COUNTIF(DamReaches!$B$2:$B$346,"="&amp;A17458)&gt;0, "Yes", "No")</f>
        <v>No</v>
      </c>
    </row>
    <row r="17459">
      <c r="A17459" s="6">
        <v>689420.0</v>
      </c>
      <c r="B17459" s="6">
        <v>689353.0</v>
      </c>
      <c r="C17459" s="14" t="str">
        <f>If(COUNTIF(DamReaches!$B$2:$B$346,"="&amp;A17459)&gt;0, "Yes", "No")</f>
        <v>No</v>
      </c>
    </row>
    <row r="17460">
      <c r="A17460" s="6">
        <v>689421.0</v>
      </c>
      <c r="B17460" s="6">
        <v>689114.0</v>
      </c>
      <c r="C17460" s="14" t="str">
        <f>If(COUNTIF(DamReaches!$B$2:$B$346,"="&amp;A17460)&gt;0, "Yes", "No")</f>
        <v>No</v>
      </c>
    </row>
    <row r="17461">
      <c r="A17461" s="6">
        <v>689443.0</v>
      </c>
      <c r="B17461" s="6">
        <v>688802.0</v>
      </c>
      <c r="C17461" s="14" t="str">
        <f>If(COUNTIF(DamReaches!$B$2:$B$346,"="&amp;A17461)&gt;0, "Yes", "No")</f>
        <v>No</v>
      </c>
    </row>
    <row r="17462">
      <c r="A17462" s="6">
        <v>689444.0</v>
      </c>
      <c r="B17462" s="6">
        <v>689445.0</v>
      </c>
      <c r="C17462" s="14" t="str">
        <f>If(COUNTIF(DamReaches!$B$2:$B$346,"="&amp;A17462)&gt;0, "Yes", "No")</f>
        <v>No</v>
      </c>
    </row>
    <row r="17463">
      <c r="A17463" s="6">
        <v>689445.0</v>
      </c>
      <c r="B17463" s="6">
        <v>689291.0</v>
      </c>
      <c r="C17463" s="14" t="str">
        <f>If(COUNTIF(DamReaches!$B$2:$B$346,"="&amp;A17463)&gt;0, "Yes", "No")</f>
        <v>No</v>
      </c>
    </row>
    <row r="17464">
      <c r="A17464" s="6">
        <v>689446.0</v>
      </c>
      <c r="B17464" s="6">
        <v>689391.0</v>
      </c>
      <c r="C17464" s="14" t="str">
        <f>If(COUNTIF(DamReaches!$B$2:$B$346,"="&amp;A17464)&gt;0, "Yes", "No")</f>
        <v>No</v>
      </c>
    </row>
    <row r="17465">
      <c r="A17465" s="6">
        <v>689447.0</v>
      </c>
      <c r="B17465" s="6">
        <v>688533.0</v>
      </c>
      <c r="C17465" s="14" t="str">
        <f>If(COUNTIF(DamReaches!$B$2:$B$346,"="&amp;A17465)&gt;0, "Yes", "No")</f>
        <v>No</v>
      </c>
    </row>
    <row r="17466">
      <c r="A17466" s="6">
        <v>689449.0</v>
      </c>
      <c r="B17466" s="6">
        <v>689312.0</v>
      </c>
      <c r="C17466" s="14" t="str">
        <f>If(COUNTIF(DamReaches!$B$2:$B$346,"="&amp;A17466)&gt;0, "Yes", "No")</f>
        <v>No</v>
      </c>
    </row>
    <row r="17467">
      <c r="A17467" s="6">
        <v>689450.0</v>
      </c>
      <c r="B17467" s="6">
        <v>689039.0</v>
      </c>
      <c r="C17467" s="14" t="str">
        <f>If(COUNTIF(DamReaches!$B$2:$B$346,"="&amp;A17467)&gt;0, "Yes", "No")</f>
        <v>No</v>
      </c>
    </row>
    <row r="17468">
      <c r="A17468" s="6">
        <v>689451.0</v>
      </c>
      <c r="B17468" s="6">
        <v>689919.0</v>
      </c>
      <c r="C17468" s="14" t="str">
        <f>If(COUNTIF(DamReaches!$B$2:$B$346,"="&amp;A17468)&gt;0, "Yes", "No")</f>
        <v>No</v>
      </c>
    </row>
    <row r="17469">
      <c r="A17469" s="6">
        <v>689452.0</v>
      </c>
      <c r="B17469" s="6">
        <v>689919.0</v>
      </c>
      <c r="C17469" s="14" t="str">
        <f>If(COUNTIF(DamReaches!$B$2:$B$346,"="&amp;A17469)&gt;0, "Yes", "No")</f>
        <v>No</v>
      </c>
    </row>
    <row r="17470">
      <c r="A17470" s="6">
        <v>689453.0</v>
      </c>
      <c r="B17470" s="6">
        <v>689543.0</v>
      </c>
      <c r="C17470" s="14" t="str">
        <f>If(COUNTIF(DamReaches!$B$2:$B$346,"="&amp;A17470)&gt;0, "Yes", "No")</f>
        <v>No</v>
      </c>
    </row>
    <row r="17471">
      <c r="A17471" s="6">
        <v>689454.0</v>
      </c>
      <c r="B17471" s="6">
        <v>689397.0</v>
      </c>
      <c r="C17471" s="14" t="str">
        <f>If(COUNTIF(DamReaches!$B$2:$B$346,"="&amp;A17471)&gt;0, "Yes", "No")</f>
        <v>No</v>
      </c>
    </row>
    <row r="17472">
      <c r="A17472" s="6">
        <v>689455.0</v>
      </c>
      <c r="B17472" s="6">
        <v>689421.0</v>
      </c>
      <c r="C17472" s="14" t="str">
        <f>If(COUNTIF(DamReaches!$B$2:$B$346,"="&amp;A17472)&gt;0, "Yes", "No")</f>
        <v>No</v>
      </c>
    </row>
    <row r="17473">
      <c r="A17473" s="6">
        <v>689456.0</v>
      </c>
      <c r="B17473" s="6">
        <v>689223.0</v>
      </c>
      <c r="C17473" s="14" t="str">
        <f>If(COUNTIF(DamReaches!$B$2:$B$346,"="&amp;A17473)&gt;0, "Yes", "No")</f>
        <v>No</v>
      </c>
    </row>
    <row r="17474">
      <c r="A17474" s="6">
        <v>689457.0</v>
      </c>
      <c r="B17474" s="6">
        <v>689045.0</v>
      </c>
      <c r="C17474" s="14" t="str">
        <f>If(COUNTIF(DamReaches!$B$2:$B$346,"="&amp;A17474)&gt;0, "Yes", "No")</f>
        <v>No</v>
      </c>
    </row>
    <row r="17475">
      <c r="A17475" s="6">
        <v>689469.0</v>
      </c>
      <c r="B17475" s="6">
        <v>689084.0</v>
      </c>
      <c r="C17475" s="14" t="str">
        <f>If(COUNTIF(DamReaches!$B$2:$B$346,"="&amp;A17475)&gt;0, "Yes", "No")</f>
        <v>No</v>
      </c>
    </row>
    <row r="17476">
      <c r="A17476" s="6">
        <v>689470.0</v>
      </c>
      <c r="B17476" s="6">
        <v>689446.0</v>
      </c>
      <c r="C17476" s="14" t="str">
        <f>If(COUNTIF(DamReaches!$B$2:$B$346,"="&amp;A17476)&gt;0, "Yes", "No")</f>
        <v>No</v>
      </c>
    </row>
    <row r="17477">
      <c r="A17477" s="6">
        <v>689471.0</v>
      </c>
      <c r="B17477" s="6">
        <v>689348.0</v>
      </c>
      <c r="C17477" s="14" t="str">
        <f>If(COUNTIF(DamReaches!$B$2:$B$346,"="&amp;A17477)&gt;0, "Yes", "No")</f>
        <v>No</v>
      </c>
    </row>
    <row r="17478">
      <c r="A17478" s="6">
        <v>689473.0</v>
      </c>
      <c r="B17478" s="6">
        <v>689415.0</v>
      </c>
      <c r="C17478" s="14" t="str">
        <f>If(COUNTIF(DamReaches!$B$2:$B$346,"="&amp;A17478)&gt;0, "Yes", "No")</f>
        <v>No</v>
      </c>
    </row>
    <row r="17479">
      <c r="A17479" s="6">
        <v>689474.0</v>
      </c>
      <c r="B17479" s="6">
        <v>689092.0</v>
      </c>
      <c r="C17479" s="14" t="str">
        <f>If(COUNTIF(DamReaches!$B$2:$B$346,"="&amp;A17479)&gt;0, "Yes", "No")</f>
        <v>No</v>
      </c>
    </row>
    <row r="17480">
      <c r="A17480" s="6">
        <v>689475.0</v>
      </c>
      <c r="B17480" s="6">
        <v>689246.0</v>
      </c>
      <c r="C17480" s="14" t="str">
        <f>If(COUNTIF(DamReaches!$B$2:$B$346,"="&amp;A17480)&gt;0, "Yes", "No")</f>
        <v>No</v>
      </c>
    </row>
    <row r="17481">
      <c r="A17481" s="6">
        <v>689476.0</v>
      </c>
      <c r="B17481" s="6">
        <v>689594.0</v>
      </c>
      <c r="C17481" s="14" t="str">
        <f>If(COUNTIF(DamReaches!$B$2:$B$346,"="&amp;A17481)&gt;0, "Yes", "No")</f>
        <v>No</v>
      </c>
    </row>
    <row r="17482">
      <c r="A17482" s="6">
        <v>689477.0</v>
      </c>
      <c r="B17482" s="6">
        <v>689456.0</v>
      </c>
      <c r="C17482" s="14" t="str">
        <f>If(COUNTIF(DamReaches!$B$2:$B$346,"="&amp;A17482)&gt;0, "Yes", "No")</f>
        <v>No</v>
      </c>
    </row>
    <row r="17483">
      <c r="A17483" s="6">
        <v>689496.0</v>
      </c>
      <c r="B17483" s="6">
        <v>689262.0</v>
      </c>
      <c r="C17483" s="14" t="str">
        <f>If(COUNTIF(DamReaches!$B$2:$B$346,"="&amp;A17483)&gt;0, "Yes", "No")</f>
        <v>No</v>
      </c>
    </row>
    <row r="17484">
      <c r="A17484" s="6">
        <v>689497.0</v>
      </c>
      <c r="B17484" s="6">
        <v>689469.0</v>
      </c>
      <c r="C17484" s="14" t="str">
        <f>If(COUNTIF(DamReaches!$B$2:$B$346,"="&amp;A17484)&gt;0, "Yes", "No")</f>
        <v>No</v>
      </c>
    </row>
    <row r="17485">
      <c r="A17485" s="6">
        <v>689498.0</v>
      </c>
      <c r="B17485" s="6">
        <v>689133.0</v>
      </c>
      <c r="C17485" s="14" t="str">
        <f>If(COUNTIF(DamReaches!$B$2:$B$346,"="&amp;A17485)&gt;0, "Yes", "No")</f>
        <v>No</v>
      </c>
    </row>
    <row r="17486">
      <c r="A17486" s="6">
        <v>689499.0</v>
      </c>
      <c r="B17486" s="6">
        <v>689147.0</v>
      </c>
      <c r="C17486" s="14" t="str">
        <f>If(COUNTIF(DamReaches!$B$2:$B$346,"="&amp;A17486)&gt;0, "Yes", "No")</f>
        <v>No</v>
      </c>
    </row>
    <row r="17487">
      <c r="A17487" s="6">
        <v>689500.0</v>
      </c>
      <c r="B17487" s="6">
        <v>689374.0</v>
      </c>
      <c r="C17487" s="14" t="str">
        <f>If(COUNTIF(DamReaches!$B$2:$B$346,"="&amp;A17487)&gt;0, "Yes", "No")</f>
        <v>No</v>
      </c>
    </row>
    <row r="17488">
      <c r="A17488" s="6">
        <v>689501.0</v>
      </c>
      <c r="B17488" s="6">
        <v>689239.0</v>
      </c>
      <c r="C17488" s="14" t="str">
        <f>If(COUNTIF(DamReaches!$B$2:$B$346,"="&amp;A17488)&gt;0, "Yes", "No")</f>
        <v>No</v>
      </c>
    </row>
    <row r="17489">
      <c r="A17489" s="6">
        <v>689502.0</v>
      </c>
      <c r="B17489" s="6">
        <v>689244.0</v>
      </c>
      <c r="C17489" s="14" t="str">
        <f>If(COUNTIF(DamReaches!$B$2:$B$346,"="&amp;A17489)&gt;0, "Yes", "No")</f>
        <v>No</v>
      </c>
    </row>
    <row r="17490">
      <c r="A17490" s="6">
        <v>689503.0</v>
      </c>
      <c r="B17490" s="6">
        <v>689450.0</v>
      </c>
      <c r="C17490" s="14" t="str">
        <f>If(COUNTIF(DamReaches!$B$2:$B$346,"="&amp;A17490)&gt;0, "Yes", "No")</f>
        <v>No</v>
      </c>
    </row>
    <row r="17491">
      <c r="A17491" s="6">
        <v>689504.0</v>
      </c>
      <c r="B17491" s="6">
        <v>689543.0</v>
      </c>
      <c r="C17491" s="14" t="str">
        <f>If(COUNTIF(DamReaches!$B$2:$B$346,"="&amp;A17491)&gt;0, "Yes", "No")</f>
        <v>No</v>
      </c>
    </row>
    <row r="17492">
      <c r="A17492" s="6">
        <v>689505.0</v>
      </c>
      <c r="B17492" s="6">
        <v>689504.0</v>
      </c>
      <c r="C17492" s="14" t="str">
        <f>If(COUNTIF(DamReaches!$B$2:$B$346,"="&amp;A17492)&gt;0, "Yes", "No")</f>
        <v>No</v>
      </c>
    </row>
    <row r="17493">
      <c r="A17493" s="6">
        <v>689506.0</v>
      </c>
      <c r="B17493" s="6">
        <v>689457.0</v>
      </c>
      <c r="C17493" s="14" t="str">
        <f>If(COUNTIF(DamReaches!$B$2:$B$346,"="&amp;A17493)&gt;0, "Yes", "No")</f>
        <v>No</v>
      </c>
    </row>
    <row r="17494">
      <c r="A17494" s="6">
        <v>689516.0</v>
      </c>
      <c r="B17494" s="6">
        <v>689517.0</v>
      </c>
      <c r="C17494" s="14" t="str">
        <f>If(COUNTIF(DamReaches!$B$2:$B$346,"="&amp;A17494)&gt;0, "Yes", "No")</f>
        <v>No</v>
      </c>
    </row>
    <row r="17495">
      <c r="A17495" s="6">
        <v>689517.0</v>
      </c>
      <c r="B17495" s="6">
        <v>688974.0</v>
      </c>
      <c r="C17495" s="14" t="str">
        <f>If(COUNTIF(DamReaches!$B$2:$B$346,"="&amp;A17495)&gt;0, "Yes", "No")</f>
        <v>No</v>
      </c>
    </row>
    <row r="17496">
      <c r="A17496" s="6">
        <v>689518.0</v>
      </c>
      <c r="B17496" s="6">
        <v>688826.0</v>
      </c>
      <c r="C17496" s="14" t="str">
        <f>If(COUNTIF(DamReaches!$B$2:$B$346,"="&amp;A17496)&gt;0, "Yes", "No")</f>
        <v>No</v>
      </c>
    </row>
    <row r="17497">
      <c r="A17497" s="6">
        <v>689519.0</v>
      </c>
      <c r="B17497" s="6">
        <v>689520.0</v>
      </c>
      <c r="C17497" s="14" t="str">
        <f>If(COUNTIF(DamReaches!$B$2:$B$346,"="&amp;A17497)&gt;0, "Yes", "No")</f>
        <v>No</v>
      </c>
    </row>
    <row r="17498">
      <c r="A17498" s="6">
        <v>689520.0</v>
      </c>
      <c r="B17498" s="6">
        <v>689317.0</v>
      </c>
      <c r="C17498" s="14" t="str">
        <f>If(COUNTIF(DamReaches!$B$2:$B$346,"="&amp;A17498)&gt;0, "Yes", "No")</f>
        <v>No</v>
      </c>
    </row>
    <row r="17499">
      <c r="A17499" s="6">
        <v>689538.0</v>
      </c>
      <c r="B17499" s="6">
        <v>688647.0</v>
      </c>
      <c r="C17499" s="14" t="str">
        <f>If(COUNTIF(DamReaches!$B$2:$B$346,"="&amp;A17499)&gt;0, "Yes", "No")</f>
        <v>No</v>
      </c>
    </row>
    <row r="17500">
      <c r="A17500" s="6">
        <v>689539.0</v>
      </c>
      <c r="B17500" s="6">
        <v>689655.0</v>
      </c>
      <c r="C17500" s="14" t="str">
        <f>If(COUNTIF(DamReaches!$B$2:$B$346,"="&amp;A17500)&gt;0, "Yes", "No")</f>
        <v>No</v>
      </c>
    </row>
    <row r="17501">
      <c r="A17501" s="6">
        <v>689541.0</v>
      </c>
      <c r="B17501" s="6">
        <v>689818.0</v>
      </c>
      <c r="C17501" s="14" t="str">
        <f>If(COUNTIF(DamReaches!$B$2:$B$346,"="&amp;A17501)&gt;0, "Yes", "No")</f>
        <v>No</v>
      </c>
    </row>
    <row r="17502">
      <c r="A17502" s="6">
        <v>689542.0</v>
      </c>
      <c r="B17502" s="6">
        <v>689818.0</v>
      </c>
      <c r="C17502" s="14" t="str">
        <f>If(COUNTIF(DamReaches!$B$2:$B$346,"="&amp;A17502)&gt;0, "Yes", "No")</f>
        <v>No</v>
      </c>
    </row>
    <row r="17503">
      <c r="A17503" s="6">
        <v>689543.0</v>
      </c>
      <c r="B17503" s="6">
        <v>689596.0</v>
      </c>
      <c r="C17503" s="14" t="str">
        <f>If(COUNTIF(DamReaches!$B$2:$B$346,"="&amp;A17503)&gt;0, "Yes", "No")</f>
        <v>No</v>
      </c>
    </row>
    <row r="17504">
      <c r="A17504" s="6">
        <v>689544.0</v>
      </c>
      <c r="B17504" s="6">
        <v>689454.0</v>
      </c>
      <c r="C17504" s="14" t="str">
        <f>If(COUNTIF(DamReaches!$B$2:$B$346,"="&amp;A17504)&gt;0, "Yes", "No")</f>
        <v>No</v>
      </c>
    </row>
    <row r="17505">
      <c r="A17505" s="6">
        <v>689563.0</v>
      </c>
      <c r="B17505" s="6">
        <v>689661.0</v>
      </c>
      <c r="C17505" s="14" t="str">
        <f>If(COUNTIF(DamReaches!$B$2:$B$346,"="&amp;A17505)&gt;0, "Yes", "No")</f>
        <v>No</v>
      </c>
    </row>
    <row r="17506">
      <c r="A17506" s="6">
        <v>689566.0</v>
      </c>
      <c r="B17506" s="6">
        <v>689665.0</v>
      </c>
      <c r="C17506" s="14" t="str">
        <f>If(COUNTIF(DamReaches!$B$2:$B$346,"="&amp;A17506)&gt;0, "Yes", "No")</f>
        <v>No</v>
      </c>
    </row>
    <row r="17507">
      <c r="A17507" s="6">
        <v>689567.0</v>
      </c>
      <c r="B17507" s="6">
        <v>689452.0</v>
      </c>
      <c r="C17507" s="14" t="str">
        <f>If(COUNTIF(DamReaches!$B$2:$B$346,"="&amp;A17507)&gt;0, "Yes", "No")</f>
        <v>No</v>
      </c>
    </row>
    <row r="17508">
      <c r="A17508" s="6">
        <v>689568.0</v>
      </c>
      <c r="B17508" s="6">
        <v>689190.0</v>
      </c>
      <c r="C17508" s="14" t="str">
        <f>If(COUNTIF(DamReaches!$B$2:$B$346,"="&amp;A17508)&gt;0, "Yes", "No")</f>
        <v>No</v>
      </c>
    </row>
    <row r="17509">
      <c r="A17509" s="6">
        <v>689569.0</v>
      </c>
      <c r="B17509" s="6">
        <v>689191.0</v>
      </c>
      <c r="C17509" s="14" t="str">
        <f>If(COUNTIF(DamReaches!$B$2:$B$346,"="&amp;A17509)&gt;0, "Yes", "No")</f>
        <v>No</v>
      </c>
    </row>
    <row r="17510">
      <c r="A17510" s="6">
        <v>689570.0</v>
      </c>
      <c r="B17510" s="6">
        <v>689456.0</v>
      </c>
      <c r="C17510" s="14" t="str">
        <f>If(COUNTIF(DamReaches!$B$2:$B$346,"="&amp;A17510)&gt;0, "Yes", "No")</f>
        <v>No</v>
      </c>
    </row>
    <row r="17511">
      <c r="A17511" s="6">
        <v>689587.0</v>
      </c>
      <c r="B17511" s="6">
        <v>689391.0</v>
      </c>
      <c r="C17511" s="14" t="str">
        <f>If(COUNTIF(DamReaches!$B$2:$B$346,"="&amp;A17511)&gt;0, "Yes", "No")</f>
        <v>No</v>
      </c>
    </row>
    <row r="17512">
      <c r="A17512" s="6">
        <v>689588.0</v>
      </c>
      <c r="B17512" s="6">
        <v>689063.0</v>
      </c>
      <c r="C17512" s="14" t="str">
        <f>If(COUNTIF(DamReaches!$B$2:$B$346,"="&amp;A17512)&gt;0, "Yes", "No")</f>
        <v>No</v>
      </c>
    </row>
    <row r="17513">
      <c r="A17513" s="6">
        <v>689589.0</v>
      </c>
      <c r="B17513" s="6">
        <v>689064.0</v>
      </c>
      <c r="C17513" s="14" t="str">
        <f>If(COUNTIF(DamReaches!$B$2:$B$346,"="&amp;A17513)&gt;0, "Yes", "No")</f>
        <v>No</v>
      </c>
    </row>
    <row r="17514">
      <c r="A17514" s="6">
        <v>689590.0</v>
      </c>
      <c r="B17514" s="6">
        <v>689207.0</v>
      </c>
      <c r="C17514" s="14" t="str">
        <f>If(COUNTIF(DamReaches!$B$2:$B$346,"="&amp;A17514)&gt;0, "Yes", "No")</f>
        <v>No</v>
      </c>
    </row>
    <row r="17515">
      <c r="A17515" s="6">
        <v>689591.0</v>
      </c>
      <c r="B17515" s="6">
        <v>689592.0</v>
      </c>
      <c r="C17515" s="14" t="str">
        <f>If(COUNTIF(DamReaches!$B$2:$B$346,"="&amp;A17515)&gt;0, "Yes", "No")</f>
        <v>No</v>
      </c>
    </row>
    <row r="17516">
      <c r="A17516" s="6">
        <v>689592.0</v>
      </c>
      <c r="B17516" s="6">
        <v>689502.0</v>
      </c>
      <c r="C17516" s="14" t="str">
        <f>If(COUNTIF(DamReaches!$B$2:$B$346,"="&amp;A17516)&gt;0, "Yes", "No")</f>
        <v>No</v>
      </c>
    </row>
    <row r="17517">
      <c r="A17517" s="6">
        <v>689593.0</v>
      </c>
      <c r="B17517" s="6">
        <v>689006.0</v>
      </c>
      <c r="C17517" s="14" t="str">
        <f>If(COUNTIF(DamReaches!$B$2:$B$346,"="&amp;A17517)&gt;0, "Yes", "No")</f>
        <v>No</v>
      </c>
    </row>
    <row r="17518">
      <c r="A17518" s="6">
        <v>689594.0</v>
      </c>
      <c r="B17518" s="6">
        <v>689593.0</v>
      </c>
      <c r="C17518" s="14" t="str">
        <f>If(COUNTIF(DamReaches!$B$2:$B$346,"="&amp;A17518)&gt;0, "Yes", "No")</f>
        <v>No</v>
      </c>
    </row>
    <row r="17519">
      <c r="A17519" s="6">
        <v>689595.0</v>
      </c>
      <c r="B17519" s="6">
        <v>689568.0</v>
      </c>
      <c r="C17519" s="14" t="str">
        <f>If(COUNTIF(DamReaches!$B$2:$B$346,"="&amp;A17519)&gt;0, "Yes", "No")</f>
        <v>No</v>
      </c>
    </row>
    <row r="17520">
      <c r="A17520" s="6">
        <v>689596.0</v>
      </c>
      <c r="B17520" s="6">
        <v>689190.0</v>
      </c>
      <c r="C17520" s="14" t="str">
        <f>If(COUNTIF(DamReaches!$B$2:$B$346,"="&amp;A17520)&gt;0, "Yes", "No")</f>
        <v>No</v>
      </c>
    </row>
    <row r="17521">
      <c r="A17521" s="6">
        <v>689597.0</v>
      </c>
      <c r="B17521" s="6">
        <v>689598.0</v>
      </c>
      <c r="C17521" s="14" t="str">
        <f>If(COUNTIF(DamReaches!$B$2:$B$346,"="&amp;A17521)&gt;0, "Yes", "No")</f>
        <v>No</v>
      </c>
    </row>
    <row r="17522">
      <c r="A17522" s="6">
        <v>689598.0</v>
      </c>
      <c r="B17522" s="6">
        <v>689396.0</v>
      </c>
      <c r="C17522" s="14" t="str">
        <f>If(COUNTIF(DamReaches!$B$2:$B$346,"="&amp;A17522)&gt;0, "Yes", "No")</f>
        <v>No</v>
      </c>
    </row>
    <row r="17523">
      <c r="A17523" s="6">
        <v>689599.0</v>
      </c>
      <c r="B17523" s="6">
        <v>689570.0</v>
      </c>
      <c r="C17523" s="14" t="str">
        <f>If(COUNTIF(DamReaches!$B$2:$B$346,"="&amp;A17523)&gt;0, "Yes", "No")</f>
        <v>No</v>
      </c>
    </row>
    <row r="17524">
      <c r="A17524" s="6">
        <v>689612.0</v>
      </c>
      <c r="B17524" s="6">
        <v>689469.0</v>
      </c>
      <c r="C17524" s="14" t="str">
        <f>If(COUNTIF(DamReaches!$B$2:$B$346,"="&amp;A17524)&gt;0, "Yes", "No")</f>
        <v>No</v>
      </c>
    </row>
    <row r="17525">
      <c r="A17525" s="6">
        <v>689613.0</v>
      </c>
      <c r="B17525" s="6">
        <v>689291.0</v>
      </c>
      <c r="C17525" s="14" t="str">
        <f>If(COUNTIF(DamReaches!$B$2:$B$346,"="&amp;A17525)&gt;0, "Yes", "No")</f>
        <v>No</v>
      </c>
    </row>
    <row r="17526">
      <c r="A17526" s="6">
        <v>689614.0</v>
      </c>
      <c r="B17526" s="6">
        <v>689655.0</v>
      </c>
      <c r="C17526" s="14" t="str">
        <f>If(COUNTIF(DamReaches!$B$2:$B$346,"="&amp;A17526)&gt;0, "Yes", "No")</f>
        <v>No</v>
      </c>
    </row>
    <row r="17527">
      <c r="A17527" s="6">
        <v>689615.0</v>
      </c>
      <c r="B17527" s="6">
        <v>689616.0</v>
      </c>
      <c r="C17527" s="14" t="str">
        <f>If(COUNTIF(DamReaches!$B$2:$B$346,"="&amp;A17527)&gt;0, "Yes", "No")</f>
        <v>No</v>
      </c>
    </row>
    <row r="17528">
      <c r="A17528" s="6">
        <v>689616.0</v>
      </c>
      <c r="B17528" s="6">
        <v>689178.0</v>
      </c>
      <c r="C17528" s="14" t="str">
        <f>If(COUNTIF(DamReaches!$B$2:$B$346,"="&amp;A17528)&gt;0, "Yes", "No")</f>
        <v>No</v>
      </c>
    </row>
    <row r="17529">
      <c r="A17529" s="6">
        <v>689617.0</v>
      </c>
      <c r="B17529" s="6">
        <v>689350.0</v>
      </c>
      <c r="C17529" s="14" t="str">
        <f>If(COUNTIF(DamReaches!$B$2:$B$346,"="&amp;A17529)&gt;0, "Yes", "No")</f>
        <v>No</v>
      </c>
    </row>
    <row r="17530">
      <c r="A17530" s="6">
        <v>689618.0</v>
      </c>
      <c r="B17530" s="6">
        <v>689593.0</v>
      </c>
      <c r="C17530" s="14" t="str">
        <f>If(COUNTIF(DamReaches!$B$2:$B$346,"="&amp;A17530)&gt;0, "Yes", "No")</f>
        <v>No</v>
      </c>
    </row>
    <row r="17531">
      <c r="A17531" s="6">
        <v>689619.0</v>
      </c>
      <c r="B17531" s="6">
        <v>689317.0</v>
      </c>
      <c r="C17531" s="14" t="str">
        <f>If(COUNTIF(DamReaches!$B$2:$B$346,"="&amp;A17531)&gt;0, "Yes", "No")</f>
        <v>No</v>
      </c>
    </row>
    <row r="17532">
      <c r="A17532" s="6">
        <v>689629.0</v>
      </c>
      <c r="B17532" s="6">
        <v>689538.0</v>
      </c>
      <c r="C17532" s="14" t="str">
        <f>If(COUNTIF(DamReaches!$B$2:$B$346,"="&amp;A17532)&gt;0, "Yes", "No")</f>
        <v>No</v>
      </c>
    </row>
    <row r="17533">
      <c r="A17533" s="6">
        <v>689630.0</v>
      </c>
      <c r="B17533" s="6">
        <v>689587.0</v>
      </c>
      <c r="C17533" s="14" t="str">
        <f>If(COUNTIF(DamReaches!$B$2:$B$346,"="&amp;A17533)&gt;0, "Yes", "No")</f>
        <v>No</v>
      </c>
    </row>
    <row r="17534">
      <c r="A17534" s="6">
        <v>689631.0</v>
      </c>
      <c r="B17534" s="6">
        <v>689062.0</v>
      </c>
      <c r="C17534" s="14" t="str">
        <f>If(COUNTIF(DamReaches!$B$2:$B$346,"="&amp;A17534)&gt;0, "Yes", "No")</f>
        <v>No</v>
      </c>
    </row>
    <row r="17535">
      <c r="A17535" s="6">
        <v>689632.0</v>
      </c>
      <c r="B17535" s="6">
        <v>689498.0</v>
      </c>
      <c r="C17535" s="14" t="str">
        <f>If(COUNTIF(DamReaches!$B$2:$B$346,"="&amp;A17535)&gt;0, "Yes", "No")</f>
        <v>No</v>
      </c>
    </row>
    <row r="17536">
      <c r="A17536" s="6">
        <v>689633.0</v>
      </c>
      <c r="B17536" s="6">
        <v>689415.0</v>
      </c>
      <c r="C17536" s="14" t="str">
        <f>If(COUNTIF(DamReaches!$B$2:$B$346,"="&amp;A17536)&gt;0, "Yes", "No")</f>
        <v>No</v>
      </c>
    </row>
    <row r="17537">
      <c r="A17537" s="6">
        <v>689634.0</v>
      </c>
      <c r="B17537" s="6">
        <v>689474.0</v>
      </c>
      <c r="C17537" s="14" t="str">
        <f>If(COUNTIF(DamReaches!$B$2:$B$346,"="&amp;A17537)&gt;0, "Yes", "No")</f>
        <v>No</v>
      </c>
    </row>
    <row r="17538">
      <c r="A17538" s="6">
        <v>689635.0</v>
      </c>
      <c r="B17538" s="6">
        <v>689310.0</v>
      </c>
      <c r="C17538" s="14" t="str">
        <f>If(COUNTIF(DamReaches!$B$2:$B$346,"="&amp;A17538)&gt;0, "Yes", "No")</f>
        <v>No</v>
      </c>
    </row>
    <row r="17539">
      <c r="A17539" s="6">
        <v>689636.0</v>
      </c>
      <c r="B17539" s="6">
        <v>689667.0</v>
      </c>
      <c r="C17539" s="14" t="str">
        <f>If(COUNTIF(DamReaches!$B$2:$B$346,"="&amp;A17539)&gt;0, "Yes", "No")</f>
        <v>No</v>
      </c>
    </row>
    <row r="17540">
      <c r="A17540" s="6">
        <v>689637.0</v>
      </c>
      <c r="B17540" s="6">
        <v>689518.0</v>
      </c>
      <c r="C17540" s="14" t="str">
        <f>If(COUNTIF(DamReaches!$B$2:$B$346,"="&amp;A17540)&gt;0, "Yes", "No")</f>
        <v>No</v>
      </c>
    </row>
    <row r="17541">
      <c r="A17541" s="6">
        <v>689638.0</v>
      </c>
      <c r="B17541" s="6">
        <v>689416.0</v>
      </c>
      <c r="C17541" s="14" t="str">
        <f>If(COUNTIF(DamReaches!$B$2:$B$346,"="&amp;A17541)&gt;0, "Yes", "No")</f>
        <v>No</v>
      </c>
    </row>
    <row r="17542">
      <c r="A17542" s="6">
        <v>689639.0</v>
      </c>
      <c r="B17542" s="6">
        <v>689332.0</v>
      </c>
      <c r="C17542" s="14" t="str">
        <f>If(COUNTIF(DamReaches!$B$2:$B$346,"="&amp;A17542)&gt;0, "Yes", "No")</f>
        <v>No</v>
      </c>
    </row>
    <row r="17543">
      <c r="A17543" s="6">
        <v>689640.0</v>
      </c>
      <c r="B17543" s="6">
        <v>689191.0</v>
      </c>
      <c r="C17543" s="14" t="str">
        <f>If(COUNTIF(DamReaches!$B$2:$B$346,"="&amp;A17543)&gt;0, "Yes", "No")</f>
        <v>No</v>
      </c>
    </row>
    <row r="17544">
      <c r="A17544" s="6">
        <v>689641.0</v>
      </c>
      <c r="B17544" s="6">
        <v>689569.0</v>
      </c>
      <c r="C17544" s="14" t="str">
        <f>If(COUNTIF(DamReaches!$B$2:$B$346,"="&amp;A17544)&gt;0, "Yes", "No")</f>
        <v>No</v>
      </c>
    </row>
    <row r="17545">
      <c r="A17545" s="6">
        <v>689642.0</v>
      </c>
      <c r="B17545" s="6">
        <v>689421.0</v>
      </c>
      <c r="C17545" s="14" t="str">
        <f>If(COUNTIF(DamReaches!$B$2:$B$346,"="&amp;A17545)&gt;0, "Yes", "No")</f>
        <v>No</v>
      </c>
    </row>
    <row r="17546">
      <c r="A17546" s="6">
        <v>689655.0</v>
      </c>
      <c r="B17546" s="6">
        <v>689613.0</v>
      </c>
      <c r="C17546" s="14" t="str">
        <f>If(COUNTIF(DamReaches!$B$2:$B$346,"="&amp;A17546)&gt;0, "Yes", "No")</f>
        <v>No</v>
      </c>
    </row>
    <row r="17547">
      <c r="A17547" s="6">
        <v>689656.0</v>
      </c>
      <c r="B17547" s="6">
        <v>689264.0</v>
      </c>
      <c r="C17547" s="14" t="str">
        <f>If(COUNTIF(DamReaches!$B$2:$B$346,"="&amp;A17547)&gt;0, "Yes", "No")</f>
        <v>No</v>
      </c>
    </row>
    <row r="17548">
      <c r="A17548" s="6">
        <v>689657.0</v>
      </c>
      <c r="B17548" s="6">
        <v>689589.0</v>
      </c>
      <c r="C17548" s="14" t="str">
        <f>If(COUNTIF(DamReaches!$B$2:$B$346,"="&amp;A17548)&gt;0, "Yes", "No")</f>
        <v>No</v>
      </c>
    </row>
    <row r="17549">
      <c r="A17549" s="6">
        <v>689658.0</v>
      </c>
      <c r="B17549" s="6">
        <v>689657.0</v>
      </c>
      <c r="C17549" s="14" t="str">
        <f>If(COUNTIF(DamReaches!$B$2:$B$346,"="&amp;A17549)&gt;0, "Yes", "No")</f>
        <v>No</v>
      </c>
    </row>
    <row r="17550">
      <c r="A17550" s="6">
        <v>689659.0</v>
      </c>
      <c r="B17550" s="6">
        <v>689657.0</v>
      </c>
      <c r="C17550" s="14" t="str">
        <f>If(COUNTIF(DamReaches!$B$2:$B$346,"="&amp;A17550)&gt;0, "Yes", "No")</f>
        <v>No</v>
      </c>
    </row>
    <row r="17551">
      <c r="A17551" s="6">
        <v>689660.0</v>
      </c>
      <c r="B17551" s="6">
        <v>689068.0</v>
      </c>
      <c r="C17551" s="14" t="str">
        <f>If(COUNTIF(DamReaches!$B$2:$B$346,"="&amp;A17551)&gt;0, "Yes", "No")</f>
        <v>No</v>
      </c>
    </row>
    <row r="17552">
      <c r="A17552" s="6">
        <v>689661.0</v>
      </c>
      <c r="B17552" s="6">
        <v>689660.0</v>
      </c>
      <c r="C17552" s="14" t="str">
        <f>If(COUNTIF(DamReaches!$B$2:$B$346,"="&amp;A17552)&gt;0, "Yes", "No")</f>
        <v>No</v>
      </c>
    </row>
    <row r="17553">
      <c r="A17553" s="6">
        <v>689663.0</v>
      </c>
      <c r="B17553" s="6">
        <v>689686.0</v>
      </c>
      <c r="C17553" s="14" t="str">
        <f>If(COUNTIF(DamReaches!$B$2:$B$346,"="&amp;A17553)&gt;0, "Yes", "No")</f>
        <v>No</v>
      </c>
    </row>
    <row r="17554">
      <c r="A17554" s="6">
        <v>689664.0</v>
      </c>
      <c r="B17554" s="6">
        <v>689635.0</v>
      </c>
      <c r="C17554" s="14" t="str">
        <f>If(COUNTIF(DamReaches!$B$2:$B$346,"="&amp;A17554)&gt;0, "Yes", "No")</f>
        <v>No</v>
      </c>
    </row>
    <row r="17555">
      <c r="A17555" s="6">
        <v>689665.0</v>
      </c>
      <c r="B17555" s="6">
        <v>689502.0</v>
      </c>
      <c r="C17555" s="14" t="str">
        <f>If(COUNTIF(DamReaches!$B$2:$B$346,"="&amp;A17555)&gt;0, "Yes", "No")</f>
        <v>No</v>
      </c>
    </row>
    <row r="17556">
      <c r="A17556" s="6">
        <v>689666.0</v>
      </c>
      <c r="B17556" s="6">
        <v>689665.0</v>
      </c>
      <c r="C17556" s="14" t="str">
        <f>If(COUNTIF(DamReaches!$B$2:$B$346,"="&amp;A17556)&gt;0, "Yes", "No")</f>
        <v>No</v>
      </c>
    </row>
    <row r="17557">
      <c r="A17557" s="6">
        <v>689667.0</v>
      </c>
      <c r="B17557" s="6">
        <v>689666.0</v>
      </c>
      <c r="C17557" s="14" t="str">
        <f>If(COUNTIF(DamReaches!$B$2:$B$346,"="&amp;A17557)&gt;0, "Yes", "No")</f>
        <v>No</v>
      </c>
    </row>
    <row r="17558">
      <c r="A17558" s="6">
        <v>689668.0</v>
      </c>
      <c r="B17558" s="6">
        <v>689637.0</v>
      </c>
      <c r="C17558" s="14" t="str">
        <f>If(COUNTIF(DamReaches!$B$2:$B$346,"="&amp;A17558)&gt;0, "Yes", "No")</f>
        <v>No</v>
      </c>
    </row>
    <row r="17559">
      <c r="A17559" s="6">
        <v>689669.0</v>
      </c>
      <c r="B17559" s="6">
        <v>689746.0</v>
      </c>
      <c r="C17559" s="14" t="str">
        <f>If(COUNTIF(DamReaches!$B$2:$B$346,"="&amp;A17559)&gt;0, "Yes", "No")</f>
        <v>No</v>
      </c>
    </row>
    <row r="17560">
      <c r="A17560" s="6">
        <v>689670.0</v>
      </c>
      <c r="B17560" s="6">
        <v>689802.0</v>
      </c>
      <c r="C17560" s="14" t="str">
        <f>If(COUNTIF(DamReaches!$B$2:$B$346,"="&amp;A17560)&gt;0, "Yes", "No")</f>
        <v>No</v>
      </c>
    </row>
    <row r="17561">
      <c r="A17561" s="6">
        <v>689671.0</v>
      </c>
      <c r="B17561" s="6">
        <v>689248.0</v>
      </c>
      <c r="C17561" s="14" t="str">
        <f>If(COUNTIF(DamReaches!$B$2:$B$346,"="&amp;A17561)&gt;0, "Yes", "No")</f>
        <v>No</v>
      </c>
    </row>
    <row r="17562">
      <c r="A17562" s="6">
        <v>689684.0</v>
      </c>
      <c r="B17562" s="6">
        <v>689538.0</v>
      </c>
      <c r="C17562" s="14" t="str">
        <f>If(COUNTIF(DamReaches!$B$2:$B$346,"="&amp;A17562)&gt;0, "Yes", "No")</f>
        <v>No</v>
      </c>
    </row>
    <row r="17563">
      <c r="A17563" s="6">
        <v>689686.0</v>
      </c>
      <c r="B17563" s="6">
        <v>689815.0</v>
      </c>
      <c r="C17563" s="14" t="str">
        <f>If(COUNTIF(DamReaches!$B$2:$B$346,"="&amp;A17563)&gt;0, "Yes", "No")</f>
        <v>No</v>
      </c>
    </row>
    <row r="17564">
      <c r="A17564" s="6">
        <v>689687.0</v>
      </c>
      <c r="B17564" s="6">
        <v>689815.0</v>
      </c>
      <c r="C17564" s="14" t="str">
        <f>If(COUNTIF(DamReaches!$B$2:$B$346,"="&amp;A17564)&gt;0, "Yes", "No")</f>
        <v>No</v>
      </c>
    </row>
    <row r="17565">
      <c r="A17565" s="6">
        <v>689688.0</v>
      </c>
      <c r="B17565" s="6">
        <v>689003.0</v>
      </c>
      <c r="C17565" s="14" t="str">
        <f>If(COUNTIF(DamReaches!$B$2:$B$346,"="&amp;A17565)&gt;0, "Yes", "No")</f>
        <v>No</v>
      </c>
    </row>
    <row r="17566">
      <c r="A17566" s="6">
        <v>689689.0</v>
      </c>
      <c r="B17566" s="6">
        <v>689541.0</v>
      </c>
      <c r="C17566" s="14" t="str">
        <f>If(COUNTIF(DamReaches!$B$2:$B$346,"="&amp;A17566)&gt;0, "Yes", "No")</f>
        <v>No</v>
      </c>
    </row>
    <row r="17567">
      <c r="A17567" s="6">
        <v>689690.0</v>
      </c>
      <c r="B17567" s="6">
        <v>689719.0</v>
      </c>
      <c r="C17567" s="14" t="str">
        <f>If(COUNTIF(DamReaches!$B$2:$B$346,"="&amp;A17567)&gt;0, "Yes", "No")</f>
        <v>No</v>
      </c>
    </row>
    <row r="17568">
      <c r="A17568" s="6">
        <v>689691.0</v>
      </c>
      <c r="B17568" s="6">
        <v>689188.0</v>
      </c>
      <c r="C17568" s="14" t="str">
        <f>If(COUNTIF(DamReaches!$B$2:$B$346,"="&amp;A17568)&gt;0, "Yes", "No")</f>
        <v>No</v>
      </c>
    </row>
    <row r="17569">
      <c r="A17569" s="6">
        <v>689692.0</v>
      </c>
      <c r="B17569" s="6">
        <v>689693.0</v>
      </c>
      <c r="C17569" s="14" t="str">
        <f>If(COUNTIF(DamReaches!$B$2:$B$346,"="&amp;A17569)&gt;0, "Yes", "No")</f>
        <v>No</v>
      </c>
    </row>
    <row r="17570">
      <c r="A17570" s="6">
        <v>689693.0</v>
      </c>
      <c r="B17570" s="6">
        <v>689694.0</v>
      </c>
      <c r="C17570" s="14" t="str">
        <f>If(COUNTIF(DamReaches!$B$2:$B$346,"="&amp;A17570)&gt;0, "Yes", "No")</f>
        <v>No</v>
      </c>
    </row>
    <row r="17571">
      <c r="A17571" s="6">
        <v>689694.0</v>
      </c>
      <c r="B17571" s="6">
        <v>689746.0</v>
      </c>
      <c r="C17571" s="14" t="str">
        <f>If(COUNTIF(DamReaches!$B$2:$B$346,"="&amp;A17571)&gt;0, "Yes", "No")</f>
        <v>No</v>
      </c>
    </row>
    <row r="17572">
      <c r="A17572" s="6">
        <v>689695.0</v>
      </c>
      <c r="B17572" s="6">
        <v>689520.0</v>
      </c>
      <c r="C17572" s="14" t="str">
        <f>If(COUNTIF(DamReaches!$B$2:$B$346,"="&amp;A17572)&gt;0, "Yes", "No")</f>
        <v>No</v>
      </c>
    </row>
    <row r="17573">
      <c r="A17573" s="6">
        <v>689708.0</v>
      </c>
      <c r="B17573" s="6">
        <v>689263.0</v>
      </c>
      <c r="C17573" s="14" t="str">
        <f>If(COUNTIF(DamReaches!$B$2:$B$346,"="&amp;A17573)&gt;0, "Yes", "No")</f>
        <v>No</v>
      </c>
    </row>
    <row r="17574">
      <c r="A17574" s="6">
        <v>689709.0</v>
      </c>
      <c r="B17574" s="6">
        <v>689446.0</v>
      </c>
      <c r="C17574" s="14" t="str">
        <f>If(COUNTIF(DamReaches!$B$2:$B$346,"="&amp;A17574)&gt;0, "Yes", "No")</f>
        <v>No</v>
      </c>
    </row>
    <row r="17575">
      <c r="A17575" s="6">
        <v>689710.0</v>
      </c>
      <c r="B17575" s="6">
        <v>688607.0</v>
      </c>
      <c r="C17575" s="14" t="str">
        <f>If(COUNTIF(DamReaches!$B$2:$B$346,"="&amp;A17575)&gt;0, "Yes", "No")</f>
        <v>No</v>
      </c>
    </row>
    <row r="17576">
      <c r="A17576" s="6">
        <v>689711.0</v>
      </c>
      <c r="B17576" s="6">
        <v>689500.0</v>
      </c>
      <c r="C17576" s="14" t="str">
        <f>If(COUNTIF(DamReaches!$B$2:$B$346,"="&amp;A17576)&gt;0, "Yes", "No")</f>
        <v>No</v>
      </c>
    </row>
    <row r="17577">
      <c r="A17577" s="6">
        <v>689712.0</v>
      </c>
      <c r="B17577" s="6">
        <v>689838.0</v>
      </c>
      <c r="C17577" s="14" t="str">
        <f>If(COUNTIF(DamReaches!$B$2:$B$346,"="&amp;A17577)&gt;0, "Yes", "No")</f>
        <v>No</v>
      </c>
    </row>
    <row r="17578">
      <c r="A17578" s="6">
        <v>689715.0</v>
      </c>
      <c r="B17578" s="6">
        <v>689038.0</v>
      </c>
      <c r="C17578" s="14" t="str">
        <f>If(COUNTIF(DamReaches!$B$2:$B$346,"="&amp;A17578)&gt;0, "Yes", "No")</f>
        <v>No</v>
      </c>
    </row>
    <row r="17579">
      <c r="A17579" s="6">
        <v>689716.0</v>
      </c>
      <c r="B17579" s="6">
        <v>689717.0</v>
      </c>
      <c r="C17579" s="14" t="str">
        <f>If(COUNTIF(DamReaches!$B$2:$B$346,"="&amp;A17579)&gt;0, "Yes", "No")</f>
        <v>No</v>
      </c>
    </row>
    <row r="17580">
      <c r="A17580" s="6">
        <v>689717.0</v>
      </c>
      <c r="B17580" s="6">
        <v>689819.0</v>
      </c>
      <c r="C17580" s="14" t="str">
        <f>If(COUNTIF(DamReaches!$B$2:$B$346,"="&amp;A17580)&gt;0, "Yes", "No")</f>
        <v>No</v>
      </c>
    </row>
    <row r="17581">
      <c r="A17581" s="6">
        <v>689718.0</v>
      </c>
      <c r="B17581" s="6">
        <v>689518.0</v>
      </c>
      <c r="C17581" s="14" t="str">
        <f>If(COUNTIF(DamReaches!$B$2:$B$346,"="&amp;A17581)&gt;0, "Yes", "No")</f>
        <v>No</v>
      </c>
    </row>
    <row r="17582">
      <c r="A17582" s="6">
        <v>689719.0</v>
      </c>
      <c r="B17582" s="6">
        <v>689691.0</v>
      </c>
      <c r="C17582" s="14" t="str">
        <f>If(COUNTIF(DamReaches!$B$2:$B$346,"="&amp;A17582)&gt;0, "Yes", "No")</f>
        <v>No</v>
      </c>
    </row>
    <row r="17583">
      <c r="A17583" s="6">
        <v>689720.0</v>
      </c>
      <c r="B17583" s="6">
        <v>689780.0</v>
      </c>
      <c r="C17583" s="14" t="str">
        <f>If(COUNTIF(DamReaches!$B$2:$B$346,"="&amp;A17583)&gt;0, "Yes", "No")</f>
        <v>No</v>
      </c>
    </row>
    <row r="17584">
      <c r="A17584" s="6">
        <v>689721.0</v>
      </c>
      <c r="B17584" s="6">
        <v>689866.0</v>
      </c>
      <c r="C17584" s="14" t="str">
        <f>If(COUNTIF(DamReaches!$B$2:$B$346,"="&amp;A17584)&gt;0, "Yes", "No")</f>
        <v>No</v>
      </c>
    </row>
    <row r="17585">
      <c r="A17585" s="6">
        <v>689738.0</v>
      </c>
      <c r="B17585" s="6">
        <v>689739.0</v>
      </c>
      <c r="C17585" s="14" t="str">
        <f>If(COUNTIF(DamReaches!$B$2:$B$346,"="&amp;A17585)&gt;0, "Yes", "No")</f>
        <v>No</v>
      </c>
    </row>
    <row r="17586">
      <c r="A17586" s="6">
        <v>689739.0</v>
      </c>
      <c r="B17586" s="6">
        <v>689656.0</v>
      </c>
      <c r="C17586" s="14" t="str">
        <f>If(COUNTIF(DamReaches!$B$2:$B$346,"="&amp;A17586)&gt;0, "Yes", "No")</f>
        <v>No</v>
      </c>
    </row>
    <row r="17587">
      <c r="A17587" s="6">
        <v>689740.0</v>
      </c>
      <c r="B17587" s="6">
        <v>689741.0</v>
      </c>
      <c r="C17587" s="14" t="str">
        <f>If(COUNTIF(DamReaches!$B$2:$B$346,"="&amp;A17587)&gt;0, "Yes", "No")</f>
        <v>No</v>
      </c>
    </row>
    <row r="17588">
      <c r="A17588" s="6">
        <v>689741.0</v>
      </c>
      <c r="B17588" s="6">
        <v>689063.0</v>
      </c>
      <c r="C17588" s="14" t="str">
        <f>If(COUNTIF(DamReaches!$B$2:$B$346,"="&amp;A17588)&gt;0, "Yes", "No")</f>
        <v>No</v>
      </c>
    </row>
    <row r="17589">
      <c r="A17589" s="6">
        <v>689742.0</v>
      </c>
      <c r="B17589" s="6">
        <v>689711.0</v>
      </c>
      <c r="C17589" s="14" t="str">
        <f>If(COUNTIF(DamReaches!$B$2:$B$346,"="&amp;A17589)&gt;0, "Yes", "No")</f>
        <v>No</v>
      </c>
    </row>
    <row r="17590">
      <c r="A17590" s="6">
        <v>689743.0</v>
      </c>
      <c r="B17590" s="6">
        <v>689639.0</v>
      </c>
      <c r="C17590" s="14" t="str">
        <f>If(COUNTIF(DamReaches!$B$2:$B$346,"="&amp;A17590)&gt;0, "Yes", "No")</f>
        <v>No</v>
      </c>
    </row>
    <row r="17591">
      <c r="A17591" s="6">
        <v>689744.0</v>
      </c>
      <c r="B17591" s="6">
        <v>689743.0</v>
      </c>
      <c r="C17591" s="14" t="str">
        <f>If(COUNTIF(DamReaches!$B$2:$B$346,"="&amp;A17591)&gt;0, "Yes", "No")</f>
        <v>No</v>
      </c>
    </row>
    <row r="17592">
      <c r="A17592" s="6">
        <v>689745.0</v>
      </c>
      <c r="B17592" s="6">
        <v>689744.0</v>
      </c>
      <c r="C17592" s="14" t="str">
        <f>If(COUNTIF(DamReaches!$B$2:$B$346,"="&amp;A17592)&gt;0, "Yes", "No")</f>
        <v>No</v>
      </c>
    </row>
    <row r="17593">
      <c r="A17593" s="6">
        <v>689746.0</v>
      </c>
      <c r="B17593" s="6">
        <v>689747.0</v>
      </c>
      <c r="C17593" s="14" t="str">
        <f>If(COUNTIF(DamReaches!$B$2:$B$346,"="&amp;A17593)&gt;0, "Yes", "No")</f>
        <v>No</v>
      </c>
    </row>
    <row r="17594">
      <c r="A17594" s="6">
        <v>689747.0</v>
      </c>
      <c r="B17594" s="6">
        <v>689780.0</v>
      </c>
      <c r="C17594" s="14" t="str">
        <f>If(COUNTIF(DamReaches!$B$2:$B$346,"="&amp;A17594)&gt;0, "Yes", "No")</f>
        <v>No</v>
      </c>
    </row>
    <row r="17595">
      <c r="A17595" s="6">
        <v>689770.0</v>
      </c>
      <c r="B17595" s="6">
        <v>689771.0</v>
      </c>
      <c r="C17595" s="14" t="str">
        <f>If(COUNTIF(DamReaches!$B$2:$B$346,"="&amp;A17595)&gt;0, "Yes", "No")</f>
        <v>No</v>
      </c>
    </row>
    <row r="17596">
      <c r="A17596" s="6">
        <v>689771.0</v>
      </c>
      <c r="B17596" s="6">
        <v>689616.0</v>
      </c>
      <c r="C17596" s="14" t="str">
        <f>If(COUNTIF(DamReaches!$B$2:$B$346,"="&amp;A17596)&gt;0, "Yes", "No")</f>
        <v>No</v>
      </c>
    </row>
    <row r="17597">
      <c r="A17597" s="6">
        <v>689772.0</v>
      </c>
      <c r="B17597" s="6">
        <v>689773.0</v>
      </c>
      <c r="C17597" s="14" t="str">
        <f>If(COUNTIF(DamReaches!$B$2:$B$346,"="&amp;A17597)&gt;0, "Yes", "No")</f>
        <v>No</v>
      </c>
    </row>
    <row r="17598">
      <c r="A17598" s="6">
        <v>689773.0</v>
      </c>
      <c r="B17598" s="6">
        <v>689686.0</v>
      </c>
      <c r="C17598" s="14" t="str">
        <f>If(COUNTIF(DamReaches!$B$2:$B$346,"="&amp;A17598)&gt;0, "Yes", "No")</f>
        <v>No</v>
      </c>
    </row>
    <row r="17599">
      <c r="A17599" s="6">
        <v>689774.0</v>
      </c>
      <c r="B17599" s="6">
        <v>689617.0</v>
      </c>
      <c r="C17599" s="14" t="str">
        <f>If(COUNTIF(DamReaches!$B$2:$B$346,"="&amp;A17599)&gt;0, "Yes", "No")</f>
        <v>No</v>
      </c>
    </row>
    <row r="17600">
      <c r="A17600" s="6">
        <v>689775.0</v>
      </c>
      <c r="B17600" s="6">
        <v>689617.0</v>
      </c>
      <c r="C17600" s="14" t="str">
        <f>If(COUNTIF(DamReaches!$B$2:$B$346,"="&amp;A17600)&gt;0, "Yes", "No")</f>
        <v>No</v>
      </c>
    </row>
    <row r="17601">
      <c r="A17601" s="6">
        <v>689776.0</v>
      </c>
      <c r="B17601" s="6">
        <v>689775.0</v>
      </c>
      <c r="C17601" s="14" t="str">
        <f>If(COUNTIF(DamReaches!$B$2:$B$346,"="&amp;A17601)&gt;0, "Yes", "No")</f>
        <v>No</v>
      </c>
    </row>
    <row r="17602">
      <c r="A17602" s="6">
        <v>689777.0</v>
      </c>
      <c r="B17602" s="6">
        <v>689778.0</v>
      </c>
      <c r="C17602" s="14" t="str">
        <f>If(COUNTIF(DamReaches!$B$2:$B$346,"="&amp;A17602)&gt;0, "Yes", "No")</f>
        <v>No</v>
      </c>
    </row>
    <row r="17603">
      <c r="A17603" s="6">
        <v>689778.0</v>
      </c>
      <c r="B17603" s="6">
        <v>689635.0</v>
      </c>
      <c r="C17603" s="14" t="str">
        <f>If(COUNTIF(DamReaches!$B$2:$B$346,"="&amp;A17603)&gt;0, "Yes", "No")</f>
        <v>No</v>
      </c>
    </row>
    <row r="17604">
      <c r="A17604" s="6">
        <v>689779.0</v>
      </c>
      <c r="B17604" s="6">
        <v>689593.0</v>
      </c>
      <c r="C17604" s="14" t="str">
        <f>If(COUNTIF(DamReaches!$B$2:$B$346,"="&amp;A17604)&gt;0, "Yes", "No")</f>
        <v>No</v>
      </c>
    </row>
    <row r="17605">
      <c r="A17605" s="6">
        <v>689780.0</v>
      </c>
      <c r="B17605" s="6">
        <v>689695.0</v>
      </c>
      <c r="C17605" s="14" t="str">
        <f>If(COUNTIF(DamReaches!$B$2:$B$346,"="&amp;A17605)&gt;0, "Yes", "No")</f>
        <v>No</v>
      </c>
    </row>
    <row r="17606">
      <c r="A17606" s="6">
        <v>689781.0</v>
      </c>
      <c r="B17606" s="6">
        <v>689890.0</v>
      </c>
      <c r="C17606" s="14" t="str">
        <f>If(COUNTIF(DamReaches!$B$2:$B$346,"="&amp;A17606)&gt;0, "Yes", "No")</f>
        <v>No</v>
      </c>
    </row>
    <row r="17607">
      <c r="A17607" s="6">
        <v>689782.0</v>
      </c>
      <c r="B17607" s="6">
        <v>689454.0</v>
      </c>
      <c r="C17607" s="14" t="str">
        <f>If(COUNTIF(DamReaches!$B$2:$B$346,"="&amp;A17607)&gt;0, "Yes", "No")</f>
        <v>No</v>
      </c>
    </row>
    <row r="17608">
      <c r="A17608" s="6">
        <v>689795.0</v>
      </c>
      <c r="B17608" s="6">
        <v>689838.0</v>
      </c>
      <c r="C17608" s="14" t="str">
        <f>If(COUNTIF(DamReaches!$B$2:$B$346,"="&amp;A17608)&gt;0, "Yes", "No")</f>
        <v>No</v>
      </c>
    </row>
    <row r="17609">
      <c r="A17609" s="6">
        <v>689797.0</v>
      </c>
      <c r="B17609" s="6">
        <v>689634.0</v>
      </c>
      <c r="C17609" s="14" t="str">
        <f>If(COUNTIF(DamReaches!$B$2:$B$346,"="&amp;A17609)&gt;0, "Yes", "No")</f>
        <v>No</v>
      </c>
    </row>
    <row r="17610">
      <c r="A17610" s="6">
        <v>689798.0</v>
      </c>
      <c r="B17610" s="6">
        <v>689474.0</v>
      </c>
      <c r="C17610" s="14" t="str">
        <f>If(COUNTIF(DamReaches!$B$2:$B$346,"="&amp;A17610)&gt;0, "Yes", "No")</f>
        <v>No</v>
      </c>
    </row>
    <row r="17611">
      <c r="A17611" s="6">
        <v>689799.0</v>
      </c>
      <c r="B17611" s="6">
        <v>689688.0</v>
      </c>
      <c r="C17611" s="14" t="str">
        <f>If(COUNTIF(DamReaches!$B$2:$B$346,"="&amp;A17611)&gt;0, "Yes", "No")</f>
        <v>No</v>
      </c>
    </row>
    <row r="17612">
      <c r="A17612" s="6">
        <v>689800.0</v>
      </c>
      <c r="B17612" s="6">
        <v>689799.0</v>
      </c>
      <c r="C17612" s="14" t="str">
        <f>If(COUNTIF(DamReaches!$B$2:$B$346,"="&amp;A17612)&gt;0, "Yes", "No")</f>
        <v>No</v>
      </c>
    </row>
    <row r="17613">
      <c r="A17613" s="6">
        <v>689801.0</v>
      </c>
      <c r="B17613" s="6">
        <v>689717.0</v>
      </c>
      <c r="C17613" s="14" t="str">
        <f>If(COUNTIF(DamReaches!$B$2:$B$346,"="&amp;A17613)&gt;0, "Yes", "No")</f>
        <v>No</v>
      </c>
    </row>
    <row r="17614">
      <c r="A17614" s="6">
        <v>689802.0</v>
      </c>
      <c r="B17614" s="6">
        <v>689866.0</v>
      </c>
      <c r="C17614" s="14" t="str">
        <f>If(COUNTIF(DamReaches!$B$2:$B$346,"="&amp;A17614)&gt;0, "Yes", "No")</f>
        <v>No</v>
      </c>
    </row>
    <row r="17615">
      <c r="A17615" s="6">
        <v>689812.0</v>
      </c>
      <c r="B17615" s="6">
        <v>689445.0</v>
      </c>
      <c r="C17615" s="14" t="str">
        <f>If(COUNTIF(DamReaches!$B$2:$B$346,"="&amp;A17615)&gt;0, "Yes", "No")</f>
        <v>No</v>
      </c>
    </row>
    <row r="17616">
      <c r="A17616" s="6">
        <v>689813.0</v>
      </c>
      <c r="B17616" s="6">
        <v>689631.0</v>
      </c>
      <c r="C17616" s="14" t="str">
        <f>If(COUNTIF(DamReaches!$B$2:$B$346,"="&amp;A17616)&gt;0, "Yes", "No")</f>
        <v>No</v>
      </c>
    </row>
    <row r="17617">
      <c r="A17617" s="6">
        <v>689814.0</v>
      </c>
      <c r="B17617" s="6">
        <v>690237.0</v>
      </c>
      <c r="C17617" s="14" t="str">
        <f>If(COUNTIF(DamReaches!$B$2:$B$346,"="&amp;A17617)&gt;0, "Yes", "No")</f>
        <v>No</v>
      </c>
    </row>
    <row r="17618">
      <c r="A17618" s="6">
        <v>689815.0</v>
      </c>
      <c r="B17618" s="6">
        <v>689912.0</v>
      </c>
      <c r="C17618" s="14" t="str">
        <f>If(COUNTIF(DamReaches!$B$2:$B$346,"="&amp;A17618)&gt;0, "Yes", "No")</f>
        <v>No</v>
      </c>
    </row>
    <row r="17619">
      <c r="A17619" s="6">
        <v>689816.0</v>
      </c>
      <c r="B17619" s="6">
        <v>689797.0</v>
      </c>
      <c r="C17619" s="14" t="str">
        <f>If(COUNTIF(DamReaches!$B$2:$B$346,"="&amp;A17619)&gt;0, "Yes", "No")</f>
        <v>No</v>
      </c>
    </row>
    <row r="17620">
      <c r="A17620" s="6">
        <v>689817.0</v>
      </c>
      <c r="B17620" s="6">
        <v>689152.0</v>
      </c>
      <c r="C17620" s="14" t="str">
        <f>If(COUNTIF(DamReaches!$B$2:$B$346,"="&amp;A17620)&gt;0, "Yes", "No")</f>
        <v>No</v>
      </c>
    </row>
    <row r="17621">
      <c r="A17621" s="6">
        <v>689818.0</v>
      </c>
      <c r="B17621" s="6">
        <v>689801.0</v>
      </c>
      <c r="C17621" s="14" t="str">
        <f>If(COUNTIF(DamReaches!$B$2:$B$346,"="&amp;A17621)&gt;0, "Yes", "No")</f>
        <v>No</v>
      </c>
    </row>
    <row r="17622">
      <c r="A17622" s="6">
        <v>689819.0</v>
      </c>
      <c r="B17622" s="6">
        <v>689977.0</v>
      </c>
      <c r="C17622" s="14" t="str">
        <f>If(COUNTIF(DamReaches!$B$2:$B$346,"="&amp;A17622)&gt;0, "Yes", "No")</f>
        <v>No</v>
      </c>
    </row>
    <row r="17623">
      <c r="A17623" s="6">
        <v>689820.0</v>
      </c>
      <c r="B17623" s="6">
        <v>689890.0</v>
      </c>
      <c r="C17623" s="14" t="str">
        <f>If(COUNTIF(DamReaches!$B$2:$B$346,"="&amp;A17623)&gt;0, "Yes", "No")</f>
        <v>No</v>
      </c>
    </row>
    <row r="17624">
      <c r="A17624" s="6">
        <v>689821.0</v>
      </c>
      <c r="B17624" s="6">
        <v>689457.0</v>
      </c>
      <c r="C17624" s="14" t="str">
        <f>If(COUNTIF(DamReaches!$B$2:$B$346,"="&amp;A17624)&gt;0, "Yes", "No")</f>
        <v>No</v>
      </c>
    </row>
    <row r="17625">
      <c r="A17625" s="6">
        <v>689836.0</v>
      </c>
      <c r="B17625" s="6">
        <v>689263.0</v>
      </c>
      <c r="C17625" s="14" t="str">
        <f>If(COUNTIF(DamReaches!$B$2:$B$346,"="&amp;A17625)&gt;0, "Yes", "No")</f>
        <v>No</v>
      </c>
    </row>
    <row r="17626">
      <c r="A17626" s="6">
        <v>689837.0</v>
      </c>
      <c r="B17626" s="6">
        <v>689661.0</v>
      </c>
      <c r="C17626" s="14" t="str">
        <f>If(COUNTIF(DamReaches!$B$2:$B$346,"="&amp;A17626)&gt;0, "Yes", "No")</f>
        <v>No</v>
      </c>
    </row>
    <row r="17627">
      <c r="A17627" s="6">
        <v>689838.0</v>
      </c>
      <c r="B17627" s="6">
        <v>689837.0</v>
      </c>
      <c r="C17627" s="14" t="str">
        <f>If(COUNTIF(DamReaches!$B$2:$B$346,"="&amp;A17627)&gt;0, "Yes", "No")</f>
        <v>No</v>
      </c>
    </row>
    <row r="17628">
      <c r="A17628" s="6">
        <v>689839.0</v>
      </c>
      <c r="B17628" s="6">
        <v>689795.0</v>
      </c>
      <c r="C17628" s="14" t="str">
        <f>If(COUNTIF(DamReaches!$B$2:$B$346,"="&amp;A17628)&gt;0, "Yes", "No")</f>
        <v>No</v>
      </c>
    </row>
    <row r="17629">
      <c r="A17629" s="6">
        <v>689840.0</v>
      </c>
      <c r="B17629" s="6">
        <v>689038.0</v>
      </c>
      <c r="C17629" s="14" t="str">
        <f>If(COUNTIF(DamReaches!$B$2:$B$346,"="&amp;A17629)&gt;0, "Yes", "No")</f>
        <v>No</v>
      </c>
    </row>
    <row r="17630">
      <c r="A17630" s="6">
        <v>689841.0</v>
      </c>
      <c r="B17630" s="6">
        <v>689884.0</v>
      </c>
      <c r="C17630" s="14" t="str">
        <f>If(COUNTIF(DamReaches!$B$2:$B$346,"="&amp;A17630)&gt;0, "Yes", "No")</f>
        <v>No</v>
      </c>
    </row>
    <row r="17631">
      <c r="A17631" s="6">
        <v>689842.0</v>
      </c>
      <c r="B17631" s="6">
        <v>689884.0</v>
      </c>
      <c r="C17631" s="14" t="str">
        <f>If(COUNTIF(DamReaches!$B$2:$B$346,"="&amp;A17631)&gt;0, "Yes", "No")</f>
        <v>No</v>
      </c>
    </row>
    <row r="17632">
      <c r="A17632" s="6">
        <v>689843.0</v>
      </c>
      <c r="B17632" s="6">
        <v>689977.0</v>
      </c>
      <c r="C17632" s="14" t="str">
        <f>If(COUNTIF(DamReaches!$B$2:$B$346,"="&amp;A17632)&gt;0, "Yes", "No")</f>
        <v>No</v>
      </c>
    </row>
    <row r="17633">
      <c r="A17633" s="6">
        <v>689844.0</v>
      </c>
      <c r="B17633" s="6">
        <v>689071.0</v>
      </c>
      <c r="C17633" s="14" t="str">
        <f>If(COUNTIF(DamReaches!$B$2:$B$346,"="&amp;A17633)&gt;0, "Yes", "No")</f>
        <v>No</v>
      </c>
    </row>
    <row r="17634">
      <c r="A17634" s="6">
        <v>689845.0</v>
      </c>
      <c r="B17634" s="6">
        <v>689693.0</v>
      </c>
      <c r="C17634" s="14" t="str">
        <f>If(COUNTIF(DamReaches!$B$2:$B$346,"="&amp;A17634)&gt;0, "Yes", "No")</f>
        <v>No</v>
      </c>
    </row>
    <row r="17635">
      <c r="A17635" s="6">
        <v>689856.0</v>
      </c>
      <c r="B17635" s="6">
        <v>688805.0</v>
      </c>
      <c r="C17635" s="14" t="str">
        <f>If(COUNTIF(DamReaches!$B$2:$B$346,"="&amp;A17635)&gt;0, "Yes", "No")</f>
        <v>No</v>
      </c>
    </row>
    <row r="17636">
      <c r="A17636" s="6">
        <v>689857.0</v>
      </c>
      <c r="B17636" s="6">
        <v>689147.0</v>
      </c>
      <c r="C17636" s="14" t="str">
        <f>If(COUNTIF(DamReaches!$B$2:$B$346,"="&amp;A17636)&gt;0, "Yes", "No")</f>
        <v>No</v>
      </c>
    </row>
    <row r="17637">
      <c r="A17637" s="6">
        <v>689858.0</v>
      </c>
      <c r="B17637" s="6">
        <v>689500.0</v>
      </c>
      <c r="C17637" s="14" t="str">
        <f>If(COUNTIF(DamReaches!$B$2:$B$346,"="&amp;A17637)&gt;0, "Yes", "No")</f>
        <v>No</v>
      </c>
    </row>
    <row r="17638">
      <c r="A17638" s="6">
        <v>689859.0</v>
      </c>
      <c r="B17638" s="6">
        <v>689817.0</v>
      </c>
      <c r="C17638" s="14" t="str">
        <f>If(COUNTIF(DamReaches!$B$2:$B$346,"="&amp;A17638)&gt;0, "Yes", "No")</f>
        <v>No</v>
      </c>
    </row>
    <row r="17639">
      <c r="A17639" s="6">
        <v>689860.0</v>
      </c>
      <c r="B17639" s="6">
        <v>689859.0</v>
      </c>
      <c r="C17639" s="14" t="str">
        <f>If(COUNTIF(DamReaches!$B$2:$B$346,"="&amp;A17639)&gt;0, "Yes", "No")</f>
        <v>No</v>
      </c>
    </row>
    <row r="17640">
      <c r="A17640" s="6">
        <v>689861.0</v>
      </c>
      <c r="B17640" s="6">
        <v>689637.0</v>
      </c>
      <c r="C17640" s="14" t="str">
        <f>If(COUNTIF(DamReaches!$B$2:$B$346,"="&amp;A17640)&gt;0, "Yes", "No")</f>
        <v>No</v>
      </c>
    </row>
    <row r="17641">
      <c r="A17641" s="6">
        <v>689862.0</v>
      </c>
      <c r="B17641" s="6">
        <v>690012.0</v>
      </c>
      <c r="C17641" s="14" t="str">
        <f>If(COUNTIF(DamReaches!$B$2:$B$346,"="&amp;A17641)&gt;0, "Yes", "No")</f>
        <v>No</v>
      </c>
    </row>
    <row r="17642">
      <c r="A17642" s="6">
        <v>689863.0</v>
      </c>
      <c r="B17642" s="6">
        <v>689864.0</v>
      </c>
      <c r="C17642" s="14" t="str">
        <f>If(COUNTIF(DamReaches!$B$2:$B$346,"="&amp;A17642)&gt;0, "Yes", "No")</f>
        <v>No</v>
      </c>
    </row>
    <row r="17643">
      <c r="A17643" s="6">
        <v>689864.0</v>
      </c>
      <c r="B17643" s="6">
        <v>689719.0</v>
      </c>
      <c r="C17643" s="14" t="str">
        <f>If(COUNTIF(DamReaches!$B$2:$B$346,"="&amp;A17643)&gt;0, "Yes", "No")</f>
        <v>No</v>
      </c>
    </row>
    <row r="17644">
      <c r="A17644" s="6">
        <v>689865.0</v>
      </c>
      <c r="B17644" s="6">
        <v>689950.0</v>
      </c>
      <c r="C17644" s="14" t="str">
        <f>If(COUNTIF(DamReaches!$B$2:$B$346,"="&amp;A17644)&gt;0, "Yes", "No")</f>
        <v>No</v>
      </c>
    </row>
    <row r="17645">
      <c r="A17645" s="6">
        <v>689866.0</v>
      </c>
      <c r="B17645" s="6">
        <v>690016.0</v>
      </c>
      <c r="C17645" s="14" t="str">
        <f>If(COUNTIF(DamReaches!$B$2:$B$346,"="&amp;A17645)&gt;0, "Yes", "No")</f>
        <v>No</v>
      </c>
    </row>
    <row r="17646">
      <c r="A17646" s="6">
        <v>689867.0</v>
      </c>
      <c r="B17646" s="6">
        <v>689782.0</v>
      </c>
      <c r="C17646" s="14" t="str">
        <f>If(COUNTIF(DamReaches!$B$2:$B$346,"="&amp;A17646)&gt;0, "Yes", "No")</f>
        <v>No</v>
      </c>
    </row>
    <row r="17647">
      <c r="A17647" s="6">
        <v>689877.0</v>
      </c>
      <c r="B17647" s="6">
        <v>689684.0</v>
      </c>
      <c r="C17647" s="14" t="str">
        <f>If(COUNTIF(DamReaches!$B$2:$B$346,"="&amp;A17647)&gt;0, "Yes", "No")</f>
        <v>No</v>
      </c>
    </row>
    <row r="17648">
      <c r="A17648" s="6">
        <v>689878.0</v>
      </c>
      <c r="B17648" s="6">
        <v>689856.0</v>
      </c>
      <c r="C17648" s="14" t="str">
        <f>If(COUNTIF(DamReaches!$B$2:$B$346,"="&amp;A17648)&gt;0, "Yes", "No")</f>
        <v>No</v>
      </c>
    </row>
    <row r="17649">
      <c r="A17649" s="6">
        <v>689879.0</v>
      </c>
      <c r="B17649" s="6">
        <v>690151.0</v>
      </c>
      <c r="C17649" s="14" t="str">
        <f>If(COUNTIF(DamReaches!$B$2:$B$346,"="&amp;A17649)&gt;0, "Yes", "No")</f>
        <v>No</v>
      </c>
    </row>
    <row r="17650">
      <c r="A17650" s="6">
        <v>689880.0</v>
      </c>
      <c r="B17650" s="6">
        <v>689660.0</v>
      </c>
      <c r="C17650" s="14" t="str">
        <f>If(COUNTIF(DamReaches!$B$2:$B$346,"="&amp;A17650)&gt;0, "Yes", "No")</f>
        <v>No</v>
      </c>
    </row>
    <row r="17651">
      <c r="A17651" s="6">
        <v>689882.0</v>
      </c>
      <c r="B17651" s="6">
        <v>689797.0</v>
      </c>
      <c r="C17651" s="14" t="str">
        <f>If(COUNTIF(DamReaches!$B$2:$B$346,"="&amp;A17651)&gt;0, "Yes", "No")</f>
        <v>No</v>
      </c>
    </row>
    <row r="17652">
      <c r="A17652" s="6">
        <v>689883.0</v>
      </c>
      <c r="B17652" s="6">
        <v>689840.0</v>
      </c>
      <c r="C17652" s="14" t="str">
        <f>If(COUNTIF(DamReaches!$B$2:$B$346,"="&amp;A17652)&gt;0, "Yes", "No")</f>
        <v>No</v>
      </c>
    </row>
    <row r="17653">
      <c r="A17653" s="6">
        <v>689884.0</v>
      </c>
      <c r="B17653" s="6">
        <v>690143.0</v>
      </c>
      <c r="C17653" s="14" t="str">
        <f>If(COUNTIF(DamReaches!$B$2:$B$346,"="&amp;A17653)&gt;0, "Yes", "No")</f>
        <v>No</v>
      </c>
    </row>
    <row r="17654">
      <c r="A17654" s="6">
        <v>689885.0</v>
      </c>
      <c r="B17654" s="6">
        <v>689978.0</v>
      </c>
      <c r="C17654" s="14" t="str">
        <f>If(COUNTIF(DamReaches!$B$2:$B$346,"="&amp;A17654)&gt;0, "Yes", "No")</f>
        <v>No</v>
      </c>
    </row>
    <row r="17655">
      <c r="A17655" s="6">
        <v>689886.0</v>
      </c>
      <c r="B17655" s="6">
        <v>689978.0</v>
      </c>
      <c r="C17655" s="14" t="str">
        <f>If(COUNTIF(DamReaches!$B$2:$B$346,"="&amp;A17655)&gt;0, "Yes", "No")</f>
        <v>No</v>
      </c>
    </row>
    <row r="17656">
      <c r="A17656" s="6">
        <v>689887.0</v>
      </c>
      <c r="B17656" s="6">
        <v>689666.0</v>
      </c>
      <c r="C17656" s="14" t="str">
        <f>If(COUNTIF(DamReaches!$B$2:$B$346,"="&amp;A17656)&gt;0, "Yes", "No")</f>
        <v>No</v>
      </c>
    </row>
    <row r="17657">
      <c r="A17657" s="6">
        <v>689888.0</v>
      </c>
      <c r="B17657" s="6">
        <v>689691.0</v>
      </c>
      <c r="C17657" s="14" t="str">
        <f>If(COUNTIF(DamReaches!$B$2:$B$346,"="&amp;A17657)&gt;0, "Yes", "No")</f>
        <v>No</v>
      </c>
    </row>
    <row r="17658">
      <c r="A17658" s="6">
        <v>689889.0</v>
      </c>
      <c r="B17658" s="6">
        <v>689888.0</v>
      </c>
      <c r="C17658" s="14" t="str">
        <f>If(COUNTIF(DamReaches!$B$2:$B$346,"="&amp;A17658)&gt;0, "Yes", "No")</f>
        <v>No</v>
      </c>
    </row>
    <row r="17659">
      <c r="A17659" s="6">
        <v>689890.0</v>
      </c>
      <c r="B17659" s="6">
        <v>689891.0</v>
      </c>
      <c r="C17659" s="14" t="str">
        <f>If(COUNTIF(DamReaches!$B$2:$B$346,"="&amp;A17659)&gt;0, "Yes", "No")</f>
        <v>No</v>
      </c>
    </row>
    <row r="17660">
      <c r="A17660" s="6">
        <v>689891.0</v>
      </c>
      <c r="B17660" s="6">
        <v>689950.0</v>
      </c>
      <c r="C17660" s="14" t="str">
        <f>If(COUNTIF(DamReaches!$B$2:$B$346,"="&amp;A17660)&gt;0, "Yes", "No")</f>
        <v>No</v>
      </c>
    </row>
    <row r="17661">
      <c r="A17661" s="6">
        <v>689908.0</v>
      </c>
      <c r="B17661" s="6">
        <v>689813.0</v>
      </c>
      <c r="C17661" s="14" t="str">
        <f>If(COUNTIF(DamReaches!$B$2:$B$346,"="&amp;A17661)&gt;0, "Yes", "No")</f>
        <v>No</v>
      </c>
    </row>
    <row r="17662">
      <c r="A17662" s="6">
        <v>689909.0</v>
      </c>
      <c r="B17662" s="6">
        <v>689413.0</v>
      </c>
      <c r="C17662" s="14" t="str">
        <f>If(COUNTIF(DamReaches!$B$2:$B$346,"="&amp;A17662)&gt;0, "Yes", "No")</f>
        <v>No</v>
      </c>
    </row>
    <row r="17663">
      <c r="A17663" s="6">
        <v>689910.0</v>
      </c>
      <c r="B17663" s="6">
        <v>689856.0</v>
      </c>
      <c r="C17663" s="14" t="str">
        <f>If(COUNTIF(DamReaches!$B$2:$B$346,"="&amp;A17663)&gt;0, "Yes", "No")</f>
        <v>No</v>
      </c>
    </row>
    <row r="17664">
      <c r="A17664" s="6">
        <v>689911.0</v>
      </c>
      <c r="B17664" s="6">
        <v>688883.0</v>
      </c>
      <c r="C17664" s="14" t="str">
        <f>If(COUNTIF(DamReaches!$B$2:$B$346,"="&amp;A17664)&gt;0, "Yes", "No")</f>
        <v>No</v>
      </c>
    </row>
    <row r="17665">
      <c r="A17665" s="6">
        <v>689912.0</v>
      </c>
      <c r="B17665" s="6">
        <v>689943.0</v>
      </c>
      <c r="C17665" s="14" t="str">
        <f>If(COUNTIF(DamReaches!$B$2:$B$346,"="&amp;A17665)&gt;0, "Yes", "No")</f>
        <v>No</v>
      </c>
    </row>
    <row r="17666">
      <c r="A17666" s="6">
        <v>689913.0</v>
      </c>
      <c r="B17666" s="6">
        <v>689914.0</v>
      </c>
      <c r="C17666" s="14" t="str">
        <f>If(COUNTIF(DamReaches!$B$2:$B$346,"="&amp;A17666)&gt;0, "Yes", "No")</f>
        <v>No</v>
      </c>
    </row>
    <row r="17667">
      <c r="A17667" s="6">
        <v>689914.0</v>
      </c>
      <c r="B17667" s="6">
        <v>689778.0</v>
      </c>
      <c r="C17667" s="14" t="str">
        <f>If(COUNTIF(DamReaches!$B$2:$B$346,"="&amp;A17667)&gt;0, "Yes", "No")</f>
        <v>No</v>
      </c>
    </row>
    <row r="17668">
      <c r="A17668" s="6">
        <v>689915.0</v>
      </c>
      <c r="B17668" s="6">
        <v>689859.0</v>
      </c>
      <c r="C17668" s="14" t="str">
        <f>If(COUNTIF(DamReaches!$B$2:$B$346,"="&amp;A17668)&gt;0, "Yes", "No")</f>
        <v>No</v>
      </c>
    </row>
    <row r="17669">
      <c r="A17669" s="6">
        <v>689916.0</v>
      </c>
      <c r="B17669" s="6">
        <v>689667.0</v>
      </c>
      <c r="C17669" s="14" t="str">
        <f>If(COUNTIF(DamReaches!$B$2:$B$346,"="&amp;A17669)&gt;0, "Yes", "No")</f>
        <v>No</v>
      </c>
    </row>
    <row r="17670">
      <c r="A17670" s="6">
        <v>689917.0</v>
      </c>
      <c r="B17670" s="6">
        <v>689450.0</v>
      </c>
      <c r="C17670" s="14" t="str">
        <f>If(COUNTIF(DamReaches!$B$2:$B$346,"="&amp;A17670)&gt;0, "Yes", "No")</f>
        <v>No</v>
      </c>
    </row>
    <row r="17671">
      <c r="A17671" s="6">
        <v>689918.0</v>
      </c>
      <c r="B17671" s="6">
        <v>689594.0</v>
      </c>
      <c r="C17671" s="14" t="str">
        <f>If(COUNTIF(DamReaches!$B$2:$B$346,"="&amp;A17671)&gt;0, "Yes", "No")</f>
        <v>No</v>
      </c>
    </row>
    <row r="17672">
      <c r="A17672" s="6">
        <v>689919.0</v>
      </c>
      <c r="B17672" s="6">
        <v>689918.0</v>
      </c>
      <c r="C17672" s="14" t="str">
        <f>If(COUNTIF(DamReaches!$B$2:$B$346,"="&amp;A17672)&gt;0, "Yes", "No")</f>
        <v>No</v>
      </c>
    </row>
    <row r="17673">
      <c r="A17673" s="6">
        <v>689920.0</v>
      </c>
      <c r="B17673" s="6">
        <v>689802.0</v>
      </c>
      <c r="C17673" s="14" t="str">
        <f>If(COUNTIF(DamReaches!$B$2:$B$346,"="&amp;A17673)&gt;0, "Yes", "No")</f>
        <v>No</v>
      </c>
    </row>
    <row r="17674">
      <c r="A17674" s="6">
        <v>689921.0</v>
      </c>
      <c r="B17674" s="6">
        <v>689922.0</v>
      </c>
      <c r="C17674" s="14" t="str">
        <f>If(COUNTIF(DamReaches!$B$2:$B$346,"="&amp;A17674)&gt;0, "Yes", "No")</f>
        <v>No</v>
      </c>
    </row>
    <row r="17675">
      <c r="A17675" s="6">
        <v>689922.0</v>
      </c>
      <c r="B17675" s="6">
        <v>689598.0</v>
      </c>
      <c r="C17675" s="14" t="str">
        <f>If(COUNTIF(DamReaches!$B$2:$B$346,"="&amp;A17675)&gt;0, "Yes", "No")</f>
        <v>No</v>
      </c>
    </row>
    <row r="17676">
      <c r="A17676" s="6">
        <v>689938.0</v>
      </c>
      <c r="B17676" s="6">
        <v>689612.0</v>
      </c>
      <c r="C17676" s="14" t="str">
        <f>If(COUNTIF(DamReaches!$B$2:$B$346,"="&amp;A17676)&gt;0, "Yes", "No")</f>
        <v>No</v>
      </c>
    </row>
    <row r="17677">
      <c r="A17677" s="6">
        <v>689939.0</v>
      </c>
      <c r="B17677" s="6">
        <v>689206.0</v>
      </c>
      <c r="C17677" s="14" t="str">
        <f>If(COUNTIF(DamReaches!$B$2:$B$346,"="&amp;A17677)&gt;0, "Yes", "No")</f>
        <v>No</v>
      </c>
    </row>
    <row r="17678">
      <c r="A17678" s="6">
        <v>689940.0</v>
      </c>
      <c r="B17678" s="6">
        <v>688997.0</v>
      </c>
      <c r="C17678" s="14" t="str">
        <f>If(COUNTIF(DamReaches!$B$2:$B$346,"="&amp;A17678)&gt;0, "Yes", "No")</f>
        <v>No</v>
      </c>
    </row>
    <row r="17679">
      <c r="A17679" s="6">
        <v>689941.0</v>
      </c>
      <c r="B17679" s="6">
        <v>689880.0</v>
      </c>
      <c r="C17679" s="14" t="str">
        <f>If(COUNTIF(DamReaches!$B$2:$B$346,"="&amp;A17679)&gt;0, "Yes", "No")</f>
        <v>No</v>
      </c>
    </row>
    <row r="17680">
      <c r="A17680" s="6">
        <v>689943.0</v>
      </c>
      <c r="B17680" s="6">
        <v>690139.0</v>
      </c>
      <c r="C17680" s="14" t="str">
        <f>If(COUNTIF(DamReaches!$B$2:$B$346,"="&amp;A17680)&gt;0, "Yes", "No")</f>
        <v>No</v>
      </c>
    </row>
    <row r="17681">
      <c r="A17681" s="6">
        <v>689944.0</v>
      </c>
      <c r="B17681" s="6">
        <v>690139.0</v>
      </c>
      <c r="C17681" s="14" t="str">
        <f>If(COUNTIF(DamReaches!$B$2:$B$346,"="&amp;A17681)&gt;0, "Yes", "No")</f>
        <v>No</v>
      </c>
    </row>
    <row r="17682">
      <c r="A17682" s="6">
        <v>689945.0</v>
      </c>
      <c r="B17682" s="6">
        <v>689774.0</v>
      </c>
      <c r="C17682" s="14" t="str">
        <f>If(COUNTIF(DamReaches!$B$2:$B$346,"="&amp;A17682)&gt;0, "Yes", "No")</f>
        <v>No</v>
      </c>
    </row>
    <row r="17683">
      <c r="A17683" s="6">
        <v>689946.0</v>
      </c>
      <c r="B17683" s="6">
        <v>690012.0</v>
      </c>
      <c r="C17683" s="14" t="str">
        <f>If(COUNTIF(DamReaches!$B$2:$B$346,"="&amp;A17683)&gt;0, "Yes", "No")</f>
        <v>No</v>
      </c>
    </row>
    <row r="17684">
      <c r="A17684" s="6">
        <v>689947.0</v>
      </c>
      <c r="B17684" s="6">
        <v>688950.0</v>
      </c>
      <c r="C17684" s="14" t="str">
        <f>If(COUNTIF(DamReaches!$B$2:$B$346,"="&amp;A17684)&gt;0, "Yes", "No")</f>
        <v>No</v>
      </c>
    </row>
    <row r="17685">
      <c r="A17685" s="6">
        <v>689948.0</v>
      </c>
      <c r="B17685" s="6">
        <v>689779.0</v>
      </c>
      <c r="C17685" s="14" t="str">
        <f>If(COUNTIF(DamReaches!$B$2:$B$346,"="&amp;A17685)&gt;0, "Yes", "No")</f>
        <v>No</v>
      </c>
    </row>
    <row r="17686">
      <c r="A17686" s="6">
        <v>689949.0</v>
      </c>
      <c r="B17686" s="6">
        <v>689189.0</v>
      </c>
      <c r="C17686" s="14" t="str">
        <f>If(COUNTIF(DamReaches!$B$2:$B$346,"="&amp;A17686)&gt;0, "Yes", "No")</f>
        <v>No</v>
      </c>
    </row>
    <row r="17687">
      <c r="A17687" s="6">
        <v>689950.0</v>
      </c>
      <c r="B17687" s="6">
        <v>689920.0</v>
      </c>
      <c r="C17687" s="14" t="str">
        <f>If(COUNTIF(DamReaches!$B$2:$B$346,"="&amp;A17687)&gt;0, "Yes", "No")</f>
        <v>No</v>
      </c>
    </row>
    <row r="17688">
      <c r="A17688" s="6">
        <v>689964.0</v>
      </c>
      <c r="B17688" s="6">
        <v>689612.0</v>
      </c>
      <c r="C17688" s="14" t="str">
        <f>If(COUNTIF(DamReaches!$B$2:$B$346,"="&amp;A17688)&gt;0, "Yes", "No")</f>
        <v>No</v>
      </c>
    </row>
    <row r="17689">
      <c r="A17689" s="6">
        <v>689965.0</v>
      </c>
      <c r="B17689" s="6">
        <v>689655.0</v>
      </c>
      <c r="C17689" s="14" t="str">
        <f>If(COUNTIF(DamReaches!$B$2:$B$346,"="&amp;A17689)&gt;0, "Yes", "No")</f>
        <v>No</v>
      </c>
    </row>
    <row r="17690">
      <c r="A17690" s="6">
        <v>689966.0</v>
      </c>
      <c r="B17690" s="6">
        <v>689498.0</v>
      </c>
      <c r="C17690" s="14" t="str">
        <f>If(COUNTIF(DamReaches!$B$2:$B$346,"="&amp;A17690)&gt;0, "Yes", "No")</f>
        <v>No</v>
      </c>
    </row>
    <row r="17691">
      <c r="A17691" s="6">
        <v>689967.0</v>
      </c>
      <c r="B17691" s="6">
        <v>689966.0</v>
      </c>
      <c r="C17691" s="14" t="str">
        <f>If(COUNTIF(DamReaches!$B$2:$B$346,"="&amp;A17691)&gt;0, "Yes", "No")</f>
        <v>No</v>
      </c>
    </row>
    <row r="17692">
      <c r="A17692" s="6">
        <v>689968.0</v>
      </c>
      <c r="B17692" s="6">
        <v>690010.0</v>
      </c>
      <c r="C17692" s="14" t="str">
        <f>If(COUNTIF(DamReaches!$B$2:$B$346,"="&amp;A17692)&gt;0, "Yes", "No")</f>
        <v>No</v>
      </c>
    </row>
    <row r="17693">
      <c r="A17693" s="6">
        <v>689970.0</v>
      </c>
      <c r="B17693" s="6">
        <v>689774.0</v>
      </c>
      <c r="C17693" s="14" t="str">
        <f>If(COUNTIF(DamReaches!$B$2:$B$346,"="&amp;A17693)&gt;0, "Yes", "No")</f>
        <v>No</v>
      </c>
    </row>
    <row r="17694">
      <c r="A17694" s="6">
        <v>689971.0</v>
      </c>
      <c r="B17694" s="6">
        <v>689945.0</v>
      </c>
      <c r="C17694" s="14" t="str">
        <f>If(COUNTIF(DamReaches!$B$2:$B$346,"="&amp;A17694)&gt;0, "Yes", "No")</f>
        <v>No</v>
      </c>
    </row>
    <row r="17695">
      <c r="A17695" s="6">
        <v>689972.0</v>
      </c>
      <c r="B17695" s="6">
        <v>689775.0</v>
      </c>
      <c r="C17695" s="14" t="str">
        <f>If(COUNTIF(DamReaches!$B$2:$B$346,"="&amp;A17695)&gt;0, "Yes", "No")</f>
        <v>No</v>
      </c>
    </row>
    <row r="17696">
      <c r="A17696" s="6">
        <v>689973.0</v>
      </c>
      <c r="B17696" s="6">
        <v>688730.0</v>
      </c>
      <c r="C17696" s="14" t="str">
        <f>If(COUNTIF(DamReaches!$B$2:$B$346,"="&amp;A17696)&gt;0, "Yes", "No")</f>
        <v>No</v>
      </c>
    </row>
    <row r="17697">
      <c r="A17697" s="6">
        <v>689974.0</v>
      </c>
      <c r="B17697" s="6">
        <v>690143.0</v>
      </c>
      <c r="C17697" s="14" t="str">
        <f>If(COUNTIF(DamReaches!$B$2:$B$346,"="&amp;A17697)&gt;0, "Yes", "No")</f>
        <v>No</v>
      </c>
    </row>
    <row r="17698">
      <c r="A17698" s="6">
        <v>689975.0</v>
      </c>
      <c r="B17698" s="6">
        <v>689799.0</v>
      </c>
      <c r="C17698" s="14" t="str">
        <f>If(COUNTIF(DamReaches!$B$2:$B$346,"="&amp;A17698)&gt;0, "Yes", "No")</f>
        <v>No</v>
      </c>
    </row>
    <row r="17699">
      <c r="A17699" s="6">
        <v>689976.0</v>
      </c>
      <c r="B17699" s="6">
        <v>689975.0</v>
      </c>
      <c r="C17699" s="14" t="str">
        <f>If(COUNTIF(DamReaches!$B$2:$B$346,"="&amp;A17699)&gt;0, "Yes", "No")</f>
        <v>No</v>
      </c>
    </row>
    <row r="17700">
      <c r="A17700" s="6">
        <v>689977.0</v>
      </c>
      <c r="B17700" s="6">
        <v>690154.0</v>
      </c>
      <c r="C17700" s="14" t="str">
        <f>If(COUNTIF(DamReaches!$B$2:$B$346,"="&amp;A17700)&gt;0, "Yes", "No")</f>
        <v>No</v>
      </c>
    </row>
    <row r="17701">
      <c r="A17701" s="6">
        <v>689978.0</v>
      </c>
      <c r="B17701" s="6">
        <v>690154.0</v>
      </c>
      <c r="C17701" s="14" t="str">
        <f>If(COUNTIF(DamReaches!$B$2:$B$346,"="&amp;A17701)&gt;0, "Yes", "No")</f>
        <v>No</v>
      </c>
    </row>
    <row r="17702">
      <c r="A17702" s="6">
        <v>689979.0</v>
      </c>
      <c r="B17702" s="6">
        <v>689592.0</v>
      </c>
      <c r="C17702" s="14" t="str">
        <f>If(COUNTIF(DamReaches!$B$2:$B$346,"="&amp;A17702)&gt;0, "Yes", "No")</f>
        <v>No</v>
      </c>
    </row>
    <row r="17703">
      <c r="A17703" s="6">
        <v>689980.0</v>
      </c>
      <c r="B17703" s="6">
        <v>689744.0</v>
      </c>
      <c r="C17703" s="14" t="str">
        <f>If(COUNTIF(DamReaches!$B$2:$B$346,"="&amp;A17703)&gt;0, "Yes", "No")</f>
        <v>No</v>
      </c>
    </row>
    <row r="17704">
      <c r="A17704" s="6">
        <v>689981.0</v>
      </c>
      <c r="B17704" s="6">
        <v>689980.0</v>
      </c>
      <c r="C17704" s="14" t="str">
        <f>If(COUNTIF(DamReaches!$B$2:$B$346,"="&amp;A17704)&gt;0, "Yes", "No")</f>
        <v>No</v>
      </c>
    </row>
    <row r="17705">
      <c r="A17705" s="6">
        <v>689982.0</v>
      </c>
      <c r="B17705" s="6">
        <v>689993.0</v>
      </c>
      <c r="C17705" s="14" t="str">
        <f>If(COUNTIF(DamReaches!$B$2:$B$346,"="&amp;A17705)&gt;0, "Yes", "No")</f>
        <v>No</v>
      </c>
    </row>
    <row r="17706">
      <c r="A17706" s="6">
        <v>689983.0</v>
      </c>
      <c r="B17706" s="6">
        <v>689993.0</v>
      </c>
      <c r="C17706" s="14" t="str">
        <f>If(COUNTIF(DamReaches!$B$2:$B$346,"="&amp;A17706)&gt;0, "Yes", "No")</f>
        <v>No</v>
      </c>
    </row>
    <row r="17707">
      <c r="A17707" s="6">
        <v>689984.0</v>
      </c>
      <c r="B17707" s="6">
        <v>689569.0</v>
      </c>
      <c r="C17707" s="14" t="str">
        <f>If(COUNTIF(DamReaches!$B$2:$B$346,"="&amp;A17707)&gt;0, "Yes", "No")</f>
        <v>No</v>
      </c>
    </row>
    <row r="17708">
      <c r="A17708" s="6">
        <v>689990.0</v>
      </c>
      <c r="B17708" s="6">
        <v>689517.0</v>
      </c>
      <c r="C17708" s="14" t="str">
        <f>If(COUNTIF(DamReaches!$B$2:$B$346,"="&amp;A17708)&gt;0, "Yes", "No")</f>
        <v>No</v>
      </c>
    </row>
    <row r="17709">
      <c r="A17709" s="6">
        <v>689991.0</v>
      </c>
      <c r="B17709" s="6">
        <v>689801.0</v>
      </c>
      <c r="C17709" s="14" t="str">
        <f>If(COUNTIF(DamReaches!$B$2:$B$346,"="&amp;A17709)&gt;0, "Yes", "No")</f>
        <v>No</v>
      </c>
    </row>
    <row r="17710">
      <c r="A17710" s="6">
        <v>689992.0</v>
      </c>
      <c r="B17710" s="6">
        <v>689718.0</v>
      </c>
      <c r="C17710" s="14" t="str">
        <f>If(COUNTIF(DamReaches!$B$2:$B$346,"="&amp;A17710)&gt;0, "Yes", "No")</f>
        <v>No</v>
      </c>
    </row>
    <row r="17711">
      <c r="A17711" s="6">
        <v>689993.0</v>
      </c>
      <c r="B17711" s="6">
        <v>689947.0</v>
      </c>
      <c r="C17711" s="14" t="str">
        <f>If(COUNTIF(DamReaches!$B$2:$B$346,"="&amp;A17711)&gt;0, "Yes", "No")</f>
        <v>No</v>
      </c>
    </row>
    <row r="17712">
      <c r="A17712" s="6">
        <v>689994.0</v>
      </c>
      <c r="B17712" s="6">
        <v>689695.0</v>
      </c>
      <c r="C17712" s="14" t="str">
        <f>If(COUNTIF(DamReaches!$B$2:$B$346,"="&amp;A17712)&gt;0, "Yes", "No")</f>
        <v>No</v>
      </c>
    </row>
    <row r="17713">
      <c r="A17713" s="6">
        <v>689995.0</v>
      </c>
      <c r="B17713" s="6">
        <v>689867.0</v>
      </c>
      <c r="C17713" s="14" t="str">
        <f>If(COUNTIF(DamReaches!$B$2:$B$346,"="&amp;A17713)&gt;0, "Yes", "No")</f>
        <v>No</v>
      </c>
    </row>
    <row r="17714">
      <c r="A17714" s="6">
        <v>689996.0</v>
      </c>
      <c r="B17714" s="6">
        <v>689570.0</v>
      </c>
      <c r="C17714" s="14" t="str">
        <f>If(COUNTIF(DamReaches!$B$2:$B$346,"="&amp;A17714)&gt;0, "Yes", "No")</f>
        <v>No</v>
      </c>
    </row>
    <row r="17715">
      <c r="A17715" s="6">
        <v>690008.0</v>
      </c>
      <c r="B17715" s="6">
        <v>689684.0</v>
      </c>
      <c r="C17715" s="14" t="str">
        <f>If(COUNTIF(DamReaches!$B$2:$B$346,"="&amp;A17715)&gt;0, "Yes", "No")</f>
        <v>No</v>
      </c>
    </row>
    <row r="17716">
      <c r="A17716" s="6">
        <v>690009.0</v>
      </c>
      <c r="B17716" s="6">
        <v>689413.0</v>
      </c>
      <c r="C17716" s="14" t="str">
        <f>If(COUNTIF(DamReaches!$B$2:$B$346,"="&amp;A17716)&gt;0, "Yes", "No")</f>
        <v>No</v>
      </c>
    </row>
    <row r="17717">
      <c r="A17717" s="6">
        <v>690010.0</v>
      </c>
      <c r="B17717" s="6">
        <v>689911.0</v>
      </c>
      <c r="C17717" s="14" t="str">
        <f>If(COUNTIF(DamReaches!$B$2:$B$346,"="&amp;A17717)&gt;0, "Yes", "No")</f>
        <v>No</v>
      </c>
    </row>
    <row r="17718">
      <c r="A17718" s="6">
        <v>690011.0</v>
      </c>
      <c r="B17718" s="6">
        <v>689880.0</v>
      </c>
      <c r="C17718" s="14" t="str">
        <f>If(COUNTIF(DamReaches!$B$2:$B$346,"="&amp;A17718)&gt;0, "Yes", "No")</f>
        <v>No</v>
      </c>
    </row>
    <row r="17719">
      <c r="A17719" s="6">
        <v>690012.0</v>
      </c>
      <c r="B17719" s="6">
        <v>690073.0</v>
      </c>
      <c r="C17719" s="14" t="str">
        <f>If(COUNTIF(DamReaches!$B$2:$B$346,"="&amp;A17719)&gt;0, "Yes", "No")</f>
        <v>No</v>
      </c>
    </row>
    <row r="17720">
      <c r="A17720" s="6">
        <v>690013.0</v>
      </c>
      <c r="B17720" s="6">
        <v>689980.0</v>
      </c>
      <c r="C17720" s="14" t="str">
        <f>If(COUNTIF(DamReaches!$B$2:$B$346,"="&amp;A17720)&gt;0, "Yes", "No")</f>
        <v>No</v>
      </c>
    </row>
    <row r="17721">
      <c r="A17721" s="6">
        <v>690014.0</v>
      </c>
      <c r="B17721" s="6">
        <v>689779.0</v>
      </c>
      <c r="C17721" s="14" t="str">
        <f>If(COUNTIF(DamReaches!$B$2:$B$346,"="&amp;A17721)&gt;0, "Yes", "No")</f>
        <v>No</v>
      </c>
    </row>
    <row r="17722">
      <c r="A17722" s="6">
        <v>690015.0</v>
      </c>
      <c r="B17722" s="6">
        <v>689949.0</v>
      </c>
      <c r="C17722" s="14" t="str">
        <f>If(COUNTIF(DamReaches!$B$2:$B$346,"="&amp;A17722)&gt;0, "Yes", "No")</f>
        <v>No</v>
      </c>
    </row>
    <row r="17723">
      <c r="A17723" s="6">
        <v>690016.0</v>
      </c>
      <c r="B17723" s="6">
        <v>690834.0</v>
      </c>
      <c r="C17723" s="14" t="str">
        <f>If(COUNTIF(DamReaches!$B$2:$B$346,"="&amp;A17723)&gt;0, "Yes", "No")</f>
        <v>No</v>
      </c>
    </row>
    <row r="17724">
      <c r="A17724" s="6">
        <v>690017.0</v>
      </c>
      <c r="B17724" s="6">
        <v>690834.0</v>
      </c>
      <c r="C17724" s="14" t="str">
        <f>If(COUNTIF(DamReaches!$B$2:$B$346,"="&amp;A17724)&gt;0, "Yes", "No")</f>
        <v>No</v>
      </c>
    </row>
    <row r="17725">
      <c r="A17725" s="6">
        <v>690018.0</v>
      </c>
      <c r="B17725" s="6">
        <v>689984.0</v>
      </c>
      <c r="C17725" s="14" t="str">
        <f>If(COUNTIF(DamReaches!$B$2:$B$346,"="&amp;A17725)&gt;0, "Yes", "No")</f>
        <v>No</v>
      </c>
    </row>
    <row r="17726">
      <c r="A17726" s="6">
        <v>690032.0</v>
      </c>
      <c r="B17726" s="6">
        <v>688091.0</v>
      </c>
      <c r="C17726" s="14" t="str">
        <f>If(COUNTIF(DamReaches!$B$2:$B$346,"="&amp;A17726)&gt;0, "Yes", "No")</f>
        <v>No</v>
      </c>
    </row>
    <row r="17727">
      <c r="A17727" s="6">
        <v>690033.0</v>
      </c>
      <c r="B17727" s="6">
        <v>689771.0</v>
      </c>
      <c r="C17727" s="14" t="str">
        <f>If(COUNTIF(DamReaches!$B$2:$B$346,"="&amp;A17727)&gt;0, "Yes", "No")</f>
        <v>No</v>
      </c>
    </row>
    <row r="17728">
      <c r="A17728" s="6">
        <v>690034.0</v>
      </c>
      <c r="B17728" s="6">
        <v>689089.0</v>
      </c>
      <c r="C17728" s="14" t="str">
        <f>If(COUNTIF(DamReaches!$B$2:$B$346,"="&amp;A17728)&gt;0, "Yes", "No")</f>
        <v>No</v>
      </c>
    </row>
    <row r="17729">
      <c r="A17729" s="6">
        <v>690035.0</v>
      </c>
      <c r="B17729" s="6">
        <v>689795.0</v>
      </c>
      <c r="C17729" s="14" t="str">
        <f>If(COUNTIF(DamReaches!$B$2:$B$346,"="&amp;A17729)&gt;0, "Yes", "No")</f>
        <v>No</v>
      </c>
    </row>
    <row r="17730">
      <c r="A17730" s="6">
        <v>690037.0</v>
      </c>
      <c r="B17730" s="6">
        <v>690091.0</v>
      </c>
      <c r="C17730" s="14" t="str">
        <f>If(COUNTIF(DamReaches!$B$2:$B$346,"="&amp;A17730)&gt;0, "Yes", "No")</f>
        <v>No</v>
      </c>
    </row>
    <row r="17731">
      <c r="A17731" s="6">
        <v>690038.0</v>
      </c>
      <c r="B17731" s="6">
        <v>690091.0</v>
      </c>
      <c r="C17731" s="14" t="str">
        <f>If(COUNTIF(DamReaches!$B$2:$B$346,"="&amp;A17731)&gt;0, "Yes", "No")</f>
        <v>No</v>
      </c>
    </row>
    <row r="17732">
      <c r="A17732" s="6">
        <v>690039.0</v>
      </c>
      <c r="B17732" s="6">
        <v>689882.0</v>
      </c>
      <c r="C17732" s="14" t="str">
        <f>If(COUNTIF(DamReaches!$B$2:$B$346,"="&amp;A17732)&gt;0, "Yes", "No")</f>
        <v>No</v>
      </c>
    </row>
    <row r="17733">
      <c r="A17733" s="6">
        <v>690040.0</v>
      </c>
      <c r="B17733" s="6">
        <v>689819.0</v>
      </c>
      <c r="C17733" s="14" t="str">
        <f>If(COUNTIF(DamReaches!$B$2:$B$346,"="&amp;A17733)&gt;0, "Yes", "No")</f>
        <v>No</v>
      </c>
    </row>
    <row r="17734">
      <c r="A17734" s="6">
        <v>690041.0</v>
      </c>
      <c r="B17734" s="6">
        <v>689844.0</v>
      </c>
      <c r="C17734" s="14" t="str">
        <f>If(COUNTIF(DamReaches!$B$2:$B$346,"="&amp;A17734)&gt;0, "Yes", "No")</f>
        <v>No</v>
      </c>
    </row>
    <row r="17735">
      <c r="A17735" s="6">
        <v>690042.0</v>
      </c>
      <c r="B17735" s="6">
        <v>689918.0</v>
      </c>
      <c r="C17735" s="14" t="str">
        <f>If(COUNTIF(DamReaches!$B$2:$B$346,"="&amp;A17735)&gt;0, "Yes", "No")</f>
        <v>No</v>
      </c>
    </row>
    <row r="17736">
      <c r="A17736" s="6">
        <v>690043.0</v>
      </c>
      <c r="B17736" s="6">
        <v>689619.0</v>
      </c>
      <c r="C17736" s="14" t="str">
        <f>If(COUNTIF(DamReaches!$B$2:$B$346,"="&amp;A17736)&gt;0, "Yes", "No")</f>
        <v>No</v>
      </c>
    </row>
    <row r="17737">
      <c r="A17737" s="6">
        <v>690044.0</v>
      </c>
      <c r="B17737" s="6">
        <v>689782.0</v>
      </c>
      <c r="C17737" s="14" t="str">
        <f>If(COUNTIF(DamReaches!$B$2:$B$346,"="&amp;A17737)&gt;0, "Yes", "No")</f>
        <v>No</v>
      </c>
    </row>
    <row r="17738">
      <c r="A17738" s="6">
        <v>690063.0</v>
      </c>
      <c r="B17738" s="6">
        <v>689146.0</v>
      </c>
      <c r="C17738" s="14" t="str">
        <f>If(COUNTIF(DamReaches!$B$2:$B$346,"="&amp;A17738)&gt;0, "Yes", "No")</f>
        <v>No</v>
      </c>
    </row>
    <row r="17739">
      <c r="A17739" s="6">
        <v>690064.0</v>
      </c>
      <c r="B17739" s="6">
        <v>689966.0</v>
      </c>
      <c r="C17739" s="14" t="str">
        <f>If(COUNTIF(DamReaches!$B$2:$B$346,"="&amp;A17739)&gt;0, "Yes", "No")</f>
        <v>No</v>
      </c>
    </row>
    <row r="17740">
      <c r="A17740" s="6">
        <v>690065.0</v>
      </c>
      <c r="B17740" s="6">
        <v>690032.0</v>
      </c>
      <c r="C17740" s="14" t="str">
        <f>If(COUNTIF(DamReaches!$B$2:$B$346,"="&amp;A17740)&gt;0, "Yes", "No")</f>
        <v>No</v>
      </c>
    </row>
    <row r="17741">
      <c r="A17741" s="6">
        <v>690066.0</v>
      </c>
      <c r="B17741" s="6">
        <v>690252.0</v>
      </c>
      <c r="C17741" s="14" t="str">
        <f>If(COUNTIF(DamReaches!$B$2:$B$346,"="&amp;A17741)&gt;0, "Yes", "No")</f>
        <v>No</v>
      </c>
    </row>
    <row r="17742">
      <c r="A17742" s="6">
        <v>690067.0</v>
      </c>
      <c r="B17742" s="6">
        <v>690151.0</v>
      </c>
      <c r="C17742" s="14" t="str">
        <f>If(COUNTIF(DamReaches!$B$2:$B$346,"="&amp;A17742)&gt;0, "Yes", "No")</f>
        <v>No</v>
      </c>
    </row>
    <row r="17743">
      <c r="A17743" s="6">
        <v>690069.0</v>
      </c>
      <c r="B17743" s="6">
        <v>689912.0</v>
      </c>
      <c r="C17743" s="14" t="str">
        <f>If(COUNTIF(DamReaches!$B$2:$B$346,"="&amp;A17743)&gt;0, "Yes", "No")</f>
        <v>No</v>
      </c>
    </row>
    <row r="17744">
      <c r="A17744" s="6">
        <v>690070.0</v>
      </c>
      <c r="B17744" s="6">
        <v>689945.0</v>
      </c>
      <c r="C17744" s="14" t="str">
        <f>If(COUNTIF(DamReaches!$B$2:$B$346,"="&amp;A17744)&gt;0, "Yes", "No")</f>
        <v>No</v>
      </c>
    </row>
    <row r="17745">
      <c r="A17745" s="6">
        <v>690071.0</v>
      </c>
      <c r="B17745" s="6">
        <v>689887.0</v>
      </c>
      <c r="C17745" s="14" t="str">
        <f>If(COUNTIF(DamReaches!$B$2:$B$346,"="&amp;A17745)&gt;0, "Yes", "No")</f>
        <v>No</v>
      </c>
    </row>
    <row r="17746">
      <c r="A17746" s="6">
        <v>690072.0</v>
      </c>
      <c r="B17746" s="6">
        <v>689844.0</v>
      </c>
      <c r="C17746" s="14" t="str">
        <f>If(COUNTIF(DamReaches!$B$2:$B$346,"="&amp;A17746)&gt;0, "Yes", "No")</f>
        <v>No</v>
      </c>
    </row>
    <row r="17747">
      <c r="A17747" s="6">
        <v>690073.0</v>
      </c>
      <c r="B17747" s="6">
        <v>690072.0</v>
      </c>
      <c r="C17747" s="14" t="str">
        <f>If(COUNTIF(DamReaches!$B$2:$B$346,"="&amp;A17747)&gt;0, "Yes", "No")</f>
        <v>No</v>
      </c>
    </row>
    <row r="17748">
      <c r="A17748" s="6">
        <v>690074.0</v>
      </c>
      <c r="B17748" s="6">
        <v>689596.0</v>
      </c>
      <c r="C17748" s="14" t="str">
        <f>If(COUNTIF(DamReaches!$B$2:$B$346,"="&amp;A17748)&gt;0, "Yes", "No")</f>
        <v>No</v>
      </c>
    </row>
    <row r="17749">
      <c r="A17749" s="6">
        <v>690075.0</v>
      </c>
      <c r="B17749" s="6">
        <v>689867.0</v>
      </c>
      <c r="C17749" s="14" t="str">
        <f>If(COUNTIF(DamReaches!$B$2:$B$346,"="&amp;A17749)&gt;0, "Yes", "No")</f>
        <v>No</v>
      </c>
    </row>
    <row r="17750">
      <c r="A17750" s="6">
        <v>690086.0</v>
      </c>
      <c r="B17750" s="6">
        <v>689964.0</v>
      </c>
      <c r="C17750" s="14" t="str">
        <f>If(COUNTIF(DamReaches!$B$2:$B$346,"="&amp;A17750)&gt;0, "Yes", "No")</f>
        <v>No</v>
      </c>
    </row>
    <row r="17751">
      <c r="A17751" s="6">
        <v>690087.0</v>
      </c>
      <c r="B17751" s="6">
        <v>689909.0</v>
      </c>
      <c r="C17751" s="14" t="str">
        <f>If(COUNTIF(DamReaches!$B$2:$B$346,"="&amp;A17751)&gt;0, "Yes", "No")</f>
        <v>No</v>
      </c>
    </row>
    <row r="17752">
      <c r="A17752" s="6">
        <v>690088.0</v>
      </c>
      <c r="B17752" s="6">
        <v>690252.0</v>
      </c>
      <c r="C17752" s="14" t="str">
        <f>If(COUNTIF(DamReaches!$B$2:$B$346,"="&amp;A17752)&gt;0, "Yes", "No")</f>
        <v>No</v>
      </c>
    </row>
    <row r="17753">
      <c r="A17753" s="6">
        <v>690089.0</v>
      </c>
      <c r="B17753" s="6">
        <v>689711.0</v>
      </c>
      <c r="C17753" s="14" t="str">
        <f>If(COUNTIF(DamReaches!$B$2:$B$346,"="&amp;A17753)&gt;0, "Yes", "No")</f>
        <v>No</v>
      </c>
    </row>
    <row r="17754">
      <c r="A17754" s="6">
        <v>690090.0</v>
      </c>
      <c r="B17754" s="6">
        <v>690011.0</v>
      </c>
      <c r="C17754" s="14" t="str">
        <f>If(COUNTIF(DamReaches!$B$2:$B$346,"="&amp;A17754)&gt;0, "Yes", "No")</f>
        <v>No</v>
      </c>
    </row>
    <row r="17755">
      <c r="A17755" s="6">
        <v>690091.0</v>
      </c>
      <c r="B17755" s="6">
        <v>690092.0</v>
      </c>
      <c r="C17755" s="14" t="str">
        <f>If(COUNTIF(DamReaches!$B$2:$B$346,"="&amp;A17755)&gt;0, "Yes", "No")</f>
        <v>No</v>
      </c>
    </row>
    <row r="17756">
      <c r="A17756" s="6">
        <v>690092.0</v>
      </c>
      <c r="B17756" s="6">
        <v>689350.0</v>
      </c>
      <c r="C17756" s="14" t="str">
        <f>If(COUNTIF(DamReaches!$B$2:$B$346,"="&amp;A17756)&gt;0, "Yes", "No")</f>
        <v>No</v>
      </c>
    </row>
    <row r="17757">
      <c r="A17757" s="6">
        <v>690093.0</v>
      </c>
      <c r="B17757" s="6">
        <v>689817.0</v>
      </c>
      <c r="C17757" s="14" t="str">
        <f>If(COUNTIF(DamReaches!$B$2:$B$346,"="&amp;A17757)&gt;0, "Yes", "No")</f>
        <v>No</v>
      </c>
    </row>
    <row r="17758">
      <c r="A17758" s="6">
        <v>690094.0</v>
      </c>
      <c r="B17758" s="6">
        <v>690071.0</v>
      </c>
      <c r="C17758" s="14" t="str">
        <f>If(COUNTIF(DamReaches!$B$2:$B$346,"="&amp;A17758)&gt;0, "Yes", "No")</f>
        <v>No</v>
      </c>
    </row>
    <row r="17759">
      <c r="A17759" s="6">
        <v>690095.0</v>
      </c>
      <c r="B17759" s="6">
        <v>689922.0</v>
      </c>
      <c r="C17759" s="14" t="str">
        <f>If(COUNTIF(DamReaches!$B$2:$B$346,"="&amp;A17759)&gt;0, "Yes", "No")</f>
        <v>No</v>
      </c>
    </row>
    <row r="17760">
      <c r="A17760" s="6">
        <v>690106.0</v>
      </c>
      <c r="B17760" s="6">
        <v>690087.0</v>
      </c>
      <c r="C17760" s="14" t="str">
        <f>If(COUNTIF(DamReaches!$B$2:$B$346,"="&amp;A17760)&gt;0, "Yes", "No")</f>
        <v>No</v>
      </c>
    </row>
    <row r="17761">
      <c r="A17761" s="6">
        <v>690107.0</v>
      </c>
      <c r="B17761" s="6">
        <v>690088.0</v>
      </c>
      <c r="C17761" s="14" t="str">
        <f>If(COUNTIF(DamReaches!$B$2:$B$346,"="&amp;A17761)&gt;0, "Yes", "No")</f>
        <v>No</v>
      </c>
    </row>
    <row r="17762">
      <c r="A17762" s="6">
        <v>690108.0</v>
      </c>
      <c r="B17762" s="6">
        <v>690088.0</v>
      </c>
      <c r="C17762" s="14" t="str">
        <f>If(COUNTIF(DamReaches!$B$2:$B$346,"="&amp;A17762)&gt;0, "Yes", "No")</f>
        <v>No</v>
      </c>
    </row>
    <row r="17763">
      <c r="A17763" s="6">
        <v>690109.0</v>
      </c>
      <c r="B17763" s="6">
        <v>689857.0</v>
      </c>
      <c r="C17763" s="14" t="str">
        <f>If(COUNTIF(DamReaches!$B$2:$B$346,"="&amp;A17763)&gt;0, "Yes", "No")</f>
        <v>No</v>
      </c>
    </row>
    <row r="17764">
      <c r="A17764" s="6">
        <v>690110.0</v>
      </c>
      <c r="B17764" s="6">
        <v>690175.0</v>
      </c>
      <c r="C17764" s="14" t="str">
        <f>If(COUNTIF(DamReaches!$B$2:$B$346,"="&amp;A17764)&gt;0, "Yes", "No")</f>
        <v>No</v>
      </c>
    </row>
    <row r="17765">
      <c r="A17765" s="6">
        <v>690111.0</v>
      </c>
      <c r="B17765" s="6">
        <v>690067.0</v>
      </c>
      <c r="C17765" s="14" t="str">
        <f>If(COUNTIF(DamReaches!$B$2:$B$346,"="&amp;A17765)&gt;0, "Yes", "No")</f>
        <v>No</v>
      </c>
    </row>
    <row r="17766">
      <c r="A17766" s="6">
        <v>690112.0</v>
      </c>
      <c r="B17766" s="6">
        <v>689915.0</v>
      </c>
      <c r="C17766" s="14" t="str">
        <f>If(COUNTIF(DamReaches!$B$2:$B$346,"="&amp;A17766)&gt;0, "Yes", "No")</f>
        <v>No</v>
      </c>
    </row>
    <row r="17767">
      <c r="A17767" s="6">
        <v>690113.0</v>
      </c>
      <c r="B17767" s="6">
        <v>690112.0</v>
      </c>
      <c r="C17767" s="14" t="str">
        <f>If(COUNTIF(DamReaches!$B$2:$B$346,"="&amp;A17767)&gt;0, "Yes", "No")</f>
        <v>No</v>
      </c>
    </row>
    <row r="17768">
      <c r="A17768" s="6">
        <v>690114.0</v>
      </c>
      <c r="B17768" s="6">
        <v>689887.0</v>
      </c>
      <c r="C17768" s="14" t="str">
        <f>If(COUNTIF(DamReaches!$B$2:$B$346,"="&amp;A17768)&gt;0, "Yes", "No")</f>
        <v>No</v>
      </c>
    </row>
    <row r="17769">
      <c r="A17769" s="6">
        <v>690115.0</v>
      </c>
      <c r="B17769" s="6">
        <v>689891.0</v>
      </c>
      <c r="C17769" s="14" t="str">
        <f>If(COUNTIF(DamReaches!$B$2:$B$346,"="&amp;A17769)&gt;0, "Yes", "No")</f>
        <v>No</v>
      </c>
    </row>
    <row r="17770">
      <c r="A17770" s="6">
        <v>690132.0</v>
      </c>
      <c r="B17770" s="6">
        <v>689613.0</v>
      </c>
      <c r="C17770" s="14" t="str">
        <f>If(COUNTIF(DamReaches!$B$2:$B$346,"="&amp;A17770)&gt;0, "Yes", "No")</f>
        <v>No</v>
      </c>
    </row>
    <row r="17771">
      <c r="A17771" s="6">
        <v>690133.0</v>
      </c>
      <c r="B17771" s="6">
        <v>690032.0</v>
      </c>
      <c r="C17771" s="14" t="str">
        <f>If(COUNTIF(DamReaches!$B$2:$B$346,"="&amp;A17771)&gt;0, "Yes", "No")</f>
        <v>No</v>
      </c>
    </row>
    <row r="17772">
      <c r="A17772" s="6">
        <v>690134.0</v>
      </c>
      <c r="B17772" s="6">
        <v>689178.0</v>
      </c>
      <c r="C17772" s="14" t="str">
        <f>If(COUNTIF(DamReaches!$B$2:$B$346,"="&amp;A17772)&gt;0, "Yes", "No")</f>
        <v>No</v>
      </c>
    </row>
    <row r="17773">
      <c r="A17773" s="6">
        <v>690135.0</v>
      </c>
      <c r="B17773" s="6">
        <v>689857.0</v>
      </c>
      <c r="C17773" s="14" t="str">
        <f>If(COUNTIF(DamReaches!$B$2:$B$346,"="&amp;A17773)&gt;0, "Yes", "No")</f>
        <v>No</v>
      </c>
    </row>
    <row r="17774">
      <c r="A17774" s="6">
        <v>690136.0</v>
      </c>
      <c r="B17774" s="6">
        <v>690011.0</v>
      </c>
      <c r="C17774" s="14" t="str">
        <f>If(COUNTIF(DamReaches!$B$2:$B$346,"="&amp;A17774)&gt;0, "Yes", "No")</f>
        <v>No</v>
      </c>
    </row>
    <row r="17775">
      <c r="A17775" s="6">
        <v>690139.0</v>
      </c>
      <c r="B17775" s="6">
        <v>690197.0</v>
      </c>
      <c r="C17775" s="14" t="str">
        <f>If(COUNTIF(DamReaches!$B$2:$B$346,"="&amp;A17775)&gt;0, "Yes", "No")</f>
        <v>No</v>
      </c>
    </row>
    <row r="17776">
      <c r="A17776" s="6">
        <v>690140.0</v>
      </c>
      <c r="B17776" s="6">
        <v>689914.0</v>
      </c>
      <c r="C17776" s="14" t="str">
        <f>If(COUNTIF(DamReaches!$B$2:$B$346,"="&amp;A17776)&gt;0, "Yes", "No")</f>
        <v>No</v>
      </c>
    </row>
    <row r="17777">
      <c r="A17777" s="6">
        <v>690141.0</v>
      </c>
      <c r="B17777" s="6">
        <v>689840.0</v>
      </c>
      <c r="C17777" s="14" t="str">
        <f>If(COUNTIF(DamReaches!$B$2:$B$346,"="&amp;A17777)&gt;0, "Yes", "No")</f>
        <v>No</v>
      </c>
    </row>
    <row r="17778">
      <c r="A17778" s="6">
        <v>690142.0</v>
      </c>
      <c r="B17778" s="6">
        <v>690112.0</v>
      </c>
      <c r="C17778" s="14" t="str">
        <f>If(COUNTIF(DamReaches!$B$2:$B$346,"="&amp;A17778)&gt;0, "Yes", "No")</f>
        <v>No</v>
      </c>
    </row>
    <row r="17779">
      <c r="A17779" s="6">
        <v>690143.0</v>
      </c>
      <c r="B17779" s="6">
        <v>690142.0</v>
      </c>
      <c r="C17779" s="14" t="str">
        <f>If(COUNTIF(DamReaches!$B$2:$B$346,"="&amp;A17779)&gt;0, "Yes", "No")</f>
        <v>No</v>
      </c>
    </row>
    <row r="17780">
      <c r="A17780" s="6">
        <v>690150.0</v>
      </c>
      <c r="B17780" s="6">
        <v>689812.0</v>
      </c>
      <c r="C17780" s="14" t="str">
        <f>If(COUNTIF(DamReaches!$B$2:$B$346,"="&amp;A17780)&gt;0, "Yes", "No")</f>
        <v>No</v>
      </c>
    </row>
    <row r="17781">
      <c r="A17781" s="6">
        <v>690151.0</v>
      </c>
      <c r="B17781" s="6">
        <v>690176.0</v>
      </c>
      <c r="C17781" s="14" t="str">
        <f>If(COUNTIF(DamReaches!$B$2:$B$346,"="&amp;A17781)&gt;0, "Yes", "No")</f>
        <v>No</v>
      </c>
    </row>
    <row r="17782">
      <c r="A17782" s="6">
        <v>690152.0</v>
      </c>
      <c r="B17782" s="6">
        <v>689990.0</v>
      </c>
      <c r="C17782" s="14" t="str">
        <f>If(COUNTIF(DamReaches!$B$2:$B$346,"="&amp;A17782)&gt;0, "Yes", "No")</f>
        <v>No</v>
      </c>
    </row>
    <row r="17783">
      <c r="A17783" s="6">
        <v>690154.0</v>
      </c>
      <c r="B17783" s="6">
        <v>690264.0</v>
      </c>
      <c r="C17783" s="14" t="str">
        <f>If(COUNTIF(DamReaches!$B$2:$B$346,"="&amp;A17783)&gt;0, "Yes", "No")</f>
        <v>No</v>
      </c>
    </row>
    <row r="17784">
      <c r="A17784" s="6">
        <v>690155.0</v>
      </c>
      <c r="B17784" s="6">
        <v>690201.0</v>
      </c>
      <c r="C17784" s="14" t="str">
        <f>If(COUNTIF(DamReaches!$B$2:$B$346,"="&amp;A17784)&gt;0, "Yes", "No")</f>
        <v>No</v>
      </c>
    </row>
    <row r="17785">
      <c r="A17785" s="6">
        <v>690156.0</v>
      </c>
      <c r="B17785" s="6">
        <v>690430.0</v>
      </c>
      <c r="C17785" s="14" t="str">
        <f>If(COUNTIF(DamReaches!$B$2:$B$346,"="&amp;A17785)&gt;0, "Yes", "No")</f>
        <v>No</v>
      </c>
    </row>
    <row r="17786">
      <c r="A17786" s="6">
        <v>690157.0</v>
      </c>
      <c r="B17786" s="6">
        <v>690430.0</v>
      </c>
      <c r="C17786" s="14" t="str">
        <f>If(COUNTIF(DamReaches!$B$2:$B$346,"="&amp;A17786)&gt;0, "Yes", "No")</f>
        <v>No</v>
      </c>
    </row>
    <row r="17787">
      <c r="A17787" s="6">
        <v>690158.0</v>
      </c>
      <c r="B17787" s="6">
        <v>689694.0</v>
      </c>
      <c r="C17787" s="14" t="str">
        <f>If(COUNTIF(DamReaches!$B$2:$B$346,"="&amp;A17787)&gt;0, "Yes", "No")</f>
        <v>No</v>
      </c>
    </row>
    <row r="17788">
      <c r="A17788" s="6">
        <v>690159.0</v>
      </c>
      <c r="B17788" s="6">
        <v>689619.0</v>
      </c>
      <c r="C17788" s="14" t="str">
        <f>If(COUNTIF(DamReaches!$B$2:$B$346,"="&amp;A17788)&gt;0, "Yes", "No")</f>
        <v>No</v>
      </c>
    </row>
    <row r="17789">
      <c r="A17789" s="6">
        <v>690170.0</v>
      </c>
      <c r="B17789" s="6">
        <v>690171.0</v>
      </c>
      <c r="C17789" s="14" t="str">
        <f>If(COUNTIF(DamReaches!$B$2:$B$346,"="&amp;A17789)&gt;0, "Yes", "No")</f>
        <v>No</v>
      </c>
    </row>
    <row r="17790">
      <c r="A17790" s="6">
        <v>690171.0</v>
      </c>
      <c r="B17790" s="6">
        <v>689739.0</v>
      </c>
      <c r="C17790" s="14" t="str">
        <f>If(COUNTIF(DamReaches!$B$2:$B$346,"="&amp;A17790)&gt;0, "Yes", "No")</f>
        <v>No</v>
      </c>
    </row>
    <row r="17791">
      <c r="A17791" s="6">
        <v>690172.0</v>
      </c>
      <c r="B17791" s="6">
        <v>690010.0</v>
      </c>
      <c r="C17791" s="14" t="str">
        <f>If(COUNTIF(DamReaches!$B$2:$B$346,"="&amp;A17791)&gt;0, "Yes", "No")</f>
        <v>No</v>
      </c>
    </row>
    <row r="17792">
      <c r="A17792" s="6">
        <v>690173.0</v>
      </c>
      <c r="B17792" s="6">
        <v>690172.0</v>
      </c>
      <c r="C17792" s="14" t="str">
        <f>If(COUNTIF(DamReaches!$B$2:$B$346,"="&amp;A17792)&gt;0, "Yes", "No")</f>
        <v>No</v>
      </c>
    </row>
    <row r="17793">
      <c r="A17793" s="6">
        <v>690174.0</v>
      </c>
      <c r="B17793" s="6">
        <v>690089.0</v>
      </c>
      <c r="C17793" s="14" t="str">
        <f>If(COUNTIF(DamReaches!$B$2:$B$346,"="&amp;A17793)&gt;0, "Yes", "No")</f>
        <v>No</v>
      </c>
    </row>
    <row r="17794">
      <c r="A17794" s="6">
        <v>690175.0</v>
      </c>
      <c r="B17794" s="6">
        <v>690237.0</v>
      </c>
      <c r="C17794" s="14" t="str">
        <f>If(COUNTIF(DamReaches!$B$2:$B$346,"="&amp;A17794)&gt;0, "Yes", "No")</f>
        <v>No</v>
      </c>
    </row>
    <row r="17795">
      <c r="A17795" s="6">
        <v>690176.0</v>
      </c>
      <c r="B17795" s="6">
        <v>690330.0</v>
      </c>
      <c r="C17795" s="14" t="str">
        <f>If(COUNTIF(DamReaches!$B$2:$B$346,"="&amp;A17795)&gt;0, "Yes", "No")</f>
        <v>No</v>
      </c>
    </row>
    <row r="17796">
      <c r="A17796" s="6">
        <v>690177.0</v>
      </c>
      <c r="B17796" s="6">
        <v>690330.0</v>
      </c>
      <c r="C17796" s="14" t="str">
        <f>If(COUNTIF(DamReaches!$B$2:$B$346,"="&amp;A17796)&gt;0, "Yes", "No")</f>
        <v>No</v>
      </c>
    </row>
    <row r="17797">
      <c r="A17797" s="6">
        <v>690178.0</v>
      </c>
      <c r="B17797" s="6">
        <v>690090.0</v>
      </c>
      <c r="C17797" s="14" t="str">
        <f>If(COUNTIF(DamReaches!$B$2:$B$346,"="&amp;A17797)&gt;0, "Yes", "No")</f>
        <v>No</v>
      </c>
    </row>
    <row r="17798">
      <c r="A17798" s="6">
        <v>690179.0</v>
      </c>
      <c r="B17798" s="6">
        <v>690178.0</v>
      </c>
      <c r="C17798" s="14" t="str">
        <f>If(COUNTIF(DamReaches!$B$2:$B$346,"="&amp;A17798)&gt;0, "Yes", "No")</f>
        <v>No</v>
      </c>
    </row>
    <row r="17799">
      <c r="A17799" s="6">
        <v>690181.0</v>
      </c>
      <c r="B17799" s="6">
        <v>689688.0</v>
      </c>
      <c r="C17799" s="14" t="str">
        <f>If(COUNTIF(DamReaches!$B$2:$B$346,"="&amp;A17799)&gt;0, "Yes", "No")</f>
        <v>No</v>
      </c>
    </row>
    <row r="17800">
      <c r="A17800" s="6">
        <v>690182.0</v>
      </c>
      <c r="B17800" s="6">
        <v>689888.0</v>
      </c>
      <c r="C17800" s="14" t="str">
        <f>If(COUNTIF(DamReaches!$B$2:$B$346,"="&amp;A17800)&gt;0, "Yes", "No")</f>
        <v>No</v>
      </c>
    </row>
    <row r="17801">
      <c r="A17801" s="6">
        <v>690183.0</v>
      </c>
      <c r="B17801" s="6">
        <v>690184.0</v>
      </c>
      <c r="C17801" s="14" t="str">
        <f>If(COUNTIF(DamReaches!$B$2:$B$346,"="&amp;A17801)&gt;0, "Yes", "No")</f>
        <v>No</v>
      </c>
    </row>
    <row r="17802">
      <c r="A17802" s="6">
        <v>690184.0</v>
      </c>
      <c r="B17802" s="6">
        <v>689332.0</v>
      </c>
      <c r="C17802" s="14" t="str">
        <f>If(COUNTIF(DamReaches!$B$2:$B$346,"="&amp;A17802)&gt;0, "Yes", "No")</f>
        <v>No</v>
      </c>
    </row>
    <row r="17803">
      <c r="A17803" s="6">
        <v>690194.0</v>
      </c>
      <c r="B17803" s="6">
        <v>690254.0</v>
      </c>
      <c r="C17803" s="14" t="str">
        <f>If(COUNTIF(DamReaches!$B$2:$B$346,"="&amp;A17803)&gt;0, "Yes", "No")</f>
        <v>No</v>
      </c>
    </row>
    <row r="17804">
      <c r="A17804" s="6">
        <v>690195.0</v>
      </c>
      <c r="B17804" s="6">
        <v>690375.0</v>
      </c>
      <c r="C17804" s="14" t="str">
        <f>If(COUNTIF(DamReaches!$B$2:$B$346,"="&amp;A17804)&gt;0, "Yes", "No")</f>
        <v>No</v>
      </c>
    </row>
    <row r="17805">
      <c r="A17805" s="6">
        <v>690196.0</v>
      </c>
      <c r="B17805" s="6">
        <v>689837.0</v>
      </c>
      <c r="C17805" s="14" t="str">
        <f>If(COUNTIF(DamReaches!$B$2:$B$346,"="&amp;A17805)&gt;0, "Yes", "No")</f>
        <v>No</v>
      </c>
    </row>
    <row r="17806">
      <c r="A17806" s="6">
        <v>690197.0</v>
      </c>
      <c r="B17806" s="6">
        <v>690423.0</v>
      </c>
      <c r="C17806" s="14" t="str">
        <f>If(COUNTIF(DamReaches!$B$2:$B$346,"="&amp;A17806)&gt;0, "Yes", "No")</f>
        <v>No</v>
      </c>
    </row>
    <row r="17807">
      <c r="A17807" s="6">
        <v>690198.0</v>
      </c>
      <c r="B17807" s="6">
        <v>690423.0</v>
      </c>
      <c r="C17807" s="14" t="str">
        <f>If(COUNTIF(DamReaches!$B$2:$B$346,"="&amp;A17807)&gt;0, "Yes", "No")</f>
        <v>No</v>
      </c>
    </row>
    <row r="17808">
      <c r="A17808" s="6">
        <v>690199.0</v>
      </c>
      <c r="B17808" s="6">
        <v>690141.0</v>
      </c>
      <c r="C17808" s="14" t="str">
        <f>If(COUNTIF(DamReaches!$B$2:$B$346,"="&amp;A17808)&gt;0, "Yes", "No")</f>
        <v>No</v>
      </c>
    </row>
    <row r="17809">
      <c r="A17809" s="6">
        <v>690200.0</v>
      </c>
      <c r="B17809" s="6">
        <v>690042.0</v>
      </c>
      <c r="C17809" s="14" t="str">
        <f>If(COUNTIF(DamReaches!$B$2:$B$346,"="&amp;A17809)&gt;0, "Yes", "No")</f>
        <v>No</v>
      </c>
    </row>
    <row r="17810">
      <c r="A17810" s="6">
        <v>690201.0</v>
      </c>
      <c r="B17810" s="6">
        <v>690200.0</v>
      </c>
      <c r="C17810" s="14" t="str">
        <f>If(COUNTIF(DamReaches!$B$2:$B$346,"="&amp;A17810)&gt;0, "Yes", "No")</f>
        <v>No</v>
      </c>
    </row>
    <row r="17811">
      <c r="A17811" s="6">
        <v>690217.0</v>
      </c>
      <c r="B17811" s="6">
        <v>690106.0</v>
      </c>
      <c r="C17811" s="14" t="str">
        <f>If(COUNTIF(DamReaches!$B$2:$B$346,"="&amp;A17811)&gt;0, "Yes", "No")</f>
        <v>No</v>
      </c>
    </row>
    <row r="17812">
      <c r="A17812" s="6">
        <v>690218.0</v>
      </c>
      <c r="B17812" s="6">
        <v>690182.0</v>
      </c>
      <c r="C17812" s="14" t="str">
        <f>If(COUNTIF(DamReaches!$B$2:$B$346,"="&amp;A17812)&gt;0, "Yes", "No")</f>
        <v>No</v>
      </c>
    </row>
    <row r="17813">
      <c r="A17813" s="6">
        <v>690231.0</v>
      </c>
      <c r="B17813" s="6">
        <v>688922.0</v>
      </c>
      <c r="C17813" s="14" t="str">
        <f>If(COUNTIF(DamReaches!$B$2:$B$346,"="&amp;A17813)&gt;0, "Yes", "No")</f>
        <v>No</v>
      </c>
    </row>
    <row r="17814">
      <c r="A17814" s="6">
        <v>690232.0</v>
      </c>
      <c r="B17814" s="6">
        <v>689964.0</v>
      </c>
      <c r="C17814" s="14" t="str">
        <f>If(COUNTIF(DamReaches!$B$2:$B$346,"="&amp;A17814)&gt;0, "Yes", "No")</f>
        <v>No</v>
      </c>
    </row>
    <row r="17815">
      <c r="A17815" s="6">
        <v>690233.0</v>
      </c>
      <c r="B17815" s="6">
        <v>690086.0</v>
      </c>
      <c r="C17815" s="14" t="str">
        <f>If(COUNTIF(DamReaches!$B$2:$B$346,"="&amp;A17815)&gt;0, "Yes", "No")</f>
        <v>No</v>
      </c>
    </row>
    <row r="17816">
      <c r="A17816" s="6">
        <v>690234.0</v>
      </c>
      <c r="B17816" s="6">
        <v>689631.0</v>
      </c>
      <c r="C17816" s="14" t="str">
        <f>If(COUNTIF(DamReaches!$B$2:$B$346,"="&amp;A17816)&gt;0, "Yes", "No")</f>
        <v>No</v>
      </c>
    </row>
    <row r="17817">
      <c r="A17817" s="6">
        <v>690235.0</v>
      </c>
      <c r="B17817" s="6">
        <v>690009.0</v>
      </c>
      <c r="C17817" s="14" t="str">
        <f>If(COUNTIF(DamReaches!$B$2:$B$346,"="&amp;A17817)&gt;0, "Yes", "No")</f>
        <v>No</v>
      </c>
    </row>
    <row r="17818">
      <c r="A17818" s="6">
        <v>690236.0</v>
      </c>
      <c r="B17818" s="6">
        <v>690254.0</v>
      </c>
      <c r="C17818" s="14" t="str">
        <f>If(COUNTIF(DamReaches!$B$2:$B$346,"="&amp;A17818)&gt;0, "Yes", "No")</f>
        <v>No</v>
      </c>
    </row>
    <row r="17819">
      <c r="A17819" s="6">
        <v>690237.0</v>
      </c>
      <c r="B17819" s="6">
        <v>690255.0</v>
      </c>
      <c r="C17819" s="14" t="str">
        <f>If(COUNTIF(DamReaches!$B$2:$B$346,"="&amp;A17819)&gt;0, "Yes", "No")</f>
        <v>No</v>
      </c>
    </row>
    <row r="17820">
      <c r="A17820" s="6">
        <v>690238.0</v>
      </c>
      <c r="B17820" s="6">
        <v>690092.0</v>
      </c>
      <c r="C17820" s="14" t="str">
        <f>If(COUNTIF(DamReaches!$B$2:$B$346,"="&amp;A17820)&gt;0, "Yes", "No")</f>
        <v>No</v>
      </c>
    </row>
    <row r="17821">
      <c r="A17821" s="6">
        <v>690239.0</v>
      </c>
      <c r="B17821" s="6">
        <v>690181.0</v>
      </c>
      <c r="C17821" s="14" t="str">
        <f>If(COUNTIF(DamReaches!$B$2:$B$346,"="&amp;A17821)&gt;0, "Yes", "No")</f>
        <v>No</v>
      </c>
    </row>
    <row r="17822">
      <c r="A17822" s="6">
        <v>690240.0</v>
      </c>
      <c r="B17822" s="6">
        <v>689864.0</v>
      </c>
      <c r="C17822" s="14" t="str">
        <f>If(COUNTIF(DamReaches!$B$2:$B$346,"="&amp;A17822)&gt;0, "Yes", "No")</f>
        <v>No</v>
      </c>
    </row>
    <row r="17823">
      <c r="A17823" s="6">
        <v>690241.0</v>
      </c>
      <c r="B17823" s="6">
        <v>690381.0</v>
      </c>
      <c r="C17823" s="14" t="str">
        <f>If(COUNTIF(DamReaches!$B$2:$B$346,"="&amp;A17823)&gt;0, "Yes", "No")</f>
        <v>No</v>
      </c>
    </row>
    <row r="17824">
      <c r="A17824" s="6">
        <v>690242.0</v>
      </c>
      <c r="B17824" s="6">
        <v>690381.0</v>
      </c>
      <c r="C17824" s="14" t="str">
        <f>If(COUNTIF(DamReaches!$B$2:$B$346,"="&amp;A17824)&gt;0, "Yes", "No")</f>
        <v>No</v>
      </c>
    </row>
    <row r="17825">
      <c r="A17825" s="6">
        <v>690252.0</v>
      </c>
      <c r="B17825" s="6">
        <v>690253.0</v>
      </c>
      <c r="C17825" s="14" t="str">
        <f>If(COUNTIF(DamReaches!$B$2:$B$346,"="&amp;A17825)&gt;0, "Yes", "No")</f>
        <v>No</v>
      </c>
    </row>
    <row r="17826">
      <c r="A17826" s="6">
        <v>690253.0</v>
      </c>
      <c r="B17826" s="6">
        <v>689940.0</v>
      </c>
      <c r="C17826" s="14" t="str">
        <f>If(COUNTIF(DamReaches!$B$2:$B$346,"="&amp;A17826)&gt;0, "Yes", "No")</f>
        <v>No</v>
      </c>
    </row>
    <row r="17827">
      <c r="A17827" s="6">
        <v>690254.0</v>
      </c>
      <c r="B17827" s="6">
        <v>690172.0</v>
      </c>
      <c r="C17827" s="14" t="str">
        <f>If(COUNTIF(DamReaches!$B$2:$B$346,"="&amp;A17827)&gt;0, "Yes", "No")</f>
        <v>No</v>
      </c>
    </row>
    <row r="17828">
      <c r="A17828" s="6">
        <v>690255.0</v>
      </c>
      <c r="B17828" s="6">
        <v>690067.0</v>
      </c>
      <c r="C17828" s="14" t="str">
        <f>If(COUNTIF(DamReaches!$B$2:$B$346,"="&amp;A17828)&gt;0, "Yes", "No")</f>
        <v>No</v>
      </c>
    </row>
    <row r="17829">
      <c r="A17829" s="6">
        <v>690256.0</v>
      </c>
      <c r="B17829" s="6">
        <v>690090.0</v>
      </c>
      <c r="C17829" s="14" t="str">
        <f>If(COUNTIF(DamReaches!$B$2:$B$346,"="&amp;A17829)&gt;0, "Yes", "No")</f>
        <v>No</v>
      </c>
    </row>
    <row r="17830">
      <c r="A17830" s="6">
        <v>690257.0</v>
      </c>
      <c r="B17830" s="6">
        <v>690290.0</v>
      </c>
      <c r="C17830" s="14" t="str">
        <f>If(COUNTIF(DamReaches!$B$2:$B$346,"="&amp;A17830)&gt;0, "Yes", "No")</f>
        <v>No</v>
      </c>
    </row>
    <row r="17831">
      <c r="A17831" s="6">
        <v>690258.0</v>
      </c>
      <c r="B17831" s="6">
        <v>689773.0</v>
      </c>
      <c r="C17831" s="14" t="str">
        <f>If(COUNTIF(DamReaches!$B$2:$B$346,"="&amp;A17831)&gt;0, "Yes", "No")</f>
        <v>No</v>
      </c>
    </row>
    <row r="17832">
      <c r="A17832" s="6">
        <v>690259.0</v>
      </c>
      <c r="B17832" s="6">
        <v>690199.0</v>
      </c>
      <c r="C17832" s="14" t="str">
        <f>If(COUNTIF(DamReaches!$B$2:$B$346,"="&amp;A17832)&gt;0, "Yes", "No")</f>
        <v>No</v>
      </c>
    </row>
    <row r="17833">
      <c r="A17833" s="6">
        <v>690260.0</v>
      </c>
      <c r="B17833" s="6">
        <v>690259.0</v>
      </c>
      <c r="C17833" s="14" t="str">
        <f>If(COUNTIF(DamReaches!$B$2:$B$346,"="&amp;A17833)&gt;0, "Yes", "No")</f>
        <v>No</v>
      </c>
    </row>
    <row r="17834">
      <c r="A17834" s="6">
        <v>690261.0</v>
      </c>
      <c r="B17834" s="6">
        <v>689915.0</v>
      </c>
      <c r="C17834" s="14" t="str">
        <f>If(COUNTIF(DamReaches!$B$2:$B$346,"="&amp;A17834)&gt;0, "Yes", "No")</f>
        <v>No</v>
      </c>
    </row>
    <row r="17835">
      <c r="A17835" s="6">
        <v>690262.0</v>
      </c>
      <c r="B17835" s="6">
        <v>690545.0</v>
      </c>
      <c r="C17835" s="14" t="str">
        <f>If(COUNTIF(DamReaches!$B$2:$B$346,"="&amp;A17835)&gt;0, "Yes", "No")</f>
        <v>No</v>
      </c>
    </row>
    <row r="17836">
      <c r="A17836" s="6">
        <v>690263.0</v>
      </c>
      <c r="B17836" s="6">
        <v>690545.0</v>
      </c>
      <c r="C17836" s="14" t="str">
        <f>If(COUNTIF(DamReaches!$B$2:$B$346,"="&amp;A17836)&gt;0, "Yes", "No")</f>
        <v>No</v>
      </c>
    </row>
    <row r="17837">
      <c r="A17837" s="6">
        <v>690264.0</v>
      </c>
      <c r="B17837" s="6">
        <v>690626.0</v>
      </c>
      <c r="C17837" s="14" t="str">
        <f>If(COUNTIF(DamReaches!$B$2:$B$346,"="&amp;A17837)&gt;0, "Yes", "No")</f>
        <v>No</v>
      </c>
    </row>
    <row r="17838">
      <c r="A17838" s="6">
        <v>690265.0</v>
      </c>
      <c r="B17838" s="6">
        <v>690266.0</v>
      </c>
      <c r="C17838" s="14" t="str">
        <f>If(COUNTIF(DamReaches!$B$2:$B$346,"="&amp;A17838)&gt;0, "Yes", "No")</f>
        <v>No</v>
      </c>
    </row>
    <row r="17839">
      <c r="A17839" s="6">
        <v>690266.0</v>
      </c>
      <c r="B17839" s="6">
        <v>690072.0</v>
      </c>
      <c r="C17839" s="14" t="str">
        <f>If(COUNTIF(DamReaches!$B$2:$B$346,"="&amp;A17839)&gt;0, "Yes", "No")</f>
        <v>No</v>
      </c>
    </row>
    <row r="17840">
      <c r="A17840" s="6">
        <v>690267.0</v>
      </c>
      <c r="B17840" s="6">
        <v>689504.0</v>
      </c>
      <c r="C17840" s="14" t="str">
        <f>If(COUNTIF(DamReaches!$B$2:$B$346,"="&amp;A17840)&gt;0, "Yes", "No")</f>
        <v>No</v>
      </c>
    </row>
    <row r="17841">
      <c r="A17841" s="6">
        <v>690287.0</v>
      </c>
      <c r="B17841" s="6">
        <v>689813.0</v>
      </c>
      <c r="C17841" s="14" t="str">
        <f>If(COUNTIF(DamReaches!$B$2:$B$346,"="&amp;A17841)&gt;0, "Yes", "No")</f>
        <v>No</v>
      </c>
    </row>
    <row r="17842">
      <c r="A17842" s="6">
        <v>690288.0</v>
      </c>
      <c r="B17842" s="6">
        <v>690135.0</v>
      </c>
      <c r="C17842" s="14" t="str">
        <f>If(COUNTIF(DamReaches!$B$2:$B$346,"="&amp;A17842)&gt;0, "Yes", "No")</f>
        <v>No</v>
      </c>
    </row>
    <row r="17843">
      <c r="A17843" s="6">
        <v>690289.0</v>
      </c>
      <c r="B17843" s="6">
        <v>690316.0</v>
      </c>
      <c r="C17843" s="14" t="str">
        <f>If(COUNTIF(DamReaches!$B$2:$B$346,"="&amp;A17843)&gt;0, "Yes", "No")</f>
        <v>No</v>
      </c>
    </row>
    <row r="17844">
      <c r="A17844" s="6">
        <v>690290.0</v>
      </c>
      <c r="B17844" s="6">
        <v>690258.0</v>
      </c>
      <c r="C17844" s="14" t="str">
        <f>If(COUNTIF(DamReaches!$B$2:$B$346,"="&amp;A17844)&gt;0, "Yes", "No")</f>
        <v>No</v>
      </c>
    </row>
    <row r="17845">
      <c r="A17845" s="6">
        <v>690291.0</v>
      </c>
      <c r="B17845" s="6">
        <v>690199.0</v>
      </c>
      <c r="C17845" s="14" t="str">
        <f>If(COUNTIF(DamReaches!$B$2:$B$346,"="&amp;A17845)&gt;0, "Yes", "No")</f>
        <v>No</v>
      </c>
    </row>
    <row r="17846">
      <c r="A17846" s="6">
        <v>690292.0</v>
      </c>
      <c r="B17846" s="6">
        <v>690142.0</v>
      </c>
      <c r="C17846" s="14" t="str">
        <f>If(COUNTIF(DamReaches!$B$2:$B$346,"="&amp;A17846)&gt;0, "Yes", "No")</f>
        <v>No</v>
      </c>
    </row>
    <row r="17847">
      <c r="A17847" s="6">
        <v>690293.0</v>
      </c>
      <c r="B17847" s="6">
        <v>690042.0</v>
      </c>
      <c r="C17847" s="14" t="str">
        <f>If(COUNTIF(DamReaches!$B$2:$B$346,"="&amp;A17847)&gt;0, "Yes", "No")</f>
        <v>No</v>
      </c>
    </row>
    <row r="17848">
      <c r="A17848" s="6">
        <v>690294.0</v>
      </c>
      <c r="B17848" s="6">
        <v>689747.0</v>
      </c>
      <c r="C17848" s="14" t="str">
        <f>If(COUNTIF(DamReaches!$B$2:$B$346,"="&amp;A17848)&gt;0, "Yes", "No")</f>
        <v>No</v>
      </c>
    </row>
    <row r="17849">
      <c r="A17849" s="6">
        <v>690295.0</v>
      </c>
      <c r="B17849" s="6">
        <v>690016.0</v>
      </c>
      <c r="C17849" s="14" t="str">
        <f>If(COUNTIF(DamReaches!$B$2:$B$346,"="&amp;A17849)&gt;0, "Yes", "No")</f>
        <v>No</v>
      </c>
    </row>
    <row r="17850">
      <c r="A17850" s="6">
        <v>690296.0</v>
      </c>
      <c r="B17850" s="6">
        <v>690550.0</v>
      </c>
      <c r="C17850" s="14" t="str">
        <f>If(COUNTIF(DamReaches!$B$2:$B$346,"="&amp;A17850)&gt;0, "Yes", "No")</f>
        <v>No</v>
      </c>
    </row>
    <row r="17851">
      <c r="A17851" s="6">
        <v>690297.0</v>
      </c>
      <c r="B17851" s="6">
        <v>690550.0</v>
      </c>
      <c r="C17851" s="14" t="str">
        <f>If(COUNTIF(DamReaches!$B$2:$B$346,"="&amp;A17851)&gt;0, "Yes", "No")</f>
        <v>No</v>
      </c>
    </row>
    <row r="17852">
      <c r="A17852" s="6">
        <v>690313.0</v>
      </c>
      <c r="B17852" s="6">
        <v>690232.0</v>
      </c>
      <c r="C17852" s="14" t="str">
        <f>If(COUNTIF(DamReaches!$B$2:$B$346,"="&amp;A17852)&gt;0, "Yes", "No")</f>
        <v>No</v>
      </c>
    </row>
    <row r="17853">
      <c r="A17853" s="6">
        <v>690314.0</v>
      </c>
      <c r="B17853" s="6">
        <v>689812.0</v>
      </c>
      <c r="C17853" s="14" t="str">
        <f>If(COUNTIF(DamReaches!$B$2:$B$346,"="&amp;A17853)&gt;0, "Yes", "No")</f>
        <v>No</v>
      </c>
    </row>
    <row r="17854">
      <c r="A17854" s="6">
        <v>690315.0</v>
      </c>
      <c r="B17854" s="6">
        <v>690089.0</v>
      </c>
      <c r="C17854" s="14" t="str">
        <f>If(COUNTIF(DamReaches!$B$2:$B$346,"="&amp;A17854)&gt;0, "Yes", "No")</f>
        <v>No</v>
      </c>
    </row>
    <row r="17855">
      <c r="A17855" s="6">
        <v>690316.0</v>
      </c>
      <c r="B17855" s="6">
        <v>690375.0</v>
      </c>
      <c r="C17855" s="14" t="str">
        <f>If(COUNTIF(DamReaches!$B$2:$B$346,"="&amp;A17855)&gt;0, "Yes", "No")</f>
        <v>No</v>
      </c>
    </row>
    <row r="17856">
      <c r="A17856" s="6">
        <v>690317.0</v>
      </c>
      <c r="B17856" s="6">
        <v>690261.0</v>
      </c>
      <c r="C17856" s="14" t="str">
        <f>If(COUNTIF(DamReaches!$B$2:$B$346,"="&amp;A17856)&gt;0, "Yes", "No")</f>
        <v>No</v>
      </c>
    </row>
    <row r="17857">
      <c r="A17857" s="6">
        <v>690318.0</v>
      </c>
      <c r="B17857" s="6">
        <v>690292.0</v>
      </c>
      <c r="C17857" s="14" t="str">
        <f>If(COUNTIF(DamReaches!$B$2:$B$346,"="&amp;A17857)&gt;0, "Yes", "No")</f>
        <v>No</v>
      </c>
    </row>
    <row r="17858">
      <c r="A17858" s="6">
        <v>690319.0</v>
      </c>
      <c r="B17858" s="6">
        <v>689920.0</v>
      </c>
      <c r="C17858" s="14" t="str">
        <f>If(COUNTIF(DamReaches!$B$2:$B$346,"="&amp;A17858)&gt;0, "Yes", "No")</f>
        <v>No</v>
      </c>
    </row>
    <row r="17859">
      <c r="A17859" s="6">
        <v>690320.0</v>
      </c>
      <c r="B17859" s="6">
        <v>689045.0</v>
      </c>
      <c r="C17859" s="14" t="str">
        <f>If(COUNTIF(DamReaches!$B$2:$B$346,"="&amp;A17859)&gt;0, "Yes", "No")</f>
        <v>No</v>
      </c>
    </row>
    <row r="17860">
      <c r="A17860" s="6">
        <v>690330.0</v>
      </c>
      <c r="B17860" s="6">
        <v>690398.0</v>
      </c>
      <c r="C17860" s="14" t="str">
        <f>If(COUNTIF(DamReaches!$B$2:$B$346,"="&amp;A17860)&gt;0, "Yes", "No")</f>
        <v>No</v>
      </c>
    </row>
    <row r="17861">
      <c r="A17861" s="6">
        <v>690331.0</v>
      </c>
      <c r="B17861" s="6">
        <v>690264.0</v>
      </c>
      <c r="C17861" s="14" t="str">
        <f>If(COUNTIF(DamReaches!$B$2:$B$346,"="&amp;A17861)&gt;0, "Yes", "No")</f>
        <v>No</v>
      </c>
    </row>
    <row r="17862">
      <c r="A17862" s="6">
        <v>690332.0</v>
      </c>
      <c r="B17862" s="6">
        <v>689718.0</v>
      </c>
      <c r="C17862" s="14" t="str">
        <f>If(COUNTIF(DamReaches!$B$2:$B$346,"="&amp;A17862)&gt;0, "Yes", "No")</f>
        <v>No</v>
      </c>
    </row>
    <row r="17863">
      <c r="A17863" s="6">
        <v>690333.0</v>
      </c>
      <c r="B17863" s="6">
        <v>690159.0</v>
      </c>
      <c r="C17863" s="14" t="str">
        <f>If(COUNTIF(DamReaches!$B$2:$B$346,"="&amp;A17863)&gt;0, "Yes", "No")</f>
        <v>No</v>
      </c>
    </row>
    <row r="17864">
      <c r="A17864" s="6">
        <v>690334.0</v>
      </c>
      <c r="B17864" s="6">
        <v>690319.0</v>
      </c>
      <c r="C17864" s="14" t="str">
        <f>If(COUNTIF(DamReaches!$B$2:$B$346,"="&amp;A17864)&gt;0, "Yes", "No")</f>
        <v>No</v>
      </c>
    </row>
    <row r="17865">
      <c r="A17865" s="6">
        <v>690335.0</v>
      </c>
      <c r="B17865" s="6">
        <v>690336.0</v>
      </c>
      <c r="C17865" s="14" t="str">
        <f>If(COUNTIF(DamReaches!$B$2:$B$346,"="&amp;A17865)&gt;0, "Yes", "No")</f>
        <v>No</v>
      </c>
    </row>
    <row r="17866">
      <c r="A17866" s="6">
        <v>690336.0</v>
      </c>
      <c r="B17866" s="6">
        <v>689984.0</v>
      </c>
      <c r="C17866" s="14" t="str">
        <f>If(COUNTIF(DamReaches!$B$2:$B$346,"="&amp;A17866)&gt;0, "Yes", "No")</f>
        <v>No</v>
      </c>
    </row>
    <row r="17867">
      <c r="A17867" s="6">
        <v>690349.0</v>
      </c>
      <c r="B17867" s="6">
        <v>690171.0</v>
      </c>
      <c r="C17867" s="14" t="str">
        <f>If(COUNTIF(DamReaches!$B$2:$B$346,"="&amp;A17867)&gt;0, "Yes", "No")</f>
        <v>No</v>
      </c>
    </row>
    <row r="17868">
      <c r="A17868" s="6">
        <v>690350.0</v>
      </c>
      <c r="B17868" s="6">
        <v>690111.0</v>
      </c>
      <c r="C17868" s="14" t="str">
        <f>If(COUNTIF(DamReaches!$B$2:$B$346,"="&amp;A17868)&gt;0, "Yes", "No")</f>
        <v>No</v>
      </c>
    </row>
    <row r="17869">
      <c r="A17869" s="6">
        <v>690351.0</v>
      </c>
      <c r="B17869" s="6">
        <v>690178.0</v>
      </c>
      <c r="C17869" s="14" t="str">
        <f>If(COUNTIF(DamReaches!$B$2:$B$346,"="&amp;A17869)&gt;0, "Yes", "No")</f>
        <v>No</v>
      </c>
    </row>
    <row r="17870">
      <c r="A17870" s="6">
        <v>690352.0</v>
      </c>
      <c r="B17870" s="6">
        <v>690353.0</v>
      </c>
      <c r="C17870" s="14" t="str">
        <f>If(COUNTIF(DamReaches!$B$2:$B$346,"="&amp;A17870)&gt;0, "Yes", "No")</f>
        <v>No</v>
      </c>
    </row>
    <row r="17871">
      <c r="A17871" s="6">
        <v>690353.0</v>
      </c>
      <c r="B17871" s="6">
        <v>690238.0</v>
      </c>
      <c r="C17871" s="14" t="str">
        <f>If(COUNTIF(DamReaches!$B$2:$B$346,"="&amp;A17871)&gt;0, "Yes", "No")</f>
        <v>No</v>
      </c>
    </row>
    <row r="17872">
      <c r="A17872" s="6">
        <v>690354.0</v>
      </c>
      <c r="B17872" s="6">
        <v>690238.0</v>
      </c>
      <c r="C17872" s="14" t="str">
        <f>If(COUNTIF(DamReaches!$B$2:$B$346,"="&amp;A17872)&gt;0, "Yes", "No")</f>
        <v>No</v>
      </c>
    </row>
    <row r="17873">
      <c r="A17873" s="6">
        <v>690355.0</v>
      </c>
      <c r="B17873" s="6">
        <v>690356.0</v>
      </c>
      <c r="C17873" s="14" t="str">
        <f>If(COUNTIF(DamReaches!$B$2:$B$346,"="&amp;A17873)&gt;0, "Yes", "No")</f>
        <v>No</v>
      </c>
    </row>
    <row r="17874">
      <c r="A17874" s="6">
        <v>690356.0</v>
      </c>
      <c r="B17874" s="6">
        <v>690182.0</v>
      </c>
      <c r="C17874" s="14" t="str">
        <f>If(COUNTIF(DamReaches!$B$2:$B$346,"="&amp;A17874)&gt;0, "Yes", "No")</f>
        <v>No</v>
      </c>
    </row>
    <row r="17875">
      <c r="A17875" s="6">
        <v>690357.0</v>
      </c>
      <c r="B17875" s="6">
        <v>690044.0</v>
      </c>
      <c r="C17875" s="14" t="str">
        <f>If(COUNTIF(DamReaches!$B$2:$B$346,"="&amp;A17875)&gt;0, "Yes", "No")</f>
        <v>No</v>
      </c>
    </row>
    <row r="17876">
      <c r="A17876" s="6">
        <v>690358.0</v>
      </c>
      <c r="B17876" s="6">
        <v>689996.0</v>
      </c>
      <c r="C17876" s="14" t="str">
        <f>If(COUNTIF(DamReaches!$B$2:$B$346,"="&amp;A17876)&gt;0, "Yes", "No")</f>
        <v>No</v>
      </c>
    </row>
    <row r="17877">
      <c r="A17877" s="6">
        <v>690372.0</v>
      </c>
      <c r="B17877" s="6">
        <v>689346.0</v>
      </c>
      <c r="C17877" s="14" t="str">
        <f>If(COUNTIF(DamReaches!$B$2:$B$346,"="&amp;A17877)&gt;0, "Yes", "No")</f>
        <v>No</v>
      </c>
    </row>
    <row r="17878">
      <c r="A17878" s="6">
        <v>690373.0</v>
      </c>
      <c r="B17878" s="6">
        <v>689133.0</v>
      </c>
      <c r="C17878" s="14" t="str">
        <f>If(COUNTIF(DamReaches!$B$2:$B$346,"="&amp;A17878)&gt;0, "Yes", "No")</f>
        <v>No</v>
      </c>
    </row>
    <row r="17879">
      <c r="A17879" s="6">
        <v>690374.0</v>
      </c>
      <c r="B17879" s="6">
        <v>690135.0</v>
      </c>
      <c r="C17879" s="14" t="str">
        <f>If(COUNTIF(DamReaches!$B$2:$B$346,"="&amp;A17879)&gt;0, "Yes", "No")</f>
        <v>No</v>
      </c>
    </row>
    <row r="17880">
      <c r="A17880" s="6">
        <v>690375.0</v>
      </c>
      <c r="B17880" s="6">
        <v>689990.0</v>
      </c>
      <c r="C17880" s="14" t="str">
        <f>If(COUNTIF(DamReaches!$B$2:$B$346,"="&amp;A17880)&gt;0, "Yes", "No")</f>
        <v>No</v>
      </c>
    </row>
    <row r="17881">
      <c r="A17881" s="6">
        <v>690376.0</v>
      </c>
      <c r="B17881" s="6">
        <v>690290.0</v>
      </c>
      <c r="C17881" s="14" t="str">
        <f>If(COUNTIF(DamReaches!$B$2:$B$346,"="&amp;A17881)&gt;0, "Yes", "No")</f>
        <v>No</v>
      </c>
    </row>
    <row r="17882">
      <c r="A17882" s="6">
        <v>690377.0</v>
      </c>
      <c r="B17882" s="6">
        <v>690184.0</v>
      </c>
      <c r="C17882" s="14" t="str">
        <f>If(COUNTIF(DamReaches!$B$2:$B$346,"="&amp;A17882)&gt;0, "Yes", "No")</f>
        <v>No</v>
      </c>
    </row>
    <row r="17883">
      <c r="A17883" s="6">
        <v>690378.0</v>
      </c>
      <c r="B17883" s="6">
        <v>690294.0</v>
      </c>
      <c r="C17883" s="14" t="str">
        <f>If(COUNTIF(DamReaches!$B$2:$B$346,"="&amp;A17883)&gt;0, "Yes", "No")</f>
        <v>No</v>
      </c>
    </row>
    <row r="17884">
      <c r="A17884" s="6">
        <v>690379.0</v>
      </c>
      <c r="B17884" s="6">
        <v>690159.0</v>
      </c>
      <c r="C17884" s="14" t="str">
        <f>If(COUNTIF(DamReaches!$B$2:$B$346,"="&amp;A17884)&gt;0, "Yes", "No")</f>
        <v>No</v>
      </c>
    </row>
    <row r="17885">
      <c r="A17885" s="6">
        <v>690380.0</v>
      </c>
      <c r="B17885" s="6">
        <v>690336.0</v>
      </c>
      <c r="C17885" s="14" t="str">
        <f>If(COUNTIF(DamReaches!$B$2:$B$346,"="&amp;A17885)&gt;0, "Yes", "No")</f>
        <v>No</v>
      </c>
    </row>
    <row r="17886">
      <c r="A17886" s="6">
        <v>690381.0</v>
      </c>
      <c r="B17886" s="6">
        <v>690434.0</v>
      </c>
      <c r="C17886" s="14" t="str">
        <f>If(COUNTIF(DamReaches!$B$2:$B$346,"="&amp;A17886)&gt;0, "Yes", "No")</f>
        <v>No</v>
      </c>
    </row>
    <row r="17887">
      <c r="A17887" s="6">
        <v>690396.0</v>
      </c>
      <c r="B17887" s="6">
        <v>690397.0</v>
      </c>
      <c r="C17887" s="14" t="str">
        <f>If(COUNTIF(DamReaches!$B$2:$B$346,"="&amp;A17887)&gt;0, "Yes", "No")</f>
        <v>No</v>
      </c>
    </row>
    <row r="17888">
      <c r="A17888" s="6">
        <v>690397.0</v>
      </c>
      <c r="B17888" s="6">
        <v>690175.0</v>
      </c>
      <c r="C17888" s="14" t="str">
        <f>If(COUNTIF(DamReaches!$B$2:$B$346,"="&amp;A17888)&gt;0, "Yes", "No")</f>
        <v>No</v>
      </c>
    </row>
    <row r="17889">
      <c r="A17889" s="6">
        <v>690398.0</v>
      </c>
      <c r="B17889" s="6">
        <v>690316.0</v>
      </c>
      <c r="C17889" s="14" t="str">
        <f>If(COUNTIF(DamReaches!$B$2:$B$346,"="&amp;A17889)&gt;0, "Yes", "No")</f>
        <v>No</v>
      </c>
    </row>
    <row r="17890">
      <c r="A17890" s="6">
        <v>690399.0</v>
      </c>
      <c r="B17890" s="6">
        <v>690152.0</v>
      </c>
      <c r="C17890" s="14" t="str">
        <f>If(COUNTIF(DamReaches!$B$2:$B$346,"="&amp;A17890)&gt;0, "Yes", "No")</f>
        <v>No</v>
      </c>
    </row>
    <row r="17891">
      <c r="A17891" s="6">
        <v>690400.0</v>
      </c>
      <c r="B17891" s="6">
        <v>690351.0</v>
      </c>
      <c r="C17891" s="14" t="str">
        <f>If(COUNTIF(DamReaches!$B$2:$B$346,"="&amp;A17891)&gt;0, "Yes", "No")</f>
        <v>No</v>
      </c>
    </row>
    <row r="17892">
      <c r="A17892" s="6">
        <v>690401.0</v>
      </c>
      <c r="B17892" s="6">
        <v>690197.0</v>
      </c>
      <c r="C17892" s="14" t="str">
        <f>If(COUNTIF(DamReaches!$B$2:$B$346,"="&amp;A17892)&gt;0, "Yes", "No")</f>
        <v>No</v>
      </c>
    </row>
    <row r="17893">
      <c r="A17893" s="6">
        <v>690402.0</v>
      </c>
      <c r="B17893" s="6">
        <v>690259.0</v>
      </c>
      <c r="C17893" s="14" t="str">
        <f>If(COUNTIF(DamReaches!$B$2:$B$346,"="&amp;A17893)&gt;0, "Yes", "No")</f>
        <v>No</v>
      </c>
    </row>
    <row r="17894">
      <c r="A17894" s="6">
        <v>690403.0</v>
      </c>
      <c r="B17894" s="6">
        <v>690332.0</v>
      </c>
      <c r="C17894" s="14" t="str">
        <f>If(COUNTIF(DamReaches!$B$2:$B$346,"="&amp;A17894)&gt;0, "Yes", "No")</f>
        <v>No</v>
      </c>
    </row>
    <row r="17895">
      <c r="A17895" s="6">
        <v>690404.0</v>
      </c>
      <c r="B17895" s="6">
        <v>689743.0</v>
      </c>
      <c r="C17895" s="14" t="str">
        <f>If(COUNTIF(DamReaches!$B$2:$B$346,"="&amp;A17895)&gt;0, "Yes", "No")</f>
        <v>No</v>
      </c>
    </row>
    <row r="17896">
      <c r="A17896" s="6">
        <v>690405.0</v>
      </c>
      <c r="B17896" s="6">
        <v>690294.0</v>
      </c>
      <c r="C17896" s="14" t="str">
        <f>If(COUNTIF(DamReaches!$B$2:$B$346,"="&amp;A17896)&gt;0, "Yes", "No")</f>
        <v>No</v>
      </c>
    </row>
    <row r="17897">
      <c r="A17897" s="6">
        <v>690422.0</v>
      </c>
      <c r="B17897" s="6">
        <v>689909.0</v>
      </c>
      <c r="C17897" s="14" t="str">
        <f>If(COUNTIF(DamReaches!$B$2:$B$346,"="&amp;A17897)&gt;0, "Yes", "No")</f>
        <v>No</v>
      </c>
    </row>
    <row r="17898">
      <c r="A17898" s="6">
        <v>690423.0</v>
      </c>
      <c r="B17898" s="6">
        <v>690602.0</v>
      </c>
      <c r="C17898" s="14" t="str">
        <f>If(COUNTIF(DamReaches!$B$2:$B$346,"="&amp;A17898)&gt;0, "Yes", "No")</f>
        <v>No</v>
      </c>
    </row>
    <row r="17899">
      <c r="A17899" s="6">
        <v>690424.0</v>
      </c>
      <c r="B17899" s="6">
        <v>690353.0</v>
      </c>
      <c r="C17899" s="14" t="str">
        <f>If(COUNTIF(DamReaches!$B$2:$B$346,"="&amp;A17899)&gt;0, "Yes", "No")</f>
        <v>No</v>
      </c>
    </row>
    <row r="17900">
      <c r="A17900" s="6">
        <v>690425.0</v>
      </c>
      <c r="B17900" s="6">
        <v>689634.0</v>
      </c>
      <c r="C17900" s="14" t="str">
        <f>If(COUNTIF(DamReaches!$B$2:$B$346,"="&amp;A17900)&gt;0, "Yes", "No")</f>
        <v>No</v>
      </c>
    </row>
    <row r="17901">
      <c r="A17901" s="6">
        <v>690426.0</v>
      </c>
      <c r="B17901" s="6">
        <v>690292.0</v>
      </c>
      <c r="C17901" s="14" t="str">
        <f>If(COUNTIF(DamReaches!$B$2:$B$346,"="&amp;A17901)&gt;0, "Yes", "No")</f>
        <v>No</v>
      </c>
    </row>
    <row r="17902">
      <c r="A17902" s="6">
        <v>690427.0</v>
      </c>
      <c r="B17902" s="6">
        <v>690377.0</v>
      </c>
      <c r="C17902" s="14" t="str">
        <f>If(COUNTIF(DamReaches!$B$2:$B$346,"="&amp;A17902)&gt;0, "Yes", "No")</f>
        <v>No</v>
      </c>
    </row>
    <row r="17903">
      <c r="A17903" s="6">
        <v>690428.0</v>
      </c>
      <c r="B17903" s="6">
        <v>690404.0</v>
      </c>
      <c r="C17903" s="14" t="str">
        <f>If(COUNTIF(DamReaches!$B$2:$B$346,"="&amp;A17903)&gt;0, "Yes", "No")</f>
        <v>No</v>
      </c>
    </row>
    <row r="17904">
      <c r="A17904" s="6">
        <v>690429.0</v>
      </c>
      <c r="B17904" s="6">
        <v>689947.0</v>
      </c>
      <c r="C17904" s="14" t="str">
        <f>If(COUNTIF(DamReaches!$B$2:$B$346,"="&amp;A17904)&gt;0, "Yes", "No")</f>
        <v>No</v>
      </c>
    </row>
    <row r="17905">
      <c r="A17905" s="6">
        <v>690430.0</v>
      </c>
      <c r="B17905" s="6">
        <v>690500.0</v>
      </c>
      <c r="C17905" s="14" t="str">
        <f>If(COUNTIF(DamReaches!$B$2:$B$346,"="&amp;A17905)&gt;0, "Yes", "No")</f>
        <v>No</v>
      </c>
    </row>
    <row r="17906">
      <c r="A17906" s="6">
        <v>690431.0</v>
      </c>
      <c r="B17906" s="6">
        <v>690500.0</v>
      </c>
      <c r="C17906" s="14" t="str">
        <f>If(COUNTIF(DamReaches!$B$2:$B$346,"="&amp;A17906)&gt;0, "Yes", "No")</f>
        <v>No</v>
      </c>
    </row>
    <row r="17907">
      <c r="A17907" s="6">
        <v>690432.0</v>
      </c>
      <c r="B17907" s="6">
        <v>690433.0</v>
      </c>
      <c r="C17907" s="14" t="str">
        <f>If(COUNTIF(DamReaches!$B$2:$B$346,"="&amp;A17907)&gt;0, "Yes", "No")</f>
        <v>No</v>
      </c>
    </row>
    <row r="17908">
      <c r="A17908" s="6">
        <v>690433.0</v>
      </c>
      <c r="B17908" s="6">
        <v>689568.0</v>
      </c>
      <c r="C17908" s="14" t="str">
        <f>If(COUNTIF(DamReaches!$B$2:$B$346,"="&amp;A17908)&gt;0, "Yes", "No")</f>
        <v>No</v>
      </c>
    </row>
    <row r="17909">
      <c r="A17909" s="6">
        <v>690434.0</v>
      </c>
      <c r="B17909" s="6">
        <v>690380.0</v>
      </c>
      <c r="C17909" s="14" t="str">
        <f>If(COUNTIF(DamReaches!$B$2:$B$346,"="&amp;A17909)&gt;0, "Yes", "No")</f>
        <v>No</v>
      </c>
    </row>
    <row r="17910">
      <c r="A17910" s="6">
        <v>690435.0</v>
      </c>
      <c r="B17910" s="6">
        <v>690044.0</v>
      </c>
      <c r="C17910" s="14" t="str">
        <f>If(COUNTIF(DamReaches!$B$2:$B$346,"="&amp;A17910)&gt;0, "Yes", "No")</f>
        <v>No</v>
      </c>
    </row>
    <row r="17911">
      <c r="A17911" s="6">
        <v>690453.0</v>
      </c>
      <c r="B17911" s="6">
        <v>690217.0</v>
      </c>
      <c r="C17911" s="14" t="str">
        <f>If(COUNTIF(DamReaches!$B$2:$B$346,"="&amp;A17911)&gt;0, "Yes", "No")</f>
        <v>No</v>
      </c>
    </row>
    <row r="17912">
      <c r="A17912" s="6">
        <v>690454.0</v>
      </c>
      <c r="B17912" s="6">
        <v>690176.0</v>
      </c>
      <c r="C17912" s="14" t="str">
        <f>If(COUNTIF(DamReaches!$B$2:$B$346,"="&amp;A17912)&gt;0, "Yes", "No")</f>
        <v>No</v>
      </c>
    </row>
    <row r="17913">
      <c r="A17913" s="6">
        <v>690455.0</v>
      </c>
      <c r="B17913" s="6">
        <v>690351.0</v>
      </c>
      <c r="C17913" s="14" t="str">
        <f>If(COUNTIF(DamReaches!$B$2:$B$346,"="&amp;A17913)&gt;0, "Yes", "No")</f>
        <v>No</v>
      </c>
    </row>
    <row r="17914">
      <c r="A17914" s="6">
        <v>690456.0</v>
      </c>
      <c r="B17914" s="6">
        <v>690071.0</v>
      </c>
      <c r="C17914" s="14" t="str">
        <f>If(COUNTIF(DamReaches!$B$2:$B$346,"="&amp;A17914)&gt;0, "Yes", "No")</f>
        <v>No</v>
      </c>
    </row>
    <row r="17915">
      <c r="A17915" s="6">
        <v>690457.0</v>
      </c>
      <c r="B17915" s="6">
        <v>690332.0</v>
      </c>
      <c r="C17915" s="14" t="str">
        <f>If(COUNTIF(DamReaches!$B$2:$B$346,"="&amp;A17915)&gt;0, "Yes", "No")</f>
        <v>No</v>
      </c>
    </row>
    <row r="17916">
      <c r="A17916" s="6">
        <v>690458.0</v>
      </c>
      <c r="B17916" s="6">
        <v>690435.0</v>
      </c>
      <c r="C17916" s="14" t="str">
        <f>If(COUNTIF(DamReaches!$B$2:$B$346,"="&amp;A17916)&gt;0, "Yes", "No")</f>
        <v>No</v>
      </c>
    </row>
    <row r="17917">
      <c r="A17917" s="6">
        <v>690475.0</v>
      </c>
      <c r="B17917" s="6">
        <v>690232.0</v>
      </c>
      <c r="C17917" s="14" t="str">
        <f>If(COUNTIF(DamReaches!$B$2:$B$346,"="&amp;A17917)&gt;0, "Yes", "No")</f>
        <v>No</v>
      </c>
    </row>
    <row r="17918">
      <c r="A17918" s="6">
        <v>690476.0</v>
      </c>
      <c r="B17918" s="6">
        <v>689940.0</v>
      </c>
      <c r="C17918" s="14" t="str">
        <f>If(COUNTIF(DamReaches!$B$2:$B$346,"="&amp;A17918)&gt;0, "Yes", "No")</f>
        <v>No</v>
      </c>
    </row>
    <row r="17919">
      <c r="A17919" s="6">
        <v>690477.0</v>
      </c>
      <c r="B17919" s="6">
        <v>689943.0</v>
      </c>
      <c r="C17919" s="14" t="str">
        <f>If(COUNTIF(DamReaches!$B$2:$B$346,"="&amp;A17919)&gt;0, "Yes", "No")</f>
        <v>No</v>
      </c>
    </row>
    <row r="17920">
      <c r="A17920" s="6">
        <v>690478.0</v>
      </c>
      <c r="B17920" s="6">
        <v>690141.0</v>
      </c>
      <c r="C17920" s="14" t="str">
        <f>If(COUNTIF(DamReaches!$B$2:$B$346,"="&amp;A17920)&gt;0, "Yes", "No")</f>
        <v>No</v>
      </c>
    </row>
    <row r="17921">
      <c r="A17921" s="6">
        <v>690479.0</v>
      </c>
      <c r="B17921" s="6">
        <v>690456.0</v>
      </c>
      <c r="C17921" s="14" t="str">
        <f>If(COUNTIF(DamReaches!$B$2:$B$346,"="&amp;A17921)&gt;0, "Yes", "No")</f>
        <v>No</v>
      </c>
    </row>
    <row r="17922">
      <c r="A17922" s="6">
        <v>690480.0</v>
      </c>
      <c r="B17922" s="6">
        <v>689949.0</v>
      </c>
      <c r="C17922" s="14" t="str">
        <f>If(COUNTIF(DamReaches!$B$2:$B$346,"="&amp;A17922)&gt;0, "Yes", "No")</f>
        <v>No</v>
      </c>
    </row>
    <row r="17923">
      <c r="A17923" s="6">
        <v>690481.0</v>
      </c>
      <c r="B17923" s="6">
        <v>690434.0</v>
      </c>
      <c r="C17923" s="14" t="str">
        <f>If(COUNTIF(DamReaches!$B$2:$B$346,"="&amp;A17923)&gt;0, "Yes", "No")</f>
        <v>No</v>
      </c>
    </row>
    <row r="17924">
      <c r="A17924" s="6">
        <v>690482.0</v>
      </c>
      <c r="B17924" s="6">
        <v>690435.0</v>
      </c>
      <c r="C17924" s="14" t="str">
        <f>If(COUNTIF(DamReaches!$B$2:$B$346,"="&amp;A17924)&gt;0, "Yes", "No")</f>
        <v>No</v>
      </c>
    </row>
    <row r="17925">
      <c r="A17925" s="6">
        <v>690492.0</v>
      </c>
      <c r="B17925" s="6">
        <v>690217.0</v>
      </c>
      <c r="C17925" s="14" t="str">
        <f>If(COUNTIF(DamReaches!$B$2:$B$346,"="&amp;A17925)&gt;0, "Yes", "No")</f>
        <v>No</v>
      </c>
    </row>
    <row r="17926">
      <c r="A17926" s="6">
        <v>690494.0</v>
      </c>
      <c r="B17926" s="6">
        <v>690424.0</v>
      </c>
      <c r="C17926" s="14" t="str">
        <f>If(COUNTIF(DamReaches!$B$2:$B$346,"="&amp;A17926)&gt;0, "Yes", "No")</f>
        <v>No</v>
      </c>
    </row>
    <row r="17927">
      <c r="A17927" s="6">
        <v>690495.0</v>
      </c>
      <c r="B17927" s="6">
        <v>690425.0</v>
      </c>
      <c r="C17927" s="14" t="str">
        <f>If(COUNTIF(DamReaches!$B$2:$B$346,"="&amp;A17927)&gt;0, "Yes", "No")</f>
        <v>No</v>
      </c>
    </row>
    <row r="17928">
      <c r="A17928" s="6">
        <v>690496.0</v>
      </c>
      <c r="B17928" s="6">
        <v>690497.0</v>
      </c>
      <c r="C17928" s="14" t="str">
        <f>If(COUNTIF(DamReaches!$B$2:$B$346,"="&amp;A17928)&gt;0, "Yes", "No")</f>
        <v>No</v>
      </c>
    </row>
    <row r="17929">
      <c r="A17929" s="6">
        <v>690497.0</v>
      </c>
      <c r="B17929" s="6">
        <v>690181.0</v>
      </c>
      <c r="C17929" s="14" t="str">
        <f>If(COUNTIF(DamReaches!$B$2:$B$346,"="&amp;A17929)&gt;0, "Yes", "No")</f>
        <v>No</v>
      </c>
    </row>
    <row r="17930">
      <c r="A17930" s="6">
        <v>690498.0</v>
      </c>
      <c r="B17930" s="6">
        <v>690479.0</v>
      </c>
      <c r="C17930" s="14" t="str">
        <f>If(COUNTIF(DamReaches!$B$2:$B$346,"="&amp;A17930)&gt;0, "Yes", "No")</f>
        <v>No</v>
      </c>
    </row>
    <row r="17931">
      <c r="A17931" s="6">
        <v>690499.0</v>
      </c>
      <c r="B17931" s="6">
        <v>690356.0</v>
      </c>
      <c r="C17931" s="14" t="str">
        <f>If(COUNTIF(DamReaches!$B$2:$B$346,"="&amp;A17931)&gt;0, "Yes", "No")</f>
        <v>No</v>
      </c>
    </row>
    <row r="17932">
      <c r="A17932" s="6">
        <v>690500.0</v>
      </c>
      <c r="B17932" s="6">
        <v>690605.0</v>
      </c>
      <c r="C17932" s="14" t="str">
        <f>If(COUNTIF(DamReaches!$B$2:$B$346,"="&amp;A17932)&gt;0, "Yes", "No")</f>
        <v>No</v>
      </c>
    </row>
    <row r="17933">
      <c r="A17933" s="6">
        <v>690501.0</v>
      </c>
      <c r="B17933" s="6">
        <v>690433.0</v>
      </c>
      <c r="C17933" s="14" t="str">
        <f>If(COUNTIF(DamReaches!$B$2:$B$346,"="&amp;A17933)&gt;0, "Yes", "No")</f>
        <v>No</v>
      </c>
    </row>
    <row r="17934">
      <c r="A17934" s="6">
        <v>690518.0</v>
      </c>
      <c r="B17934" s="6">
        <v>690287.0</v>
      </c>
      <c r="C17934" s="14" t="str">
        <f>If(COUNTIF(DamReaches!$B$2:$B$346,"="&amp;A17934)&gt;0, "Yes", "No")</f>
        <v>No</v>
      </c>
    </row>
    <row r="17935">
      <c r="A17935" s="6">
        <v>690519.0</v>
      </c>
      <c r="B17935" s="6">
        <v>690398.0</v>
      </c>
      <c r="C17935" s="14" t="str">
        <f>If(COUNTIF(DamReaches!$B$2:$B$346,"="&amp;A17935)&gt;0, "Yes", "No")</f>
        <v>No</v>
      </c>
    </row>
    <row r="17936">
      <c r="A17936" s="6">
        <v>690520.0</v>
      </c>
      <c r="B17936" s="6">
        <v>690521.0</v>
      </c>
      <c r="C17936" s="14" t="str">
        <f>If(COUNTIF(DamReaches!$B$2:$B$346,"="&amp;A17936)&gt;0, "Yes", "No")</f>
        <v>No</v>
      </c>
    </row>
    <row r="17937">
      <c r="A17937" s="6">
        <v>690521.0</v>
      </c>
      <c r="B17937" s="6">
        <v>690477.0</v>
      </c>
      <c r="C17937" s="14" t="str">
        <f>If(COUNTIF(DamReaches!$B$2:$B$346,"="&amp;A17937)&gt;0, "Yes", "No")</f>
        <v>No</v>
      </c>
    </row>
    <row r="17938">
      <c r="A17938" s="6">
        <v>690522.0</v>
      </c>
      <c r="B17938" s="6">
        <v>690070.0</v>
      </c>
      <c r="C17938" s="14" t="str">
        <f>If(COUNTIF(DamReaches!$B$2:$B$346,"="&amp;A17938)&gt;0, "Yes", "No")</f>
        <v>No</v>
      </c>
    </row>
    <row r="17939">
      <c r="A17939" s="6">
        <v>690523.0</v>
      </c>
      <c r="B17939" s="6">
        <v>690524.0</v>
      </c>
      <c r="C17939" s="14" t="str">
        <f>If(COUNTIF(DamReaches!$B$2:$B$346,"="&amp;A17939)&gt;0, "Yes", "No")</f>
        <v>No</v>
      </c>
    </row>
    <row r="17940">
      <c r="A17940" s="6">
        <v>690524.0</v>
      </c>
      <c r="B17940" s="6">
        <v>689882.0</v>
      </c>
      <c r="C17940" s="14" t="str">
        <f>If(COUNTIF(DamReaches!$B$2:$B$346,"="&amp;A17940)&gt;0, "Yes", "No")</f>
        <v>No</v>
      </c>
    </row>
    <row r="17941">
      <c r="A17941" s="6">
        <v>690525.0</v>
      </c>
      <c r="B17941" s="6">
        <v>690425.0</v>
      </c>
      <c r="C17941" s="14" t="str">
        <f>If(COUNTIF(DamReaches!$B$2:$B$346,"="&amp;A17941)&gt;0, "Yes", "No")</f>
        <v>No</v>
      </c>
    </row>
    <row r="17942">
      <c r="A17942" s="6">
        <v>690526.0</v>
      </c>
      <c r="B17942" s="6">
        <v>690525.0</v>
      </c>
      <c r="C17942" s="14" t="str">
        <f>If(COUNTIF(DamReaches!$B$2:$B$346,"="&amp;A17942)&gt;0, "Yes", "No")</f>
        <v>No</v>
      </c>
    </row>
    <row r="17943">
      <c r="A17943" s="6">
        <v>690527.0</v>
      </c>
      <c r="B17943" s="6">
        <v>690456.0</v>
      </c>
      <c r="C17943" s="14" t="str">
        <f>If(COUNTIF(DamReaches!$B$2:$B$346,"="&amp;A17943)&gt;0, "Yes", "No")</f>
        <v>No</v>
      </c>
    </row>
    <row r="17944">
      <c r="A17944" s="6">
        <v>690528.0</v>
      </c>
      <c r="B17944" s="6">
        <v>689639.0</v>
      </c>
      <c r="C17944" s="14" t="str">
        <f>If(COUNTIF(DamReaches!$B$2:$B$346,"="&amp;A17944)&gt;0, "Yes", "No")</f>
        <v>No</v>
      </c>
    </row>
    <row r="17945">
      <c r="A17945" s="6">
        <v>690529.0</v>
      </c>
      <c r="B17945" s="6">
        <v>690429.0</v>
      </c>
      <c r="C17945" s="14" t="str">
        <f>If(COUNTIF(DamReaches!$B$2:$B$346,"="&amp;A17945)&gt;0, "Yes", "No")</f>
        <v>No</v>
      </c>
    </row>
    <row r="17946">
      <c r="A17946" s="6">
        <v>690543.0</v>
      </c>
      <c r="B17946" s="6">
        <v>690397.0</v>
      </c>
      <c r="C17946" s="14" t="str">
        <f>If(COUNTIF(DamReaches!$B$2:$B$346,"="&amp;A17946)&gt;0, "Yes", "No")</f>
        <v>No</v>
      </c>
    </row>
    <row r="17947">
      <c r="A17947" s="6">
        <v>690544.0</v>
      </c>
      <c r="B17947" s="6">
        <v>690261.0</v>
      </c>
      <c r="C17947" s="14" t="str">
        <f>If(COUNTIF(DamReaches!$B$2:$B$346,"="&amp;A17947)&gt;0, "Yes", "No")</f>
        <v>No</v>
      </c>
    </row>
    <row r="17948">
      <c r="A17948" s="6">
        <v>690545.0</v>
      </c>
      <c r="B17948" s="6">
        <v>690920.0</v>
      </c>
      <c r="C17948" s="14" t="str">
        <f>If(COUNTIF(DamReaches!$B$2:$B$346,"="&amp;A17948)&gt;0, "Yes", "No")</f>
        <v>No</v>
      </c>
    </row>
    <row r="17949">
      <c r="A17949" s="6">
        <v>690546.0</v>
      </c>
      <c r="B17949" s="6">
        <v>690626.0</v>
      </c>
      <c r="C17949" s="14" t="str">
        <f>If(COUNTIF(DamReaches!$B$2:$B$346,"="&amp;A17949)&gt;0, "Yes", "No")</f>
        <v>No</v>
      </c>
    </row>
    <row r="17950">
      <c r="A17950" s="6">
        <v>690547.0</v>
      </c>
      <c r="B17950" s="6">
        <v>690073.0</v>
      </c>
      <c r="C17950" s="14" t="str">
        <f>If(COUNTIF(DamReaches!$B$2:$B$346,"="&amp;A17950)&gt;0, "Yes", "No")</f>
        <v>No</v>
      </c>
    </row>
    <row r="17951">
      <c r="A17951" s="6">
        <v>690548.0</v>
      </c>
      <c r="B17951" s="6">
        <v>690547.0</v>
      </c>
      <c r="C17951" s="14" t="str">
        <f>If(COUNTIF(DamReaches!$B$2:$B$346,"="&amp;A17951)&gt;0, "Yes", "No")</f>
        <v>No</v>
      </c>
    </row>
    <row r="17952">
      <c r="A17952" s="6">
        <v>690549.0</v>
      </c>
      <c r="B17952" s="6">
        <v>691322.0</v>
      </c>
      <c r="C17952" s="14" t="str">
        <f>If(COUNTIF(DamReaches!$B$2:$B$346,"="&amp;A17952)&gt;0, "Yes", "No")</f>
        <v>No</v>
      </c>
    </row>
    <row r="17953">
      <c r="A17953" s="6">
        <v>690550.0</v>
      </c>
      <c r="B17953" s="6">
        <v>691322.0</v>
      </c>
      <c r="C17953" s="14" t="str">
        <f>If(COUNTIF(DamReaches!$B$2:$B$346,"="&amp;A17953)&gt;0, "Yes", "No")</f>
        <v>No</v>
      </c>
    </row>
    <row r="17954">
      <c r="A17954" s="6">
        <v>690551.0</v>
      </c>
      <c r="B17954" s="6">
        <v>690482.0</v>
      </c>
      <c r="C17954" s="14" t="str">
        <f>If(COUNTIF(DamReaches!$B$2:$B$346,"="&amp;A17954)&gt;0, "Yes", "No")</f>
        <v>No</v>
      </c>
    </row>
    <row r="17955">
      <c r="A17955" s="6">
        <v>690569.0</v>
      </c>
      <c r="B17955" s="6">
        <v>690150.0</v>
      </c>
      <c r="C17955" s="14" t="str">
        <f>If(COUNTIF(DamReaches!$B$2:$B$346,"="&amp;A17955)&gt;0, "Yes", "No")</f>
        <v>No</v>
      </c>
    </row>
    <row r="17956">
      <c r="A17956" s="6">
        <v>690570.0</v>
      </c>
      <c r="B17956" s="6">
        <v>689587.0</v>
      </c>
      <c r="C17956" s="14" t="str">
        <f>If(COUNTIF(DamReaches!$B$2:$B$346,"="&amp;A17956)&gt;0, "Yes", "No")</f>
        <v>No</v>
      </c>
    </row>
    <row r="17957">
      <c r="A17957" s="6">
        <v>690571.0</v>
      </c>
      <c r="B17957" s="6">
        <v>689589.0</v>
      </c>
      <c r="C17957" s="14" t="str">
        <f>If(COUNTIF(DamReaches!$B$2:$B$346,"="&amp;A17957)&gt;0, "Yes", "No")</f>
        <v>No</v>
      </c>
    </row>
    <row r="17958">
      <c r="A17958" s="6">
        <v>690572.0</v>
      </c>
      <c r="B17958" s="6">
        <v>690917.0</v>
      </c>
      <c r="C17958" s="14" t="str">
        <f>If(COUNTIF(DamReaches!$B$2:$B$346,"="&amp;A17958)&gt;0, "Yes", "No")</f>
        <v>No</v>
      </c>
    </row>
    <row r="17959">
      <c r="A17959" s="6">
        <v>690573.0</v>
      </c>
      <c r="B17959" s="6">
        <v>690917.0</v>
      </c>
      <c r="C17959" s="14" t="str">
        <f>If(COUNTIF(DamReaches!$B$2:$B$346,"="&amp;A17959)&gt;0, "Yes", "No")</f>
        <v>No</v>
      </c>
    </row>
    <row r="17960">
      <c r="A17960" s="6">
        <v>690574.0</v>
      </c>
      <c r="B17960" s="6">
        <v>690522.0</v>
      </c>
      <c r="C17960" s="14" t="str">
        <f>If(COUNTIF(DamReaches!$B$2:$B$346,"="&amp;A17960)&gt;0, "Yes", "No")</f>
        <v>No</v>
      </c>
    </row>
    <row r="17961">
      <c r="A17961" s="6">
        <v>690575.0</v>
      </c>
      <c r="B17961" s="6">
        <v>690291.0</v>
      </c>
      <c r="C17961" s="14" t="str">
        <f>If(COUNTIF(DamReaches!$B$2:$B$346,"="&amp;A17961)&gt;0, "Yes", "No")</f>
        <v>No</v>
      </c>
    </row>
    <row r="17962">
      <c r="A17962" s="6">
        <v>690576.0</v>
      </c>
      <c r="B17962" s="6">
        <v>689975.0</v>
      </c>
      <c r="C17962" s="14" t="str">
        <f>If(COUNTIF(DamReaches!$B$2:$B$346,"="&amp;A17962)&gt;0, "Yes", "No")</f>
        <v>No</v>
      </c>
    </row>
    <row r="17963">
      <c r="A17963" s="6">
        <v>690577.0</v>
      </c>
      <c r="B17963" s="6">
        <v>690576.0</v>
      </c>
      <c r="C17963" s="14" t="str">
        <f>If(COUNTIF(DamReaches!$B$2:$B$346,"="&amp;A17963)&gt;0, "Yes", "No")</f>
        <v>No</v>
      </c>
    </row>
    <row r="17964">
      <c r="A17964" s="6">
        <v>690578.0</v>
      </c>
      <c r="B17964" s="6">
        <v>690920.0</v>
      </c>
      <c r="C17964" s="14" t="str">
        <f>If(COUNTIF(DamReaches!$B$2:$B$346,"="&amp;A17964)&gt;0, "Yes", "No")</f>
        <v>No</v>
      </c>
    </row>
    <row r="17965">
      <c r="A17965" s="6">
        <v>690579.0</v>
      </c>
      <c r="B17965" s="6">
        <v>690457.0</v>
      </c>
      <c r="C17965" s="14" t="str">
        <f>If(COUNTIF(DamReaches!$B$2:$B$346,"="&amp;A17965)&gt;0, "Yes", "No")</f>
        <v>No</v>
      </c>
    </row>
    <row r="17966">
      <c r="A17966" s="6">
        <v>690580.0</v>
      </c>
      <c r="B17966" s="6">
        <v>690377.0</v>
      </c>
      <c r="C17966" s="14" t="str">
        <f>If(COUNTIF(DamReaches!$B$2:$B$346,"="&amp;A17966)&gt;0, "Yes", "No")</f>
        <v>No</v>
      </c>
    </row>
    <row r="17967">
      <c r="A17967" s="6">
        <v>690581.0</v>
      </c>
      <c r="B17967" s="6">
        <v>690333.0</v>
      </c>
      <c r="C17967" s="14" t="str">
        <f>If(COUNTIF(DamReaches!$B$2:$B$346,"="&amp;A17967)&gt;0, "Yes", "No")</f>
        <v>No</v>
      </c>
    </row>
    <row r="17968">
      <c r="A17968" s="6">
        <v>690598.0</v>
      </c>
      <c r="B17968" s="6">
        <v>690570.0</v>
      </c>
      <c r="C17968" s="14" t="str">
        <f>If(COUNTIF(DamReaches!$B$2:$B$346,"="&amp;A17968)&gt;0, "Yes", "No")</f>
        <v>No</v>
      </c>
    </row>
    <row r="17969">
      <c r="A17969" s="6">
        <v>690599.0</v>
      </c>
      <c r="B17969" s="6">
        <v>690518.0</v>
      </c>
      <c r="C17969" s="14" t="str">
        <f>If(COUNTIF(DamReaches!$B$2:$B$346,"="&amp;A17969)&gt;0, "Yes", "No")</f>
        <v>No</v>
      </c>
    </row>
    <row r="17970">
      <c r="A17970" s="6">
        <v>690600.0</v>
      </c>
      <c r="B17970" s="6">
        <v>690111.0</v>
      </c>
      <c r="C17970" s="14" t="str">
        <f>If(COUNTIF(DamReaches!$B$2:$B$346,"="&amp;A17970)&gt;0, "Yes", "No")</f>
        <v>No</v>
      </c>
    </row>
    <row r="17971">
      <c r="A17971" s="6">
        <v>690601.0</v>
      </c>
      <c r="B17971" s="6">
        <v>690521.0</v>
      </c>
      <c r="C17971" s="14" t="str">
        <f>If(COUNTIF(DamReaches!$B$2:$B$346,"="&amp;A17971)&gt;0, "Yes", "No")</f>
        <v>No</v>
      </c>
    </row>
    <row r="17972">
      <c r="A17972" s="6">
        <v>690602.0</v>
      </c>
      <c r="B17972" s="6">
        <v>690494.0</v>
      </c>
      <c r="C17972" s="14" t="str">
        <f>If(COUNTIF(DamReaches!$B$2:$B$346,"="&amp;A17972)&gt;0, "Yes", "No")</f>
        <v>No</v>
      </c>
    </row>
    <row r="17973">
      <c r="A17973" s="6">
        <v>690603.0</v>
      </c>
      <c r="B17973" s="6">
        <v>690895.0</v>
      </c>
      <c r="C17973" s="14" t="str">
        <f>If(COUNTIF(DamReaches!$B$2:$B$346,"="&amp;A17973)&gt;0, "Yes", "No")</f>
        <v>No</v>
      </c>
    </row>
    <row r="17974">
      <c r="A17974" s="6">
        <v>690604.0</v>
      </c>
      <c r="B17974" s="6">
        <v>690200.0</v>
      </c>
      <c r="C17974" s="14" t="str">
        <f>If(COUNTIF(DamReaches!$B$2:$B$346,"="&amp;A17974)&gt;0, "Yes", "No")</f>
        <v>No</v>
      </c>
    </row>
    <row r="17975">
      <c r="A17975" s="6">
        <v>690605.0</v>
      </c>
      <c r="B17975" s="6">
        <v>690201.0</v>
      </c>
      <c r="C17975" s="14" t="str">
        <f>If(COUNTIF(DamReaches!$B$2:$B$346,"="&amp;A17975)&gt;0, "Yes", "No")</f>
        <v>No</v>
      </c>
    </row>
    <row r="17976">
      <c r="A17976" s="6">
        <v>690606.0</v>
      </c>
      <c r="B17976" s="6">
        <v>690333.0</v>
      </c>
      <c r="C17976" s="14" t="str">
        <f>If(COUNTIF(DamReaches!$B$2:$B$346,"="&amp;A17976)&gt;0, "Yes", "No")</f>
        <v>No</v>
      </c>
    </row>
    <row r="17977">
      <c r="A17977" s="6">
        <v>690623.0</v>
      </c>
      <c r="B17977" s="6">
        <v>690598.0</v>
      </c>
      <c r="C17977" s="14" t="str">
        <f>If(COUNTIF(DamReaches!$B$2:$B$346,"="&amp;A17977)&gt;0, "Yes", "No")</f>
        <v>No</v>
      </c>
    </row>
    <row r="17978">
      <c r="A17978" s="6">
        <v>690624.0</v>
      </c>
      <c r="B17978" s="6">
        <v>690598.0</v>
      </c>
      <c r="C17978" s="14" t="str">
        <f>If(COUNTIF(DamReaches!$B$2:$B$346,"="&amp;A17978)&gt;0, "Yes", "No")</f>
        <v>No</v>
      </c>
    </row>
    <row r="17979">
      <c r="A17979" s="6">
        <v>690625.0</v>
      </c>
      <c r="B17979" s="6">
        <v>690258.0</v>
      </c>
      <c r="C17979" s="14" t="str">
        <f>If(COUNTIF(DamReaches!$B$2:$B$346,"="&amp;A17979)&gt;0, "Yes", "No")</f>
        <v>No</v>
      </c>
    </row>
    <row r="17980">
      <c r="A17980" s="6">
        <v>690626.0</v>
      </c>
      <c r="B17980" s="6">
        <v>690895.0</v>
      </c>
      <c r="C17980" s="14" t="str">
        <f>If(COUNTIF(DamReaches!$B$2:$B$346,"="&amp;A17980)&gt;0, "Yes", "No")</f>
        <v>No</v>
      </c>
    </row>
    <row r="17981">
      <c r="A17981" s="6">
        <v>690627.0</v>
      </c>
      <c r="B17981" s="6">
        <v>690479.0</v>
      </c>
      <c r="C17981" s="14" t="str">
        <f>If(COUNTIF(DamReaches!$B$2:$B$346,"="&amp;A17981)&gt;0, "Yes", "No")</f>
        <v>No</v>
      </c>
    </row>
    <row r="17982">
      <c r="A17982" s="6">
        <v>690628.0</v>
      </c>
      <c r="B17982" s="6">
        <v>690606.0</v>
      </c>
      <c r="C17982" s="14" t="str">
        <f>If(COUNTIF(DamReaches!$B$2:$B$346,"="&amp;A17982)&gt;0, "Yes", "No")</f>
        <v>No</v>
      </c>
    </row>
    <row r="17983">
      <c r="A17983" s="6">
        <v>690629.0</v>
      </c>
      <c r="B17983" s="6">
        <v>690551.0</v>
      </c>
      <c r="C17983" s="14" t="str">
        <f>If(COUNTIF(DamReaches!$B$2:$B$346,"="&amp;A17983)&gt;0, "Yes", "No")</f>
        <v>No</v>
      </c>
    </row>
    <row r="17984">
      <c r="A17984" s="6">
        <v>690643.0</v>
      </c>
      <c r="B17984" s="6">
        <v>690087.0</v>
      </c>
      <c r="C17984" s="14" t="str">
        <f>If(COUNTIF(DamReaches!$B$2:$B$346,"="&amp;A17984)&gt;0, "Yes", "No")</f>
        <v>No</v>
      </c>
    </row>
    <row r="17985">
      <c r="A17985" s="6">
        <v>690644.0</v>
      </c>
      <c r="B17985" s="6">
        <v>690524.0</v>
      </c>
      <c r="C17985" s="14" t="str">
        <f>If(COUNTIF(DamReaches!$B$2:$B$346,"="&amp;A17985)&gt;0, "Yes", "No")</f>
        <v>No</v>
      </c>
    </row>
    <row r="17986">
      <c r="A17986" s="6">
        <v>690645.0</v>
      </c>
      <c r="B17986" s="6">
        <v>690529.0</v>
      </c>
      <c r="C17986" s="14" t="str">
        <f>If(COUNTIF(DamReaches!$B$2:$B$346,"="&amp;A17986)&gt;0, "Yes", "No")</f>
        <v>No</v>
      </c>
    </row>
    <row r="17987">
      <c r="A17987" s="6">
        <v>690646.0</v>
      </c>
      <c r="B17987" s="6">
        <v>690606.0</v>
      </c>
      <c r="C17987" s="14" t="str">
        <f>If(COUNTIF(DamReaches!$B$2:$B$346,"="&amp;A17987)&gt;0, "Yes", "No")</f>
        <v>No</v>
      </c>
    </row>
    <row r="17988">
      <c r="A17988" s="6">
        <v>690647.0</v>
      </c>
      <c r="B17988" s="6">
        <v>690334.0</v>
      </c>
      <c r="C17988" s="14" t="str">
        <f>If(COUNTIF(DamReaches!$B$2:$B$346,"="&amp;A17988)&gt;0, "Yes", "No")</f>
        <v>No</v>
      </c>
    </row>
    <row r="17989">
      <c r="A17989" s="6">
        <v>690663.0</v>
      </c>
      <c r="B17989" s="6">
        <v>690253.0</v>
      </c>
      <c r="C17989" s="14" t="str">
        <f>If(COUNTIF(DamReaches!$B$2:$B$346,"="&amp;A17989)&gt;0, "Yes", "No")</f>
        <v>No</v>
      </c>
    </row>
    <row r="17990">
      <c r="A17990" s="6">
        <v>690665.0</v>
      </c>
      <c r="B17990" s="6">
        <v>690404.0</v>
      </c>
      <c r="C17990" s="14" t="str">
        <f>If(COUNTIF(DamReaches!$B$2:$B$346,"="&amp;A17990)&gt;0, "Yes", "No")</f>
        <v>No</v>
      </c>
    </row>
    <row r="17991">
      <c r="A17991" s="6">
        <v>690666.0</v>
      </c>
      <c r="B17991" s="6">
        <v>690665.0</v>
      </c>
      <c r="C17991" s="14" t="str">
        <f>If(COUNTIF(DamReaches!$B$2:$B$346,"="&amp;A17991)&gt;0, "Yes", "No")</f>
        <v>No</v>
      </c>
    </row>
    <row r="17992">
      <c r="A17992" s="6">
        <v>690667.0</v>
      </c>
      <c r="B17992" s="6">
        <v>690529.0</v>
      </c>
      <c r="C17992" s="14" t="str">
        <f>If(COUNTIF(DamReaches!$B$2:$B$346,"="&amp;A17992)&gt;0, "Yes", "No")</f>
        <v>No</v>
      </c>
    </row>
    <row r="17993">
      <c r="A17993" s="6">
        <v>690668.0</v>
      </c>
      <c r="B17993" s="6">
        <v>690481.0</v>
      </c>
      <c r="C17993" s="14" t="str">
        <f>If(COUNTIF(DamReaches!$B$2:$B$346,"="&amp;A17993)&gt;0, "Yes", "No")</f>
        <v>No</v>
      </c>
    </row>
    <row r="17994">
      <c r="A17994" s="6">
        <v>690683.0</v>
      </c>
      <c r="B17994" s="6">
        <v>690374.0</v>
      </c>
      <c r="C17994" s="14" t="str">
        <f>If(COUNTIF(DamReaches!$B$2:$B$346,"="&amp;A17994)&gt;0, "Yes", "No")</f>
        <v>No</v>
      </c>
    </row>
    <row r="17995">
      <c r="A17995" s="6">
        <v>690684.0</v>
      </c>
      <c r="B17995" s="6">
        <v>690683.0</v>
      </c>
      <c r="C17995" s="14" t="str">
        <f>If(COUNTIF(DamReaches!$B$2:$B$346,"="&amp;A17995)&gt;0, "Yes", "No")</f>
        <v>No</v>
      </c>
    </row>
    <row r="17996">
      <c r="A17996" s="6">
        <v>690685.0</v>
      </c>
      <c r="B17996" s="6">
        <v>690522.0</v>
      </c>
      <c r="C17996" s="14" t="str">
        <f>If(COUNTIF(DamReaches!$B$2:$B$346,"="&amp;A17996)&gt;0, "Yes", "No")</f>
        <v>No</v>
      </c>
    </row>
    <row r="17997">
      <c r="A17997" s="6">
        <v>690686.0</v>
      </c>
      <c r="B17997" s="6">
        <v>690544.0</v>
      </c>
      <c r="C17997" s="14" t="str">
        <f>If(COUNTIF(DamReaches!$B$2:$B$346,"="&amp;A17997)&gt;0, "Yes", "No")</f>
        <v>No</v>
      </c>
    </row>
    <row r="17998">
      <c r="A17998" s="6">
        <v>690687.0</v>
      </c>
      <c r="B17998" s="6">
        <v>690429.0</v>
      </c>
      <c r="C17998" s="14" t="str">
        <f>If(COUNTIF(DamReaches!$B$2:$B$346,"="&amp;A17998)&gt;0, "Yes", "No")</f>
        <v>No</v>
      </c>
    </row>
    <row r="17999">
      <c r="A17999" s="6">
        <v>690688.0</v>
      </c>
      <c r="B17999" s="6">
        <v>690481.0</v>
      </c>
      <c r="C17999" s="14" t="str">
        <f>If(COUNTIF(DamReaches!$B$2:$B$346,"="&amp;A17999)&gt;0, "Yes", "No")</f>
        <v>No</v>
      </c>
    </row>
    <row r="18000">
      <c r="A18000" s="6">
        <v>690689.0</v>
      </c>
      <c r="B18000" s="6">
        <v>690482.0</v>
      </c>
      <c r="C18000" s="14" t="str">
        <f>If(COUNTIF(DamReaches!$B$2:$B$346,"="&amp;A18000)&gt;0, "Yes", "No")</f>
        <v>No</v>
      </c>
    </row>
    <row r="18001">
      <c r="A18001" s="6">
        <v>690706.0</v>
      </c>
      <c r="B18001" s="6">
        <v>690314.0</v>
      </c>
      <c r="C18001" s="14" t="str">
        <f>If(COUNTIF(DamReaches!$B$2:$B$346,"="&amp;A18001)&gt;0, "Yes", "No")</f>
        <v>No</v>
      </c>
    </row>
    <row r="18002">
      <c r="A18002" s="6">
        <v>690707.0</v>
      </c>
      <c r="B18002" s="6">
        <v>690764.0</v>
      </c>
      <c r="C18002" s="14" t="str">
        <f>If(COUNTIF(DamReaches!$B$2:$B$346,"="&amp;A18002)&gt;0, "Yes", "No")</f>
        <v>No</v>
      </c>
    </row>
    <row r="18003">
      <c r="A18003" s="6">
        <v>690708.0</v>
      </c>
      <c r="B18003" s="6">
        <v>690349.0</v>
      </c>
      <c r="C18003" s="14" t="str">
        <f>If(COUNTIF(DamReaches!$B$2:$B$346,"="&amp;A18003)&gt;0, "Yes", "No")</f>
        <v>No</v>
      </c>
    </row>
    <row r="18004">
      <c r="A18004" s="6">
        <v>690709.0</v>
      </c>
      <c r="B18004" s="6">
        <v>690009.0</v>
      </c>
      <c r="C18004" s="14" t="str">
        <f>If(COUNTIF(DamReaches!$B$2:$B$346,"="&amp;A18004)&gt;0, "Yes", "No")</f>
        <v>No</v>
      </c>
    </row>
    <row r="18005">
      <c r="A18005" s="6">
        <v>690710.0</v>
      </c>
      <c r="B18005" s="6">
        <v>690734.0</v>
      </c>
      <c r="C18005" s="14" t="str">
        <f>If(COUNTIF(DamReaches!$B$2:$B$346,"="&amp;A18005)&gt;0, "Yes", "No")</f>
        <v>No</v>
      </c>
    </row>
    <row r="18006">
      <c r="A18006" s="6">
        <v>690711.0</v>
      </c>
      <c r="B18006" s="6">
        <v>690663.0</v>
      </c>
      <c r="C18006" s="14" t="str">
        <f>If(COUNTIF(DamReaches!$B$2:$B$346,"="&amp;A18006)&gt;0, "Yes", "No")</f>
        <v>No</v>
      </c>
    </row>
    <row r="18007">
      <c r="A18007" s="6">
        <v>690712.0</v>
      </c>
      <c r="B18007" s="6">
        <v>690644.0</v>
      </c>
      <c r="C18007" s="14" t="str">
        <f>If(COUNTIF(DamReaches!$B$2:$B$346,"="&amp;A18007)&gt;0, "Yes", "No")</f>
        <v>No</v>
      </c>
    </row>
    <row r="18008">
      <c r="A18008" s="6">
        <v>690713.0</v>
      </c>
      <c r="B18008" s="6">
        <v>691139.0</v>
      </c>
      <c r="C18008" s="14" t="str">
        <f>If(COUNTIF(DamReaches!$B$2:$B$346,"="&amp;A18008)&gt;0, "Yes", "No")</f>
        <v>No</v>
      </c>
    </row>
    <row r="18009">
      <c r="A18009" s="6">
        <v>690714.0</v>
      </c>
      <c r="B18009" s="6">
        <v>691139.0</v>
      </c>
      <c r="C18009" s="14" t="str">
        <f>If(COUNTIF(DamReaches!$B$2:$B$346,"="&amp;A18009)&gt;0, "Yes", "No")</f>
        <v>No</v>
      </c>
    </row>
    <row r="18010">
      <c r="A18010" s="6">
        <v>690715.0</v>
      </c>
      <c r="B18010" s="6">
        <v>690812.0</v>
      </c>
      <c r="C18010" s="14" t="str">
        <f>If(COUNTIF(DamReaches!$B$2:$B$346,"="&amp;A18010)&gt;0, "Yes", "No")</f>
        <v>No</v>
      </c>
    </row>
    <row r="18011">
      <c r="A18011" s="6">
        <v>690716.0</v>
      </c>
      <c r="B18011" s="6">
        <v>690812.0</v>
      </c>
      <c r="C18011" s="14" t="str">
        <f>If(COUNTIF(DamReaches!$B$2:$B$346,"="&amp;A18011)&gt;0, "Yes", "No")</f>
        <v>No</v>
      </c>
    </row>
    <row r="18012">
      <c r="A18012" s="6">
        <v>690733.0</v>
      </c>
      <c r="B18012" s="6">
        <v>690624.0</v>
      </c>
      <c r="C18012" s="14" t="str">
        <f>If(COUNTIF(DamReaches!$B$2:$B$346,"="&amp;A18012)&gt;0, "Yes", "No")</f>
        <v>No</v>
      </c>
    </row>
    <row r="18013">
      <c r="A18013" s="6">
        <v>690734.0</v>
      </c>
      <c r="B18013" s="6">
        <v>690663.0</v>
      </c>
      <c r="C18013" s="14" t="str">
        <f>If(COUNTIF(DamReaches!$B$2:$B$346,"="&amp;A18013)&gt;0, "Yes", "No")</f>
        <v>No</v>
      </c>
    </row>
    <row r="18014">
      <c r="A18014" s="6">
        <v>690735.0</v>
      </c>
      <c r="B18014" s="6">
        <v>690845.0</v>
      </c>
      <c r="C18014" s="14" t="str">
        <f>If(COUNTIF(DamReaches!$B$2:$B$346,"="&amp;A18014)&gt;0, "Yes", "No")</f>
        <v>No</v>
      </c>
    </row>
    <row r="18015">
      <c r="A18015" s="6">
        <v>690736.0</v>
      </c>
      <c r="B18015" s="6">
        <v>690845.0</v>
      </c>
      <c r="C18015" s="14" t="str">
        <f>If(COUNTIF(DamReaches!$B$2:$B$346,"="&amp;A18015)&gt;0, "Yes", "No")</f>
        <v>No</v>
      </c>
    </row>
    <row r="18016">
      <c r="A18016" s="6">
        <v>690738.0</v>
      </c>
      <c r="B18016" s="6">
        <v>690291.0</v>
      </c>
      <c r="C18016" s="14" t="str">
        <f>If(COUNTIF(DamReaches!$B$2:$B$346,"="&amp;A18016)&gt;0, "Yes", "No")</f>
        <v>No</v>
      </c>
    </row>
    <row r="18017">
      <c r="A18017" s="6">
        <v>690739.0</v>
      </c>
      <c r="B18017" s="6">
        <v>690810.0</v>
      </c>
      <c r="C18017" s="14" t="str">
        <f>If(COUNTIF(DamReaches!$B$2:$B$346,"="&amp;A18017)&gt;0, "Yes", "No")</f>
        <v>No</v>
      </c>
    </row>
    <row r="18018">
      <c r="A18018" s="6">
        <v>690740.0</v>
      </c>
      <c r="B18018" s="6">
        <v>690741.0</v>
      </c>
      <c r="C18018" s="14" t="str">
        <f>If(COUNTIF(DamReaches!$B$2:$B$346,"="&amp;A18018)&gt;0, "Yes", "No")</f>
        <v>No</v>
      </c>
    </row>
    <row r="18019">
      <c r="A18019" s="6">
        <v>690741.0</v>
      </c>
      <c r="B18019" s="6">
        <v>690627.0</v>
      </c>
      <c r="C18019" s="14" t="str">
        <f>If(COUNTIF(DamReaches!$B$2:$B$346,"="&amp;A18019)&gt;0, "Yes", "No")</f>
        <v>No</v>
      </c>
    </row>
    <row r="18020">
      <c r="A18020" s="6">
        <v>690742.0</v>
      </c>
      <c r="B18020" s="6">
        <v>690668.0</v>
      </c>
      <c r="C18020" s="14" t="str">
        <f>If(COUNTIF(DamReaches!$B$2:$B$346,"="&amp;A18020)&gt;0, "Yes", "No")</f>
        <v>No</v>
      </c>
    </row>
    <row r="18021">
      <c r="A18021" s="6">
        <v>690743.0</v>
      </c>
      <c r="B18021" s="6">
        <v>690358.0</v>
      </c>
      <c r="C18021" s="14" t="str">
        <f>If(COUNTIF(DamReaches!$B$2:$B$346,"="&amp;A18021)&gt;0, "Yes", "No")</f>
        <v>No</v>
      </c>
    </row>
    <row r="18022">
      <c r="A18022" s="6">
        <v>690744.0</v>
      </c>
      <c r="B18022" s="6">
        <v>690743.0</v>
      </c>
      <c r="C18022" s="14" t="str">
        <f>If(COUNTIF(DamReaches!$B$2:$B$346,"="&amp;A18022)&gt;0, "Yes", "No")</f>
        <v>No</v>
      </c>
    </row>
    <row r="18023">
      <c r="A18023" s="6">
        <v>690764.0</v>
      </c>
      <c r="B18023" s="6">
        <v>690733.0</v>
      </c>
      <c r="C18023" s="14" t="str">
        <f>If(COUNTIF(DamReaches!$B$2:$B$346,"="&amp;A18023)&gt;0, "Yes", "No")</f>
        <v>No</v>
      </c>
    </row>
    <row r="18024">
      <c r="A18024" s="6">
        <v>690765.0</v>
      </c>
      <c r="B18024" s="6">
        <v>690106.0</v>
      </c>
      <c r="C18024" s="14" t="str">
        <f>If(COUNTIF(DamReaches!$B$2:$B$346,"="&amp;A18024)&gt;0, "Yes", "No")</f>
        <v>No</v>
      </c>
    </row>
    <row r="18025">
      <c r="A18025" s="6">
        <v>690766.0</v>
      </c>
      <c r="B18025" s="6">
        <v>690711.0</v>
      </c>
      <c r="C18025" s="14" t="str">
        <f>If(COUNTIF(DamReaches!$B$2:$B$346,"="&amp;A18025)&gt;0, "Yes", "No")</f>
        <v>No</v>
      </c>
    </row>
    <row r="18026">
      <c r="A18026" s="6">
        <v>690768.0</v>
      </c>
      <c r="B18026" s="6">
        <v>690575.0</v>
      </c>
      <c r="C18026" s="14" t="str">
        <f>If(COUNTIF(DamReaches!$B$2:$B$346,"="&amp;A18026)&gt;0, "Yes", "No")</f>
        <v>No</v>
      </c>
    </row>
    <row r="18027">
      <c r="A18027" s="6">
        <v>690769.0</v>
      </c>
      <c r="B18027" s="6">
        <v>690499.0</v>
      </c>
      <c r="C18027" s="14" t="str">
        <f>If(COUNTIF(DamReaches!$B$2:$B$346,"="&amp;A18027)&gt;0, "Yes", "No")</f>
        <v>No</v>
      </c>
    </row>
    <row r="18028">
      <c r="A18028" s="6">
        <v>690770.0</v>
      </c>
      <c r="B18028" s="6">
        <v>690687.0</v>
      </c>
      <c r="C18028" s="14" t="str">
        <f>If(COUNTIF(DamReaches!$B$2:$B$346,"="&amp;A18028)&gt;0, "Yes", "No")</f>
        <v>No</v>
      </c>
    </row>
    <row r="18029">
      <c r="A18029" s="6">
        <v>690771.0</v>
      </c>
      <c r="B18029" s="6">
        <v>690770.0</v>
      </c>
      <c r="C18029" s="14" t="str">
        <f>If(COUNTIF(DamReaches!$B$2:$B$346,"="&amp;A18029)&gt;0, "Yes", "No")</f>
        <v>No</v>
      </c>
    </row>
    <row r="18030">
      <c r="A18030" s="6">
        <v>690772.0</v>
      </c>
      <c r="B18030" s="6">
        <v>690605.0</v>
      </c>
      <c r="C18030" s="14" t="str">
        <f>If(COUNTIF(DamReaches!$B$2:$B$346,"="&amp;A18030)&gt;0, "Yes", "No")</f>
        <v>No</v>
      </c>
    </row>
    <row r="18031">
      <c r="A18031" s="6">
        <v>690773.0</v>
      </c>
      <c r="B18031" s="6">
        <v>690772.0</v>
      </c>
      <c r="C18031" s="14" t="str">
        <f>If(COUNTIF(DamReaches!$B$2:$B$346,"="&amp;A18031)&gt;0, "Yes", "No")</f>
        <v>No</v>
      </c>
    </row>
    <row r="18032">
      <c r="A18032" s="6">
        <v>690774.0</v>
      </c>
      <c r="B18032" s="6">
        <v>690646.0</v>
      </c>
      <c r="C18032" s="14" t="str">
        <f>If(COUNTIF(DamReaches!$B$2:$B$346,"="&amp;A18032)&gt;0, "Yes", "No")</f>
        <v>No</v>
      </c>
    </row>
    <row r="18033">
      <c r="A18033" s="6">
        <v>690787.0</v>
      </c>
      <c r="B18033" s="6">
        <v>690571.0</v>
      </c>
      <c r="C18033" s="14" t="str">
        <f>If(COUNTIF(DamReaches!$B$2:$B$346,"="&amp;A18033)&gt;0, "Yes", "No")</f>
        <v>No</v>
      </c>
    </row>
    <row r="18034">
      <c r="A18034" s="6">
        <v>690788.0</v>
      </c>
      <c r="B18034" s="6">
        <v>689911.0</v>
      </c>
      <c r="C18034" s="14" t="str">
        <f>If(COUNTIF(DamReaches!$B$2:$B$346,"="&amp;A18034)&gt;0, "Yes", "No")</f>
        <v>No</v>
      </c>
    </row>
    <row r="18035">
      <c r="A18035" s="6">
        <v>690790.0</v>
      </c>
      <c r="B18035" s="6">
        <v>690743.0</v>
      </c>
      <c r="C18035" s="14" t="str">
        <f>If(COUNTIF(DamReaches!$B$2:$B$346,"="&amp;A18035)&gt;0, "Yes", "No")</f>
        <v>No</v>
      </c>
    </row>
    <row r="18036">
      <c r="A18036" s="6">
        <v>690805.0</v>
      </c>
      <c r="B18036" s="6">
        <v>690764.0</v>
      </c>
      <c r="C18036" s="14" t="str">
        <f>If(COUNTIF(DamReaches!$B$2:$B$346,"="&amp;A18036)&gt;0, "Yes", "No")</f>
        <v>No</v>
      </c>
    </row>
    <row r="18037">
      <c r="A18037" s="6">
        <v>690806.0</v>
      </c>
      <c r="B18037" s="6">
        <v>690372.0</v>
      </c>
      <c r="C18037" s="14" t="str">
        <f>If(COUNTIF(DamReaches!$B$2:$B$346,"="&amp;A18037)&gt;0, "Yes", "No")</f>
        <v>No</v>
      </c>
    </row>
    <row r="18038">
      <c r="A18038" s="6">
        <v>690807.0</v>
      </c>
      <c r="B18038" s="6">
        <v>690525.0</v>
      </c>
      <c r="C18038" s="14" t="str">
        <f>If(COUNTIF(DamReaches!$B$2:$B$346,"="&amp;A18038)&gt;0, "Yes", "No")</f>
        <v>No</v>
      </c>
    </row>
    <row r="18039">
      <c r="A18039" s="6">
        <v>690808.0</v>
      </c>
      <c r="B18039" s="6">
        <v>690768.0</v>
      </c>
      <c r="C18039" s="14" t="str">
        <f>If(COUNTIF(DamReaches!$B$2:$B$346,"="&amp;A18039)&gt;0, "Yes", "No")</f>
        <v>No</v>
      </c>
    </row>
    <row r="18040">
      <c r="A18040" s="6">
        <v>690809.0</v>
      </c>
      <c r="B18040" s="6">
        <v>690808.0</v>
      </c>
      <c r="C18040" s="14" t="str">
        <f>If(COUNTIF(DamReaches!$B$2:$B$346,"="&amp;A18040)&gt;0, "Yes", "No")</f>
        <v>No</v>
      </c>
    </row>
    <row r="18041">
      <c r="A18041" s="6">
        <v>690810.0</v>
      </c>
      <c r="B18041" s="6">
        <v>691059.0</v>
      </c>
      <c r="C18041" s="14" t="str">
        <f>If(COUNTIF(DamReaches!$B$2:$B$346,"="&amp;A18041)&gt;0, "Yes", "No")</f>
        <v>No</v>
      </c>
    </row>
    <row r="18042">
      <c r="A18042" s="6">
        <v>690811.0</v>
      </c>
      <c r="B18042" s="6">
        <v>691059.0</v>
      </c>
      <c r="C18042" s="14" t="str">
        <f>If(COUNTIF(DamReaches!$B$2:$B$346,"="&amp;A18042)&gt;0, "Yes", "No")</f>
        <v>No</v>
      </c>
    </row>
    <row r="18043">
      <c r="A18043" s="6">
        <v>690812.0</v>
      </c>
      <c r="B18043" s="6">
        <v>690955.0</v>
      </c>
      <c r="C18043" s="14" t="str">
        <f>If(COUNTIF(DamReaches!$B$2:$B$346,"="&amp;A18043)&gt;0, "Yes", "No")</f>
        <v>No</v>
      </c>
    </row>
    <row r="18044">
      <c r="A18044" s="6">
        <v>690813.0</v>
      </c>
      <c r="B18044" s="6">
        <v>690547.0</v>
      </c>
      <c r="C18044" s="14" t="str">
        <f>If(COUNTIF(DamReaches!$B$2:$B$346,"="&amp;A18044)&gt;0, "Yes", "No")</f>
        <v>No</v>
      </c>
    </row>
    <row r="18045">
      <c r="A18045" s="6">
        <v>690814.0</v>
      </c>
      <c r="B18045" s="6">
        <v>690815.0</v>
      </c>
      <c r="C18045" s="14" t="str">
        <f>If(COUNTIF(DamReaches!$B$2:$B$346,"="&amp;A18045)&gt;0, "Yes", "No")</f>
        <v>No</v>
      </c>
    </row>
    <row r="18046">
      <c r="A18046" s="6">
        <v>690815.0</v>
      </c>
      <c r="B18046" s="6">
        <v>690604.0</v>
      </c>
      <c r="C18046" s="14" t="str">
        <f>If(COUNTIF(DamReaches!$B$2:$B$346,"="&amp;A18046)&gt;0, "Yes", "No")</f>
        <v>No</v>
      </c>
    </row>
    <row r="18047">
      <c r="A18047" s="6">
        <v>690816.0</v>
      </c>
      <c r="B18047" s="6">
        <v>690358.0</v>
      </c>
      <c r="C18047" s="14" t="str">
        <f>If(COUNTIF(DamReaches!$B$2:$B$346,"="&amp;A18047)&gt;0, "Yes", "No")</f>
        <v>No</v>
      </c>
    </row>
    <row r="18048">
      <c r="A18048" s="6">
        <v>690826.0</v>
      </c>
      <c r="B18048" s="6">
        <v>690624.0</v>
      </c>
      <c r="C18048" s="14" t="str">
        <f>If(COUNTIF(DamReaches!$B$2:$B$346,"="&amp;A18048)&gt;0, "Yes", "No")</f>
        <v>No</v>
      </c>
    </row>
    <row r="18049">
      <c r="A18049" s="6">
        <v>690827.0</v>
      </c>
      <c r="B18049" s="6">
        <v>690424.0</v>
      </c>
      <c r="C18049" s="14" t="str">
        <f>If(COUNTIF(DamReaches!$B$2:$B$346,"="&amp;A18049)&gt;0, "Yes", "No")</f>
        <v>No</v>
      </c>
    </row>
    <row r="18050">
      <c r="A18050" s="6">
        <v>690828.0</v>
      </c>
      <c r="B18050" s="6">
        <v>690807.0</v>
      </c>
      <c r="C18050" s="14" t="str">
        <f>If(COUNTIF(DamReaches!$B$2:$B$346,"="&amp;A18050)&gt;0, "Yes", "No")</f>
        <v>No</v>
      </c>
    </row>
    <row r="18051">
      <c r="A18051" s="6">
        <v>690829.0</v>
      </c>
      <c r="B18051" s="6">
        <v>690266.0</v>
      </c>
      <c r="C18051" s="14" t="str">
        <f>If(COUNTIF(DamReaches!$B$2:$B$346,"="&amp;A18051)&gt;0, "Yes", "No")</f>
        <v>No</v>
      </c>
    </row>
    <row r="18052">
      <c r="A18052" s="6">
        <v>690830.0</v>
      </c>
      <c r="B18052" s="6">
        <v>690769.0</v>
      </c>
      <c r="C18052" s="14" t="str">
        <f>If(COUNTIF(DamReaches!$B$2:$B$346,"="&amp;A18052)&gt;0, "Yes", "No")</f>
        <v>No</v>
      </c>
    </row>
    <row r="18053">
      <c r="A18053" s="6">
        <v>690831.0</v>
      </c>
      <c r="B18053" s="6">
        <v>690830.0</v>
      </c>
      <c r="C18053" s="14" t="str">
        <f>If(COUNTIF(DamReaches!$B$2:$B$346,"="&amp;A18053)&gt;0, "Yes", "No")</f>
        <v>No</v>
      </c>
    </row>
    <row r="18054">
      <c r="A18054" s="6">
        <v>690832.0</v>
      </c>
      <c r="B18054" s="6">
        <v>690900.0</v>
      </c>
      <c r="C18054" s="14" t="str">
        <f>If(COUNTIF(DamReaches!$B$2:$B$346,"="&amp;A18054)&gt;0, "Yes", "No")</f>
        <v>No</v>
      </c>
    </row>
    <row r="18055">
      <c r="A18055" s="6">
        <v>690833.0</v>
      </c>
      <c r="B18055" s="6">
        <v>690900.0</v>
      </c>
      <c r="C18055" s="14" t="str">
        <f>If(COUNTIF(DamReaches!$B$2:$B$346,"="&amp;A18055)&gt;0, "Yes", "No")</f>
        <v>No</v>
      </c>
    </row>
    <row r="18056">
      <c r="A18056" s="6">
        <v>690834.0</v>
      </c>
      <c r="B18056" s="6">
        <v>690958.0</v>
      </c>
      <c r="C18056" s="14" t="str">
        <f>If(COUNTIF(DamReaches!$B$2:$B$346,"="&amp;A18056)&gt;0, "Yes", "No")</f>
        <v>No</v>
      </c>
    </row>
    <row r="18057">
      <c r="A18057" s="6">
        <v>690844.0</v>
      </c>
      <c r="B18057" s="6">
        <v>690314.0</v>
      </c>
      <c r="C18057" s="14" t="str">
        <f>If(COUNTIF(DamReaches!$B$2:$B$346,"="&amp;A18057)&gt;0, "Yes", "No")</f>
        <v>No</v>
      </c>
    </row>
    <row r="18058">
      <c r="A18058" s="6">
        <v>690845.0</v>
      </c>
      <c r="B18058" s="6">
        <v>690918.0</v>
      </c>
      <c r="C18058" s="14" t="str">
        <f>If(COUNTIF(DamReaches!$B$2:$B$346,"="&amp;A18058)&gt;0, "Yes", "No")</f>
        <v>No</v>
      </c>
    </row>
    <row r="18059">
      <c r="A18059" s="6">
        <v>690846.0</v>
      </c>
      <c r="B18059" s="6">
        <v>690954.0</v>
      </c>
      <c r="C18059" s="14" t="str">
        <f>If(COUNTIF(DamReaches!$B$2:$B$346,"="&amp;A18059)&gt;0, "Yes", "No")</f>
        <v>No</v>
      </c>
    </row>
    <row r="18060">
      <c r="A18060" s="6">
        <v>690847.0</v>
      </c>
      <c r="B18060" s="6">
        <v>690954.0</v>
      </c>
      <c r="C18060" s="14" t="str">
        <f>If(COUNTIF(DamReaches!$B$2:$B$346,"="&amp;A18060)&gt;0, "Yes", "No")</f>
        <v>No</v>
      </c>
    </row>
    <row r="18061">
      <c r="A18061" s="6">
        <v>690848.0</v>
      </c>
      <c r="B18061" s="6">
        <v>690457.0</v>
      </c>
      <c r="C18061" s="14" t="str">
        <f>If(COUNTIF(DamReaches!$B$2:$B$346,"="&amp;A18061)&gt;0, "Yes", "No")</f>
        <v>No</v>
      </c>
    </row>
    <row r="18062">
      <c r="A18062" s="6">
        <v>690849.0</v>
      </c>
      <c r="B18062" s="6">
        <v>690772.0</v>
      </c>
      <c r="C18062" s="14" t="str">
        <f>If(COUNTIF(DamReaches!$B$2:$B$346,"="&amp;A18062)&gt;0, "Yes", "No")</f>
        <v>No</v>
      </c>
    </row>
    <row r="18063">
      <c r="A18063" s="6">
        <v>690850.0</v>
      </c>
      <c r="B18063" s="6">
        <v>689996.0</v>
      </c>
      <c r="C18063" s="14" t="str">
        <f>If(COUNTIF(DamReaches!$B$2:$B$346,"="&amp;A18063)&gt;0, "Yes", "No")</f>
        <v>No</v>
      </c>
    </row>
    <row r="18064">
      <c r="A18064" s="6">
        <v>690868.0</v>
      </c>
      <c r="B18064" s="6">
        <v>690869.0</v>
      </c>
      <c r="C18064" s="14" t="str">
        <f>If(COUNTIF(DamReaches!$B$2:$B$346,"="&amp;A18064)&gt;0, "Yes", "No")</f>
        <v>No</v>
      </c>
    </row>
    <row r="18065">
      <c r="A18065" s="6">
        <v>690869.0</v>
      </c>
      <c r="B18065" s="6">
        <v>690070.0</v>
      </c>
      <c r="C18065" s="14" t="str">
        <f>If(COUNTIF(DamReaches!$B$2:$B$346,"="&amp;A18065)&gt;0, "Yes", "No")</f>
        <v>No</v>
      </c>
    </row>
    <row r="18066">
      <c r="A18066" s="6">
        <v>690870.0</v>
      </c>
      <c r="B18066" s="6">
        <v>690544.0</v>
      </c>
      <c r="C18066" s="14" t="str">
        <f>If(COUNTIF(DamReaches!$B$2:$B$346,"="&amp;A18066)&gt;0, "Yes", "No")</f>
        <v>No</v>
      </c>
    </row>
    <row r="18067">
      <c r="A18067" s="6">
        <v>690871.0</v>
      </c>
      <c r="B18067" s="6">
        <v>690848.0</v>
      </c>
      <c r="C18067" s="14" t="str">
        <f>If(COUNTIF(DamReaches!$B$2:$B$346,"="&amp;A18067)&gt;0, "Yes", "No")</f>
        <v>No</v>
      </c>
    </row>
    <row r="18068">
      <c r="A18068" s="6">
        <v>690872.0</v>
      </c>
      <c r="B18068" s="6">
        <v>690770.0</v>
      </c>
      <c r="C18068" s="14" t="str">
        <f>If(COUNTIF(DamReaches!$B$2:$B$346,"="&amp;A18068)&gt;0, "Yes", "No")</f>
        <v>No</v>
      </c>
    </row>
    <row r="18069">
      <c r="A18069" s="6">
        <v>690891.0</v>
      </c>
      <c r="B18069" s="6">
        <v>690518.0</v>
      </c>
      <c r="C18069" s="14" t="str">
        <f>If(COUNTIF(DamReaches!$B$2:$B$346,"="&amp;A18069)&gt;0, "Yes", "No")</f>
        <v>No</v>
      </c>
    </row>
    <row r="18070">
      <c r="A18070" s="6">
        <v>690892.0</v>
      </c>
      <c r="B18070" s="6">
        <v>690891.0</v>
      </c>
      <c r="C18070" s="14" t="str">
        <f>If(COUNTIF(DamReaches!$B$2:$B$346,"="&amp;A18070)&gt;0, "Yes", "No")</f>
        <v>No</v>
      </c>
    </row>
    <row r="18071">
      <c r="A18071" s="6">
        <v>690893.0</v>
      </c>
      <c r="B18071" s="6">
        <v>689741.0</v>
      </c>
      <c r="C18071" s="14" t="str">
        <f>If(COUNTIF(DamReaches!$B$2:$B$346,"="&amp;A18071)&gt;0, "Yes", "No")</f>
        <v>No</v>
      </c>
    </row>
    <row r="18072">
      <c r="A18072" s="6">
        <v>690894.0</v>
      </c>
      <c r="B18072" s="6">
        <v>690497.0</v>
      </c>
      <c r="C18072" s="14" t="str">
        <f>If(COUNTIF(DamReaches!$B$2:$B$346,"="&amp;A18072)&gt;0, "Yes", "No")</f>
        <v>No</v>
      </c>
    </row>
    <row r="18073">
      <c r="A18073" s="6">
        <v>690895.0</v>
      </c>
      <c r="B18073" s="6">
        <v>690896.0</v>
      </c>
      <c r="C18073" s="14" t="str">
        <f>If(COUNTIF(DamReaches!$B$2:$B$346,"="&amp;A18073)&gt;0, "Yes", "No")</f>
        <v>No</v>
      </c>
    </row>
    <row r="18074">
      <c r="A18074" s="6">
        <v>690896.0</v>
      </c>
      <c r="B18074" s="6">
        <v>690810.0</v>
      </c>
      <c r="C18074" s="14" t="str">
        <f>If(COUNTIF(DamReaches!$B$2:$B$346,"="&amp;A18074)&gt;0, "Yes", "No")</f>
        <v>No</v>
      </c>
    </row>
    <row r="18075">
      <c r="A18075" s="6">
        <v>690897.0</v>
      </c>
      <c r="B18075" s="6">
        <v>690829.0</v>
      </c>
      <c r="C18075" s="14" t="str">
        <f>If(COUNTIF(DamReaches!$B$2:$B$346,"="&amp;A18075)&gt;0, "Yes", "No")</f>
        <v>No</v>
      </c>
    </row>
    <row r="18076">
      <c r="A18076" s="6">
        <v>690898.0</v>
      </c>
      <c r="B18076" s="6">
        <v>690499.0</v>
      </c>
      <c r="C18076" s="14" t="str">
        <f>If(COUNTIF(DamReaches!$B$2:$B$346,"="&amp;A18076)&gt;0, "Yes", "No")</f>
        <v>No</v>
      </c>
    </row>
    <row r="18077">
      <c r="A18077" s="6">
        <v>690899.0</v>
      </c>
      <c r="B18077" s="6">
        <v>691195.0</v>
      </c>
      <c r="C18077" s="14" t="str">
        <f>If(COUNTIF(DamReaches!$B$2:$B$346,"="&amp;A18077)&gt;0, "Yes", "No")</f>
        <v>No</v>
      </c>
    </row>
    <row r="18078">
      <c r="A18078" s="6">
        <v>690900.0</v>
      </c>
      <c r="B18078" s="6">
        <v>691195.0</v>
      </c>
      <c r="C18078" s="14" t="str">
        <f>If(COUNTIF(DamReaches!$B$2:$B$346,"="&amp;A18078)&gt;0, "Yes", "No")</f>
        <v>No</v>
      </c>
    </row>
    <row r="18079">
      <c r="A18079" s="6">
        <v>690901.0</v>
      </c>
      <c r="B18079" s="6">
        <v>690380.0</v>
      </c>
      <c r="C18079" s="14" t="str">
        <f>If(COUNTIF(DamReaches!$B$2:$B$346,"="&amp;A18079)&gt;0, "Yes", "No")</f>
        <v>No</v>
      </c>
    </row>
    <row r="18080">
      <c r="A18080" s="6">
        <v>690915.0</v>
      </c>
      <c r="B18080" s="6">
        <v>690643.0</v>
      </c>
      <c r="C18080" s="14" t="str">
        <f>If(COUNTIF(DamReaches!$B$2:$B$346,"="&amp;A18080)&gt;0, "Yes", "No")</f>
        <v>No</v>
      </c>
    </row>
    <row r="18081">
      <c r="A18081" s="6">
        <v>690916.0</v>
      </c>
      <c r="B18081" s="6">
        <v>691011.0</v>
      </c>
      <c r="C18081" s="14" t="str">
        <f>If(COUNTIF(DamReaches!$B$2:$B$346,"="&amp;A18081)&gt;0, "Yes", "No")</f>
        <v>No</v>
      </c>
    </row>
    <row r="18082">
      <c r="A18082" s="6">
        <v>690917.0</v>
      </c>
      <c r="B18082" s="6">
        <v>690951.0</v>
      </c>
      <c r="C18082" s="14" t="str">
        <f>If(COUNTIF(DamReaches!$B$2:$B$346,"="&amp;A18082)&gt;0, "Yes", "No")</f>
        <v>No</v>
      </c>
    </row>
    <row r="18083">
      <c r="A18083" s="6">
        <v>690918.0</v>
      </c>
      <c r="B18083" s="6">
        <v>690951.0</v>
      </c>
      <c r="C18083" s="14" t="str">
        <f>If(COUNTIF(DamReaches!$B$2:$B$346,"="&amp;A18083)&gt;0, "Yes", "No")</f>
        <v>No</v>
      </c>
    </row>
    <row r="18084">
      <c r="A18084" s="6">
        <v>690919.0</v>
      </c>
      <c r="B18084" s="6">
        <v>690918.0</v>
      </c>
      <c r="C18084" s="14" t="str">
        <f>If(COUNTIF(DamReaches!$B$2:$B$346,"="&amp;A18084)&gt;0, "Yes", "No")</f>
        <v>No</v>
      </c>
    </row>
    <row r="18085">
      <c r="A18085" s="6">
        <v>690920.0</v>
      </c>
      <c r="B18085" s="6">
        <v>691114.0</v>
      </c>
      <c r="C18085" s="14" t="str">
        <f>If(COUNTIF(DamReaches!$B$2:$B$346,"="&amp;A18085)&gt;0, "Yes", "No")</f>
        <v>No</v>
      </c>
    </row>
    <row r="18086">
      <c r="A18086" s="6">
        <v>690929.0</v>
      </c>
      <c r="B18086" s="6">
        <v>690571.0</v>
      </c>
      <c r="C18086" s="14" t="str">
        <f>If(COUNTIF(DamReaches!$B$2:$B$346,"="&amp;A18086)&gt;0, "Yes", "No")</f>
        <v>No</v>
      </c>
    </row>
    <row r="18087">
      <c r="A18087" s="6">
        <v>690930.0</v>
      </c>
      <c r="B18087" s="6">
        <v>690255.0</v>
      </c>
      <c r="C18087" s="14" t="str">
        <f>If(COUNTIF(DamReaches!$B$2:$B$346,"="&amp;A18087)&gt;0, "Yes", "No")</f>
        <v>No</v>
      </c>
    </row>
    <row r="18088">
      <c r="A18088" s="6">
        <v>690931.0</v>
      </c>
      <c r="B18088" s="6">
        <v>690829.0</v>
      </c>
      <c r="C18088" s="14" t="str">
        <f>If(COUNTIF(DamReaches!$B$2:$B$346,"="&amp;A18088)&gt;0, "Yes", "No")</f>
        <v>No</v>
      </c>
    </row>
    <row r="18089">
      <c r="A18089" s="6">
        <v>690932.0</v>
      </c>
      <c r="B18089" s="6">
        <v>690994.0</v>
      </c>
      <c r="C18089" s="14" t="str">
        <f>If(COUNTIF(DamReaches!$B$2:$B$346,"="&amp;A18089)&gt;0, "Yes", "No")</f>
        <v>No</v>
      </c>
    </row>
    <row r="18090">
      <c r="A18090" s="6">
        <v>690933.0</v>
      </c>
      <c r="B18090" s="6">
        <v>690551.0</v>
      </c>
      <c r="C18090" s="14" t="str">
        <f>If(COUNTIF(DamReaches!$B$2:$B$346,"="&amp;A18090)&gt;0, "Yes", "No")</f>
        <v>No</v>
      </c>
    </row>
    <row r="18091">
      <c r="A18091" s="6">
        <v>690934.0</v>
      </c>
      <c r="B18091" s="6">
        <v>690790.0</v>
      </c>
      <c r="C18091" s="14" t="str">
        <f>If(COUNTIF(DamReaches!$B$2:$B$346,"="&amp;A18091)&gt;0, "Yes", "No")</f>
        <v>No</v>
      </c>
    </row>
    <row r="18092">
      <c r="A18092" s="6">
        <v>690935.0</v>
      </c>
      <c r="B18092" s="6">
        <v>690934.0</v>
      </c>
      <c r="C18092" s="14" t="str">
        <f>If(COUNTIF(DamReaches!$B$2:$B$346,"="&amp;A18092)&gt;0, "Yes", "No")</f>
        <v>No</v>
      </c>
    </row>
    <row r="18093">
      <c r="A18093" s="6">
        <v>690948.0</v>
      </c>
      <c r="B18093" s="6">
        <v>690150.0</v>
      </c>
      <c r="C18093" s="14" t="str">
        <f>If(COUNTIF(DamReaches!$B$2:$B$346,"="&amp;A18093)&gt;0, "Yes", "No")</f>
        <v>No</v>
      </c>
    </row>
    <row r="18094">
      <c r="A18094" s="6">
        <v>690949.0</v>
      </c>
      <c r="B18094" s="6">
        <v>690683.0</v>
      </c>
      <c r="C18094" s="14" t="str">
        <f>If(COUNTIF(DamReaches!$B$2:$B$346,"="&amp;A18094)&gt;0, "Yes", "No")</f>
        <v>No</v>
      </c>
    </row>
    <row r="18095">
      <c r="A18095" s="6">
        <v>690950.0</v>
      </c>
      <c r="B18095" s="6">
        <v>691011.0</v>
      </c>
      <c r="C18095" s="14" t="str">
        <f>If(COUNTIF(DamReaches!$B$2:$B$346,"="&amp;A18095)&gt;0, "Yes", "No")</f>
        <v>No</v>
      </c>
    </row>
    <row r="18096">
      <c r="A18096" s="6">
        <v>690951.0</v>
      </c>
      <c r="B18096" s="6">
        <v>690950.0</v>
      </c>
      <c r="C18096" s="14" t="str">
        <f>If(COUNTIF(DamReaches!$B$2:$B$346,"="&amp;A18096)&gt;0, "Yes", "No")</f>
        <v>No</v>
      </c>
    </row>
    <row r="18097">
      <c r="A18097" s="6">
        <v>690952.0</v>
      </c>
      <c r="B18097" s="6">
        <v>690870.0</v>
      </c>
      <c r="C18097" s="14" t="str">
        <f>If(COUNTIF(DamReaches!$B$2:$B$346,"="&amp;A18097)&gt;0, "Yes", "No")</f>
        <v>No</v>
      </c>
    </row>
    <row r="18098">
      <c r="A18098" s="6">
        <v>690953.0</v>
      </c>
      <c r="B18098" s="6">
        <v>690576.0</v>
      </c>
      <c r="C18098" s="14" t="str">
        <f>If(COUNTIF(DamReaches!$B$2:$B$346,"="&amp;A18098)&gt;0, "Yes", "No")</f>
        <v>No</v>
      </c>
    </row>
    <row r="18099">
      <c r="A18099" s="6">
        <v>690954.0</v>
      </c>
      <c r="B18099" s="6">
        <v>690953.0</v>
      </c>
      <c r="C18099" s="14" t="str">
        <f>If(COUNTIF(DamReaches!$B$2:$B$346,"="&amp;A18099)&gt;0, "Yes", "No")</f>
        <v>No</v>
      </c>
    </row>
    <row r="18100">
      <c r="A18100" s="6">
        <v>690955.0</v>
      </c>
      <c r="B18100" s="6">
        <v>690956.0</v>
      </c>
      <c r="C18100" s="14" t="str">
        <f>If(COUNTIF(DamReaches!$B$2:$B$346,"="&amp;A18100)&gt;0, "Yes", "No")</f>
        <v>No</v>
      </c>
    </row>
    <row r="18101">
      <c r="A18101" s="6">
        <v>690956.0</v>
      </c>
      <c r="B18101" s="6">
        <v>690931.0</v>
      </c>
      <c r="C18101" s="14" t="str">
        <f>If(COUNTIF(DamReaches!$B$2:$B$346,"="&amp;A18101)&gt;0, "Yes", "No")</f>
        <v>No</v>
      </c>
    </row>
    <row r="18102">
      <c r="A18102" s="6">
        <v>690957.0</v>
      </c>
      <c r="B18102" s="6">
        <v>690665.0</v>
      </c>
      <c r="C18102" s="14" t="str">
        <f>If(COUNTIF(DamReaches!$B$2:$B$346,"="&amp;A18102)&gt;0, "Yes", "No")</f>
        <v>No</v>
      </c>
    </row>
    <row r="18103">
      <c r="A18103" s="6">
        <v>690958.0</v>
      </c>
      <c r="B18103" s="6">
        <v>691411.0</v>
      </c>
      <c r="C18103" s="14" t="str">
        <f>If(COUNTIF(DamReaches!$B$2:$B$346,"="&amp;A18103)&gt;0, "Yes", "No")</f>
        <v>No</v>
      </c>
    </row>
    <row r="18104">
      <c r="A18104" s="6">
        <v>690973.0</v>
      </c>
      <c r="B18104" s="6">
        <v>690869.0</v>
      </c>
      <c r="C18104" s="14" t="str">
        <f>If(COUNTIF(DamReaches!$B$2:$B$346,"="&amp;A18104)&gt;0, "Yes", "No")</f>
        <v>No</v>
      </c>
    </row>
    <row r="18105">
      <c r="A18105" s="6">
        <v>690974.0</v>
      </c>
      <c r="B18105" s="6">
        <v>690958.0</v>
      </c>
      <c r="C18105" s="14" t="str">
        <f>If(COUNTIF(DamReaches!$B$2:$B$346,"="&amp;A18105)&gt;0, "Yes", "No")</f>
        <v>No</v>
      </c>
    </row>
    <row r="18106">
      <c r="A18106" s="6">
        <v>690975.0</v>
      </c>
      <c r="B18106" s="6">
        <v>690850.0</v>
      </c>
      <c r="C18106" s="14" t="str">
        <f>If(COUNTIF(DamReaches!$B$2:$B$346,"="&amp;A18106)&gt;0, "Yes", "No")</f>
        <v>No</v>
      </c>
    </row>
    <row r="18107">
      <c r="A18107" s="6">
        <v>690989.0</v>
      </c>
      <c r="B18107" s="6">
        <v>-1.0</v>
      </c>
      <c r="C18107" s="14" t="str">
        <f>If(COUNTIF(DamReaches!$B$2:$B$346,"="&amp;A18107)&gt;0, "Yes", "No")</f>
        <v>No</v>
      </c>
    </row>
    <row r="18108">
      <c r="A18108" s="6">
        <v>690990.0</v>
      </c>
      <c r="B18108" s="6">
        <v>690734.0</v>
      </c>
      <c r="C18108" s="14" t="str">
        <f>If(COUNTIF(DamReaches!$B$2:$B$346,"="&amp;A18108)&gt;0, "Yes", "No")</f>
        <v>No</v>
      </c>
    </row>
    <row r="18109">
      <c r="A18109" s="6">
        <v>690991.0</v>
      </c>
      <c r="B18109" s="6">
        <v>690494.0</v>
      </c>
      <c r="C18109" s="14" t="str">
        <f>If(COUNTIF(DamReaches!$B$2:$B$346,"="&amp;A18109)&gt;0, "Yes", "No")</f>
        <v>No</v>
      </c>
    </row>
    <row r="18110">
      <c r="A18110" s="6">
        <v>690992.0</v>
      </c>
      <c r="B18110" s="6">
        <v>690952.0</v>
      </c>
      <c r="C18110" s="14" t="str">
        <f>If(COUNTIF(DamReaches!$B$2:$B$346,"="&amp;A18110)&gt;0, "Yes", "No")</f>
        <v>No</v>
      </c>
    </row>
    <row r="18111">
      <c r="A18111" s="6">
        <v>690993.0</v>
      </c>
      <c r="B18111" s="6">
        <v>690830.0</v>
      </c>
      <c r="C18111" s="14" t="str">
        <f>If(COUNTIF(DamReaches!$B$2:$B$346,"="&amp;A18111)&gt;0, "Yes", "No")</f>
        <v>No</v>
      </c>
    </row>
    <row r="18112">
      <c r="A18112" s="6">
        <v>690994.0</v>
      </c>
      <c r="B18112" s="6">
        <v>690957.0</v>
      </c>
      <c r="C18112" s="14" t="str">
        <f>If(COUNTIF(DamReaches!$B$2:$B$346,"="&amp;A18112)&gt;0, "Yes", "No")</f>
        <v>No</v>
      </c>
    </row>
    <row r="18113">
      <c r="A18113" s="6">
        <v>690995.0</v>
      </c>
      <c r="B18113" s="6">
        <v>690849.0</v>
      </c>
      <c r="C18113" s="14" t="str">
        <f>If(COUNTIF(DamReaches!$B$2:$B$346,"="&amp;A18113)&gt;0, "Yes", "No")</f>
        <v>No</v>
      </c>
    </row>
    <row r="18114">
      <c r="A18114" s="6">
        <v>691009.0</v>
      </c>
      <c r="B18114" s="6">
        <v>690930.0</v>
      </c>
      <c r="C18114" s="14" t="str">
        <f>If(COUNTIF(DamReaches!$B$2:$B$346,"="&amp;A18114)&gt;0, "Yes", "No")</f>
        <v>No</v>
      </c>
    </row>
    <row r="18115">
      <c r="A18115" s="6">
        <v>691010.0</v>
      </c>
      <c r="B18115" s="6">
        <v>691296.0</v>
      </c>
      <c r="C18115" s="14" t="str">
        <f>If(COUNTIF(DamReaches!$B$2:$B$346,"="&amp;A18115)&gt;0, "Yes", "No")</f>
        <v>No</v>
      </c>
    </row>
    <row r="18116">
      <c r="A18116" s="6">
        <v>691011.0</v>
      </c>
      <c r="B18116" s="6">
        <v>691296.0</v>
      </c>
      <c r="C18116" s="14" t="str">
        <f>If(COUNTIF(DamReaches!$B$2:$B$346,"="&amp;A18116)&gt;0, "Yes", "No")</f>
        <v>No</v>
      </c>
    </row>
    <row r="18117">
      <c r="A18117" s="6">
        <v>691012.0</v>
      </c>
      <c r="B18117" s="6">
        <v>690950.0</v>
      </c>
      <c r="C18117" s="14" t="str">
        <f>If(COUNTIF(DamReaches!$B$2:$B$346,"="&amp;A18117)&gt;0, "Yes", "No")</f>
        <v>No</v>
      </c>
    </row>
    <row r="18118">
      <c r="A18118" s="6">
        <v>691013.0</v>
      </c>
      <c r="B18118" s="6">
        <v>690973.0</v>
      </c>
      <c r="C18118" s="14" t="str">
        <f>If(COUNTIF(DamReaches!$B$2:$B$346,"="&amp;A18118)&gt;0, "Yes", "No")</f>
        <v>No</v>
      </c>
    </row>
    <row r="18119">
      <c r="A18119" s="6">
        <v>691014.0</v>
      </c>
      <c r="B18119" s="6">
        <v>690685.0</v>
      </c>
      <c r="C18119" s="14" t="str">
        <f>If(COUNTIF(DamReaches!$B$2:$B$346,"="&amp;A18119)&gt;0, "Yes", "No")</f>
        <v>No</v>
      </c>
    </row>
    <row r="18120">
      <c r="A18120" s="6">
        <v>691015.0</v>
      </c>
      <c r="B18120" s="6">
        <v>690848.0</v>
      </c>
      <c r="C18120" s="14" t="str">
        <f>If(COUNTIF(DamReaches!$B$2:$B$346,"="&amp;A18120)&gt;0, "Yes", "No")</f>
        <v>No</v>
      </c>
    </row>
    <row r="18121">
      <c r="A18121" s="6">
        <v>691016.0</v>
      </c>
      <c r="B18121" s="6">
        <v>690604.0</v>
      </c>
      <c r="C18121" s="14" t="str">
        <f>If(COUNTIF(DamReaches!$B$2:$B$346,"="&amp;A18121)&gt;0, "Yes", "No")</f>
        <v>No</v>
      </c>
    </row>
    <row r="18122">
      <c r="A18122" s="6">
        <v>691031.0</v>
      </c>
      <c r="B18122" s="6">
        <v>690709.0</v>
      </c>
      <c r="C18122" s="14" t="str">
        <f>If(COUNTIF(DamReaches!$B$2:$B$346,"="&amp;A18122)&gt;0, "Yes", "No")</f>
        <v>No</v>
      </c>
    </row>
    <row r="18123">
      <c r="A18123" s="6">
        <v>691032.0</v>
      </c>
      <c r="B18123" s="6">
        <v>690930.0</v>
      </c>
      <c r="C18123" s="14" t="str">
        <f>If(COUNTIF(DamReaches!$B$2:$B$346,"="&amp;A18123)&gt;0, "Yes", "No")</f>
        <v>No</v>
      </c>
    </row>
    <row r="18124">
      <c r="A18124" s="6">
        <v>691033.0</v>
      </c>
      <c r="B18124" s="6">
        <v>690152.0</v>
      </c>
      <c r="C18124" s="14" t="str">
        <f>If(COUNTIF(DamReaches!$B$2:$B$346,"="&amp;A18124)&gt;0, "Yes", "No")</f>
        <v>No</v>
      </c>
    </row>
    <row r="18125">
      <c r="A18125" s="6">
        <v>691034.0</v>
      </c>
      <c r="B18125" s="6">
        <v>690625.0</v>
      </c>
      <c r="C18125" s="14" t="str">
        <f>If(COUNTIF(DamReaches!$B$2:$B$346,"="&amp;A18125)&gt;0, "Yes", "No")</f>
        <v>No</v>
      </c>
    </row>
    <row r="18126">
      <c r="A18126" s="6">
        <v>691035.0</v>
      </c>
      <c r="B18126" s="6">
        <v>691114.0</v>
      </c>
      <c r="C18126" s="14" t="str">
        <f>If(COUNTIF(DamReaches!$B$2:$B$346,"="&amp;A18126)&gt;0, "Yes", "No")</f>
        <v>No</v>
      </c>
    </row>
    <row r="18127">
      <c r="A18127" s="6">
        <v>691036.0</v>
      </c>
      <c r="B18127" s="6">
        <v>691377.0</v>
      </c>
      <c r="C18127" s="14" t="str">
        <f>If(COUNTIF(DamReaches!$B$2:$B$346,"="&amp;A18127)&gt;0, "Yes", "No")</f>
        <v>No</v>
      </c>
    </row>
    <row r="18128">
      <c r="A18128" s="6">
        <v>691037.0</v>
      </c>
      <c r="B18128" s="6">
        <v>690994.0</v>
      </c>
      <c r="C18128" s="14" t="str">
        <f>If(COUNTIF(DamReaches!$B$2:$B$346,"="&amp;A18128)&gt;0, "Yes", "No")</f>
        <v>No</v>
      </c>
    </row>
    <row r="18129">
      <c r="A18129" s="6">
        <v>691038.0</v>
      </c>
      <c r="B18129" s="6">
        <v>690646.0</v>
      </c>
      <c r="C18129" s="14" t="str">
        <f>If(COUNTIF(DamReaches!$B$2:$B$346,"="&amp;A18129)&gt;0, "Yes", "No")</f>
        <v>No</v>
      </c>
    </row>
    <row r="18130">
      <c r="A18130" s="6">
        <v>691055.0</v>
      </c>
      <c r="B18130" s="6">
        <v>690711.0</v>
      </c>
      <c r="C18130" s="14" t="str">
        <f>If(COUNTIF(DamReaches!$B$2:$B$346,"="&amp;A18130)&gt;0, "Yes", "No")</f>
        <v>No</v>
      </c>
    </row>
    <row r="18131">
      <c r="A18131" s="6">
        <v>691056.0</v>
      </c>
      <c r="B18131" s="6">
        <v>691033.0</v>
      </c>
      <c r="C18131" s="14" t="str">
        <f>If(COUNTIF(DamReaches!$B$2:$B$346,"="&amp;A18131)&gt;0, "Yes", "No")</f>
        <v>No</v>
      </c>
    </row>
    <row r="18132">
      <c r="A18132" s="6">
        <v>691057.0</v>
      </c>
      <c r="B18132" s="6">
        <v>691056.0</v>
      </c>
      <c r="C18132" s="14" t="str">
        <f>If(COUNTIF(DamReaches!$B$2:$B$346,"="&amp;A18132)&gt;0, "Yes", "No")</f>
        <v>No</v>
      </c>
    </row>
    <row r="18133">
      <c r="A18133" s="6">
        <v>691058.0</v>
      </c>
      <c r="B18133" s="6">
        <v>690808.0</v>
      </c>
      <c r="C18133" s="14" t="str">
        <f>If(COUNTIF(DamReaches!$B$2:$B$346,"="&amp;A18133)&gt;0, "Yes", "No")</f>
        <v>No</v>
      </c>
    </row>
    <row r="18134">
      <c r="A18134" s="6">
        <v>691059.0</v>
      </c>
      <c r="B18134" s="6">
        <v>691141.0</v>
      </c>
      <c r="C18134" s="14" t="str">
        <f>If(COUNTIF(DamReaches!$B$2:$B$346,"="&amp;A18134)&gt;0, "Yes", "No")</f>
        <v>No</v>
      </c>
    </row>
    <row r="18135">
      <c r="A18135" s="6">
        <v>691060.0</v>
      </c>
      <c r="B18135" s="6">
        <v>691015.0</v>
      </c>
      <c r="C18135" s="14" t="str">
        <f>If(COUNTIF(DamReaches!$B$2:$B$346,"="&amp;A18135)&gt;0, "Yes", "No")</f>
        <v>No</v>
      </c>
    </row>
    <row r="18136">
      <c r="A18136" s="6">
        <v>691061.0</v>
      </c>
      <c r="B18136" s="6">
        <v>690815.0</v>
      </c>
      <c r="C18136" s="14" t="str">
        <f>If(COUNTIF(DamReaches!$B$2:$B$346,"="&amp;A18136)&gt;0, "Yes", "No")</f>
        <v>No</v>
      </c>
    </row>
    <row r="18137">
      <c r="A18137" s="6">
        <v>691062.0</v>
      </c>
      <c r="B18137" s="6">
        <v>690995.0</v>
      </c>
      <c r="C18137" s="14" t="str">
        <f>If(COUNTIF(DamReaches!$B$2:$B$346,"="&amp;A18137)&gt;0, "Yes", "No")</f>
        <v>No</v>
      </c>
    </row>
    <row r="18138">
      <c r="A18138" s="6">
        <v>691063.0</v>
      </c>
      <c r="B18138" s="6">
        <v>690319.0</v>
      </c>
      <c r="C18138" s="14" t="str">
        <f>If(COUNTIF(DamReaches!$B$2:$B$346,"="&amp;A18138)&gt;0, "Yes", "No")</f>
        <v>No</v>
      </c>
    </row>
    <row r="18139">
      <c r="A18139" s="6">
        <v>691064.0</v>
      </c>
      <c r="B18139" s="6">
        <v>690934.0</v>
      </c>
      <c r="C18139" s="14" t="str">
        <f>If(COUNTIF(DamReaches!$B$2:$B$346,"="&amp;A18139)&gt;0, "Yes", "No")</f>
        <v>No</v>
      </c>
    </row>
    <row r="18140">
      <c r="A18140" s="6">
        <v>691078.0</v>
      </c>
      <c r="B18140" s="6">
        <v>690643.0</v>
      </c>
      <c r="C18140" s="14" t="str">
        <f>If(COUNTIF(DamReaches!$B$2:$B$346,"="&amp;A18140)&gt;0, "Yes", "No")</f>
        <v>No</v>
      </c>
    </row>
    <row r="18141">
      <c r="A18141" s="6">
        <v>691079.0</v>
      </c>
      <c r="B18141" s="6">
        <v>691080.0</v>
      </c>
      <c r="C18141" s="14" t="str">
        <f>If(COUNTIF(DamReaches!$B$2:$B$346,"="&amp;A18141)&gt;0, "Yes", "No")</f>
        <v>No</v>
      </c>
    </row>
    <row r="18142">
      <c r="A18142" s="6">
        <v>691080.0</v>
      </c>
      <c r="B18142" s="6">
        <v>690894.0</v>
      </c>
      <c r="C18142" s="14" t="str">
        <f>If(COUNTIF(DamReaches!$B$2:$B$346,"="&amp;A18142)&gt;0, "Yes", "No")</f>
        <v>No</v>
      </c>
    </row>
    <row r="18143">
      <c r="A18143" s="6">
        <v>691090.0</v>
      </c>
      <c r="B18143" s="6">
        <v>690349.0</v>
      </c>
      <c r="C18143" s="14" t="str">
        <f>If(COUNTIF(DamReaches!$B$2:$B$346,"="&amp;A18143)&gt;0, "Yes", "No")</f>
        <v>No</v>
      </c>
    </row>
    <row r="18144">
      <c r="A18144" s="6">
        <v>691091.0</v>
      </c>
      <c r="B18144" s="6">
        <v>690372.0</v>
      </c>
      <c r="C18144" s="14" t="str">
        <f>If(COUNTIF(DamReaches!$B$2:$B$346,"="&amp;A18144)&gt;0, "Yes", "No")</f>
        <v>No</v>
      </c>
    </row>
    <row r="18145">
      <c r="A18145" s="6">
        <v>691092.0</v>
      </c>
      <c r="B18145" s="6">
        <v>691166.0</v>
      </c>
      <c r="C18145" s="14" t="str">
        <f>If(COUNTIF(DamReaches!$B$2:$B$346,"="&amp;A18145)&gt;0, "Yes", "No")</f>
        <v>No</v>
      </c>
    </row>
    <row r="18146">
      <c r="A18146" s="6">
        <v>691093.0</v>
      </c>
      <c r="B18146" s="6">
        <v>691217.0</v>
      </c>
      <c r="C18146" s="14" t="str">
        <f>If(COUNTIF(DamReaches!$B$2:$B$346,"="&amp;A18146)&gt;0, "Yes", "No")</f>
        <v>No</v>
      </c>
    </row>
    <row r="18147">
      <c r="A18147" s="6">
        <v>691094.0</v>
      </c>
      <c r="B18147" s="6">
        <v>690807.0</v>
      </c>
      <c r="C18147" s="14" t="str">
        <f>If(COUNTIF(DamReaches!$B$2:$B$346,"="&amp;A18147)&gt;0, "Yes", "No")</f>
        <v>No</v>
      </c>
    </row>
    <row r="18148">
      <c r="A18148" s="6">
        <v>691095.0</v>
      </c>
      <c r="B18148" s="6">
        <v>690575.0</v>
      </c>
      <c r="C18148" s="14" t="str">
        <f>If(COUNTIF(DamReaches!$B$2:$B$346,"="&amp;A18148)&gt;0, "Yes", "No")</f>
        <v>No</v>
      </c>
    </row>
    <row r="18149">
      <c r="A18149" s="6">
        <v>691096.0</v>
      </c>
      <c r="B18149" s="6">
        <v>690870.0</v>
      </c>
      <c r="C18149" s="14" t="str">
        <f>If(COUNTIF(DamReaches!$B$2:$B$346,"="&amp;A18149)&gt;0, "Yes", "No")</f>
        <v>No</v>
      </c>
    </row>
    <row r="18150">
      <c r="A18150" s="6">
        <v>691097.0</v>
      </c>
      <c r="B18150" s="6">
        <v>690668.0</v>
      </c>
      <c r="C18150" s="14" t="str">
        <f>If(COUNTIF(DamReaches!$B$2:$B$346,"="&amp;A18150)&gt;0, "Yes", "No")</f>
        <v>No</v>
      </c>
    </row>
    <row r="18151">
      <c r="A18151" s="6">
        <v>691112.0</v>
      </c>
      <c r="B18151" s="6">
        <v>691113.0</v>
      </c>
      <c r="C18151" s="14" t="str">
        <f>If(COUNTIF(DamReaches!$B$2:$B$346,"="&amp;A18151)&gt;0, "Yes", "No")</f>
        <v>No</v>
      </c>
    </row>
    <row r="18152">
      <c r="A18152" s="6">
        <v>691113.0</v>
      </c>
      <c r="B18152" s="6">
        <v>691166.0</v>
      </c>
      <c r="C18152" s="14" t="str">
        <f>If(COUNTIF(DamReaches!$B$2:$B$346,"="&amp;A18152)&gt;0, "Yes", "No")</f>
        <v>No</v>
      </c>
    </row>
    <row r="18153">
      <c r="A18153" s="6">
        <v>691114.0</v>
      </c>
      <c r="B18153" s="6">
        <v>691445.0</v>
      </c>
      <c r="C18153" s="14" t="str">
        <f>If(COUNTIF(DamReaches!$B$2:$B$346,"="&amp;A18153)&gt;0, "Yes", "No")</f>
        <v>No</v>
      </c>
    </row>
    <row r="18154">
      <c r="A18154" s="6">
        <v>691115.0</v>
      </c>
      <c r="B18154" s="6">
        <v>691445.0</v>
      </c>
      <c r="C18154" s="14" t="str">
        <f>If(COUNTIF(DamReaches!$B$2:$B$346,"="&amp;A18154)&gt;0, "Yes", "No")</f>
        <v>No</v>
      </c>
    </row>
    <row r="18155">
      <c r="A18155" s="6">
        <v>691116.0</v>
      </c>
      <c r="B18155" s="6">
        <v>690741.0</v>
      </c>
      <c r="C18155" s="14" t="str">
        <f>If(COUNTIF(DamReaches!$B$2:$B$346,"="&amp;A18155)&gt;0, "Yes", "No")</f>
        <v>No</v>
      </c>
    </row>
    <row r="18156">
      <c r="A18156" s="6">
        <v>691117.0</v>
      </c>
      <c r="B18156" s="6">
        <v>691175.0</v>
      </c>
      <c r="C18156" s="14" t="str">
        <f>If(COUNTIF(DamReaches!$B$2:$B$346,"="&amp;A18156)&gt;0, "Yes", "No")</f>
        <v>No</v>
      </c>
    </row>
    <row r="18157">
      <c r="A18157" s="6">
        <v>691118.0</v>
      </c>
      <c r="B18157" s="6">
        <v>690850.0</v>
      </c>
      <c r="C18157" s="14" t="str">
        <f>If(COUNTIF(DamReaches!$B$2:$B$346,"="&amp;A18157)&gt;0, "Yes", "No")</f>
        <v>No</v>
      </c>
    </row>
    <row r="18158">
      <c r="A18158" s="6">
        <v>691119.0</v>
      </c>
      <c r="B18158" s="6">
        <v>691064.0</v>
      </c>
      <c r="C18158" s="14" t="str">
        <f>If(COUNTIF(DamReaches!$B$2:$B$346,"="&amp;A18158)&gt;0, "Yes", "No")</f>
        <v>No</v>
      </c>
    </row>
    <row r="18159">
      <c r="A18159" s="6">
        <v>691136.0</v>
      </c>
      <c r="B18159" s="6">
        <v>690733.0</v>
      </c>
      <c r="C18159" s="14" t="str">
        <f>If(COUNTIF(DamReaches!$B$2:$B$346,"="&amp;A18159)&gt;0, "Yes", "No")</f>
        <v>No</v>
      </c>
    </row>
    <row r="18160">
      <c r="A18160" s="6">
        <v>691137.0</v>
      </c>
      <c r="B18160" s="6">
        <v>690787.0</v>
      </c>
      <c r="C18160" s="14" t="str">
        <f>If(COUNTIF(DamReaches!$B$2:$B$346,"="&amp;A18160)&gt;0, "Yes", "No")</f>
        <v>No</v>
      </c>
    </row>
    <row r="18161">
      <c r="A18161" s="6">
        <v>691138.0</v>
      </c>
      <c r="B18161" s="6">
        <v>691172.0</v>
      </c>
      <c r="C18161" s="14" t="str">
        <f>If(COUNTIF(DamReaches!$B$2:$B$346,"="&amp;A18161)&gt;0, "Yes", "No")</f>
        <v>No</v>
      </c>
    </row>
    <row r="18162">
      <c r="A18162" s="6">
        <v>691139.0</v>
      </c>
      <c r="B18162" s="6">
        <v>691318.0</v>
      </c>
      <c r="C18162" s="14" t="str">
        <f>If(COUNTIF(DamReaches!$B$2:$B$346,"="&amp;A18162)&gt;0, "Yes", "No")</f>
        <v>No</v>
      </c>
    </row>
    <row r="18163">
      <c r="A18163" s="6">
        <v>691140.0</v>
      </c>
      <c r="B18163" s="6">
        <v>691318.0</v>
      </c>
      <c r="C18163" s="14" t="str">
        <f>If(COUNTIF(DamReaches!$B$2:$B$346,"="&amp;A18163)&gt;0, "Yes", "No")</f>
        <v>No</v>
      </c>
    </row>
    <row r="18164">
      <c r="A18164" s="6">
        <v>691141.0</v>
      </c>
      <c r="B18164" s="6">
        <v>691116.0</v>
      </c>
      <c r="C18164" s="14" t="str">
        <f>If(COUNTIF(DamReaches!$B$2:$B$346,"="&amp;A18164)&gt;0, "Yes", "No")</f>
        <v>No</v>
      </c>
    </row>
    <row r="18165">
      <c r="A18165" s="6">
        <v>691142.0</v>
      </c>
      <c r="B18165" s="6">
        <v>691377.0</v>
      </c>
      <c r="C18165" s="14" t="str">
        <f>If(COUNTIF(DamReaches!$B$2:$B$346,"="&amp;A18165)&gt;0, "Yes", "No")</f>
        <v>No</v>
      </c>
    </row>
    <row r="18166">
      <c r="A18166" s="6">
        <v>691143.0</v>
      </c>
      <c r="B18166" s="6">
        <v>690848.0</v>
      </c>
      <c r="C18166" s="14" t="str">
        <f>If(COUNTIF(DamReaches!$B$2:$B$346,"="&amp;A18166)&gt;0, "Yes", "No")</f>
        <v>No</v>
      </c>
    </row>
    <row r="18167">
      <c r="A18167" s="6">
        <v>691144.0</v>
      </c>
      <c r="B18167" s="6">
        <v>690687.0</v>
      </c>
      <c r="C18167" s="14" t="str">
        <f>If(COUNTIF(DamReaches!$B$2:$B$346,"="&amp;A18167)&gt;0, "Yes", "No")</f>
        <v>No</v>
      </c>
    </row>
    <row r="18168">
      <c r="A18168" s="6">
        <v>691145.0</v>
      </c>
      <c r="B18168" s="6">
        <v>691629.0</v>
      </c>
      <c r="C18168" s="14" t="str">
        <f>If(COUNTIF(DamReaches!$B$2:$B$346,"="&amp;A18168)&gt;0, "Yes", "No")</f>
        <v>No</v>
      </c>
    </row>
    <row r="18169">
      <c r="A18169" s="6">
        <v>691146.0</v>
      </c>
      <c r="B18169" s="6">
        <v>691629.0</v>
      </c>
      <c r="C18169" s="14" t="str">
        <f>If(COUNTIF(DamReaches!$B$2:$B$346,"="&amp;A18169)&gt;0, "Yes", "No")</f>
        <v>No</v>
      </c>
    </row>
    <row r="18170">
      <c r="A18170" s="6">
        <v>691147.0</v>
      </c>
      <c r="B18170" s="6">
        <v>690901.0</v>
      </c>
      <c r="C18170" s="14" t="str">
        <f>If(COUNTIF(DamReaches!$B$2:$B$346,"="&amp;A18170)&gt;0, "Yes", "No")</f>
        <v>No</v>
      </c>
    </row>
    <row r="18171">
      <c r="A18171" s="6">
        <v>691165.0</v>
      </c>
      <c r="B18171" s="6">
        <v>690765.0</v>
      </c>
      <c r="C18171" s="14" t="str">
        <f>If(COUNTIF(DamReaches!$B$2:$B$346,"="&amp;A18171)&gt;0, "Yes", "No")</f>
        <v>No</v>
      </c>
    </row>
    <row r="18172">
      <c r="A18172" s="6">
        <v>691166.0</v>
      </c>
      <c r="B18172" s="6">
        <v>691167.0</v>
      </c>
      <c r="C18172" s="14" t="str">
        <f>If(COUNTIF(DamReaches!$B$2:$B$346,"="&amp;A18172)&gt;0, "Yes", "No")</f>
        <v>No</v>
      </c>
    </row>
    <row r="18173">
      <c r="A18173" s="6">
        <v>691167.0</v>
      </c>
      <c r="B18173" s="6">
        <v>691214.0</v>
      </c>
      <c r="C18173" s="14" t="str">
        <f>If(COUNTIF(DamReaches!$B$2:$B$346,"="&amp;A18173)&gt;0, "Yes", "No")</f>
        <v>No</v>
      </c>
    </row>
    <row r="18174">
      <c r="A18174" s="6">
        <v>691168.0</v>
      </c>
      <c r="B18174" s="6">
        <v>691214.0</v>
      </c>
      <c r="C18174" s="14" t="str">
        <f>If(COUNTIF(DamReaches!$B$2:$B$346,"="&amp;A18174)&gt;0, "Yes", "No")</f>
        <v>No</v>
      </c>
    </row>
    <row r="18175">
      <c r="A18175" s="6">
        <v>691169.0</v>
      </c>
      <c r="B18175" s="6">
        <v>691171.0</v>
      </c>
      <c r="C18175" s="14" t="str">
        <f>If(COUNTIF(DamReaches!$B$2:$B$346,"="&amp;A18175)&gt;0, "Yes", "No")</f>
        <v>No</v>
      </c>
    </row>
    <row r="18176">
      <c r="A18176" s="6">
        <v>691170.0</v>
      </c>
      <c r="B18176" s="6">
        <v>691171.0</v>
      </c>
      <c r="C18176" s="14" t="str">
        <f>If(COUNTIF(DamReaches!$B$2:$B$346,"="&amp;A18176)&gt;0, "Yes", "No")</f>
        <v>No</v>
      </c>
    </row>
    <row r="18177">
      <c r="A18177" s="6">
        <v>691171.0</v>
      </c>
      <c r="B18177" s="6">
        <v>691266.0</v>
      </c>
      <c r="C18177" s="14" t="str">
        <f>If(COUNTIF(DamReaches!$B$2:$B$346,"="&amp;A18177)&gt;0, "Yes", "No")</f>
        <v>No</v>
      </c>
    </row>
    <row r="18178">
      <c r="A18178" s="6">
        <v>691172.0</v>
      </c>
      <c r="B18178" s="6">
        <v>691217.0</v>
      </c>
      <c r="C18178" s="14" t="str">
        <f>If(COUNTIF(DamReaches!$B$2:$B$346,"="&amp;A18178)&gt;0, "Yes", "No")</f>
        <v>No</v>
      </c>
    </row>
    <row r="18179">
      <c r="A18179" s="6">
        <v>691173.0</v>
      </c>
      <c r="B18179" s="6">
        <v>691095.0</v>
      </c>
      <c r="C18179" s="14" t="str">
        <f>If(COUNTIF(DamReaches!$B$2:$B$346,"="&amp;A18179)&gt;0, "Yes", "No")</f>
        <v>No</v>
      </c>
    </row>
    <row r="18180">
      <c r="A18180" s="6">
        <v>691174.0</v>
      </c>
      <c r="B18180" s="6">
        <v>690334.0</v>
      </c>
      <c r="C18180" s="14" t="str">
        <f>If(COUNTIF(DamReaches!$B$2:$B$346,"="&amp;A18180)&gt;0, "Yes", "No")</f>
        <v>No</v>
      </c>
    </row>
    <row r="18181">
      <c r="A18181" s="6">
        <v>691175.0</v>
      </c>
      <c r="B18181" s="6">
        <v>691097.0</v>
      </c>
      <c r="C18181" s="14" t="str">
        <f>If(COUNTIF(DamReaches!$B$2:$B$346,"="&amp;A18181)&gt;0, "Yes", "No")</f>
        <v>No</v>
      </c>
    </row>
    <row r="18182">
      <c r="A18182" s="6">
        <v>691176.0</v>
      </c>
      <c r="B18182" s="6">
        <v>690816.0</v>
      </c>
      <c r="C18182" s="14" t="str">
        <f>If(COUNTIF(DamReaches!$B$2:$B$346,"="&amp;A18182)&gt;0, "Yes", "No")</f>
        <v>No</v>
      </c>
    </row>
    <row r="18183">
      <c r="A18183" s="6">
        <v>691177.0</v>
      </c>
      <c r="B18183" s="6">
        <v>691064.0</v>
      </c>
      <c r="C18183" s="14" t="str">
        <f>If(COUNTIF(DamReaches!$B$2:$B$346,"="&amp;A18183)&gt;0, "Yes", "No")</f>
        <v>No</v>
      </c>
    </row>
    <row r="18184">
      <c r="A18184" s="6">
        <v>691189.0</v>
      </c>
      <c r="B18184" s="6">
        <v>691055.0</v>
      </c>
      <c r="C18184" s="14" t="str">
        <f>If(COUNTIF(DamReaches!$B$2:$B$346,"="&amp;A18184)&gt;0, "Yes", "No")</f>
        <v>No</v>
      </c>
    </row>
    <row r="18185">
      <c r="A18185" s="6">
        <v>691190.0</v>
      </c>
      <c r="B18185" s="6">
        <v>690768.0</v>
      </c>
      <c r="C18185" s="14" t="str">
        <f>If(COUNTIF(DamReaches!$B$2:$B$346,"="&amp;A18185)&gt;0, "Yes", "No")</f>
        <v>No</v>
      </c>
    </row>
    <row r="18186">
      <c r="A18186" s="6">
        <v>691191.0</v>
      </c>
      <c r="B18186" s="6">
        <v>691446.0</v>
      </c>
      <c r="C18186" s="14" t="str">
        <f>If(COUNTIF(DamReaches!$B$2:$B$346,"="&amp;A18186)&gt;0, "Yes", "No")</f>
        <v>No</v>
      </c>
    </row>
    <row r="18187">
      <c r="A18187" s="6">
        <v>691192.0</v>
      </c>
      <c r="B18187" s="6">
        <v>690769.0</v>
      </c>
      <c r="C18187" s="14" t="str">
        <f>If(COUNTIF(DamReaches!$B$2:$B$346,"="&amp;A18187)&gt;0, "Yes", "No")</f>
        <v>No</v>
      </c>
    </row>
    <row r="18188">
      <c r="A18188" s="6">
        <v>691193.0</v>
      </c>
      <c r="B18188" s="6">
        <v>690872.0</v>
      </c>
      <c r="C18188" s="14" t="str">
        <f>If(COUNTIF(DamReaches!$B$2:$B$346,"="&amp;A18188)&gt;0, "Yes", "No")</f>
        <v>No</v>
      </c>
    </row>
    <row r="18189">
      <c r="A18189" s="6">
        <v>691194.0</v>
      </c>
      <c r="B18189" s="6">
        <v>691651.0</v>
      </c>
      <c r="C18189" s="14" t="str">
        <f>If(COUNTIF(DamReaches!$B$2:$B$346,"="&amp;A18189)&gt;0, "Yes", "No")</f>
        <v>No</v>
      </c>
    </row>
    <row r="18190">
      <c r="A18190" s="6">
        <v>691195.0</v>
      </c>
      <c r="B18190" s="6">
        <v>691651.0</v>
      </c>
      <c r="C18190" s="14" t="str">
        <f>If(COUNTIF(DamReaches!$B$2:$B$346,"="&amp;A18190)&gt;0, "Yes", "No")</f>
        <v>No</v>
      </c>
    </row>
    <row r="18191">
      <c r="A18191" s="6">
        <v>691209.0</v>
      </c>
      <c r="B18191" s="6">
        <v>691210.0</v>
      </c>
      <c r="C18191" s="14" t="str">
        <f>If(COUNTIF(DamReaches!$B$2:$B$346,"="&amp;A18191)&gt;0, "Yes", "No")</f>
        <v>No</v>
      </c>
    </row>
    <row r="18192">
      <c r="A18192" s="6">
        <v>691210.0</v>
      </c>
      <c r="B18192" s="6">
        <v>691091.0</v>
      </c>
      <c r="C18192" s="14" t="str">
        <f>If(COUNTIF(DamReaches!$B$2:$B$346,"="&amp;A18192)&gt;0, "Yes", "No")</f>
        <v>No</v>
      </c>
    </row>
    <row r="18193">
      <c r="A18193" s="6">
        <v>691211.0</v>
      </c>
      <c r="B18193" s="6">
        <v>690891.0</v>
      </c>
      <c r="C18193" s="14" t="str">
        <f>If(COUNTIF(DamReaches!$B$2:$B$346,"="&amp;A18193)&gt;0, "Yes", "No")</f>
        <v>No</v>
      </c>
    </row>
    <row r="18194">
      <c r="A18194" s="6">
        <v>691212.0</v>
      </c>
      <c r="B18194" s="6">
        <v>691211.0</v>
      </c>
      <c r="C18194" s="14" t="str">
        <f>If(COUNTIF(DamReaches!$B$2:$B$346,"="&amp;A18194)&gt;0, "Yes", "No")</f>
        <v>No</v>
      </c>
    </row>
    <row r="18195">
      <c r="A18195" s="6">
        <v>691213.0</v>
      </c>
      <c r="B18195" s="6">
        <v>690990.0</v>
      </c>
      <c r="C18195" s="14" t="str">
        <f>If(COUNTIF(DamReaches!$B$2:$B$346,"="&amp;A18195)&gt;0, "Yes", "No")</f>
        <v>No</v>
      </c>
    </row>
    <row r="18196">
      <c r="A18196" s="6">
        <v>691214.0</v>
      </c>
      <c r="B18196" s="6">
        <v>691402.0</v>
      </c>
      <c r="C18196" s="14" t="str">
        <f>If(COUNTIF(DamReaches!$B$2:$B$346,"="&amp;A18196)&gt;0, "Yes", "No")</f>
        <v>No</v>
      </c>
    </row>
    <row r="18197">
      <c r="A18197" s="6">
        <v>691215.0</v>
      </c>
      <c r="B18197" s="6">
        <v>691402.0</v>
      </c>
      <c r="C18197" s="14" t="str">
        <f>If(COUNTIF(DamReaches!$B$2:$B$346,"="&amp;A18197)&gt;0, "Yes", "No")</f>
        <v>No</v>
      </c>
    </row>
    <row r="18198">
      <c r="A18198" s="6">
        <v>691216.0</v>
      </c>
      <c r="B18198" s="6">
        <v>691442.0</v>
      </c>
      <c r="C18198" s="14" t="str">
        <f>If(COUNTIF(DamReaches!$B$2:$B$346,"="&amp;A18198)&gt;0, "Yes", "No")</f>
        <v>No</v>
      </c>
    </row>
    <row r="18199">
      <c r="A18199" s="6">
        <v>691217.0</v>
      </c>
      <c r="B18199" s="6">
        <v>691281.0</v>
      </c>
      <c r="C18199" s="14" t="str">
        <f>If(COUNTIF(DamReaches!$B$2:$B$346,"="&amp;A18199)&gt;0, "Yes", "No")</f>
        <v>No</v>
      </c>
    </row>
    <row r="18200">
      <c r="A18200" s="6">
        <v>691218.0</v>
      </c>
      <c r="B18200" s="6">
        <v>690973.0</v>
      </c>
      <c r="C18200" s="14" t="str">
        <f>If(COUNTIF(DamReaches!$B$2:$B$346,"="&amp;A18200)&gt;0, "Yes", "No")</f>
        <v>No</v>
      </c>
    </row>
    <row r="18201">
      <c r="A18201" s="6">
        <v>691219.0</v>
      </c>
      <c r="B18201" s="6">
        <v>690685.0</v>
      </c>
      <c r="C18201" s="14" t="str">
        <f>If(COUNTIF(DamReaches!$B$2:$B$346,"="&amp;A18201)&gt;0, "Yes", "No")</f>
        <v>No</v>
      </c>
    </row>
    <row r="18202">
      <c r="A18202" s="6">
        <v>691220.0</v>
      </c>
      <c r="B18202" s="6">
        <v>691601.0</v>
      </c>
      <c r="C18202" s="14" t="str">
        <f>If(COUNTIF(DamReaches!$B$2:$B$346,"="&amp;A18202)&gt;0, "Yes", "No")</f>
        <v>No</v>
      </c>
    </row>
    <row r="18203">
      <c r="A18203" s="6">
        <v>691221.0</v>
      </c>
      <c r="B18203" s="6">
        <v>690952.0</v>
      </c>
      <c r="C18203" s="14" t="str">
        <f>If(COUNTIF(DamReaches!$B$2:$B$346,"="&amp;A18203)&gt;0, "Yes", "No")</f>
        <v>No</v>
      </c>
    </row>
    <row r="18204">
      <c r="A18204" s="6">
        <v>691222.0</v>
      </c>
      <c r="B18204" s="6">
        <v>690627.0</v>
      </c>
      <c r="C18204" s="14" t="str">
        <f>If(COUNTIF(DamReaches!$B$2:$B$346,"="&amp;A18204)&gt;0, "Yes", "No")</f>
        <v>No</v>
      </c>
    </row>
    <row r="18205">
      <c r="A18205" s="6">
        <v>691223.0</v>
      </c>
      <c r="B18205" s="6">
        <v>690955.0</v>
      </c>
      <c r="C18205" s="14" t="str">
        <f>If(COUNTIF(DamReaches!$B$2:$B$346,"="&amp;A18205)&gt;0, "Yes", "No")</f>
        <v>No</v>
      </c>
    </row>
    <row r="18206">
      <c r="A18206" s="6">
        <v>691224.0</v>
      </c>
      <c r="B18206" s="6">
        <v>690957.0</v>
      </c>
      <c r="C18206" s="14" t="str">
        <f>If(COUNTIF(DamReaches!$B$2:$B$346,"="&amp;A18206)&gt;0, "Yes", "No")</f>
        <v>No</v>
      </c>
    </row>
    <row r="18207">
      <c r="A18207" s="6">
        <v>691225.0</v>
      </c>
      <c r="B18207" s="6">
        <v>691193.0</v>
      </c>
      <c r="C18207" s="14" t="str">
        <f>If(COUNTIF(DamReaches!$B$2:$B$346,"="&amp;A18207)&gt;0, "Yes", "No")</f>
        <v>No</v>
      </c>
    </row>
    <row r="18208">
      <c r="A18208" s="6">
        <v>691226.0</v>
      </c>
      <c r="B18208" s="6">
        <v>691147.0</v>
      </c>
      <c r="C18208" s="14" t="str">
        <f>If(COUNTIF(DamReaches!$B$2:$B$346,"="&amp;A18208)&gt;0, "Yes", "No")</f>
        <v>No</v>
      </c>
    </row>
    <row r="18209">
      <c r="A18209" s="6">
        <v>691227.0</v>
      </c>
      <c r="B18209" s="6">
        <v>691119.0</v>
      </c>
      <c r="C18209" s="14" t="str">
        <f>If(COUNTIF(DamReaches!$B$2:$B$346,"="&amp;A18209)&gt;0, "Yes", "No")</f>
        <v>No</v>
      </c>
    </row>
    <row r="18210">
      <c r="A18210" s="6">
        <v>691242.0</v>
      </c>
      <c r="B18210" s="6">
        <v>690948.0</v>
      </c>
      <c r="C18210" s="14" t="str">
        <f>If(COUNTIF(DamReaches!$B$2:$B$346,"="&amp;A18210)&gt;0, "Yes", "No")</f>
        <v>Yes</v>
      </c>
    </row>
    <row r="18211">
      <c r="A18211" s="6">
        <v>691243.0</v>
      </c>
      <c r="B18211" s="6">
        <v>691244.0</v>
      </c>
      <c r="C18211" s="14" t="str">
        <f>If(COUNTIF(DamReaches!$B$2:$B$346,"="&amp;A18211)&gt;0, "Yes", "No")</f>
        <v>No</v>
      </c>
    </row>
    <row r="18212">
      <c r="A18212" s="6">
        <v>691244.0</v>
      </c>
      <c r="B18212" s="6">
        <v>691210.0</v>
      </c>
      <c r="C18212" s="14" t="str">
        <f>If(COUNTIF(DamReaches!$B$2:$B$346,"="&amp;A18212)&gt;0, "Yes", "No")</f>
        <v>No</v>
      </c>
    </row>
    <row r="18213">
      <c r="A18213" s="6">
        <v>691245.0</v>
      </c>
      <c r="B18213" s="6">
        <v>691095.0</v>
      </c>
      <c r="C18213" s="14" t="str">
        <f>If(COUNTIF(DamReaches!$B$2:$B$346,"="&amp;A18213)&gt;0, "Yes", "No")</f>
        <v>No</v>
      </c>
    </row>
    <row r="18214">
      <c r="A18214" s="6">
        <v>691246.0</v>
      </c>
      <c r="B18214" s="6">
        <v>691247.0</v>
      </c>
      <c r="C18214" s="14" t="str">
        <f>If(COUNTIF(DamReaches!$B$2:$B$346,"="&amp;A18214)&gt;0, "Yes", "No")</f>
        <v>No</v>
      </c>
    </row>
    <row r="18215">
      <c r="A18215" s="6">
        <v>691247.0</v>
      </c>
      <c r="B18215" s="6">
        <v>691080.0</v>
      </c>
      <c r="C18215" s="14" t="str">
        <f>If(COUNTIF(DamReaches!$B$2:$B$346,"="&amp;A18215)&gt;0, "Yes", "No")</f>
        <v>No</v>
      </c>
    </row>
    <row r="18216">
      <c r="A18216" s="6">
        <v>691248.0</v>
      </c>
      <c r="B18216" s="6">
        <v>690953.0</v>
      </c>
      <c r="C18216" s="14" t="str">
        <f>If(COUNTIF(DamReaches!$B$2:$B$346,"="&amp;A18216)&gt;0, "Yes", "No")</f>
        <v>No</v>
      </c>
    </row>
    <row r="18217">
      <c r="A18217" s="6">
        <v>691249.0</v>
      </c>
      <c r="B18217" s="6">
        <v>691248.0</v>
      </c>
      <c r="C18217" s="14" t="str">
        <f>If(COUNTIF(DamReaches!$B$2:$B$346,"="&amp;A18217)&gt;0, "Yes", "No")</f>
        <v>No</v>
      </c>
    </row>
    <row r="18218">
      <c r="A18218" s="6">
        <v>691250.0</v>
      </c>
      <c r="B18218" s="6">
        <v>691446.0</v>
      </c>
      <c r="C18218" s="14" t="str">
        <f>If(COUNTIF(DamReaches!$B$2:$B$346,"="&amp;A18218)&gt;0, "Yes", "No")</f>
        <v>No</v>
      </c>
    </row>
    <row r="18219">
      <c r="A18219" s="6">
        <v>691251.0</v>
      </c>
      <c r="B18219" s="6">
        <v>691015.0</v>
      </c>
      <c r="C18219" s="14" t="str">
        <f>If(COUNTIF(DamReaches!$B$2:$B$346,"="&amp;A18219)&gt;0, "Yes", "No")</f>
        <v>No</v>
      </c>
    </row>
    <row r="18220">
      <c r="A18220" s="6">
        <v>691252.0</v>
      </c>
      <c r="B18220" s="6">
        <v>690901.0</v>
      </c>
      <c r="C18220" s="14" t="str">
        <f>If(COUNTIF(DamReaches!$B$2:$B$346,"="&amp;A18220)&gt;0, "Yes", "No")</f>
        <v>No</v>
      </c>
    </row>
    <row r="18221">
      <c r="A18221" s="6">
        <v>691253.0</v>
      </c>
      <c r="B18221" s="6">
        <v>690816.0</v>
      </c>
      <c r="C18221" s="14" t="str">
        <f>If(COUNTIF(DamReaches!$B$2:$B$346,"="&amp;A18221)&gt;0, "Yes", "No")</f>
        <v>No</v>
      </c>
    </row>
    <row r="18222">
      <c r="A18222" s="6">
        <v>691266.0</v>
      </c>
      <c r="B18222" s="6">
        <v>691442.0</v>
      </c>
      <c r="C18222" s="14" t="str">
        <f>If(COUNTIF(DamReaches!$B$2:$B$346,"="&amp;A18222)&gt;0, "Yes", "No")</f>
        <v>No</v>
      </c>
    </row>
    <row r="18223">
      <c r="A18223" s="6">
        <v>691267.0</v>
      </c>
      <c r="B18223" s="6">
        <v>690625.0</v>
      </c>
      <c r="C18223" s="14" t="str">
        <f>If(COUNTIF(DamReaches!$B$2:$B$346,"="&amp;A18223)&gt;0, "Yes", "No")</f>
        <v>No</v>
      </c>
    </row>
    <row r="18224">
      <c r="A18224" s="6">
        <v>691268.0</v>
      </c>
      <c r="B18224" s="6">
        <v>691119.0</v>
      </c>
      <c r="C18224" s="14" t="str">
        <f>If(COUNTIF(DamReaches!$B$2:$B$346,"="&amp;A18224)&gt;0, "Yes", "No")</f>
        <v>No</v>
      </c>
    </row>
    <row r="18225">
      <c r="A18225" s="6">
        <v>691279.0</v>
      </c>
      <c r="B18225" s="6">
        <v>690374.0</v>
      </c>
      <c r="C18225" s="14" t="str">
        <f>If(COUNTIF(DamReaches!$B$2:$B$346,"="&amp;A18225)&gt;0, "Yes", "No")</f>
        <v>No</v>
      </c>
    </row>
    <row r="18226">
      <c r="A18226" s="6">
        <v>691280.0</v>
      </c>
      <c r="B18226" s="6">
        <v>691345.0</v>
      </c>
      <c r="C18226" s="14" t="str">
        <f>If(COUNTIF(DamReaches!$B$2:$B$346,"="&amp;A18226)&gt;0, "Yes", "No")</f>
        <v>No</v>
      </c>
    </row>
    <row r="18227">
      <c r="A18227" s="6">
        <v>691281.0</v>
      </c>
      <c r="B18227" s="6">
        <v>691057.0</v>
      </c>
      <c r="C18227" s="14" t="str">
        <f>If(COUNTIF(DamReaches!$B$2:$B$346,"="&amp;A18227)&gt;0, "Yes", "No")</f>
        <v>No</v>
      </c>
    </row>
    <row r="18228">
      <c r="A18228" s="6">
        <v>691283.0</v>
      </c>
      <c r="B18228" s="6">
        <v>691224.0</v>
      </c>
      <c r="C18228" s="14" t="str">
        <f>If(COUNTIF(DamReaches!$B$2:$B$346,"="&amp;A18228)&gt;0, "Yes", "No")</f>
        <v>No</v>
      </c>
    </row>
    <row r="18229">
      <c r="A18229" s="6">
        <v>691293.0</v>
      </c>
      <c r="B18229" s="6">
        <v>690948.0</v>
      </c>
      <c r="C18229" s="14" t="str">
        <f>If(COUNTIF(DamReaches!$B$2:$B$346,"="&amp;A18229)&gt;0, "Yes", "No")</f>
        <v>Yes</v>
      </c>
    </row>
    <row r="18230">
      <c r="A18230" s="6">
        <v>691294.0</v>
      </c>
      <c r="B18230" s="6">
        <v>691279.0</v>
      </c>
      <c r="C18230" s="14" t="str">
        <f>If(COUNTIF(DamReaches!$B$2:$B$346,"="&amp;A18230)&gt;0, "Yes", "No")</f>
        <v>No</v>
      </c>
    </row>
    <row r="18231">
      <c r="A18231" s="6">
        <v>691295.0</v>
      </c>
      <c r="B18231" s="6">
        <v>691294.0</v>
      </c>
      <c r="C18231" s="14" t="str">
        <f>If(COUNTIF(DamReaches!$B$2:$B$346,"="&amp;A18231)&gt;0, "Yes", "No")</f>
        <v>No</v>
      </c>
    </row>
    <row r="18232">
      <c r="A18232" s="6">
        <v>691296.0</v>
      </c>
      <c r="B18232" s="6">
        <v>691348.0</v>
      </c>
      <c r="C18232" s="14" t="str">
        <f>If(COUNTIF(DamReaches!$B$2:$B$346,"="&amp;A18232)&gt;0, "Yes", "No")</f>
        <v>No</v>
      </c>
    </row>
    <row r="18233">
      <c r="A18233" s="6">
        <v>691297.0</v>
      </c>
      <c r="B18233" s="6">
        <v>691267.0</v>
      </c>
      <c r="C18233" s="14" t="str">
        <f>If(COUNTIF(DamReaches!$B$2:$B$346,"="&amp;A18233)&gt;0, "Yes", "No")</f>
        <v>No</v>
      </c>
    </row>
    <row r="18234">
      <c r="A18234" s="6">
        <v>691298.0</v>
      </c>
      <c r="B18234" s="6">
        <v>691245.0</v>
      </c>
      <c r="C18234" s="14" t="str">
        <f>If(COUNTIF(DamReaches!$B$2:$B$346,"="&amp;A18234)&gt;0, "Yes", "No")</f>
        <v>No</v>
      </c>
    </row>
    <row r="18235">
      <c r="A18235" s="6">
        <v>691299.0</v>
      </c>
      <c r="B18235" s="6">
        <v>691221.0</v>
      </c>
      <c r="C18235" s="14" t="str">
        <f>If(COUNTIF(DamReaches!$B$2:$B$346,"="&amp;A18235)&gt;0, "Yes", "No")</f>
        <v>No</v>
      </c>
    </row>
    <row r="18236">
      <c r="A18236" s="6">
        <v>691300.0</v>
      </c>
      <c r="B18236" s="6">
        <v>691252.0</v>
      </c>
      <c r="C18236" s="14" t="str">
        <f>If(COUNTIF(DamReaches!$B$2:$B$346,"="&amp;A18236)&gt;0, "Yes", "No")</f>
        <v>No</v>
      </c>
    </row>
    <row r="18237">
      <c r="A18237" s="6">
        <v>691315.0</v>
      </c>
      <c r="B18237" s="6">
        <v>691211.0</v>
      </c>
      <c r="C18237" s="14" t="str">
        <f>If(COUNTIF(DamReaches!$B$2:$B$346,"="&amp;A18237)&gt;0, "Yes", "No")</f>
        <v>No</v>
      </c>
    </row>
    <row r="18238">
      <c r="A18238" s="6">
        <v>691316.0</v>
      </c>
      <c r="B18238" s="6">
        <v>691169.0</v>
      </c>
      <c r="C18238" s="14" t="str">
        <f>If(COUNTIF(DamReaches!$B$2:$B$346,"="&amp;A18238)&gt;0, "Yes", "No")</f>
        <v>No</v>
      </c>
    </row>
    <row r="18239">
      <c r="A18239" s="6">
        <v>691317.0</v>
      </c>
      <c r="B18239" s="6">
        <v>691266.0</v>
      </c>
      <c r="C18239" s="14" t="str">
        <f>If(COUNTIF(DamReaches!$B$2:$B$346,"="&amp;A18239)&gt;0, "Yes", "No")</f>
        <v>No</v>
      </c>
    </row>
    <row r="18240">
      <c r="A18240" s="6">
        <v>691318.0</v>
      </c>
      <c r="B18240" s="6">
        <v>691627.0</v>
      </c>
      <c r="C18240" s="14" t="str">
        <f>If(COUNTIF(DamReaches!$B$2:$B$346,"="&amp;A18240)&gt;0, "Yes", "No")</f>
        <v>No</v>
      </c>
    </row>
    <row r="18241">
      <c r="A18241" s="6">
        <v>691319.0</v>
      </c>
      <c r="B18241" s="6">
        <v>691627.0</v>
      </c>
      <c r="C18241" s="14" t="str">
        <f>If(COUNTIF(DamReaches!$B$2:$B$346,"="&amp;A18241)&gt;0, "Yes", "No")</f>
        <v>No</v>
      </c>
    </row>
    <row r="18242">
      <c r="A18242" s="6">
        <v>691320.0</v>
      </c>
      <c r="B18242" s="6">
        <v>691407.0</v>
      </c>
      <c r="C18242" s="14" t="str">
        <f>If(COUNTIF(DamReaches!$B$2:$B$346,"="&amp;A18242)&gt;0, "Yes", "No")</f>
        <v>No</v>
      </c>
    </row>
    <row r="18243">
      <c r="A18243" s="6">
        <v>691321.0</v>
      </c>
      <c r="B18243" s="6">
        <v>691192.0</v>
      </c>
      <c r="C18243" s="14" t="str">
        <f>If(COUNTIF(DamReaches!$B$2:$B$346,"="&amp;A18243)&gt;0, "Yes", "No")</f>
        <v>No</v>
      </c>
    </row>
    <row r="18244">
      <c r="A18244" s="6">
        <v>691322.0</v>
      </c>
      <c r="B18244" s="6">
        <v>691455.0</v>
      </c>
      <c r="C18244" s="14" t="str">
        <f>If(COUNTIF(DamReaches!$B$2:$B$346,"="&amp;A18244)&gt;0, "Yes", "No")</f>
        <v>No</v>
      </c>
    </row>
    <row r="18245">
      <c r="A18245" s="6">
        <v>691323.0</v>
      </c>
      <c r="B18245" s="6">
        <v>691253.0</v>
      </c>
      <c r="C18245" s="14" t="str">
        <f>If(COUNTIF(DamReaches!$B$2:$B$346,"="&amp;A18245)&gt;0, "Yes", "No")</f>
        <v>No</v>
      </c>
    </row>
    <row r="18246">
      <c r="A18246" s="6">
        <v>691324.0</v>
      </c>
      <c r="B18246" s="6">
        <v>691253.0</v>
      </c>
      <c r="C18246" s="14" t="str">
        <f>If(COUNTIF(DamReaches!$B$2:$B$346,"="&amp;A18246)&gt;0, "Yes", "No")</f>
        <v>No</v>
      </c>
    </row>
    <row r="18247">
      <c r="A18247" s="6">
        <v>691325.0</v>
      </c>
      <c r="B18247" s="6">
        <v>690790.0</v>
      </c>
      <c r="C18247" s="14" t="str">
        <f>If(COUNTIF(DamReaches!$B$2:$B$346,"="&amp;A18247)&gt;0, "Yes", "No")</f>
        <v>No</v>
      </c>
    </row>
    <row r="18248">
      <c r="A18248" s="6">
        <v>691344.0</v>
      </c>
      <c r="B18248" s="6">
        <v>689656.0</v>
      </c>
      <c r="C18248" s="14" t="str">
        <f>If(COUNTIF(DamReaches!$B$2:$B$346,"="&amp;A18248)&gt;0, "Yes", "No")</f>
        <v>No</v>
      </c>
    </row>
    <row r="18249">
      <c r="A18249" s="6">
        <v>691345.0</v>
      </c>
      <c r="B18249" s="6">
        <v>691788.0</v>
      </c>
      <c r="C18249" s="14" t="str">
        <f>If(COUNTIF(DamReaches!$B$2:$B$346,"="&amp;A18249)&gt;0, "Yes", "No")</f>
        <v>No</v>
      </c>
    </row>
    <row r="18250">
      <c r="A18250" s="6">
        <v>691346.0</v>
      </c>
      <c r="B18250" s="6">
        <v>691788.0</v>
      </c>
      <c r="C18250" s="14" t="str">
        <f>If(COUNTIF(DamReaches!$B$2:$B$346,"="&amp;A18250)&gt;0, "Yes", "No")</f>
        <v>No</v>
      </c>
    </row>
    <row r="18251">
      <c r="A18251" s="6">
        <v>691347.0</v>
      </c>
      <c r="B18251" s="6">
        <v>691057.0</v>
      </c>
      <c r="C18251" s="14" t="str">
        <f>If(COUNTIF(DamReaches!$B$2:$B$346,"="&amp;A18251)&gt;0, "Yes", "No")</f>
        <v>No</v>
      </c>
    </row>
    <row r="18252">
      <c r="A18252" s="6">
        <v>691348.0</v>
      </c>
      <c r="B18252" s="6">
        <v>691172.0</v>
      </c>
      <c r="C18252" s="14" t="str">
        <f>If(COUNTIF(DamReaches!$B$2:$B$346,"="&amp;A18252)&gt;0, "Yes", "No")</f>
        <v>No</v>
      </c>
    </row>
    <row r="18253">
      <c r="A18253" s="6">
        <v>691349.0</v>
      </c>
      <c r="B18253" s="6">
        <v>691515.0</v>
      </c>
      <c r="C18253" s="14" t="str">
        <f>If(COUNTIF(DamReaches!$B$2:$B$346,"="&amp;A18253)&gt;0, "Yes", "No")</f>
        <v>No</v>
      </c>
    </row>
    <row r="18254">
      <c r="A18254" s="6">
        <v>691350.0</v>
      </c>
      <c r="B18254" s="6">
        <v>690644.0</v>
      </c>
      <c r="C18254" s="14" t="str">
        <f>If(COUNTIF(DamReaches!$B$2:$B$346,"="&amp;A18254)&gt;0, "Yes", "No")</f>
        <v>No</v>
      </c>
    </row>
    <row r="18255">
      <c r="A18255" s="6">
        <v>691351.0</v>
      </c>
      <c r="B18255" s="6">
        <v>691350.0</v>
      </c>
      <c r="C18255" s="14" t="str">
        <f>If(COUNTIF(DamReaches!$B$2:$B$346,"="&amp;A18255)&gt;0, "Yes", "No")</f>
        <v>No</v>
      </c>
    </row>
    <row r="18256">
      <c r="A18256" s="6">
        <v>691352.0</v>
      </c>
      <c r="B18256" s="6">
        <v>691601.0</v>
      </c>
      <c r="C18256" s="14" t="str">
        <f>If(COUNTIF(DamReaches!$B$2:$B$346,"="&amp;A18256)&gt;0, "Yes", "No")</f>
        <v>No</v>
      </c>
    </row>
    <row r="18257">
      <c r="A18257" s="6">
        <v>691353.0</v>
      </c>
      <c r="B18257" s="6">
        <v>691299.0</v>
      </c>
      <c r="C18257" s="14" t="str">
        <f>If(COUNTIF(DamReaches!$B$2:$B$346,"="&amp;A18257)&gt;0, "Yes", "No")</f>
        <v>No</v>
      </c>
    </row>
    <row r="18258">
      <c r="A18258" s="6">
        <v>691354.0</v>
      </c>
      <c r="B18258" s="6">
        <v>690894.0</v>
      </c>
      <c r="C18258" s="14" t="str">
        <f>If(COUNTIF(DamReaches!$B$2:$B$346,"="&amp;A18258)&gt;0, "Yes", "No")</f>
        <v>No</v>
      </c>
    </row>
    <row r="18259">
      <c r="A18259" s="6">
        <v>691355.0</v>
      </c>
      <c r="B18259" s="6">
        <v>691222.0</v>
      </c>
      <c r="C18259" s="14" t="str">
        <f>If(COUNTIF(DamReaches!$B$2:$B$346,"="&amp;A18259)&gt;0, "Yes", "No")</f>
        <v>No</v>
      </c>
    </row>
    <row r="18260">
      <c r="A18260" s="6">
        <v>691356.0</v>
      </c>
      <c r="B18260" s="6">
        <v>691568.0</v>
      </c>
      <c r="C18260" s="14" t="str">
        <f>If(COUNTIF(DamReaches!$B$2:$B$346,"="&amp;A18260)&gt;0, "Yes", "No")</f>
        <v>No</v>
      </c>
    </row>
    <row r="18261">
      <c r="A18261" s="6">
        <v>691357.0</v>
      </c>
      <c r="B18261" s="6">
        <v>691378.0</v>
      </c>
      <c r="C18261" s="14" t="str">
        <f>If(COUNTIF(DamReaches!$B$2:$B$346,"="&amp;A18261)&gt;0, "Yes", "No")</f>
        <v>No</v>
      </c>
    </row>
    <row r="18262">
      <c r="A18262" s="6">
        <v>691374.0</v>
      </c>
      <c r="B18262" s="6">
        <v>690949.0</v>
      </c>
      <c r="C18262" s="14" t="str">
        <f>If(COUNTIF(DamReaches!$B$2:$B$346,"="&amp;A18262)&gt;0, "Yes", "No")</f>
        <v>No</v>
      </c>
    </row>
    <row r="18263">
      <c r="A18263" s="6">
        <v>691375.0</v>
      </c>
      <c r="B18263" s="6">
        <v>691861.0</v>
      </c>
      <c r="C18263" s="14" t="str">
        <f>If(COUNTIF(DamReaches!$B$2:$B$346,"="&amp;A18263)&gt;0, "Yes", "No")</f>
        <v>No</v>
      </c>
    </row>
    <row r="18264">
      <c r="A18264" s="6">
        <v>691376.0</v>
      </c>
      <c r="B18264" s="6">
        <v>691515.0</v>
      </c>
      <c r="C18264" s="14" t="str">
        <f>If(COUNTIF(DamReaches!$B$2:$B$346,"="&amp;A18264)&gt;0, "Yes", "No")</f>
        <v>No</v>
      </c>
    </row>
    <row r="18265">
      <c r="A18265" s="6">
        <v>691377.0</v>
      </c>
      <c r="B18265" s="6">
        <v>691355.0</v>
      </c>
      <c r="C18265" s="14" t="str">
        <f>If(COUNTIF(DamReaches!$B$2:$B$346,"="&amp;A18265)&gt;0, "Yes", "No")</f>
        <v>No</v>
      </c>
    </row>
    <row r="18266">
      <c r="A18266" s="6">
        <v>691378.0</v>
      </c>
      <c r="B18266" s="6">
        <v>691379.0</v>
      </c>
      <c r="C18266" s="14" t="str">
        <f>If(COUNTIF(DamReaches!$B$2:$B$346,"="&amp;A18266)&gt;0, "Yes", "No")</f>
        <v>No</v>
      </c>
    </row>
    <row r="18267">
      <c r="A18267" s="6">
        <v>691379.0</v>
      </c>
      <c r="B18267" s="6">
        <v>691174.0</v>
      </c>
      <c r="C18267" s="14" t="str">
        <f>If(COUNTIF(DamReaches!$B$2:$B$346,"="&amp;A18267)&gt;0, "Yes", "No")</f>
        <v>No</v>
      </c>
    </row>
    <row r="18268">
      <c r="A18268" s="6">
        <v>691380.0</v>
      </c>
      <c r="B18268" s="6">
        <v>691063.0</v>
      </c>
      <c r="C18268" s="14" t="str">
        <f>If(COUNTIF(DamReaches!$B$2:$B$346,"="&amp;A18268)&gt;0, "Yes", "No")</f>
        <v>No</v>
      </c>
    </row>
    <row r="18269">
      <c r="A18269" s="6">
        <v>691381.0</v>
      </c>
      <c r="B18269" s="6">
        <v>691063.0</v>
      </c>
      <c r="C18269" s="14" t="str">
        <f>If(COUNTIF(DamReaches!$B$2:$B$346,"="&amp;A18269)&gt;0, "Yes", "No")</f>
        <v>No</v>
      </c>
    </row>
    <row r="18270">
      <c r="A18270" s="6">
        <v>691401.0</v>
      </c>
      <c r="B18270" s="6">
        <v>691091.0</v>
      </c>
      <c r="C18270" s="14" t="str">
        <f>If(COUNTIF(DamReaches!$B$2:$B$346,"="&amp;A18270)&gt;0, "Yes", "No")</f>
        <v>No</v>
      </c>
    </row>
    <row r="18271">
      <c r="A18271" s="6">
        <v>691402.0</v>
      </c>
      <c r="B18271" s="6">
        <v>691624.0</v>
      </c>
      <c r="C18271" s="14" t="str">
        <f>If(COUNTIF(DamReaches!$B$2:$B$346,"="&amp;A18271)&gt;0, "Yes", "No")</f>
        <v>No</v>
      </c>
    </row>
    <row r="18272">
      <c r="A18272" s="6">
        <v>691403.0</v>
      </c>
      <c r="B18272" s="6">
        <v>691624.0</v>
      </c>
      <c r="C18272" s="14" t="str">
        <f>If(COUNTIF(DamReaches!$B$2:$B$346,"="&amp;A18272)&gt;0, "Yes", "No")</f>
        <v>No</v>
      </c>
    </row>
    <row r="18273">
      <c r="A18273" s="6">
        <v>691404.0</v>
      </c>
      <c r="B18273" s="6">
        <v>691169.0</v>
      </c>
      <c r="C18273" s="14" t="str">
        <f>If(COUNTIF(DamReaches!$B$2:$B$346,"="&amp;A18273)&gt;0, "Yes", "No")</f>
        <v>No</v>
      </c>
    </row>
    <row r="18274">
      <c r="A18274" s="6">
        <v>691405.0</v>
      </c>
      <c r="B18274" s="6">
        <v>691221.0</v>
      </c>
      <c r="C18274" s="14" t="str">
        <f>If(COUNTIF(DamReaches!$B$2:$B$346,"="&amp;A18274)&gt;0, "Yes", "No")</f>
        <v>No</v>
      </c>
    </row>
    <row r="18275">
      <c r="A18275" s="6">
        <v>691406.0</v>
      </c>
      <c r="B18275" s="6">
        <v>691354.0</v>
      </c>
      <c r="C18275" s="14" t="str">
        <f>If(COUNTIF(DamReaches!$B$2:$B$346,"="&amp;A18275)&gt;0, "Yes", "No")</f>
        <v>No</v>
      </c>
    </row>
    <row r="18276">
      <c r="A18276" s="6">
        <v>691407.0</v>
      </c>
      <c r="B18276" s="6">
        <v>691408.0</v>
      </c>
      <c r="C18276" s="14" t="str">
        <f>If(COUNTIF(DamReaches!$B$2:$B$346,"="&amp;A18276)&gt;0, "Yes", "No")</f>
        <v>No</v>
      </c>
    </row>
    <row r="18277">
      <c r="A18277" s="6">
        <v>691408.0</v>
      </c>
      <c r="B18277" s="6">
        <v>690896.0</v>
      </c>
      <c r="C18277" s="14" t="str">
        <f>If(COUNTIF(DamReaches!$B$2:$B$346,"="&amp;A18277)&gt;0, "Yes", "No")</f>
        <v>No</v>
      </c>
    </row>
    <row r="18278">
      <c r="A18278" s="6">
        <v>691409.0</v>
      </c>
      <c r="B18278" s="6">
        <v>691648.0</v>
      </c>
      <c r="C18278" s="14" t="str">
        <f>If(COUNTIF(DamReaches!$B$2:$B$346,"="&amp;A18278)&gt;0, "Yes", "No")</f>
        <v>No</v>
      </c>
    </row>
    <row r="18279">
      <c r="A18279" s="6">
        <v>691410.0</v>
      </c>
      <c r="B18279" s="6">
        <v>691568.0</v>
      </c>
      <c r="C18279" s="14" t="str">
        <f>If(COUNTIF(DamReaches!$B$2:$B$346,"="&amp;A18279)&gt;0, "Yes", "No")</f>
        <v>No</v>
      </c>
    </row>
    <row r="18280">
      <c r="A18280" s="6">
        <v>691411.0</v>
      </c>
      <c r="B18280" s="6">
        <v>691412.0</v>
      </c>
      <c r="C18280" s="14" t="str">
        <f>If(COUNTIF(DamReaches!$B$2:$B$346,"="&amp;A18280)&gt;0, "Yes", "No")</f>
        <v>No</v>
      </c>
    </row>
    <row r="18281">
      <c r="A18281" s="6">
        <v>691412.0</v>
      </c>
      <c r="B18281" s="6">
        <v>691147.0</v>
      </c>
      <c r="C18281" s="14" t="str">
        <f>If(COUNTIF(DamReaches!$B$2:$B$346,"="&amp;A18281)&gt;0, "Yes", "No")</f>
        <v>No</v>
      </c>
    </row>
    <row r="18282">
      <c r="A18282" s="6">
        <v>691413.0</v>
      </c>
      <c r="B18282" s="6">
        <v>691455.0</v>
      </c>
      <c r="C18282" s="14" t="str">
        <f>If(COUNTIF(DamReaches!$B$2:$B$346,"="&amp;A18282)&gt;0, "Yes", "No")</f>
        <v>No</v>
      </c>
    </row>
    <row r="18283">
      <c r="A18283" s="6">
        <v>691414.0</v>
      </c>
      <c r="B18283" s="6">
        <v>691413.0</v>
      </c>
      <c r="C18283" s="14" t="str">
        <f>If(COUNTIF(DamReaches!$B$2:$B$346,"="&amp;A18283)&gt;0, "Yes", "No")</f>
        <v>No</v>
      </c>
    </row>
    <row r="18284">
      <c r="A18284" s="6">
        <v>691439.0</v>
      </c>
      <c r="B18284" s="6">
        <v>691401.0</v>
      </c>
      <c r="C18284" s="14" t="str">
        <f>If(COUNTIF(DamReaches!$B$2:$B$346,"="&amp;A18284)&gt;0, "Yes", "No")</f>
        <v>No</v>
      </c>
    </row>
    <row r="18285">
      <c r="A18285" s="6">
        <v>691440.0</v>
      </c>
      <c r="B18285" s="6">
        <v>-1.0</v>
      </c>
      <c r="C18285" s="14" t="str">
        <f>If(COUNTIF(DamReaches!$B$2:$B$346,"="&amp;A18285)&gt;0, "Yes", "No")</f>
        <v>No</v>
      </c>
    </row>
    <row r="18286">
      <c r="A18286" s="6">
        <v>691441.0</v>
      </c>
      <c r="B18286" s="6">
        <v>691167.0</v>
      </c>
      <c r="C18286" s="14" t="str">
        <f>If(COUNTIF(DamReaches!$B$2:$B$346,"="&amp;A18286)&gt;0, "Yes", "No")</f>
        <v>No</v>
      </c>
    </row>
    <row r="18287">
      <c r="A18287" s="6">
        <v>691442.0</v>
      </c>
      <c r="B18287" s="6">
        <v>691443.0</v>
      </c>
      <c r="C18287" s="14" t="str">
        <f>If(COUNTIF(DamReaches!$B$2:$B$346,"="&amp;A18287)&gt;0, "Yes", "No")</f>
        <v>No</v>
      </c>
    </row>
    <row r="18288">
      <c r="A18288" s="6">
        <v>691443.0</v>
      </c>
      <c r="B18288" s="6">
        <v>691345.0</v>
      </c>
      <c r="C18288" s="14" t="str">
        <f>If(COUNTIF(DamReaches!$B$2:$B$346,"="&amp;A18288)&gt;0, "Yes", "No")</f>
        <v>No</v>
      </c>
    </row>
    <row r="18289">
      <c r="A18289" s="6">
        <v>691444.0</v>
      </c>
      <c r="B18289" s="6">
        <v>691247.0</v>
      </c>
      <c r="C18289" s="14" t="str">
        <f>If(COUNTIF(DamReaches!$B$2:$B$346,"="&amp;A18289)&gt;0, "Yes", "No")</f>
        <v>No</v>
      </c>
    </row>
    <row r="18290">
      <c r="A18290" s="6">
        <v>691445.0</v>
      </c>
      <c r="B18290" s="6">
        <v>691833.0</v>
      </c>
      <c r="C18290" s="14" t="str">
        <f>If(COUNTIF(DamReaches!$B$2:$B$346,"="&amp;A18290)&gt;0, "Yes", "No")</f>
        <v>No</v>
      </c>
    </row>
    <row r="18291">
      <c r="A18291" s="6">
        <v>691446.0</v>
      </c>
      <c r="B18291" s="6">
        <v>691833.0</v>
      </c>
      <c r="C18291" s="14" t="str">
        <f>If(COUNTIF(DamReaches!$B$2:$B$346,"="&amp;A18291)&gt;0, "Yes", "No")</f>
        <v>No</v>
      </c>
    </row>
    <row r="18292">
      <c r="A18292" s="6">
        <v>691447.0</v>
      </c>
      <c r="B18292" s="6">
        <v>690931.0</v>
      </c>
      <c r="C18292" s="14" t="str">
        <f>If(COUNTIF(DamReaches!$B$2:$B$346,"="&amp;A18292)&gt;0, "Yes", "No")</f>
        <v>No</v>
      </c>
    </row>
    <row r="18293">
      <c r="A18293" s="6">
        <v>691448.0</v>
      </c>
      <c r="B18293" s="6">
        <v>691321.0</v>
      </c>
      <c r="C18293" s="14" t="str">
        <f>If(COUNTIF(DamReaches!$B$2:$B$346,"="&amp;A18293)&gt;0, "Yes", "No")</f>
        <v>No</v>
      </c>
    </row>
    <row r="18294">
      <c r="A18294" s="6">
        <v>691449.0</v>
      </c>
      <c r="B18294" s="6">
        <v>691224.0</v>
      </c>
      <c r="C18294" s="14" t="str">
        <f>If(COUNTIF(DamReaches!$B$2:$B$346,"="&amp;A18294)&gt;0, "Yes", "No")</f>
        <v>No</v>
      </c>
    </row>
    <row r="18295">
      <c r="A18295" s="6">
        <v>691450.0</v>
      </c>
      <c r="B18295" s="6">
        <v>691518.0</v>
      </c>
      <c r="C18295" s="14" t="str">
        <f>If(COUNTIF(DamReaches!$B$2:$B$346,"="&amp;A18295)&gt;0, "Yes", "No")</f>
        <v>No</v>
      </c>
    </row>
    <row r="18296">
      <c r="A18296" s="6">
        <v>691451.0</v>
      </c>
      <c r="B18296" s="6">
        <v>691701.0</v>
      </c>
      <c r="C18296" s="14" t="str">
        <f>If(COUNTIF(DamReaches!$B$2:$B$346,"="&amp;A18296)&gt;0, "Yes", "No")</f>
        <v>No</v>
      </c>
    </row>
    <row r="18297">
      <c r="A18297" s="6">
        <v>691452.0</v>
      </c>
      <c r="B18297" s="6">
        <v>691701.0</v>
      </c>
      <c r="C18297" s="14" t="str">
        <f>If(COUNTIF(DamReaches!$B$2:$B$346,"="&amp;A18297)&gt;0, "Yes", "No")</f>
        <v>No</v>
      </c>
    </row>
    <row r="18298">
      <c r="A18298" s="6">
        <v>691453.0</v>
      </c>
      <c r="B18298" s="6">
        <v>691378.0</v>
      </c>
      <c r="C18298" s="14" t="str">
        <f>If(COUNTIF(DamReaches!$B$2:$B$346,"="&amp;A18298)&gt;0, "Yes", "No")</f>
        <v>No</v>
      </c>
    </row>
    <row r="18299">
      <c r="A18299" s="6">
        <v>691454.0</v>
      </c>
      <c r="B18299" s="6">
        <v>691739.0</v>
      </c>
      <c r="C18299" s="14" t="str">
        <f>If(COUNTIF(DamReaches!$B$2:$B$346,"="&amp;A18299)&gt;0, "Yes", "No")</f>
        <v>No</v>
      </c>
    </row>
    <row r="18300">
      <c r="A18300" s="6">
        <v>691455.0</v>
      </c>
      <c r="B18300" s="6">
        <v>691739.0</v>
      </c>
      <c r="C18300" s="14" t="str">
        <f>If(COUNTIF(DamReaches!$B$2:$B$346,"="&amp;A18300)&gt;0, "Yes", "No")</f>
        <v>No</v>
      </c>
    </row>
    <row r="18301">
      <c r="A18301" s="6">
        <v>691474.0</v>
      </c>
      <c r="B18301" s="6">
        <v>691293.0</v>
      </c>
      <c r="C18301" s="14" t="str">
        <f>If(COUNTIF(DamReaches!$B$2:$B$346,"="&amp;A18301)&gt;0, "Yes", "No")</f>
        <v>No</v>
      </c>
    </row>
    <row r="18302">
      <c r="A18302" s="6">
        <v>691475.0</v>
      </c>
      <c r="B18302" s="6">
        <v>691113.0</v>
      </c>
      <c r="C18302" s="14" t="str">
        <f>If(COUNTIF(DamReaches!$B$2:$B$346,"="&amp;A18302)&gt;0, "Yes", "No")</f>
        <v>No</v>
      </c>
    </row>
    <row r="18303">
      <c r="A18303" s="6">
        <v>691476.0</v>
      </c>
      <c r="B18303" s="6">
        <v>691477.0</v>
      </c>
      <c r="C18303" s="14" t="str">
        <f>If(COUNTIF(DamReaches!$B$2:$B$346,"="&amp;A18303)&gt;0, "Yes", "No")</f>
        <v>No</v>
      </c>
    </row>
    <row r="18304">
      <c r="A18304" s="6">
        <v>691477.0</v>
      </c>
      <c r="B18304" s="6">
        <v>691861.0</v>
      </c>
      <c r="C18304" s="14" t="str">
        <f>If(COUNTIF(DamReaches!$B$2:$B$346,"="&amp;A18304)&gt;0, "Yes", "No")</f>
        <v>No</v>
      </c>
    </row>
    <row r="18305">
      <c r="A18305" s="6">
        <v>691478.0</v>
      </c>
      <c r="B18305" s="6">
        <v>691267.0</v>
      </c>
      <c r="C18305" s="14" t="str">
        <f>If(COUNTIF(DamReaches!$B$2:$B$346,"="&amp;A18305)&gt;0, "Yes", "No")</f>
        <v>No</v>
      </c>
    </row>
    <row r="18306">
      <c r="A18306" s="6">
        <v>691479.0</v>
      </c>
      <c r="B18306" s="6">
        <v>691407.0</v>
      </c>
      <c r="C18306" s="14" t="str">
        <f>If(COUNTIF(DamReaches!$B$2:$B$346,"="&amp;A18306)&gt;0, "Yes", "No")</f>
        <v>No</v>
      </c>
    </row>
    <row r="18307">
      <c r="A18307" s="6">
        <v>691480.0</v>
      </c>
      <c r="B18307" s="6">
        <v>691447.0</v>
      </c>
      <c r="C18307" s="14" t="str">
        <f>If(COUNTIF(DamReaches!$B$2:$B$346,"="&amp;A18307)&gt;0, "Yes", "No")</f>
        <v>No</v>
      </c>
    </row>
    <row r="18308">
      <c r="A18308" s="6">
        <v>691481.0</v>
      </c>
      <c r="B18308" s="6">
        <v>691604.0</v>
      </c>
      <c r="C18308" s="14" t="str">
        <f>If(COUNTIF(DamReaches!$B$2:$B$346,"="&amp;A18308)&gt;0, "Yes", "No")</f>
        <v>No</v>
      </c>
    </row>
    <row r="18309">
      <c r="A18309" s="6">
        <v>691482.0</v>
      </c>
      <c r="B18309" s="6">
        <v>691193.0</v>
      </c>
      <c r="C18309" s="14" t="str">
        <f>If(COUNTIF(DamReaches!$B$2:$B$346,"="&amp;A18309)&gt;0, "Yes", "No")</f>
        <v>No</v>
      </c>
    </row>
    <row r="18310">
      <c r="A18310" s="6">
        <v>691483.0</v>
      </c>
      <c r="B18310" s="6">
        <v>691518.0</v>
      </c>
      <c r="C18310" s="14" t="str">
        <f>If(COUNTIF(DamReaches!$B$2:$B$346,"="&amp;A18310)&gt;0, "Yes", "No")</f>
        <v>No</v>
      </c>
    </row>
    <row r="18311">
      <c r="A18311" s="6">
        <v>691484.0</v>
      </c>
      <c r="B18311" s="6">
        <v>691483.0</v>
      </c>
      <c r="C18311" s="14" t="str">
        <f>If(COUNTIF(DamReaches!$B$2:$B$346,"="&amp;A18311)&gt;0, "Yes", "No")</f>
        <v>No</v>
      </c>
    </row>
    <row r="18312">
      <c r="A18312" s="6">
        <v>691485.0</v>
      </c>
      <c r="B18312" s="6">
        <v>691413.0</v>
      </c>
      <c r="C18312" s="14" t="str">
        <f>If(COUNTIF(DamReaches!$B$2:$B$346,"="&amp;A18312)&gt;0, "Yes", "No")</f>
        <v>No</v>
      </c>
    </row>
    <row r="18313">
      <c r="A18313" s="6">
        <v>691509.0</v>
      </c>
      <c r="B18313" s="6">
        <v>691713.0</v>
      </c>
      <c r="C18313" s="14" t="str">
        <f>If(COUNTIF(DamReaches!$B$2:$B$346,"="&amp;A18313)&gt;0, "Yes", "No")</f>
        <v>Yes</v>
      </c>
    </row>
    <row r="18314">
      <c r="A18314" s="6">
        <v>691510.0</v>
      </c>
      <c r="B18314" s="6">
        <v>690570.0</v>
      </c>
      <c r="C18314" s="14" t="str">
        <f>If(COUNTIF(DamReaches!$B$2:$B$346,"="&amp;A18314)&gt;0, "Yes", "No")</f>
        <v>Yes</v>
      </c>
    </row>
    <row r="18315">
      <c r="A18315" s="6">
        <v>691511.0</v>
      </c>
      <c r="B18315" s="6">
        <v>691512.0</v>
      </c>
      <c r="C18315" s="14" t="str">
        <f>If(COUNTIF(DamReaches!$B$2:$B$346,"="&amp;A18315)&gt;0, "Yes", "No")</f>
        <v>No</v>
      </c>
    </row>
    <row r="18316">
      <c r="A18316" s="6">
        <v>691512.0</v>
      </c>
      <c r="B18316" s="6">
        <v>690709.0</v>
      </c>
      <c r="C18316" s="14" t="str">
        <f>If(COUNTIF(DamReaches!$B$2:$B$346,"="&amp;A18316)&gt;0, "Yes", "No")</f>
        <v>No</v>
      </c>
    </row>
    <row r="18317">
      <c r="A18317" s="6">
        <v>691513.0</v>
      </c>
      <c r="B18317" s="6">
        <v>691055.0</v>
      </c>
      <c r="C18317" s="14" t="str">
        <f>If(COUNTIF(DamReaches!$B$2:$B$346,"="&amp;A18317)&gt;0, "Yes", "No")</f>
        <v>No</v>
      </c>
    </row>
    <row r="18318">
      <c r="A18318" s="6">
        <v>691514.0</v>
      </c>
      <c r="B18318" s="6">
        <v>691033.0</v>
      </c>
      <c r="C18318" s="14" t="str">
        <f>If(COUNTIF(DamReaches!$B$2:$B$346,"="&amp;A18318)&gt;0, "Yes", "No")</f>
        <v>No</v>
      </c>
    </row>
    <row r="18319">
      <c r="A18319" s="6">
        <v>691515.0</v>
      </c>
      <c r="B18319" s="6">
        <v>691536.0</v>
      </c>
      <c r="C18319" s="14" t="str">
        <f>If(COUNTIF(DamReaches!$B$2:$B$346,"="&amp;A18319)&gt;0, "Yes", "No")</f>
        <v>No</v>
      </c>
    </row>
    <row r="18320">
      <c r="A18320" s="6">
        <v>691516.0</v>
      </c>
      <c r="B18320" s="6">
        <v>691406.0</v>
      </c>
      <c r="C18320" s="14" t="str">
        <f>If(COUNTIF(DamReaches!$B$2:$B$346,"="&amp;A18320)&gt;0, "Yes", "No")</f>
        <v>No</v>
      </c>
    </row>
    <row r="18321">
      <c r="A18321" s="6">
        <v>691517.0</v>
      </c>
      <c r="B18321" s="6">
        <v>691222.0</v>
      </c>
      <c r="C18321" s="14" t="str">
        <f>If(COUNTIF(DamReaches!$B$2:$B$346,"="&amp;A18321)&gt;0, "Yes", "No")</f>
        <v>No</v>
      </c>
    </row>
    <row r="18322">
      <c r="A18322" s="6">
        <v>691518.0</v>
      </c>
      <c r="B18322" s="6">
        <v>691648.0</v>
      </c>
      <c r="C18322" s="14" t="str">
        <f>If(COUNTIF(DamReaches!$B$2:$B$346,"="&amp;A18322)&gt;0, "Yes", "No")</f>
        <v>No</v>
      </c>
    </row>
    <row r="18323">
      <c r="A18323" s="6">
        <v>691519.0</v>
      </c>
      <c r="B18323" s="6">
        <v>691411.0</v>
      </c>
      <c r="C18323" s="14" t="str">
        <f>If(COUNTIF(DamReaches!$B$2:$B$346,"="&amp;A18323)&gt;0, "Yes", "No")</f>
        <v>No</v>
      </c>
    </row>
    <row r="18324">
      <c r="A18324" s="6">
        <v>691520.0</v>
      </c>
      <c r="B18324" s="6">
        <v>691485.0</v>
      </c>
      <c r="C18324" s="14" t="str">
        <f>If(COUNTIF(DamReaches!$B$2:$B$346,"="&amp;A18324)&gt;0, "Yes", "No")</f>
        <v>No</v>
      </c>
    </row>
    <row r="18325">
      <c r="A18325" s="6">
        <v>691521.0</v>
      </c>
      <c r="B18325" s="6">
        <v>691520.0</v>
      </c>
      <c r="C18325" s="14" t="str">
        <f>If(COUNTIF(DamReaches!$B$2:$B$346,"="&amp;A18325)&gt;0, "Yes", "No")</f>
        <v>No</v>
      </c>
    </row>
    <row r="18326">
      <c r="A18326" s="6">
        <v>691531.0</v>
      </c>
      <c r="B18326" s="6">
        <v>693345.0</v>
      </c>
      <c r="C18326" s="14" t="str">
        <f>If(COUNTIF(DamReaches!$B$2:$B$346,"="&amp;A18326)&gt;0, "Yes", "No")</f>
        <v>No</v>
      </c>
    </row>
    <row r="18327">
      <c r="A18327" s="6">
        <v>691532.0</v>
      </c>
      <c r="B18327" s="6">
        <v>693345.0</v>
      </c>
      <c r="C18327" s="14" t="str">
        <f>If(COUNTIF(DamReaches!$B$2:$B$346,"="&amp;A18327)&gt;0, "Yes", "No")</f>
        <v>No</v>
      </c>
    </row>
    <row r="18328">
      <c r="A18328" s="6">
        <v>691533.0</v>
      </c>
      <c r="B18328" s="6">
        <v>691871.0</v>
      </c>
      <c r="C18328" s="14" t="str">
        <f>If(COUNTIF(DamReaches!$B$2:$B$346,"="&amp;A18328)&gt;0, "Yes", "No")</f>
        <v>No</v>
      </c>
    </row>
    <row r="18329">
      <c r="A18329" s="6">
        <v>691534.0</v>
      </c>
      <c r="B18329" s="6">
        <v>691871.0</v>
      </c>
      <c r="C18329" s="14" t="str">
        <f>If(COUNTIF(DamReaches!$B$2:$B$346,"="&amp;A18329)&gt;0, "Yes", "No")</f>
        <v>No</v>
      </c>
    </row>
    <row r="18330">
      <c r="A18330" s="6">
        <v>691535.0</v>
      </c>
      <c r="B18330" s="6">
        <v>690765.0</v>
      </c>
      <c r="C18330" s="14" t="str">
        <f>If(COUNTIF(DamReaches!$B$2:$B$346,"="&amp;A18330)&gt;0, "Yes", "No")</f>
        <v>No</v>
      </c>
    </row>
    <row r="18331">
      <c r="A18331" s="6">
        <v>691536.0</v>
      </c>
      <c r="B18331" s="6">
        <v>691219.0</v>
      </c>
      <c r="C18331" s="14" t="str">
        <f>If(COUNTIF(DamReaches!$B$2:$B$346,"="&amp;A18331)&gt;0, "Yes", "No")</f>
        <v>No</v>
      </c>
    </row>
    <row r="18332">
      <c r="A18332" s="6">
        <v>691537.0</v>
      </c>
      <c r="B18332" s="6">
        <v>690712.0</v>
      </c>
      <c r="C18332" s="14" t="str">
        <f>If(COUNTIF(DamReaches!$B$2:$B$346,"="&amp;A18332)&gt;0, "Yes", "No")</f>
        <v>No</v>
      </c>
    </row>
    <row r="18333">
      <c r="A18333" s="6">
        <v>691538.0</v>
      </c>
      <c r="B18333" s="6">
        <v>691539.0</v>
      </c>
      <c r="C18333" s="14" t="str">
        <f>If(COUNTIF(DamReaches!$B$2:$B$346,"="&amp;A18333)&gt;0, "Yes", "No")</f>
        <v>No</v>
      </c>
    </row>
    <row r="18334">
      <c r="A18334" s="6">
        <v>691539.0</v>
      </c>
      <c r="B18334" s="6">
        <v>691604.0</v>
      </c>
      <c r="C18334" s="14" t="str">
        <f>If(COUNTIF(DamReaches!$B$2:$B$346,"="&amp;A18334)&gt;0, "Yes", "No")</f>
        <v>No</v>
      </c>
    </row>
    <row r="18335">
      <c r="A18335" s="6">
        <v>691540.0</v>
      </c>
      <c r="B18335" s="6">
        <v>691449.0</v>
      </c>
      <c r="C18335" s="14" t="str">
        <f>If(COUNTIF(DamReaches!$B$2:$B$346,"="&amp;A18335)&gt;0, "Yes", "No")</f>
        <v>No</v>
      </c>
    </row>
    <row r="18336">
      <c r="A18336" s="6">
        <v>691552.0</v>
      </c>
      <c r="B18336" s="6">
        <v>691713.0</v>
      </c>
      <c r="C18336" s="14" t="str">
        <f>If(COUNTIF(DamReaches!$B$2:$B$346,"="&amp;A18336)&gt;0, "Yes", "No")</f>
        <v>No</v>
      </c>
    </row>
    <row r="18337">
      <c r="A18337" s="6">
        <v>691553.0</v>
      </c>
      <c r="B18337" s="6">
        <v>690287.0</v>
      </c>
      <c r="C18337" s="14" t="str">
        <f>If(COUNTIF(DamReaches!$B$2:$B$346,"="&amp;A18337)&gt;0, "Yes", "No")</f>
        <v>No</v>
      </c>
    </row>
    <row r="18338">
      <c r="A18338" s="6">
        <v>691554.0</v>
      </c>
      <c r="B18338" s="6">
        <v>690949.0</v>
      </c>
      <c r="C18338" s="14" t="str">
        <f>If(COUNTIF(DamReaches!$B$2:$B$346,"="&amp;A18338)&gt;0, "Yes", "No")</f>
        <v>No</v>
      </c>
    </row>
    <row r="18339">
      <c r="A18339" s="6">
        <v>691555.0</v>
      </c>
      <c r="B18339" s="6">
        <v>690872.0</v>
      </c>
      <c r="C18339" s="14" t="str">
        <f>If(COUNTIF(DamReaches!$B$2:$B$346,"="&amp;A18339)&gt;0, "Yes", "No")</f>
        <v>No</v>
      </c>
    </row>
    <row r="18340">
      <c r="A18340" s="6">
        <v>691562.0</v>
      </c>
      <c r="B18340" s="6">
        <v>691443.0</v>
      </c>
      <c r="C18340" s="14" t="str">
        <f>If(COUNTIF(DamReaches!$B$2:$B$346,"="&amp;A18340)&gt;0, "Yes", "No")</f>
        <v>No</v>
      </c>
    </row>
    <row r="18341">
      <c r="A18341" s="6">
        <v>691563.0</v>
      </c>
      <c r="B18341" s="6">
        <v>691771.0</v>
      </c>
      <c r="C18341" s="14" t="str">
        <f>If(COUNTIF(DamReaches!$B$2:$B$346,"="&amp;A18341)&gt;0, "Yes", "No")</f>
        <v>No</v>
      </c>
    </row>
    <row r="18342">
      <c r="A18342" s="6">
        <v>691564.0</v>
      </c>
      <c r="B18342" s="6">
        <v>691406.0</v>
      </c>
      <c r="C18342" s="14" t="str">
        <f>If(COUNTIF(DamReaches!$B$2:$B$346,"="&amp;A18342)&gt;0, "Yes", "No")</f>
        <v>No</v>
      </c>
    </row>
    <row r="18343">
      <c r="A18343" s="6">
        <v>691565.0</v>
      </c>
      <c r="B18343" s="6">
        <v>691116.0</v>
      </c>
      <c r="C18343" s="14" t="str">
        <f>If(COUNTIF(DamReaches!$B$2:$B$346,"="&amp;A18343)&gt;0, "Yes", "No")</f>
        <v>No</v>
      </c>
    </row>
    <row r="18344">
      <c r="A18344" s="6">
        <v>691566.0</v>
      </c>
      <c r="B18344" s="6">
        <v>691517.0</v>
      </c>
      <c r="C18344" s="14" t="str">
        <f>If(COUNTIF(DamReaches!$B$2:$B$346,"="&amp;A18344)&gt;0, "Yes", "No")</f>
        <v>No</v>
      </c>
    </row>
    <row r="18345">
      <c r="A18345" s="6">
        <v>691567.0</v>
      </c>
      <c r="B18345" s="6">
        <v>691321.0</v>
      </c>
      <c r="C18345" s="14" t="str">
        <f>If(COUNTIF(DamReaches!$B$2:$B$346,"="&amp;A18345)&gt;0, "Yes", "No")</f>
        <v>No</v>
      </c>
    </row>
    <row r="18346">
      <c r="A18346" s="6">
        <v>691568.0</v>
      </c>
      <c r="B18346" s="6">
        <v>691483.0</v>
      </c>
      <c r="C18346" s="14" t="str">
        <f>If(COUNTIF(DamReaches!$B$2:$B$346,"="&amp;A18346)&gt;0, "Yes", "No")</f>
        <v>No</v>
      </c>
    </row>
    <row r="18347">
      <c r="A18347" s="6">
        <v>691569.0</v>
      </c>
      <c r="B18347" s="6">
        <v>691628.0</v>
      </c>
      <c r="C18347" s="14" t="str">
        <f>If(COUNTIF(DamReaches!$B$2:$B$346,"="&amp;A18347)&gt;0, "Yes", "No")</f>
        <v>No</v>
      </c>
    </row>
    <row r="18348">
      <c r="A18348" s="6">
        <v>691580.0</v>
      </c>
      <c r="B18348" s="6">
        <v>690477.0</v>
      </c>
      <c r="C18348" s="14" t="str">
        <f>If(COUNTIF(DamReaches!$B$2:$B$346,"="&amp;A18348)&gt;0, "Yes", "No")</f>
        <v>No</v>
      </c>
    </row>
    <row r="18349">
      <c r="A18349" s="6">
        <v>691581.0</v>
      </c>
      <c r="B18349" s="6">
        <v>691218.0</v>
      </c>
      <c r="C18349" s="14" t="str">
        <f>If(COUNTIF(DamReaches!$B$2:$B$346,"="&amp;A18349)&gt;0, "Yes", "No")</f>
        <v>No</v>
      </c>
    </row>
    <row r="18350">
      <c r="A18350" s="6">
        <v>691582.0</v>
      </c>
      <c r="B18350" s="6">
        <v>691583.0</v>
      </c>
      <c r="C18350" s="14" t="str">
        <f>If(COUNTIF(DamReaches!$B$2:$B$346,"="&amp;A18350)&gt;0, "Yes", "No")</f>
        <v>No</v>
      </c>
    </row>
    <row r="18351">
      <c r="A18351" s="6">
        <v>691583.0</v>
      </c>
      <c r="B18351" s="6">
        <v>691453.0</v>
      </c>
      <c r="C18351" s="14" t="str">
        <f>If(COUNTIF(DamReaches!$B$2:$B$346,"="&amp;A18351)&gt;0, "Yes", "No")</f>
        <v>No</v>
      </c>
    </row>
    <row r="18352">
      <c r="A18352" s="6">
        <v>691584.0</v>
      </c>
      <c r="B18352" s="6">
        <v>691485.0</v>
      </c>
      <c r="C18352" s="14" t="str">
        <f>If(COUNTIF(DamReaches!$B$2:$B$346,"="&amp;A18352)&gt;0, "Yes", "No")</f>
        <v>No</v>
      </c>
    </row>
    <row r="18353">
      <c r="A18353" s="6">
        <v>691598.0</v>
      </c>
      <c r="B18353" s="6">
        <v>691553.0</v>
      </c>
      <c r="C18353" s="14" t="str">
        <f>If(COUNTIF(DamReaches!$B$2:$B$346,"="&amp;A18353)&gt;0, "Yes", "No")</f>
        <v>No</v>
      </c>
    </row>
    <row r="18354">
      <c r="A18354" s="6">
        <v>691599.0</v>
      </c>
      <c r="B18354" s="6">
        <v>691771.0</v>
      </c>
      <c r="C18354" s="14" t="str">
        <f>If(COUNTIF(DamReaches!$B$2:$B$346,"="&amp;A18354)&gt;0, "Yes", "No")</f>
        <v>No</v>
      </c>
    </row>
    <row r="18355">
      <c r="A18355" s="6">
        <v>691600.0</v>
      </c>
      <c r="B18355" s="6">
        <v>690712.0</v>
      </c>
      <c r="C18355" s="14" t="str">
        <f>If(COUNTIF(DamReaches!$B$2:$B$346,"="&amp;A18355)&gt;0, "Yes", "No")</f>
        <v>No</v>
      </c>
    </row>
    <row r="18356">
      <c r="A18356" s="6">
        <v>691601.0</v>
      </c>
      <c r="B18356" s="6">
        <v>691716.0</v>
      </c>
      <c r="C18356" s="14" t="str">
        <f>If(COUNTIF(DamReaches!$B$2:$B$346,"="&amp;A18356)&gt;0, "Yes", "No")</f>
        <v>No</v>
      </c>
    </row>
    <row r="18357">
      <c r="A18357" s="6">
        <v>691602.0</v>
      </c>
      <c r="B18357" s="6">
        <v>690956.0</v>
      </c>
      <c r="C18357" s="14" t="str">
        <f>If(COUNTIF(DamReaches!$B$2:$B$346,"="&amp;A18357)&gt;0, "Yes", "No")</f>
        <v>No</v>
      </c>
    </row>
    <row r="18358">
      <c r="A18358" s="6">
        <v>691603.0</v>
      </c>
      <c r="B18358" s="6">
        <v>691192.0</v>
      </c>
      <c r="C18358" s="14" t="str">
        <f>If(COUNTIF(DamReaches!$B$2:$B$346,"="&amp;A18358)&gt;0, "Yes", "No")</f>
        <v>No</v>
      </c>
    </row>
    <row r="18359">
      <c r="A18359" s="6">
        <v>691604.0</v>
      </c>
      <c r="B18359" s="6">
        <v>691449.0</v>
      </c>
      <c r="C18359" s="14" t="str">
        <f>If(COUNTIF(DamReaches!$B$2:$B$346,"="&amp;A18359)&gt;0, "Yes", "No")</f>
        <v>No</v>
      </c>
    </row>
    <row r="18360">
      <c r="A18360" s="6">
        <v>691624.0</v>
      </c>
      <c r="B18360" s="6">
        <v>691967.0</v>
      </c>
      <c r="C18360" s="14" t="str">
        <f>If(COUNTIF(DamReaches!$B$2:$B$346,"="&amp;A18360)&gt;0, "Yes", "No")</f>
        <v>No</v>
      </c>
    </row>
    <row r="18361">
      <c r="A18361" s="6">
        <v>691625.0</v>
      </c>
      <c r="B18361" s="6">
        <v>691644.0</v>
      </c>
      <c r="C18361" s="14" t="str">
        <f>If(COUNTIF(DamReaches!$B$2:$B$346,"="&amp;A18361)&gt;0, "Yes", "No")</f>
        <v>No</v>
      </c>
    </row>
    <row r="18362">
      <c r="A18362" s="6">
        <v>691626.0</v>
      </c>
      <c r="B18362" s="6">
        <v>691536.0</v>
      </c>
      <c r="C18362" s="14" t="str">
        <f>If(COUNTIF(DamReaches!$B$2:$B$346,"="&amp;A18362)&gt;0, "Yes", "No")</f>
        <v>No</v>
      </c>
    </row>
    <row r="18363">
      <c r="A18363" s="6">
        <v>691627.0</v>
      </c>
      <c r="B18363" s="6">
        <v>691674.0</v>
      </c>
      <c r="C18363" s="14" t="str">
        <f>If(COUNTIF(DamReaches!$B$2:$B$346,"="&amp;A18363)&gt;0, "Yes", "No")</f>
        <v>No</v>
      </c>
    </row>
    <row r="18364">
      <c r="A18364" s="6">
        <v>691628.0</v>
      </c>
      <c r="B18364" s="6">
        <v>691650.0</v>
      </c>
      <c r="C18364" s="14" t="str">
        <f>If(COUNTIF(DamReaches!$B$2:$B$346,"="&amp;A18364)&gt;0, "Yes", "No")</f>
        <v>No</v>
      </c>
    </row>
    <row r="18365">
      <c r="A18365" s="6">
        <v>691629.0</v>
      </c>
      <c r="B18365" s="6">
        <v>691650.0</v>
      </c>
      <c r="C18365" s="14" t="str">
        <f>If(COUNTIF(DamReaches!$B$2:$B$346,"="&amp;A18365)&gt;0, "Yes", "No")</f>
        <v>No</v>
      </c>
    </row>
    <row r="18366">
      <c r="A18366" s="6">
        <v>691630.0</v>
      </c>
      <c r="B18366" s="6">
        <v>691817.0</v>
      </c>
      <c r="C18366" s="14" t="str">
        <f>If(COUNTIF(DamReaches!$B$2:$B$346,"="&amp;A18366)&gt;0, "Yes", "No")</f>
        <v>No</v>
      </c>
    </row>
    <row r="18367">
      <c r="A18367" s="6">
        <v>691631.0</v>
      </c>
      <c r="B18367" s="6">
        <v>691817.0</v>
      </c>
      <c r="C18367" s="14" t="str">
        <f>If(COUNTIF(DamReaches!$B$2:$B$346,"="&amp;A18367)&gt;0, "Yes", "No")</f>
        <v>No</v>
      </c>
    </row>
    <row r="18368">
      <c r="A18368" s="6">
        <v>691643.0</v>
      </c>
      <c r="B18368" s="6">
        <v>692070.0</v>
      </c>
      <c r="C18368" s="14" t="str">
        <f>If(COUNTIF(DamReaches!$B$2:$B$346,"="&amp;A18368)&gt;0, "Yes", "No")</f>
        <v>No</v>
      </c>
    </row>
    <row r="18369">
      <c r="A18369" s="6">
        <v>691644.0</v>
      </c>
      <c r="B18369" s="6">
        <v>691477.0</v>
      </c>
      <c r="C18369" s="14" t="str">
        <f>If(COUNTIF(DamReaches!$B$2:$B$346,"="&amp;A18369)&gt;0, "Yes", "No")</f>
        <v>No</v>
      </c>
    </row>
    <row r="18370">
      <c r="A18370" s="6">
        <v>691645.0</v>
      </c>
      <c r="B18370" s="6">
        <v>691718.0</v>
      </c>
      <c r="C18370" s="14" t="str">
        <f>If(COUNTIF(DamReaches!$B$2:$B$346,"="&amp;A18370)&gt;0, "Yes", "No")</f>
        <v>No</v>
      </c>
    </row>
    <row r="18371">
      <c r="A18371" s="6">
        <v>691646.0</v>
      </c>
      <c r="B18371" s="6">
        <v>691447.0</v>
      </c>
      <c r="C18371" s="14" t="str">
        <f>If(COUNTIF(DamReaches!$B$2:$B$346,"="&amp;A18371)&gt;0, "Yes", "No")</f>
        <v>No</v>
      </c>
    </row>
    <row r="18372">
      <c r="A18372" s="6">
        <v>691647.0</v>
      </c>
      <c r="B18372" s="6">
        <v>690849.0</v>
      </c>
      <c r="C18372" s="14" t="str">
        <f>If(COUNTIF(DamReaches!$B$2:$B$346,"="&amp;A18372)&gt;0, "Yes", "No")</f>
        <v>No</v>
      </c>
    </row>
    <row r="18373">
      <c r="A18373" s="6">
        <v>691648.0</v>
      </c>
      <c r="B18373" s="6">
        <v>691647.0</v>
      </c>
      <c r="C18373" s="14" t="str">
        <f>If(COUNTIF(DamReaches!$B$2:$B$346,"="&amp;A18373)&gt;0, "Yes", "No")</f>
        <v>No</v>
      </c>
    </row>
    <row r="18374">
      <c r="A18374" s="6">
        <v>691649.0</v>
      </c>
      <c r="B18374" s="6">
        <v>691628.0</v>
      </c>
      <c r="C18374" s="14" t="str">
        <f>If(COUNTIF(DamReaches!$B$2:$B$346,"="&amp;A18374)&gt;0, "Yes", "No")</f>
        <v>No</v>
      </c>
    </row>
    <row r="18375">
      <c r="A18375" s="6">
        <v>691650.0</v>
      </c>
      <c r="B18375" s="6">
        <v>691700.0</v>
      </c>
      <c r="C18375" s="14" t="str">
        <f>If(COUNTIF(DamReaches!$B$2:$B$346,"="&amp;A18375)&gt;0, "Yes", "No")</f>
        <v>No</v>
      </c>
    </row>
    <row r="18376">
      <c r="A18376" s="6">
        <v>691651.0</v>
      </c>
      <c r="B18376" s="6">
        <v>691703.0</v>
      </c>
      <c r="C18376" s="14" t="str">
        <f>If(COUNTIF(DamReaches!$B$2:$B$346,"="&amp;A18376)&gt;0, "Yes", "No")</f>
        <v>No</v>
      </c>
    </row>
    <row r="18377">
      <c r="A18377" s="6">
        <v>691652.0</v>
      </c>
      <c r="B18377" s="6">
        <v>691453.0</v>
      </c>
      <c r="C18377" s="14" t="str">
        <f>If(COUNTIF(DamReaches!$B$2:$B$346,"="&amp;A18377)&gt;0, "Yes", "No")</f>
        <v>No</v>
      </c>
    </row>
    <row r="18378">
      <c r="A18378" s="6">
        <v>691653.0</v>
      </c>
      <c r="B18378" s="6">
        <v>691520.0</v>
      </c>
      <c r="C18378" s="14" t="str">
        <f>If(COUNTIF(DamReaches!$B$2:$B$346,"="&amp;A18378)&gt;0, "Yes", "No")</f>
        <v>No</v>
      </c>
    </row>
    <row r="18379">
      <c r="A18379" s="6">
        <v>691668.0</v>
      </c>
      <c r="B18379" s="6">
        <v>689346.0</v>
      </c>
      <c r="C18379" s="14" t="str">
        <f>If(COUNTIF(DamReaches!$B$2:$B$346,"="&amp;A18379)&gt;0, "Yes", "No")</f>
        <v>No</v>
      </c>
    </row>
    <row r="18380">
      <c r="A18380" s="6">
        <v>691669.0</v>
      </c>
      <c r="B18380" s="6">
        <v>691668.0</v>
      </c>
      <c r="C18380" s="14" t="str">
        <f>If(COUNTIF(DamReaches!$B$2:$B$346,"="&amp;A18380)&gt;0, "Yes", "No")</f>
        <v>No</v>
      </c>
    </row>
    <row r="18381">
      <c r="A18381" s="6">
        <v>691670.0</v>
      </c>
      <c r="B18381" s="6">
        <v>691279.0</v>
      </c>
      <c r="C18381" s="14" t="str">
        <f>If(COUNTIF(DamReaches!$B$2:$B$346,"="&amp;A18381)&gt;0, "Yes", "No")</f>
        <v>No</v>
      </c>
    </row>
    <row r="18382">
      <c r="A18382" s="6">
        <v>691671.0</v>
      </c>
      <c r="B18382" s="6">
        <v>691916.0</v>
      </c>
      <c r="C18382" s="14" t="str">
        <f>If(COUNTIF(DamReaches!$B$2:$B$346,"="&amp;A18382)&gt;0, "Yes", "No")</f>
        <v>No</v>
      </c>
    </row>
    <row r="18383">
      <c r="A18383" s="6">
        <v>691672.0</v>
      </c>
      <c r="B18383" s="6">
        <v>691514.0</v>
      </c>
      <c r="C18383" s="14" t="str">
        <f>If(COUNTIF(DamReaches!$B$2:$B$346,"="&amp;A18383)&gt;0, "Yes", "No")</f>
        <v>No</v>
      </c>
    </row>
    <row r="18384">
      <c r="A18384" s="6">
        <v>691673.0</v>
      </c>
      <c r="B18384" s="6">
        <v>691716.0</v>
      </c>
      <c r="C18384" s="14" t="str">
        <f>If(COUNTIF(DamReaches!$B$2:$B$346,"="&amp;A18384)&gt;0, "Yes", "No")</f>
        <v>No</v>
      </c>
    </row>
    <row r="18385">
      <c r="A18385" s="6">
        <v>691674.0</v>
      </c>
      <c r="B18385" s="6">
        <v>691718.0</v>
      </c>
      <c r="C18385" s="14" t="str">
        <f>If(COUNTIF(DamReaches!$B$2:$B$346,"="&amp;A18385)&gt;0, "Yes", "No")</f>
        <v>No</v>
      </c>
    </row>
    <row r="18386">
      <c r="A18386" s="6">
        <v>691675.0</v>
      </c>
      <c r="B18386" s="6">
        <v>691539.0</v>
      </c>
      <c r="C18386" s="14" t="str">
        <f>If(COUNTIF(DamReaches!$B$2:$B$346,"="&amp;A18386)&gt;0, "Yes", "No")</f>
        <v>No</v>
      </c>
    </row>
    <row r="18387">
      <c r="A18387" s="6">
        <v>691676.0</v>
      </c>
      <c r="B18387" s="6">
        <v>691175.0</v>
      </c>
      <c r="C18387" s="14" t="str">
        <f>If(COUNTIF(DamReaches!$B$2:$B$346,"="&amp;A18387)&gt;0, "Yes", "No")</f>
        <v>No</v>
      </c>
    </row>
    <row r="18388">
      <c r="A18388" s="6">
        <v>691690.0</v>
      </c>
      <c r="B18388" s="6">
        <v>690086.0</v>
      </c>
      <c r="C18388" s="14" t="str">
        <f>If(COUNTIF(DamReaches!$B$2:$B$346,"="&amp;A18388)&gt;0, "Yes", "No")</f>
        <v>No</v>
      </c>
    </row>
    <row r="18389">
      <c r="A18389" s="6">
        <v>691691.0</v>
      </c>
      <c r="B18389" s="6">
        <v>691942.0</v>
      </c>
      <c r="C18389" s="14" t="str">
        <f>If(COUNTIF(DamReaches!$B$2:$B$346,"="&amp;A18389)&gt;0, "Yes", "No")</f>
        <v>No</v>
      </c>
    </row>
    <row r="18390">
      <c r="A18390" s="6">
        <v>691692.0</v>
      </c>
      <c r="B18390" s="6">
        <v>691942.0</v>
      </c>
      <c r="C18390" s="14" t="str">
        <f>If(COUNTIF(DamReaches!$B$2:$B$346,"="&amp;A18390)&gt;0, "Yes", "No")</f>
        <v>No</v>
      </c>
    </row>
    <row r="18391">
      <c r="A18391" s="6">
        <v>691693.0</v>
      </c>
      <c r="B18391" s="6">
        <v>691916.0</v>
      </c>
      <c r="C18391" s="14" t="str">
        <f>If(COUNTIF(DamReaches!$B$2:$B$346,"="&amp;A18391)&gt;0, "Yes", "No")</f>
        <v>No</v>
      </c>
    </row>
    <row r="18392">
      <c r="A18392" s="6">
        <v>691694.0</v>
      </c>
      <c r="B18392" s="6">
        <v>691895.0</v>
      </c>
      <c r="C18392" s="14" t="str">
        <f>If(COUNTIF(DamReaches!$B$2:$B$346,"="&amp;A18392)&gt;0, "Yes", "No")</f>
        <v>No</v>
      </c>
    </row>
    <row r="18393">
      <c r="A18393" s="6">
        <v>691695.0</v>
      </c>
      <c r="B18393" s="6">
        <v>691895.0</v>
      </c>
      <c r="C18393" s="14" t="str">
        <f>If(COUNTIF(DamReaches!$B$2:$B$346,"="&amp;A18393)&gt;0, "Yes", "No")</f>
        <v>No</v>
      </c>
    </row>
    <row r="18394">
      <c r="A18394" s="6">
        <v>691696.0</v>
      </c>
      <c r="B18394" s="6">
        <v>691218.0</v>
      </c>
      <c r="C18394" s="14" t="str">
        <f>If(COUNTIF(DamReaches!$B$2:$B$346,"="&amp;A18394)&gt;0, "Yes", "No")</f>
        <v>No</v>
      </c>
    </row>
    <row r="18395">
      <c r="A18395" s="6">
        <v>691697.0</v>
      </c>
      <c r="B18395" s="6">
        <v>691299.0</v>
      </c>
      <c r="C18395" s="14" t="str">
        <f>If(COUNTIF(DamReaches!$B$2:$B$346,"="&amp;A18395)&gt;0, "Yes", "No")</f>
        <v>No</v>
      </c>
    </row>
    <row r="18396">
      <c r="A18396" s="6">
        <v>691698.0</v>
      </c>
      <c r="B18396" s="6">
        <v>691408.0</v>
      </c>
      <c r="C18396" s="14" t="str">
        <f>If(COUNTIF(DamReaches!$B$2:$B$346,"="&amp;A18396)&gt;0, "Yes", "No")</f>
        <v>No</v>
      </c>
    </row>
    <row r="18397">
      <c r="A18397" s="6">
        <v>691699.0</v>
      </c>
      <c r="B18397" s="6">
        <v>691646.0</v>
      </c>
      <c r="C18397" s="14" t="str">
        <f>If(COUNTIF(DamReaches!$B$2:$B$346,"="&amp;A18397)&gt;0, "Yes", "No")</f>
        <v>No</v>
      </c>
    </row>
    <row r="18398">
      <c r="A18398" s="6">
        <v>691700.0</v>
      </c>
      <c r="B18398" s="6">
        <v>691923.0</v>
      </c>
      <c r="C18398" s="14" t="str">
        <f>If(COUNTIF(DamReaches!$B$2:$B$346,"="&amp;A18398)&gt;0, "Yes", "No")</f>
        <v>No</v>
      </c>
    </row>
    <row r="18399">
      <c r="A18399" s="6">
        <v>691701.0</v>
      </c>
      <c r="B18399" s="6">
        <v>691923.0</v>
      </c>
      <c r="C18399" s="14" t="str">
        <f>If(COUNTIF(DamReaches!$B$2:$B$346,"="&amp;A18399)&gt;0, "Yes", "No")</f>
        <v>No</v>
      </c>
    </row>
    <row r="18400">
      <c r="A18400" s="6">
        <v>691702.0</v>
      </c>
      <c r="B18400" s="6">
        <v>691703.0</v>
      </c>
      <c r="C18400" s="14" t="str">
        <f>If(COUNTIF(DamReaches!$B$2:$B$346,"="&amp;A18400)&gt;0, "Yes", "No")</f>
        <v>No</v>
      </c>
    </row>
    <row r="18401">
      <c r="A18401" s="6">
        <v>691703.0</v>
      </c>
      <c r="B18401" s="6">
        <v>691815.0</v>
      </c>
      <c r="C18401" s="14" t="str">
        <f>If(COUNTIF(DamReaches!$B$2:$B$346,"="&amp;A18401)&gt;0, "Yes", "No")</f>
        <v>No</v>
      </c>
    </row>
    <row r="18402">
      <c r="A18402" s="6">
        <v>691704.0</v>
      </c>
      <c r="B18402" s="6">
        <v>691815.0</v>
      </c>
      <c r="C18402" s="14" t="str">
        <f>If(COUNTIF(DamReaches!$B$2:$B$346,"="&amp;A18402)&gt;0, "Yes", "No")</f>
        <v>No</v>
      </c>
    </row>
    <row r="18403">
      <c r="A18403" s="6">
        <v>691712.0</v>
      </c>
      <c r="B18403" s="6">
        <v>691293.0</v>
      </c>
      <c r="C18403" s="14" t="str">
        <f>If(COUNTIF(DamReaches!$B$2:$B$346,"="&amp;A18403)&gt;0, "Yes", "No")</f>
        <v>No</v>
      </c>
    </row>
    <row r="18404">
      <c r="A18404" s="6">
        <v>691713.0</v>
      </c>
      <c r="B18404" s="6">
        <v>691712.0</v>
      </c>
      <c r="C18404" s="14" t="str">
        <f>If(COUNTIF(DamReaches!$B$2:$B$346,"="&amp;A18404)&gt;0, "Yes", "No")</f>
        <v>No</v>
      </c>
    </row>
    <row r="18405">
      <c r="A18405" s="6">
        <v>691714.0</v>
      </c>
      <c r="B18405" s="6">
        <v>691401.0</v>
      </c>
      <c r="C18405" s="14" t="str">
        <f>If(COUNTIF(DamReaches!$B$2:$B$346,"="&amp;A18405)&gt;0, "Yes", "No")</f>
        <v>No</v>
      </c>
    </row>
    <row r="18406">
      <c r="A18406" s="6">
        <v>691715.0</v>
      </c>
      <c r="B18406" s="6">
        <v>691514.0</v>
      </c>
      <c r="C18406" s="14" t="str">
        <f>If(COUNTIF(DamReaches!$B$2:$B$346,"="&amp;A18406)&gt;0, "Yes", "No")</f>
        <v>No</v>
      </c>
    </row>
    <row r="18407">
      <c r="A18407" s="6">
        <v>691716.0</v>
      </c>
      <c r="B18407" s="6">
        <v>691717.0</v>
      </c>
      <c r="C18407" s="14" t="str">
        <f>If(COUNTIF(DamReaches!$B$2:$B$346,"="&amp;A18407)&gt;0, "Yes", "No")</f>
        <v>No</v>
      </c>
    </row>
    <row r="18408">
      <c r="A18408" s="6">
        <v>691717.0</v>
      </c>
      <c r="B18408" s="6">
        <v>691674.0</v>
      </c>
      <c r="C18408" s="14" t="str">
        <f>If(COUNTIF(DamReaches!$B$2:$B$346,"="&amp;A18408)&gt;0, "Yes", "No")</f>
        <v>No</v>
      </c>
    </row>
    <row r="18409">
      <c r="A18409" s="6">
        <v>691718.0</v>
      </c>
      <c r="B18409" s="6">
        <v>691719.0</v>
      </c>
      <c r="C18409" s="14" t="str">
        <f>If(COUNTIF(DamReaches!$B$2:$B$346,"="&amp;A18409)&gt;0, "Yes", "No")</f>
        <v>No</v>
      </c>
    </row>
    <row r="18410">
      <c r="A18410" s="6">
        <v>691719.0</v>
      </c>
      <c r="B18410" s="6">
        <v>691245.0</v>
      </c>
      <c r="C18410" s="14" t="str">
        <f>If(COUNTIF(DamReaches!$B$2:$B$346,"="&amp;A18410)&gt;0, "Yes", "No")</f>
        <v>No</v>
      </c>
    </row>
    <row r="18411">
      <c r="A18411" s="6">
        <v>691720.0</v>
      </c>
      <c r="B18411" s="6">
        <v>691697.0</v>
      </c>
      <c r="C18411" s="14" t="str">
        <f>If(COUNTIF(DamReaches!$B$2:$B$346,"="&amp;A18411)&gt;0, "Yes", "No")</f>
        <v>No</v>
      </c>
    </row>
    <row r="18412">
      <c r="A18412" s="6">
        <v>691721.0</v>
      </c>
      <c r="B18412" s="6">
        <v>691794.0</v>
      </c>
      <c r="C18412" s="14" t="str">
        <f>If(COUNTIF(DamReaches!$B$2:$B$346,"="&amp;A18412)&gt;0, "Yes", "No")</f>
        <v>No</v>
      </c>
    </row>
    <row r="18413">
      <c r="A18413" s="6">
        <v>691722.0</v>
      </c>
      <c r="B18413" s="6">
        <v>691676.0</v>
      </c>
      <c r="C18413" s="14" t="str">
        <f>If(COUNTIF(DamReaches!$B$2:$B$346,"="&amp;A18413)&gt;0, "Yes", "No")</f>
        <v>No</v>
      </c>
    </row>
    <row r="18414">
      <c r="A18414" s="6">
        <v>691733.0</v>
      </c>
      <c r="B18414" s="6">
        <v>691350.0</v>
      </c>
      <c r="C18414" s="14" t="str">
        <f>If(COUNTIF(DamReaches!$B$2:$B$346,"="&amp;A18414)&gt;0, "Yes", "No")</f>
        <v>No</v>
      </c>
    </row>
    <row r="18415">
      <c r="A18415" s="6">
        <v>691734.0</v>
      </c>
      <c r="B18415" s="6">
        <v>691794.0</v>
      </c>
      <c r="C18415" s="14" t="str">
        <f>If(COUNTIF(DamReaches!$B$2:$B$346,"="&amp;A18415)&gt;0, "Yes", "No")</f>
        <v>No</v>
      </c>
    </row>
    <row r="18416">
      <c r="A18416" s="6">
        <v>691735.0</v>
      </c>
      <c r="B18416" s="6">
        <v>691749.0</v>
      </c>
      <c r="C18416" s="14" t="str">
        <f>If(COUNTIF(DamReaches!$B$2:$B$346,"="&amp;A18416)&gt;0, "Yes", "No")</f>
        <v>No</v>
      </c>
    </row>
    <row r="18417">
      <c r="A18417" s="6">
        <v>691736.0</v>
      </c>
      <c r="B18417" s="6">
        <v>690995.0</v>
      </c>
      <c r="C18417" s="14" t="str">
        <f>If(COUNTIF(DamReaches!$B$2:$B$346,"="&amp;A18417)&gt;0, "Yes", "No")</f>
        <v>No</v>
      </c>
    </row>
    <row r="18418">
      <c r="A18418" s="6">
        <v>691737.0</v>
      </c>
      <c r="B18418" s="6">
        <v>691702.0</v>
      </c>
      <c r="C18418" s="14" t="str">
        <f>If(COUNTIF(DamReaches!$B$2:$B$346,"="&amp;A18418)&gt;0, "Yes", "No")</f>
        <v>No</v>
      </c>
    </row>
    <row r="18419">
      <c r="A18419" s="6">
        <v>691738.0</v>
      </c>
      <c r="B18419" s="6">
        <v>691676.0</v>
      </c>
      <c r="C18419" s="14" t="str">
        <f>If(COUNTIF(DamReaches!$B$2:$B$346,"="&amp;A18419)&gt;0, "Yes", "No")</f>
        <v>No</v>
      </c>
    </row>
    <row r="18420">
      <c r="A18420" s="6">
        <v>691739.0</v>
      </c>
      <c r="B18420" s="6">
        <v>691738.0</v>
      </c>
      <c r="C18420" s="14" t="str">
        <f>If(COUNTIF(DamReaches!$B$2:$B$346,"="&amp;A18420)&gt;0, "Yes", "No")</f>
        <v>No</v>
      </c>
    </row>
    <row r="18421">
      <c r="A18421" s="6">
        <v>691744.0</v>
      </c>
      <c r="B18421" s="6">
        <v>690990.0</v>
      </c>
      <c r="C18421" s="14" t="str">
        <f>If(COUNTIF(DamReaches!$B$2:$B$346,"="&amp;A18421)&gt;0, "Yes", "No")</f>
        <v>No</v>
      </c>
    </row>
    <row r="18422">
      <c r="A18422" s="6">
        <v>691745.0</v>
      </c>
      <c r="B18422" s="6">
        <v>691670.0</v>
      </c>
      <c r="C18422" s="14" t="str">
        <f>If(COUNTIF(DamReaches!$B$2:$B$346,"="&amp;A18422)&gt;0, "Yes", "No")</f>
        <v>No</v>
      </c>
    </row>
    <row r="18423">
      <c r="A18423" s="6">
        <v>691746.0</v>
      </c>
      <c r="B18423" s="6">
        <v>691672.0</v>
      </c>
      <c r="C18423" s="14" t="str">
        <f>If(COUNTIF(DamReaches!$B$2:$B$346,"="&amp;A18423)&gt;0, "Yes", "No")</f>
        <v>No</v>
      </c>
    </row>
    <row r="18424">
      <c r="A18424" s="6">
        <v>691747.0</v>
      </c>
      <c r="B18424" s="6">
        <v>691219.0</v>
      </c>
      <c r="C18424" s="14" t="str">
        <f>If(COUNTIF(DamReaches!$B$2:$B$346,"="&amp;A18424)&gt;0, "Yes", "No")</f>
        <v>No</v>
      </c>
    </row>
    <row r="18425">
      <c r="A18425" s="6">
        <v>691748.0</v>
      </c>
      <c r="B18425" s="6">
        <v>691832.0</v>
      </c>
      <c r="C18425" s="14" t="str">
        <f>If(COUNTIF(DamReaches!$B$2:$B$346,"="&amp;A18425)&gt;0, "Yes", "No")</f>
        <v>No</v>
      </c>
    </row>
    <row r="18426">
      <c r="A18426" s="6">
        <v>691749.0</v>
      </c>
      <c r="B18426" s="6">
        <v>691540.0</v>
      </c>
      <c r="C18426" s="14" t="str">
        <f>If(COUNTIF(DamReaches!$B$2:$B$346,"="&amp;A18426)&gt;0, "Yes", "No")</f>
        <v>No</v>
      </c>
    </row>
    <row r="18427">
      <c r="A18427" s="6">
        <v>691750.0</v>
      </c>
      <c r="B18427" s="6">
        <v>691736.0</v>
      </c>
      <c r="C18427" s="14" t="str">
        <f>If(COUNTIF(DamReaches!$B$2:$B$346,"="&amp;A18427)&gt;0, "Yes", "No")</f>
        <v>No</v>
      </c>
    </row>
    <row r="18428">
      <c r="A18428" s="6">
        <v>691751.0</v>
      </c>
      <c r="B18428" s="6">
        <v>691647.0</v>
      </c>
      <c r="C18428" s="14" t="str">
        <f>If(COUNTIF(DamReaches!$B$2:$B$346,"="&amp;A18428)&gt;0, "Yes", "No")</f>
        <v>No</v>
      </c>
    </row>
    <row r="18429">
      <c r="A18429" s="6">
        <v>691765.0</v>
      </c>
      <c r="B18429" s="6">
        <v>692070.0</v>
      </c>
      <c r="C18429" s="14" t="str">
        <f>If(COUNTIF(DamReaches!$B$2:$B$346,"="&amp;A18429)&gt;0, "Yes", "No")</f>
        <v>No</v>
      </c>
    </row>
    <row r="18430">
      <c r="A18430" s="6">
        <v>691766.0</v>
      </c>
      <c r="B18430" s="6">
        <v>691512.0</v>
      </c>
      <c r="C18430" s="14" t="str">
        <f>If(COUNTIF(DamReaches!$B$2:$B$346,"="&amp;A18430)&gt;0, "Yes", "No")</f>
        <v>No</v>
      </c>
    </row>
    <row r="18431">
      <c r="A18431" s="6">
        <v>691767.0</v>
      </c>
      <c r="B18431" s="6">
        <v>691715.0</v>
      </c>
      <c r="C18431" s="14" t="str">
        <f>If(COUNTIF(DamReaches!$B$2:$B$346,"="&amp;A18431)&gt;0, "Yes", "No")</f>
        <v>No</v>
      </c>
    </row>
    <row r="18432">
      <c r="A18432" s="6">
        <v>691768.0</v>
      </c>
      <c r="B18432" s="6">
        <v>691281.0</v>
      </c>
      <c r="C18432" s="14" t="str">
        <f>If(COUNTIF(DamReaches!$B$2:$B$346,"="&amp;A18432)&gt;0, "Yes", "No")</f>
        <v>No</v>
      </c>
    </row>
    <row r="18433">
      <c r="A18433" s="6">
        <v>691769.0</v>
      </c>
      <c r="B18433" s="6">
        <v>691348.0</v>
      </c>
      <c r="C18433" s="14" t="str">
        <f>If(COUNTIF(DamReaches!$B$2:$B$346,"="&amp;A18433)&gt;0, "Yes", "No")</f>
        <v>No</v>
      </c>
    </row>
    <row r="18434">
      <c r="A18434" s="6">
        <v>691770.0</v>
      </c>
      <c r="B18434" s="6">
        <v>692226.0</v>
      </c>
      <c r="C18434" s="14" t="str">
        <f>If(COUNTIF(DamReaches!$B$2:$B$346,"="&amp;A18434)&gt;0, "Yes", "No")</f>
        <v>No</v>
      </c>
    </row>
    <row r="18435">
      <c r="A18435" s="6">
        <v>691771.0</v>
      </c>
      <c r="B18435" s="6">
        <v>692226.0</v>
      </c>
      <c r="C18435" s="14" t="str">
        <f>If(COUNTIF(DamReaches!$B$2:$B$346,"="&amp;A18435)&gt;0, "Yes", "No")</f>
        <v>No</v>
      </c>
    </row>
    <row r="18436">
      <c r="A18436" s="6">
        <v>691772.0</v>
      </c>
      <c r="B18436" s="6">
        <v>691673.0</v>
      </c>
      <c r="C18436" s="14" t="str">
        <f>If(COUNTIF(DamReaches!$B$2:$B$346,"="&amp;A18436)&gt;0, "Yes", "No")</f>
        <v>No</v>
      </c>
    </row>
    <row r="18437">
      <c r="A18437" s="6">
        <v>691773.0</v>
      </c>
      <c r="B18437" s="6">
        <v>691540.0</v>
      </c>
      <c r="C18437" s="14" t="str">
        <f>If(COUNTIF(DamReaches!$B$2:$B$346,"="&amp;A18437)&gt;0, "Yes", "No")</f>
        <v>No</v>
      </c>
    </row>
    <row r="18438">
      <c r="A18438" s="6">
        <v>691774.0</v>
      </c>
      <c r="B18438" s="6">
        <v>691775.0</v>
      </c>
      <c r="C18438" s="14" t="str">
        <f>If(COUNTIF(DamReaches!$B$2:$B$346,"="&amp;A18438)&gt;0, "Yes", "No")</f>
        <v>No</v>
      </c>
    </row>
    <row r="18439">
      <c r="A18439" s="6">
        <v>691775.0</v>
      </c>
      <c r="B18439" s="6">
        <v>691736.0</v>
      </c>
      <c r="C18439" s="14" t="str">
        <f>If(COUNTIF(DamReaches!$B$2:$B$346,"="&amp;A18439)&gt;0, "Yes", "No")</f>
        <v>No</v>
      </c>
    </row>
    <row r="18440">
      <c r="A18440" s="6">
        <v>691788.0</v>
      </c>
      <c r="B18440" s="6">
        <v>691789.0</v>
      </c>
      <c r="C18440" s="14" t="str">
        <f>If(COUNTIF(DamReaches!$B$2:$B$346,"="&amp;A18440)&gt;0, "Yes", "No")</f>
        <v>No</v>
      </c>
    </row>
    <row r="18441">
      <c r="A18441" s="6">
        <v>691789.0</v>
      </c>
      <c r="B18441" s="6">
        <v>691644.0</v>
      </c>
      <c r="C18441" s="14" t="str">
        <f>If(COUNTIF(DamReaches!$B$2:$B$346,"="&amp;A18441)&gt;0, "Yes", "No")</f>
        <v>No</v>
      </c>
    </row>
    <row r="18442">
      <c r="A18442" s="6">
        <v>691790.0</v>
      </c>
      <c r="B18442" s="6">
        <v>691581.0</v>
      </c>
      <c r="C18442" s="14" t="str">
        <f>If(COUNTIF(DamReaches!$B$2:$B$346,"="&amp;A18442)&gt;0, "Yes", "No")</f>
        <v>No</v>
      </c>
    </row>
    <row r="18443">
      <c r="A18443" s="6">
        <v>691791.0</v>
      </c>
      <c r="B18443" s="6">
        <v>691830.0</v>
      </c>
      <c r="C18443" s="14" t="str">
        <f>If(COUNTIF(DamReaches!$B$2:$B$346,"="&amp;A18443)&gt;0, "Yes", "No")</f>
        <v>No</v>
      </c>
    </row>
    <row r="18444">
      <c r="A18444" s="6">
        <v>691792.0</v>
      </c>
      <c r="B18444" s="6">
        <v>691697.0</v>
      </c>
      <c r="C18444" s="14" t="str">
        <f>If(COUNTIF(DamReaches!$B$2:$B$346,"="&amp;A18444)&gt;0, "Yes", "No")</f>
        <v>No</v>
      </c>
    </row>
    <row r="18445">
      <c r="A18445" s="6">
        <v>691793.0</v>
      </c>
      <c r="B18445" s="6">
        <v>691248.0</v>
      </c>
      <c r="C18445" s="14" t="str">
        <f>If(COUNTIF(DamReaches!$B$2:$B$346,"="&amp;A18445)&gt;0, "Yes", "No")</f>
        <v>No</v>
      </c>
    </row>
    <row r="18446">
      <c r="A18446" s="6">
        <v>691794.0</v>
      </c>
      <c r="B18446" s="6">
        <v>691793.0</v>
      </c>
      <c r="C18446" s="14" t="str">
        <f>If(COUNTIF(DamReaches!$B$2:$B$346,"="&amp;A18446)&gt;0, "Yes", "No")</f>
        <v>No</v>
      </c>
    </row>
    <row r="18447">
      <c r="A18447" s="6">
        <v>691795.0</v>
      </c>
      <c r="B18447" s="6">
        <v>691646.0</v>
      </c>
      <c r="C18447" s="14" t="str">
        <f>If(COUNTIF(DamReaches!$B$2:$B$346,"="&amp;A18447)&gt;0, "Yes", "No")</f>
        <v>No</v>
      </c>
    </row>
    <row r="18448">
      <c r="A18448" s="6">
        <v>691810.0</v>
      </c>
      <c r="B18448" s="6">
        <v>691744.0</v>
      </c>
      <c r="C18448" s="14" t="str">
        <f>If(COUNTIF(DamReaches!$B$2:$B$346,"="&amp;A18448)&gt;0, "Yes", "No")</f>
        <v>No</v>
      </c>
    </row>
    <row r="18449">
      <c r="A18449" s="6">
        <v>691811.0</v>
      </c>
      <c r="B18449" s="6">
        <v>691830.0</v>
      </c>
      <c r="C18449" s="14" t="str">
        <f>If(COUNTIF(DamReaches!$B$2:$B$346,"="&amp;A18449)&gt;0, "Yes", "No")</f>
        <v>No</v>
      </c>
    </row>
    <row r="18450">
      <c r="A18450" s="6">
        <v>691812.0</v>
      </c>
      <c r="B18450" s="6">
        <v>691813.0</v>
      </c>
      <c r="C18450" s="14" t="str">
        <f>If(COUNTIF(DamReaches!$B$2:$B$346,"="&amp;A18450)&gt;0, "Yes", "No")</f>
        <v>No</v>
      </c>
    </row>
    <row r="18451">
      <c r="A18451" s="6">
        <v>691813.0</v>
      </c>
      <c r="B18451" s="6">
        <v>691698.0</v>
      </c>
      <c r="C18451" s="14" t="str">
        <f>If(COUNTIF(DamReaches!$B$2:$B$346,"="&amp;A18451)&gt;0, "Yes", "No")</f>
        <v>No</v>
      </c>
    </row>
    <row r="18452">
      <c r="A18452" s="6">
        <v>691814.0</v>
      </c>
      <c r="B18452" s="6">
        <v>691567.0</v>
      </c>
      <c r="C18452" s="14" t="str">
        <f>If(COUNTIF(DamReaches!$B$2:$B$346,"="&amp;A18452)&gt;0, "Yes", "No")</f>
        <v>No</v>
      </c>
    </row>
    <row r="18453">
      <c r="A18453" s="6">
        <v>691815.0</v>
      </c>
      <c r="B18453" s="6">
        <v>691583.0</v>
      </c>
      <c r="C18453" s="14" t="str">
        <f>If(COUNTIF(DamReaches!$B$2:$B$346,"="&amp;A18453)&gt;0, "Yes", "No")</f>
        <v>No</v>
      </c>
    </row>
    <row r="18454">
      <c r="A18454" s="6">
        <v>691816.0</v>
      </c>
      <c r="B18454" s="6">
        <v>691653.0</v>
      </c>
      <c r="C18454" s="14" t="str">
        <f>If(COUNTIF(DamReaches!$B$2:$B$346,"="&amp;A18454)&gt;0, "Yes", "No")</f>
        <v>No</v>
      </c>
    </row>
    <row r="18455">
      <c r="A18455" s="6">
        <v>691817.0</v>
      </c>
      <c r="B18455" s="6">
        <v>691816.0</v>
      </c>
      <c r="C18455" s="14" t="str">
        <f>If(COUNTIF(DamReaches!$B$2:$B$346,"="&amp;A18455)&gt;0, "Yes", "No")</f>
        <v>No</v>
      </c>
    </row>
    <row r="18456">
      <c r="A18456" s="6">
        <v>691828.0</v>
      </c>
      <c r="B18456" s="6">
        <v>691668.0</v>
      </c>
      <c r="C18456" s="14" t="str">
        <f>If(COUNTIF(DamReaches!$B$2:$B$346,"="&amp;A18456)&gt;0, "Yes", "No")</f>
        <v>No</v>
      </c>
    </row>
    <row r="18457">
      <c r="A18457" s="6">
        <v>691829.0</v>
      </c>
      <c r="B18457" s="6">
        <v>691967.0</v>
      </c>
      <c r="C18457" s="14" t="str">
        <f>If(COUNTIF(DamReaches!$B$2:$B$346,"="&amp;A18457)&gt;0, "Yes", "No")</f>
        <v>No</v>
      </c>
    </row>
    <row r="18458">
      <c r="A18458" s="6">
        <v>691830.0</v>
      </c>
      <c r="B18458" s="6">
        <v>691733.0</v>
      </c>
      <c r="C18458" s="14" t="str">
        <f>If(COUNTIF(DamReaches!$B$2:$B$346,"="&amp;A18458)&gt;0, "Yes", "No")</f>
        <v>No</v>
      </c>
    </row>
    <row r="18459">
      <c r="A18459" s="6">
        <v>691831.0</v>
      </c>
      <c r="B18459" s="6">
        <v>691673.0</v>
      </c>
      <c r="C18459" s="14" t="str">
        <f>If(COUNTIF(DamReaches!$B$2:$B$346,"="&amp;A18459)&gt;0, "Yes", "No")</f>
        <v>No</v>
      </c>
    </row>
    <row r="18460">
      <c r="A18460" s="6">
        <v>691832.0</v>
      </c>
      <c r="B18460" s="6">
        <v>691920.0</v>
      </c>
      <c r="C18460" s="14" t="str">
        <f>If(COUNTIF(DamReaches!$B$2:$B$346,"="&amp;A18460)&gt;0, "Yes", "No")</f>
        <v>No</v>
      </c>
    </row>
    <row r="18461">
      <c r="A18461" s="6">
        <v>691833.0</v>
      </c>
      <c r="B18461" s="6">
        <v>691920.0</v>
      </c>
      <c r="C18461" s="14" t="str">
        <f>If(COUNTIF(DamReaches!$B$2:$B$346,"="&amp;A18461)&gt;0, "Yes", "No")</f>
        <v>No</v>
      </c>
    </row>
    <row r="18462">
      <c r="A18462" s="6">
        <v>691847.0</v>
      </c>
      <c r="B18462" s="6">
        <v>691553.0</v>
      </c>
      <c r="C18462" s="14" t="str">
        <f>If(COUNTIF(DamReaches!$B$2:$B$346,"="&amp;A18462)&gt;0, "Yes", "No")</f>
        <v>No</v>
      </c>
    </row>
    <row r="18463">
      <c r="A18463" s="6">
        <v>691848.0</v>
      </c>
      <c r="B18463" s="6">
        <v>691744.0</v>
      </c>
      <c r="C18463" s="14" t="str">
        <f>If(COUNTIF(DamReaches!$B$2:$B$346,"="&amp;A18463)&gt;0, "Yes", "No")</f>
        <v>No</v>
      </c>
    </row>
    <row r="18464">
      <c r="A18464" s="6">
        <v>691849.0</v>
      </c>
      <c r="B18464" s="6">
        <v>691850.0</v>
      </c>
      <c r="C18464" s="14" t="str">
        <f>If(COUNTIF(DamReaches!$B$2:$B$346,"="&amp;A18464)&gt;0, "Yes", "No")</f>
        <v>No</v>
      </c>
    </row>
    <row r="18465">
      <c r="A18465" s="6">
        <v>691850.0</v>
      </c>
      <c r="B18465" s="6">
        <v>690787.0</v>
      </c>
      <c r="C18465" s="14" t="str">
        <f>If(COUNTIF(DamReaches!$B$2:$B$346,"="&amp;A18465)&gt;0, "Yes", "No")</f>
        <v>No</v>
      </c>
    </row>
    <row r="18466">
      <c r="A18466" s="6">
        <v>691851.0</v>
      </c>
      <c r="B18466" s="6">
        <v>691672.0</v>
      </c>
      <c r="C18466" s="14" t="str">
        <f>If(COUNTIF(DamReaches!$B$2:$B$346,"="&amp;A18466)&gt;0, "Yes", "No")</f>
        <v>No</v>
      </c>
    </row>
    <row r="18467">
      <c r="A18467" s="6">
        <v>691852.0</v>
      </c>
      <c r="B18467" s="6">
        <v>691747.0</v>
      </c>
      <c r="C18467" s="14" t="str">
        <f>If(COUNTIF(DamReaches!$B$2:$B$346,"="&amp;A18467)&gt;0, "Yes", "No")</f>
        <v>No</v>
      </c>
    </row>
    <row r="18468">
      <c r="A18468" s="6">
        <v>691853.0</v>
      </c>
      <c r="B18468" s="6">
        <v>691298.0</v>
      </c>
      <c r="C18468" s="14" t="str">
        <f>If(COUNTIF(DamReaches!$B$2:$B$346,"="&amp;A18468)&gt;0, "Yes", "No")</f>
        <v>No</v>
      </c>
    </row>
    <row r="18469">
      <c r="A18469" s="6">
        <v>691854.0</v>
      </c>
      <c r="B18469" s="6">
        <v>691853.0</v>
      </c>
      <c r="C18469" s="14" t="str">
        <f>If(COUNTIF(DamReaches!$B$2:$B$346,"="&amp;A18469)&gt;0, "Yes", "No")</f>
        <v>No</v>
      </c>
    </row>
    <row r="18470">
      <c r="A18470" s="6">
        <v>691861.0</v>
      </c>
      <c r="B18470" s="6">
        <v>692072.0</v>
      </c>
      <c r="C18470" s="14" t="str">
        <f>If(COUNTIF(DamReaches!$B$2:$B$346,"="&amp;A18470)&gt;0, "Yes", "No")</f>
        <v>No</v>
      </c>
    </row>
    <row r="18471">
      <c r="A18471" s="6">
        <v>691862.0</v>
      </c>
      <c r="B18471" s="6">
        <v>691581.0</v>
      </c>
      <c r="C18471" s="14" t="str">
        <f>If(COUNTIF(DamReaches!$B$2:$B$346,"="&amp;A18471)&gt;0, "Yes", "No")</f>
        <v>No</v>
      </c>
    </row>
    <row r="18472">
      <c r="A18472" s="6">
        <v>691863.0</v>
      </c>
      <c r="B18472" s="6">
        <v>691813.0</v>
      </c>
      <c r="C18472" s="14" t="str">
        <f>If(COUNTIF(DamReaches!$B$2:$B$346,"="&amp;A18472)&gt;0, "Yes", "No")</f>
        <v>No</v>
      </c>
    </row>
    <row r="18473">
      <c r="A18473" s="6">
        <v>691864.0</v>
      </c>
      <c r="B18473" s="6">
        <v>691749.0</v>
      </c>
      <c r="C18473" s="14" t="str">
        <f>If(COUNTIF(DamReaches!$B$2:$B$346,"="&amp;A18473)&gt;0, "Yes", "No")</f>
        <v>No</v>
      </c>
    </row>
    <row r="18474">
      <c r="A18474" s="6">
        <v>691870.0</v>
      </c>
      <c r="B18474" s="6">
        <v>691344.0</v>
      </c>
      <c r="C18474" s="14" t="str">
        <f>If(COUNTIF(DamReaches!$B$2:$B$346,"="&amp;A18474)&gt;0, "Yes", "No")</f>
        <v>Yes</v>
      </c>
    </row>
    <row r="18475">
      <c r="A18475" s="6">
        <v>691871.0</v>
      </c>
      <c r="B18475" s="6">
        <v>693167.0</v>
      </c>
      <c r="C18475" s="14" t="str">
        <f>If(COUNTIF(DamReaches!$B$2:$B$346,"="&amp;A18475)&gt;0, "Yes", "No")</f>
        <v>No</v>
      </c>
    </row>
    <row r="18476">
      <c r="A18476" s="6">
        <v>691872.0</v>
      </c>
      <c r="B18476" s="6">
        <v>693167.0</v>
      </c>
      <c r="C18476" s="14" t="str">
        <f>If(COUNTIF(DamReaches!$B$2:$B$346,"="&amp;A18476)&gt;0, "Yes", "No")</f>
        <v>No</v>
      </c>
    </row>
    <row r="18477">
      <c r="A18477" s="6">
        <v>691873.0</v>
      </c>
      <c r="B18477" s="6">
        <v>690602.0</v>
      </c>
      <c r="C18477" s="14" t="str">
        <f>If(COUNTIF(DamReaches!$B$2:$B$346,"="&amp;A18477)&gt;0, "Yes", "No")</f>
        <v>No</v>
      </c>
    </row>
    <row r="18478">
      <c r="A18478" s="6">
        <v>691874.0</v>
      </c>
      <c r="B18478" s="6">
        <v>691355.0</v>
      </c>
      <c r="C18478" s="14" t="str">
        <f>If(COUNTIF(DamReaches!$B$2:$B$346,"="&amp;A18478)&gt;0, "Yes", "No")</f>
        <v>No</v>
      </c>
    </row>
    <row r="18479">
      <c r="A18479" s="6">
        <v>691875.0</v>
      </c>
      <c r="B18479" s="6">
        <v>691874.0</v>
      </c>
      <c r="C18479" s="14" t="str">
        <f>If(COUNTIF(DamReaches!$B$2:$B$346,"="&amp;A18479)&gt;0, "Yes", "No")</f>
        <v>No</v>
      </c>
    </row>
    <row r="18480">
      <c r="A18480" s="6">
        <v>691876.0</v>
      </c>
      <c r="B18480" s="6">
        <v>691875.0</v>
      </c>
      <c r="C18480" s="14" t="str">
        <f>If(COUNTIF(DamReaches!$B$2:$B$346,"="&amp;A18480)&gt;0, "Yes", "No")</f>
        <v>No</v>
      </c>
    </row>
    <row r="18481">
      <c r="A18481" s="6">
        <v>691890.0</v>
      </c>
      <c r="B18481" s="6">
        <v>691670.0</v>
      </c>
      <c r="C18481" s="14" t="str">
        <f>If(COUNTIF(DamReaches!$B$2:$B$346,"="&amp;A18481)&gt;0, "Yes", "No")</f>
        <v>No</v>
      </c>
    </row>
    <row r="18482">
      <c r="A18482" s="6">
        <v>691891.0</v>
      </c>
      <c r="B18482" s="6">
        <v>691294.0</v>
      </c>
      <c r="C18482" s="14" t="str">
        <f>If(COUNTIF(DamReaches!$B$2:$B$346,"="&amp;A18482)&gt;0, "Yes", "No")</f>
        <v>No</v>
      </c>
    </row>
    <row r="18483">
      <c r="A18483" s="6">
        <v>691892.0</v>
      </c>
      <c r="B18483" s="6">
        <v>691891.0</v>
      </c>
      <c r="C18483" s="14" t="str">
        <f>If(COUNTIF(DamReaches!$B$2:$B$346,"="&amp;A18483)&gt;0, "Yes", "No")</f>
        <v>No</v>
      </c>
    </row>
    <row r="18484">
      <c r="A18484" s="6">
        <v>691893.0</v>
      </c>
      <c r="B18484" s="6">
        <v>691892.0</v>
      </c>
      <c r="C18484" s="14" t="str">
        <f>If(COUNTIF(DamReaches!$B$2:$B$346,"="&amp;A18484)&gt;0, "Yes", "No")</f>
        <v>No</v>
      </c>
    </row>
    <row r="18485">
      <c r="A18485" s="6">
        <v>691894.0</v>
      </c>
      <c r="B18485" s="6">
        <v>691769.0</v>
      </c>
      <c r="C18485" s="14" t="str">
        <f>If(COUNTIF(DamReaches!$B$2:$B$346,"="&amp;A18485)&gt;0, "Yes", "No")</f>
        <v>No</v>
      </c>
    </row>
    <row r="18486">
      <c r="A18486" s="6">
        <v>691895.0</v>
      </c>
      <c r="B18486" s="6">
        <v>691947.0</v>
      </c>
      <c r="C18486" s="14" t="str">
        <f>If(COUNTIF(DamReaches!$B$2:$B$346,"="&amp;A18486)&gt;0, "Yes", "No")</f>
        <v>No</v>
      </c>
    </row>
    <row r="18487">
      <c r="A18487" s="6">
        <v>691896.0</v>
      </c>
      <c r="B18487" s="6">
        <v>691852.0</v>
      </c>
      <c r="C18487" s="14" t="str">
        <f>If(COUNTIF(DamReaches!$B$2:$B$346,"="&amp;A18487)&gt;0, "Yes", "No")</f>
        <v>No</v>
      </c>
    </row>
    <row r="18488">
      <c r="A18488" s="6">
        <v>691897.0</v>
      </c>
      <c r="B18488" s="6">
        <v>691567.0</v>
      </c>
      <c r="C18488" s="14" t="str">
        <f>If(COUNTIF(DamReaches!$B$2:$B$346,"="&amp;A18488)&gt;0, "Yes", "No")</f>
        <v>No</v>
      </c>
    </row>
    <row r="18489">
      <c r="A18489" s="6">
        <v>691898.0</v>
      </c>
      <c r="B18489" s="6">
        <v>691751.0</v>
      </c>
      <c r="C18489" s="14" t="str">
        <f>If(COUNTIF(DamReaches!$B$2:$B$346,"="&amp;A18489)&gt;0, "Yes", "No")</f>
        <v>No</v>
      </c>
    </row>
    <row r="18490">
      <c r="A18490" s="6">
        <v>691899.0</v>
      </c>
      <c r="B18490" s="6">
        <v>692002.0</v>
      </c>
      <c r="C18490" s="14" t="str">
        <f>If(COUNTIF(DamReaches!$B$2:$B$346,"="&amp;A18490)&gt;0, "Yes", "No")</f>
        <v>No</v>
      </c>
    </row>
    <row r="18491">
      <c r="A18491" s="6">
        <v>691916.0</v>
      </c>
      <c r="B18491" s="6">
        <v>692134.0</v>
      </c>
      <c r="C18491" s="14" t="str">
        <f>If(COUNTIF(DamReaches!$B$2:$B$346,"="&amp;A18491)&gt;0, "Yes", "No")</f>
        <v>No</v>
      </c>
    </row>
    <row r="18492">
      <c r="A18492" s="6">
        <v>691917.0</v>
      </c>
      <c r="B18492" s="6">
        <v>692134.0</v>
      </c>
      <c r="C18492" s="14" t="str">
        <f>If(COUNTIF(DamReaches!$B$2:$B$346,"="&amp;A18492)&gt;0, "Yes", "No")</f>
        <v>No</v>
      </c>
    </row>
    <row r="18493">
      <c r="A18493" s="6">
        <v>691918.0</v>
      </c>
      <c r="B18493" s="6">
        <v>691970.0</v>
      </c>
      <c r="C18493" s="14" t="str">
        <f>If(COUNTIF(DamReaches!$B$2:$B$346,"="&amp;A18493)&gt;0, "Yes", "No")</f>
        <v>No</v>
      </c>
    </row>
    <row r="18494">
      <c r="A18494" s="6">
        <v>691919.0</v>
      </c>
      <c r="B18494" s="6">
        <v>691832.0</v>
      </c>
      <c r="C18494" s="14" t="str">
        <f>If(COUNTIF(DamReaches!$B$2:$B$346,"="&amp;A18494)&gt;0, "Yes", "No")</f>
        <v>No</v>
      </c>
    </row>
    <row r="18495">
      <c r="A18495" s="6">
        <v>691920.0</v>
      </c>
      <c r="B18495" s="6">
        <v>691997.0</v>
      </c>
      <c r="C18495" s="14" t="str">
        <f>If(COUNTIF(DamReaches!$B$2:$B$346,"="&amp;A18495)&gt;0, "Yes", "No")</f>
        <v>No</v>
      </c>
    </row>
    <row r="18496">
      <c r="A18496" s="6">
        <v>691921.0</v>
      </c>
      <c r="B18496" s="6">
        <v>691814.0</v>
      </c>
      <c r="C18496" s="14" t="str">
        <f>If(COUNTIF(DamReaches!$B$2:$B$346,"="&amp;A18496)&gt;0, "Yes", "No")</f>
        <v>No</v>
      </c>
    </row>
    <row r="18497">
      <c r="A18497" s="6">
        <v>691922.0</v>
      </c>
      <c r="B18497" s="6">
        <v>691773.0</v>
      </c>
      <c r="C18497" s="14" t="str">
        <f>If(COUNTIF(DamReaches!$B$2:$B$346,"="&amp;A18497)&gt;0, "Yes", "No")</f>
        <v>No</v>
      </c>
    </row>
    <row r="18498">
      <c r="A18498" s="6">
        <v>691923.0</v>
      </c>
      <c r="B18498" s="6">
        <v>692324.0</v>
      </c>
      <c r="C18498" s="14" t="str">
        <f>If(COUNTIF(DamReaches!$B$2:$B$346,"="&amp;A18498)&gt;0, "Yes", "No")</f>
        <v>No</v>
      </c>
    </row>
    <row r="18499">
      <c r="A18499" s="6">
        <v>691924.0</v>
      </c>
      <c r="B18499" s="6">
        <v>692324.0</v>
      </c>
      <c r="C18499" s="14" t="str">
        <f>If(COUNTIF(DamReaches!$B$2:$B$346,"="&amp;A18499)&gt;0, "Yes", "No")</f>
        <v>No</v>
      </c>
    </row>
    <row r="18500">
      <c r="A18500" s="6">
        <v>691925.0</v>
      </c>
      <c r="B18500" s="6">
        <v>691412.0</v>
      </c>
      <c r="C18500" s="14" t="str">
        <f>If(COUNTIF(DamReaches!$B$2:$B$346,"="&amp;A18500)&gt;0, "Yes", "No")</f>
        <v>No</v>
      </c>
    </row>
    <row r="18501">
      <c r="A18501" s="6">
        <v>691926.0</v>
      </c>
      <c r="B18501" s="6">
        <v>691925.0</v>
      </c>
      <c r="C18501" s="14" t="str">
        <f>If(COUNTIF(DamReaches!$B$2:$B$346,"="&amp;A18501)&gt;0, "Yes", "No")</f>
        <v>No</v>
      </c>
    </row>
    <row r="18502">
      <c r="A18502" s="6">
        <v>691941.0</v>
      </c>
      <c r="B18502" s="6">
        <v>691344.0</v>
      </c>
      <c r="C18502" s="14" t="str">
        <f>If(COUNTIF(DamReaches!$B$2:$B$346,"="&amp;A18502)&gt;0, "Yes", "No")</f>
        <v>No</v>
      </c>
    </row>
    <row r="18503">
      <c r="A18503" s="6">
        <v>691942.0</v>
      </c>
      <c r="B18503" s="6">
        <v>691991.0</v>
      </c>
      <c r="C18503" s="14" t="str">
        <f>If(COUNTIF(DamReaches!$B$2:$B$346,"="&amp;A18503)&gt;0, "Yes", "No")</f>
        <v>No</v>
      </c>
    </row>
    <row r="18504">
      <c r="A18504" s="6">
        <v>691943.0</v>
      </c>
      <c r="B18504" s="6">
        <v>691828.0</v>
      </c>
      <c r="C18504" s="14" t="str">
        <f>If(COUNTIF(DamReaches!$B$2:$B$346,"="&amp;A18504)&gt;0, "Yes", "No")</f>
        <v>No</v>
      </c>
    </row>
    <row r="18505">
      <c r="A18505" s="6">
        <v>691944.0</v>
      </c>
      <c r="B18505" s="6">
        <v>692018.0</v>
      </c>
      <c r="C18505" s="14" t="str">
        <f>If(COUNTIF(DamReaches!$B$2:$B$346,"="&amp;A18505)&gt;0, "Yes", "No")</f>
        <v>No</v>
      </c>
    </row>
    <row r="18506">
      <c r="A18506" s="6">
        <v>691945.0</v>
      </c>
      <c r="B18506" s="6">
        <v>692072.0</v>
      </c>
      <c r="C18506" s="14" t="str">
        <f>If(COUNTIF(DamReaches!$B$2:$B$346,"="&amp;A18506)&gt;0, "Yes", "No")</f>
        <v>No</v>
      </c>
    </row>
    <row r="18507">
      <c r="A18507" s="6">
        <v>691946.0</v>
      </c>
      <c r="B18507" s="6">
        <v>691769.0</v>
      </c>
      <c r="C18507" s="14" t="str">
        <f>If(COUNTIF(DamReaches!$B$2:$B$346,"="&amp;A18507)&gt;0, "Yes", "No")</f>
        <v>No</v>
      </c>
    </row>
    <row r="18508">
      <c r="A18508" s="6">
        <v>691947.0</v>
      </c>
      <c r="B18508" s="6">
        <v>691946.0</v>
      </c>
      <c r="C18508" s="14" t="str">
        <f>If(COUNTIF(DamReaches!$B$2:$B$346,"="&amp;A18508)&gt;0, "Yes", "No")</f>
        <v>No</v>
      </c>
    </row>
    <row r="18509">
      <c r="A18509" s="6">
        <v>691948.0</v>
      </c>
      <c r="B18509" s="6">
        <v>692442.0</v>
      </c>
      <c r="C18509" s="14" t="str">
        <f>If(COUNTIF(DamReaches!$B$2:$B$346,"="&amp;A18509)&gt;0, "Yes", "No")</f>
        <v>No</v>
      </c>
    </row>
    <row r="18510">
      <c r="A18510" s="6">
        <v>691949.0</v>
      </c>
      <c r="B18510" s="6">
        <v>691997.0</v>
      </c>
      <c r="C18510" s="14" t="str">
        <f>If(COUNTIF(DamReaches!$B$2:$B$346,"="&amp;A18510)&gt;0, "Yes", "No")</f>
        <v>No</v>
      </c>
    </row>
    <row r="18511">
      <c r="A18511" s="6">
        <v>691950.0</v>
      </c>
      <c r="B18511" s="6">
        <v>691863.0</v>
      </c>
      <c r="C18511" s="14" t="str">
        <f>If(COUNTIF(DamReaches!$B$2:$B$346,"="&amp;A18511)&gt;0, "Yes", "No")</f>
        <v>No</v>
      </c>
    </row>
    <row r="18512">
      <c r="A18512" s="6">
        <v>691951.0</v>
      </c>
      <c r="B18512" s="6">
        <v>691795.0</v>
      </c>
      <c r="C18512" s="14" t="str">
        <f>If(COUNTIF(DamReaches!$B$2:$B$346,"="&amp;A18512)&gt;0, "Yes", "No")</f>
        <v>No</v>
      </c>
    </row>
    <row r="18513">
      <c r="A18513" s="6">
        <v>691952.0</v>
      </c>
      <c r="B18513" s="6">
        <v>691951.0</v>
      </c>
      <c r="C18513" s="14" t="str">
        <f>If(COUNTIF(DamReaches!$B$2:$B$346,"="&amp;A18513)&gt;0, "Yes", "No")</f>
        <v>No</v>
      </c>
    </row>
    <row r="18514">
      <c r="A18514" s="6">
        <v>691953.0</v>
      </c>
      <c r="B18514" s="6">
        <v>691816.0</v>
      </c>
      <c r="C18514" s="14" t="str">
        <f>If(COUNTIF(DamReaches!$B$2:$B$346,"="&amp;A18514)&gt;0, "Yes", "No")</f>
        <v>No</v>
      </c>
    </row>
    <row r="18515">
      <c r="A18515" s="6">
        <v>691954.0</v>
      </c>
      <c r="B18515" s="6">
        <v>691953.0</v>
      </c>
      <c r="C18515" s="14" t="str">
        <f>If(COUNTIF(DamReaches!$B$2:$B$346,"="&amp;A18515)&gt;0, "Yes", "No")</f>
        <v>No</v>
      </c>
    </row>
    <row r="18516">
      <c r="A18516" s="6">
        <v>691966.0</v>
      </c>
      <c r="B18516" s="6">
        <v>691712.0</v>
      </c>
      <c r="C18516" s="14" t="str">
        <f>If(COUNTIF(DamReaches!$B$2:$B$346,"="&amp;A18516)&gt;0, "Yes", "No")</f>
        <v>No</v>
      </c>
    </row>
    <row r="18517">
      <c r="A18517" s="6">
        <v>691967.0</v>
      </c>
      <c r="B18517" s="6">
        <v>692091.0</v>
      </c>
      <c r="C18517" s="14" t="str">
        <f>If(COUNTIF(DamReaches!$B$2:$B$346,"="&amp;A18517)&gt;0, "Yes", "No")</f>
        <v>No</v>
      </c>
    </row>
    <row r="18518">
      <c r="A18518" s="6">
        <v>691968.0</v>
      </c>
      <c r="B18518" s="6">
        <v>692397.0</v>
      </c>
      <c r="C18518" s="14" t="str">
        <f>If(COUNTIF(DamReaches!$B$2:$B$346,"="&amp;A18518)&gt;0, "Yes", "No")</f>
        <v>No</v>
      </c>
    </row>
    <row r="18519">
      <c r="A18519" s="6">
        <v>691969.0</v>
      </c>
      <c r="B18519" s="6">
        <v>691970.0</v>
      </c>
      <c r="C18519" s="14" t="str">
        <f>If(COUNTIF(DamReaches!$B$2:$B$346,"="&amp;A18519)&gt;0, "Yes", "No")</f>
        <v>No</v>
      </c>
    </row>
    <row r="18520">
      <c r="A18520" s="6">
        <v>691970.0</v>
      </c>
      <c r="B18520" s="6">
        <v>692111.0</v>
      </c>
      <c r="C18520" s="14" t="str">
        <f>If(COUNTIF(DamReaches!$B$2:$B$346,"="&amp;A18520)&gt;0, "Yes", "No")</f>
        <v>No</v>
      </c>
    </row>
    <row r="18521">
      <c r="A18521" s="6">
        <v>691971.0</v>
      </c>
      <c r="B18521" s="6">
        <v>692111.0</v>
      </c>
      <c r="C18521" s="14" t="str">
        <f>If(COUNTIF(DamReaches!$B$2:$B$346,"="&amp;A18521)&gt;0, "Yes", "No")</f>
        <v>No</v>
      </c>
    </row>
    <row r="18522">
      <c r="A18522" s="6">
        <v>691972.0</v>
      </c>
      <c r="B18522" s="6">
        <v>692000.0</v>
      </c>
      <c r="C18522" s="14" t="str">
        <f>If(COUNTIF(DamReaches!$B$2:$B$346,"="&amp;A18522)&gt;0, "Yes", "No")</f>
        <v>No</v>
      </c>
    </row>
    <row r="18523">
      <c r="A18523" s="6">
        <v>691973.0</v>
      </c>
      <c r="B18523" s="6">
        <v>692628.0</v>
      </c>
      <c r="C18523" s="14" t="str">
        <f>If(COUNTIF(DamReaches!$B$2:$B$346,"="&amp;A18523)&gt;0, "Yes", "No")</f>
        <v>No</v>
      </c>
    </row>
    <row r="18524">
      <c r="A18524" s="6">
        <v>691974.0</v>
      </c>
      <c r="B18524" s="6">
        <v>692628.0</v>
      </c>
      <c r="C18524" s="14" t="str">
        <f>If(COUNTIF(DamReaches!$B$2:$B$346,"="&amp;A18524)&gt;0, "Yes", "No")</f>
        <v>No</v>
      </c>
    </row>
    <row r="18525">
      <c r="A18525" s="6">
        <v>691975.0</v>
      </c>
      <c r="B18525" s="6">
        <v>691775.0</v>
      </c>
      <c r="C18525" s="14" t="str">
        <f>If(COUNTIF(DamReaches!$B$2:$B$346,"="&amp;A18525)&gt;0, "Yes", "No")</f>
        <v>No</v>
      </c>
    </row>
    <row r="18526">
      <c r="A18526" s="6">
        <v>691976.0</v>
      </c>
      <c r="B18526" s="6">
        <v>691898.0</v>
      </c>
      <c r="C18526" s="14" t="str">
        <f>If(COUNTIF(DamReaches!$B$2:$B$346,"="&amp;A18526)&gt;0, "Yes", "No")</f>
        <v>No</v>
      </c>
    </row>
    <row r="18527">
      <c r="A18527" s="6">
        <v>691977.0</v>
      </c>
      <c r="B18527" s="6">
        <v>691379.0</v>
      </c>
      <c r="C18527" s="14" t="str">
        <f>If(COUNTIF(DamReaches!$B$2:$B$346,"="&amp;A18527)&gt;0, "Yes", "No")</f>
        <v>No</v>
      </c>
    </row>
    <row r="18528">
      <c r="A18528" s="6">
        <v>691990.0</v>
      </c>
      <c r="B18528" s="6">
        <v>692031.0</v>
      </c>
      <c r="C18528" s="14" t="str">
        <f>If(COUNTIF(DamReaches!$B$2:$B$346,"="&amp;A18528)&gt;0, "Yes", "No")</f>
        <v>No</v>
      </c>
    </row>
    <row r="18529">
      <c r="A18529" s="6">
        <v>691991.0</v>
      </c>
      <c r="B18529" s="6">
        <v>692016.0</v>
      </c>
      <c r="C18529" s="14" t="str">
        <f>If(COUNTIF(DamReaches!$B$2:$B$346,"="&amp;A18529)&gt;0, "Yes", "No")</f>
        <v>No</v>
      </c>
    </row>
    <row r="18530">
      <c r="A18530" s="6">
        <v>691992.0</v>
      </c>
      <c r="B18530" s="6">
        <v>691993.0</v>
      </c>
      <c r="C18530" s="14" t="str">
        <f>If(COUNTIF(DamReaches!$B$2:$B$346,"="&amp;A18530)&gt;0, "Yes", "No")</f>
        <v>No</v>
      </c>
    </row>
    <row r="18531">
      <c r="A18531" s="6">
        <v>691993.0</v>
      </c>
      <c r="B18531" s="6">
        <v>691848.0</v>
      </c>
      <c r="C18531" s="14" t="str">
        <f>If(COUNTIF(DamReaches!$B$2:$B$346,"="&amp;A18531)&gt;0, "Yes", "No")</f>
        <v>No</v>
      </c>
    </row>
    <row r="18532">
      <c r="A18532" s="6">
        <v>691994.0</v>
      </c>
      <c r="B18532" s="6">
        <v>692018.0</v>
      </c>
      <c r="C18532" s="14" t="str">
        <f>If(COUNTIF(DamReaches!$B$2:$B$346,"="&amp;A18532)&gt;0, "Yes", "No")</f>
        <v>No</v>
      </c>
    </row>
    <row r="18533">
      <c r="A18533" s="6">
        <v>691995.0</v>
      </c>
      <c r="B18533" s="6">
        <v>691789.0</v>
      </c>
      <c r="C18533" s="14" t="str">
        <f>If(COUNTIF(DamReaches!$B$2:$B$346,"="&amp;A18533)&gt;0, "Yes", "No")</f>
        <v>No</v>
      </c>
    </row>
    <row r="18534">
      <c r="A18534" s="6">
        <v>691996.0</v>
      </c>
      <c r="B18534" s="6">
        <v>691793.0</v>
      </c>
      <c r="C18534" s="14" t="str">
        <f>If(COUNTIF(DamReaches!$B$2:$B$346,"="&amp;A18534)&gt;0, "Yes", "No")</f>
        <v>No</v>
      </c>
    </row>
    <row r="18535">
      <c r="A18535" s="6">
        <v>691997.0</v>
      </c>
      <c r="B18535" s="6">
        <v>692319.0</v>
      </c>
      <c r="C18535" s="14" t="str">
        <f>If(COUNTIF(DamReaches!$B$2:$B$346,"="&amp;A18535)&gt;0, "Yes", "No")</f>
        <v>No</v>
      </c>
    </row>
    <row r="18536">
      <c r="A18536" s="6">
        <v>691998.0</v>
      </c>
      <c r="B18536" s="6">
        <v>692319.0</v>
      </c>
      <c r="C18536" s="14" t="str">
        <f>If(COUNTIF(DamReaches!$B$2:$B$346,"="&amp;A18536)&gt;0, "Yes", "No")</f>
        <v>No</v>
      </c>
    </row>
    <row r="18537">
      <c r="A18537" s="6">
        <v>691999.0</v>
      </c>
      <c r="B18537" s="6">
        <v>691875.0</v>
      </c>
      <c r="C18537" s="14" t="str">
        <f>If(COUNTIF(DamReaches!$B$2:$B$346,"="&amp;A18537)&gt;0, "Yes", "No")</f>
        <v>No</v>
      </c>
    </row>
    <row r="18538">
      <c r="A18538" s="6">
        <v>692000.0</v>
      </c>
      <c r="B18538" s="6">
        <v>691999.0</v>
      </c>
      <c r="C18538" s="14" t="str">
        <f>If(COUNTIF(DamReaches!$B$2:$B$346,"="&amp;A18538)&gt;0, "Yes", "No")</f>
        <v>No</v>
      </c>
    </row>
    <row r="18539">
      <c r="A18539" s="6">
        <v>692001.0</v>
      </c>
      <c r="B18539" s="6">
        <v>691976.0</v>
      </c>
      <c r="C18539" s="14" t="str">
        <f>If(COUNTIF(DamReaches!$B$2:$B$346,"="&amp;A18539)&gt;0, "Yes", "No")</f>
        <v>No</v>
      </c>
    </row>
    <row r="18540">
      <c r="A18540" s="6">
        <v>692002.0</v>
      </c>
      <c r="B18540" s="6">
        <v>692001.0</v>
      </c>
      <c r="C18540" s="14" t="str">
        <f>If(COUNTIF(DamReaches!$B$2:$B$346,"="&amp;A18540)&gt;0, "Yes", "No")</f>
        <v>No</v>
      </c>
    </row>
    <row r="18541">
      <c r="A18541" s="6">
        <v>692015.0</v>
      </c>
      <c r="B18541" s="6">
        <v>691966.0</v>
      </c>
      <c r="C18541" s="14" t="str">
        <f>If(COUNTIF(DamReaches!$B$2:$B$346,"="&amp;A18541)&gt;0, "Yes", "No")</f>
        <v>No</v>
      </c>
    </row>
    <row r="18542">
      <c r="A18542" s="6">
        <v>692016.0</v>
      </c>
      <c r="B18542" s="6">
        <v>692017.0</v>
      </c>
      <c r="C18542" s="14" t="str">
        <f>If(COUNTIF(DamReaches!$B$2:$B$346,"="&amp;A18542)&gt;0, "Yes", "No")</f>
        <v>No</v>
      </c>
    </row>
    <row r="18543">
      <c r="A18543" s="6">
        <v>692017.0</v>
      </c>
      <c r="B18543" s="6">
        <v>691244.0</v>
      </c>
      <c r="C18543" s="14" t="str">
        <f>If(COUNTIF(DamReaches!$B$2:$B$346,"="&amp;A18543)&gt;0, "Yes", "No")</f>
        <v>No</v>
      </c>
    </row>
    <row r="18544">
      <c r="A18544" s="6">
        <v>692018.0</v>
      </c>
      <c r="B18544" s="6">
        <v>691995.0</v>
      </c>
      <c r="C18544" s="14" t="str">
        <f>If(COUNTIF(DamReaches!$B$2:$B$346,"="&amp;A18544)&gt;0, "Yes", "No")</f>
        <v>No</v>
      </c>
    </row>
    <row r="18545">
      <c r="A18545" s="6">
        <v>692019.0</v>
      </c>
      <c r="B18545" s="6">
        <v>691853.0</v>
      </c>
      <c r="C18545" s="14" t="str">
        <f>If(COUNTIF(DamReaches!$B$2:$B$346,"="&amp;A18545)&gt;0, "Yes", "No")</f>
        <v>No</v>
      </c>
    </row>
    <row r="18546">
      <c r="A18546" s="6">
        <v>692020.0</v>
      </c>
      <c r="B18546" s="6">
        <v>691751.0</v>
      </c>
      <c r="C18546" s="14" t="str">
        <f>If(COUNTIF(DamReaches!$B$2:$B$346,"="&amp;A18546)&gt;0, "Yes", "No")</f>
        <v>No</v>
      </c>
    </row>
    <row r="18547">
      <c r="A18547" s="6">
        <v>692031.0</v>
      </c>
      <c r="B18547" s="6">
        <v>691991.0</v>
      </c>
      <c r="C18547" s="14" t="str">
        <f>If(COUNTIF(DamReaches!$B$2:$B$346,"="&amp;A18547)&gt;0, "Yes", "No")</f>
        <v>No</v>
      </c>
    </row>
    <row r="18548">
      <c r="A18548" s="6">
        <v>692032.0</v>
      </c>
      <c r="B18548" s="6">
        <v>692055.0</v>
      </c>
      <c r="C18548" s="14" t="str">
        <f>If(COUNTIF(DamReaches!$B$2:$B$346,"="&amp;A18548)&gt;0, "Yes", "No")</f>
        <v>No</v>
      </c>
    </row>
    <row r="18549">
      <c r="A18549" s="6">
        <v>692033.0</v>
      </c>
      <c r="B18549" s="6">
        <v>692020.0</v>
      </c>
      <c r="C18549" s="14" t="str">
        <f>If(COUNTIF(DamReaches!$B$2:$B$346,"="&amp;A18549)&gt;0, "Yes", "No")</f>
        <v>No</v>
      </c>
    </row>
    <row r="18550">
      <c r="A18550" s="6">
        <v>692049.0</v>
      </c>
      <c r="B18550" s="6">
        <v>691993.0</v>
      </c>
      <c r="C18550" s="14" t="str">
        <f>If(COUNTIF(DamReaches!$B$2:$B$346,"="&amp;A18550)&gt;0, "Yes", "No")</f>
        <v>No</v>
      </c>
    </row>
    <row r="18551">
      <c r="A18551" s="6">
        <v>692050.0</v>
      </c>
      <c r="B18551" s="6">
        <v>692091.0</v>
      </c>
      <c r="C18551" s="14" t="str">
        <f>If(COUNTIF(DamReaches!$B$2:$B$346,"="&amp;A18551)&gt;0, "Yes", "No")</f>
        <v>No</v>
      </c>
    </row>
    <row r="18552">
      <c r="A18552" s="6">
        <v>692051.0</v>
      </c>
      <c r="B18552" s="6">
        <v>691715.0</v>
      </c>
      <c r="C18552" s="14" t="str">
        <f>If(COUNTIF(DamReaches!$B$2:$B$346,"="&amp;A18552)&gt;0, "Yes", "No")</f>
        <v>No</v>
      </c>
    </row>
    <row r="18553">
      <c r="A18553" s="6">
        <v>692052.0</v>
      </c>
      <c r="B18553" s="6">
        <v>691056.0</v>
      </c>
      <c r="C18553" s="14" t="str">
        <f>If(COUNTIF(DamReaches!$B$2:$B$346,"="&amp;A18553)&gt;0, "Yes", "No")</f>
        <v>No</v>
      </c>
    </row>
    <row r="18554">
      <c r="A18554" s="6">
        <v>692053.0</v>
      </c>
      <c r="B18554" s="6">
        <v>692442.0</v>
      </c>
      <c r="C18554" s="14" t="str">
        <f>If(COUNTIF(DamReaches!$B$2:$B$346,"="&amp;A18554)&gt;0, "Yes", "No")</f>
        <v>No</v>
      </c>
    </row>
    <row r="18555">
      <c r="A18555" s="6">
        <v>692054.0</v>
      </c>
      <c r="B18555" s="6">
        <v>691996.0</v>
      </c>
      <c r="C18555" s="14" t="str">
        <f>If(COUNTIF(DamReaches!$B$2:$B$346,"="&amp;A18555)&gt;0, "Yes", "No")</f>
        <v>No</v>
      </c>
    </row>
    <row r="18556">
      <c r="A18556" s="6">
        <v>692055.0</v>
      </c>
      <c r="B18556" s="6">
        <v>692000.0</v>
      </c>
      <c r="C18556" s="14" t="str">
        <f>If(COUNTIF(DamReaches!$B$2:$B$346,"="&amp;A18556)&gt;0, "Yes", "No")</f>
        <v>No</v>
      </c>
    </row>
    <row r="18557">
      <c r="A18557" s="6">
        <v>692056.0</v>
      </c>
      <c r="B18557" s="6">
        <v>691795.0</v>
      </c>
      <c r="C18557" s="14" t="str">
        <f>If(COUNTIF(DamReaches!$B$2:$B$346,"="&amp;A18557)&gt;0, "Yes", "No")</f>
        <v>No</v>
      </c>
    </row>
    <row r="18558">
      <c r="A18558" s="6">
        <v>692057.0</v>
      </c>
      <c r="B18558" s="6">
        <v>691773.0</v>
      </c>
      <c r="C18558" s="14" t="str">
        <f>If(COUNTIF(DamReaches!$B$2:$B$346,"="&amp;A18558)&gt;0, "Yes", "No")</f>
        <v>No</v>
      </c>
    </row>
    <row r="18559">
      <c r="A18559" s="6">
        <v>692058.0</v>
      </c>
      <c r="B18559" s="6">
        <v>692373.0</v>
      </c>
      <c r="C18559" s="14" t="str">
        <f>If(COUNTIF(DamReaches!$B$2:$B$346,"="&amp;A18559)&gt;0, "Yes", "No")</f>
        <v>No</v>
      </c>
    </row>
    <row r="18560">
      <c r="A18560" s="6">
        <v>692059.0</v>
      </c>
      <c r="B18560" s="6">
        <v>692373.0</v>
      </c>
      <c r="C18560" s="14" t="str">
        <f>If(COUNTIF(DamReaches!$B$2:$B$346,"="&amp;A18560)&gt;0, "Yes", "No")</f>
        <v>No</v>
      </c>
    </row>
    <row r="18561">
      <c r="A18561" s="6">
        <v>692068.0</v>
      </c>
      <c r="B18561" s="6">
        <v>691828.0</v>
      </c>
      <c r="C18561" s="14" t="str">
        <f>If(COUNTIF(DamReaches!$B$2:$B$346,"="&amp;A18561)&gt;0, "Yes", "No")</f>
        <v>No</v>
      </c>
    </row>
    <row r="18562">
      <c r="A18562" s="6">
        <v>692069.0</v>
      </c>
      <c r="B18562" s="6">
        <v>692089.0</v>
      </c>
      <c r="C18562" s="14" t="str">
        <f>If(COUNTIF(DamReaches!$B$2:$B$346,"="&amp;A18562)&gt;0, "Yes", "No")</f>
        <v>No</v>
      </c>
    </row>
    <row r="18563">
      <c r="A18563" s="6">
        <v>692070.0</v>
      </c>
      <c r="B18563" s="6">
        <v>692089.0</v>
      </c>
      <c r="C18563" s="14" t="str">
        <f>If(COUNTIF(DamReaches!$B$2:$B$346,"="&amp;A18563)&gt;0, "Yes", "No")</f>
        <v>No</v>
      </c>
    </row>
    <row r="18564">
      <c r="A18564" s="6">
        <v>692071.0</v>
      </c>
      <c r="B18564" s="6">
        <v>691892.0</v>
      </c>
      <c r="C18564" s="14" t="str">
        <f>If(COUNTIF(DamReaches!$B$2:$B$346,"="&amp;A18564)&gt;0, "Yes", "No")</f>
        <v>No</v>
      </c>
    </row>
    <row r="18565">
      <c r="A18565" s="6">
        <v>692072.0</v>
      </c>
      <c r="B18565" s="6">
        <v>692073.0</v>
      </c>
      <c r="C18565" s="14" t="str">
        <f>If(COUNTIF(DamReaches!$B$2:$B$346,"="&amp;A18565)&gt;0, "Yes", "No")</f>
        <v>No</v>
      </c>
    </row>
    <row r="18566">
      <c r="A18566" s="6">
        <v>692073.0</v>
      </c>
      <c r="B18566" s="6">
        <v>692051.0</v>
      </c>
      <c r="C18566" s="14" t="str">
        <f>If(COUNTIF(DamReaches!$B$2:$B$346,"="&amp;A18566)&gt;0, "Yes", "No")</f>
        <v>No</v>
      </c>
    </row>
    <row r="18567">
      <c r="A18567" s="6">
        <v>692074.0</v>
      </c>
      <c r="B18567" s="6">
        <v>692055.0</v>
      </c>
      <c r="C18567" s="14" t="str">
        <f>If(COUNTIF(DamReaches!$B$2:$B$346,"="&amp;A18567)&gt;0, "Yes", "No")</f>
        <v>No</v>
      </c>
    </row>
    <row r="18568">
      <c r="A18568" s="6">
        <v>692075.0</v>
      </c>
      <c r="B18568" s="6">
        <v>691814.0</v>
      </c>
      <c r="C18568" s="14" t="str">
        <f>If(COUNTIF(DamReaches!$B$2:$B$346,"="&amp;A18568)&gt;0, "Yes", "No")</f>
        <v>No</v>
      </c>
    </row>
    <row r="18569">
      <c r="A18569" s="6">
        <v>692076.0</v>
      </c>
      <c r="B18569" s="6">
        <v>692093.0</v>
      </c>
      <c r="C18569" s="14" t="str">
        <f>If(COUNTIF(DamReaches!$B$2:$B$346,"="&amp;A18569)&gt;0, "Yes", "No")</f>
        <v>No</v>
      </c>
    </row>
    <row r="18570">
      <c r="A18570" s="6">
        <v>692077.0</v>
      </c>
      <c r="B18570" s="6">
        <v>692093.0</v>
      </c>
      <c r="C18570" s="14" t="str">
        <f>If(COUNTIF(DamReaches!$B$2:$B$346,"="&amp;A18570)&gt;0, "Yes", "No")</f>
        <v>No</v>
      </c>
    </row>
    <row r="18571">
      <c r="A18571" s="6">
        <v>692078.0</v>
      </c>
      <c r="B18571" s="6">
        <v>691700.0</v>
      </c>
      <c r="C18571" s="14" t="str">
        <f>If(COUNTIF(DamReaches!$B$2:$B$346,"="&amp;A18571)&gt;0, "Yes", "No")</f>
        <v>No</v>
      </c>
    </row>
    <row r="18572">
      <c r="A18572" s="6">
        <v>692089.0</v>
      </c>
      <c r="B18572" s="6">
        <v>692197.0</v>
      </c>
      <c r="C18572" s="14" t="str">
        <f>If(COUNTIF(DamReaches!$B$2:$B$346,"="&amp;A18572)&gt;0, "Yes", "No")</f>
        <v>No</v>
      </c>
    </row>
    <row r="18573">
      <c r="A18573" s="6">
        <v>692090.0</v>
      </c>
      <c r="B18573" s="6">
        <v>692197.0</v>
      </c>
      <c r="C18573" s="14" t="str">
        <f>If(COUNTIF(DamReaches!$B$2:$B$346,"="&amp;A18573)&gt;0, "Yes", "No")</f>
        <v>No</v>
      </c>
    </row>
    <row r="18574">
      <c r="A18574" s="6">
        <v>692091.0</v>
      </c>
      <c r="B18574" s="6">
        <v>692397.0</v>
      </c>
      <c r="C18574" s="14" t="str">
        <f>If(COUNTIF(DamReaches!$B$2:$B$346,"="&amp;A18574)&gt;0, "Yes", "No")</f>
        <v>No</v>
      </c>
    </row>
    <row r="18575">
      <c r="A18575" s="6">
        <v>692092.0</v>
      </c>
      <c r="B18575" s="6">
        <v>691922.0</v>
      </c>
      <c r="C18575" s="14" t="str">
        <f>If(COUNTIF(DamReaches!$B$2:$B$346,"="&amp;A18575)&gt;0, "Yes", "No")</f>
        <v>No</v>
      </c>
    </row>
    <row r="18576">
      <c r="A18576" s="6">
        <v>692093.0</v>
      </c>
      <c r="B18576" s="6">
        <v>692094.0</v>
      </c>
      <c r="C18576" s="14" t="str">
        <f>If(COUNTIF(DamReaches!$B$2:$B$346,"="&amp;A18576)&gt;0, "Yes", "No")</f>
        <v>No</v>
      </c>
    </row>
    <row r="18577">
      <c r="A18577" s="6">
        <v>692094.0</v>
      </c>
      <c r="B18577" s="6">
        <v>691975.0</v>
      </c>
      <c r="C18577" s="14" t="str">
        <f>If(COUNTIF(DamReaches!$B$2:$B$346,"="&amp;A18577)&gt;0, "Yes", "No")</f>
        <v>No</v>
      </c>
    </row>
    <row r="18578">
      <c r="A18578" s="6">
        <v>692095.0</v>
      </c>
      <c r="B18578" s="6">
        <v>691975.0</v>
      </c>
      <c r="C18578" s="14" t="str">
        <f>If(COUNTIF(DamReaches!$B$2:$B$346,"="&amp;A18578)&gt;0, "Yes", "No")</f>
        <v>No</v>
      </c>
    </row>
    <row r="18579">
      <c r="A18579" s="6">
        <v>692096.0</v>
      </c>
      <c r="B18579" s="6">
        <v>691702.0</v>
      </c>
      <c r="C18579" s="14" t="str">
        <f>If(COUNTIF(DamReaches!$B$2:$B$346,"="&amp;A18579)&gt;0, "Yes", "No")</f>
        <v>No</v>
      </c>
    </row>
    <row r="18580">
      <c r="A18580" s="6">
        <v>692097.0</v>
      </c>
      <c r="B18580" s="6">
        <v>692227.0</v>
      </c>
      <c r="C18580" s="14" t="str">
        <f>If(COUNTIF(DamReaches!$B$2:$B$346,"="&amp;A18580)&gt;0, "Yes", "No")</f>
        <v>No</v>
      </c>
    </row>
    <row r="18581">
      <c r="A18581" s="6">
        <v>692111.0</v>
      </c>
      <c r="B18581" s="6">
        <v>692441.0</v>
      </c>
      <c r="C18581" s="14" t="str">
        <f>If(COUNTIF(DamReaches!$B$2:$B$346,"="&amp;A18581)&gt;0, "Yes", "No")</f>
        <v>No</v>
      </c>
    </row>
    <row r="18582">
      <c r="A18582" s="6">
        <v>692112.0</v>
      </c>
      <c r="B18582" s="6">
        <v>692441.0</v>
      </c>
      <c r="C18582" s="14" t="str">
        <f>If(COUNTIF(DamReaches!$B$2:$B$346,"="&amp;A18582)&gt;0, "Yes", "No")</f>
        <v>No</v>
      </c>
    </row>
    <row r="18583">
      <c r="A18583" s="6">
        <v>692113.0</v>
      </c>
      <c r="B18583" s="6">
        <v>692320.0</v>
      </c>
      <c r="C18583" s="14" t="str">
        <f>If(COUNTIF(DamReaches!$B$2:$B$346,"="&amp;A18583)&gt;0, "Yes", "No")</f>
        <v>No</v>
      </c>
    </row>
    <row r="18584">
      <c r="A18584" s="6">
        <v>692114.0</v>
      </c>
      <c r="B18584" s="6">
        <v>692320.0</v>
      </c>
      <c r="C18584" s="14" t="str">
        <f>If(COUNTIF(DamReaches!$B$2:$B$346,"="&amp;A18584)&gt;0, "Yes", "No")</f>
        <v>No</v>
      </c>
    </row>
    <row r="18585">
      <c r="A18585" s="6">
        <v>692115.0</v>
      </c>
      <c r="B18585" s="6">
        <v>691141.0</v>
      </c>
      <c r="C18585" s="14" t="str">
        <f>If(COUNTIF(DamReaches!$B$2:$B$346,"="&amp;A18585)&gt;0, "Yes", "No")</f>
        <v>No</v>
      </c>
    </row>
    <row r="18586">
      <c r="A18586" s="6">
        <v>692116.0</v>
      </c>
      <c r="B18586" s="6">
        <v>692117.0</v>
      </c>
      <c r="C18586" s="14" t="str">
        <f>If(COUNTIF(DamReaches!$B$2:$B$346,"="&amp;A18586)&gt;0, "Yes", "No")</f>
        <v>No</v>
      </c>
    </row>
    <row r="18587">
      <c r="A18587" s="6">
        <v>692117.0</v>
      </c>
      <c r="B18587" s="6">
        <v>692075.0</v>
      </c>
      <c r="C18587" s="14" t="str">
        <f>If(COUNTIF(DamReaches!$B$2:$B$346,"="&amp;A18587)&gt;0, "Yes", "No")</f>
        <v>No</v>
      </c>
    </row>
    <row r="18588">
      <c r="A18588" s="6">
        <v>692134.0</v>
      </c>
      <c r="B18588" s="6">
        <v>692150.0</v>
      </c>
      <c r="C18588" s="14" t="str">
        <f>If(COUNTIF(DamReaches!$B$2:$B$346,"="&amp;A18588)&gt;0, "Yes", "No")</f>
        <v>No</v>
      </c>
    </row>
    <row r="18589">
      <c r="A18589" s="6">
        <v>692135.0</v>
      </c>
      <c r="B18589" s="6">
        <v>692092.0</v>
      </c>
      <c r="C18589" s="14" t="str">
        <f>If(COUNTIF(DamReaches!$B$2:$B$346,"="&amp;A18589)&gt;0, "Yes", "No")</f>
        <v>No</v>
      </c>
    </row>
    <row r="18590">
      <c r="A18590" s="6">
        <v>692136.0</v>
      </c>
      <c r="B18590" s="6">
        <v>692020.0</v>
      </c>
      <c r="C18590" s="14" t="str">
        <f>If(COUNTIF(DamReaches!$B$2:$B$346,"="&amp;A18590)&gt;0, "Yes", "No")</f>
        <v>No</v>
      </c>
    </row>
    <row r="18591">
      <c r="A18591" s="6">
        <v>692137.0</v>
      </c>
      <c r="B18591" s="6">
        <v>692138.0</v>
      </c>
      <c r="C18591" s="14" t="str">
        <f>If(COUNTIF(DamReaches!$B$2:$B$346,"="&amp;A18591)&gt;0, "Yes", "No")</f>
        <v>No</v>
      </c>
    </row>
    <row r="18592">
      <c r="A18592" s="6">
        <v>692138.0</v>
      </c>
      <c r="B18592" s="6">
        <v>692096.0</v>
      </c>
      <c r="C18592" s="14" t="str">
        <f>If(COUNTIF(DamReaches!$B$2:$B$346,"="&amp;A18592)&gt;0, "Yes", "No")</f>
        <v>No</v>
      </c>
    </row>
    <row r="18593">
      <c r="A18593" s="6">
        <v>692139.0</v>
      </c>
      <c r="B18593" s="6">
        <v>691738.0</v>
      </c>
      <c r="C18593" s="14" t="str">
        <f>If(COUNTIF(DamReaches!$B$2:$B$346,"="&amp;A18593)&gt;0, "Yes", "No")</f>
        <v>No</v>
      </c>
    </row>
    <row r="18594">
      <c r="A18594" s="6">
        <v>692140.0</v>
      </c>
      <c r="B18594" s="6">
        <v>692230.0</v>
      </c>
      <c r="C18594" s="14" t="str">
        <f>If(COUNTIF(DamReaches!$B$2:$B$346,"="&amp;A18594)&gt;0, "Yes", "No")</f>
        <v>No</v>
      </c>
    </row>
    <row r="18595">
      <c r="A18595" s="6">
        <v>692148.0</v>
      </c>
      <c r="B18595" s="6">
        <v>692017.0</v>
      </c>
      <c r="C18595" s="14" t="str">
        <f>If(COUNTIF(DamReaches!$B$2:$B$346,"="&amp;A18595)&gt;0, "Yes", "No")</f>
        <v>No</v>
      </c>
    </row>
    <row r="18596">
      <c r="A18596" s="6">
        <v>692149.0</v>
      </c>
      <c r="B18596" s="6">
        <v>691891.0</v>
      </c>
      <c r="C18596" s="14" t="str">
        <f>If(COUNTIF(DamReaches!$B$2:$B$346,"="&amp;A18596)&gt;0, "Yes", "No")</f>
        <v>No</v>
      </c>
    </row>
    <row r="18597">
      <c r="A18597" s="6">
        <v>692150.0</v>
      </c>
      <c r="B18597" s="6">
        <v>692369.0</v>
      </c>
      <c r="C18597" s="14" t="str">
        <f>If(COUNTIF(DamReaches!$B$2:$B$346,"="&amp;A18597)&gt;0, "Yes", "No")</f>
        <v>No</v>
      </c>
    </row>
    <row r="18598">
      <c r="A18598" s="6">
        <v>692151.0</v>
      </c>
      <c r="B18598" s="6">
        <v>692369.0</v>
      </c>
      <c r="C18598" s="14" t="str">
        <f>If(COUNTIF(DamReaches!$B$2:$B$346,"="&amp;A18598)&gt;0, "Yes", "No")</f>
        <v>No</v>
      </c>
    </row>
    <row r="18599">
      <c r="A18599" s="6">
        <v>692152.0</v>
      </c>
      <c r="B18599" s="6">
        <v>691733.0</v>
      </c>
      <c r="C18599" s="14" t="str">
        <f>If(COUNTIF(DamReaches!$B$2:$B$346,"="&amp;A18599)&gt;0, "Yes", "No")</f>
        <v>No</v>
      </c>
    </row>
    <row r="18600">
      <c r="A18600" s="6">
        <v>692153.0</v>
      </c>
      <c r="B18600" s="6">
        <v>691298.0</v>
      </c>
      <c r="C18600" s="14" t="str">
        <f>If(COUNTIF(DamReaches!$B$2:$B$346,"="&amp;A18600)&gt;0, "Yes", "No")</f>
        <v>No</v>
      </c>
    </row>
    <row r="18601">
      <c r="A18601" s="6">
        <v>692154.0</v>
      </c>
      <c r="B18601" s="6">
        <v>691698.0</v>
      </c>
      <c r="C18601" s="14" t="str">
        <f>If(COUNTIF(DamReaches!$B$2:$B$346,"="&amp;A18601)&gt;0, "Yes", "No")</f>
        <v>No</v>
      </c>
    </row>
    <row r="18602">
      <c r="A18602" s="6">
        <v>692155.0</v>
      </c>
      <c r="B18602" s="6">
        <v>692154.0</v>
      </c>
      <c r="C18602" s="14" t="str">
        <f>If(COUNTIF(DamReaches!$B$2:$B$346,"="&amp;A18602)&gt;0, "Yes", "No")</f>
        <v>No</v>
      </c>
    </row>
    <row r="18603">
      <c r="A18603" s="6">
        <v>692156.0</v>
      </c>
      <c r="B18603" s="6">
        <v>692057.0</v>
      </c>
      <c r="C18603" s="14" t="str">
        <f>If(COUNTIF(DamReaches!$B$2:$B$346,"="&amp;A18603)&gt;0, "Yes", "No")</f>
        <v>No</v>
      </c>
    </row>
    <row r="18604">
      <c r="A18604" s="6">
        <v>692157.0</v>
      </c>
      <c r="B18604" s="6">
        <v>692227.0</v>
      </c>
      <c r="C18604" s="14" t="str">
        <f>If(COUNTIF(DamReaches!$B$2:$B$346,"="&amp;A18604)&gt;0, "Yes", "No")</f>
        <v>No</v>
      </c>
    </row>
    <row r="18605">
      <c r="A18605" s="6">
        <v>692171.0</v>
      </c>
      <c r="B18605" s="6">
        <v>-1.0</v>
      </c>
      <c r="C18605" s="14" t="str">
        <f>If(COUNTIF(DamReaches!$B$2:$B$346,"="&amp;A18605)&gt;0, "Yes", "No")</f>
        <v>No</v>
      </c>
    </row>
    <row r="18606">
      <c r="A18606" s="6">
        <v>692172.0</v>
      </c>
      <c r="B18606" s="6">
        <v>692288.0</v>
      </c>
      <c r="C18606" s="14" t="str">
        <f>If(COUNTIF(DamReaches!$B$2:$B$346,"="&amp;A18606)&gt;0, "Yes", "No")</f>
        <v>No</v>
      </c>
    </row>
    <row r="18607">
      <c r="A18607" s="6">
        <v>692173.0</v>
      </c>
      <c r="B18607" s="6">
        <v>691850.0</v>
      </c>
      <c r="C18607" s="14" t="str">
        <f>If(COUNTIF(DamReaches!$B$2:$B$346,"="&amp;A18607)&gt;0, "Yes", "No")</f>
        <v>No</v>
      </c>
    </row>
    <row r="18608">
      <c r="A18608" s="6">
        <v>692174.0</v>
      </c>
      <c r="B18608" s="6">
        <v>691947.0</v>
      </c>
      <c r="C18608" s="14" t="str">
        <f>If(COUNTIF(DamReaches!$B$2:$B$346,"="&amp;A18608)&gt;0, "Yes", "No")</f>
        <v>No</v>
      </c>
    </row>
    <row r="18609">
      <c r="A18609" s="6">
        <v>692175.0</v>
      </c>
      <c r="B18609" s="6">
        <v>692292.0</v>
      </c>
      <c r="C18609" s="14" t="str">
        <f>If(COUNTIF(DamReaches!$B$2:$B$346,"="&amp;A18609)&gt;0, "Yes", "No")</f>
        <v>No</v>
      </c>
    </row>
    <row r="18610">
      <c r="A18610" s="6">
        <v>692176.0</v>
      </c>
      <c r="B18610" s="6">
        <v>692002.0</v>
      </c>
      <c r="C18610" s="14" t="str">
        <f>If(COUNTIF(DamReaches!$B$2:$B$346,"="&amp;A18610)&gt;0, "Yes", "No")</f>
        <v>No</v>
      </c>
    </row>
    <row r="18611">
      <c r="A18611" s="6">
        <v>692194.0</v>
      </c>
      <c r="B18611" s="6">
        <v>691966.0</v>
      </c>
      <c r="C18611" s="14" t="str">
        <f>If(COUNTIF(DamReaches!$B$2:$B$346,"="&amp;A18611)&gt;0, "Yes", "No")</f>
        <v>No</v>
      </c>
    </row>
    <row r="18612">
      <c r="A18612" s="6">
        <v>692195.0</v>
      </c>
      <c r="B18612" s="6">
        <v>692031.0</v>
      </c>
      <c r="C18612" s="14" t="str">
        <f>If(COUNTIF(DamReaches!$B$2:$B$346,"="&amp;A18612)&gt;0, "Yes", "No")</f>
        <v>No</v>
      </c>
    </row>
    <row r="18613">
      <c r="A18613" s="6">
        <v>692196.0</v>
      </c>
      <c r="B18613" s="6">
        <v>691943.0</v>
      </c>
      <c r="C18613" s="14" t="str">
        <f>If(COUNTIF(DamReaches!$B$2:$B$346,"="&amp;A18613)&gt;0, "Yes", "No")</f>
        <v>No</v>
      </c>
    </row>
    <row r="18614">
      <c r="A18614" s="6">
        <v>692197.0</v>
      </c>
      <c r="B18614" s="6">
        <v>692367.0</v>
      </c>
      <c r="C18614" s="14" t="str">
        <f>If(COUNTIF(DamReaches!$B$2:$B$346,"="&amp;A18614)&gt;0, "Yes", "No")</f>
        <v>No</v>
      </c>
    </row>
    <row r="18615">
      <c r="A18615" s="6">
        <v>692198.0</v>
      </c>
      <c r="B18615" s="6">
        <v>692292.0</v>
      </c>
      <c r="C18615" s="14" t="str">
        <f>If(COUNTIF(DamReaches!$B$2:$B$346,"="&amp;A18615)&gt;0, "Yes", "No")</f>
        <v>No</v>
      </c>
    </row>
    <row r="18616">
      <c r="A18616" s="6">
        <v>692199.0</v>
      </c>
      <c r="B18616" s="6">
        <v>692152.0</v>
      </c>
      <c r="C18616" s="14" t="str">
        <f>If(COUNTIF(DamReaches!$B$2:$B$346,"="&amp;A18616)&gt;0, "Yes", "No")</f>
        <v>No</v>
      </c>
    </row>
    <row r="18617">
      <c r="A18617" s="6">
        <v>692200.0</v>
      </c>
      <c r="B18617" s="6">
        <v>692153.0</v>
      </c>
      <c r="C18617" s="14" t="str">
        <f>If(COUNTIF(DamReaches!$B$2:$B$346,"="&amp;A18617)&gt;0, "Yes", "No")</f>
        <v>No</v>
      </c>
    </row>
    <row r="18618">
      <c r="A18618" s="6">
        <v>692201.0</v>
      </c>
      <c r="B18618" s="6">
        <v>691996.0</v>
      </c>
      <c r="C18618" s="14" t="str">
        <f>If(COUNTIF(DamReaches!$B$2:$B$346,"="&amp;A18618)&gt;0, "Yes", "No")</f>
        <v>No</v>
      </c>
    </row>
    <row r="18619">
      <c r="A18619" s="6">
        <v>692202.0</v>
      </c>
      <c r="B18619" s="6">
        <v>692269.0</v>
      </c>
      <c r="C18619" s="14" t="str">
        <f>If(COUNTIF(DamReaches!$B$2:$B$346,"="&amp;A18619)&gt;0, "Yes", "No")</f>
        <v>No</v>
      </c>
    </row>
    <row r="18620">
      <c r="A18620" s="6">
        <v>692203.0</v>
      </c>
      <c r="B18620" s="6">
        <v>691517.0</v>
      </c>
      <c r="C18620" s="14" t="str">
        <f>If(COUNTIF(DamReaches!$B$2:$B$346,"="&amp;A18620)&gt;0, "Yes", "No")</f>
        <v>No</v>
      </c>
    </row>
    <row r="18621">
      <c r="A18621" s="6">
        <v>692204.0</v>
      </c>
      <c r="B18621" s="6">
        <v>692206.0</v>
      </c>
      <c r="C18621" s="14" t="str">
        <f>If(COUNTIF(DamReaches!$B$2:$B$346,"="&amp;A18621)&gt;0, "Yes", "No")</f>
        <v>No</v>
      </c>
    </row>
    <row r="18622">
      <c r="A18622" s="6">
        <v>692205.0</v>
      </c>
      <c r="B18622" s="6">
        <v>692206.0</v>
      </c>
      <c r="C18622" s="14" t="str">
        <f>If(COUNTIF(DamReaches!$B$2:$B$346,"="&amp;A18622)&gt;0, "Yes", "No")</f>
        <v>No</v>
      </c>
    </row>
    <row r="18623">
      <c r="A18623" s="6">
        <v>692206.0</v>
      </c>
      <c r="B18623" s="6">
        <v>692156.0</v>
      </c>
      <c r="C18623" s="14" t="str">
        <f>If(COUNTIF(DamReaches!$B$2:$B$346,"="&amp;A18623)&gt;0, "Yes", "No")</f>
        <v>No</v>
      </c>
    </row>
    <row r="18624">
      <c r="A18624" s="6">
        <v>692207.0</v>
      </c>
      <c r="B18624" s="6">
        <v>692057.0</v>
      </c>
      <c r="C18624" s="14" t="str">
        <f>If(COUNTIF(DamReaches!$B$2:$B$346,"="&amp;A18624)&gt;0, "Yes", "No")</f>
        <v>No</v>
      </c>
    </row>
    <row r="18625">
      <c r="A18625" s="6">
        <v>692208.0</v>
      </c>
      <c r="B18625" s="6">
        <v>691898.0</v>
      </c>
      <c r="C18625" s="14" t="str">
        <f>If(COUNTIF(DamReaches!$B$2:$B$346,"="&amp;A18625)&gt;0, "Yes", "No")</f>
        <v>No</v>
      </c>
    </row>
    <row r="18626">
      <c r="A18626" s="6">
        <v>692209.0</v>
      </c>
      <c r="B18626" s="6">
        <v>692001.0</v>
      </c>
      <c r="C18626" s="14" t="str">
        <f>If(COUNTIF(DamReaches!$B$2:$B$346,"="&amp;A18626)&gt;0, "Yes", "No")</f>
        <v>No</v>
      </c>
    </row>
    <row r="18627">
      <c r="A18627" s="6">
        <v>692210.0</v>
      </c>
      <c r="B18627" s="6">
        <v>692176.0</v>
      </c>
      <c r="C18627" s="14" t="str">
        <f>If(COUNTIF(DamReaches!$B$2:$B$346,"="&amp;A18627)&gt;0, "Yes", "No")</f>
        <v>No</v>
      </c>
    </row>
    <row r="18628">
      <c r="A18628" s="6">
        <v>692211.0</v>
      </c>
      <c r="B18628" s="6">
        <v>692176.0</v>
      </c>
      <c r="C18628" s="14" t="str">
        <f>If(COUNTIF(DamReaches!$B$2:$B$346,"="&amp;A18628)&gt;0, "Yes", "No")</f>
        <v>No</v>
      </c>
    </row>
    <row r="18629">
      <c r="A18629" s="6">
        <v>692222.0</v>
      </c>
      <c r="B18629" s="6">
        <v>692223.0</v>
      </c>
      <c r="C18629" s="14" t="str">
        <f>If(COUNTIF(DamReaches!$B$2:$B$346,"="&amp;A18629)&gt;0, "Yes", "No")</f>
        <v>No</v>
      </c>
    </row>
    <row r="18630">
      <c r="A18630" s="6">
        <v>692223.0</v>
      </c>
      <c r="B18630" s="6">
        <v>692173.0</v>
      </c>
      <c r="C18630" s="14" t="str">
        <f>If(COUNTIF(DamReaches!$B$2:$B$346,"="&amp;A18630)&gt;0, "Yes", "No")</f>
        <v>No</v>
      </c>
    </row>
    <row r="18631">
      <c r="A18631" s="6">
        <v>692224.0</v>
      </c>
      <c r="B18631" s="6">
        <v>692149.0</v>
      </c>
      <c r="C18631" s="14" t="str">
        <f>If(COUNTIF(DamReaches!$B$2:$B$346,"="&amp;A18631)&gt;0, "Yes", "No")</f>
        <v>No</v>
      </c>
    </row>
    <row r="18632">
      <c r="A18632" s="6">
        <v>692225.0</v>
      </c>
      <c r="B18632" s="6">
        <v>692174.0</v>
      </c>
      <c r="C18632" s="14" t="str">
        <f>If(COUNTIF(DamReaches!$B$2:$B$346,"="&amp;A18632)&gt;0, "Yes", "No")</f>
        <v>No</v>
      </c>
    </row>
    <row r="18633">
      <c r="A18633" s="6">
        <v>692226.0</v>
      </c>
      <c r="B18633" s="6">
        <v>692291.0</v>
      </c>
      <c r="C18633" s="14" t="str">
        <f>If(COUNTIF(DamReaches!$B$2:$B$346,"="&amp;A18633)&gt;0, "Yes", "No")</f>
        <v>No</v>
      </c>
    </row>
    <row r="18634">
      <c r="A18634" s="6">
        <v>692227.0</v>
      </c>
      <c r="B18634" s="6">
        <v>692326.0</v>
      </c>
      <c r="C18634" s="14" t="str">
        <f>If(COUNTIF(DamReaches!$B$2:$B$346,"="&amp;A18634)&gt;0, "Yes", "No")</f>
        <v>No</v>
      </c>
    </row>
    <row r="18635">
      <c r="A18635" s="6">
        <v>692228.0</v>
      </c>
      <c r="B18635" s="6">
        <v>692326.0</v>
      </c>
      <c r="C18635" s="14" t="str">
        <f>If(COUNTIF(DamReaches!$B$2:$B$346,"="&amp;A18635)&gt;0, "Yes", "No")</f>
        <v>No</v>
      </c>
    </row>
    <row r="18636">
      <c r="A18636" s="6">
        <v>692229.0</v>
      </c>
      <c r="B18636" s="6">
        <v>692139.0</v>
      </c>
      <c r="C18636" s="14" t="str">
        <f>If(COUNTIF(DamReaches!$B$2:$B$346,"="&amp;A18636)&gt;0, "Yes", "No")</f>
        <v>No</v>
      </c>
    </row>
    <row r="18637">
      <c r="A18637" s="6">
        <v>692230.0</v>
      </c>
      <c r="B18637" s="6">
        <v>691953.0</v>
      </c>
      <c r="C18637" s="14" t="str">
        <f>If(COUNTIF(DamReaches!$B$2:$B$346,"="&amp;A18637)&gt;0, "Yes", "No")</f>
        <v>No</v>
      </c>
    </row>
    <row r="18638">
      <c r="A18638" s="6">
        <v>692231.0</v>
      </c>
      <c r="B18638" s="6">
        <v>692230.0</v>
      </c>
      <c r="C18638" s="14" t="str">
        <f>If(COUNTIF(DamReaches!$B$2:$B$346,"="&amp;A18638)&gt;0, "Yes", "No")</f>
        <v>No</v>
      </c>
    </row>
    <row r="18639">
      <c r="A18639" s="6">
        <v>692247.0</v>
      </c>
      <c r="B18639" s="6">
        <v>692367.0</v>
      </c>
      <c r="C18639" s="14" t="str">
        <f>If(COUNTIF(DamReaches!$B$2:$B$346,"="&amp;A18639)&gt;0, "Yes", "No")</f>
        <v>No</v>
      </c>
    </row>
    <row r="18640">
      <c r="A18640" s="6">
        <v>692248.0</v>
      </c>
      <c r="B18640" s="6">
        <v>692293.0</v>
      </c>
      <c r="C18640" s="14" t="str">
        <f>If(COUNTIF(DamReaches!$B$2:$B$346,"="&amp;A18640)&gt;0, "Yes", "No")</f>
        <v>No</v>
      </c>
    </row>
    <row r="18641">
      <c r="A18641" s="6">
        <v>692249.0</v>
      </c>
      <c r="B18641" s="6">
        <v>691999.0</v>
      </c>
      <c r="C18641" s="14" t="str">
        <f>If(COUNTIF(DamReaches!$B$2:$B$346,"="&amp;A18641)&gt;0, "Yes", "No")</f>
        <v>No</v>
      </c>
    </row>
    <row r="18642">
      <c r="A18642" s="6">
        <v>692250.0</v>
      </c>
      <c r="B18642" s="6">
        <v>692117.0</v>
      </c>
      <c r="C18642" s="14" t="str">
        <f>If(COUNTIF(DamReaches!$B$2:$B$346,"="&amp;A18642)&gt;0, "Yes", "No")</f>
        <v>No</v>
      </c>
    </row>
    <row r="18643">
      <c r="A18643" s="6">
        <v>692251.0</v>
      </c>
      <c r="B18643" s="6">
        <v>691252.0</v>
      </c>
      <c r="C18643" s="14" t="str">
        <f>If(COUNTIF(DamReaches!$B$2:$B$346,"="&amp;A18643)&gt;0, "Yes", "No")</f>
        <v>No</v>
      </c>
    </row>
    <row r="18644">
      <c r="A18644" s="6">
        <v>692265.0</v>
      </c>
      <c r="B18644" s="6">
        <v>-1.0</v>
      </c>
      <c r="C18644" s="14" t="str">
        <f>If(COUNTIF(DamReaches!$B$2:$B$346,"="&amp;A18644)&gt;0, "Yes", "No")</f>
        <v>No</v>
      </c>
    </row>
    <row r="18645">
      <c r="A18645" s="6">
        <v>692266.0</v>
      </c>
      <c r="B18645" s="6">
        <v>692224.0</v>
      </c>
      <c r="C18645" s="14" t="str">
        <f>If(COUNTIF(DamReaches!$B$2:$B$346,"="&amp;A18645)&gt;0, "Yes", "No")</f>
        <v>No</v>
      </c>
    </row>
    <row r="18646">
      <c r="A18646" s="6">
        <v>692267.0</v>
      </c>
      <c r="B18646" s="6">
        <v>691946.0</v>
      </c>
      <c r="C18646" s="14" t="str">
        <f>If(COUNTIF(DamReaches!$B$2:$B$346,"="&amp;A18646)&gt;0, "Yes", "No")</f>
        <v>No</v>
      </c>
    </row>
    <row r="18647">
      <c r="A18647" s="6">
        <v>692268.0</v>
      </c>
      <c r="B18647" s="6">
        <v>691719.0</v>
      </c>
      <c r="C18647" s="14" t="str">
        <f>If(COUNTIF(DamReaches!$B$2:$B$346,"="&amp;A18647)&gt;0, "Yes", "No")</f>
        <v>No</v>
      </c>
    </row>
    <row r="18648">
      <c r="A18648" s="6">
        <v>692269.0</v>
      </c>
      <c r="B18648" s="6">
        <v>692203.0</v>
      </c>
      <c r="C18648" s="14" t="str">
        <f>If(COUNTIF(DamReaches!$B$2:$B$346,"="&amp;A18648)&gt;0, "Yes", "No")</f>
        <v>No</v>
      </c>
    </row>
    <row r="18649">
      <c r="A18649" s="6">
        <v>692270.0</v>
      </c>
      <c r="B18649" s="6">
        <v>692138.0</v>
      </c>
      <c r="C18649" s="14" t="str">
        <f>If(COUNTIF(DamReaches!$B$2:$B$346,"="&amp;A18649)&gt;0, "Yes", "No")</f>
        <v>No</v>
      </c>
    </row>
    <row r="18650">
      <c r="A18650" s="6">
        <v>692271.0</v>
      </c>
      <c r="B18650" s="6">
        <v>691174.0</v>
      </c>
      <c r="C18650" s="14" t="str">
        <f>If(COUNTIF(DamReaches!$B$2:$B$346,"="&amp;A18650)&gt;0, "Yes", "No")</f>
        <v>No</v>
      </c>
    </row>
    <row r="18651">
      <c r="A18651" s="6">
        <v>692287.0</v>
      </c>
      <c r="B18651" s="6">
        <v>691943.0</v>
      </c>
      <c r="C18651" s="14" t="str">
        <f>If(COUNTIF(DamReaches!$B$2:$B$346,"="&amp;A18651)&gt;0, "Yes", "No")</f>
        <v>No</v>
      </c>
    </row>
    <row r="18652">
      <c r="A18652" s="6">
        <v>692288.0</v>
      </c>
      <c r="B18652" s="6">
        <v>692049.0</v>
      </c>
      <c r="C18652" s="14" t="str">
        <f>If(COUNTIF(DamReaches!$B$2:$B$346,"="&amp;A18652)&gt;0, "Yes", "No")</f>
        <v>No</v>
      </c>
    </row>
    <row r="18653">
      <c r="A18653" s="6">
        <v>692289.0</v>
      </c>
      <c r="B18653" s="6">
        <v>692396.0</v>
      </c>
      <c r="C18653" s="14" t="str">
        <f>If(COUNTIF(DamReaches!$B$2:$B$346,"="&amp;A18653)&gt;0, "Yes", "No")</f>
        <v>No</v>
      </c>
    </row>
    <row r="18654">
      <c r="A18654" s="6">
        <v>692290.0</v>
      </c>
      <c r="B18654" s="6">
        <v>691994.0</v>
      </c>
      <c r="C18654" s="14" t="str">
        <f>If(COUNTIF(DamReaches!$B$2:$B$346,"="&amp;A18654)&gt;0, "Yes", "No")</f>
        <v>No</v>
      </c>
    </row>
    <row r="18655">
      <c r="A18655" s="6">
        <v>692291.0</v>
      </c>
      <c r="B18655" s="6">
        <v>692225.0</v>
      </c>
      <c r="C18655" s="14" t="str">
        <f>If(COUNTIF(DamReaches!$B$2:$B$346,"="&amp;A18655)&gt;0, "Yes", "No")</f>
        <v>No</v>
      </c>
    </row>
    <row r="18656">
      <c r="A18656" s="6">
        <v>692292.0</v>
      </c>
      <c r="B18656" s="6">
        <v>692317.0</v>
      </c>
      <c r="C18656" s="14" t="str">
        <f>If(COUNTIF(DamReaches!$B$2:$B$346,"="&amp;A18656)&gt;0, "Yes", "No")</f>
        <v>No</v>
      </c>
    </row>
    <row r="18657">
      <c r="A18657" s="6">
        <v>692293.0</v>
      </c>
      <c r="B18657" s="6">
        <v>692710.0</v>
      </c>
      <c r="C18657" s="14" t="str">
        <f>If(COUNTIF(DamReaches!$B$2:$B$346,"="&amp;A18657)&gt;0, "Yes", "No")</f>
        <v>No</v>
      </c>
    </row>
    <row r="18658">
      <c r="A18658" s="6">
        <v>692294.0</v>
      </c>
      <c r="B18658" s="6">
        <v>692373.0</v>
      </c>
      <c r="C18658" s="14" t="str">
        <f>If(COUNTIF(DamReaches!$B$2:$B$346,"="&amp;A18658)&gt;0, "Yes", "No")</f>
        <v>No</v>
      </c>
    </row>
    <row r="18659">
      <c r="A18659" s="6">
        <v>692295.0</v>
      </c>
      <c r="B18659" s="6">
        <v>692444.0</v>
      </c>
      <c r="C18659" s="14" t="str">
        <f>If(COUNTIF(DamReaches!$B$2:$B$346,"="&amp;A18659)&gt;0, "Yes", "No")</f>
        <v>No</v>
      </c>
    </row>
    <row r="18660">
      <c r="A18660" s="6">
        <v>692312.0</v>
      </c>
      <c r="B18660" s="6">
        <v>692288.0</v>
      </c>
      <c r="C18660" s="14" t="str">
        <f>If(COUNTIF(DamReaches!$B$2:$B$346,"="&amp;A18660)&gt;0, "Yes", "No")</f>
        <v>No</v>
      </c>
    </row>
    <row r="18661">
      <c r="A18661" s="6">
        <v>692313.0</v>
      </c>
      <c r="B18661" s="6">
        <v>692224.0</v>
      </c>
      <c r="C18661" s="14" t="str">
        <f>If(COUNTIF(DamReaches!$B$2:$B$346,"="&amp;A18661)&gt;0, "Yes", "No")</f>
        <v>No</v>
      </c>
    </row>
    <row r="18662">
      <c r="A18662" s="6">
        <v>692314.0</v>
      </c>
      <c r="B18662" s="6">
        <v>692342.0</v>
      </c>
      <c r="C18662" s="14" t="str">
        <f>If(COUNTIF(DamReaches!$B$2:$B$346,"="&amp;A18662)&gt;0, "Yes", "No")</f>
        <v>No</v>
      </c>
    </row>
    <row r="18663">
      <c r="A18663" s="6">
        <v>692315.0</v>
      </c>
      <c r="B18663" s="6">
        <v>692343.0</v>
      </c>
      <c r="C18663" s="14" t="str">
        <f>If(COUNTIF(DamReaches!$B$2:$B$346,"="&amp;A18663)&gt;0, "Yes", "No")</f>
        <v>No</v>
      </c>
    </row>
    <row r="18664">
      <c r="A18664" s="6">
        <v>692316.0</v>
      </c>
      <c r="B18664" s="6">
        <v>692517.0</v>
      </c>
      <c r="C18664" s="14" t="str">
        <f>If(COUNTIF(DamReaches!$B$2:$B$346,"="&amp;A18664)&gt;0, "Yes", "No")</f>
        <v>No</v>
      </c>
    </row>
    <row r="18665">
      <c r="A18665" s="6">
        <v>692317.0</v>
      </c>
      <c r="B18665" s="6">
        <v>692517.0</v>
      </c>
      <c r="C18665" s="14" t="str">
        <f>If(COUNTIF(DamReaches!$B$2:$B$346,"="&amp;A18665)&gt;0, "Yes", "No")</f>
        <v>No</v>
      </c>
    </row>
    <row r="18666">
      <c r="A18666" s="6">
        <v>692318.0</v>
      </c>
      <c r="B18666" s="6">
        <v>691747.0</v>
      </c>
      <c r="C18666" s="14" t="str">
        <f>If(COUNTIF(DamReaches!$B$2:$B$346,"="&amp;A18666)&gt;0, "Yes", "No")</f>
        <v>No</v>
      </c>
    </row>
    <row r="18667">
      <c r="A18667" s="6">
        <v>692319.0</v>
      </c>
      <c r="B18667" s="6">
        <v>692424.0</v>
      </c>
      <c r="C18667" s="14" t="str">
        <f>If(COUNTIF(DamReaches!$B$2:$B$346,"="&amp;A18667)&gt;0, "Yes", "No")</f>
        <v>No</v>
      </c>
    </row>
    <row r="18668">
      <c r="A18668" s="6">
        <v>692320.0</v>
      </c>
      <c r="B18668" s="6">
        <v>692424.0</v>
      </c>
      <c r="C18668" s="14" t="str">
        <f>If(COUNTIF(DamReaches!$B$2:$B$346,"="&amp;A18668)&gt;0, "Yes", "No")</f>
        <v>No</v>
      </c>
    </row>
    <row r="18669">
      <c r="A18669" s="6">
        <v>692321.0</v>
      </c>
      <c r="B18669" s="6">
        <v>691863.0</v>
      </c>
      <c r="C18669" s="14" t="str">
        <f>If(COUNTIF(DamReaches!$B$2:$B$346,"="&amp;A18669)&gt;0, "Yes", "No")</f>
        <v>No</v>
      </c>
    </row>
    <row r="18670">
      <c r="A18670" s="6">
        <v>692322.0</v>
      </c>
      <c r="B18670" s="6">
        <v>692351.0</v>
      </c>
      <c r="C18670" s="14" t="str">
        <f>If(COUNTIF(DamReaches!$B$2:$B$346,"="&amp;A18670)&gt;0, "Yes", "No")</f>
        <v>No</v>
      </c>
    </row>
    <row r="18671">
      <c r="A18671" s="6">
        <v>692323.0</v>
      </c>
      <c r="B18671" s="6">
        <v>692250.0</v>
      </c>
      <c r="C18671" s="14" t="str">
        <f>If(COUNTIF(DamReaches!$B$2:$B$346,"="&amp;A18671)&gt;0, "Yes", "No")</f>
        <v>No</v>
      </c>
    </row>
    <row r="18672">
      <c r="A18672" s="6">
        <v>692324.0</v>
      </c>
      <c r="B18672" s="6">
        <v>692817.0</v>
      </c>
      <c r="C18672" s="14" t="str">
        <f>If(COUNTIF(DamReaches!$B$2:$B$346,"="&amp;A18672)&gt;0, "Yes", "No")</f>
        <v>No</v>
      </c>
    </row>
    <row r="18673">
      <c r="A18673" s="6">
        <v>692325.0</v>
      </c>
      <c r="B18673" s="6">
        <v>692817.0</v>
      </c>
      <c r="C18673" s="14" t="str">
        <f>If(COUNTIF(DamReaches!$B$2:$B$346,"="&amp;A18673)&gt;0, "Yes", "No")</f>
        <v>No</v>
      </c>
    </row>
    <row r="18674">
      <c r="A18674" s="6">
        <v>692326.0</v>
      </c>
      <c r="B18674" s="6">
        <v>692445.0</v>
      </c>
      <c r="C18674" s="14" t="str">
        <f>If(COUNTIF(DamReaches!$B$2:$B$346,"="&amp;A18674)&gt;0, "Yes", "No")</f>
        <v>No</v>
      </c>
    </row>
    <row r="18675">
      <c r="A18675" s="6">
        <v>692341.0</v>
      </c>
      <c r="B18675" s="6">
        <v>692708.0</v>
      </c>
      <c r="C18675" s="14" t="str">
        <f>If(COUNTIF(DamReaches!$B$2:$B$346,"="&amp;A18675)&gt;0, "Yes", "No")</f>
        <v>No</v>
      </c>
    </row>
    <row r="18676">
      <c r="A18676" s="6">
        <v>692342.0</v>
      </c>
      <c r="B18676" s="6">
        <v>692343.0</v>
      </c>
      <c r="C18676" s="14" t="str">
        <f>If(COUNTIF(DamReaches!$B$2:$B$346,"="&amp;A18676)&gt;0, "Yes", "No")</f>
        <v>No</v>
      </c>
    </row>
    <row r="18677">
      <c r="A18677" s="6">
        <v>692343.0</v>
      </c>
      <c r="B18677" s="6">
        <v>692344.0</v>
      </c>
      <c r="C18677" s="14" t="str">
        <f>If(COUNTIF(DamReaches!$B$2:$B$346,"="&amp;A18677)&gt;0, "Yes", "No")</f>
        <v>No</v>
      </c>
    </row>
    <row r="18678">
      <c r="A18678" s="6">
        <v>692344.0</v>
      </c>
      <c r="B18678" s="6">
        <v>691994.0</v>
      </c>
      <c r="C18678" s="14" t="str">
        <f>If(COUNTIF(DamReaches!$B$2:$B$346,"="&amp;A18678)&gt;0, "Yes", "No")</f>
        <v>No</v>
      </c>
    </row>
    <row r="18679">
      <c r="A18679" s="6">
        <v>692345.0</v>
      </c>
      <c r="B18679" s="6">
        <v>692267.0</v>
      </c>
      <c r="C18679" s="14" t="str">
        <f>If(COUNTIF(DamReaches!$B$2:$B$346,"="&amp;A18679)&gt;0, "Yes", "No")</f>
        <v>No</v>
      </c>
    </row>
    <row r="18680">
      <c r="A18680" s="6">
        <v>692346.0</v>
      </c>
      <c r="B18680" s="6">
        <v>691852.0</v>
      </c>
      <c r="C18680" s="14" t="str">
        <f>If(COUNTIF(DamReaches!$B$2:$B$346,"="&amp;A18680)&gt;0, "Yes", "No")</f>
        <v>No</v>
      </c>
    </row>
    <row r="18681">
      <c r="A18681" s="6">
        <v>692347.0</v>
      </c>
      <c r="B18681" s="6">
        <v>692348.0</v>
      </c>
      <c r="C18681" s="14" t="str">
        <f>If(COUNTIF(DamReaches!$B$2:$B$346,"="&amp;A18681)&gt;0, "Yes", "No")</f>
        <v>No</v>
      </c>
    </row>
    <row r="18682">
      <c r="A18682" s="6">
        <v>692348.0</v>
      </c>
      <c r="B18682" s="6">
        <v>692293.0</v>
      </c>
      <c r="C18682" s="14" t="str">
        <f>If(COUNTIF(DamReaches!$B$2:$B$346,"="&amp;A18682)&gt;0, "Yes", "No")</f>
        <v>No</v>
      </c>
    </row>
    <row r="18683">
      <c r="A18683" s="6">
        <v>692349.0</v>
      </c>
      <c r="B18683" s="6">
        <v>692201.0</v>
      </c>
      <c r="C18683" s="14" t="str">
        <f>If(COUNTIF(DamReaches!$B$2:$B$346,"="&amp;A18683)&gt;0, "Yes", "No")</f>
        <v>No</v>
      </c>
    </row>
    <row r="18684">
      <c r="A18684" s="6">
        <v>692350.0</v>
      </c>
      <c r="B18684" s="6">
        <v>692349.0</v>
      </c>
      <c r="C18684" s="14" t="str">
        <f>If(COUNTIF(DamReaches!$B$2:$B$346,"="&amp;A18684)&gt;0, "Yes", "No")</f>
        <v>No</v>
      </c>
    </row>
    <row r="18685">
      <c r="A18685" s="6">
        <v>692351.0</v>
      </c>
      <c r="B18685" s="6">
        <v>692269.0</v>
      </c>
      <c r="C18685" s="14" t="str">
        <f>If(COUNTIF(DamReaches!$B$2:$B$346,"="&amp;A18685)&gt;0, "Yes", "No")</f>
        <v>No</v>
      </c>
    </row>
    <row r="18686">
      <c r="A18686" s="6">
        <v>692352.0</v>
      </c>
      <c r="B18686" s="6">
        <v>691976.0</v>
      </c>
      <c r="C18686" s="14" t="str">
        <f>If(COUNTIF(DamReaches!$B$2:$B$346,"="&amp;A18686)&gt;0, "Yes", "No")</f>
        <v>No</v>
      </c>
    </row>
    <row r="18687">
      <c r="A18687" s="6">
        <v>692353.0</v>
      </c>
      <c r="B18687" s="6">
        <v>692139.0</v>
      </c>
      <c r="C18687" s="14" t="str">
        <f>If(COUNTIF(DamReaches!$B$2:$B$346,"="&amp;A18687)&gt;0, "Yes", "No")</f>
        <v>No</v>
      </c>
    </row>
    <row r="18688">
      <c r="A18688" s="6">
        <v>692367.0</v>
      </c>
      <c r="B18688" s="6">
        <v>-1.0</v>
      </c>
      <c r="C18688" s="14" t="str">
        <f>If(COUNTIF(DamReaches!$B$2:$B$346,"="&amp;A18688)&gt;0, "Yes", "No")</f>
        <v>No</v>
      </c>
    </row>
    <row r="18689">
      <c r="A18689" s="6">
        <v>692368.0</v>
      </c>
      <c r="B18689" s="6">
        <v>-1.0</v>
      </c>
      <c r="C18689" s="14" t="str">
        <f>If(COUNTIF(DamReaches!$B$2:$B$346,"="&amp;A18689)&gt;0, "Yes", "No")</f>
        <v>No</v>
      </c>
    </row>
    <row r="18690">
      <c r="A18690" s="6">
        <v>692369.0</v>
      </c>
      <c r="B18690" s="6">
        <v>692514.0</v>
      </c>
      <c r="C18690" s="14" t="str">
        <f>If(COUNTIF(DamReaches!$B$2:$B$346,"="&amp;A18690)&gt;0, "Yes", "No")</f>
        <v>No</v>
      </c>
    </row>
    <row r="18691">
      <c r="A18691" s="6">
        <v>692370.0</v>
      </c>
      <c r="B18691" s="6">
        <v>692371.0</v>
      </c>
      <c r="C18691" s="14" t="str">
        <f>If(COUNTIF(DamReaches!$B$2:$B$346,"="&amp;A18691)&gt;0, "Yes", "No")</f>
        <v>No</v>
      </c>
    </row>
    <row r="18692">
      <c r="A18692" s="6">
        <v>692371.0</v>
      </c>
      <c r="B18692" s="6">
        <v>692342.0</v>
      </c>
      <c r="C18692" s="14" t="str">
        <f>If(COUNTIF(DamReaches!$B$2:$B$346,"="&amp;A18692)&gt;0, "Yes", "No")</f>
        <v>No</v>
      </c>
    </row>
    <row r="18693">
      <c r="A18693" s="6">
        <v>692372.0</v>
      </c>
      <c r="B18693" s="6">
        <v>692154.0</v>
      </c>
      <c r="C18693" s="14" t="str">
        <f>If(COUNTIF(DamReaches!$B$2:$B$346,"="&amp;A18693)&gt;0, "Yes", "No")</f>
        <v>No</v>
      </c>
    </row>
    <row r="18694">
      <c r="A18694" s="6">
        <v>692373.0</v>
      </c>
      <c r="B18694" s="6">
        <v>692596.0</v>
      </c>
      <c r="C18694" s="14" t="str">
        <f>If(COUNTIF(DamReaches!$B$2:$B$346,"="&amp;A18694)&gt;0, "Yes", "No")</f>
        <v>No</v>
      </c>
    </row>
    <row r="18695">
      <c r="A18695" s="6">
        <v>692374.0</v>
      </c>
      <c r="B18695" s="6">
        <v>692229.0</v>
      </c>
      <c r="C18695" s="14" t="str">
        <f>If(COUNTIF(DamReaches!$B$2:$B$346,"="&amp;A18695)&gt;0, "Yes", "No")</f>
        <v>No</v>
      </c>
    </row>
    <row r="18696">
      <c r="A18696" s="6">
        <v>692394.0</v>
      </c>
      <c r="B18696" s="6">
        <v>693215.0</v>
      </c>
      <c r="C18696" s="14" t="str">
        <f>If(COUNTIF(DamReaches!$B$2:$B$346,"="&amp;A18696)&gt;0, "Yes", "No")</f>
        <v>No</v>
      </c>
    </row>
    <row r="18697">
      <c r="A18697" s="6">
        <v>692395.0</v>
      </c>
      <c r="B18697" s="6">
        <v>693215.0</v>
      </c>
      <c r="C18697" s="14" t="str">
        <f>If(COUNTIF(DamReaches!$B$2:$B$346,"="&amp;A18697)&gt;0, "Yes", "No")</f>
        <v>No</v>
      </c>
    </row>
    <row r="18698">
      <c r="A18698" s="6">
        <v>692396.0</v>
      </c>
      <c r="B18698" s="6">
        <v>692708.0</v>
      </c>
      <c r="C18698" s="14" t="str">
        <f>If(COUNTIF(DamReaches!$B$2:$B$346,"="&amp;A18698)&gt;0, "Yes", "No")</f>
        <v>No</v>
      </c>
    </row>
    <row r="18699">
      <c r="A18699" s="6">
        <v>692397.0</v>
      </c>
      <c r="B18699" s="6">
        <v>692421.0</v>
      </c>
      <c r="C18699" s="14" t="str">
        <f>If(COUNTIF(DamReaches!$B$2:$B$346,"="&amp;A18699)&gt;0, "Yes", "No")</f>
        <v>No</v>
      </c>
    </row>
    <row r="18700">
      <c r="A18700" s="6">
        <v>692398.0</v>
      </c>
      <c r="B18700" s="6">
        <v>692150.0</v>
      </c>
      <c r="C18700" s="14" t="str">
        <f>If(COUNTIF(DamReaches!$B$2:$B$346,"="&amp;A18700)&gt;0, "Yes", "No")</f>
        <v>No</v>
      </c>
    </row>
    <row r="18701">
      <c r="A18701" s="6">
        <v>692399.0</v>
      </c>
      <c r="B18701" s="6">
        <v>692073.0</v>
      </c>
      <c r="C18701" s="14" t="str">
        <f>If(COUNTIF(DamReaches!$B$2:$B$346,"="&amp;A18701)&gt;0, "Yes", "No")</f>
        <v>No</v>
      </c>
    </row>
    <row r="18702">
      <c r="A18702" s="6">
        <v>692400.0</v>
      </c>
      <c r="B18702" s="6">
        <v>692951.0</v>
      </c>
      <c r="C18702" s="14" t="str">
        <f>If(COUNTIF(DamReaches!$B$2:$B$346,"="&amp;A18702)&gt;0, "Yes", "No")</f>
        <v>No</v>
      </c>
    </row>
    <row r="18703">
      <c r="A18703" s="6">
        <v>692401.0</v>
      </c>
      <c r="B18703" s="6">
        <v>692268.0</v>
      </c>
      <c r="C18703" s="14" t="str">
        <f>If(COUNTIF(DamReaches!$B$2:$B$346,"="&amp;A18703)&gt;0, "Yes", "No")</f>
        <v>No</v>
      </c>
    </row>
    <row r="18704">
      <c r="A18704" s="6">
        <v>692402.0</v>
      </c>
      <c r="B18704" s="6">
        <v>691922.0</v>
      </c>
      <c r="C18704" s="14" t="str">
        <f>If(COUNTIF(DamReaches!$B$2:$B$346,"="&amp;A18704)&gt;0, "Yes", "No")</f>
        <v>No</v>
      </c>
    </row>
    <row r="18705">
      <c r="A18705" s="6">
        <v>692403.0</v>
      </c>
      <c r="B18705" s="6">
        <v>692402.0</v>
      </c>
      <c r="C18705" s="14" t="str">
        <f>If(COUNTIF(DamReaches!$B$2:$B$346,"="&amp;A18705)&gt;0, "Yes", "No")</f>
        <v>No</v>
      </c>
    </row>
    <row r="18706">
      <c r="A18706" s="6">
        <v>692418.0</v>
      </c>
      <c r="B18706" s="6">
        <v>692419.0</v>
      </c>
      <c r="C18706" s="14" t="str">
        <f>If(COUNTIF(DamReaches!$B$2:$B$346,"="&amp;A18706)&gt;0, "Yes", "No")</f>
        <v>No</v>
      </c>
    </row>
    <row r="18707">
      <c r="A18707" s="6">
        <v>692419.0</v>
      </c>
      <c r="B18707" s="6">
        <v>692223.0</v>
      </c>
      <c r="C18707" s="14" t="str">
        <f>If(COUNTIF(DamReaches!$B$2:$B$346,"="&amp;A18707)&gt;0, "Yes", "No")</f>
        <v>No</v>
      </c>
    </row>
    <row r="18708">
      <c r="A18708" s="6">
        <v>692420.0</v>
      </c>
      <c r="B18708" s="6">
        <v>692440.0</v>
      </c>
      <c r="C18708" s="14" t="str">
        <f>If(COUNTIF(DamReaches!$B$2:$B$346,"="&amp;A18708)&gt;0, "Yes", "No")</f>
        <v>No</v>
      </c>
    </row>
    <row r="18709">
      <c r="A18709" s="6">
        <v>692421.0</v>
      </c>
      <c r="B18709" s="6">
        <v>692398.0</v>
      </c>
      <c r="C18709" s="14" t="str">
        <f>If(COUNTIF(DamReaches!$B$2:$B$346,"="&amp;A18709)&gt;0, "Yes", "No")</f>
        <v>No</v>
      </c>
    </row>
    <row r="18710">
      <c r="A18710" s="6">
        <v>692422.0</v>
      </c>
      <c r="B18710" s="6">
        <v>691717.0</v>
      </c>
      <c r="C18710" s="14" t="str">
        <f>If(COUNTIF(DamReaches!$B$2:$B$346,"="&amp;A18710)&gt;0, "Yes", "No")</f>
        <v>No</v>
      </c>
    </row>
    <row r="18711">
      <c r="A18711" s="6">
        <v>692423.0</v>
      </c>
      <c r="B18711" s="6">
        <v>692349.0</v>
      </c>
      <c r="C18711" s="14" t="str">
        <f>If(COUNTIF(DamReaches!$B$2:$B$346,"="&amp;A18711)&gt;0, "Yes", "No")</f>
        <v>No</v>
      </c>
    </row>
    <row r="18712">
      <c r="A18712" s="6">
        <v>692424.0</v>
      </c>
      <c r="B18712" s="6">
        <v>692544.0</v>
      </c>
      <c r="C18712" s="14" t="str">
        <f>If(COUNTIF(DamReaches!$B$2:$B$346,"="&amp;A18712)&gt;0, "Yes", "No")</f>
        <v>No</v>
      </c>
    </row>
    <row r="18713">
      <c r="A18713" s="6">
        <v>692425.0</v>
      </c>
      <c r="B18713" s="6">
        <v>691874.0</v>
      </c>
      <c r="C18713" s="14" t="str">
        <f>If(COUNTIF(DamReaches!$B$2:$B$346,"="&amp;A18713)&gt;0, "Yes", "No")</f>
        <v>No</v>
      </c>
    </row>
    <row r="18714">
      <c r="A18714" s="6">
        <v>692426.0</v>
      </c>
      <c r="B18714" s="6">
        <v>692445.0</v>
      </c>
      <c r="C18714" s="14" t="str">
        <f>If(COUNTIF(DamReaches!$B$2:$B$346,"="&amp;A18714)&gt;0, "Yes", "No")</f>
        <v>No</v>
      </c>
    </row>
    <row r="18715">
      <c r="A18715" s="6">
        <v>692439.0</v>
      </c>
      <c r="B18715" s="6">
        <v>692195.0</v>
      </c>
      <c r="C18715" s="14" t="str">
        <f>If(COUNTIF(DamReaches!$B$2:$B$346,"="&amp;A18715)&gt;0, "Yes", "No")</f>
        <v>No</v>
      </c>
    </row>
    <row r="18716">
      <c r="A18716" s="6">
        <v>692440.0</v>
      </c>
      <c r="B18716" s="6">
        <v>692490.0</v>
      </c>
      <c r="C18716" s="14" t="str">
        <f>If(COUNTIF(DamReaches!$B$2:$B$346,"="&amp;A18716)&gt;0, "Yes", "No")</f>
        <v>No</v>
      </c>
    </row>
    <row r="18717">
      <c r="A18717" s="6">
        <v>692441.0</v>
      </c>
      <c r="B18717" s="6">
        <v>692612.0</v>
      </c>
      <c r="C18717" s="14" t="str">
        <f>If(COUNTIF(DamReaches!$B$2:$B$346,"="&amp;A18717)&gt;0, "Yes", "No")</f>
        <v>No</v>
      </c>
    </row>
    <row r="18718">
      <c r="A18718" s="6">
        <v>692442.0</v>
      </c>
      <c r="B18718" s="6">
        <v>692951.0</v>
      </c>
      <c r="C18718" s="14" t="str">
        <f>If(COUNTIF(DamReaches!$B$2:$B$346,"="&amp;A18718)&gt;0, "Yes", "No")</f>
        <v>No</v>
      </c>
    </row>
    <row r="18719">
      <c r="A18719" s="6">
        <v>692443.0</v>
      </c>
      <c r="B18719" s="6">
        <v>692096.0</v>
      </c>
      <c r="C18719" s="14" t="str">
        <f>If(COUNTIF(DamReaches!$B$2:$B$346,"="&amp;A18719)&gt;0, "Yes", "No")</f>
        <v>No</v>
      </c>
    </row>
    <row r="18720">
      <c r="A18720" s="6">
        <v>692444.0</v>
      </c>
      <c r="B18720" s="6">
        <v>692443.0</v>
      </c>
      <c r="C18720" s="14" t="str">
        <f>If(COUNTIF(DamReaches!$B$2:$B$346,"="&amp;A18720)&gt;0, "Yes", "No")</f>
        <v>No</v>
      </c>
    </row>
    <row r="18721">
      <c r="A18721" s="6">
        <v>692445.0</v>
      </c>
      <c r="B18721" s="6">
        <v>692463.0</v>
      </c>
      <c r="C18721" s="14" t="str">
        <f>If(COUNTIF(DamReaches!$B$2:$B$346,"="&amp;A18721)&gt;0, "Yes", "No")</f>
        <v>No</v>
      </c>
    </row>
    <row r="18722">
      <c r="A18722" s="6">
        <v>692455.0</v>
      </c>
      <c r="B18722" s="6">
        <v>692678.0</v>
      </c>
      <c r="C18722" s="14" t="str">
        <f>If(COUNTIF(DamReaches!$B$2:$B$346,"="&amp;A18722)&gt;0, "Yes", "No")</f>
        <v>Yes</v>
      </c>
    </row>
    <row r="18723">
      <c r="A18723" s="6">
        <v>692456.0</v>
      </c>
      <c r="B18723" s="6">
        <v>692678.0</v>
      </c>
      <c r="C18723" s="14" t="str">
        <f>If(COUNTIF(DamReaches!$B$2:$B$346,"="&amp;A18723)&gt;0, "Yes", "No")</f>
        <v>No</v>
      </c>
    </row>
    <row r="18724">
      <c r="A18724" s="6">
        <v>692457.0</v>
      </c>
      <c r="B18724" s="6">
        <v>693510.0</v>
      </c>
      <c r="C18724" s="14" t="str">
        <f>If(COUNTIF(DamReaches!$B$2:$B$346,"="&amp;A18724)&gt;0, "Yes", "No")</f>
        <v>No</v>
      </c>
    </row>
    <row r="18725">
      <c r="A18725" s="6">
        <v>692458.0</v>
      </c>
      <c r="B18725" s="6">
        <v>693510.0</v>
      </c>
      <c r="C18725" s="14" t="str">
        <f>If(COUNTIF(DamReaches!$B$2:$B$346,"="&amp;A18725)&gt;0, "Yes", "No")</f>
        <v>No</v>
      </c>
    </row>
    <row r="18726">
      <c r="A18726" s="6">
        <v>692459.0</v>
      </c>
      <c r="B18726" s="6">
        <v>692051.0</v>
      </c>
      <c r="C18726" s="14" t="str">
        <f>If(COUNTIF(DamReaches!$B$2:$B$346,"="&amp;A18726)&gt;0, "Yes", "No")</f>
        <v>No</v>
      </c>
    </row>
    <row r="18727">
      <c r="A18727" s="6">
        <v>692460.0</v>
      </c>
      <c r="B18727" s="6">
        <v>692459.0</v>
      </c>
      <c r="C18727" s="14" t="str">
        <f>If(COUNTIF(DamReaches!$B$2:$B$346,"="&amp;A18727)&gt;0, "Yes", "No")</f>
        <v>No</v>
      </c>
    </row>
    <row r="18728">
      <c r="A18728" s="6">
        <v>692461.0</v>
      </c>
      <c r="B18728" s="6">
        <v>692152.0</v>
      </c>
      <c r="C18728" s="14" t="str">
        <f>If(COUNTIF(DamReaches!$B$2:$B$346,"="&amp;A18728)&gt;0, "Yes", "No")</f>
        <v>No</v>
      </c>
    </row>
    <row r="18729">
      <c r="A18729" s="6">
        <v>692462.0</v>
      </c>
      <c r="B18729" s="6">
        <v>692203.0</v>
      </c>
      <c r="C18729" s="14" t="str">
        <f>If(COUNTIF(DamReaches!$B$2:$B$346,"="&amp;A18729)&gt;0, "Yes", "No")</f>
        <v>No</v>
      </c>
    </row>
    <row r="18730">
      <c r="A18730" s="6">
        <v>692463.0</v>
      </c>
      <c r="B18730" s="6">
        <v>692464.0</v>
      </c>
      <c r="C18730" s="14" t="str">
        <f>If(COUNTIF(DamReaches!$B$2:$B$346,"="&amp;A18730)&gt;0, "Yes", "No")</f>
        <v>No</v>
      </c>
    </row>
    <row r="18731">
      <c r="A18731" s="6">
        <v>692464.0</v>
      </c>
      <c r="B18731" s="6">
        <v>691925.0</v>
      </c>
      <c r="C18731" s="14" t="str">
        <f>If(COUNTIF(DamReaches!$B$2:$B$346,"="&amp;A18731)&gt;0, "Yes", "No")</f>
        <v>No</v>
      </c>
    </row>
    <row r="18732">
      <c r="A18732" s="6">
        <v>692465.0</v>
      </c>
      <c r="B18732" s="6">
        <v>691097.0</v>
      </c>
      <c r="C18732" s="14" t="str">
        <f>If(COUNTIF(DamReaches!$B$2:$B$346,"="&amp;A18732)&gt;0, "Yes", "No")</f>
        <v>No</v>
      </c>
    </row>
    <row r="18733">
      <c r="A18733" s="6">
        <v>692466.0</v>
      </c>
      <c r="B18733" s="6">
        <v>692465.0</v>
      </c>
      <c r="C18733" s="14" t="str">
        <f>If(COUNTIF(DamReaches!$B$2:$B$346,"="&amp;A18733)&gt;0, "Yes", "No")</f>
        <v>No</v>
      </c>
    </row>
    <row r="18734">
      <c r="A18734" s="6">
        <v>692489.0</v>
      </c>
      <c r="B18734" s="6">
        <v>692313.0</v>
      </c>
      <c r="C18734" s="14" t="str">
        <f>If(COUNTIF(DamReaches!$B$2:$B$346,"="&amp;A18734)&gt;0, "Yes", "No")</f>
        <v>No</v>
      </c>
    </row>
    <row r="18735">
      <c r="A18735" s="6">
        <v>692490.0</v>
      </c>
      <c r="B18735" s="6">
        <v>692396.0</v>
      </c>
      <c r="C18735" s="14" t="str">
        <f>If(COUNTIF(DamReaches!$B$2:$B$346,"="&amp;A18735)&gt;0, "Yes", "No")</f>
        <v>No</v>
      </c>
    </row>
    <row r="18736">
      <c r="A18736" s="6">
        <v>692491.0</v>
      </c>
      <c r="B18736" s="6">
        <v>692492.0</v>
      </c>
      <c r="C18736" s="14" t="str">
        <f>If(COUNTIF(DamReaches!$B$2:$B$346,"="&amp;A18736)&gt;0, "Yes", "No")</f>
        <v>No</v>
      </c>
    </row>
    <row r="18737">
      <c r="A18737" s="6">
        <v>692492.0</v>
      </c>
      <c r="B18737" s="6">
        <v>692421.0</v>
      </c>
      <c r="C18737" s="14" t="str">
        <f>If(COUNTIF(DamReaches!$B$2:$B$346,"="&amp;A18737)&gt;0, "Yes", "No")</f>
        <v>No</v>
      </c>
    </row>
    <row r="18738">
      <c r="A18738" s="6">
        <v>692493.0</v>
      </c>
      <c r="B18738" s="6">
        <v>692544.0</v>
      </c>
      <c r="C18738" s="14" t="str">
        <f>If(COUNTIF(DamReaches!$B$2:$B$346,"="&amp;A18738)&gt;0, "Yes", "No")</f>
        <v>No</v>
      </c>
    </row>
    <row r="18739">
      <c r="A18739" s="6">
        <v>692494.0</v>
      </c>
      <c r="B18739" s="6">
        <v>692425.0</v>
      </c>
      <c r="C18739" s="14" t="str">
        <f>If(COUNTIF(DamReaches!$B$2:$B$346,"="&amp;A18739)&gt;0, "Yes", "No")</f>
        <v>No</v>
      </c>
    </row>
    <row r="18740">
      <c r="A18740" s="6">
        <v>692495.0</v>
      </c>
      <c r="B18740" s="6">
        <v>692075.0</v>
      </c>
      <c r="C18740" s="14" t="str">
        <f>If(COUNTIF(DamReaches!$B$2:$B$346,"="&amp;A18740)&gt;0, "Yes", "No")</f>
        <v>No</v>
      </c>
    </row>
    <row r="18741">
      <c r="A18741" s="6">
        <v>692496.0</v>
      </c>
      <c r="B18741" s="6">
        <v>692094.0</v>
      </c>
      <c r="C18741" s="14" t="str">
        <f>If(COUNTIF(DamReaches!$B$2:$B$346,"="&amp;A18741)&gt;0, "Yes", "No")</f>
        <v>No</v>
      </c>
    </row>
    <row r="18742">
      <c r="A18742" s="6">
        <v>692497.0</v>
      </c>
      <c r="B18742" s="6">
        <v>692229.0</v>
      </c>
      <c r="C18742" s="14" t="str">
        <f>If(COUNTIF(DamReaches!$B$2:$B$346,"="&amp;A18742)&gt;0, "Yes", "No")</f>
        <v>No</v>
      </c>
    </row>
    <row r="18743">
      <c r="A18743" s="6">
        <v>692512.0</v>
      </c>
      <c r="B18743" s="6">
        <v>692513.0</v>
      </c>
      <c r="C18743" s="14" t="str">
        <f>If(COUNTIF(DamReaches!$B$2:$B$346,"="&amp;A18743)&gt;0, "Yes", "No")</f>
        <v>No</v>
      </c>
    </row>
    <row r="18744">
      <c r="A18744" s="6">
        <v>692513.0</v>
      </c>
      <c r="B18744" s="6">
        <v>692440.0</v>
      </c>
      <c r="C18744" s="14" t="str">
        <f>If(COUNTIF(DamReaches!$B$2:$B$346,"="&amp;A18744)&gt;0, "Yes", "No")</f>
        <v>No</v>
      </c>
    </row>
    <row r="18745">
      <c r="A18745" s="6">
        <v>692514.0</v>
      </c>
      <c r="B18745" s="6">
        <v>692612.0</v>
      </c>
      <c r="C18745" s="14" t="str">
        <f>If(COUNTIF(DamReaches!$B$2:$B$346,"="&amp;A18745)&gt;0, "Yes", "No")</f>
        <v>No</v>
      </c>
    </row>
    <row r="18746">
      <c r="A18746" s="6">
        <v>692515.0</v>
      </c>
      <c r="B18746" s="6">
        <v>692174.0</v>
      </c>
      <c r="C18746" s="14" t="str">
        <f>If(COUNTIF(DamReaches!$B$2:$B$346,"="&amp;A18746)&gt;0, "Yes", "No")</f>
        <v>No</v>
      </c>
    </row>
    <row r="18747">
      <c r="A18747" s="6">
        <v>692516.0</v>
      </c>
      <c r="B18747" s="6">
        <v>692291.0</v>
      </c>
      <c r="C18747" s="14" t="str">
        <f>If(COUNTIF(DamReaches!$B$2:$B$346,"="&amp;A18747)&gt;0, "Yes", "No")</f>
        <v>No</v>
      </c>
    </row>
    <row r="18748">
      <c r="A18748" s="6">
        <v>692517.0</v>
      </c>
      <c r="B18748" s="6">
        <v>692516.0</v>
      </c>
      <c r="C18748" s="14" t="str">
        <f>If(COUNTIF(DamReaches!$B$2:$B$346,"="&amp;A18748)&gt;0, "Yes", "No")</f>
        <v>No</v>
      </c>
    </row>
    <row r="18749">
      <c r="A18749" s="6">
        <v>692518.0</v>
      </c>
      <c r="B18749" s="6">
        <v>692153.0</v>
      </c>
      <c r="C18749" s="14" t="str">
        <f>If(COUNTIF(DamReaches!$B$2:$B$346,"="&amp;A18749)&gt;0, "Yes", "No")</f>
        <v>No</v>
      </c>
    </row>
    <row r="18750">
      <c r="A18750" s="6">
        <v>692519.0</v>
      </c>
      <c r="B18750" s="6">
        <v>692518.0</v>
      </c>
      <c r="C18750" s="14" t="str">
        <f>If(COUNTIF(DamReaches!$B$2:$B$346,"="&amp;A18750)&gt;0, "Yes", "No")</f>
        <v>No</v>
      </c>
    </row>
    <row r="18751">
      <c r="A18751" s="6">
        <v>692520.0</v>
      </c>
      <c r="B18751" s="6">
        <v>692372.0</v>
      </c>
      <c r="C18751" s="14" t="str">
        <f>If(COUNTIF(DamReaches!$B$2:$B$346,"="&amp;A18751)&gt;0, "Yes", "No")</f>
        <v>No</v>
      </c>
    </row>
    <row r="18752">
      <c r="A18752" s="6">
        <v>692521.0</v>
      </c>
      <c r="B18752" s="6">
        <v>692425.0</v>
      </c>
      <c r="C18752" s="14" t="str">
        <f>If(COUNTIF(DamReaches!$B$2:$B$346,"="&amp;A18752)&gt;0, "Yes", "No")</f>
        <v>No</v>
      </c>
    </row>
    <row r="18753">
      <c r="A18753" s="6">
        <v>692522.0</v>
      </c>
      <c r="B18753" s="6">
        <v>692204.0</v>
      </c>
      <c r="C18753" s="14" t="str">
        <f>If(COUNTIF(DamReaches!$B$2:$B$346,"="&amp;A18753)&gt;0, "Yes", "No")</f>
        <v>No</v>
      </c>
    </row>
    <row r="18754">
      <c r="A18754" s="6">
        <v>692540.0</v>
      </c>
      <c r="B18754" s="6">
        <v>692173.0</v>
      </c>
      <c r="C18754" s="14" t="str">
        <f>If(COUNTIF(DamReaches!$B$2:$B$346,"="&amp;A18754)&gt;0, "Yes", "No")</f>
        <v>No</v>
      </c>
    </row>
    <row r="18755">
      <c r="A18755" s="6">
        <v>692541.0</v>
      </c>
      <c r="B18755" s="6">
        <v>691890.0</v>
      </c>
      <c r="C18755" s="14" t="str">
        <f>If(COUNTIF(DamReaches!$B$2:$B$346,"="&amp;A18755)&gt;0, "Yes", "No")</f>
        <v>No</v>
      </c>
    </row>
    <row r="18756">
      <c r="A18756" s="6">
        <v>692542.0</v>
      </c>
      <c r="B18756" s="6">
        <v>692921.0</v>
      </c>
      <c r="C18756" s="14" t="str">
        <f>If(COUNTIF(DamReaches!$B$2:$B$346,"="&amp;A18756)&gt;0, "Yes", "No")</f>
        <v>No</v>
      </c>
    </row>
    <row r="18757">
      <c r="A18757" s="6">
        <v>692543.0</v>
      </c>
      <c r="B18757" s="6">
        <v>692921.0</v>
      </c>
      <c r="C18757" s="14" t="str">
        <f>If(COUNTIF(DamReaches!$B$2:$B$346,"="&amp;A18757)&gt;0, "Yes", "No")</f>
        <v>No</v>
      </c>
    </row>
    <row r="18758">
      <c r="A18758" s="6">
        <v>692544.0</v>
      </c>
      <c r="B18758" s="6">
        <v>692567.0</v>
      </c>
      <c r="C18758" s="14" t="str">
        <f>If(COUNTIF(DamReaches!$B$2:$B$346,"="&amp;A18758)&gt;0, "Yes", "No")</f>
        <v>No</v>
      </c>
    </row>
    <row r="18759">
      <c r="A18759" s="6">
        <v>692545.0</v>
      </c>
      <c r="B18759" s="6">
        <v>692092.0</v>
      </c>
      <c r="C18759" s="14" t="str">
        <f>If(COUNTIF(DamReaches!$B$2:$B$346,"="&amp;A18759)&gt;0, "Yes", "No")</f>
        <v>No</v>
      </c>
    </row>
    <row r="18760">
      <c r="A18760" s="6">
        <v>692560.0</v>
      </c>
      <c r="B18760" s="6">
        <v>692513.0</v>
      </c>
      <c r="C18760" s="14" t="str">
        <f>If(COUNTIF(DamReaches!$B$2:$B$346,"="&amp;A18760)&gt;0, "Yes", "No")</f>
        <v>No</v>
      </c>
    </row>
    <row r="18761">
      <c r="A18761" s="6">
        <v>692561.0</v>
      </c>
      <c r="B18761" s="6">
        <v>692514.0</v>
      </c>
      <c r="C18761" s="14" t="str">
        <f>If(COUNTIF(DamReaches!$B$2:$B$346,"="&amp;A18761)&gt;0, "Yes", "No")</f>
        <v>No</v>
      </c>
    </row>
    <row r="18762">
      <c r="A18762" s="6">
        <v>692562.0</v>
      </c>
      <c r="B18762" s="6">
        <v>692344.0</v>
      </c>
      <c r="C18762" s="14" t="str">
        <f>If(COUNTIF(DamReaches!$B$2:$B$346,"="&amp;A18762)&gt;0, "Yes", "No")</f>
        <v>No</v>
      </c>
    </row>
    <row r="18763">
      <c r="A18763" s="6">
        <v>692563.0</v>
      </c>
      <c r="B18763" s="6">
        <v>692399.0</v>
      </c>
      <c r="C18763" s="14" t="str">
        <f>If(COUNTIF(DamReaches!$B$2:$B$346,"="&amp;A18763)&gt;0, "Yes", "No")</f>
        <v>No</v>
      </c>
    </row>
    <row r="18764">
      <c r="A18764" s="6">
        <v>692564.0</v>
      </c>
      <c r="B18764" s="6">
        <v>692459.0</v>
      </c>
      <c r="C18764" s="14" t="str">
        <f>If(COUNTIF(DamReaches!$B$2:$B$346,"="&amp;A18764)&gt;0, "Yes", "No")</f>
        <v>No</v>
      </c>
    </row>
    <row r="18765">
      <c r="A18765" s="6">
        <v>692565.0</v>
      </c>
      <c r="B18765" s="6">
        <v>692346.0</v>
      </c>
      <c r="C18765" s="14" t="str">
        <f>If(COUNTIF(DamReaches!$B$2:$B$346,"="&amp;A18765)&gt;0, "Yes", "No")</f>
        <v>No</v>
      </c>
    </row>
    <row r="18766">
      <c r="A18766" s="6">
        <v>692566.0</v>
      </c>
      <c r="B18766" s="6">
        <v>691354.0</v>
      </c>
      <c r="C18766" s="14" t="str">
        <f>If(COUNTIF(DamReaches!$B$2:$B$346,"="&amp;A18766)&gt;0, "Yes", "No")</f>
        <v>No</v>
      </c>
    </row>
    <row r="18767">
      <c r="A18767" s="6">
        <v>692567.0</v>
      </c>
      <c r="B18767" s="6">
        <v>692812.0</v>
      </c>
      <c r="C18767" s="14" t="str">
        <f>If(COUNTIF(DamReaches!$B$2:$B$346,"="&amp;A18767)&gt;0, "Yes", "No")</f>
        <v>No</v>
      </c>
    </row>
    <row r="18768">
      <c r="A18768" s="6">
        <v>692568.0</v>
      </c>
      <c r="B18768" s="6">
        <v>692812.0</v>
      </c>
      <c r="C18768" s="14" t="str">
        <f>If(COUNTIF(DamReaches!$B$2:$B$346,"="&amp;A18768)&gt;0, "Yes", "No")</f>
        <v>No</v>
      </c>
    </row>
    <row r="18769">
      <c r="A18769" s="6">
        <v>692569.0</v>
      </c>
      <c r="B18769" s="6">
        <v>692496.0</v>
      </c>
      <c r="C18769" s="14" t="str">
        <f>If(COUNTIF(DamReaches!$B$2:$B$346,"="&amp;A18769)&gt;0, "Yes", "No")</f>
        <v>No</v>
      </c>
    </row>
    <row r="18770">
      <c r="A18770" s="6">
        <v>692570.0</v>
      </c>
      <c r="B18770" s="6">
        <v>692444.0</v>
      </c>
      <c r="C18770" s="14" t="str">
        <f>If(COUNTIF(DamReaches!$B$2:$B$346,"="&amp;A18770)&gt;0, "Yes", "No")</f>
        <v>No</v>
      </c>
    </row>
    <row r="18771">
      <c r="A18771" s="6">
        <v>692571.0</v>
      </c>
      <c r="B18771" s="6">
        <v>692570.0</v>
      </c>
      <c r="C18771" s="14" t="str">
        <f>If(COUNTIF(DamReaches!$B$2:$B$346,"="&amp;A18771)&gt;0, "Yes", "No")</f>
        <v>No</v>
      </c>
    </row>
    <row r="18772">
      <c r="A18772" s="6">
        <v>692572.0</v>
      </c>
      <c r="B18772" s="6">
        <v>692426.0</v>
      </c>
      <c r="C18772" s="14" t="str">
        <f>If(COUNTIF(DamReaches!$B$2:$B$346,"="&amp;A18772)&gt;0, "Yes", "No")</f>
        <v>No</v>
      </c>
    </row>
    <row r="18773">
      <c r="A18773" s="6">
        <v>692586.0</v>
      </c>
      <c r="B18773" s="6">
        <v>692541.0</v>
      </c>
      <c r="C18773" s="14" t="str">
        <f>If(COUNTIF(DamReaches!$B$2:$B$346,"="&amp;A18773)&gt;0, "Yes", "No")</f>
        <v>No</v>
      </c>
    </row>
    <row r="18774">
      <c r="A18774" s="6">
        <v>692587.0</v>
      </c>
      <c r="B18774" s="6">
        <v>692563.0</v>
      </c>
      <c r="C18774" s="14" t="str">
        <f>If(COUNTIF(DamReaches!$B$2:$B$346,"="&amp;A18774)&gt;0, "Yes", "No")</f>
        <v>No</v>
      </c>
    </row>
    <row r="18775">
      <c r="A18775" s="6">
        <v>692588.0</v>
      </c>
      <c r="B18775" s="6">
        <v>692613.0</v>
      </c>
      <c r="C18775" s="14" t="str">
        <f>If(COUNTIF(DamReaches!$B$2:$B$346,"="&amp;A18775)&gt;0, "Yes", "No")</f>
        <v>No</v>
      </c>
    </row>
    <row r="18776">
      <c r="A18776" s="6">
        <v>692589.0</v>
      </c>
      <c r="B18776" s="6">
        <v>692268.0</v>
      </c>
      <c r="C18776" s="14" t="str">
        <f>If(COUNTIF(DamReaches!$B$2:$B$346,"="&amp;A18776)&gt;0, "Yes", "No")</f>
        <v>No</v>
      </c>
    </row>
    <row r="18777">
      <c r="A18777" s="6">
        <v>692590.0</v>
      </c>
      <c r="B18777" s="6">
        <v>692401.0</v>
      </c>
      <c r="C18777" s="14" t="str">
        <f>If(COUNTIF(DamReaches!$B$2:$B$346,"="&amp;A18777)&gt;0, "Yes", "No")</f>
        <v>No</v>
      </c>
    </row>
    <row r="18778">
      <c r="A18778" s="6">
        <v>692591.0</v>
      </c>
      <c r="B18778" s="6">
        <v>692566.0</v>
      </c>
      <c r="C18778" s="14" t="str">
        <f>If(COUNTIF(DamReaches!$B$2:$B$346,"="&amp;A18778)&gt;0, "Yes", "No")</f>
        <v>No</v>
      </c>
    </row>
    <row r="18779">
      <c r="A18779" s="6">
        <v>692592.0</v>
      </c>
      <c r="B18779" s="6">
        <v>692591.0</v>
      </c>
      <c r="C18779" s="14" t="str">
        <f>If(COUNTIF(DamReaches!$B$2:$B$346,"="&amp;A18779)&gt;0, "Yes", "No")</f>
        <v>No</v>
      </c>
    </row>
    <row r="18780">
      <c r="A18780" s="6">
        <v>692593.0</v>
      </c>
      <c r="B18780" s="6">
        <v>692201.0</v>
      </c>
      <c r="C18780" s="14" t="str">
        <f>If(COUNTIF(DamReaches!$B$2:$B$346,"="&amp;A18780)&gt;0, "Yes", "No")</f>
        <v>No</v>
      </c>
    </row>
    <row r="18781">
      <c r="A18781" s="6">
        <v>692594.0</v>
      </c>
      <c r="B18781" s="6">
        <v>692351.0</v>
      </c>
      <c r="C18781" s="14" t="str">
        <f>If(COUNTIF(DamReaches!$B$2:$B$346,"="&amp;A18781)&gt;0, "Yes", "No")</f>
        <v>No</v>
      </c>
    </row>
    <row r="18782">
      <c r="A18782" s="6">
        <v>692595.0</v>
      </c>
      <c r="B18782" s="6">
        <v>692156.0</v>
      </c>
      <c r="C18782" s="14" t="str">
        <f>If(COUNTIF(DamReaches!$B$2:$B$346,"="&amp;A18782)&gt;0, "Yes", "No")</f>
        <v>No</v>
      </c>
    </row>
    <row r="18783">
      <c r="A18783" s="6">
        <v>692596.0</v>
      </c>
      <c r="B18783" s="6">
        <v>692597.0</v>
      </c>
      <c r="C18783" s="14" t="str">
        <f>If(COUNTIF(DamReaches!$B$2:$B$346,"="&amp;A18783)&gt;0, "Yes", "No")</f>
        <v>No</v>
      </c>
    </row>
    <row r="18784">
      <c r="A18784" s="6">
        <v>692597.0</v>
      </c>
      <c r="B18784" s="6">
        <v>692496.0</v>
      </c>
      <c r="C18784" s="14" t="str">
        <f>If(COUNTIF(DamReaches!$B$2:$B$346,"="&amp;A18784)&gt;0, "Yes", "No")</f>
        <v>No</v>
      </c>
    </row>
    <row r="18785">
      <c r="A18785" s="6">
        <v>692598.0</v>
      </c>
      <c r="B18785" s="6">
        <v>692210.0</v>
      </c>
      <c r="C18785" s="14" t="str">
        <f>If(COUNTIF(DamReaches!$B$2:$B$346,"="&amp;A18785)&gt;0, "Yes", "No")</f>
        <v>No</v>
      </c>
    </row>
    <row r="18786">
      <c r="A18786" s="6">
        <v>692599.0</v>
      </c>
      <c r="B18786" s="6">
        <v>691653.0</v>
      </c>
      <c r="C18786" s="14" t="str">
        <f>If(COUNTIF(DamReaches!$B$2:$B$346,"="&amp;A18786)&gt;0, "Yes", "No")</f>
        <v>No</v>
      </c>
    </row>
    <row r="18787">
      <c r="A18787" s="6">
        <v>692612.0</v>
      </c>
      <c r="B18787" s="6">
        <v>692648.0</v>
      </c>
      <c r="C18787" s="14" t="str">
        <f>If(COUNTIF(DamReaches!$B$2:$B$346,"="&amp;A18787)&gt;0, "Yes", "No")</f>
        <v>No</v>
      </c>
    </row>
    <row r="18788">
      <c r="A18788" s="6">
        <v>692613.0</v>
      </c>
      <c r="B18788" s="6">
        <v>691746.0</v>
      </c>
      <c r="C18788" s="14" t="str">
        <f>If(COUNTIF(DamReaches!$B$2:$B$346,"="&amp;A18788)&gt;0, "Yes", "No")</f>
        <v>No</v>
      </c>
    </row>
    <row r="18789">
      <c r="A18789" s="6">
        <v>692614.0</v>
      </c>
      <c r="B18789" s="6">
        <v>692317.0</v>
      </c>
      <c r="C18789" s="14" t="str">
        <f>If(COUNTIF(DamReaches!$B$2:$B$346,"="&amp;A18789)&gt;0, "Yes", "No")</f>
        <v>No</v>
      </c>
    </row>
    <row r="18790">
      <c r="A18790" s="6">
        <v>692615.0</v>
      </c>
      <c r="B18790" s="6">
        <v>692742.0</v>
      </c>
      <c r="C18790" s="14" t="str">
        <f>If(COUNTIF(DamReaches!$B$2:$B$346,"="&amp;A18790)&gt;0, "Yes", "No")</f>
        <v>No</v>
      </c>
    </row>
    <row r="18791">
      <c r="A18791" s="6">
        <v>692616.0</v>
      </c>
      <c r="B18791" s="6">
        <v>692443.0</v>
      </c>
      <c r="C18791" s="14" t="str">
        <f>If(COUNTIF(DamReaches!$B$2:$B$346,"="&amp;A18791)&gt;0, "Yes", "No")</f>
        <v>No</v>
      </c>
    </row>
    <row r="18792">
      <c r="A18792" s="6">
        <v>692627.0</v>
      </c>
      <c r="B18792" s="6">
        <v>692561.0</v>
      </c>
      <c r="C18792" s="14" t="str">
        <f>If(COUNTIF(DamReaches!$B$2:$B$346,"="&amp;A18792)&gt;0, "Yes", "No")</f>
        <v>No</v>
      </c>
    </row>
    <row r="18793">
      <c r="A18793" s="6">
        <v>692628.0</v>
      </c>
      <c r="B18793" s="6">
        <v>692712.0</v>
      </c>
      <c r="C18793" s="14" t="str">
        <f>If(COUNTIF(DamReaches!$B$2:$B$346,"="&amp;A18793)&gt;0, "Yes", "No")</f>
        <v>No</v>
      </c>
    </row>
    <row r="18794">
      <c r="A18794" s="6">
        <v>692629.0</v>
      </c>
      <c r="B18794" s="6">
        <v>692712.0</v>
      </c>
      <c r="C18794" s="14" t="str">
        <f>If(COUNTIF(DamReaches!$B$2:$B$346,"="&amp;A18794)&gt;0, "Yes", "No")</f>
        <v>No</v>
      </c>
    </row>
    <row r="18795">
      <c r="A18795" s="6">
        <v>692630.0</v>
      </c>
      <c r="B18795" s="6">
        <v>692204.0</v>
      </c>
      <c r="C18795" s="14" t="str">
        <f>If(COUNTIF(DamReaches!$B$2:$B$346,"="&amp;A18795)&gt;0, "Yes", "No")</f>
        <v>No</v>
      </c>
    </row>
    <row r="18796">
      <c r="A18796" s="6">
        <v>692631.0</v>
      </c>
      <c r="B18796" s="6">
        <v>692616.0</v>
      </c>
      <c r="C18796" s="14" t="str">
        <f>If(COUNTIF(DamReaches!$B$2:$B$346,"="&amp;A18796)&gt;0, "Yes", "No")</f>
        <v>No</v>
      </c>
    </row>
    <row r="18797">
      <c r="A18797" s="6">
        <v>692648.0</v>
      </c>
      <c r="B18797" s="6">
        <v>692649.0</v>
      </c>
      <c r="C18797" s="14" t="str">
        <f>If(COUNTIF(DamReaches!$B$2:$B$346,"="&amp;A18797)&gt;0, "Yes", "No")</f>
        <v>No</v>
      </c>
    </row>
    <row r="18798">
      <c r="A18798" s="6">
        <v>692649.0</v>
      </c>
      <c r="B18798" s="6">
        <v>692371.0</v>
      </c>
      <c r="C18798" s="14" t="str">
        <f>If(COUNTIF(DamReaches!$B$2:$B$346,"="&amp;A18798)&gt;0, "Yes", "No")</f>
        <v>No</v>
      </c>
    </row>
    <row r="18799">
      <c r="A18799" s="6">
        <v>692650.0</v>
      </c>
      <c r="B18799" s="6">
        <v>692267.0</v>
      </c>
      <c r="C18799" s="14" t="str">
        <f>If(COUNTIF(DamReaches!$B$2:$B$346,"="&amp;A18799)&gt;0, "Yes", "No")</f>
        <v>No</v>
      </c>
    </row>
    <row r="18800">
      <c r="A18800" s="6">
        <v>692651.0</v>
      </c>
      <c r="B18800" s="6">
        <v>692346.0</v>
      </c>
      <c r="C18800" s="14" t="str">
        <f>If(COUNTIF(DamReaches!$B$2:$B$346,"="&amp;A18800)&gt;0, "Yes", "No")</f>
        <v>No</v>
      </c>
    </row>
    <row r="18801">
      <c r="A18801" s="6">
        <v>692652.0</v>
      </c>
      <c r="B18801" s="6">
        <v>692545.0</v>
      </c>
      <c r="C18801" s="14" t="str">
        <f>If(COUNTIF(DamReaches!$B$2:$B$346,"="&amp;A18801)&gt;0, "Yes", "No")</f>
        <v>No</v>
      </c>
    </row>
    <row r="18802">
      <c r="A18802" s="6">
        <v>692653.0</v>
      </c>
      <c r="B18802" s="6">
        <v>692402.0</v>
      </c>
      <c r="C18802" s="14" t="str">
        <f>If(COUNTIF(DamReaches!$B$2:$B$346,"="&amp;A18802)&gt;0, "Yes", "No")</f>
        <v>No</v>
      </c>
    </row>
    <row r="18803">
      <c r="A18803" s="6">
        <v>692654.0</v>
      </c>
      <c r="B18803" s="6">
        <v>692655.0</v>
      </c>
      <c r="C18803" s="14" t="str">
        <f>If(COUNTIF(DamReaches!$B$2:$B$346,"="&amp;A18803)&gt;0, "Yes", "No")</f>
        <v>No</v>
      </c>
    </row>
    <row r="18804">
      <c r="A18804" s="6">
        <v>692655.0</v>
      </c>
      <c r="B18804" s="6">
        <v>692742.0</v>
      </c>
      <c r="C18804" s="14" t="str">
        <f>If(COUNTIF(DamReaches!$B$2:$B$346,"="&amp;A18804)&gt;0, "Yes", "No")</f>
        <v>No</v>
      </c>
    </row>
    <row r="18805">
      <c r="A18805" s="6">
        <v>692678.0</v>
      </c>
      <c r="B18805" s="6">
        <v>692679.0</v>
      </c>
      <c r="C18805" s="14" t="str">
        <f>If(COUNTIF(DamReaches!$B$2:$B$346,"="&amp;A18805)&gt;0, "Yes", "No")</f>
        <v>No</v>
      </c>
    </row>
    <row r="18806">
      <c r="A18806" s="6">
        <v>692679.0</v>
      </c>
      <c r="B18806" s="6">
        <v>692439.0</v>
      </c>
      <c r="C18806" s="14" t="str">
        <f>If(COUNTIF(DamReaches!$B$2:$B$346,"="&amp;A18806)&gt;0, "Yes", "No")</f>
        <v>No</v>
      </c>
    </row>
    <row r="18807">
      <c r="A18807" s="6">
        <v>692680.0</v>
      </c>
      <c r="B18807" s="6">
        <v>692313.0</v>
      </c>
      <c r="C18807" s="14" t="str">
        <f>If(COUNTIF(DamReaches!$B$2:$B$346,"="&amp;A18807)&gt;0, "Yes", "No")</f>
        <v>No</v>
      </c>
    </row>
    <row r="18808">
      <c r="A18808" s="6">
        <v>692681.0</v>
      </c>
      <c r="B18808" s="6">
        <v>692567.0</v>
      </c>
      <c r="C18808" s="14" t="str">
        <f>If(COUNTIF(DamReaches!$B$2:$B$346,"="&amp;A18808)&gt;0, "Yes", "No")</f>
        <v>No</v>
      </c>
    </row>
    <row r="18809">
      <c r="A18809" s="6">
        <v>692682.0</v>
      </c>
      <c r="B18809" s="6">
        <v>692372.0</v>
      </c>
      <c r="C18809" s="14" t="str">
        <f>If(COUNTIF(DamReaches!$B$2:$B$346,"="&amp;A18809)&gt;0, "Yes", "No")</f>
        <v>No</v>
      </c>
    </row>
    <row r="18810">
      <c r="A18810" s="6">
        <v>692683.0</v>
      </c>
      <c r="B18810" s="6">
        <v>692630.0</v>
      </c>
      <c r="C18810" s="14" t="str">
        <f>If(COUNTIF(DamReaches!$B$2:$B$346,"="&amp;A18810)&gt;0, "Yes", "No")</f>
        <v>No</v>
      </c>
    </row>
    <row r="18811">
      <c r="A18811" s="6">
        <v>692684.0</v>
      </c>
      <c r="B18811" s="6">
        <v>692210.0</v>
      </c>
      <c r="C18811" s="14" t="str">
        <f>If(COUNTIF(DamReaches!$B$2:$B$346,"="&amp;A18811)&gt;0, "Yes", "No")</f>
        <v>No</v>
      </c>
    </row>
    <row r="18812">
      <c r="A18812" s="6">
        <v>692706.0</v>
      </c>
      <c r="B18812" s="6">
        <v>692807.0</v>
      </c>
      <c r="C18812" s="14" t="str">
        <f>If(COUNTIF(DamReaches!$B$2:$B$346,"="&amp;A18812)&gt;0, "Yes", "No")</f>
        <v>No</v>
      </c>
    </row>
    <row r="18813">
      <c r="A18813" s="6">
        <v>692707.0</v>
      </c>
      <c r="B18813" s="6">
        <v>692490.0</v>
      </c>
      <c r="C18813" s="14" t="str">
        <f>If(COUNTIF(DamReaches!$B$2:$B$346,"="&amp;A18813)&gt;0, "Yes", "No")</f>
        <v>No</v>
      </c>
    </row>
    <row r="18814">
      <c r="A18814" s="6">
        <v>692708.0</v>
      </c>
      <c r="B18814" s="6">
        <v>693129.0</v>
      </c>
      <c r="C18814" s="14" t="str">
        <f>If(COUNTIF(DamReaches!$B$2:$B$346,"="&amp;A18814)&gt;0, "Yes", "No")</f>
        <v>No</v>
      </c>
    </row>
    <row r="18815">
      <c r="A18815" s="6">
        <v>692709.0</v>
      </c>
      <c r="B18815" s="6">
        <v>692348.0</v>
      </c>
      <c r="C18815" s="14" t="str">
        <f>If(COUNTIF(DamReaches!$B$2:$B$346,"="&amp;A18815)&gt;0, "Yes", "No")</f>
        <v>No</v>
      </c>
    </row>
    <row r="18816">
      <c r="A18816" s="6">
        <v>692710.0</v>
      </c>
      <c r="B18816" s="6">
        <v>692711.0</v>
      </c>
      <c r="C18816" s="14" t="str">
        <f>If(COUNTIF(DamReaches!$B$2:$B$346,"="&amp;A18816)&gt;0, "Yes", "No")</f>
        <v>No</v>
      </c>
    </row>
    <row r="18817">
      <c r="A18817" s="6">
        <v>692711.0</v>
      </c>
      <c r="B18817" s="6">
        <v>692566.0</v>
      </c>
      <c r="C18817" s="14" t="str">
        <f>If(COUNTIF(DamReaches!$B$2:$B$346,"="&amp;A18817)&gt;0, "Yes", "No")</f>
        <v>No</v>
      </c>
    </row>
    <row r="18818">
      <c r="A18818" s="6">
        <v>692712.0</v>
      </c>
      <c r="B18818" s="6">
        <v>692953.0</v>
      </c>
      <c r="C18818" s="14" t="str">
        <f>If(COUNTIF(DamReaches!$B$2:$B$346,"="&amp;A18818)&gt;0, "Yes", "No")</f>
        <v>No</v>
      </c>
    </row>
    <row r="18819">
      <c r="A18819" s="6">
        <v>692713.0</v>
      </c>
      <c r="B18819" s="6">
        <v>692463.0</v>
      </c>
      <c r="C18819" s="14" t="str">
        <f>If(COUNTIF(DamReaches!$B$2:$B$346,"="&amp;A18819)&gt;0, "Yes", "No")</f>
        <v>No</v>
      </c>
    </row>
    <row r="18820">
      <c r="A18820" s="6">
        <v>692736.0</v>
      </c>
      <c r="B18820" s="6">
        <v>692763.0</v>
      </c>
      <c r="C18820" s="14" t="str">
        <f>If(COUNTIF(DamReaches!$B$2:$B$346,"="&amp;A18820)&gt;0, "Yes", "No")</f>
        <v>No</v>
      </c>
    </row>
    <row r="18821">
      <c r="A18821" s="6">
        <v>692737.0</v>
      </c>
      <c r="B18821" s="6">
        <v>692225.0</v>
      </c>
      <c r="C18821" s="14" t="str">
        <f>If(COUNTIF(DamReaches!$B$2:$B$346,"="&amp;A18821)&gt;0, "Yes", "No")</f>
        <v>No</v>
      </c>
    </row>
    <row r="18822">
      <c r="A18822" s="6">
        <v>692738.0</v>
      </c>
      <c r="B18822" s="6">
        <v>692768.0</v>
      </c>
      <c r="C18822" s="14" t="str">
        <f>If(COUNTIF(DamReaches!$B$2:$B$346,"="&amp;A18822)&gt;0, "Yes", "No")</f>
        <v>No</v>
      </c>
    </row>
    <row r="18823">
      <c r="A18823" s="6">
        <v>692739.0</v>
      </c>
      <c r="B18823" s="6">
        <v>692768.0</v>
      </c>
      <c r="C18823" s="14" t="str">
        <f>If(COUNTIF(DamReaches!$B$2:$B$346,"="&amp;A18823)&gt;0, "Yes", "No")</f>
        <v>No</v>
      </c>
    </row>
    <row r="18824">
      <c r="A18824" s="6">
        <v>692740.0</v>
      </c>
      <c r="B18824" s="6">
        <v>692250.0</v>
      </c>
      <c r="C18824" s="14" t="str">
        <f>If(COUNTIF(DamReaches!$B$2:$B$346,"="&amp;A18824)&gt;0, "Yes", "No")</f>
        <v>No</v>
      </c>
    </row>
    <row r="18825">
      <c r="A18825" s="6">
        <v>692741.0</v>
      </c>
      <c r="B18825" s="6">
        <v>692655.0</v>
      </c>
      <c r="C18825" s="14" t="str">
        <f>If(COUNTIF(DamReaches!$B$2:$B$346,"="&amp;A18825)&gt;0, "Yes", "No")</f>
        <v>No</v>
      </c>
    </row>
    <row r="18826">
      <c r="A18826" s="6">
        <v>692742.0</v>
      </c>
      <c r="B18826" s="6">
        <v>692816.0</v>
      </c>
      <c r="C18826" s="14" t="str">
        <f>If(COUNTIF(DamReaches!$B$2:$B$346,"="&amp;A18826)&gt;0, "Yes", "No")</f>
        <v>No</v>
      </c>
    </row>
    <row r="18827">
      <c r="A18827" s="6">
        <v>692743.0</v>
      </c>
      <c r="B18827" s="6">
        <v>692616.0</v>
      </c>
      <c r="C18827" s="14" t="str">
        <f>If(COUNTIF(DamReaches!$B$2:$B$346,"="&amp;A18827)&gt;0, "Yes", "No")</f>
        <v>No</v>
      </c>
    </row>
    <row r="18828">
      <c r="A18828" s="6">
        <v>692744.0</v>
      </c>
      <c r="B18828" s="6">
        <v>692465.0</v>
      </c>
      <c r="C18828" s="14" t="str">
        <f>If(COUNTIF(DamReaches!$B$2:$B$346,"="&amp;A18828)&gt;0, "Yes", "No")</f>
        <v>No</v>
      </c>
    </row>
    <row r="18829">
      <c r="A18829" s="6">
        <v>692763.0</v>
      </c>
      <c r="B18829" s="6">
        <v>692764.0</v>
      </c>
      <c r="C18829" s="14" t="str">
        <f>If(COUNTIF(DamReaches!$B$2:$B$346,"="&amp;A18829)&gt;0, "Yes", "No")</f>
        <v>No</v>
      </c>
    </row>
    <row r="18830">
      <c r="A18830" s="6">
        <v>692764.0</v>
      </c>
      <c r="B18830" s="6">
        <v>692419.0</v>
      </c>
      <c r="C18830" s="14" t="str">
        <f>If(COUNTIF(DamReaches!$B$2:$B$346,"="&amp;A18830)&gt;0, "Yes", "No")</f>
        <v>No</v>
      </c>
    </row>
    <row r="18831">
      <c r="A18831" s="6">
        <v>692765.0</v>
      </c>
      <c r="B18831" s="6">
        <v>692561.0</v>
      </c>
      <c r="C18831" s="14" t="str">
        <f>If(COUNTIF(DamReaches!$B$2:$B$346,"="&amp;A18831)&gt;0, "Yes", "No")</f>
        <v>No</v>
      </c>
    </row>
    <row r="18832">
      <c r="A18832" s="6">
        <v>692766.0</v>
      </c>
      <c r="B18832" s="6">
        <v>692613.0</v>
      </c>
      <c r="C18832" s="14" t="str">
        <f>If(COUNTIF(DamReaches!$B$2:$B$346,"="&amp;A18832)&gt;0, "Yes", "No")</f>
        <v>No</v>
      </c>
    </row>
    <row r="18833">
      <c r="A18833" s="6">
        <v>692767.0</v>
      </c>
      <c r="B18833" s="6">
        <v>692766.0</v>
      </c>
      <c r="C18833" s="14" t="str">
        <f>If(COUNTIF(DamReaches!$B$2:$B$346,"="&amp;A18833)&gt;0, "Yes", "No")</f>
        <v>No</v>
      </c>
    </row>
    <row r="18834">
      <c r="A18834" s="6">
        <v>692768.0</v>
      </c>
      <c r="B18834" s="6">
        <v>693312.0</v>
      </c>
      <c r="C18834" s="14" t="str">
        <f>If(COUNTIF(DamReaches!$B$2:$B$346,"="&amp;A18834)&gt;0, "Yes", "No")</f>
        <v>No</v>
      </c>
    </row>
    <row r="18835">
      <c r="A18835" s="6">
        <v>692769.0</v>
      </c>
      <c r="B18835" s="6">
        <v>692494.0</v>
      </c>
      <c r="C18835" s="14" t="str">
        <f>If(COUNTIF(DamReaches!$B$2:$B$346,"="&amp;A18835)&gt;0, "Yes", "No")</f>
        <v>No</v>
      </c>
    </row>
    <row r="18836">
      <c r="A18836" s="6">
        <v>692770.0</v>
      </c>
      <c r="B18836" s="6">
        <v>692953.0</v>
      </c>
      <c r="C18836" s="14" t="str">
        <f>If(COUNTIF(DamReaches!$B$2:$B$346,"="&amp;A18836)&gt;0, "Yes", "No")</f>
        <v>No</v>
      </c>
    </row>
    <row r="18837">
      <c r="A18837" s="6">
        <v>692771.0</v>
      </c>
      <c r="B18837" s="6">
        <v>692815.0</v>
      </c>
      <c r="C18837" s="14" t="str">
        <f>If(COUNTIF(DamReaches!$B$2:$B$346,"="&amp;A18837)&gt;0, "Yes", "No")</f>
        <v>No</v>
      </c>
    </row>
    <row r="18838">
      <c r="A18838" s="6">
        <v>692786.0</v>
      </c>
      <c r="B18838" s="6">
        <v>692763.0</v>
      </c>
      <c r="C18838" s="14" t="str">
        <f>If(COUNTIF(DamReaches!$B$2:$B$346,"="&amp;A18838)&gt;0, "Yes", "No")</f>
        <v>No</v>
      </c>
    </row>
    <row r="18839">
      <c r="A18839" s="6">
        <v>692787.0</v>
      </c>
      <c r="B18839" s="6">
        <v>691995.0</v>
      </c>
      <c r="C18839" s="14" t="str">
        <f>If(COUNTIF(DamReaches!$B$2:$B$346,"="&amp;A18839)&gt;0, "Yes", "No")</f>
        <v>No</v>
      </c>
    </row>
    <row r="18840">
      <c r="A18840" s="6">
        <v>692788.0</v>
      </c>
      <c r="B18840" s="6">
        <v>691951.0</v>
      </c>
      <c r="C18840" s="14" t="str">
        <f>If(COUNTIF(DamReaches!$B$2:$B$346,"="&amp;A18840)&gt;0, "Yes", "No")</f>
        <v>No</v>
      </c>
    </row>
    <row r="18841">
      <c r="A18841" s="6">
        <v>692805.0</v>
      </c>
      <c r="B18841" s="6">
        <v>692806.0</v>
      </c>
      <c r="C18841" s="14" t="str">
        <f>If(COUNTIF(DamReaches!$B$2:$B$346,"="&amp;A18841)&gt;0, "Yes", "No")</f>
        <v>No</v>
      </c>
    </row>
    <row r="18842">
      <c r="A18842" s="6">
        <v>692806.0</v>
      </c>
      <c r="B18842" s="6">
        <v>692807.0</v>
      </c>
      <c r="C18842" s="14" t="str">
        <f>If(COUNTIF(DamReaches!$B$2:$B$346,"="&amp;A18842)&gt;0, "Yes", "No")</f>
        <v>No</v>
      </c>
    </row>
    <row r="18843">
      <c r="A18843" s="6">
        <v>692807.0</v>
      </c>
      <c r="B18843" s="6">
        <v>692868.0</v>
      </c>
      <c r="C18843" s="14" t="str">
        <f>If(COUNTIF(DamReaches!$B$2:$B$346,"="&amp;A18843)&gt;0, "Yes", "No")</f>
        <v>No</v>
      </c>
    </row>
    <row r="18844">
      <c r="A18844" s="6">
        <v>692808.0</v>
      </c>
      <c r="B18844" s="6">
        <v>692868.0</v>
      </c>
      <c r="C18844" s="14" t="str">
        <f>If(COUNTIF(DamReaches!$B$2:$B$346,"="&amp;A18844)&gt;0, "Yes", "No")</f>
        <v>No</v>
      </c>
    </row>
    <row r="18845">
      <c r="A18845" s="6">
        <v>692809.0</v>
      </c>
      <c r="B18845" s="6">
        <v>693966.0</v>
      </c>
      <c r="C18845" s="14" t="str">
        <f>If(COUNTIF(DamReaches!$B$2:$B$346,"="&amp;A18845)&gt;0, "Yes", "No")</f>
        <v>No</v>
      </c>
    </row>
    <row r="18846">
      <c r="A18846" s="6">
        <v>692810.0</v>
      </c>
      <c r="B18846" s="6">
        <v>693966.0</v>
      </c>
      <c r="C18846" s="14" t="str">
        <f>If(COUNTIF(DamReaches!$B$2:$B$346,"="&amp;A18846)&gt;0, "Yes", "No")</f>
        <v>No</v>
      </c>
    </row>
    <row r="18847">
      <c r="A18847" s="6">
        <v>692811.0</v>
      </c>
      <c r="B18847" s="6">
        <v>692398.0</v>
      </c>
      <c r="C18847" s="14" t="str">
        <f>If(COUNTIF(DamReaches!$B$2:$B$346,"="&amp;A18847)&gt;0, "Yes", "No")</f>
        <v>No</v>
      </c>
    </row>
    <row r="18848">
      <c r="A18848" s="6">
        <v>692812.0</v>
      </c>
      <c r="B18848" s="6">
        <v>692923.0</v>
      </c>
      <c r="C18848" s="14" t="str">
        <f>If(COUNTIF(DamReaches!$B$2:$B$346,"="&amp;A18848)&gt;0, "Yes", "No")</f>
        <v>No</v>
      </c>
    </row>
    <row r="18849">
      <c r="A18849" s="6">
        <v>692813.0</v>
      </c>
      <c r="B18849" s="6">
        <v>692923.0</v>
      </c>
      <c r="C18849" s="14" t="str">
        <f>If(COUNTIF(DamReaches!$B$2:$B$346,"="&amp;A18849)&gt;0, "Yes", "No")</f>
        <v>No</v>
      </c>
    </row>
    <row r="18850">
      <c r="A18850" s="6">
        <v>692814.0</v>
      </c>
      <c r="B18850" s="6">
        <v>692815.0</v>
      </c>
      <c r="C18850" s="14" t="str">
        <f>If(COUNTIF(DamReaches!$B$2:$B$346,"="&amp;A18850)&gt;0, "Yes", "No")</f>
        <v>No</v>
      </c>
    </row>
    <row r="18851">
      <c r="A18851" s="6">
        <v>692815.0</v>
      </c>
      <c r="B18851" s="6">
        <v>692788.0</v>
      </c>
      <c r="C18851" s="14" t="str">
        <f>If(COUNTIF(DamReaches!$B$2:$B$346,"="&amp;A18851)&gt;0, "Yes", "No")</f>
        <v>No</v>
      </c>
    </row>
    <row r="18852">
      <c r="A18852" s="6">
        <v>692816.0</v>
      </c>
      <c r="B18852" s="6">
        <v>693108.0</v>
      </c>
      <c r="C18852" s="14" t="str">
        <f>If(COUNTIF(DamReaches!$B$2:$B$346,"="&amp;A18852)&gt;0, "Yes", "No")</f>
        <v>No</v>
      </c>
    </row>
    <row r="18853">
      <c r="A18853" s="6">
        <v>692817.0</v>
      </c>
      <c r="B18853" s="6">
        <v>693108.0</v>
      </c>
      <c r="C18853" s="14" t="str">
        <f>If(COUNTIF(DamReaches!$B$2:$B$346,"="&amp;A18853)&gt;0, "Yes", "No")</f>
        <v>No</v>
      </c>
    </row>
    <row r="18854">
      <c r="A18854" s="6">
        <v>692835.0</v>
      </c>
      <c r="B18854" s="6">
        <v>692649.0</v>
      </c>
      <c r="C18854" s="14" t="str">
        <f>If(COUNTIF(DamReaches!$B$2:$B$346,"="&amp;A18854)&gt;0, "Yes", "No")</f>
        <v>No</v>
      </c>
    </row>
    <row r="18855">
      <c r="A18855" s="6">
        <v>692836.0</v>
      </c>
      <c r="B18855" s="6">
        <v>692401.0</v>
      </c>
      <c r="C18855" s="14" t="str">
        <f>If(COUNTIF(DamReaches!$B$2:$B$346,"="&amp;A18855)&gt;0, "Yes", "No")</f>
        <v>No</v>
      </c>
    </row>
    <row r="18856">
      <c r="A18856" s="6">
        <v>692837.0</v>
      </c>
      <c r="B18856" s="6">
        <v>693327.0</v>
      </c>
      <c r="C18856" s="14" t="str">
        <f>If(COUNTIF(DamReaches!$B$2:$B$346,"="&amp;A18856)&gt;0, "Yes", "No")</f>
        <v>No</v>
      </c>
    </row>
    <row r="18857">
      <c r="A18857" s="6">
        <v>692838.0</v>
      </c>
      <c r="B18857" s="6">
        <v>693327.0</v>
      </c>
      <c r="C18857" s="14" t="str">
        <f>If(COUNTIF(DamReaches!$B$2:$B$346,"="&amp;A18857)&gt;0, "Yes", "No")</f>
        <v>No</v>
      </c>
    </row>
    <row r="18858">
      <c r="A18858" s="6">
        <v>692839.0</v>
      </c>
      <c r="B18858" s="6">
        <v>692816.0</v>
      </c>
      <c r="C18858" s="14" t="str">
        <f>If(COUNTIF(DamReaches!$B$2:$B$346,"="&amp;A18858)&gt;0, "Yes", "No")</f>
        <v>No</v>
      </c>
    </row>
    <row r="18859">
      <c r="A18859" s="6">
        <v>692840.0</v>
      </c>
      <c r="B18859" s="6">
        <v>692464.0</v>
      </c>
      <c r="C18859" s="14" t="str">
        <f>If(COUNTIF(DamReaches!$B$2:$B$346,"="&amp;A18859)&gt;0, "Yes", "No")</f>
        <v>No</v>
      </c>
    </row>
    <row r="18860">
      <c r="A18860" s="6">
        <v>692841.0</v>
      </c>
      <c r="B18860" s="6">
        <v>692840.0</v>
      </c>
      <c r="C18860" s="14" t="str">
        <f>If(COUNTIF(DamReaches!$B$2:$B$346,"="&amp;A18860)&gt;0, "Yes", "No")</f>
        <v>No</v>
      </c>
    </row>
    <row r="18861">
      <c r="A18861" s="6">
        <v>692842.0</v>
      </c>
      <c r="B18861" s="6">
        <v>692744.0</v>
      </c>
      <c r="C18861" s="14" t="str">
        <f>If(COUNTIF(DamReaches!$B$2:$B$346,"="&amp;A18861)&gt;0, "Yes", "No")</f>
        <v>No</v>
      </c>
    </row>
    <row r="18862">
      <c r="A18862" s="6">
        <v>692867.0</v>
      </c>
      <c r="B18862" s="6">
        <v>692917.0</v>
      </c>
      <c r="C18862" s="14" t="str">
        <f>If(COUNTIF(DamReaches!$B$2:$B$346,"="&amp;A18862)&gt;0, "Yes", "No")</f>
        <v>No</v>
      </c>
    </row>
    <row r="18863">
      <c r="A18863" s="6">
        <v>692868.0</v>
      </c>
      <c r="B18863" s="6">
        <v>692869.0</v>
      </c>
      <c r="C18863" s="14" t="str">
        <f>If(COUNTIF(DamReaches!$B$2:$B$346,"="&amp;A18863)&gt;0, "Yes", "No")</f>
        <v>No</v>
      </c>
    </row>
    <row r="18864">
      <c r="A18864" s="6">
        <v>692869.0</v>
      </c>
      <c r="B18864" s="6">
        <v>692973.0</v>
      </c>
      <c r="C18864" s="14" t="str">
        <f>If(COUNTIF(DamReaches!$B$2:$B$346,"="&amp;A18864)&gt;0, "Yes", "No")</f>
        <v>No</v>
      </c>
    </row>
    <row r="18865">
      <c r="A18865" s="6">
        <v>692870.0</v>
      </c>
      <c r="B18865" s="6">
        <v>693350.0</v>
      </c>
      <c r="C18865" s="14" t="str">
        <f>If(COUNTIF(DamReaches!$B$2:$B$346,"="&amp;A18865)&gt;0, "Yes", "No")</f>
        <v>No</v>
      </c>
    </row>
    <row r="18866">
      <c r="A18866" s="6">
        <v>692871.0</v>
      </c>
      <c r="B18866" s="6">
        <v>693350.0</v>
      </c>
      <c r="C18866" s="14" t="str">
        <f>If(COUNTIF(DamReaches!$B$2:$B$346,"="&amp;A18866)&gt;0, "Yes", "No")</f>
        <v>No</v>
      </c>
    </row>
    <row r="18867">
      <c r="A18867" s="6">
        <v>692872.0</v>
      </c>
      <c r="B18867" s="6">
        <v>692614.0</v>
      </c>
      <c r="C18867" s="14" t="str">
        <f>If(COUNTIF(DamReaches!$B$2:$B$346,"="&amp;A18867)&gt;0, "Yes", "No")</f>
        <v>No</v>
      </c>
    </row>
    <row r="18868">
      <c r="A18868" s="6">
        <v>692873.0</v>
      </c>
      <c r="B18868" s="6">
        <v>692872.0</v>
      </c>
      <c r="C18868" s="14" t="str">
        <f>If(COUNTIF(DamReaches!$B$2:$B$346,"="&amp;A18868)&gt;0, "Yes", "No")</f>
        <v>No</v>
      </c>
    </row>
    <row r="18869">
      <c r="A18869" s="6">
        <v>692874.0</v>
      </c>
      <c r="B18869" s="6">
        <v>692593.0</v>
      </c>
      <c r="C18869" s="14" t="str">
        <f>If(COUNTIF(DamReaches!$B$2:$B$346,"="&amp;A18869)&gt;0, "Yes", "No")</f>
        <v>No</v>
      </c>
    </row>
    <row r="18870">
      <c r="A18870" s="6">
        <v>692875.0</v>
      </c>
      <c r="B18870" s="6">
        <v>692652.0</v>
      </c>
      <c r="C18870" s="14" t="str">
        <f>If(COUNTIF(DamReaches!$B$2:$B$346,"="&amp;A18870)&gt;0, "Yes", "No")</f>
        <v>No</v>
      </c>
    </row>
    <row r="18871">
      <c r="A18871" s="6">
        <v>692876.0</v>
      </c>
      <c r="B18871" s="6">
        <v>692877.0</v>
      </c>
      <c r="C18871" s="14" t="str">
        <f>If(COUNTIF(DamReaches!$B$2:$B$346,"="&amp;A18871)&gt;0, "Yes", "No")</f>
        <v>No</v>
      </c>
    </row>
    <row r="18872">
      <c r="A18872" s="6">
        <v>692877.0</v>
      </c>
      <c r="B18872" s="6">
        <v>692741.0</v>
      </c>
      <c r="C18872" s="14" t="str">
        <f>If(COUNTIF(DamReaches!$B$2:$B$346,"="&amp;A18872)&gt;0, "Yes", "No")</f>
        <v>No</v>
      </c>
    </row>
    <row r="18873">
      <c r="A18873" s="6">
        <v>692892.0</v>
      </c>
      <c r="B18873" s="6">
        <v>692679.0</v>
      </c>
      <c r="C18873" s="14" t="str">
        <f>If(COUNTIF(DamReaches!$B$2:$B$346,"="&amp;A18873)&gt;0, "Yes", "No")</f>
        <v>No</v>
      </c>
    </row>
    <row r="18874">
      <c r="A18874" s="6">
        <v>692893.0</v>
      </c>
      <c r="B18874" s="6">
        <v>-1.0</v>
      </c>
      <c r="C18874" s="14" t="str">
        <f>If(COUNTIF(DamReaches!$B$2:$B$346,"="&amp;A18874)&gt;0, "Yes", "No")</f>
        <v>No</v>
      </c>
    </row>
    <row r="18875">
      <c r="A18875" s="6">
        <v>692894.0</v>
      </c>
      <c r="B18875" s="6">
        <v>692893.0</v>
      </c>
      <c r="C18875" s="14" t="str">
        <f>If(COUNTIF(DamReaches!$B$2:$B$346,"="&amp;A18875)&gt;0, "Yes", "No")</f>
        <v>No</v>
      </c>
    </row>
    <row r="18876">
      <c r="A18876" s="6">
        <v>692895.0</v>
      </c>
      <c r="B18876" s="6">
        <v>691746.0</v>
      </c>
      <c r="C18876" s="14" t="str">
        <f>If(COUNTIF(DamReaches!$B$2:$B$346,"="&amp;A18876)&gt;0, "Yes", "No")</f>
        <v>No</v>
      </c>
    </row>
    <row r="18877">
      <c r="A18877" s="6">
        <v>692896.0</v>
      </c>
      <c r="B18877" s="6">
        <v>692710.0</v>
      </c>
      <c r="C18877" s="14" t="str">
        <f>If(COUNTIF(DamReaches!$B$2:$B$346,"="&amp;A18877)&gt;0, "Yes", "No")</f>
        <v>No</v>
      </c>
    </row>
    <row r="18878">
      <c r="A18878" s="6">
        <v>692915.0</v>
      </c>
      <c r="B18878" s="6">
        <v>692916.0</v>
      </c>
      <c r="C18878" s="14" t="str">
        <f>If(COUNTIF(DamReaches!$B$2:$B$346,"="&amp;A18878)&gt;0, "Yes", "No")</f>
        <v>No</v>
      </c>
    </row>
    <row r="18879">
      <c r="A18879" s="6">
        <v>692916.0</v>
      </c>
      <c r="B18879" s="6">
        <v>692917.0</v>
      </c>
      <c r="C18879" s="14" t="str">
        <f>If(COUNTIF(DamReaches!$B$2:$B$346,"="&amp;A18879)&gt;0, "Yes", "No")</f>
        <v>No</v>
      </c>
    </row>
    <row r="18880">
      <c r="A18880" s="6">
        <v>692917.0</v>
      </c>
      <c r="B18880" s="6">
        <v>692946.0</v>
      </c>
      <c r="C18880" s="14" t="str">
        <f>If(COUNTIF(DamReaches!$B$2:$B$346,"="&amp;A18880)&gt;0, "Yes", "No")</f>
        <v>No</v>
      </c>
    </row>
    <row r="18881">
      <c r="A18881" s="6">
        <v>692918.0</v>
      </c>
      <c r="B18881" s="6">
        <v>692974.0</v>
      </c>
      <c r="C18881" s="14" t="str">
        <f>If(COUNTIF(DamReaches!$B$2:$B$346,"="&amp;A18881)&gt;0, "Yes", "No")</f>
        <v>No</v>
      </c>
    </row>
    <row r="18882">
      <c r="A18882" s="6">
        <v>692919.0</v>
      </c>
      <c r="B18882" s="6">
        <v>692974.0</v>
      </c>
      <c r="C18882" s="14" t="str">
        <f>If(COUNTIF(DamReaches!$B$2:$B$346,"="&amp;A18882)&gt;0, "Yes", "No")</f>
        <v>No</v>
      </c>
    </row>
    <row r="18883">
      <c r="A18883" s="6">
        <v>692920.0</v>
      </c>
      <c r="B18883" s="6">
        <v>693029.0</v>
      </c>
      <c r="C18883" s="14" t="str">
        <f>If(COUNTIF(DamReaches!$B$2:$B$346,"="&amp;A18883)&gt;0, "Yes", "No")</f>
        <v>No</v>
      </c>
    </row>
    <row r="18884">
      <c r="A18884" s="6">
        <v>692921.0</v>
      </c>
      <c r="B18884" s="6">
        <v>693151.0</v>
      </c>
      <c r="C18884" s="14" t="str">
        <f>If(COUNTIF(DamReaches!$B$2:$B$346,"="&amp;A18884)&gt;0, "Yes", "No")</f>
        <v>No</v>
      </c>
    </row>
    <row r="18885">
      <c r="A18885" s="6">
        <v>692922.0</v>
      </c>
      <c r="B18885" s="6">
        <v>693151.0</v>
      </c>
      <c r="C18885" s="14" t="str">
        <f>If(COUNTIF(DamReaches!$B$2:$B$346,"="&amp;A18885)&gt;0, "Yes", "No")</f>
        <v>No</v>
      </c>
    </row>
    <row r="18886">
      <c r="A18886" s="6">
        <v>692923.0</v>
      </c>
      <c r="B18886" s="6">
        <v>693107.0</v>
      </c>
      <c r="C18886" s="14" t="str">
        <f>If(COUNTIF(DamReaches!$B$2:$B$346,"="&amp;A18886)&gt;0, "Yes", "No")</f>
        <v>No</v>
      </c>
    </row>
    <row r="18887">
      <c r="A18887" s="6">
        <v>692924.0</v>
      </c>
      <c r="B18887" s="6">
        <v>692744.0</v>
      </c>
      <c r="C18887" s="14" t="str">
        <f>If(COUNTIF(DamReaches!$B$2:$B$346,"="&amp;A18887)&gt;0, "Yes", "No")</f>
        <v>No</v>
      </c>
    </row>
    <row r="18888">
      <c r="A18888" s="6">
        <v>692946.0</v>
      </c>
      <c r="B18888" s="6">
        <v>692892.0</v>
      </c>
      <c r="C18888" s="14" t="str">
        <f>If(COUNTIF(DamReaches!$B$2:$B$346,"="&amp;A18888)&gt;0, "Yes", "No")</f>
        <v>No</v>
      </c>
    </row>
    <row r="18889">
      <c r="A18889" s="6">
        <v>692947.0</v>
      </c>
      <c r="B18889" s="6">
        <v>692893.0</v>
      </c>
      <c r="C18889" s="14" t="str">
        <f>If(COUNTIF(DamReaches!$B$2:$B$346,"="&amp;A18889)&gt;0, "Yes", "No")</f>
        <v>No</v>
      </c>
    </row>
    <row r="18890">
      <c r="A18890" s="6">
        <v>692948.0</v>
      </c>
      <c r="B18890" s="6">
        <v>693233.0</v>
      </c>
      <c r="C18890" s="14" t="str">
        <f>If(COUNTIF(DamReaches!$B$2:$B$346,"="&amp;A18890)&gt;0, "Yes", "No")</f>
        <v>No</v>
      </c>
    </row>
    <row r="18891">
      <c r="A18891" s="6">
        <v>692949.0</v>
      </c>
      <c r="B18891" s="6">
        <v>693233.0</v>
      </c>
      <c r="C18891" s="14" t="str">
        <f>If(COUNTIF(DamReaches!$B$2:$B$346,"="&amp;A18891)&gt;0, "Yes", "No")</f>
        <v>No</v>
      </c>
    </row>
    <row r="18892">
      <c r="A18892" s="6">
        <v>692950.0</v>
      </c>
      <c r="B18892" s="6">
        <v>692541.0</v>
      </c>
      <c r="C18892" s="14" t="str">
        <f>If(COUNTIF(DamReaches!$B$2:$B$346,"="&amp;A18892)&gt;0, "Yes", "No")</f>
        <v>No</v>
      </c>
    </row>
    <row r="18893">
      <c r="A18893" s="6">
        <v>692951.0</v>
      </c>
      <c r="B18893" s="6">
        <v>693594.0</v>
      </c>
      <c r="C18893" s="14" t="str">
        <f>If(COUNTIF(DamReaches!$B$2:$B$346,"="&amp;A18893)&gt;0, "Yes", "No")</f>
        <v>No</v>
      </c>
    </row>
    <row r="18894">
      <c r="A18894" s="6">
        <v>692952.0</v>
      </c>
      <c r="B18894" s="6">
        <v>692494.0</v>
      </c>
      <c r="C18894" s="14" t="str">
        <f>If(COUNTIF(DamReaches!$B$2:$B$346,"="&amp;A18894)&gt;0, "Yes", "No")</f>
        <v>No</v>
      </c>
    </row>
    <row r="18895">
      <c r="A18895" s="6">
        <v>692953.0</v>
      </c>
      <c r="B18895" s="6">
        <v>693380.0</v>
      </c>
      <c r="C18895" s="14" t="str">
        <f>If(COUNTIF(DamReaches!$B$2:$B$346,"="&amp;A18895)&gt;0, "Yes", "No")</f>
        <v>No</v>
      </c>
    </row>
    <row r="18896">
      <c r="A18896" s="6">
        <v>692954.0</v>
      </c>
      <c r="B18896" s="6">
        <v>693380.0</v>
      </c>
      <c r="C18896" s="14" t="str">
        <f>If(COUNTIF(DamReaches!$B$2:$B$346,"="&amp;A18896)&gt;0, "Yes", "No")</f>
        <v>No</v>
      </c>
    </row>
    <row r="18897">
      <c r="A18897" s="6">
        <v>692955.0</v>
      </c>
      <c r="B18897" s="6">
        <v>692877.0</v>
      </c>
      <c r="C18897" s="14" t="str">
        <f>If(COUNTIF(DamReaches!$B$2:$B$346,"="&amp;A18897)&gt;0, "Yes", "No")</f>
        <v>No</v>
      </c>
    </row>
    <row r="18898">
      <c r="A18898" s="6">
        <v>692973.0</v>
      </c>
      <c r="B18898" s="6">
        <v>692996.0</v>
      </c>
      <c r="C18898" s="14" t="str">
        <f>If(COUNTIF(DamReaches!$B$2:$B$346,"="&amp;A18898)&gt;0, "Yes", "No")</f>
        <v>No</v>
      </c>
    </row>
    <row r="18899">
      <c r="A18899" s="6">
        <v>692974.0</v>
      </c>
      <c r="B18899" s="6">
        <v>692996.0</v>
      </c>
      <c r="C18899" s="14" t="str">
        <f>If(COUNTIF(DamReaches!$B$2:$B$346,"="&amp;A18899)&gt;0, "Yes", "No")</f>
        <v>No</v>
      </c>
    </row>
    <row r="18900">
      <c r="A18900" s="6">
        <v>692975.0</v>
      </c>
      <c r="B18900" s="6">
        <v>-1.0</v>
      </c>
      <c r="C18900" s="14" t="str">
        <f>If(COUNTIF(DamReaches!$B$2:$B$346,"="&amp;A18900)&gt;0, "Yes", "No")</f>
        <v>No</v>
      </c>
    </row>
    <row r="18901">
      <c r="A18901" s="6">
        <v>692976.0</v>
      </c>
      <c r="B18901" s="6">
        <v>692998.0</v>
      </c>
      <c r="C18901" s="14" t="str">
        <f>If(COUNTIF(DamReaches!$B$2:$B$346,"="&amp;A18901)&gt;0, "Yes", "No")</f>
        <v>No</v>
      </c>
    </row>
    <row r="18902">
      <c r="A18902" s="6">
        <v>692977.0</v>
      </c>
      <c r="B18902" s="6">
        <v>692740.0</v>
      </c>
      <c r="C18902" s="14" t="str">
        <f>If(COUNTIF(DamReaches!$B$2:$B$346,"="&amp;A18902)&gt;0, "Yes", "No")</f>
        <v>No</v>
      </c>
    </row>
    <row r="18903">
      <c r="A18903" s="6">
        <v>692978.0</v>
      </c>
      <c r="B18903" s="6">
        <v>693220.0</v>
      </c>
      <c r="C18903" s="14" t="str">
        <f>If(COUNTIF(DamReaches!$B$2:$B$346,"="&amp;A18903)&gt;0, "Yes", "No")</f>
        <v>No</v>
      </c>
    </row>
    <row r="18904">
      <c r="A18904" s="6">
        <v>692979.0</v>
      </c>
      <c r="B18904" s="6">
        <v>693220.0</v>
      </c>
      <c r="C18904" s="14" t="str">
        <f>If(COUNTIF(DamReaches!$B$2:$B$346,"="&amp;A18904)&gt;0, "Yes", "No")</f>
        <v>No</v>
      </c>
    </row>
    <row r="18905">
      <c r="A18905" s="6">
        <v>692980.0</v>
      </c>
      <c r="B18905" s="6">
        <v>692631.0</v>
      </c>
      <c r="C18905" s="14" t="str">
        <f>If(COUNTIF(DamReaches!$B$2:$B$346,"="&amp;A18905)&gt;0, "Yes", "No")</f>
        <v>No</v>
      </c>
    </row>
    <row r="18906">
      <c r="A18906" s="6">
        <v>692995.0</v>
      </c>
      <c r="B18906" s="6">
        <v>692195.0</v>
      </c>
      <c r="C18906" s="14" t="str">
        <f>If(COUNTIF(DamReaches!$B$2:$B$346,"="&amp;A18906)&gt;0, "Yes", "No")</f>
        <v>No</v>
      </c>
    </row>
    <row r="18907">
      <c r="A18907" s="6">
        <v>692996.0</v>
      </c>
      <c r="B18907" s="6">
        <v>692975.0</v>
      </c>
      <c r="C18907" s="14" t="str">
        <f>If(COUNTIF(DamReaches!$B$2:$B$346,"="&amp;A18907)&gt;0, "Yes", "No")</f>
        <v>No</v>
      </c>
    </row>
    <row r="18908">
      <c r="A18908" s="6">
        <v>692997.0</v>
      </c>
      <c r="B18908" s="6">
        <v>692764.0</v>
      </c>
      <c r="C18908" s="14" t="str">
        <f>If(COUNTIF(DamReaches!$B$2:$B$346,"="&amp;A18908)&gt;0, "Yes", "No")</f>
        <v>No</v>
      </c>
    </row>
    <row r="18909">
      <c r="A18909" s="6">
        <v>692998.0</v>
      </c>
      <c r="B18909" s="6">
        <v>693031.0</v>
      </c>
      <c r="C18909" s="14" t="str">
        <f>If(COUNTIF(DamReaches!$B$2:$B$346,"="&amp;A18909)&gt;0, "Yes", "No")</f>
        <v>No</v>
      </c>
    </row>
    <row r="18910">
      <c r="A18910" s="6">
        <v>692999.0</v>
      </c>
      <c r="B18910" s="6">
        <v>693107.0</v>
      </c>
      <c r="C18910" s="14" t="str">
        <f>If(COUNTIF(DamReaches!$B$2:$B$346,"="&amp;A18910)&gt;0, "Yes", "No")</f>
        <v>No</v>
      </c>
    </row>
    <row r="18911">
      <c r="A18911" s="6">
        <v>693000.0</v>
      </c>
      <c r="B18911" s="6">
        <v>692840.0</v>
      </c>
      <c r="C18911" s="14" t="str">
        <f>If(COUNTIF(DamReaches!$B$2:$B$346,"="&amp;A18911)&gt;0, "Yes", "No")</f>
        <v>No</v>
      </c>
    </row>
    <row r="18912">
      <c r="A18912" s="6">
        <v>693001.0</v>
      </c>
      <c r="B18912" s="6">
        <v>693000.0</v>
      </c>
      <c r="C18912" s="14" t="str">
        <f>If(COUNTIF(DamReaches!$B$2:$B$346,"="&amp;A18912)&gt;0, "Yes", "No")</f>
        <v>No</v>
      </c>
    </row>
    <row r="18913">
      <c r="A18913" s="6">
        <v>693024.0</v>
      </c>
      <c r="B18913" s="6">
        <v>691890.0</v>
      </c>
      <c r="C18913" s="14" t="str">
        <f>If(COUNTIF(DamReaches!$B$2:$B$346,"="&amp;A18913)&gt;0, "Yes", "No")</f>
        <v>No</v>
      </c>
    </row>
    <row r="18914">
      <c r="A18914" s="6">
        <v>693025.0</v>
      </c>
      <c r="B18914" s="6">
        <v>692950.0</v>
      </c>
      <c r="C18914" s="14" t="str">
        <f>If(COUNTIF(DamReaches!$B$2:$B$346,"="&amp;A18914)&gt;0, "Yes", "No")</f>
        <v>No</v>
      </c>
    </row>
    <row r="18915">
      <c r="A18915" s="6">
        <v>693026.0</v>
      </c>
      <c r="B18915" s="6">
        <v>693028.0</v>
      </c>
      <c r="C18915" s="14" t="str">
        <f>If(COUNTIF(DamReaches!$B$2:$B$346,"="&amp;A18915)&gt;0, "Yes", "No")</f>
        <v>No</v>
      </c>
    </row>
    <row r="18916">
      <c r="A18916" s="6">
        <v>693027.0</v>
      </c>
      <c r="B18916" s="6">
        <v>693028.0</v>
      </c>
      <c r="C18916" s="14" t="str">
        <f>If(COUNTIF(DamReaches!$B$2:$B$346,"="&amp;A18916)&gt;0, "Yes", "No")</f>
        <v>No</v>
      </c>
    </row>
    <row r="18917">
      <c r="A18917" s="6">
        <v>693028.0</v>
      </c>
      <c r="B18917" s="6">
        <v>693312.0</v>
      </c>
      <c r="C18917" s="14" t="str">
        <f>If(COUNTIF(DamReaches!$B$2:$B$346,"="&amp;A18917)&gt;0, "Yes", "No")</f>
        <v>No</v>
      </c>
    </row>
    <row r="18918">
      <c r="A18918" s="6">
        <v>693029.0</v>
      </c>
      <c r="B18918" s="6">
        <v>693030.0</v>
      </c>
      <c r="C18918" s="14" t="str">
        <f>If(COUNTIF(DamReaches!$B$2:$B$346,"="&amp;A18918)&gt;0, "Yes", "No")</f>
        <v>No</v>
      </c>
    </row>
    <row r="18919">
      <c r="A18919" s="6">
        <v>693030.0</v>
      </c>
      <c r="B18919" s="6">
        <v>692651.0</v>
      </c>
      <c r="C18919" s="14" t="str">
        <f>If(COUNTIF(DamReaches!$B$2:$B$346,"="&amp;A18919)&gt;0, "Yes", "No")</f>
        <v>No</v>
      </c>
    </row>
    <row r="18920">
      <c r="A18920" s="6">
        <v>693031.0</v>
      </c>
      <c r="B18920" s="6">
        <v>692651.0</v>
      </c>
      <c r="C18920" s="14" t="str">
        <f>If(COUNTIF(DamReaches!$B$2:$B$346,"="&amp;A18920)&gt;0, "Yes", "No")</f>
        <v>No</v>
      </c>
    </row>
    <row r="18921">
      <c r="A18921" s="6">
        <v>693032.0</v>
      </c>
      <c r="B18921" s="6">
        <v>693033.0</v>
      </c>
      <c r="C18921" s="14" t="str">
        <f>If(COUNTIF(DamReaches!$B$2:$B$346,"="&amp;A18921)&gt;0, "Yes", "No")</f>
        <v>No</v>
      </c>
    </row>
    <row r="18922">
      <c r="A18922" s="6">
        <v>693033.0</v>
      </c>
      <c r="B18922" s="6">
        <v>692740.0</v>
      </c>
      <c r="C18922" s="14" t="str">
        <f>If(COUNTIF(DamReaches!$B$2:$B$346,"="&amp;A18922)&gt;0, "Yes", "No")</f>
        <v>No</v>
      </c>
    </row>
    <row r="18923">
      <c r="A18923" s="6">
        <v>693034.0</v>
      </c>
      <c r="B18923" s="6">
        <v>692630.0</v>
      </c>
      <c r="C18923" s="14" t="str">
        <f>If(COUNTIF(DamReaches!$B$2:$B$346,"="&amp;A18923)&gt;0, "Yes", "No")</f>
        <v>No</v>
      </c>
    </row>
    <row r="18924">
      <c r="A18924" s="6">
        <v>693035.0</v>
      </c>
      <c r="B18924" s="6">
        <v>692597.0</v>
      </c>
      <c r="C18924" s="14" t="str">
        <f>If(COUNTIF(DamReaches!$B$2:$B$346,"="&amp;A18924)&gt;0, "Yes", "No")</f>
        <v>No</v>
      </c>
    </row>
    <row r="18925">
      <c r="A18925" s="6">
        <v>693046.0</v>
      </c>
      <c r="B18925" s="6">
        <v>692806.0</v>
      </c>
      <c r="C18925" s="14" t="str">
        <f>If(COUNTIF(DamReaches!$B$2:$B$346,"="&amp;A18925)&gt;0, "Yes", "No")</f>
        <v>No</v>
      </c>
    </row>
    <row r="18926">
      <c r="A18926" s="6">
        <v>693047.0</v>
      </c>
      <c r="B18926" s="6">
        <v>692149.0</v>
      </c>
      <c r="C18926" s="14" t="str">
        <f>If(COUNTIF(DamReaches!$B$2:$B$346,"="&amp;A18926)&gt;0, "Yes", "No")</f>
        <v>No</v>
      </c>
    </row>
    <row r="18927">
      <c r="A18927" s="6">
        <v>693048.0</v>
      </c>
      <c r="B18927" s="6">
        <v>693047.0</v>
      </c>
      <c r="C18927" s="14" t="str">
        <f>If(COUNTIF(DamReaches!$B$2:$B$346,"="&amp;A18927)&gt;0, "Yes", "No")</f>
        <v>No</v>
      </c>
    </row>
    <row r="18928">
      <c r="A18928" s="6">
        <v>693049.0</v>
      </c>
      <c r="B18928" s="6">
        <v>692516.0</v>
      </c>
      <c r="C18928" s="14" t="str">
        <f>If(COUNTIF(DamReaches!$B$2:$B$346,"="&amp;A18928)&gt;0, "Yes", "No")</f>
        <v>No</v>
      </c>
    </row>
    <row r="18929">
      <c r="A18929" s="6">
        <v>693050.0</v>
      </c>
      <c r="B18929" s="6">
        <v>693085.0</v>
      </c>
      <c r="C18929" s="14" t="str">
        <f>If(COUNTIF(DamReaches!$B$2:$B$346,"="&amp;A18929)&gt;0, "Yes", "No")</f>
        <v>No</v>
      </c>
    </row>
    <row r="18930">
      <c r="A18930" s="6">
        <v>693051.0</v>
      </c>
      <c r="B18930" s="6">
        <v>693105.0</v>
      </c>
      <c r="C18930" s="14" t="str">
        <f>If(COUNTIF(DamReaches!$B$2:$B$346,"="&amp;A18930)&gt;0, "Yes", "No")</f>
        <v>No</v>
      </c>
    </row>
    <row r="18931">
      <c r="A18931" s="6">
        <v>693052.0</v>
      </c>
      <c r="B18931" s="6">
        <v>693030.0</v>
      </c>
      <c r="C18931" s="14" t="str">
        <f>If(COUNTIF(DamReaches!$B$2:$B$346,"="&amp;A18931)&gt;0, "Yes", "No")</f>
        <v>No</v>
      </c>
    </row>
    <row r="18932">
      <c r="A18932" s="6">
        <v>693053.0</v>
      </c>
      <c r="B18932" s="6">
        <v>693086.0</v>
      </c>
      <c r="C18932" s="14" t="str">
        <f>If(COUNTIF(DamReaches!$B$2:$B$346,"="&amp;A18932)&gt;0, "Yes", "No")</f>
        <v>No</v>
      </c>
    </row>
    <row r="18933">
      <c r="A18933" s="6">
        <v>693054.0</v>
      </c>
      <c r="B18933" s="6">
        <v>692426.0</v>
      </c>
      <c r="C18933" s="14" t="str">
        <f>If(COUNTIF(DamReaches!$B$2:$B$346,"="&amp;A18933)&gt;0, "Yes", "No")</f>
        <v>No</v>
      </c>
    </row>
    <row r="18934">
      <c r="A18934" s="6">
        <v>693078.0</v>
      </c>
      <c r="B18934" s="6">
        <v>692439.0</v>
      </c>
      <c r="C18934" s="14" t="str">
        <f>If(COUNTIF(DamReaches!$B$2:$B$346,"="&amp;A18934)&gt;0, "Yes", "No")</f>
        <v>No</v>
      </c>
    </row>
    <row r="18935">
      <c r="A18935" s="6">
        <v>693079.0</v>
      </c>
      <c r="B18935" s="6">
        <v>692973.0</v>
      </c>
      <c r="C18935" s="14" t="str">
        <f>If(COUNTIF(DamReaches!$B$2:$B$346,"="&amp;A18935)&gt;0, "Yes", "No")</f>
        <v>No</v>
      </c>
    </row>
    <row r="18936">
      <c r="A18936" s="6">
        <v>693080.0</v>
      </c>
      <c r="B18936" s="6">
        <v>692049.0</v>
      </c>
      <c r="C18936" s="14" t="str">
        <f>If(COUNTIF(DamReaches!$B$2:$B$346,"="&amp;A18936)&gt;0, "Yes", "No")</f>
        <v>No</v>
      </c>
    </row>
    <row r="18937">
      <c r="A18937" s="6">
        <v>693081.0</v>
      </c>
      <c r="B18937" s="6">
        <v>692786.0</v>
      </c>
      <c r="C18937" s="14" t="str">
        <f>If(COUNTIF(DamReaches!$B$2:$B$346,"="&amp;A18937)&gt;0, "Yes", "No")</f>
        <v>No</v>
      </c>
    </row>
    <row r="18938">
      <c r="A18938" s="6">
        <v>693082.0</v>
      </c>
      <c r="B18938" s="6">
        <v>693083.0</v>
      </c>
      <c r="C18938" s="14" t="str">
        <f>If(COUNTIF(DamReaches!$B$2:$B$346,"="&amp;A18938)&gt;0, "Yes", "No")</f>
        <v>No</v>
      </c>
    </row>
    <row r="18939">
      <c r="A18939" s="6">
        <v>693083.0</v>
      </c>
      <c r="B18939" s="6">
        <v>692563.0</v>
      </c>
      <c r="C18939" s="14" t="str">
        <f>If(COUNTIF(DamReaches!$B$2:$B$346,"="&amp;A18939)&gt;0, "Yes", "No")</f>
        <v>No</v>
      </c>
    </row>
    <row r="18940">
      <c r="A18940" s="6">
        <v>693084.0</v>
      </c>
      <c r="B18940" s="6">
        <v>692737.0</v>
      </c>
      <c r="C18940" s="14" t="str">
        <f>If(COUNTIF(DamReaches!$B$2:$B$346,"="&amp;A18940)&gt;0, "Yes", "No")</f>
        <v>No</v>
      </c>
    </row>
    <row r="18941">
      <c r="A18941" s="6">
        <v>693085.0</v>
      </c>
      <c r="B18941" s="6">
        <v>693105.0</v>
      </c>
      <c r="C18941" s="14" t="str">
        <f>If(COUNTIF(DamReaches!$B$2:$B$346,"="&amp;A18941)&gt;0, "Yes", "No")</f>
        <v>No</v>
      </c>
    </row>
    <row r="18942">
      <c r="A18942" s="6">
        <v>693086.0</v>
      </c>
      <c r="B18942" s="6">
        <v>692518.0</v>
      </c>
      <c r="C18942" s="14" t="str">
        <f>If(COUNTIF(DamReaches!$B$2:$B$346,"="&amp;A18942)&gt;0, "Yes", "No")</f>
        <v>No</v>
      </c>
    </row>
    <row r="18943">
      <c r="A18943" s="6">
        <v>693087.0</v>
      </c>
      <c r="B18943" s="6">
        <v>692955.0</v>
      </c>
      <c r="C18943" s="14" t="str">
        <f>If(COUNTIF(DamReaches!$B$2:$B$346,"="&amp;A18943)&gt;0, "Yes", "No")</f>
        <v>No</v>
      </c>
    </row>
    <row r="18944">
      <c r="A18944" s="6">
        <v>693104.0</v>
      </c>
      <c r="B18944" s="6">
        <v>692648.0</v>
      </c>
      <c r="C18944" s="14" t="str">
        <f>If(COUNTIF(DamReaches!$B$2:$B$346,"="&amp;A18944)&gt;0, "Yes", "No")</f>
        <v>No</v>
      </c>
    </row>
    <row r="18945">
      <c r="A18945" s="6">
        <v>693105.0</v>
      </c>
      <c r="B18945" s="6">
        <v>693170.0</v>
      </c>
      <c r="C18945" s="14" t="str">
        <f>If(COUNTIF(DamReaches!$B$2:$B$346,"="&amp;A18945)&gt;0, "Yes", "No")</f>
        <v>No</v>
      </c>
    </row>
    <row r="18946">
      <c r="A18946" s="6">
        <v>693106.0</v>
      </c>
      <c r="B18946" s="6">
        <v>692998.0</v>
      </c>
      <c r="C18946" s="14" t="str">
        <f>If(COUNTIF(DamReaches!$B$2:$B$346,"="&amp;A18946)&gt;0, "Yes", "No")</f>
        <v>No</v>
      </c>
    </row>
    <row r="18947">
      <c r="A18947" s="6">
        <v>693107.0</v>
      </c>
      <c r="B18947" s="6">
        <v>693568.0</v>
      </c>
      <c r="C18947" s="14" t="str">
        <f>If(COUNTIF(DamReaches!$B$2:$B$346,"="&amp;A18947)&gt;0, "Yes", "No")</f>
        <v>No</v>
      </c>
    </row>
    <row r="18948">
      <c r="A18948" s="6">
        <v>693108.0</v>
      </c>
      <c r="B18948" s="6">
        <v>693270.0</v>
      </c>
      <c r="C18948" s="14" t="str">
        <f>If(COUNTIF(DamReaches!$B$2:$B$346,"="&amp;A18948)&gt;0, "Yes", "No")</f>
        <v>No</v>
      </c>
    </row>
    <row r="18949">
      <c r="A18949" s="6">
        <v>693109.0</v>
      </c>
      <c r="B18949" s="6">
        <v>693270.0</v>
      </c>
      <c r="C18949" s="14" t="str">
        <f>If(COUNTIF(DamReaches!$B$2:$B$346,"="&amp;A18949)&gt;0, "Yes", "No")</f>
        <v>No</v>
      </c>
    </row>
    <row r="18950">
      <c r="A18950" s="6">
        <v>693110.0</v>
      </c>
      <c r="B18950" s="6">
        <v>692570.0</v>
      </c>
      <c r="C18950" s="14" t="str">
        <f>If(COUNTIF(DamReaches!$B$2:$B$346,"="&amp;A18950)&gt;0, "Yes", "No")</f>
        <v>No</v>
      </c>
    </row>
    <row r="18951">
      <c r="A18951" s="6">
        <v>693111.0</v>
      </c>
      <c r="B18951" s="6">
        <v>693110.0</v>
      </c>
      <c r="C18951" s="14" t="str">
        <f>If(COUNTIF(DamReaches!$B$2:$B$346,"="&amp;A18951)&gt;0, "Yes", "No")</f>
        <v>No</v>
      </c>
    </row>
    <row r="18952">
      <c r="A18952" s="6">
        <v>693123.0</v>
      </c>
      <c r="B18952" s="6">
        <v>693124.0</v>
      </c>
      <c r="C18952" s="14" t="str">
        <f>If(COUNTIF(DamReaches!$B$2:$B$346,"="&amp;A18952)&gt;0, "Yes", "No")</f>
        <v>No</v>
      </c>
    </row>
    <row r="18953">
      <c r="A18953" s="6">
        <v>693124.0</v>
      </c>
      <c r="B18953" s="6">
        <v>693125.0</v>
      </c>
      <c r="C18953" s="14" t="str">
        <f>If(COUNTIF(DamReaches!$B$2:$B$346,"="&amp;A18953)&gt;0, "Yes", "No")</f>
        <v>No</v>
      </c>
    </row>
    <row r="18954">
      <c r="A18954" s="6">
        <v>693125.0</v>
      </c>
      <c r="B18954" s="6">
        <v>692916.0</v>
      </c>
      <c r="C18954" s="14" t="str">
        <f>If(COUNTIF(DamReaches!$B$2:$B$346,"="&amp;A18954)&gt;0, "Yes", "No")</f>
        <v>No</v>
      </c>
    </row>
    <row r="18955">
      <c r="A18955" s="6">
        <v>693126.0</v>
      </c>
      <c r="B18955" s="6">
        <v>692892.0</v>
      </c>
      <c r="C18955" s="14" t="str">
        <f>If(COUNTIF(DamReaches!$B$2:$B$346,"="&amp;A18955)&gt;0, "Yes", "No")</f>
        <v>No</v>
      </c>
    </row>
    <row r="18956">
      <c r="A18956" s="6">
        <v>693127.0</v>
      </c>
      <c r="B18956" s="6">
        <v>693078.0</v>
      </c>
      <c r="C18956" s="14" t="str">
        <f>If(COUNTIF(DamReaches!$B$2:$B$346,"="&amp;A18956)&gt;0, "Yes", "No")</f>
        <v>No</v>
      </c>
    </row>
    <row r="18957">
      <c r="A18957" s="6">
        <v>693128.0</v>
      </c>
      <c r="B18957" s="6">
        <v>693129.0</v>
      </c>
      <c r="C18957" s="14" t="str">
        <f>If(COUNTIF(DamReaches!$B$2:$B$346,"="&amp;A18957)&gt;0, "Yes", "No")</f>
        <v>No</v>
      </c>
    </row>
    <row r="18958">
      <c r="A18958" s="6">
        <v>693129.0</v>
      </c>
      <c r="B18958" s="6">
        <v>693148.0</v>
      </c>
      <c r="C18958" s="14" t="str">
        <f>If(COUNTIF(DamReaches!$B$2:$B$346,"="&amp;A18958)&gt;0, "Yes", "No")</f>
        <v>No</v>
      </c>
    </row>
    <row r="18959">
      <c r="A18959" s="6">
        <v>693130.0</v>
      </c>
      <c r="B18959" s="6">
        <v>692769.0</v>
      </c>
      <c r="C18959" s="14" t="str">
        <f>If(COUNTIF(DamReaches!$B$2:$B$346,"="&amp;A18959)&gt;0, "Yes", "No")</f>
        <v>No</v>
      </c>
    </row>
    <row r="18960">
      <c r="A18960" s="6">
        <v>693131.0</v>
      </c>
      <c r="B18960" s="6">
        <v>692769.0</v>
      </c>
      <c r="C18960" s="14" t="str">
        <f>If(COUNTIF(DamReaches!$B$2:$B$346,"="&amp;A18960)&gt;0, "Yes", "No")</f>
        <v>No</v>
      </c>
    </row>
    <row r="18961">
      <c r="A18961" s="6">
        <v>693147.0</v>
      </c>
      <c r="B18961" s="6">
        <v>692946.0</v>
      </c>
      <c r="C18961" s="14" t="str">
        <f>If(COUNTIF(DamReaches!$B$2:$B$346,"="&amp;A18961)&gt;0, "Yes", "No")</f>
        <v>No</v>
      </c>
    </row>
    <row r="18962">
      <c r="A18962" s="6">
        <v>693148.0</v>
      </c>
      <c r="B18962" s="6">
        <v>692492.0</v>
      </c>
      <c r="C18962" s="14" t="str">
        <f>If(COUNTIF(DamReaches!$B$2:$B$346,"="&amp;A18962)&gt;0, "Yes", "No")</f>
        <v>No</v>
      </c>
    </row>
    <row r="18963">
      <c r="A18963" s="6">
        <v>693149.0</v>
      </c>
      <c r="B18963" s="6">
        <v>693083.0</v>
      </c>
      <c r="C18963" s="14" t="str">
        <f>If(COUNTIF(DamReaches!$B$2:$B$346,"="&amp;A18963)&gt;0, "Yes", "No")</f>
        <v>No</v>
      </c>
    </row>
    <row r="18964">
      <c r="A18964" s="6">
        <v>693150.0</v>
      </c>
      <c r="B18964" s="6">
        <v>692872.0</v>
      </c>
      <c r="C18964" s="14" t="str">
        <f>If(COUNTIF(DamReaches!$B$2:$B$346,"="&amp;A18964)&gt;0, "Yes", "No")</f>
        <v>No</v>
      </c>
    </row>
    <row r="18965">
      <c r="A18965" s="6">
        <v>693151.0</v>
      </c>
      <c r="B18965" s="6">
        <v>693786.0</v>
      </c>
      <c r="C18965" s="14" t="str">
        <f>If(COUNTIF(DamReaches!$B$2:$B$346,"="&amp;A18965)&gt;0, "Yes", "No")</f>
        <v>No</v>
      </c>
    </row>
    <row r="18966">
      <c r="A18966" s="6">
        <v>693152.0</v>
      </c>
      <c r="B18966" s="6">
        <v>693217.0</v>
      </c>
      <c r="C18966" s="14" t="str">
        <f>If(COUNTIF(DamReaches!$B$2:$B$346,"="&amp;A18966)&gt;0, "Yes", "No")</f>
        <v>No</v>
      </c>
    </row>
    <row r="18967">
      <c r="A18967" s="6">
        <v>693153.0</v>
      </c>
      <c r="B18967" s="6">
        <v>693152.0</v>
      </c>
      <c r="C18967" s="14" t="str">
        <f>If(COUNTIF(DamReaches!$B$2:$B$346,"="&amp;A18967)&gt;0, "Yes", "No")</f>
        <v>No</v>
      </c>
    </row>
    <row r="18968">
      <c r="A18968" s="6">
        <v>693154.0</v>
      </c>
      <c r="B18968" s="6">
        <v>692545.0</v>
      </c>
      <c r="C18968" s="14" t="str">
        <f>If(COUNTIF(DamReaches!$B$2:$B$346,"="&amp;A18968)&gt;0, "Yes", "No")</f>
        <v>No</v>
      </c>
    </row>
    <row r="18969">
      <c r="A18969" s="6">
        <v>693166.0</v>
      </c>
      <c r="B18969" s="6">
        <v>693753.0</v>
      </c>
      <c r="C18969" s="14" t="str">
        <f>If(COUNTIF(DamReaches!$B$2:$B$346,"="&amp;A18969)&gt;0, "Yes", "No")</f>
        <v>No</v>
      </c>
    </row>
    <row r="18970">
      <c r="A18970" s="6">
        <v>693167.0</v>
      </c>
      <c r="B18970" s="6">
        <v>693753.0</v>
      </c>
      <c r="C18970" s="14" t="str">
        <f>If(COUNTIF(DamReaches!$B$2:$B$346,"="&amp;A18970)&gt;0, "Yes", "No")</f>
        <v>No</v>
      </c>
    </row>
    <row r="18971">
      <c r="A18971" s="6">
        <v>693168.0</v>
      </c>
      <c r="B18971" s="6">
        <v>693025.0</v>
      </c>
      <c r="C18971" s="14" t="str">
        <f>If(COUNTIF(DamReaches!$B$2:$B$346,"="&amp;A18971)&gt;0, "Yes", "No")</f>
        <v>No</v>
      </c>
    </row>
    <row r="18972">
      <c r="A18972" s="6">
        <v>693169.0</v>
      </c>
      <c r="B18972" s="6">
        <v>692560.0</v>
      </c>
      <c r="C18972" s="14" t="str">
        <f>If(COUNTIF(DamReaches!$B$2:$B$346,"="&amp;A18972)&gt;0, "Yes", "No")</f>
        <v>No</v>
      </c>
    </row>
    <row r="18973">
      <c r="A18973" s="6">
        <v>693170.0</v>
      </c>
      <c r="B18973" s="6">
        <v>693492.0</v>
      </c>
      <c r="C18973" s="14" t="str">
        <f>If(COUNTIF(DamReaches!$B$2:$B$346,"="&amp;A18973)&gt;0, "Yes", "No")</f>
        <v>No</v>
      </c>
    </row>
    <row r="18974">
      <c r="A18974" s="6">
        <v>693171.0</v>
      </c>
      <c r="B18974" s="6">
        <v>693492.0</v>
      </c>
      <c r="C18974" s="14" t="str">
        <f>If(COUNTIF(DamReaches!$B$2:$B$346,"="&amp;A18974)&gt;0, "Yes", "No")</f>
        <v>No</v>
      </c>
    </row>
    <row r="18975">
      <c r="A18975" s="6">
        <v>693172.0</v>
      </c>
      <c r="B18975" s="6">
        <v>692593.0</v>
      </c>
      <c r="C18975" s="14" t="str">
        <f>If(COUNTIF(DamReaches!$B$2:$B$346,"="&amp;A18975)&gt;0, "Yes", "No")</f>
        <v>No</v>
      </c>
    </row>
    <row r="18976">
      <c r="A18976" s="6">
        <v>693173.0</v>
      </c>
      <c r="B18976" s="6">
        <v>693568.0</v>
      </c>
      <c r="C18976" s="14" t="str">
        <f>If(COUNTIF(DamReaches!$B$2:$B$346,"="&amp;A18976)&gt;0, "Yes", "No")</f>
        <v>No</v>
      </c>
    </row>
    <row r="18977">
      <c r="A18977" s="6">
        <v>693174.0</v>
      </c>
      <c r="B18977" s="6">
        <v>693131.0</v>
      </c>
      <c r="C18977" s="14" t="str">
        <f>If(COUNTIF(DamReaches!$B$2:$B$346,"="&amp;A18977)&gt;0, "Yes", "No")</f>
        <v>No</v>
      </c>
    </row>
    <row r="18978">
      <c r="A18978" s="6">
        <v>693175.0</v>
      </c>
      <c r="B18978" s="6">
        <v>692955.0</v>
      </c>
      <c r="C18978" s="14" t="str">
        <f>If(COUNTIF(DamReaches!$B$2:$B$346,"="&amp;A18978)&gt;0, "Yes", "No")</f>
        <v>No</v>
      </c>
    </row>
    <row r="18979">
      <c r="A18979" s="6">
        <v>693176.0</v>
      </c>
      <c r="B18979" s="6">
        <v>692741.0</v>
      </c>
      <c r="C18979" s="14" t="str">
        <f>If(COUNTIF(DamReaches!$B$2:$B$346,"="&amp;A18979)&gt;0, "Yes", "No")</f>
        <v>No</v>
      </c>
    </row>
    <row r="18980">
      <c r="A18980" s="6">
        <v>693177.0</v>
      </c>
      <c r="B18980" s="6">
        <v>692924.0</v>
      </c>
      <c r="C18980" s="14" t="str">
        <f>If(COUNTIF(DamReaches!$B$2:$B$346,"="&amp;A18980)&gt;0, "Yes", "No")</f>
        <v>No</v>
      </c>
    </row>
    <row r="18981">
      <c r="A18981" s="6">
        <v>693178.0</v>
      </c>
      <c r="B18981" s="6">
        <v>693177.0</v>
      </c>
      <c r="C18981" s="14" t="str">
        <f>If(COUNTIF(DamReaches!$B$2:$B$346,"="&amp;A18981)&gt;0, "Yes", "No")</f>
        <v>No</v>
      </c>
    </row>
    <row r="18982">
      <c r="A18982" s="6">
        <v>693197.0</v>
      </c>
      <c r="B18982" s="6">
        <v>692869.0</v>
      </c>
      <c r="C18982" s="14" t="str">
        <f>If(COUNTIF(DamReaches!$B$2:$B$346,"="&amp;A18982)&gt;0, "Yes", "No")</f>
        <v>No</v>
      </c>
    </row>
    <row r="18983">
      <c r="A18983" s="6">
        <v>693198.0</v>
      </c>
      <c r="B18983" s="6">
        <v>692947.0</v>
      </c>
      <c r="C18983" s="14" t="str">
        <f>If(COUNTIF(DamReaches!$B$2:$B$346,"="&amp;A18983)&gt;0, "Yes", "No")</f>
        <v>No</v>
      </c>
    </row>
    <row r="18984">
      <c r="A18984" s="6">
        <v>693199.0</v>
      </c>
      <c r="B18984" s="6">
        <v>693047.0</v>
      </c>
      <c r="C18984" s="14" t="str">
        <f>If(COUNTIF(DamReaches!$B$2:$B$346,"="&amp;A18984)&gt;0, "Yes", "No")</f>
        <v>No</v>
      </c>
    </row>
    <row r="18985">
      <c r="A18985" s="6">
        <v>693200.0</v>
      </c>
      <c r="B18985" s="6">
        <v>692590.0</v>
      </c>
      <c r="C18985" s="14" t="str">
        <f>If(COUNTIF(DamReaches!$B$2:$B$346,"="&amp;A18985)&gt;0, "Yes", "No")</f>
        <v>No</v>
      </c>
    </row>
    <row r="18986">
      <c r="A18986" s="6">
        <v>693201.0</v>
      </c>
      <c r="B18986" s="6">
        <v>693234.0</v>
      </c>
      <c r="C18986" s="14" t="str">
        <f>If(COUNTIF(DamReaches!$B$2:$B$346,"="&amp;A18986)&gt;0, "Yes", "No")</f>
        <v>No</v>
      </c>
    </row>
    <row r="18987">
      <c r="A18987" s="6">
        <v>693213.0</v>
      </c>
      <c r="B18987" s="6">
        <v>692975.0</v>
      </c>
      <c r="C18987" s="14" t="str">
        <f>If(COUNTIF(DamReaches!$B$2:$B$346,"="&amp;A18987)&gt;0, "Yes", "No")</f>
        <v>No</v>
      </c>
    </row>
    <row r="18988">
      <c r="A18988" s="6">
        <v>693214.0</v>
      </c>
      <c r="B18988" s="6">
        <v>693964.0</v>
      </c>
      <c r="C18988" s="14" t="str">
        <f>If(COUNTIF(DamReaches!$B$2:$B$346,"="&amp;A18988)&gt;0, "Yes", "No")</f>
        <v>No</v>
      </c>
    </row>
    <row r="18989">
      <c r="A18989" s="6">
        <v>693215.0</v>
      </c>
      <c r="B18989" s="6">
        <v>693964.0</v>
      </c>
      <c r="C18989" s="14" t="str">
        <f>If(COUNTIF(DamReaches!$B$2:$B$346,"="&amp;A18989)&gt;0, "Yes", "No")</f>
        <v>No</v>
      </c>
    </row>
    <row r="18990">
      <c r="A18990" s="6">
        <v>693216.0</v>
      </c>
      <c r="B18990" s="6">
        <v>693594.0</v>
      </c>
      <c r="C18990" s="14" t="str">
        <f>If(COUNTIF(DamReaches!$B$2:$B$346,"="&amp;A18990)&gt;0, "Yes", "No")</f>
        <v>No</v>
      </c>
    </row>
    <row r="18991">
      <c r="A18991" s="6">
        <v>693217.0</v>
      </c>
      <c r="B18991" s="6">
        <v>693234.0</v>
      </c>
      <c r="C18991" s="14" t="str">
        <f>If(COUNTIF(DamReaches!$B$2:$B$346,"="&amp;A18991)&gt;0, "Yes", "No")</f>
        <v>No</v>
      </c>
    </row>
    <row r="18992">
      <c r="A18992" s="6">
        <v>693218.0</v>
      </c>
      <c r="B18992" s="6">
        <v>693172.0</v>
      </c>
      <c r="C18992" s="14" t="str">
        <f>If(COUNTIF(DamReaches!$B$2:$B$346,"="&amp;A18992)&gt;0, "Yes", "No")</f>
        <v>No</v>
      </c>
    </row>
    <row r="18993">
      <c r="A18993" s="6">
        <v>693219.0</v>
      </c>
      <c r="B18993" s="6">
        <v>693034.0</v>
      </c>
      <c r="C18993" s="14" t="str">
        <f>If(COUNTIF(DamReaches!$B$2:$B$346,"="&amp;A18993)&gt;0, "Yes", "No")</f>
        <v>No</v>
      </c>
    </row>
    <row r="18994">
      <c r="A18994" s="6">
        <v>693220.0</v>
      </c>
      <c r="B18994" s="6">
        <v>693268.0</v>
      </c>
      <c r="C18994" s="14" t="str">
        <f>If(COUNTIF(DamReaches!$B$2:$B$346,"="&amp;A18994)&gt;0, "Yes", "No")</f>
        <v>No</v>
      </c>
    </row>
    <row r="18995">
      <c r="A18995" s="6">
        <v>693232.0</v>
      </c>
      <c r="B18995" s="6">
        <v>692947.0</v>
      </c>
      <c r="C18995" s="14" t="str">
        <f>If(COUNTIF(DamReaches!$B$2:$B$346,"="&amp;A18995)&gt;0, "Yes", "No")</f>
        <v>No</v>
      </c>
    </row>
    <row r="18996">
      <c r="A18996" s="6">
        <v>693233.0</v>
      </c>
      <c r="B18996" s="6">
        <v>693255.0</v>
      </c>
      <c r="C18996" s="14" t="str">
        <f>If(COUNTIF(DamReaches!$B$2:$B$346,"="&amp;A18996)&gt;0, "Yes", "No")</f>
        <v>No</v>
      </c>
    </row>
    <row r="18997">
      <c r="A18997" s="6">
        <v>693234.0</v>
      </c>
      <c r="B18997" s="6">
        <v>693291.0</v>
      </c>
      <c r="C18997" s="14" t="str">
        <f>If(COUNTIF(DamReaches!$B$2:$B$346,"="&amp;A18997)&gt;0, "Yes", "No")</f>
        <v>No</v>
      </c>
    </row>
    <row r="18998">
      <c r="A18998" s="6">
        <v>693235.0</v>
      </c>
      <c r="B18998" s="6">
        <v>692711.0</v>
      </c>
      <c r="C18998" s="14" t="str">
        <f>If(COUNTIF(DamReaches!$B$2:$B$346,"="&amp;A18998)&gt;0, "Yes", "No")</f>
        <v>No</v>
      </c>
    </row>
    <row r="18999">
      <c r="A18999" s="6">
        <v>693236.0</v>
      </c>
      <c r="B18999" s="6">
        <v>693034.0</v>
      </c>
      <c r="C18999" s="14" t="str">
        <f>If(COUNTIF(DamReaches!$B$2:$B$346,"="&amp;A18999)&gt;0, "Yes", "No")</f>
        <v>No</v>
      </c>
    </row>
    <row r="19000">
      <c r="A19000" s="6">
        <v>693237.0</v>
      </c>
      <c r="B19000" s="6">
        <v>693154.0</v>
      </c>
      <c r="C19000" s="14" t="str">
        <f>If(COUNTIF(DamReaches!$B$2:$B$346,"="&amp;A19000)&gt;0, "Yes", "No")</f>
        <v>No</v>
      </c>
    </row>
    <row r="19001">
      <c r="A19001" s="6">
        <v>693238.0</v>
      </c>
      <c r="B19001" s="6">
        <v>693000.0</v>
      </c>
      <c r="C19001" s="14" t="str">
        <f>If(COUNTIF(DamReaches!$B$2:$B$346,"="&amp;A19001)&gt;0, "Yes", "No")</f>
        <v>No</v>
      </c>
    </row>
    <row r="19002">
      <c r="A19002" s="6">
        <v>693239.0</v>
      </c>
      <c r="B19002" s="6">
        <v>692924.0</v>
      </c>
      <c r="C19002" s="14" t="str">
        <f>If(COUNTIF(DamReaches!$B$2:$B$346,"="&amp;A19002)&gt;0, "Yes", "No")</f>
        <v>No</v>
      </c>
    </row>
    <row r="19003">
      <c r="A19003" s="6">
        <v>693255.0</v>
      </c>
      <c r="B19003" s="6">
        <v>693232.0</v>
      </c>
      <c r="C19003" s="14" t="str">
        <f>If(COUNTIF(DamReaches!$B$2:$B$346,"="&amp;A19003)&gt;0, "Yes", "No")</f>
        <v>No</v>
      </c>
    </row>
    <row r="19004">
      <c r="A19004" s="6">
        <v>693256.0</v>
      </c>
      <c r="B19004" s="6">
        <v>-1.0</v>
      </c>
      <c r="C19004" s="14" t="str">
        <f>If(COUNTIF(DamReaches!$B$2:$B$346,"="&amp;A19004)&gt;0, "Yes", "No")</f>
        <v>No</v>
      </c>
    </row>
    <row r="19005">
      <c r="A19005" s="6">
        <v>693257.0</v>
      </c>
      <c r="B19005" s="6">
        <v>693290.0</v>
      </c>
      <c r="C19005" s="14" t="str">
        <f>If(COUNTIF(DamReaches!$B$2:$B$346,"="&amp;A19005)&gt;0, "Yes", "No")</f>
        <v>No</v>
      </c>
    </row>
    <row r="19006">
      <c r="A19006" s="6">
        <v>693258.0</v>
      </c>
      <c r="B19006" s="6">
        <v>693717.0</v>
      </c>
      <c r="C19006" s="14" t="str">
        <f>If(COUNTIF(DamReaches!$B$2:$B$346,"="&amp;A19006)&gt;0, "Yes", "No")</f>
        <v>No</v>
      </c>
    </row>
    <row r="19007">
      <c r="A19007" s="6">
        <v>693259.0</v>
      </c>
      <c r="B19007" s="6">
        <v>693717.0</v>
      </c>
      <c r="C19007" s="14" t="str">
        <f>If(COUNTIF(DamReaches!$B$2:$B$346,"="&amp;A19007)&gt;0, "Yes", "No")</f>
        <v>No</v>
      </c>
    </row>
    <row r="19008">
      <c r="A19008" s="6">
        <v>693260.0</v>
      </c>
      <c r="B19008" s="6">
        <v>693200.0</v>
      </c>
      <c r="C19008" s="14" t="str">
        <f>If(COUNTIF(DamReaches!$B$2:$B$346,"="&amp;A19008)&gt;0, "Yes", "No")</f>
        <v>No</v>
      </c>
    </row>
    <row r="19009">
      <c r="A19009" s="6">
        <v>693261.0</v>
      </c>
      <c r="B19009" s="6">
        <v>693235.0</v>
      </c>
      <c r="C19009" s="14" t="str">
        <f>If(COUNTIF(DamReaches!$B$2:$B$346,"="&amp;A19009)&gt;0, "Yes", "No")</f>
        <v>No</v>
      </c>
    </row>
    <row r="19010">
      <c r="A19010" s="6">
        <v>693262.0</v>
      </c>
      <c r="B19010" s="6">
        <v>693698.0</v>
      </c>
      <c r="C19010" s="14" t="str">
        <f>If(COUNTIF(DamReaches!$B$2:$B$346,"="&amp;A19010)&gt;0, "Yes", "No")</f>
        <v>No</v>
      </c>
    </row>
    <row r="19011">
      <c r="A19011" s="6">
        <v>693263.0</v>
      </c>
      <c r="B19011" s="6">
        <v>692788.0</v>
      </c>
      <c r="C19011" s="14" t="str">
        <f>If(COUNTIF(DamReaches!$B$2:$B$346,"="&amp;A19011)&gt;0, "Yes", "No")</f>
        <v>No</v>
      </c>
    </row>
    <row r="19012">
      <c r="A19012" s="6">
        <v>693264.0</v>
      </c>
      <c r="B19012" s="6">
        <v>692977.0</v>
      </c>
      <c r="C19012" s="14" t="str">
        <f>If(COUNTIF(DamReaches!$B$2:$B$346,"="&amp;A19012)&gt;0, "Yes", "No")</f>
        <v>No</v>
      </c>
    </row>
    <row r="19013">
      <c r="A19013" s="6">
        <v>693265.0</v>
      </c>
      <c r="B19013" s="6">
        <v>692977.0</v>
      </c>
      <c r="C19013" s="14" t="str">
        <f>If(COUNTIF(DamReaches!$B$2:$B$346,"="&amp;A19013)&gt;0, "Yes", "No")</f>
        <v>No</v>
      </c>
    </row>
    <row r="19014">
      <c r="A19014" s="6">
        <v>693266.0</v>
      </c>
      <c r="B19014" s="6">
        <v>693237.0</v>
      </c>
      <c r="C19014" s="14" t="str">
        <f>If(COUNTIF(DamReaches!$B$2:$B$346,"="&amp;A19014)&gt;0, "Yes", "No")</f>
        <v>No</v>
      </c>
    </row>
    <row r="19015">
      <c r="A19015" s="6">
        <v>693267.0</v>
      </c>
      <c r="B19015" s="6">
        <v>693329.0</v>
      </c>
      <c r="C19015" s="14" t="str">
        <f>If(COUNTIF(DamReaches!$B$2:$B$346,"="&amp;A19015)&gt;0, "Yes", "No")</f>
        <v>No</v>
      </c>
    </row>
    <row r="19016">
      <c r="A19016" s="6">
        <v>693268.0</v>
      </c>
      <c r="B19016" s="6">
        <v>693329.0</v>
      </c>
      <c r="C19016" s="14" t="str">
        <f>If(COUNTIF(DamReaches!$B$2:$B$346,"="&amp;A19016)&gt;0, "Yes", "No")</f>
        <v>No</v>
      </c>
    </row>
    <row r="19017">
      <c r="A19017" s="6">
        <v>693269.0</v>
      </c>
      <c r="B19017" s="6">
        <v>693268.0</v>
      </c>
      <c r="C19017" s="14" t="str">
        <f>If(COUNTIF(DamReaches!$B$2:$B$346,"="&amp;A19017)&gt;0, "Yes", "No")</f>
        <v>No</v>
      </c>
    </row>
    <row r="19018">
      <c r="A19018" s="6">
        <v>693270.0</v>
      </c>
      <c r="B19018" s="6">
        <v>693655.0</v>
      </c>
      <c r="C19018" s="14" t="str">
        <f>If(COUNTIF(DamReaches!$B$2:$B$346,"="&amp;A19018)&gt;0, "Yes", "No")</f>
        <v>No</v>
      </c>
    </row>
    <row r="19019">
      <c r="A19019" s="6">
        <v>693271.0</v>
      </c>
      <c r="B19019" s="6">
        <v>692631.0</v>
      </c>
      <c r="C19019" s="14" t="str">
        <f>If(COUNTIF(DamReaches!$B$2:$B$346,"="&amp;A19019)&gt;0, "Yes", "No")</f>
        <v>No</v>
      </c>
    </row>
    <row r="19020">
      <c r="A19020" s="6">
        <v>693272.0</v>
      </c>
      <c r="B19020" s="6">
        <v>693110.0</v>
      </c>
      <c r="C19020" s="14" t="str">
        <f>If(COUNTIF(DamReaches!$B$2:$B$346,"="&amp;A19020)&gt;0, "Yes", "No")</f>
        <v>No</v>
      </c>
    </row>
    <row r="19021">
      <c r="A19021" s="6">
        <v>693273.0</v>
      </c>
      <c r="B19021" s="6">
        <v>693272.0</v>
      </c>
      <c r="C19021" s="14" t="str">
        <f>If(COUNTIF(DamReaches!$B$2:$B$346,"="&amp;A19021)&gt;0, "Yes", "No")</f>
        <v>No</v>
      </c>
    </row>
    <row r="19022">
      <c r="A19022" s="6">
        <v>693274.0</v>
      </c>
      <c r="B19022" s="6">
        <v>693239.0</v>
      </c>
      <c r="C19022" s="14" t="str">
        <f>If(COUNTIF(DamReaches!$B$2:$B$346,"="&amp;A19022)&gt;0, "Yes", "No")</f>
        <v>No</v>
      </c>
    </row>
    <row r="19023">
      <c r="A19023" s="6">
        <v>693284.0</v>
      </c>
      <c r="B19023" s="6">
        <v>693078.0</v>
      </c>
      <c r="C19023" s="14" t="str">
        <f>If(COUNTIF(DamReaches!$B$2:$B$346,"="&amp;A19023)&gt;0, "Yes", "No")</f>
        <v>No</v>
      </c>
    </row>
    <row r="19024">
      <c r="A19024" s="6">
        <v>693285.0</v>
      </c>
      <c r="B19024" s="6">
        <v>693046.0</v>
      </c>
      <c r="C19024" s="14" t="str">
        <f>If(COUNTIF(DamReaches!$B$2:$B$346,"="&amp;A19024)&gt;0, "Yes", "No")</f>
        <v>No</v>
      </c>
    </row>
    <row r="19025">
      <c r="A19025" s="6">
        <v>693286.0</v>
      </c>
      <c r="B19025" s="6">
        <v>693323.0</v>
      </c>
      <c r="C19025" s="14" t="str">
        <f>If(COUNTIF(DamReaches!$B$2:$B$346,"="&amp;A19025)&gt;0, "Yes", "No")</f>
        <v>No</v>
      </c>
    </row>
    <row r="19026">
      <c r="A19026" s="6">
        <v>693287.0</v>
      </c>
      <c r="B19026" s="6">
        <v>692564.0</v>
      </c>
      <c r="C19026" s="14" t="str">
        <f>If(COUNTIF(DamReaches!$B$2:$B$346,"="&amp;A19026)&gt;0, "Yes", "No")</f>
        <v>No</v>
      </c>
    </row>
    <row r="19027">
      <c r="A19027" s="6">
        <v>693288.0</v>
      </c>
      <c r="B19027" s="6">
        <v>693052.0</v>
      </c>
      <c r="C19027" s="14" t="str">
        <f>If(COUNTIF(DamReaches!$B$2:$B$346,"="&amp;A19027)&gt;0, "Yes", "No")</f>
        <v>No</v>
      </c>
    </row>
    <row r="19028">
      <c r="A19028" s="6">
        <v>693289.0</v>
      </c>
      <c r="B19028" s="6">
        <v>693288.0</v>
      </c>
      <c r="C19028" s="14" t="str">
        <f>If(COUNTIF(DamReaches!$B$2:$B$346,"="&amp;A19028)&gt;0, "Yes", "No")</f>
        <v>No</v>
      </c>
    </row>
    <row r="19029">
      <c r="A19029" s="6">
        <v>693290.0</v>
      </c>
      <c r="B19029" s="6">
        <v>693786.0</v>
      </c>
      <c r="C19029" s="14" t="str">
        <f>If(COUNTIF(DamReaches!$B$2:$B$346,"="&amp;A19029)&gt;0, "Yes", "No")</f>
        <v>No</v>
      </c>
    </row>
    <row r="19030">
      <c r="A19030" s="6">
        <v>693291.0</v>
      </c>
      <c r="B19030" s="6">
        <v>693086.0</v>
      </c>
      <c r="C19030" s="14" t="str">
        <f>If(COUNTIF(DamReaches!$B$2:$B$346,"="&amp;A19030)&gt;0, "Yes", "No")</f>
        <v>No</v>
      </c>
    </row>
    <row r="19031">
      <c r="A19031" s="6">
        <v>693292.0</v>
      </c>
      <c r="B19031" s="6">
        <v>693293.0</v>
      </c>
      <c r="C19031" s="14" t="str">
        <f>If(COUNTIF(DamReaches!$B$2:$B$346,"="&amp;A19031)&gt;0, "Yes", "No")</f>
        <v>No</v>
      </c>
    </row>
    <row r="19032">
      <c r="A19032" s="6">
        <v>693293.0</v>
      </c>
      <c r="B19032" s="6">
        <v>692596.0</v>
      </c>
      <c r="C19032" s="14" t="str">
        <f>If(COUNTIF(DamReaches!$B$2:$B$346,"="&amp;A19032)&gt;0, "Yes", "No")</f>
        <v>No</v>
      </c>
    </row>
    <row r="19033">
      <c r="A19033" s="6">
        <v>693294.0</v>
      </c>
      <c r="B19033" s="6">
        <v>693238.0</v>
      </c>
      <c r="C19033" s="14" t="str">
        <f>If(COUNTIF(DamReaches!$B$2:$B$346,"="&amp;A19033)&gt;0, "Yes", "No")</f>
        <v>No</v>
      </c>
    </row>
    <row r="19034">
      <c r="A19034" s="6">
        <v>693307.0</v>
      </c>
      <c r="B19034" s="6">
        <v>693213.0</v>
      </c>
      <c r="C19034" s="14" t="str">
        <f>If(COUNTIF(DamReaches!$B$2:$B$346,"="&amp;A19034)&gt;0, "Yes", "No")</f>
        <v>No</v>
      </c>
    </row>
    <row r="19035">
      <c r="A19035" s="6">
        <v>693308.0</v>
      </c>
      <c r="B19035" s="6">
        <v>693890.0</v>
      </c>
      <c r="C19035" s="14" t="str">
        <f>If(COUNTIF(DamReaches!$B$2:$B$346,"="&amp;A19035)&gt;0, "Yes", "No")</f>
        <v>No</v>
      </c>
    </row>
    <row r="19036">
      <c r="A19036" s="6">
        <v>693309.0</v>
      </c>
      <c r="B19036" s="6">
        <v>693890.0</v>
      </c>
      <c r="C19036" s="14" t="str">
        <f>If(COUNTIF(DamReaches!$B$2:$B$346,"="&amp;A19036)&gt;0, "Yes", "No")</f>
        <v>No</v>
      </c>
    </row>
    <row r="19037">
      <c r="A19037" s="6">
        <v>693310.0</v>
      </c>
      <c r="B19037" s="6">
        <v>693104.0</v>
      </c>
      <c r="C19037" s="14" t="str">
        <f>If(COUNTIF(DamReaches!$B$2:$B$346,"="&amp;A19037)&gt;0, "Yes", "No")</f>
        <v>No</v>
      </c>
    </row>
    <row r="19038">
      <c r="A19038" s="6">
        <v>693311.0</v>
      </c>
      <c r="B19038" s="6">
        <v>693149.0</v>
      </c>
      <c r="C19038" s="14" t="str">
        <f>If(COUNTIF(DamReaches!$B$2:$B$346,"="&amp;A19038)&gt;0, "Yes", "No")</f>
        <v>No</v>
      </c>
    </row>
    <row r="19039">
      <c r="A19039" s="6">
        <v>693312.0</v>
      </c>
      <c r="B19039" s="6">
        <v>693325.0</v>
      </c>
      <c r="C19039" s="14" t="str">
        <f>If(COUNTIF(DamReaches!$B$2:$B$346,"="&amp;A19039)&gt;0, "Yes", "No")</f>
        <v>No</v>
      </c>
    </row>
    <row r="19040">
      <c r="A19040" s="6">
        <v>693313.0</v>
      </c>
      <c r="B19040" s="6">
        <v>692652.0</v>
      </c>
      <c r="C19040" s="14" t="str">
        <f>If(COUNTIF(DamReaches!$B$2:$B$346,"="&amp;A19040)&gt;0, "Yes", "No")</f>
        <v>No</v>
      </c>
    </row>
    <row r="19041">
      <c r="A19041" s="6">
        <v>693314.0</v>
      </c>
      <c r="B19041" s="6">
        <v>693269.0</v>
      </c>
      <c r="C19041" s="14" t="str">
        <f>If(COUNTIF(DamReaches!$B$2:$B$346,"="&amp;A19041)&gt;0, "Yes", "No")</f>
        <v>No</v>
      </c>
    </row>
    <row r="19042">
      <c r="A19042" s="6">
        <v>693315.0</v>
      </c>
      <c r="B19042" s="6">
        <v>693314.0</v>
      </c>
      <c r="C19042" s="14" t="str">
        <f>If(COUNTIF(DamReaches!$B$2:$B$346,"="&amp;A19042)&gt;0, "Yes", "No")</f>
        <v>No</v>
      </c>
    </row>
    <row r="19043">
      <c r="A19043" s="6">
        <v>693322.0</v>
      </c>
      <c r="B19043" s="6">
        <v>693232.0</v>
      </c>
      <c r="C19043" s="14" t="str">
        <f>If(COUNTIF(DamReaches!$B$2:$B$346,"="&amp;A19043)&gt;0, "Yes", "No")</f>
        <v>No</v>
      </c>
    </row>
    <row r="19044">
      <c r="A19044" s="6">
        <v>693323.0</v>
      </c>
      <c r="B19044" s="6">
        <v>693311.0</v>
      </c>
      <c r="C19044" s="14" t="str">
        <f>If(COUNTIF(DamReaches!$B$2:$B$346,"="&amp;A19044)&gt;0, "Yes", "No")</f>
        <v>No</v>
      </c>
    </row>
    <row r="19045">
      <c r="A19045" s="6">
        <v>693324.0</v>
      </c>
      <c r="B19045" s="6">
        <v>692614.0</v>
      </c>
      <c r="C19045" s="14" t="str">
        <f>If(COUNTIF(DamReaches!$B$2:$B$346,"="&amp;A19045)&gt;0, "Yes", "No")</f>
        <v>No</v>
      </c>
    </row>
    <row r="19046">
      <c r="A19046" s="6">
        <v>693325.0</v>
      </c>
      <c r="B19046" s="6">
        <v>693029.0</v>
      </c>
      <c r="C19046" s="14" t="str">
        <f>If(COUNTIF(DamReaches!$B$2:$B$346,"="&amp;A19046)&gt;0, "Yes", "No")</f>
        <v>No</v>
      </c>
    </row>
    <row r="19047">
      <c r="A19047" s="6">
        <v>693326.0</v>
      </c>
      <c r="B19047" s="6">
        <v>692590.0</v>
      </c>
      <c r="C19047" s="14" t="str">
        <f>If(COUNTIF(DamReaches!$B$2:$B$346,"="&amp;A19047)&gt;0, "Yes", "No")</f>
        <v>No</v>
      </c>
    </row>
    <row r="19048">
      <c r="A19048" s="6">
        <v>693327.0</v>
      </c>
      <c r="B19048" s="6">
        <v>693448.0</v>
      </c>
      <c r="C19048" s="14" t="str">
        <f>If(COUNTIF(DamReaches!$B$2:$B$346,"="&amp;A19048)&gt;0, "Yes", "No")</f>
        <v>No</v>
      </c>
    </row>
    <row r="19049">
      <c r="A19049" s="6">
        <v>693328.0</v>
      </c>
      <c r="B19049" s="6">
        <v>693293.0</v>
      </c>
      <c r="C19049" s="14" t="str">
        <f>If(COUNTIF(DamReaches!$B$2:$B$346,"="&amp;A19049)&gt;0, "Yes", "No")</f>
        <v>No</v>
      </c>
    </row>
    <row r="19050">
      <c r="A19050" s="6">
        <v>693329.0</v>
      </c>
      <c r="B19050" s="6">
        <v>693498.0</v>
      </c>
      <c r="C19050" s="14" t="str">
        <f>If(COUNTIF(DamReaches!$B$2:$B$346,"="&amp;A19050)&gt;0, "Yes", "No")</f>
        <v>No</v>
      </c>
    </row>
    <row r="19051">
      <c r="A19051" s="6">
        <v>693330.0</v>
      </c>
      <c r="B19051" s="6">
        <v>693452.0</v>
      </c>
      <c r="C19051" s="14" t="str">
        <f>If(COUNTIF(DamReaches!$B$2:$B$346,"="&amp;A19051)&gt;0, "Yes", "No")</f>
        <v>No</v>
      </c>
    </row>
    <row r="19052">
      <c r="A19052" s="6">
        <v>693331.0</v>
      </c>
      <c r="B19052" s="6">
        <v>693382.0</v>
      </c>
      <c r="C19052" s="14" t="str">
        <f>If(COUNTIF(DamReaches!$B$2:$B$346,"="&amp;A19052)&gt;0, "Yes", "No")</f>
        <v>No</v>
      </c>
    </row>
    <row r="19053">
      <c r="A19053" s="6">
        <v>693343.0</v>
      </c>
      <c r="B19053" s="6">
        <v>693284.0</v>
      </c>
      <c r="C19053" s="14" t="str">
        <f>If(COUNTIF(DamReaches!$B$2:$B$346,"="&amp;A19053)&gt;0, "Yes", "No")</f>
        <v>No</v>
      </c>
    </row>
    <row r="19054">
      <c r="A19054" s="6">
        <v>693344.0</v>
      </c>
      <c r="B19054" s="6">
        <v>693511.0</v>
      </c>
      <c r="C19054" s="14" t="str">
        <f>If(COUNTIF(DamReaches!$B$2:$B$346,"="&amp;A19054)&gt;0, "Yes", "No")</f>
        <v>No</v>
      </c>
    </row>
    <row r="19055">
      <c r="A19055" s="6">
        <v>693345.0</v>
      </c>
      <c r="B19055" s="6">
        <v>693511.0</v>
      </c>
      <c r="C19055" s="14" t="str">
        <f>If(COUNTIF(DamReaches!$B$2:$B$346,"="&amp;A19055)&gt;0, "Yes", "No")</f>
        <v>No</v>
      </c>
    </row>
    <row r="19056">
      <c r="A19056" s="6">
        <v>693346.0</v>
      </c>
      <c r="B19056" s="6">
        <v>693347.0</v>
      </c>
      <c r="C19056" s="14" t="str">
        <f>If(COUNTIF(DamReaches!$B$2:$B$346,"="&amp;A19056)&gt;0, "Yes", "No")</f>
        <v>No</v>
      </c>
    </row>
    <row r="19057">
      <c r="A19057" s="6">
        <v>693347.0</v>
      </c>
      <c r="B19057" s="6">
        <v>692950.0</v>
      </c>
      <c r="C19057" s="14" t="str">
        <f>If(COUNTIF(DamReaches!$B$2:$B$346,"="&amp;A19057)&gt;0, "Yes", "No")</f>
        <v>No</v>
      </c>
    </row>
    <row r="19058">
      <c r="A19058" s="6">
        <v>693348.0</v>
      </c>
      <c r="B19058" s="6">
        <v>693349.0</v>
      </c>
      <c r="C19058" s="14" t="str">
        <f>If(COUNTIF(DamReaches!$B$2:$B$346,"="&amp;A19058)&gt;0, "Yes", "No")</f>
        <v>No</v>
      </c>
    </row>
    <row r="19059">
      <c r="A19059" s="6">
        <v>693349.0</v>
      </c>
      <c r="B19059" s="6">
        <v>693104.0</v>
      </c>
      <c r="C19059" s="14" t="str">
        <f>If(COUNTIF(DamReaches!$B$2:$B$346,"="&amp;A19059)&gt;0, "Yes", "No")</f>
        <v>No</v>
      </c>
    </row>
    <row r="19060">
      <c r="A19060" s="6">
        <v>693350.0</v>
      </c>
      <c r="B19060" s="6">
        <v>693351.0</v>
      </c>
      <c r="C19060" s="14" t="str">
        <f>If(COUNTIF(DamReaches!$B$2:$B$346,"="&amp;A19060)&gt;0, "Yes", "No")</f>
        <v>No</v>
      </c>
    </row>
    <row r="19061">
      <c r="A19061" s="6">
        <v>693351.0</v>
      </c>
      <c r="B19061" s="6">
        <v>693323.0</v>
      </c>
      <c r="C19061" s="14" t="str">
        <f>If(COUNTIF(DamReaches!$B$2:$B$346,"="&amp;A19061)&gt;0, "Yes", "No")</f>
        <v>No</v>
      </c>
    </row>
    <row r="19062">
      <c r="A19062" s="6">
        <v>693352.0</v>
      </c>
      <c r="B19062" s="6">
        <v>692766.0</v>
      </c>
      <c r="C19062" s="14" t="str">
        <f>If(COUNTIF(DamReaches!$B$2:$B$346,"="&amp;A19062)&gt;0, "Yes", "No")</f>
        <v>No</v>
      </c>
    </row>
    <row r="19063">
      <c r="A19063" s="6">
        <v>693353.0</v>
      </c>
      <c r="B19063" s="6">
        <v>693085.0</v>
      </c>
      <c r="C19063" s="14" t="str">
        <f>If(COUNTIF(DamReaches!$B$2:$B$346,"="&amp;A19063)&gt;0, "Yes", "No")</f>
        <v>No</v>
      </c>
    </row>
    <row r="19064">
      <c r="A19064" s="6">
        <v>693354.0</v>
      </c>
      <c r="B19064" s="6">
        <v>693325.0</v>
      </c>
      <c r="C19064" s="14" t="str">
        <f>If(COUNTIF(DamReaches!$B$2:$B$346,"="&amp;A19064)&gt;0, "Yes", "No")</f>
        <v>No</v>
      </c>
    </row>
    <row r="19065">
      <c r="A19065" s="6">
        <v>693355.0</v>
      </c>
      <c r="B19065" s="6">
        <v>693288.0</v>
      </c>
      <c r="C19065" s="14" t="str">
        <f>If(COUNTIF(DamReaches!$B$2:$B$346,"="&amp;A19065)&gt;0, "Yes", "No")</f>
        <v>No</v>
      </c>
    </row>
    <row r="19066">
      <c r="A19066" s="6">
        <v>693356.0</v>
      </c>
      <c r="B19066" s="6">
        <v>693031.0</v>
      </c>
      <c r="C19066" s="14" t="str">
        <f>If(COUNTIF(DamReaches!$B$2:$B$346,"="&amp;A19066)&gt;0, "Yes", "No")</f>
        <v>No</v>
      </c>
    </row>
    <row r="19067">
      <c r="A19067" s="6">
        <v>693357.0</v>
      </c>
      <c r="B19067" s="6">
        <v>692591.0</v>
      </c>
      <c r="C19067" s="14" t="str">
        <f>If(COUNTIF(DamReaches!$B$2:$B$346,"="&amp;A19067)&gt;0, "Yes", "No")</f>
        <v>No</v>
      </c>
    </row>
    <row r="19068">
      <c r="A19068" s="6">
        <v>693358.0</v>
      </c>
      <c r="B19068" s="6">
        <v>693357.0</v>
      </c>
      <c r="C19068" s="14" t="str">
        <f>If(COUNTIF(DamReaches!$B$2:$B$346,"="&amp;A19068)&gt;0, "Yes", "No")</f>
        <v>No</v>
      </c>
    </row>
    <row r="19069">
      <c r="A19069" s="6">
        <v>693359.0</v>
      </c>
      <c r="B19069" s="6">
        <v>693405.0</v>
      </c>
      <c r="C19069" s="14" t="str">
        <f>If(COUNTIF(DamReaches!$B$2:$B$346,"="&amp;A19069)&gt;0, "Yes", "No")</f>
        <v>No</v>
      </c>
    </row>
    <row r="19070">
      <c r="A19070" s="6">
        <v>693377.0</v>
      </c>
      <c r="B19070" s="6">
        <v>692737.0</v>
      </c>
      <c r="C19070" s="14" t="str">
        <f>If(COUNTIF(DamReaches!$B$2:$B$346,"="&amp;A19070)&gt;0, "Yes", "No")</f>
        <v>No</v>
      </c>
    </row>
    <row r="19071">
      <c r="A19071" s="6">
        <v>693378.0</v>
      </c>
      <c r="B19071" s="6">
        <v>693152.0</v>
      </c>
      <c r="C19071" s="14" t="str">
        <f>If(COUNTIF(DamReaches!$B$2:$B$346,"="&amp;A19071)&gt;0, "Yes", "No")</f>
        <v>No</v>
      </c>
    </row>
    <row r="19072">
      <c r="A19072" s="6">
        <v>693379.0</v>
      </c>
      <c r="B19072" s="6">
        <v>693378.0</v>
      </c>
      <c r="C19072" s="14" t="str">
        <f>If(COUNTIF(DamReaches!$B$2:$B$346,"="&amp;A19072)&gt;0, "Yes", "No")</f>
        <v>No</v>
      </c>
    </row>
    <row r="19073">
      <c r="A19073" s="6">
        <v>693380.0</v>
      </c>
      <c r="B19073" s="6">
        <v>693699.0</v>
      </c>
      <c r="C19073" s="14" t="str">
        <f>If(COUNTIF(DamReaches!$B$2:$B$346,"="&amp;A19073)&gt;0, "Yes", "No")</f>
        <v>No</v>
      </c>
    </row>
    <row r="19074">
      <c r="A19074" s="6">
        <v>693381.0</v>
      </c>
      <c r="B19074" s="6">
        <v>693035.0</v>
      </c>
      <c r="C19074" s="14" t="str">
        <f>If(COUNTIF(DamReaches!$B$2:$B$346,"="&amp;A19074)&gt;0, "Yes", "No")</f>
        <v>No</v>
      </c>
    </row>
    <row r="19075">
      <c r="A19075" s="6">
        <v>693382.0</v>
      </c>
      <c r="B19075" s="6">
        <v>693405.0</v>
      </c>
      <c r="C19075" s="14" t="str">
        <f>If(COUNTIF(DamReaches!$B$2:$B$346,"="&amp;A19075)&gt;0, "Yes", "No")</f>
        <v>No</v>
      </c>
    </row>
    <row r="19076">
      <c r="A19076" s="6">
        <v>693400.0</v>
      </c>
      <c r="B19076" s="6">
        <v>693401.0</v>
      </c>
      <c r="C19076" s="14" t="str">
        <f>If(COUNTIF(DamReaches!$B$2:$B$346,"="&amp;A19076)&gt;0, "Yes", "No")</f>
        <v>No</v>
      </c>
    </row>
    <row r="19077">
      <c r="A19077" s="6">
        <v>693401.0</v>
      </c>
      <c r="B19077" s="6">
        <v>692016.0</v>
      </c>
      <c r="C19077" s="14" t="str">
        <f>If(COUNTIF(DamReaches!$B$2:$B$346,"="&amp;A19077)&gt;0, "Yes", "No")</f>
        <v>No</v>
      </c>
    </row>
    <row r="19078">
      <c r="A19078" s="6">
        <v>693402.0</v>
      </c>
      <c r="B19078" s="6">
        <v>693789.0</v>
      </c>
      <c r="C19078" s="14" t="str">
        <f>If(COUNTIF(DamReaches!$B$2:$B$346,"="&amp;A19078)&gt;0, "Yes", "No")</f>
        <v>No</v>
      </c>
    </row>
    <row r="19079">
      <c r="A19079" s="6">
        <v>693403.0</v>
      </c>
      <c r="B19079" s="6">
        <v>693789.0</v>
      </c>
      <c r="C19079" s="14" t="str">
        <f>If(COUNTIF(DamReaches!$B$2:$B$346,"="&amp;A19079)&gt;0, "Yes", "No")</f>
        <v>No</v>
      </c>
    </row>
    <row r="19080">
      <c r="A19080" s="6">
        <v>693404.0</v>
      </c>
      <c r="B19080" s="6">
        <v>693417.0</v>
      </c>
      <c r="C19080" s="14" t="str">
        <f>If(COUNTIF(DamReaches!$B$2:$B$346,"="&amp;A19080)&gt;0, "Yes", "No")</f>
        <v>No</v>
      </c>
    </row>
    <row r="19081">
      <c r="A19081" s="6">
        <v>693405.0</v>
      </c>
      <c r="B19081" s="6">
        <v>693452.0</v>
      </c>
      <c r="C19081" s="14" t="str">
        <f>If(COUNTIF(DamReaches!$B$2:$B$346,"="&amp;A19081)&gt;0, "Yes", "No")</f>
        <v>No</v>
      </c>
    </row>
    <row r="19082">
      <c r="A19082" s="6">
        <v>693417.0</v>
      </c>
      <c r="B19082" s="6">
        <v>693418.0</v>
      </c>
      <c r="C19082" s="14" t="str">
        <f>If(COUNTIF(DamReaches!$B$2:$B$346,"="&amp;A19082)&gt;0, "Yes", "No")</f>
        <v>No</v>
      </c>
    </row>
    <row r="19083">
      <c r="A19083" s="6">
        <v>693418.0</v>
      </c>
      <c r="B19083" s="6">
        <v>693033.0</v>
      </c>
      <c r="C19083" s="14" t="str">
        <f>If(COUNTIF(DamReaches!$B$2:$B$346,"="&amp;A19083)&gt;0, "Yes", "No")</f>
        <v>No</v>
      </c>
    </row>
    <row r="19084">
      <c r="A19084" s="6">
        <v>693419.0</v>
      </c>
      <c r="B19084" s="6">
        <v>693655.0</v>
      </c>
      <c r="C19084" s="14" t="str">
        <f>If(COUNTIF(DamReaches!$B$2:$B$346,"="&amp;A19084)&gt;0, "Yes", "No")</f>
        <v>No</v>
      </c>
    </row>
    <row r="19085">
      <c r="A19085" s="6">
        <v>693442.0</v>
      </c>
      <c r="B19085" s="6">
        <v>693046.0</v>
      </c>
      <c r="C19085" s="14" t="str">
        <f>If(COUNTIF(DamReaches!$B$2:$B$346,"="&amp;A19085)&gt;0, "Yes", "No")</f>
        <v>No</v>
      </c>
    </row>
    <row r="19086">
      <c r="A19086" s="6">
        <v>693443.0</v>
      </c>
      <c r="B19086" s="6">
        <v>693255.0</v>
      </c>
      <c r="C19086" s="14" t="str">
        <f>If(COUNTIF(DamReaches!$B$2:$B$346,"="&amp;A19086)&gt;0, "Yes", "No")</f>
        <v>No</v>
      </c>
    </row>
    <row r="19087">
      <c r="A19087" s="6">
        <v>693444.0</v>
      </c>
      <c r="B19087" s="6">
        <v>693443.0</v>
      </c>
      <c r="C19087" s="14" t="str">
        <f>If(COUNTIF(DamReaches!$B$2:$B$346,"="&amp;A19087)&gt;0, "Yes", "No")</f>
        <v>No</v>
      </c>
    </row>
    <row r="19088">
      <c r="A19088" s="6">
        <v>693445.0</v>
      </c>
      <c r="B19088" s="6">
        <v>-1.0</v>
      </c>
      <c r="C19088" s="14" t="str">
        <f>If(COUNTIF(DamReaches!$B$2:$B$346,"="&amp;A19088)&gt;0, "Yes", "No")</f>
        <v>No</v>
      </c>
    </row>
    <row r="19089">
      <c r="A19089" s="6">
        <v>693446.0</v>
      </c>
      <c r="B19089" s="6">
        <v>693199.0</v>
      </c>
      <c r="C19089" s="14" t="str">
        <f>If(COUNTIF(DamReaches!$B$2:$B$346,"="&amp;A19089)&gt;0, "Yes", "No")</f>
        <v>No</v>
      </c>
    </row>
    <row r="19090">
      <c r="A19090" s="6">
        <v>693447.0</v>
      </c>
      <c r="B19090" s="6">
        <v>693290.0</v>
      </c>
      <c r="C19090" s="14" t="str">
        <f>If(COUNTIF(DamReaches!$B$2:$B$346,"="&amp;A19090)&gt;0, "Yes", "No")</f>
        <v>No</v>
      </c>
    </row>
    <row r="19091">
      <c r="A19091" s="6">
        <v>693448.0</v>
      </c>
      <c r="B19091" s="6">
        <v>693699.0</v>
      </c>
      <c r="C19091" s="14" t="str">
        <f>If(COUNTIF(DamReaches!$B$2:$B$346,"="&amp;A19091)&gt;0, "Yes", "No")</f>
        <v>No</v>
      </c>
    </row>
    <row r="19092">
      <c r="A19092" s="6">
        <v>693449.0</v>
      </c>
      <c r="B19092" s="6">
        <v>693154.0</v>
      </c>
      <c r="C19092" s="14" t="str">
        <f>If(COUNTIF(DamReaches!$B$2:$B$346,"="&amp;A19092)&gt;0, "Yes", "No")</f>
        <v>No</v>
      </c>
    </row>
    <row r="19093">
      <c r="A19093" s="6">
        <v>693450.0</v>
      </c>
      <c r="B19093" s="6">
        <v>693314.0</v>
      </c>
      <c r="C19093" s="14" t="str">
        <f>If(COUNTIF(DamReaches!$B$2:$B$346,"="&amp;A19093)&gt;0, "Yes", "No")</f>
        <v>No</v>
      </c>
    </row>
    <row r="19094">
      <c r="A19094" s="6">
        <v>693451.0</v>
      </c>
      <c r="B19094" s="6">
        <v>693450.0</v>
      </c>
      <c r="C19094" s="14" t="str">
        <f>If(COUNTIF(DamReaches!$B$2:$B$346,"="&amp;A19094)&gt;0, "Yes", "No")</f>
        <v>No</v>
      </c>
    </row>
    <row r="19095">
      <c r="A19095" s="6">
        <v>693452.0</v>
      </c>
      <c r="B19095" s="6">
        <v>693451.0</v>
      </c>
      <c r="C19095" s="14" t="str">
        <f>If(COUNTIF(DamReaches!$B$2:$B$346,"="&amp;A19095)&gt;0, "Yes", "No")</f>
        <v>No</v>
      </c>
    </row>
    <row r="19096">
      <c r="A19096" s="6">
        <v>693453.0</v>
      </c>
      <c r="B19096" s="6">
        <v>693238.0</v>
      </c>
      <c r="C19096" s="14" t="str">
        <f>If(COUNTIF(DamReaches!$B$2:$B$346,"="&amp;A19096)&gt;0, "Yes", "No")</f>
        <v>No</v>
      </c>
    </row>
    <row r="19097">
      <c r="A19097" s="6">
        <v>693472.0</v>
      </c>
      <c r="B19097" s="6">
        <v>693170.0</v>
      </c>
      <c r="C19097" s="14" t="str">
        <f>If(COUNTIF(DamReaches!$B$2:$B$346,"="&amp;A19097)&gt;0, "Yes", "No")</f>
        <v>No</v>
      </c>
    </row>
    <row r="19098">
      <c r="A19098" s="6">
        <v>693473.0</v>
      </c>
      <c r="B19098" s="6">
        <v>693200.0</v>
      </c>
      <c r="C19098" s="14" t="str">
        <f>If(COUNTIF(DamReaches!$B$2:$B$346,"="&amp;A19098)&gt;0, "Yes", "No")</f>
        <v>No</v>
      </c>
    </row>
    <row r="19099">
      <c r="A19099" s="6">
        <v>693474.0</v>
      </c>
      <c r="B19099" s="6">
        <v>693235.0</v>
      </c>
      <c r="C19099" s="14" t="str">
        <f>If(COUNTIF(DamReaches!$B$2:$B$346,"="&amp;A19099)&gt;0, "Yes", "No")</f>
        <v>No</v>
      </c>
    </row>
    <row r="19100">
      <c r="A19100" s="6">
        <v>693475.0</v>
      </c>
      <c r="B19100" s="6">
        <v>693131.0</v>
      </c>
      <c r="C19100" s="14" t="str">
        <f>If(COUNTIF(DamReaches!$B$2:$B$346,"="&amp;A19100)&gt;0, "Yes", "No")</f>
        <v>No</v>
      </c>
    </row>
    <row r="19101">
      <c r="A19101" s="6">
        <v>693476.0</v>
      </c>
      <c r="B19101" s="6">
        <v>693698.0</v>
      </c>
      <c r="C19101" s="14" t="str">
        <f>If(COUNTIF(DamReaches!$B$2:$B$346,"="&amp;A19101)&gt;0, "Yes", "No")</f>
        <v>No</v>
      </c>
    </row>
    <row r="19102">
      <c r="A19102" s="6">
        <v>693477.0</v>
      </c>
      <c r="B19102" s="6">
        <v>693381.0</v>
      </c>
      <c r="C19102" s="14" t="str">
        <f>If(COUNTIF(DamReaches!$B$2:$B$346,"="&amp;A19102)&gt;0, "Yes", "No")</f>
        <v>No</v>
      </c>
    </row>
    <row r="19103">
      <c r="A19103" s="6">
        <v>693478.0</v>
      </c>
      <c r="B19103" s="6">
        <v>693381.0</v>
      </c>
      <c r="C19103" s="14" t="str">
        <f>If(COUNTIF(DamReaches!$B$2:$B$346,"="&amp;A19103)&gt;0, "Yes", "No")</f>
        <v>No</v>
      </c>
    </row>
    <row r="19104">
      <c r="A19104" s="6">
        <v>693479.0</v>
      </c>
      <c r="B19104" s="6">
        <v>693035.0</v>
      </c>
      <c r="C19104" s="14" t="str">
        <f>If(COUNTIF(DamReaches!$B$2:$B$346,"="&amp;A19104)&gt;0, "Yes", "No")</f>
        <v>No</v>
      </c>
    </row>
    <row r="19105">
      <c r="A19105" s="6">
        <v>693480.0</v>
      </c>
      <c r="B19105" s="6">
        <v>693272.0</v>
      </c>
      <c r="C19105" s="14" t="str">
        <f>If(COUNTIF(DamReaches!$B$2:$B$346,"="&amp;A19105)&gt;0, "Yes", "No")</f>
        <v>No</v>
      </c>
    </row>
    <row r="19106">
      <c r="A19106" s="6">
        <v>693492.0</v>
      </c>
      <c r="B19106" s="6">
        <v>693593.0</v>
      </c>
      <c r="C19106" s="14" t="str">
        <f>If(COUNTIF(DamReaches!$B$2:$B$346,"="&amp;A19106)&gt;0, "Yes", "No")</f>
        <v>No</v>
      </c>
    </row>
    <row r="19107">
      <c r="A19107" s="6">
        <v>693493.0</v>
      </c>
      <c r="B19107" s="6">
        <v>693494.0</v>
      </c>
      <c r="C19107" s="14" t="str">
        <f>If(COUNTIF(DamReaches!$B$2:$B$346,"="&amp;A19107)&gt;0, "Yes", "No")</f>
        <v>No</v>
      </c>
    </row>
    <row r="19108">
      <c r="A19108" s="6">
        <v>693494.0</v>
      </c>
      <c r="B19108" s="6">
        <v>693474.0</v>
      </c>
      <c r="C19108" s="14" t="str">
        <f>If(COUNTIF(DamReaches!$B$2:$B$346,"="&amp;A19108)&gt;0, "Yes", "No")</f>
        <v>No</v>
      </c>
    </row>
    <row r="19109">
      <c r="A19109" s="6">
        <v>693495.0</v>
      </c>
      <c r="B19109" s="6">
        <v>693172.0</v>
      </c>
      <c r="C19109" s="14" t="str">
        <f>If(COUNTIF(DamReaches!$B$2:$B$346,"="&amp;A19109)&gt;0, "Yes", "No")</f>
        <v>No</v>
      </c>
    </row>
    <row r="19110">
      <c r="A19110" s="6">
        <v>693496.0</v>
      </c>
      <c r="B19110" s="6">
        <v>693497.0</v>
      </c>
      <c r="C19110" s="14" t="str">
        <f>If(COUNTIF(DamReaches!$B$2:$B$346,"="&amp;A19110)&gt;0, "Yes", "No")</f>
        <v>No</v>
      </c>
    </row>
    <row r="19111">
      <c r="A19111" s="6">
        <v>693497.0</v>
      </c>
      <c r="B19111" s="6">
        <v>693475.0</v>
      </c>
      <c r="C19111" s="14" t="str">
        <f>If(COUNTIF(DamReaches!$B$2:$B$346,"="&amp;A19111)&gt;0, "Yes", "No")</f>
        <v>No</v>
      </c>
    </row>
    <row r="19112">
      <c r="A19112" s="6">
        <v>693498.0</v>
      </c>
      <c r="B19112" s="6">
        <v>693479.0</v>
      </c>
      <c r="C19112" s="14" t="str">
        <f>If(COUNTIF(DamReaches!$B$2:$B$346,"="&amp;A19112)&gt;0, "Yes", "No")</f>
        <v>No</v>
      </c>
    </row>
    <row r="19113">
      <c r="A19113" s="6">
        <v>693499.0</v>
      </c>
      <c r="B19113" s="6">
        <v>693382.0</v>
      </c>
      <c r="C19113" s="14" t="str">
        <f>If(COUNTIF(DamReaches!$B$2:$B$346,"="&amp;A19113)&gt;0, "Yes", "No")</f>
        <v>No</v>
      </c>
    </row>
    <row r="19114">
      <c r="A19114" s="6">
        <v>693500.0</v>
      </c>
      <c r="B19114" s="6">
        <v>693499.0</v>
      </c>
      <c r="C19114" s="14" t="str">
        <f>If(COUNTIF(DamReaches!$B$2:$B$346,"="&amp;A19114)&gt;0, "Yes", "No")</f>
        <v>No</v>
      </c>
    </row>
    <row r="19115">
      <c r="A19115" s="6">
        <v>693501.0</v>
      </c>
      <c r="B19115" s="6">
        <v>693175.0</v>
      </c>
      <c r="C19115" s="14" t="str">
        <f>If(COUNTIF(DamReaches!$B$2:$B$346,"="&amp;A19115)&gt;0, "Yes", "No")</f>
        <v>No</v>
      </c>
    </row>
    <row r="19116">
      <c r="A19116" s="6">
        <v>693502.0</v>
      </c>
      <c r="B19116" s="6">
        <v>693521.0</v>
      </c>
      <c r="C19116" s="14" t="str">
        <f>If(COUNTIF(DamReaches!$B$2:$B$346,"="&amp;A19116)&gt;0, "Yes", "No")</f>
        <v>No</v>
      </c>
    </row>
    <row r="19117">
      <c r="A19117" s="6">
        <v>693503.0</v>
      </c>
      <c r="B19117" s="6">
        <v>693453.0</v>
      </c>
      <c r="C19117" s="14" t="str">
        <f>If(COUNTIF(DamReaches!$B$2:$B$346,"="&amp;A19117)&gt;0, "Yes", "No")</f>
        <v>No</v>
      </c>
    </row>
    <row r="19118">
      <c r="A19118" s="6">
        <v>693504.0</v>
      </c>
      <c r="B19118" s="6">
        <v>693239.0</v>
      </c>
      <c r="C19118" s="14" t="str">
        <f>If(COUNTIF(DamReaches!$B$2:$B$346,"="&amp;A19118)&gt;0, "Yes", "No")</f>
        <v>No</v>
      </c>
    </row>
    <row r="19119">
      <c r="A19119" s="6">
        <v>693510.0</v>
      </c>
      <c r="B19119" s="6">
        <v>693539.0</v>
      </c>
      <c r="C19119" s="14" t="str">
        <f>If(COUNTIF(DamReaches!$B$2:$B$346,"="&amp;A19119)&gt;0, "Yes", "No")</f>
        <v>No</v>
      </c>
    </row>
    <row r="19120">
      <c r="A19120" s="6">
        <v>693511.0</v>
      </c>
      <c r="B19120" s="6">
        <v>693539.0</v>
      </c>
      <c r="C19120" s="14" t="str">
        <f>If(COUNTIF(DamReaches!$B$2:$B$346,"="&amp;A19120)&gt;0, "Yes", "No")</f>
        <v>No</v>
      </c>
    </row>
    <row r="19121">
      <c r="A19121" s="6">
        <v>693512.0</v>
      </c>
      <c r="B19121" s="6">
        <v>693513.0</v>
      </c>
      <c r="C19121" s="14" t="str">
        <f>If(COUNTIF(DamReaches!$B$2:$B$346,"="&amp;A19121)&gt;0, "Yes", "No")</f>
        <v>No</v>
      </c>
    </row>
    <row r="19122">
      <c r="A19122" s="6">
        <v>693513.0</v>
      </c>
      <c r="B19122" s="6">
        <v>691848.0</v>
      </c>
      <c r="C19122" s="14" t="str">
        <f>If(COUNTIF(DamReaches!$B$2:$B$346,"="&amp;A19122)&gt;0, "Yes", "No")</f>
        <v>No</v>
      </c>
    </row>
    <row r="19123">
      <c r="A19123" s="6">
        <v>693514.0</v>
      </c>
      <c r="B19123" s="6">
        <v>693025.0</v>
      </c>
      <c r="C19123" s="14" t="str">
        <f>If(COUNTIF(DamReaches!$B$2:$B$346,"="&amp;A19123)&gt;0, "Yes", "No")</f>
        <v>No</v>
      </c>
    </row>
    <row r="19124">
      <c r="A19124" s="6">
        <v>693515.0</v>
      </c>
      <c r="B19124" s="6">
        <v>693311.0</v>
      </c>
      <c r="C19124" s="14" t="str">
        <f>If(COUNTIF(DamReaches!$B$2:$B$346,"="&amp;A19124)&gt;0, "Yes", "No")</f>
        <v>No</v>
      </c>
    </row>
    <row r="19125">
      <c r="A19125" s="6">
        <v>693516.0</v>
      </c>
      <c r="B19125" s="6">
        <v>693593.0</v>
      </c>
      <c r="C19125" s="14" t="str">
        <f>If(COUNTIF(DamReaches!$B$2:$B$346,"="&amp;A19125)&gt;0, "Yes", "No")</f>
        <v>No</v>
      </c>
    </row>
    <row r="19126">
      <c r="A19126" s="6">
        <v>693517.0</v>
      </c>
      <c r="B19126" s="6">
        <v>693649.0</v>
      </c>
      <c r="C19126" s="14" t="str">
        <f>If(COUNTIF(DamReaches!$B$2:$B$346,"="&amp;A19126)&gt;0, "Yes", "No")</f>
        <v>No</v>
      </c>
    </row>
    <row r="19127">
      <c r="A19127" s="6">
        <v>693518.0</v>
      </c>
      <c r="B19127" s="6">
        <v>693448.0</v>
      </c>
      <c r="C19127" s="14" t="str">
        <f>If(COUNTIF(DamReaches!$B$2:$B$346,"="&amp;A19127)&gt;0, "Yes", "No")</f>
        <v>No</v>
      </c>
    </row>
    <row r="19128">
      <c r="A19128" s="6">
        <v>693519.0</v>
      </c>
      <c r="B19128" s="6">
        <v>693518.0</v>
      </c>
      <c r="C19128" s="14" t="str">
        <f>If(COUNTIF(DamReaches!$B$2:$B$346,"="&amp;A19128)&gt;0, "Yes", "No")</f>
        <v>No</v>
      </c>
    </row>
    <row r="19129">
      <c r="A19129" s="6">
        <v>693520.0</v>
      </c>
      <c r="B19129" s="6">
        <v>693501.0</v>
      </c>
      <c r="C19129" s="14" t="str">
        <f>If(COUNTIF(DamReaches!$B$2:$B$346,"="&amp;A19129)&gt;0, "Yes", "No")</f>
        <v>No</v>
      </c>
    </row>
    <row r="19130">
      <c r="A19130" s="6">
        <v>693521.0</v>
      </c>
      <c r="B19130" s="6">
        <v>693503.0</v>
      </c>
      <c r="C19130" s="14" t="str">
        <f>If(COUNTIF(DamReaches!$B$2:$B$346,"="&amp;A19130)&gt;0, "Yes", "No")</f>
        <v>No</v>
      </c>
    </row>
    <row r="19131">
      <c r="A19131" s="6">
        <v>693538.0</v>
      </c>
      <c r="B19131" s="6">
        <v>693401.0</v>
      </c>
      <c r="C19131" s="14" t="str">
        <f>If(COUNTIF(DamReaches!$B$2:$B$346,"="&amp;A19131)&gt;0, "Yes", "No")</f>
        <v>No</v>
      </c>
    </row>
    <row r="19132">
      <c r="A19132" s="6">
        <v>693539.0</v>
      </c>
      <c r="B19132" s="6">
        <v>693443.0</v>
      </c>
      <c r="C19132" s="14" t="str">
        <f>If(COUNTIF(DamReaches!$B$2:$B$346,"="&amp;A19132)&gt;0, "Yes", "No")</f>
        <v>No</v>
      </c>
    </row>
    <row r="19133">
      <c r="A19133" s="6">
        <v>693540.0</v>
      </c>
      <c r="B19133" s="6">
        <v>693199.0</v>
      </c>
      <c r="C19133" s="14" t="str">
        <f>If(COUNTIF(DamReaches!$B$2:$B$346,"="&amp;A19133)&gt;0, "Yes", "No")</f>
        <v>No</v>
      </c>
    </row>
    <row r="19134">
      <c r="A19134" s="6">
        <v>693541.0</v>
      </c>
      <c r="B19134" s="6">
        <v>693148.0</v>
      </c>
      <c r="C19134" s="14" t="str">
        <f>If(COUNTIF(DamReaches!$B$2:$B$346,"="&amp;A19134)&gt;0, "Yes", "No")</f>
        <v>No</v>
      </c>
    </row>
    <row r="19135">
      <c r="A19135" s="6">
        <v>693542.0</v>
      </c>
      <c r="B19135" s="6">
        <v>693543.0</v>
      </c>
      <c r="C19135" s="14" t="str">
        <f>If(COUNTIF(DamReaches!$B$2:$B$346,"="&amp;A19135)&gt;0, "Yes", "No")</f>
        <v>No</v>
      </c>
    </row>
    <row r="19136">
      <c r="A19136" s="6">
        <v>693543.0</v>
      </c>
      <c r="B19136" s="6">
        <v>693349.0</v>
      </c>
      <c r="C19136" s="14" t="str">
        <f>If(COUNTIF(DamReaches!$B$2:$B$346,"="&amp;A19136)&gt;0, "Yes", "No")</f>
        <v>No</v>
      </c>
    </row>
    <row r="19137">
      <c r="A19137" s="6">
        <v>693544.0</v>
      </c>
      <c r="B19137" s="6">
        <v>694041.0</v>
      </c>
      <c r="C19137" s="14" t="str">
        <f>If(COUNTIF(DamReaches!$B$2:$B$346,"="&amp;A19137)&gt;0, "Yes", "No")</f>
        <v>No</v>
      </c>
    </row>
    <row r="19138">
      <c r="A19138" s="6">
        <v>693545.0</v>
      </c>
      <c r="B19138" s="6">
        <v>693378.0</v>
      </c>
      <c r="C19138" s="14" t="str">
        <f>If(COUNTIF(DamReaches!$B$2:$B$346,"="&amp;A19138)&gt;0, "Yes", "No")</f>
        <v>No</v>
      </c>
    </row>
    <row r="19139">
      <c r="A19139" s="6">
        <v>693546.0</v>
      </c>
      <c r="B19139" s="6">
        <v>693719.0</v>
      </c>
      <c r="C19139" s="14" t="str">
        <f>If(COUNTIF(DamReaches!$B$2:$B$346,"="&amp;A19139)&gt;0, "Yes", "No")</f>
        <v>No</v>
      </c>
    </row>
    <row r="19140">
      <c r="A19140" s="6">
        <v>693547.0</v>
      </c>
      <c r="B19140" s="6">
        <v>693313.0</v>
      </c>
      <c r="C19140" s="14" t="str">
        <f>If(COUNTIF(DamReaches!$B$2:$B$346,"="&amp;A19140)&gt;0, "Yes", "No")</f>
        <v>No</v>
      </c>
    </row>
    <row r="19141">
      <c r="A19141" s="6">
        <v>693548.0</v>
      </c>
      <c r="B19141" s="6">
        <v>693498.0</v>
      </c>
      <c r="C19141" s="14" t="str">
        <f>If(COUNTIF(DamReaches!$B$2:$B$346,"="&amp;A19141)&gt;0, "Yes", "No")</f>
        <v>No</v>
      </c>
    </row>
    <row r="19142">
      <c r="A19142" s="6">
        <v>693565.0</v>
      </c>
      <c r="B19142" s="6">
        <v>693291.0</v>
      </c>
      <c r="C19142" s="14" t="str">
        <f>If(COUNTIF(DamReaches!$B$2:$B$346,"="&amp;A19142)&gt;0, "Yes", "No")</f>
        <v>No</v>
      </c>
    </row>
    <row r="19143">
      <c r="A19143" s="6">
        <v>693566.0</v>
      </c>
      <c r="B19143" s="6">
        <v>693545.0</v>
      </c>
      <c r="C19143" s="14" t="str">
        <f>If(COUNTIF(DamReaches!$B$2:$B$346,"="&amp;A19143)&gt;0, "Yes", "No")</f>
        <v>No</v>
      </c>
    </row>
    <row r="19144">
      <c r="A19144" s="6">
        <v>693567.0</v>
      </c>
      <c r="B19144" s="6">
        <v>693718.0</v>
      </c>
      <c r="C19144" s="14" t="str">
        <f>If(COUNTIF(DamReaches!$B$2:$B$346,"="&amp;A19144)&gt;0, "Yes", "No")</f>
        <v>No</v>
      </c>
    </row>
    <row r="19145">
      <c r="A19145" s="6">
        <v>693568.0</v>
      </c>
      <c r="B19145" s="6">
        <v>693718.0</v>
      </c>
      <c r="C19145" s="14" t="str">
        <f>If(COUNTIF(DamReaches!$B$2:$B$346,"="&amp;A19145)&gt;0, "Yes", "No")</f>
        <v>No</v>
      </c>
    </row>
    <row r="19146">
      <c r="A19146" s="6">
        <v>693569.0</v>
      </c>
      <c r="B19146" s="6">
        <v>693719.0</v>
      </c>
      <c r="C19146" s="14" t="str">
        <f>If(COUNTIF(DamReaches!$B$2:$B$346,"="&amp;A19146)&gt;0, "Yes", "No")</f>
        <v>No</v>
      </c>
    </row>
    <row r="19147">
      <c r="A19147" s="6">
        <v>693570.0</v>
      </c>
      <c r="B19147" s="6">
        <v>693497.0</v>
      </c>
      <c r="C19147" s="14" t="str">
        <f>If(COUNTIF(DamReaches!$B$2:$B$346,"="&amp;A19147)&gt;0, "Yes", "No")</f>
        <v>No</v>
      </c>
    </row>
    <row r="19148">
      <c r="A19148" s="6">
        <v>693571.0</v>
      </c>
      <c r="B19148" s="6">
        <v>693418.0</v>
      </c>
      <c r="C19148" s="14" t="str">
        <f>If(COUNTIF(DamReaches!$B$2:$B$346,"="&amp;A19148)&gt;0, "Yes", "No")</f>
        <v>No</v>
      </c>
    </row>
    <row r="19149">
      <c r="A19149" s="6">
        <v>693572.0</v>
      </c>
      <c r="B19149" s="6">
        <v>693571.0</v>
      </c>
      <c r="C19149" s="14" t="str">
        <f>If(COUNTIF(DamReaches!$B$2:$B$346,"="&amp;A19149)&gt;0, "Yes", "No")</f>
        <v>No</v>
      </c>
    </row>
    <row r="19150">
      <c r="A19150" s="6">
        <v>693573.0</v>
      </c>
      <c r="B19150" s="6">
        <v>693269.0</v>
      </c>
      <c r="C19150" s="14" t="str">
        <f>If(COUNTIF(DamReaches!$B$2:$B$346,"="&amp;A19150)&gt;0, "Yes", "No")</f>
        <v>No</v>
      </c>
    </row>
    <row r="19151">
      <c r="A19151" s="6">
        <v>693574.0</v>
      </c>
      <c r="B19151" s="6">
        <v>693521.0</v>
      </c>
      <c r="C19151" s="14" t="str">
        <f>If(COUNTIF(DamReaches!$B$2:$B$346,"="&amp;A19151)&gt;0, "Yes", "No")</f>
        <v>No</v>
      </c>
    </row>
    <row r="19152">
      <c r="A19152" s="6">
        <v>693575.0</v>
      </c>
      <c r="B19152" s="6">
        <v>693453.0</v>
      </c>
      <c r="C19152" s="14" t="str">
        <f>If(COUNTIF(DamReaches!$B$2:$B$346,"="&amp;A19152)&gt;0, "Yes", "No")</f>
        <v>No</v>
      </c>
    </row>
    <row r="19153">
      <c r="A19153" s="6">
        <v>693591.0</v>
      </c>
      <c r="B19153" s="6">
        <v>692560.0</v>
      </c>
      <c r="C19153" s="14" t="str">
        <f>If(COUNTIF(DamReaches!$B$2:$B$346,"="&amp;A19153)&gt;0, "Yes", "No")</f>
        <v>No</v>
      </c>
    </row>
    <row r="19154">
      <c r="A19154" s="6">
        <v>693592.0</v>
      </c>
      <c r="B19154" s="6">
        <v>693377.0</v>
      </c>
      <c r="C19154" s="14" t="str">
        <f>If(COUNTIF(DamReaches!$B$2:$B$346,"="&amp;A19154)&gt;0, "Yes", "No")</f>
        <v>No</v>
      </c>
    </row>
    <row r="19155">
      <c r="A19155" s="6">
        <v>693593.0</v>
      </c>
      <c r="B19155" s="6">
        <v>693621.0</v>
      </c>
      <c r="C19155" s="14" t="str">
        <f>If(COUNTIF(DamReaches!$B$2:$B$346,"="&amp;A19155)&gt;0, "Yes", "No")</f>
        <v>No</v>
      </c>
    </row>
    <row r="19156">
      <c r="A19156" s="6">
        <v>693594.0</v>
      </c>
      <c r="B19156" s="6">
        <v>693621.0</v>
      </c>
      <c r="C19156" s="14" t="str">
        <f>If(COUNTIF(DamReaches!$B$2:$B$346,"="&amp;A19156)&gt;0, "Yes", "No")</f>
        <v>No</v>
      </c>
    </row>
    <row r="19157">
      <c r="A19157" s="6">
        <v>693595.0</v>
      </c>
      <c r="B19157" s="6">
        <v>694041.0</v>
      </c>
      <c r="C19157" s="14" t="str">
        <f>If(COUNTIF(DamReaches!$B$2:$B$346,"="&amp;A19157)&gt;0, "Yes", "No")</f>
        <v>No</v>
      </c>
    </row>
    <row r="19158">
      <c r="A19158" s="6">
        <v>693596.0</v>
      </c>
      <c r="B19158" s="6">
        <v>693499.0</v>
      </c>
      <c r="C19158" s="14" t="str">
        <f>If(COUNTIF(DamReaches!$B$2:$B$346,"="&amp;A19158)&gt;0, "Yes", "No")</f>
        <v>No</v>
      </c>
    </row>
    <row r="19159">
      <c r="A19159" s="6">
        <v>693597.0</v>
      </c>
      <c r="B19159" s="6">
        <v>693598.0</v>
      </c>
      <c r="C19159" s="14" t="str">
        <f>If(COUNTIF(DamReaches!$B$2:$B$346,"="&amp;A19159)&gt;0, "Yes", "No")</f>
        <v>No</v>
      </c>
    </row>
    <row r="19160">
      <c r="A19160" s="6">
        <v>693598.0</v>
      </c>
      <c r="B19160" s="6">
        <v>693419.0</v>
      </c>
      <c r="C19160" s="14" t="str">
        <f>If(COUNTIF(DamReaches!$B$2:$B$346,"="&amp;A19160)&gt;0, "Yes", "No")</f>
        <v>No</v>
      </c>
    </row>
    <row r="19161">
      <c r="A19161" s="6">
        <v>693599.0</v>
      </c>
      <c r="B19161" s="6">
        <v>693419.0</v>
      </c>
      <c r="C19161" s="14" t="str">
        <f>If(COUNTIF(DamReaches!$B$2:$B$346,"="&amp;A19161)&gt;0, "Yes", "No")</f>
        <v>No</v>
      </c>
    </row>
    <row r="19162">
      <c r="A19162" s="6">
        <v>693600.0</v>
      </c>
      <c r="B19162" s="6">
        <v>693271.0</v>
      </c>
      <c r="C19162" s="14" t="str">
        <f>If(COUNTIF(DamReaches!$B$2:$B$346,"="&amp;A19162)&gt;0, "Yes", "No")</f>
        <v>No</v>
      </c>
    </row>
    <row r="19163">
      <c r="A19163" s="6">
        <v>693615.0</v>
      </c>
      <c r="B19163" s="6">
        <v>694224.0</v>
      </c>
      <c r="C19163" s="14" t="str">
        <f>If(COUNTIF(DamReaches!$B$2:$B$346,"="&amp;A19163)&gt;0, "Yes", "No")</f>
        <v>No</v>
      </c>
    </row>
    <row r="19164">
      <c r="A19164" s="6">
        <v>693616.0</v>
      </c>
      <c r="B19164" s="6">
        <v>694224.0</v>
      </c>
      <c r="C19164" s="14" t="str">
        <f>If(COUNTIF(DamReaches!$B$2:$B$346,"="&amp;A19164)&gt;0, "Yes", "No")</f>
        <v>No</v>
      </c>
    </row>
    <row r="19165">
      <c r="A19165" s="6">
        <v>693617.0</v>
      </c>
      <c r="B19165" s="6">
        <v>693618.0</v>
      </c>
      <c r="C19165" s="14" t="str">
        <f>If(COUNTIF(DamReaches!$B$2:$B$346,"="&amp;A19165)&gt;0, "Yes", "No")</f>
        <v>No</v>
      </c>
    </row>
    <row r="19166">
      <c r="A19166" s="6">
        <v>693618.0</v>
      </c>
      <c r="B19166" s="6">
        <v>693347.0</v>
      </c>
      <c r="C19166" s="14" t="str">
        <f>If(COUNTIF(DamReaches!$B$2:$B$346,"="&amp;A19166)&gt;0, "Yes", "No")</f>
        <v>No</v>
      </c>
    </row>
    <row r="19167">
      <c r="A19167" s="6">
        <v>693619.0</v>
      </c>
      <c r="B19167" s="6">
        <v>693149.0</v>
      </c>
      <c r="C19167" s="14" t="str">
        <f>If(COUNTIF(DamReaches!$B$2:$B$346,"="&amp;A19167)&gt;0, "Yes", "No")</f>
        <v>No</v>
      </c>
    </row>
    <row r="19168">
      <c r="A19168" s="6">
        <v>693620.0</v>
      </c>
      <c r="B19168" s="6">
        <v>693377.0</v>
      </c>
      <c r="C19168" s="14" t="str">
        <f>If(COUNTIF(DamReaches!$B$2:$B$346,"="&amp;A19168)&gt;0, "Yes", "No")</f>
        <v>No</v>
      </c>
    </row>
    <row r="19169">
      <c r="A19169" s="6">
        <v>693621.0</v>
      </c>
      <c r="B19169" s="6">
        <v>693715.0</v>
      </c>
      <c r="C19169" s="14" t="str">
        <f>If(COUNTIF(DamReaches!$B$2:$B$346,"="&amp;A19169)&gt;0, "Yes", "No")</f>
        <v>No</v>
      </c>
    </row>
    <row r="19170">
      <c r="A19170" s="6">
        <v>693622.0</v>
      </c>
      <c r="B19170" s="6">
        <v>693623.0</v>
      </c>
      <c r="C19170" s="14" t="str">
        <f>If(COUNTIF(DamReaches!$B$2:$B$346,"="&amp;A19170)&gt;0, "Yes", "No")</f>
        <v>No</v>
      </c>
    </row>
    <row r="19171">
      <c r="A19171" s="6">
        <v>693623.0</v>
      </c>
      <c r="B19171" s="6">
        <v>693354.0</v>
      </c>
      <c r="C19171" s="14" t="str">
        <f>If(COUNTIF(DamReaches!$B$2:$B$346,"="&amp;A19171)&gt;0, "Yes", "No")</f>
        <v>No</v>
      </c>
    </row>
    <row r="19172">
      <c r="A19172" s="6">
        <v>693624.0</v>
      </c>
      <c r="B19172" s="6">
        <v>693649.0</v>
      </c>
      <c r="C19172" s="14" t="str">
        <f>If(COUNTIF(DamReaches!$B$2:$B$346,"="&amp;A19172)&gt;0, "Yes", "No")</f>
        <v>No</v>
      </c>
    </row>
    <row r="19173">
      <c r="A19173" s="6">
        <v>693625.0</v>
      </c>
      <c r="B19173" s="6">
        <v>693495.0</v>
      </c>
      <c r="C19173" s="14" t="str">
        <f>If(COUNTIF(DamReaches!$B$2:$B$346,"="&amp;A19173)&gt;0, "Yes", "No")</f>
        <v>No</v>
      </c>
    </row>
    <row r="19174">
      <c r="A19174" s="6">
        <v>693626.0</v>
      </c>
      <c r="B19174" s="6">
        <v>693501.0</v>
      </c>
      <c r="C19174" s="14" t="str">
        <f>If(COUNTIF(DamReaches!$B$2:$B$346,"="&amp;A19174)&gt;0, "Yes", "No")</f>
        <v>No</v>
      </c>
    </row>
    <row r="19175">
      <c r="A19175" s="6">
        <v>693627.0</v>
      </c>
      <c r="B19175" s="6">
        <v>693480.0</v>
      </c>
      <c r="C19175" s="14" t="str">
        <f>If(COUNTIF(DamReaches!$B$2:$B$346,"="&amp;A19175)&gt;0, "Yes", "No")</f>
        <v>No</v>
      </c>
    </row>
    <row r="19176">
      <c r="A19176" s="6">
        <v>693646.0</v>
      </c>
      <c r="B19176" s="6">
        <v>693784.0</v>
      </c>
      <c r="C19176" s="14" t="str">
        <f>If(COUNTIF(DamReaches!$B$2:$B$346,"="&amp;A19176)&gt;0, "Yes", "No")</f>
        <v>No</v>
      </c>
    </row>
    <row r="19177">
      <c r="A19177" s="6">
        <v>693647.0</v>
      </c>
      <c r="B19177" s="6">
        <v>693326.0</v>
      </c>
      <c r="C19177" s="14" t="str">
        <f>If(COUNTIF(DamReaches!$B$2:$B$346,"="&amp;A19177)&gt;0, "Yes", "No")</f>
        <v>No</v>
      </c>
    </row>
    <row r="19178">
      <c r="A19178" s="6">
        <v>693648.0</v>
      </c>
      <c r="B19178" s="6">
        <v>693566.0</v>
      </c>
      <c r="C19178" s="14" t="str">
        <f>If(COUNTIF(DamReaches!$B$2:$B$346,"="&amp;A19178)&gt;0, "Yes", "No")</f>
        <v>No</v>
      </c>
    </row>
    <row r="19179">
      <c r="A19179" s="6">
        <v>693649.0</v>
      </c>
      <c r="B19179" s="6">
        <v>693648.0</v>
      </c>
      <c r="C19179" s="14" t="str">
        <f>If(COUNTIF(DamReaches!$B$2:$B$346,"="&amp;A19179)&gt;0, "Yes", "No")</f>
        <v>No</v>
      </c>
    </row>
    <row r="19180">
      <c r="A19180" s="6">
        <v>693650.0</v>
      </c>
      <c r="B19180" s="6">
        <v>693474.0</v>
      </c>
      <c r="C19180" s="14" t="str">
        <f>If(COUNTIF(DamReaches!$B$2:$B$346,"="&amp;A19180)&gt;0, "Yes", "No")</f>
        <v>No</v>
      </c>
    </row>
    <row r="19181">
      <c r="A19181" s="6">
        <v>693651.0</v>
      </c>
      <c r="B19181" s="6">
        <v>693721.0</v>
      </c>
      <c r="C19181" s="14" t="str">
        <f>If(COUNTIF(DamReaches!$B$2:$B$346,"="&amp;A19181)&gt;0, "Yes", "No")</f>
        <v>No</v>
      </c>
    </row>
    <row r="19182">
      <c r="A19182" s="6">
        <v>693652.0</v>
      </c>
      <c r="B19182" s="6">
        <v>693518.0</v>
      </c>
      <c r="C19182" s="14" t="str">
        <f>If(COUNTIF(DamReaches!$B$2:$B$346,"="&amp;A19182)&gt;0, "Yes", "No")</f>
        <v>No</v>
      </c>
    </row>
    <row r="19183">
      <c r="A19183" s="6">
        <v>693653.0</v>
      </c>
      <c r="B19183" s="6">
        <v>693175.0</v>
      </c>
      <c r="C19183" s="14" t="str">
        <f>If(COUNTIF(DamReaches!$B$2:$B$346,"="&amp;A19183)&gt;0, "Yes", "No")</f>
        <v>No</v>
      </c>
    </row>
    <row r="19184">
      <c r="A19184" s="6">
        <v>693654.0</v>
      </c>
      <c r="B19184" s="6">
        <v>693598.0</v>
      </c>
      <c r="C19184" s="14" t="str">
        <f>If(COUNTIF(DamReaches!$B$2:$B$346,"="&amp;A19184)&gt;0, "Yes", "No")</f>
        <v>No</v>
      </c>
    </row>
    <row r="19185">
      <c r="A19185" s="6">
        <v>693655.0</v>
      </c>
      <c r="B19185" s="6">
        <v>693758.0</v>
      </c>
      <c r="C19185" s="14" t="str">
        <f>If(COUNTIF(DamReaches!$B$2:$B$346,"="&amp;A19185)&gt;0, "Yes", "No")</f>
        <v>No</v>
      </c>
    </row>
    <row r="19186">
      <c r="A19186" s="6">
        <v>693656.0</v>
      </c>
      <c r="B19186" s="6">
        <v>693177.0</v>
      </c>
      <c r="C19186" s="14" t="str">
        <f>If(COUNTIF(DamReaches!$B$2:$B$346,"="&amp;A19186)&gt;0, "Yes", "No")</f>
        <v>No</v>
      </c>
    </row>
    <row r="19187">
      <c r="A19187" s="6">
        <v>693675.0</v>
      </c>
      <c r="B19187" s="6">
        <v>692786.0</v>
      </c>
      <c r="C19187" s="14" t="str">
        <f>If(COUNTIF(DamReaches!$B$2:$B$346,"="&amp;A19187)&gt;0, "Yes", "No")</f>
        <v>No</v>
      </c>
    </row>
    <row r="19188">
      <c r="A19188" s="6">
        <v>693676.0</v>
      </c>
      <c r="B19188" s="6">
        <v>693543.0</v>
      </c>
      <c r="C19188" s="14" t="str">
        <f>If(COUNTIF(DamReaches!$B$2:$B$346,"="&amp;A19188)&gt;0, "Yes", "No")</f>
        <v>No</v>
      </c>
    </row>
    <row r="19189">
      <c r="A19189" s="6">
        <v>693677.0</v>
      </c>
      <c r="B19189" s="6">
        <v>693808.0</v>
      </c>
      <c r="C19189" s="14" t="str">
        <f>If(COUNTIF(DamReaches!$B$2:$B$346,"="&amp;A19189)&gt;0, "Yes", "No")</f>
        <v>No</v>
      </c>
    </row>
    <row r="19190">
      <c r="A19190" s="6">
        <v>693678.0</v>
      </c>
      <c r="B19190" s="6">
        <v>693287.0</v>
      </c>
      <c r="C19190" s="14" t="str">
        <f>If(COUNTIF(DamReaches!$B$2:$B$346,"="&amp;A19190)&gt;0, "Yes", "No")</f>
        <v>No</v>
      </c>
    </row>
    <row r="19191">
      <c r="A19191" s="6">
        <v>693679.0</v>
      </c>
      <c r="B19191" s="6">
        <v>693354.0</v>
      </c>
      <c r="C19191" s="14" t="str">
        <f>If(COUNTIF(DamReaches!$B$2:$B$346,"="&amp;A19191)&gt;0, "Yes", "No")</f>
        <v>No</v>
      </c>
    </row>
    <row r="19192">
      <c r="A19192" s="6">
        <v>693680.0</v>
      </c>
      <c r="B19192" s="6">
        <v>693217.0</v>
      </c>
      <c r="C19192" s="14" t="str">
        <f>If(COUNTIF(DamReaches!$B$2:$B$346,"="&amp;A19192)&gt;0, "Yes", "No")</f>
        <v>No</v>
      </c>
    </row>
    <row r="19193">
      <c r="A19193" s="6">
        <v>693681.0</v>
      </c>
      <c r="B19193" s="6">
        <v>693313.0</v>
      </c>
      <c r="C19193" s="14" t="str">
        <f>If(COUNTIF(DamReaches!$B$2:$B$346,"="&amp;A19193)&gt;0, "Yes", "No")</f>
        <v>No</v>
      </c>
    </row>
    <row r="19194">
      <c r="A19194" s="6">
        <v>693682.0</v>
      </c>
      <c r="B19194" s="6">
        <v>693237.0</v>
      </c>
      <c r="C19194" s="14" t="str">
        <f>If(COUNTIF(DamReaches!$B$2:$B$346,"="&amp;A19194)&gt;0, "Yes", "No")</f>
        <v>No</v>
      </c>
    </row>
    <row r="19195">
      <c r="A19195" s="6">
        <v>693683.0</v>
      </c>
      <c r="B19195" s="6">
        <v>693480.0</v>
      </c>
      <c r="C19195" s="14" t="str">
        <f>If(COUNTIF(DamReaches!$B$2:$B$346,"="&amp;A19195)&gt;0, "Yes", "No")</f>
        <v>No</v>
      </c>
    </row>
    <row r="19196">
      <c r="A19196" s="6">
        <v>693696.0</v>
      </c>
      <c r="B19196" s="6">
        <v>692564.0</v>
      </c>
      <c r="C19196" s="14" t="str">
        <f>If(COUNTIF(DamReaches!$B$2:$B$346,"="&amp;A19196)&gt;0, "Yes", "No")</f>
        <v>No</v>
      </c>
    </row>
    <row r="19197">
      <c r="A19197" s="6">
        <v>693697.0</v>
      </c>
      <c r="B19197" s="6">
        <v>693940.0</v>
      </c>
      <c r="C19197" s="14" t="str">
        <f>If(COUNTIF(DamReaches!$B$2:$B$346,"="&amp;A19197)&gt;0, "Yes", "No")</f>
        <v>No</v>
      </c>
    </row>
    <row r="19198">
      <c r="A19198" s="6">
        <v>693698.0</v>
      </c>
      <c r="B19198" s="6">
        <v>694656.0</v>
      </c>
      <c r="C19198" s="14" t="str">
        <f>If(COUNTIF(DamReaches!$B$2:$B$346,"="&amp;A19198)&gt;0, "Yes", "No")</f>
        <v>No</v>
      </c>
    </row>
    <row r="19199">
      <c r="A19199" s="6">
        <v>693699.0</v>
      </c>
      <c r="B19199" s="6">
        <v>694656.0</v>
      </c>
      <c r="C19199" s="14" t="str">
        <f>If(COUNTIF(DamReaches!$B$2:$B$346,"="&amp;A19199)&gt;0, "Yes", "No")</f>
        <v>No</v>
      </c>
    </row>
    <row r="19200">
      <c r="A19200" s="6">
        <v>693700.0</v>
      </c>
      <c r="B19200" s="6">
        <v>693701.0</v>
      </c>
      <c r="C19200" s="14" t="str">
        <f>If(COUNTIF(DamReaches!$B$2:$B$346,"="&amp;A19200)&gt;0, "Yes", "No")</f>
        <v>No</v>
      </c>
    </row>
    <row r="19201">
      <c r="A19201" s="6">
        <v>693701.0</v>
      </c>
      <c r="B19201" s="6">
        <v>693271.0</v>
      </c>
      <c r="C19201" s="14" t="str">
        <f>If(COUNTIF(DamReaches!$B$2:$B$346,"="&amp;A19201)&gt;0, "Yes", "No")</f>
        <v>No</v>
      </c>
    </row>
    <row r="19202">
      <c r="A19202" s="6">
        <v>693702.0</v>
      </c>
      <c r="B19202" s="6">
        <v>693600.0</v>
      </c>
      <c r="C19202" s="14" t="str">
        <f>If(COUNTIF(DamReaches!$B$2:$B$346,"="&amp;A19202)&gt;0, "Yes", "No")</f>
        <v>No</v>
      </c>
    </row>
    <row r="19203">
      <c r="A19203" s="6">
        <v>693714.0</v>
      </c>
      <c r="B19203" s="6">
        <v>693618.0</v>
      </c>
      <c r="C19203" s="14" t="str">
        <f>If(COUNTIF(DamReaches!$B$2:$B$346,"="&amp;A19203)&gt;0, "Yes", "No")</f>
        <v>No</v>
      </c>
    </row>
    <row r="19204">
      <c r="A19204" s="6">
        <v>693715.0</v>
      </c>
      <c r="B19204" s="6">
        <v>693940.0</v>
      </c>
      <c r="C19204" s="14" t="str">
        <f>If(COUNTIF(DamReaches!$B$2:$B$346,"="&amp;A19204)&gt;0, "Yes", "No")</f>
        <v>No</v>
      </c>
    </row>
    <row r="19205">
      <c r="A19205" s="6">
        <v>693716.0</v>
      </c>
      <c r="B19205" s="6">
        <v>693623.0</v>
      </c>
      <c r="C19205" s="14" t="str">
        <f>If(COUNTIF(DamReaches!$B$2:$B$346,"="&amp;A19205)&gt;0, "Yes", "No")</f>
        <v>No</v>
      </c>
    </row>
    <row r="19206">
      <c r="A19206" s="6">
        <v>693717.0</v>
      </c>
      <c r="B19206" s="6">
        <v>693787.0</v>
      </c>
      <c r="C19206" s="14" t="str">
        <f>If(COUNTIF(DamReaches!$B$2:$B$346,"="&amp;A19206)&gt;0, "Yes", "No")</f>
        <v>No</v>
      </c>
    </row>
    <row r="19207">
      <c r="A19207" s="6">
        <v>693718.0</v>
      </c>
      <c r="B19207" s="6">
        <v>694120.0</v>
      </c>
      <c r="C19207" s="14" t="str">
        <f>If(COUNTIF(DamReaches!$B$2:$B$346,"="&amp;A19207)&gt;0, "Yes", "No")</f>
        <v>No</v>
      </c>
    </row>
    <row r="19208">
      <c r="A19208" s="6">
        <v>693719.0</v>
      </c>
      <c r="B19208" s="6">
        <v>693898.0</v>
      </c>
      <c r="C19208" s="14" t="str">
        <f>If(COUNTIF(DamReaches!$B$2:$B$346,"="&amp;A19208)&gt;0, "Yes", "No")</f>
        <v>No</v>
      </c>
    </row>
    <row r="19209">
      <c r="A19209" s="6">
        <v>693720.0</v>
      </c>
      <c r="B19209" s="6">
        <v>693898.0</v>
      </c>
      <c r="C19209" s="14" t="str">
        <f>If(COUNTIF(DamReaches!$B$2:$B$346,"="&amp;A19209)&gt;0, "Yes", "No")</f>
        <v>No</v>
      </c>
    </row>
    <row r="19210">
      <c r="A19210" s="6">
        <v>693721.0</v>
      </c>
      <c r="B19210" s="6">
        <v>693475.0</v>
      </c>
      <c r="C19210" s="14" t="str">
        <f>If(COUNTIF(DamReaches!$B$2:$B$346,"="&amp;A19210)&gt;0, "Yes", "No")</f>
        <v>No</v>
      </c>
    </row>
    <row r="19211">
      <c r="A19211" s="6">
        <v>693722.0</v>
      </c>
      <c r="B19211" s="6">
        <v>693656.0</v>
      </c>
      <c r="C19211" s="14" t="str">
        <f>If(COUNTIF(DamReaches!$B$2:$B$346,"="&amp;A19211)&gt;0, "Yes", "No")</f>
        <v>No</v>
      </c>
    </row>
    <row r="19212">
      <c r="A19212" s="6">
        <v>693735.0</v>
      </c>
      <c r="B19212" s="6">
        <v>693343.0</v>
      </c>
      <c r="C19212" s="14" t="str">
        <f>If(COUNTIF(DamReaches!$B$2:$B$346,"="&amp;A19212)&gt;0, "Yes", "No")</f>
        <v>No</v>
      </c>
    </row>
    <row r="19213">
      <c r="A19213" s="6">
        <v>693736.0</v>
      </c>
      <c r="B19213" s="6">
        <v>693808.0</v>
      </c>
      <c r="C19213" s="14" t="str">
        <f>If(COUNTIF(DamReaches!$B$2:$B$346,"="&amp;A19213)&gt;0, "Yes", "No")</f>
        <v>No</v>
      </c>
    </row>
    <row r="19214">
      <c r="A19214" s="6">
        <v>693737.0</v>
      </c>
      <c r="B19214" s="6">
        <v>693738.0</v>
      </c>
      <c r="C19214" s="14" t="str">
        <f>If(COUNTIF(DamReaches!$B$2:$B$346,"="&amp;A19214)&gt;0, "Yes", "No")</f>
        <v>No</v>
      </c>
    </row>
    <row r="19215">
      <c r="A19215" s="6">
        <v>693738.0</v>
      </c>
      <c r="B19215" s="6">
        <v>693784.0</v>
      </c>
      <c r="C19215" s="14" t="str">
        <f>If(COUNTIF(DamReaches!$B$2:$B$346,"="&amp;A19215)&gt;0, "Yes", "No")</f>
        <v>No</v>
      </c>
    </row>
    <row r="19216">
      <c r="A19216" s="6">
        <v>693739.0</v>
      </c>
      <c r="B19216" s="6">
        <v>693787.0</v>
      </c>
      <c r="C19216" s="14" t="str">
        <f>If(COUNTIF(DamReaches!$B$2:$B$346,"="&amp;A19216)&gt;0, "Yes", "No")</f>
        <v>No</v>
      </c>
    </row>
    <row r="19217">
      <c r="A19217" s="6">
        <v>693740.0</v>
      </c>
      <c r="B19217" s="6">
        <v>694120.0</v>
      </c>
      <c r="C19217" s="14" t="str">
        <f>If(COUNTIF(DamReaches!$B$2:$B$346,"="&amp;A19217)&gt;0, "Yes", "No")</f>
        <v>No</v>
      </c>
    </row>
    <row r="19218">
      <c r="A19218" s="6">
        <v>693752.0</v>
      </c>
      <c r="B19218" s="6">
        <v>693343.0</v>
      </c>
      <c r="C19218" s="14" t="str">
        <f>If(COUNTIF(DamReaches!$B$2:$B$346,"="&amp;A19218)&gt;0, "Yes", "No")</f>
        <v>No</v>
      </c>
    </row>
    <row r="19219">
      <c r="A19219" s="6">
        <v>693753.0</v>
      </c>
      <c r="B19219" s="6">
        <v>693963.0</v>
      </c>
      <c r="C19219" s="14" t="str">
        <f>If(COUNTIF(DamReaches!$B$2:$B$346,"="&amp;A19219)&gt;0, "Yes", "No")</f>
        <v>No</v>
      </c>
    </row>
    <row r="19220">
      <c r="A19220" s="6">
        <v>693754.0</v>
      </c>
      <c r="B19220" s="6">
        <v>693963.0</v>
      </c>
      <c r="C19220" s="14" t="str">
        <f>If(COUNTIF(DamReaches!$B$2:$B$346,"="&amp;A19220)&gt;0, "Yes", "No")</f>
        <v>No</v>
      </c>
    </row>
    <row r="19221">
      <c r="A19221" s="6">
        <v>693755.0</v>
      </c>
      <c r="B19221" s="6">
        <v>693894.0</v>
      </c>
      <c r="C19221" s="14" t="str">
        <f>If(COUNTIF(DamReaches!$B$2:$B$346,"="&amp;A19221)&gt;0, "Yes", "No")</f>
        <v>No</v>
      </c>
    </row>
    <row r="19222">
      <c r="A19222" s="6">
        <v>693756.0</v>
      </c>
      <c r="B19222" s="6">
        <v>693570.0</v>
      </c>
      <c r="C19222" s="14" t="str">
        <f>If(COUNTIF(DamReaches!$B$2:$B$346,"="&amp;A19222)&gt;0, "Yes", "No")</f>
        <v>No</v>
      </c>
    </row>
    <row r="19223">
      <c r="A19223" s="6">
        <v>693757.0</v>
      </c>
      <c r="B19223" s="6">
        <v>693758.0</v>
      </c>
      <c r="C19223" s="14" t="str">
        <f>If(COUNTIF(DamReaches!$B$2:$B$346,"="&amp;A19223)&gt;0, "Yes", "No")</f>
        <v>No</v>
      </c>
    </row>
    <row r="19224">
      <c r="A19224" s="6">
        <v>693758.0</v>
      </c>
      <c r="B19224" s="6">
        <v>693701.0</v>
      </c>
      <c r="C19224" s="14" t="str">
        <f>If(COUNTIF(DamReaches!$B$2:$B$346,"="&amp;A19224)&gt;0, "Yes", "No")</f>
        <v>No</v>
      </c>
    </row>
    <row r="19225">
      <c r="A19225" s="6">
        <v>693759.0</v>
      </c>
      <c r="B19225" s="6">
        <v>693702.0</v>
      </c>
      <c r="C19225" s="14" t="str">
        <f>If(COUNTIF(DamReaches!$B$2:$B$346,"="&amp;A19225)&gt;0, "Yes", "No")</f>
        <v>No</v>
      </c>
    </row>
    <row r="19226">
      <c r="A19226" s="6">
        <v>693760.0</v>
      </c>
      <c r="B19226" s="6">
        <v>693759.0</v>
      </c>
      <c r="C19226" s="14" t="str">
        <f>If(COUNTIF(DamReaches!$B$2:$B$346,"="&amp;A19226)&gt;0, "Yes", "No")</f>
        <v>No</v>
      </c>
    </row>
    <row r="19227">
      <c r="A19227" s="6">
        <v>693779.0</v>
      </c>
      <c r="B19227" s="6">
        <v>693780.0</v>
      </c>
      <c r="C19227" s="14" t="str">
        <f>If(COUNTIF(DamReaches!$B$2:$B$346,"="&amp;A19227)&gt;0, "Yes", "No")</f>
        <v>No</v>
      </c>
    </row>
    <row r="19228">
      <c r="A19228" s="6">
        <v>693780.0</v>
      </c>
      <c r="B19228" s="6">
        <v>693714.0</v>
      </c>
      <c r="C19228" s="14" t="str">
        <f>If(COUNTIF(DamReaches!$B$2:$B$346,"="&amp;A19228)&gt;0, "Yes", "No")</f>
        <v>No</v>
      </c>
    </row>
    <row r="19229">
      <c r="A19229" s="6">
        <v>693781.0</v>
      </c>
      <c r="B19229" s="6">
        <v>693540.0</v>
      </c>
      <c r="C19229" s="14" t="str">
        <f>If(COUNTIF(DamReaches!$B$2:$B$346,"="&amp;A19229)&gt;0, "Yes", "No")</f>
        <v>No</v>
      </c>
    </row>
    <row r="19230">
      <c r="A19230" s="6">
        <v>693782.0</v>
      </c>
      <c r="B19230" s="6">
        <v>693967.0</v>
      </c>
      <c r="C19230" s="14" t="str">
        <f>If(COUNTIF(DamReaches!$B$2:$B$346,"="&amp;A19230)&gt;0, "Yes", "No")</f>
        <v>No</v>
      </c>
    </row>
    <row r="19231">
      <c r="A19231" s="6">
        <v>693783.0</v>
      </c>
      <c r="B19231" s="6">
        <v>693967.0</v>
      </c>
      <c r="C19231" s="14" t="str">
        <f>If(COUNTIF(DamReaches!$B$2:$B$346,"="&amp;A19231)&gt;0, "Yes", "No")</f>
        <v>No</v>
      </c>
    </row>
    <row r="19232">
      <c r="A19232" s="6">
        <v>693784.0</v>
      </c>
      <c r="B19232" s="6">
        <v>693351.0</v>
      </c>
      <c r="C19232" s="14" t="str">
        <f>If(COUNTIF(DamReaches!$B$2:$B$346,"="&amp;A19232)&gt;0, "Yes", "No")</f>
        <v>No</v>
      </c>
    </row>
    <row r="19233">
      <c r="A19233" s="6">
        <v>693785.0</v>
      </c>
      <c r="B19233" s="6">
        <v>693052.0</v>
      </c>
      <c r="C19233" s="14" t="str">
        <f>If(COUNTIF(DamReaches!$B$2:$B$346,"="&amp;A19233)&gt;0, "Yes", "No")</f>
        <v>No</v>
      </c>
    </row>
    <row r="19234">
      <c r="A19234" s="6">
        <v>693786.0</v>
      </c>
      <c r="B19234" s="6">
        <v>693925.0</v>
      </c>
      <c r="C19234" s="14" t="str">
        <f>If(COUNTIF(DamReaches!$B$2:$B$346,"="&amp;A19234)&gt;0, "Yes", "No")</f>
        <v>No</v>
      </c>
    </row>
    <row r="19235">
      <c r="A19235" s="6">
        <v>693787.0</v>
      </c>
      <c r="B19235" s="6">
        <v>693925.0</v>
      </c>
      <c r="C19235" s="14" t="str">
        <f>If(COUNTIF(DamReaches!$B$2:$B$346,"="&amp;A19235)&gt;0, "Yes", "No")</f>
        <v>No</v>
      </c>
    </row>
    <row r="19236">
      <c r="A19236" s="6">
        <v>693788.0</v>
      </c>
      <c r="B19236" s="6">
        <v>693625.0</v>
      </c>
      <c r="C19236" s="14" t="str">
        <f>If(COUNTIF(DamReaches!$B$2:$B$346,"="&amp;A19236)&gt;0, "Yes", "No")</f>
        <v>No</v>
      </c>
    </row>
    <row r="19237">
      <c r="A19237" s="6">
        <v>693789.0</v>
      </c>
      <c r="B19237" s="6">
        <v>693788.0</v>
      </c>
      <c r="C19237" s="14" t="str">
        <f>If(COUNTIF(DamReaches!$B$2:$B$346,"="&amp;A19237)&gt;0, "Yes", "No")</f>
        <v>No</v>
      </c>
    </row>
    <row r="19238">
      <c r="A19238" s="6">
        <v>693807.0</v>
      </c>
      <c r="B19238" s="6">
        <v>693124.0</v>
      </c>
      <c r="C19238" s="14" t="str">
        <f>If(COUNTIF(DamReaches!$B$2:$B$346,"="&amp;A19238)&gt;0, "Yes", "No")</f>
        <v>No</v>
      </c>
    </row>
    <row r="19239">
      <c r="A19239" s="6">
        <v>693808.0</v>
      </c>
      <c r="B19239" s="6">
        <v>693848.0</v>
      </c>
      <c r="C19239" s="14" t="str">
        <f>If(COUNTIF(DamReaches!$B$2:$B$346,"="&amp;A19239)&gt;0, "Yes", "No")</f>
        <v>No</v>
      </c>
    </row>
    <row r="19240">
      <c r="A19240" s="6">
        <v>693809.0</v>
      </c>
      <c r="B19240" s="6">
        <v>693848.0</v>
      </c>
      <c r="C19240" s="14" t="str">
        <f>If(COUNTIF(DamReaches!$B$2:$B$346,"="&amp;A19240)&gt;0, "Yes", "No")</f>
        <v>No</v>
      </c>
    </row>
    <row r="19241">
      <c r="A19241" s="6">
        <v>693810.0</v>
      </c>
      <c r="B19241" s="6">
        <v>693851.0</v>
      </c>
      <c r="C19241" s="14" t="str">
        <f>If(COUNTIF(DamReaches!$B$2:$B$346,"="&amp;A19241)&gt;0, "Yes", "No")</f>
        <v>No</v>
      </c>
    </row>
    <row r="19242">
      <c r="A19242" s="6">
        <v>693811.0</v>
      </c>
      <c r="B19242" s="6">
        <v>694195.0</v>
      </c>
      <c r="C19242" s="14" t="str">
        <f>If(COUNTIF(DamReaches!$B$2:$B$346,"="&amp;A19242)&gt;0, "Yes", "No")</f>
        <v>No</v>
      </c>
    </row>
    <row r="19243">
      <c r="A19243" s="6">
        <v>693812.0</v>
      </c>
      <c r="B19243" s="6">
        <v>694195.0</v>
      </c>
      <c r="C19243" s="14" t="str">
        <f>If(COUNTIF(DamReaches!$B$2:$B$346,"="&amp;A19243)&gt;0, "Yes", "No")</f>
        <v>No</v>
      </c>
    </row>
    <row r="19244">
      <c r="A19244" s="6">
        <v>693813.0</v>
      </c>
      <c r="B19244" s="6">
        <v>693625.0</v>
      </c>
      <c r="C19244" s="14" t="str">
        <f>If(COUNTIF(DamReaches!$B$2:$B$346,"="&amp;A19244)&gt;0, "Yes", "No")</f>
        <v>No</v>
      </c>
    </row>
    <row r="19245">
      <c r="A19245" s="6">
        <v>693814.0</v>
      </c>
      <c r="B19245" s="6">
        <v>693417.0</v>
      </c>
      <c r="C19245" s="14" t="str">
        <f>If(COUNTIF(DamReaches!$B$2:$B$346,"="&amp;A19245)&gt;0, "Yes", "No")</f>
        <v>No</v>
      </c>
    </row>
    <row r="19246">
      <c r="A19246" s="6">
        <v>693815.0</v>
      </c>
      <c r="B19246" s="6">
        <v>693682.0</v>
      </c>
      <c r="C19246" s="14" t="str">
        <f>If(COUNTIF(DamReaches!$B$2:$B$346,"="&amp;A19246)&gt;0, "Yes", "No")</f>
        <v>No</v>
      </c>
    </row>
    <row r="19247">
      <c r="A19247" s="6">
        <v>693828.0</v>
      </c>
      <c r="B19247" s="6">
        <v>693284.0</v>
      </c>
      <c r="C19247" s="14" t="str">
        <f>If(COUNTIF(DamReaches!$B$2:$B$346,"="&amp;A19247)&gt;0, "Yes", "No")</f>
        <v>No</v>
      </c>
    </row>
    <row r="19248">
      <c r="A19248" s="6">
        <v>693829.0</v>
      </c>
      <c r="B19248" s="6">
        <v>693513.0</v>
      </c>
      <c r="C19248" s="14" t="str">
        <f>If(COUNTIF(DamReaches!$B$2:$B$346,"="&amp;A19248)&gt;0, "Yes", "No")</f>
        <v>No</v>
      </c>
    </row>
    <row r="19249">
      <c r="A19249" s="6">
        <v>693830.0</v>
      </c>
      <c r="B19249" s="6">
        <v>693894.0</v>
      </c>
      <c r="C19249" s="14" t="str">
        <f>If(COUNTIF(DamReaches!$B$2:$B$346,"="&amp;A19249)&gt;0, "Yes", "No")</f>
        <v>No</v>
      </c>
    </row>
    <row r="19250">
      <c r="A19250" s="6">
        <v>693831.0</v>
      </c>
      <c r="B19250" s="6">
        <v>693832.0</v>
      </c>
      <c r="C19250" s="14" t="str">
        <f>If(COUNTIF(DamReaches!$B$2:$B$346,"="&amp;A19250)&gt;0, "Yes", "No")</f>
        <v>No</v>
      </c>
    </row>
    <row r="19251">
      <c r="A19251" s="6">
        <v>693832.0</v>
      </c>
      <c r="B19251" s="6">
        <v>693478.0</v>
      </c>
      <c r="C19251" s="14" t="str">
        <f>If(COUNTIF(DamReaches!$B$2:$B$346,"="&amp;A19251)&gt;0, "Yes", "No")</f>
        <v>No</v>
      </c>
    </row>
    <row r="19252">
      <c r="A19252" s="6">
        <v>693846.0</v>
      </c>
      <c r="B19252" s="6">
        <v>694261.0</v>
      </c>
      <c r="C19252" s="14" t="str">
        <f>If(COUNTIF(DamReaches!$B$2:$B$346,"="&amp;A19252)&gt;0, "Yes", "No")</f>
        <v>No</v>
      </c>
    </row>
    <row r="19253">
      <c r="A19253" s="6">
        <v>693847.0</v>
      </c>
      <c r="B19253" s="6">
        <v>694261.0</v>
      </c>
      <c r="C19253" s="14" t="str">
        <f>If(COUNTIF(DamReaches!$B$2:$B$346,"="&amp;A19253)&gt;0, "Yes", "No")</f>
        <v>No</v>
      </c>
    </row>
    <row r="19254">
      <c r="A19254" s="6">
        <v>693848.0</v>
      </c>
      <c r="B19254" s="6">
        <v>693896.0</v>
      </c>
      <c r="C19254" s="14" t="str">
        <f>If(COUNTIF(DamReaches!$B$2:$B$346,"="&amp;A19254)&gt;0, "Yes", "No")</f>
        <v>No</v>
      </c>
    </row>
    <row r="19255">
      <c r="A19255" s="6">
        <v>693849.0</v>
      </c>
      <c r="B19255" s="6">
        <v>693896.0</v>
      </c>
      <c r="C19255" s="14" t="str">
        <f>If(COUNTIF(DamReaches!$B$2:$B$346,"="&amp;A19255)&gt;0, "Yes", "No")</f>
        <v>No</v>
      </c>
    </row>
    <row r="19256">
      <c r="A19256" s="6">
        <v>693850.0</v>
      </c>
      <c r="B19256" s="6">
        <v>693785.0</v>
      </c>
      <c r="C19256" s="14" t="str">
        <f>If(COUNTIF(DamReaches!$B$2:$B$346,"="&amp;A19256)&gt;0, "Yes", "No")</f>
        <v>No</v>
      </c>
    </row>
    <row r="19257">
      <c r="A19257" s="6">
        <v>693851.0</v>
      </c>
      <c r="B19257" s="6">
        <v>693850.0</v>
      </c>
      <c r="C19257" s="14" t="str">
        <f>If(COUNTIF(DamReaches!$B$2:$B$346,"="&amp;A19257)&gt;0, "Yes", "No")</f>
        <v>No</v>
      </c>
    </row>
    <row r="19258">
      <c r="A19258" s="6">
        <v>693852.0</v>
      </c>
      <c r="B19258" s="6">
        <v>693875.0</v>
      </c>
      <c r="C19258" s="14" t="str">
        <f>If(COUNTIF(DamReaches!$B$2:$B$346,"="&amp;A19258)&gt;0, "Yes", "No")</f>
        <v>No</v>
      </c>
    </row>
    <row r="19259">
      <c r="A19259" s="6">
        <v>693853.0</v>
      </c>
      <c r="B19259" s="6">
        <v>693545.0</v>
      </c>
      <c r="C19259" s="14" t="str">
        <f>If(COUNTIF(DamReaches!$B$2:$B$346,"="&amp;A19259)&gt;0, "Yes", "No")</f>
        <v>No</v>
      </c>
    </row>
    <row r="19260">
      <c r="A19260" s="6">
        <v>693854.0</v>
      </c>
      <c r="B19260" s="6">
        <v>693648.0</v>
      </c>
      <c r="C19260" s="14" t="str">
        <f>If(COUNTIF(DamReaches!$B$2:$B$346,"="&amp;A19260)&gt;0, "Yes", "No")</f>
        <v>No</v>
      </c>
    </row>
    <row r="19261">
      <c r="A19261" s="6">
        <v>693855.0</v>
      </c>
      <c r="B19261" s="6">
        <v>693494.0</v>
      </c>
      <c r="C19261" s="14" t="str">
        <f>If(COUNTIF(DamReaches!$B$2:$B$346,"="&amp;A19261)&gt;0, "Yes", "No")</f>
        <v>No</v>
      </c>
    </row>
    <row r="19262">
      <c r="A19262" s="6">
        <v>693856.0</v>
      </c>
      <c r="B19262" s="6">
        <v>693682.0</v>
      </c>
      <c r="C19262" s="14" t="str">
        <f>If(COUNTIF(DamReaches!$B$2:$B$346,"="&amp;A19262)&gt;0, "Yes", "No")</f>
        <v>No</v>
      </c>
    </row>
    <row r="19263">
      <c r="A19263" s="6">
        <v>693857.0</v>
      </c>
      <c r="B19263" s="6">
        <v>693503.0</v>
      </c>
      <c r="C19263" s="14" t="str">
        <f>If(COUNTIF(DamReaches!$B$2:$B$346,"="&amp;A19263)&gt;0, "Yes", "No")</f>
        <v>No</v>
      </c>
    </row>
    <row r="19264">
      <c r="A19264" s="6">
        <v>693870.0</v>
      </c>
      <c r="B19264" s="6">
        <v>693781.0</v>
      </c>
      <c r="C19264" s="14" t="str">
        <f>If(COUNTIF(DamReaches!$B$2:$B$346,"="&amp;A19264)&gt;0, "Yes", "No")</f>
        <v>No</v>
      </c>
    </row>
    <row r="19265">
      <c r="A19265" s="6">
        <v>693871.0</v>
      </c>
      <c r="B19265" s="6">
        <v>693781.0</v>
      </c>
      <c r="C19265" s="14" t="str">
        <f>If(COUNTIF(DamReaches!$B$2:$B$346,"="&amp;A19265)&gt;0, "Yes", "No")</f>
        <v>No</v>
      </c>
    </row>
    <row r="19266">
      <c r="A19266" s="6">
        <v>693872.0</v>
      </c>
      <c r="B19266" s="6">
        <v>693540.0</v>
      </c>
      <c r="C19266" s="14" t="str">
        <f>If(COUNTIF(DamReaches!$B$2:$B$346,"="&amp;A19266)&gt;0, "Yes", "No")</f>
        <v>No</v>
      </c>
    </row>
    <row r="19267">
      <c r="A19267" s="6">
        <v>693873.0</v>
      </c>
      <c r="B19267" s="6">
        <v>693893.0</v>
      </c>
      <c r="C19267" s="14" t="str">
        <f>If(COUNTIF(DamReaches!$B$2:$B$346,"="&amp;A19267)&gt;0, "Yes", "No")</f>
        <v>No</v>
      </c>
    </row>
    <row r="19268">
      <c r="A19268" s="6">
        <v>693874.0</v>
      </c>
      <c r="B19268" s="6">
        <v>694038.0</v>
      </c>
      <c r="C19268" s="14" t="str">
        <f>If(COUNTIF(DamReaches!$B$2:$B$346,"="&amp;A19268)&gt;0, "Yes", "No")</f>
        <v>No</v>
      </c>
    </row>
    <row r="19269">
      <c r="A19269" s="6">
        <v>693875.0</v>
      </c>
      <c r="B19269" s="6">
        <v>693851.0</v>
      </c>
      <c r="C19269" s="14" t="str">
        <f>If(COUNTIF(DamReaches!$B$2:$B$346,"="&amp;A19269)&gt;0, "Yes", "No")</f>
        <v>No</v>
      </c>
    </row>
    <row r="19270">
      <c r="A19270" s="6">
        <v>693876.0</v>
      </c>
      <c r="B19270" s="6">
        <v>693721.0</v>
      </c>
      <c r="C19270" s="14" t="str">
        <f>If(COUNTIF(DamReaches!$B$2:$B$346,"="&amp;A19270)&gt;0, "Yes", "No")</f>
        <v>No</v>
      </c>
    </row>
    <row r="19271">
      <c r="A19271" s="6">
        <v>693877.0</v>
      </c>
      <c r="B19271" s="6">
        <v>693856.0</v>
      </c>
      <c r="C19271" s="14" t="str">
        <f>If(COUNTIF(DamReaches!$B$2:$B$346,"="&amp;A19271)&gt;0, "Yes", "No")</f>
        <v>No</v>
      </c>
    </row>
    <row r="19272">
      <c r="A19272" s="6">
        <v>693878.0</v>
      </c>
      <c r="B19272" s="6">
        <v>693656.0</v>
      </c>
      <c r="C19272" s="14" t="str">
        <f>If(COUNTIF(DamReaches!$B$2:$B$346,"="&amp;A19272)&gt;0, "Yes", "No")</f>
        <v>No</v>
      </c>
    </row>
    <row r="19273">
      <c r="A19273" s="6">
        <v>693890.0</v>
      </c>
      <c r="B19273" s="6">
        <v>693891.0</v>
      </c>
      <c r="C19273" s="14" t="str">
        <f>If(COUNTIF(DamReaches!$B$2:$B$346,"="&amp;A19273)&gt;0, "Yes", "No")</f>
        <v>No</v>
      </c>
    </row>
    <row r="19274">
      <c r="A19274" s="6">
        <v>693891.0</v>
      </c>
      <c r="B19274" s="6">
        <v>693829.0</v>
      </c>
      <c r="C19274" s="14" t="str">
        <f>If(COUNTIF(DamReaches!$B$2:$B$346,"="&amp;A19274)&gt;0, "Yes", "No")</f>
        <v>No</v>
      </c>
    </row>
    <row r="19275">
      <c r="A19275" s="6">
        <v>693892.0</v>
      </c>
      <c r="B19275" s="6">
        <v>693872.0</v>
      </c>
      <c r="C19275" s="14" t="str">
        <f>If(COUNTIF(DamReaches!$B$2:$B$346,"="&amp;A19275)&gt;0, "Yes", "No")</f>
        <v>No</v>
      </c>
    </row>
    <row r="19276">
      <c r="A19276" s="6">
        <v>693893.0</v>
      </c>
      <c r="B19276" s="6">
        <v>693830.0</v>
      </c>
      <c r="C19276" s="14" t="str">
        <f>If(COUNTIF(DamReaches!$B$2:$B$346,"="&amp;A19276)&gt;0, "Yes", "No")</f>
        <v>No</v>
      </c>
    </row>
    <row r="19277">
      <c r="A19277" s="6">
        <v>693894.0</v>
      </c>
      <c r="B19277" s="6">
        <v>694038.0</v>
      </c>
      <c r="C19277" s="14" t="str">
        <f>If(COUNTIF(DamReaches!$B$2:$B$346,"="&amp;A19277)&gt;0, "Yes", "No")</f>
        <v>No</v>
      </c>
    </row>
    <row r="19278">
      <c r="A19278" s="6">
        <v>693895.0</v>
      </c>
      <c r="B19278" s="6">
        <v>694096.0</v>
      </c>
      <c r="C19278" s="14" t="str">
        <f>If(COUNTIF(DamReaches!$B$2:$B$346,"="&amp;A19278)&gt;0, "Yes", "No")</f>
        <v>No</v>
      </c>
    </row>
    <row r="19279">
      <c r="A19279" s="6">
        <v>693896.0</v>
      </c>
      <c r="B19279" s="6">
        <v>693939.0</v>
      </c>
      <c r="C19279" s="14" t="str">
        <f>If(COUNTIF(DamReaches!$B$2:$B$346,"="&amp;A19279)&gt;0, "Yes", "No")</f>
        <v>No</v>
      </c>
    </row>
    <row r="19280">
      <c r="A19280" s="6">
        <v>693897.0</v>
      </c>
      <c r="B19280" s="6">
        <v>693855.0</v>
      </c>
      <c r="C19280" s="14" t="str">
        <f>If(COUNTIF(DamReaches!$B$2:$B$346,"="&amp;A19280)&gt;0, "Yes", "No")</f>
        <v>No</v>
      </c>
    </row>
    <row r="19281">
      <c r="A19281" s="6">
        <v>693898.0</v>
      </c>
      <c r="B19281" s="6">
        <v>693992.0</v>
      </c>
      <c r="C19281" s="14" t="str">
        <f>If(COUNTIF(DamReaches!$B$2:$B$346,"="&amp;A19281)&gt;0, "Yes", "No")</f>
        <v>No</v>
      </c>
    </row>
    <row r="19282">
      <c r="A19282" s="6">
        <v>693899.0</v>
      </c>
      <c r="B19282" s="6">
        <v>693992.0</v>
      </c>
      <c r="C19282" s="14" t="str">
        <f>If(COUNTIF(DamReaches!$B$2:$B$346,"="&amp;A19282)&gt;0, "Yes", "No")</f>
        <v>No</v>
      </c>
    </row>
    <row r="19283">
      <c r="A19283" s="6">
        <v>693900.0</v>
      </c>
      <c r="B19283" s="6">
        <v>693450.0</v>
      </c>
      <c r="C19283" s="14" t="str">
        <f>If(COUNTIF(DamReaches!$B$2:$B$346,"="&amp;A19283)&gt;0, "Yes", "No")</f>
        <v>No</v>
      </c>
    </row>
    <row r="19284">
      <c r="A19284" s="6">
        <v>693916.0</v>
      </c>
      <c r="B19284" s="6">
        <v>692679.0</v>
      </c>
      <c r="C19284" s="14" t="str">
        <f>If(COUNTIF(DamReaches!$B$2:$B$346,"="&amp;A19284)&gt;0, "Yes", "No")</f>
        <v>No</v>
      </c>
    </row>
    <row r="19285">
      <c r="A19285" s="6">
        <v>693917.0</v>
      </c>
      <c r="B19285" s="6">
        <v>693918.0</v>
      </c>
      <c r="C19285" s="14" t="str">
        <f>If(COUNTIF(DamReaches!$B$2:$B$346,"="&amp;A19285)&gt;0, "Yes", "No")</f>
        <v>No</v>
      </c>
    </row>
    <row r="19286">
      <c r="A19286" s="6">
        <v>693918.0</v>
      </c>
      <c r="B19286" s="6">
        <v>693893.0</v>
      </c>
      <c r="C19286" s="14" t="str">
        <f>If(COUNTIF(DamReaches!$B$2:$B$346,"="&amp;A19286)&gt;0, "Yes", "No")</f>
        <v>No</v>
      </c>
    </row>
    <row r="19287">
      <c r="A19287" s="6">
        <v>693919.0</v>
      </c>
      <c r="B19287" s="6">
        <v>693676.0</v>
      </c>
      <c r="C19287" s="14" t="str">
        <f>If(COUNTIF(DamReaches!$B$2:$B$346,"="&amp;A19287)&gt;0, "Yes", "No")</f>
        <v>No</v>
      </c>
    </row>
    <row r="19288">
      <c r="A19288" s="6">
        <v>693920.0</v>
      </c>
      <c r="B19288" s="6">
        <v>693738.0</v>
      </c>
      <c r="C19288" s="14" t="str">
        <f>If(COUNTIF(DamReaches!$B$2:$B$346,"="&amp;A19288)&gt;0, "Yes", "No")</f>
        <v>No</v>
      </c>
    </row>
    <row r="19289">
      <c r="A19289" s="6">
        <v>693921.0</v>
      </c>
      <c r="B19289" s="6">
        <v>693696.0</v>
      </c>
      <c r="C19289" s="14" t="str">
        <f>If(COUNTIF(DamReaches!$B$2:$B$346,"="&amp;A19289)&gt;0, "Yes", "No")</f>
        <v>No</v>
      </c>
    </row>
    <row r="19290">
      <c r="A19290" s="6">
        <v>693922.0</v>
      </c>
      <c r="B19290" s="6">
        <v>693921.0</v>
      </c>
      <c r="C19290" s="14" t="str">
        <f>If(COUNTIF(DamReaches!$B$2:$B$346,"="&amp;A19290)&gt;0, "Yes", "No")</f>
        <v>No</v>
      </c>
    </row>
    <row r="19291">
      <c r="A19291" s="6">
        <v>693923.0</v>
      </c>
      <c r="B19291" s="6">
        <v>694506.0</v>
      </c>
      <c r="C19291" s="14" t="str">
        <f>If(COUNTIF(DamReaches!$B$2:$B$346,"="&amp;A19291)&gt;0, "Yes", "No")</f>
        <v>No</v>
      </c>
    </row>
    <row r="19292">
      <c r="A19292" s="6">
        <v>693924.0</v>
      </c>
      <c r="B19292" s="6">
        <v>693715.0</v>
      </c>
      <c r="C19292" s="14" t="str">
        <f>If(COUNTIF(DamReaches!$B$2:$B$346,"="&amp;A19292)&gt;0, "Yes", "No")</f>
        <v>No</v>
      </c>
    </row>
    <row r="19293">
      <c r="A19293" s="6">
        <v>693925.0</v>
      </c>
      <c r="B19293" s="6">
        <v>693970.0</v>
      </c>
      <c r="C19293" s="14" t="str">
        <f>If(COUNTIF(DamReaches!$B$2:$B$346,"="&amp;A19293)&gt;0, "Yes", "No")</f>
        <v>No</v>
      </c>
    </row>
    <row r="19294">
      <c r="A19294" s="6">
        <v>693926.0</v>
      </c>
      <c r="B19294" s="6">
        <v>693495.0</v>
      </c>
      <c r="C19294" s="14" t="str">
        <f>If(COUNTIF(DamReaches!$B$2:$B$346,"="&amp;A19294)&gt;0, "Yes", "No")</f>
        <v>No</v>
      </c>
    </row>
    <row r="19295">
      <c r="A19295" s="6">
        <v>693927.0</v>
      </c>
      <c r="B19295" s="6">
        <v>693788.0</v>
      </c>
      <c r="C19295" s="14" t="str">
        <f>If(COUNTIF(DamReaches!$B$2:$B$346,"="&amp;A19295)&gt;0, "Yes", "No")</f>
        <v>No</v>
      </c>
    </row>
    <row r="19296">
      <c r="A19296" s="6">
        <v>693928.0</v>
      </c>
      <c r="B19296" s="6">
        <v>693571.0</v>
      </c>
      <c r="C19296" s="14" t="str">
        <f>If(COUNTIF(DamReaches!$B$2:$B$346,"="&amp;A19296)&gt;0, "Yes", "No")</f>
        <v>No</v>
      </c>
    </row>
    <row r="19297">
      <c r="A19297" s="6">
        <v>693937.0</v>
      </c>
      <c r="B19297" s="6">
        <v>694096.0</v>
      </c>
      <c r="C19297" s="14" t="str">
        <f>If(COUNTIF(DamReaches!$B$2:$B$346,"="&amp;A19297)&gt;0, "Yes", "No")</f>
        <v>No</v>
      </c>
    </row>
    <row r="19298">
      <c r="A19298" s="6">
        <v>693938.0</v>
      </c>
      <c r="B19298" s="6">
        <v>693676.0</v>
      </c>
      <c r="C19298" s="14" t="str">
        <f>If(COUNTIF(DamReaches!$B$2:$B$346,"="&amp;A19298)&gt;0, "Yes", "No")</f>
        <v>No</v>
      </c>
    </row>
    <row r="19299">
      <c r="A19299" s="6">
        <v>693939.0</v>
      </c>
      <c r="B19299" s="6">
        <v>693920.0</v>
      </c>
      <c r="C19299" s="14" t="str">
        <f>If(COUNTIF(DamReaches!$B$2:$B$346,"="&amp;A19299)&gt;0, "Yes", "No")</f>
        <v>No</v>
      </c>
    </row>
    <row r="19300">
      <c r="A19300" s="6">
        <v>693940.0</v>
      </c>
      <c r="B19300" s="6">
        <v>694370.0</v>
      </c>
      <c r="C19300" s="14" t="str">
        <f>If(COUNTIF(DamReaches!$B$2:$B$346,"="&amp;A19300)&gt;0, "Yes", "No")</f>
        <v>No</v>
      </c>
    </row>
    <row r="19301">
      <c r="A19301" s="6">
        <v>693941.0</v>
      </c>
      <c r="B19301" s="6">
        <v>694370.0</v>
      </c>
      <c r="C19301" s="14" t="str">
        <f>If(COUNTIF(DamReaches!$B$2:$B$346,"="&amp;A19301)&gt;0, "Yes", "No")</f>
        <v>No</v>
      </c>
    </row>
    <row r="19302">
      <c r="A19302" s="6">
        <v>693942.0</v>
      </c>
      <c r="B19302" s="6">
        <v>693785.0</v>
      </c>
      <c r="C19302" s="14" t="str">
        <f>If(COUNTIF(DamReaches!$B$2:$B$346,"="&amp;A19302)&gt;0, "Yes", "No")</f>
        <v>No</v>
      </c>
    </row>
    <row r="19303">
      <c r="A19303" s="6">
        <v>693943.0</v>
      </c>
      <c r="B19303" s="6">
        <v>693970.0</v>
      </c>
      <c r="C19303" s="14" t="str">
        <f>If(COUNTIF(DamReaches!$B$2:$B$346,"="&amp;A19303)&gt;0, "Yes", "No")</f>
        <v>No</v>
      </c>
    </row>
    <row r="19304">
      <c r="A19304" s="6">
        <v>693944.0</v>
      </c>
      <c r="B19304" s="6">
        <v>693927.0</v>
      </c>
      <c r="C19304" s="14" t="str">
        <f>If(COUNTIF(DamReaches!$B$2:$B$346,"="&amp;A19304)&gt;0, "Yes", "No")</f>
        <v>No</v>
      </c>
    </row>
    <row r="19305">
      <c r="A19305" s="6">
        <v>693945.0</v>
      </c>
      <c r="B19305" s="6">
        <v>693944.0</v>
      </c>
      <c r="C19305" s="14" t="str">
        <f>If(COUNTIF(DamReaches!$B$2:$B$346,"="&amp;A19305)&gt;0, "Yes", "No")</f>
        <v>No</v>
      </c>
    </row>
    <row r="19306">
      <c r="A19306" s="6">
        <v>693946.0</v>
      </c>
      <c r="B19306" s="6">
        <v>693856.0</v>
      </c>
      <c r="C19306" s="14" t="str">
        <f>If(COUNTIF(DamReaches!$B$2:$B$346,"="&amp;A19306)&gt;0, "Yes", "No")</f>
        <v>No</v>
      </c>
    </row>
    <row r="19307">
      <c r="A19307" s="6">
        <v>693947.0</v>
      </c>
      <c r="B19307" s="6">
        <v>693900.0</v>
      </c>
      <c r="C19307" s="14" t="str">
        <f>If(COUNTIF(DamReaches!$B$2:$B$346,"="&amp;A19307)&gt;0, "Yes", "No")</f>
        <v>No</v>
      </c>
    </row>
    <row r="19308">
      <c r="A19308" s="6">
        <v>693948.0</v>
      </c>
      <c r="B19308" s="6">
        <v>693451.0</v>
      </c>
      <c r="C19308" s="14" t="str">
        <f>If(COUNTIF(DamReaches!$B$2:$B$346,"="&amp;A19308)&gt;0, "Yes", "No")</f>
        <v>No</v>
      </c>
    </row>
    <row r="19309">
      <c r="A19309" s="6">
        <v>693963.0</v>
      </c>
      <c r="B19309" s="6">
        <v>694820.0</v>
      </c>
      <c r="C19309" s="14" t="str">
        <f>If(COUNTIF(DamReaches!$B$2:$B$346,"="&amp;A19309)&gt;0, "Yes", "No")</f>
        <v>No</v>
      </c>
    </row>
    <row r="19310">
      <c r="A19310" s="6">
        <v>693964.0</v>
      </c>
      <c r="B19310" s="6">
        <v>694820.0</v>
      </c>
      <c r="C19310" s="14" t="str">
        <f>If(COUNTIF(DamReaches!$B$2:$B$346,"="&amp;A19310)&gt;0, "Yes", "No")</f>
        <v>No</v>
      </c>
    </row>
    <row r="19311">
      <c r="A19311" s="6">
        <v>693965.0</v>
      </c>
      <c r="B19311" s="6">
        <v>694821.0</v>
      </c>
      <c r="C19311" s="14" t="str">
        <f>If(COUNTIF(DamReaches!$B$2:$B$346,"="&amp;A19311)&gt;0, "Yes", "No")</f>
        <v>No</v>
      </c>
    </row>
    <row r="19312">
      <c r="A19312" s="6">
        <v>693966.0</v>
      </c>
      <c r="B19312" s="6">
        <v>694821.0</v>
      </c>
      <c r="C19312" s="14" t="str">
        <f>If(COUNTIF(DamReaches!$B$2:$B$346,"="&amp;A19312)&gt;0, "Yes", "No")</f>
        <v>No</v>
      </c>
    </row>
    <row r="19313">
      <c r="A19313" s="6">
        <v>693967.0</v>
      </c>
      <c r="B19313" s="6">
        <v>693968.0</v>
      </c>
      <c r="C19313" s="14" t="str">
        <f>If(COUNTIF(DamReaches!$B$2:$B$346,"="&amp;A19313)&gt;0, "Yes", "No")</f>
        <v>No</v>
      </c>
    </row>
    <row r="19314">
      <c r="A19314" s="6">
        <v>693968.0</v>
      </c>
      <c r="B19314" s="6">
        <v>693938.0</v>
      </c>
      <c r="C19314" s="14" t="str">
        <f>If(COUNTIF(DamReaches!$B$2:$B$346,"="&amp;A19314)&gt;0, "Yes", "No")</f>
        <v>No</v>
      </c>
    </row>
    <row r="19315">
      <c r="A19315" s="6">
        <v>693969.0</v>
      </c>
      <c r="B19315" s="6">
        <v>693620.0</v>
      </c>
      <c r="C19315" s="14" t="str">
        <f>If(COUNTIF(DamReaches!$B$2:$B$346,"="&amp;A19315)&gt;0, "Yes", "No")</f>
        <v>No</v>
      </c>
    </row>
    <row r="19316">
      <c r="A19316" s="6">
        <v>693970.0</v>
      </c>
      <c r="B19316" s="6">
        <v>694227.0</v>
      </c>
      <c r="C19316" s="14" t="str">
        <f>If(COUNTIF(DamReaches!$B$2:$B$346,"="&amp;A19316)&gt;0, "Yes", "No")</f>
        <v>No</v>
      </c>
    </row>
    <row r="19317">
      <c r="A19317" s="6">
        <v>693988.0</v>
      </c>
      <c r="B19317" s="6">
        <v>693828.0</v>
      </c>
      <c r="C19317" s="14" t="str">
        <f>If(COUNTIF(DamReaches!$B$2:$B$346,"="&amp;A19317)&gt;0, "Yes", "No")</f>
        <v>Yes</v>
      </c>
    </row>
    <row r="19318">
      <c r="A19318" s="6">
        <v>693989.0</v>
      </c>
      <c r="B19318" s="6">
        <v>694143.0</v>
      </c>
      <c r="C19318" s="14" t="str">
        <f>If(COUNTIF(DamReaches!$B$2:$B$346,"="&amp;A19318)&gt;0, "Yes", "No")</f>
        <v>No</v>
      </c>
    </row>
    <row r="19319">
      <c r="A19319" s="6">
        <v>693990.0</v>
      </c>
      <c r="B19319" s="6">
        <v>693696.0</v>
      </c>
      <c r="C19319" s="14" t="str">
        <f>If(COUNTIF(DamReaches!$B$2:$B$346,"="&amp;A19319)&gt;0, "Yes", "No")</f>
        <v>No</v>
      </c>
    </row>
    <row r="19320">
      <c r="A19320" s="6">
        <v>693991.0</v>
      </c>
      <c r="B19320" s="6">
        <v>693566.0</v>
      </c>
      <c r="C19320" s="14" t="str">
        <f>If(COUNTIF(DamReaches!$B$2:$B$346,"="&amp;A19320)&gt;0, "Yes", "No")</f>
        <v>No</v>
      </c>
    </row>
    <row r="19321">
      <c r="A19321" s="6">
        <v>693992.0</v>
      </c>
      <c r="B19321" s="6">
        <v>694149.0</v>
      </c>
      <c r="C19321" s="14" t="str">
        <f>If(COUNTIF(DamReaches!$B$2:$B$346,"="&amp;A19321)&gt;0, "Yes", "No")</f>
        <v>No</v>
      </c>
    </row>
    <row r="19322">
      <c r="A19322" s="6">
        <v>693993.0</v>
      </c>
      <c r="B19322" s="6">
        <v>693857.0</v>
      </c>
      <c r="C19322" s="14" t="str">
        <f>If(COUNTIF(DamReaches!$B$2:$B$346,"="&amp;A19322)&gt;0, "Yes", "No")</f>
        <v>No</v>
      </c>
    </row>
    <row r="19323">
      <c r="A19323" s="6">
        <v>694013.0</v>
      </c>
      <c r="B19323" s="6">
        <v>694014.0</v>
      </c>
      <c r="C19323" s="14" t="str">
        <f>If(COUNTIF(DamReaches!$B$2:$B$346,"="&amp;A19323)&gt;0, "Yes", "No")</f>
        <v>No</v>
      </c>
    </row>
    <row r="19324">
      <c r="A19324" s="6">
        <v>694014.0</v>
      </c>
      <c r="B19324" s="6">
        <v>693939.0</v>
      </c>
      <c r="C19324" s="14" t="str">
        <f>If(COUNTIF(DamReaches!$B$2:$B$346,"="&amp;A19324)&gt;0, "Yes", "No")</f>
        <v>No</v>
      </c>
    </row>
    <row r="19325">
      <c r="A19325" s="6">
        <v>694015.0</v>
      </c>
      <c r="B19325" s="6">
        <v>693287.0</v>
      </c>
      <c r="C19325" s="14" t="str">
        <f>If(COUNTIF(DamReaches!$B$2:$B$346,"="&amp;A19325)&gt;0, "Yes", "No")</f>
        <v>No</v>
      </c>
    </row>
    <row r="19326">
      <c r="A19326" s="6">
        <v>694016.0</v>
      </c>
      <c r="B19326" s="6">
        <v>693990.0</v>
      </c>
      <c r="C19326" s="14" t="str">
        <f>If(COUNTIF(DamReaches!$B$2:$B$346,"="&amp;A19326)&gt;0, "Yes", "No")</f>
        <v>No</v>
      </c>
    </row>
    <row r="19327">
      <c r="A19327" s="6">
        <v>694017.0</v>
      </c>
      <c r="B19327" s="6">
        <v>693326.0</v>
      </c>
      <c r="C19327" s="14" t="str">
        <f>If(COUNTIF(DamReaches!$B$2:$B$346,"="&amp;A19327)&gt;0, "Yes", "No")</f>
        <v>No</v>
      </c>
    </row>
    <row r="19328">
      <c r="A19328" s="6">
        <v>694018.0</v>
      </c>
      <c r="B19328" s="6">
        <v>694149.0</v>
      </c>
      <c r="C19328" s="14" t="str">
        <f>If(COUNTIF(DamReaches!$B$2:$B$346,"="&amp;A19328)&gt;0, "Yes", "No")</f>
        <v>No</v>
      </c>
    </row>
    <row r="19329">
      <c r="A19329" s="6">
        <v>694035.0</v>
      </c>
      <c r="B19329" s="6">
        <v>693828.0</v>
      </c>
      <c r="C19329" s="14" t="str">
        <f>If(COUNTIF(DamReaches!$B$2:$B$346,"="&amp;A19329)&gt;0, "Yes", "No")</f>
        <v>No</v>
      </c>
    </row>
    <row r="19330">
      <c r="A19330" s="6">
        <v>694036.0</v>
      </c>
      <c r="B19330" s="6">
        <v>693829.0</v>
      </c>
      <c r="C19330" s="14" t="str">
        <f>If(COUNTIF(DamReaches!$B$2:$B$346,"="&amp;A19330)&gt;0, "Yes", "No")</f>
        <v>No</v>
      </c>
    </row>
    <row r="19331">
      <c r="A19331" s="6">
        <v>694037.0</v>
      </c>
      <c r="B19331" s="6">
        <v>693830.0</v>
      </c>
      <c r="C19331" s="14" t="str">
        <f>If(COUNTIF(DamReaches!$B$2:$B$346,"="&amp;A19331)&gt;0, "Yes", "No")</f>
        <v>No</v>
      </c>
    </row>
    <row r="19332">
      <c r="A19332" s="6">
        <v>694038.0</v>
      </c>
      <c r="B19332" s="6">
        <v>694143.0</v>
      </c>
      <c r="C19332" s="14" t="str">
        <f>If(COUNTIF(DamReaches!$B$2:$B$346,"="&amp;A19332)&gt;0, "Yes", "No")</f>
        <v>No</v>
      </c>
    </row>
    <row r="19333">
      <c r="A19333" s="6">
        <v>694039.0</v>
      </c>
      <c r="B19333" s="6">
        <v>693515.0</v>
      </c>
      <c r="C19333" s="14" t="str">
        <f>If(COUNTIF(DamReaches!$B$2:$B$346,"="&amp;A19333)&gt;0, "Yes", "No")</f>
        <v>No</v>
      </c>
    </row>
    <row r="19334">
      <c r="A19334" s="6">
        <v>694040.0</v>
      </c>
      <c r="B19334" s="6">
        <v>693875.0</v>
      </c>
      <c r="C19334" s="14" t="str">
        <f>If(COUNTIF(DamReaches!$B$2:$B$346,"="&amp;A19334)&gt;0, "Yes", "No")</f>
        <v>No</v>
      </c>
    </row>
    <row r="19335">
      <c r="A19335" s="6">
        <v>694041.0</v>
      </c>
      <c r="B19335" s="6">
        <v>694196.0</v>
      </c>
      <c r="C19335" s="14" t="str">
        <f>If(COUNTIF(DamReaches!$B$2:$B$346,"="&amp;A19335)&gt;0, "Yes", "No")</f>
        <v>No</v>
      </c>
    </row>
    <row r="19336">
      <c r="A19336" s="6">
        <v>694042.0</v>
      </c>
      <c r="B19336" s="6">
        <v>694196.0</v>
      </c>
      <c r="C19336" s="14" t="str">
        <f>If(COUNTIF(DamReaches!$B$2:$B$346,"="&amp;A19336)&gt;0, "Yes", "No")</f>
        <v>No</v>
      </c>
    </row>
    <row r="19337">
      <c r="A19337" s="6">
        <v>694043.0</v>
      </c>
      <c r="B19337" s="6">
        <v>694055.0</v>
      </c>
      <c r="C19337" s="14" t="str">
        <f>If(COUNTIF(DamReaches!$B$2:$B$346,"="&amp;A19337)&gt;0, "Yes", "No")</f>
        <v>No</v>
      </c>
    </row>
    <row r="19338">
      <c r="A19338" s="6">
        <v>694053.0</v>
      </c>
      <c r="B19338" s="6">
        <v>693990.0</v>
      </c>
      <c r="C19338" s="14" t="str">
        <f>If(COUNTIF(DamReaches!$B$2:$B$346,"="&amp;A19338)&gt;0, "Yes", "No")</f>
        <v>No</v>
      </c>
    </row>
    <row r="19339">
      <c r="A19339" s="6">
        <v>694054.0</v>
      </c>
      <c r="B19339" s="6">
        <v>693921.0</v>
      </c>
      <c r="C19339" s="14" t="str">
        <f>If(COUNTIF(DamReaches!$B$2:$B$346,"="&amp;A19339)&gt;0, "Yes", "No")</f>
        <v>No</v>
      </c>
    </row>
    <row r="19340">
      <c r="A19340" s="6">
        <v>694055.0</v>
      </c>
      <c r="B19340" s="6">
        <v>694042.0</v>
      </c>
      <c r="C19340" s="14" t="str">
        <f>If(COUNTIF(DamReaches!$B$2:$B$346,"="&amp;A19340)&gt;0, "Yes", "No")</f>
        <v>No</v>
      </c>
    </row>
    <row r="19341">
      <c r="A19341" s="6">
        <v>694056.0</v>
      </c>
      <c r="B19341" s="6">
        <v>693854.0</v>
      </c>
      <c r="C19341" s="14" t="str">
        <f>If(COUNTIF(DamReaches!$B$2:$B$346,"="&amp;A19341)&gt;0, "Yes", "No")</f>
        <v>No</v>
      </c>
    </row>
    <row r="19342">
      <c r="A19342" s="6">
        <v>694057.0</v>
      </c>
      <c r="B19342" s="6">
        <v>693855.0</v>
      </c>
      <c r="C19342" s="14" t="str">
        <f>If(COUNTIF(DamReaches!$B$2:$B$346,"="&amp;A19342)&gt;0, "Yes", "No")</f>
        <v>No</v>
      </c>
    </row>
    <row r="19343">
      <c r="A19343" s="6">
        <v>694058.0</v>
      </c>
      <c r="B19343" s="6">
        <v>693926.0</v>
      </c>
      <c r="C19343" s="14" t="str">
        <f>If(COUNTIF(DamReaches!$B$2:$B$346,"="&amp;A19343)&gt;0, "Yes", "No")</f>
        <v>No</v>
      </c>
    </row>
    <row r="19344">
      <c r="A19344" s="6">
        <v>694072.0</v>
      </c>
      <c r="B19344" s="6">
        <v>-1.0</v>
      </c>
      <c r="C19344" s="14" t="str">
        <f>If(COUNTIF(DamReaches!$B$2:$B$346,"="&amp;A19344)&gt;0, "Yes", "No")</f>
        <v>No</v>
      </c>
    </row>
    <row r="19345">
      <c r="A19345" s="6">
        <v>694073.0</v>
      </c>
      <c r="B19345" s="6">
        <v>695001.0</v>
      </c>
      <c r="C19345" s="14" t="str">
        <f>If(COUNTIF(DamReaches!$B$2:$B$346,"="&amp;A19345)&gt;0, "Yes", "No")</f>
        <v>No</v>
      </c>
    </row>
    <row r="19346">
      <c r="A19346" s="6">
        <v>694074.0</v>
      </c>
      <c r="B19346" s="6">
        <v>695001.0</v>
      </c>
      <c r="C19346" s="14" t="str">
        <f>If(COUNTIF(DamReaches!$B$2:$B$346,"="&amp;A19346)&gt;0, "Yes", "No")</f>
        <v>No</v>
      </c>
    </row>
    <row r="19347">
      <c r="A19347" s="6">
        <v>694075.0</v>
      </c>
      <c r="B19347" s="6">
        <v>694014.0</v>
      </c>
      <c r="C19347" s="14" t="str">
        <f>If(COUNTIF(DamReaches!$B$2:$B$346,"="&amp;A19347)&gt;0, "Yes", "No")</f>
        <v>No</v>
      </c>
    </row>
    <row r="19348">
      <c r="A19348" s="6">
        <v>694076.0</v>
      </c>
      <c r="B19348" s="6">
        <v>694506.0</v>
      </c>
      <c r="C19348" s="14" t="str">
        <f>If(COUNTIF(DamReaches!$B$2:$B$346,"="&amp;A19348)&gt;0, "Yes", "No")</f>
        <v>No</v>
      </c>
    </row>
    <row r="19349">
      <c r="A19349" s="6">
        <v>694077.0</v>
      </c>
      <c r="B19349" s="6">
        <v>694055.0</v>
      </c>
      <c r="C19349" s="14" t="str">
        <f>If(COUNTIF(DamReaches!$B$2:$B$346,"="&amp;A19349)&gt;0, "Yes", "No")</f>
        <v>No</v>
      </c>
    </row>
    <row r="19350">
      <c r="A19350" s="6">
        <v>694078.0</v>
      </c>
      <c r="B19350" s="6">
        <v>694057.0</v>
      </c>
      <c r="C19350" s="14" t="str">
        <f>If(COUNTIF(DamReaches!$B$2:$B$346,"="&amp;A19350)&gt;0, "Yes", "No")</f>
        <v>No</v>
      </c>
    </row>
    <row r="19351">
      <c r="A19351" s="6">
        <v>694079.0</v>
      </c>
      <c r="B19351" s="6">
        <v>693928.0</v>
      </c>
      <c r="C19351" s="14" t="str">
        <f>If(COUNTIF(DamReaches!$B$2:$B$346,"="&amp;A19351)&gt;0, "Yes", "No")</f>
        <v>No</v>
      </c>
    </row>
    <row r="19352">
      <c r="A19352" s="6">
        <v>694080.0</v>
      </c>
      <c r="B19352" s="6">
        <v>693877.0</v>
      </c>
      <c r="C19352" s="14" t="str">
        <f>If(COUNTIF(DamReaches!$B$2:$B$346,"="&amp;A19352)&gt;0, "Yes", "No")</f>
        <v>No</v>
      </c>
    </row>
    <row r="19353">
      <c r="A19353" s="6">
        <v>694081.0</v>
      </c>
      <c r="B19353" s="6">
        <v>694681.0</v>
      </c>
      <c r="C19353" s="14" t="str">
        <f>If(COUNTIF(DamReaches!$B$2:$B$346,"="&amp;A19353)&gt;0, "Yes", "No")</f>
        <v>No</v>
      </c>
    </row>
    <row r="19354">
      <c r="A19354" s="6">
        <v>694091.0</v>
      </c>
      <c r="B19354" s="6">
        <v>694262.0</v>
      </c>
      <c r="C19354" s="14" t="str">
        <f>If(COUNTIF(DamReaches!$B$2:$B$346,"="&amp;A19354)&gt;0, "Yes", "No")</f>
        <v>No</v>
      </c>
    </row>
    <row r="19355">
      <c r="A19355" s="6">
        <v>694092.0</v>
      </c>
      <c r="B19355" s="6">
        <v>693891.0</v>
      </c>
      <c r="C19355" s="14" t="str">
        <f>If(COUNTIF(DamReaches!$B$2:$B$346,"="&amp;A19355)&gt;0, "Yes", "No")</f>
        <v>No</v>
      </c>
    </row>
    <row r="19356">
      <c r="A19356" s="6">
        <v>694093.0</v>
      </c>
      <c r="B19356" s="6">
        <v>693168.0</v>
      </c>
      <c r="C19356" s="14" t="str">
        <f>If(COUNTIF(DamReaches!$B$2:$B$346,"="&amp;A19356)&gt;0, "Yes", "No")</f>
        <v>No</v>
      </c>
    </row>
    <row r="19357">
      <c r="A19357" s="6">
        <v>694094.0</v>
      </c>
      <c r="B19357" s="6">
        <v>694095.0</v>
      </c>
      <c r="C19357" s="14" t="str">
        <f>If(COUNTIF(DamReaches!$B$2:$B$346,"="&amp;A19357)&gt;0, "Yes", "No")</f>
        <v>No</v>
      </c>
    </row>
    <row r="19358">
      <c r="A19358" s="6">
        <v>694095.0</v>
      </c>
      <c r="B19358" s="6">
        <v>693918.0</v>
      </c>
      <c r="C19358" s="14" t="str">
        <f>If(COUNTIF(DamReaches!$B$2:$B$346,"="&amp;A19358)&gt;0, "Yes", "No")</f>
        <v>No</v>
      </c>
    </row>
    <row r="19359">
      <c r="A19359" s="6">
        <v>694096.0</v>
      </c>
      <c r="B19359" s="6">
        <v>693968.0</v>
      </c>
      <c r="C19359" s="14" t="str">
        <f>If(COUNTIF(DamReaches!$B$2:$B$346,"="&amp;A19359)&gt;0, "Yes", "No")</f>
        <v>No</v>
      </c>
    </row>
    <row r="19360">
      <c r="A19360" s="6">
        <v>694097.0</v>
      </c>
      <c r="B19360" s="6">
        <v>694118.0</v>
      </c>
      <c r="C19360" s="14" t="str">
        <f>If(COUNTIF(DamReaches!$B$2:$B$346,"="&amp;A19360)&gt;0, "Yes", "No")</f>
        <v>No</v>
      </c>
    </row>
    <row r="19361">
      <c r="A19361" s="6">
        <v>694098.0</v>
      </c>
      <c r="B19361" s="6">
        <v>693479.0</v>
      </c>
      <c r="C19361" s="14" t="str">
        <f>If(COUNTIF(DamReaches!$B$2:$B$346,"="&amp;A19361)&gt;0, "Yes", "No")</f>
        <v>No</v>
      </c>
    </row>
    <row r="19362">
      <c r="A19362" s="6">
        <v>694099.0</v>
      </c>
      <c r="B19362" s="6">
        <v>693900.0</v>
      </c>
      <c r="C19362" s="14" t="str">
        <f>If(COUNTIF(DamReaches!$B$2:$B$346,"="&amp;A19362)&gt;0, "Yes", "No")</f>
        <v>No</v>
      </c>
    </row>
    <row r="19363">
      <c r="A19363" s="6">
        <v>694115.0</v>
      </c>
      <c r="B19363" s="6">
        <v>694260.0</v>
      </c>
      <c r="C19363" s="14" t="str">
        <f>If(COUNTIF(DamReaches!$B$2:$B$346,"="&amp;A19363)&gt;0, "Yes", "No")</f>
        <v>No</v>
      </c>
    </row>
    <row r="19364">
      <c r="A19364" s="6">
        <v>694116.0</v>
      </c>
      <c r="B19364" s="6">
        <v>694262.0</v>
      </c>
      <c r="C19364" s="14" t="str">
        <f>If(COUNTIF(DamReaches!$B$2:$B$346,"="&amp;A19364)&gt;0, "Yes", "No")</f>
        <v>No</v>
      </c>
    </row>
    <row r="19365">
      <c r="A19365" s="6">
        <v>694117.0</v>
      </c>
      <c r="B19365" s="6">
        <v>694017.0</v>
      </c>
      <c r="C19365" s="14" t="str">
        <f>If(COUNTIF(DamReaches!$B$2:$B$346,"="&amp;A19365)&gt;0, "Yes", "No")</f>
        <v>No</v>
      </c>
    </row>
    <row r="19366">
      <c r="A19366" s="6">
        <v>694118.0</v>
      </c>
      <c r="B19366" s="6">
        <v>694117.0</v>
      </c>
      <c r="C19366" s="14" t="str">
        <f>If(COUNTIF(DamReaches!$B$2:$B$346,"="&amp;A19366)&gt;0, "Yes", "No")</f>
        <v>No</v>
      </c>
    </row>
    <row r="19367">
      <c r="A19367" s="6">
        <v>694119.0</v>
      </c>
      <c r="B19367" s="6">
        <v>694118.0</v>
      </c>
      <c r="C19367" s="14" t="str">
        <f>If(COUNTIF(DamReaches!$B$2:$B$346,"="&amp;A19367)&gt;0, "Yes", "No")</f>
        <v>No</v>
      </c>
    </row>
    <row r="19368">
      <c r="A19368" s="6">
        <v>694120.0</v>
      </c>
      <c r="B19368" s="6">
        <v>694396.0</v>
      </c>
      <c r="C19368" s="14" t="str">
        <f>If(COUNTIF(DamReaches!$B$2:$B$346,"="&amp;A19368)&gt;0, "Yes", "No")</f>
        <v>No</v>
      </c>
    </row>
    <row r="19369">
      <c r="A19369" s="6">
        <v>694121.0</v>
      </c>
      <c r="B19369" s="6">
        <v>694272.0</v>
      </c>
      <c r="C19369" s="14" t="str">
        <f>If(COUNTIF(DamReaches!$B$2:$B$346,"="&amp;A19369)&gt;0, "Yes", "No")</f>
        <v>No</v>
      </c>
    </row>
    <row r="19370">
      <c r="A19370" s="6">
        <v>694122.0</v>
      </c>
      <c r="B19370" s="6">
        <v>694272.0</v>
      </c>
      <c r="C19370" s="14" t="str">
        <f>If(COUNTIF(DamReaches!$B$2:$B$346,"="&amp;A19370)&gt;0, "Yes", "No")</f>
        <v>No</v>
      </c>
    </row>
    <row r="19371">
      <c r="A19371" s="6">
        <v>694140.0</v>
      </c>
      <c r="B19371" s="6">
        <v>694318.0</v>
      </c>
      <c r="C19371" s="14" t="str">
        <f>If(COUNTIF(DamReaches!$B$2:$B$346,"="&amp;A19371)&gt;0, "Yes", "No")</f>
        <v>No</v>
      </c>
    </row>
    <row r="19372">
      <c r="A19372" s="6">
        <v>694141.0</v>
      </c>
      <c r="B19372" s="6">
        <v>694318.0</v>
      </c>
      <c r="C19372" s="14" t="str">
        <f>If(COUNTIF(DamReaches!$B$2:$B$346,"="&amp;A19372)&gt;0, "Yes", "No")</f>
        <v>No</v>
      </c>
    </row>
    <row r="19373">
      <c r="A19373" s="6">
        <v>694142.0</v>
      </c>
      <c r="B19373" s="6">
        <v>693872.0</v>
      </c>
      <c r="C19373" s="14" t="str">
        <f>If(COUNTIF(DamReaches!$B$2:$B$346,"="&amp;A19373)&gt;0, "Yes", "No")</f>
        <v>No</v>
      </c>
    </row>
    <row r="19374">
      <c r="A19374" s="6">
        <v>694143.0</v>
      </c>
      <c r="B19374" s="6">
        <v>694395.0</v>
      </c>
      <c r="C19374" s="14" t="str">
        <f>If(COUNTIF(DamReaches!$B$2:$B$346,"="&amp;A19374)&gt;0, "Yes", "No")</f>
        <v>No</v>
      </c>
    </row>
    <row r="19375">
      <c r="A19375" s="6">
        <v>694144.0</v>
      </c>
      <c r="B19375" s="6">
        <v>694075.0</v>
      </c>
      <c r="C19375" s="14" t="str">
        <f>If(COUNTIF(DamReaches!$B$2:$B$346,"="&amp;A19375)&gt;0, "Yes", "No")</f>
        <v>No</v>
      </c>
    </row>
    <row r="19376">
      <c r="A19376" s="6">
        <v>694145.0</v>
      </c>
      <c r="B19376" s="6">
        <v>694264.0</v>
      </c>
      <c r="C19376" s="14" t="str">
        <f>If(COUNTIF(DamReaches!$B$2:$B$346,"="&amp;A19376)&gt;0, "Yes", "No")</f>
        <v>No</v>
      </c>
    </row>
    <row r="19377">
      <c r="A19377" s="6">
        <v>694146.0</v>
      </c>
      <c r="B19377" s="6">
        <v>694017.0</v>
      </c>
      <c r="C19377" s="14" t="str">
        <f>If(COUNTIF(DamReaches!$B$2:$B$346,"="&amp;A19377)&gt;0, "Yes", "No")</f>
        <v>No</v>
      </c>
    </row>
    <row r="19378">
      <c r="A19378" s="6">
        <v>694147.0</v>
      </c>
      <c r="B19378" s="6">
        <v>693854.0</v>
      </c>
      <c r="C19378" s="14" t="str">
        <f>If(COUNTIF(DamReaches!$B$2:$B$346,"="&amp;A19378)&gt;0, "Yes", "No")</f>
        <v>No</v>
      </c>
    </row>
    <row r="19379">
      <c r="A19379" s="6">
        <v>694148.0</v>
      </c>
      <c r="B19379" s="6">
        <v>694828.0</v>
      </c>
      <c r="C19379" s="14" t="str">
        <f>If(COUNTIF(DamReaches!$B$2:$B$346,"="&amp;A19379)&gt;0, "Yes", "No")</f>
        <v>No</v>
      </c>
    </row>
    <row r="19380">
      <c r="A19380" s="6">
        <v>694149.0</v>
      </c>
      <c r="B19380" s="6">
        <v>694828.0</v>
      </c>
      <c r="C19380" s="14" t="str">
        <f>If(COUNTIF(DamReaches!$B$2:$B$346,"="&amp;A19380)&gt;0, "Yes", "No")</f>
        <v>No</v>
      </c>
    </row>
    <row r="19381">
      <c r="A19381" s="6">
        <v>694150.0</v>
      </c>
      <c r="B19381" s="6">
        <v>693570.0</v>
      </c>
      <c r="C19381" s="14" t="str">
        <f>If(COUNTIF(DamReaches!$B$2:$B$346,"="&amp;A19381)&gt;0, "Yes", "No")</f>
        <v>No</v>
      </c>
    </row>
    <row r="19382">
      <c r="A19382" s="6">
        <v>694151.0</v>
      </c>
      <c r="B19382" s="6">
        <v>693877.0</v>
      </c>
      <c r="C19382" s="14" t="str">
        <f>If(COUNTIF(DamReaches!$B$2:$B$346,"="&amp;A19382)&gt;0, "Yes", "No")</f>
        <v>No</v>
      </c>
    </row>
    <row r="19383">
      <c r="A19383" s="6">
        <v>694152.0</v>
      </c>
      <c r="B19383" s="6">
        <v>694171.0</v>
      </c>
      <c r="C19383" s="14" t="str">
        <f>If(COUNTIF(DamReaches!$B$2:$B$346,"="&amp;A19383)&gt;0, "Yes", "No")</f>
        <v>No</v>
      </c>
    </row>
    <row r="19384">
      <c r="A19384" s="6">
        <v>694167.0</v>
      </c>
      <c r="B19384" s="6">
        <v>694264.0</v>
      </c>
      <c r="C19384" s="14" t="str">
        <f>If(COUNTIF(DamReaches!$B$2:$B$346,"="&amp;A19384)&gt;0, "Yes", "No")</f>
        <v>No</v>
      </c>
    </row>
    <row r="19385">
      <c r="A19385" s="6">
        <v>694168.0</v>
      </c>
      <c r="B19385" s="6">
        <v>693515.0</v>
      </c>
      <c r="C19385" s="14" t="str">
        <f>If(COUNTIF(DamReaches!$B$2:$B$346,"="&amp;A19385)&gt;0, "Yes", "No")</f>
        <v>No</v>
      </c>
    </row>
    <row r="19386">
      <c r="A19386" s="6">
        <v>694169.0</v>
      </c>
      <c r="B19386" s="6">
        <v>692399.0</v>
      </c>
      <c r="C19386" s="14" t="str">
        <f>If(COUNTIF(DamReaches!$B$2:$B$346,"="&amp;A19386)&gt;0, "Yes", "No")</f>
        <v>No</v>
      </c>
    </row>
    <row r="19387">
      <c r="A19387" s="6">
        <v>694170.0</v>
      </c>
      <c r="B19387" s="6">
        <v>694271.0</v>
      </c>
      <c r="C19387" s="14" t="str">
        <f>If(COUNTIF(DamReaches!$B$2:$B$346,"="&amp;A19387)&gt;0, "Yes", "No")</f>
        <v>No</v>
      </c>
    </row>
    <row r="19388">
      <c r="A19388" s="6">
        <v>694171.0</v>
      </c>
      <c r="B19388" s="6">
        <v>693857.0</v>
      </c>
      <c r="C19388" s="14" t="str">
        <f>If(COUNTIF(DamReaches!$B$2:$B$346,"="&amp;A19388)&gt;0, "Yes", "No")</f>
        <v>No</v>
      </c>
    </row>
    <row r="19389">
      <c r="A19389" s="6">
        <v>694194.0</v>
      </c>
      <c r="B19389" s="6">
        <v>694092.0</v>
      </c>
      <c r="C19389" s="14" t="str">
        <f>If(COUNTIF(DamReaches!$B$2:$B$346,"="&amp;A19389)&gt;0, "Yes", "No")</f>
        <v>No</v>
      </c>
    </row>
    <row r="19390">
      <c r="A19390" s="6">
        <v>694195.0</v>
      </c>
      <c r="B19390" s="6">
        <v>694477.0</v>
      </c>
      <c r="C19390" s="14" t="str">
        <f>If(COUNTIF(DamReaches!$B$2:$B$346,"="&amp;A19390)&gt;0, "Yes", "No")</f>
        <v>No</v>
      </c>
    </row>
    <row r="19391">
      <c r="A19391" s="6">
        <v>694196.0</v>
      </c>
      <c r="B19391" s="6">
        <v>694477.0</v>
      </c>
      <c r="C19391" s="14" t="str">
        <f>If(COUNTIF(DamReaches!$B$2:$B$346,"="&amp;A19391)&gt;0, "Yes", "No")</f>
        <v>No</v>
      </c>
    </row>
    <row r="19392">
      <c r="A19392" s="6">
        <v>694197.0</v>
      </c>
      <c r="B19392" s="6">
        <v>693928.0</v>
      </c>
      <c r="C19392" s="14" t="str">
        <f>If(COUNTIF(DamReaches!$B$2:$B$346,"="&amp;A19392)&gt;0, "Yes", "No")</f>
        <v>No</v>
      </c>
    </row>
    <row r="19393">
      <c r="A19393" s="6">
        <v>694198.0</v>
      </c>
      <c r="B19393" s="6">
        <v>693702.0</v>
      </c>
      <c r="C19393" s="14" t="str">
        <f>If(COUNTIF(DamReaches!$B$2:$B$346,"="&amp;A19393)&gt;0, "Yes", "No")</f>
        <v>No</v>
      </c>
    </row>
    <row r="19394">
      <c r="A19394" s="6">
        <v>694219.0</v>
      </c>
      <c r="B19394" s="6">
        <v>694220.0</v>
      </c>
      <c r="C19394" s="14" t="str">
        <f>If(COUNTIF(DamReaches!$B$2:$B$346,"="&amp;A19394)&gt;0, "Yes", "No")</f>
        <v>No</v>
      </c>
    </row>
    <row r="19395">
      <c r="A19395" s="6">
        <v>694220.0</v>
      </c>
      <c r="B19395" s="6">
        <v>694221.0</v>
      </c>
      <c r="C19395" s="14" t="str">
        <f>If(COUNTIF(DamReaches!$B$2:$B$346,"="&amp;A19395)&gt;0, "Yes", "No")</f>
        <v>No</v>
      </c>
    </row>
    <row r="19396">
      <c r="A19396" s="6">
        <v>694221.0</v>
      </c>
      <c r="B19396" s="6">
        <v>693307.0</v>
      </c>
      <c r="C19396" s="14" t="str">
        <f>If(COUNTIF(DamReaches!$B$2:$B$346,"="&amp;A19396)&gt;0, "Yes", "No")</f>
        <v>No</v>
      </c>
    </row>
    <row r="19397">
      <c r="A19397" s="6">
        <v>694222.0</v>
      </c>
      <c r="B19397" s="6">
        <v>694223.0</v>
      </c>
      <c r="C19397" s="14" t="str">
        <f>If(COUNTIF(DamReaches!$B$2:$B$346,"="&amp;A19397)&gt;0, "Yes", "No")</f>
        <v>No</v>
      </c>
    </row>
    <row r="19398">
      <c r="A19398" s="6">
        <v>694223.0</v>
      </c>
      <c r="B19398" s="6">
        <v>694225.0</v>
      </c>
      <c r="C19398" s="14" t="str">
        <f>If(COUNTIF(DamReaches!$B$2:$B$346,"="&amp;A19398)&gt;0, "Yes", "No")</f>
        <v>No</v>
      </c>
    </row>
    <row r="19399">
      <c r="A19399" s="6">
        <v>694224.0</v>
      </c>
      <c r="B19399" s="6">
        <v>694225.0</v>
      </c>
      <c r="C19399" s="14" t="str">
        <f>If(COUNTIF(DamReaches!$B$2:$B$346,"="&amp;A19399)&gt;0, "Yes", "No")</f>
        <v>No</v>
      </c>
    </row>
    <row r="19400">
      <c r="A19400" s="6">
        <v>694225.0</v>
      </c>
      <c r="B19400" s="6">
        <v>694226.0</v>
      </c>
      <c r="C19400" s="14" t="str">
        <f>If(COUNTIF(DamReaches!$B$2:$B$346,"="&amp;A19400)&gt;0, "Yes", "No")</f>
        <v>No</v>
      </c>
    </row>
    <row r="19401">
      <c r="A19401" s="6">
        <v>694226.0</v>
      </c>
      <c r="B19401" s="6">
        <v>694194.0</v>
      </c>
      <c r="C19401" s="14" t="str">
        <f>If(COUNTIF(DamReaches!$B$2:$B$346,"="&amp;A19401)&gt;0, "Yes", "No")</f>
        <v>No</v>
      </c>
    </row>
    <row r="19402">
      <c r="A19402" s="6">
        <v>694227.0</v>
      </c>
      <c r="B19402" s="6">
        <v>694478.0</v>
      </c>
      <c r="C19402" s="14" t="str">
        <f>If(COUNTIF(DamReaches!$B$2:$B$346,"="&amp;A19402)&gt;0, "Yes", "No")</f>
        <v>No</v>
      </c>
    </row>
    <row r="19403">
      <c r="A19403" s="6">
        <v>694228.0</v>
      </c>
      <c r="B19403" s="6">
        <v>694478.0</v>
      </c>
      <c r="C19403" s="14" t="str">
        <f>If(COUNTIF(DamReaches!$B$2:$B$346,"="&amp;A19403)&gt;0, "Yes", "No")</f>
        <v>No</v>
      </c>
    </row>
    <row r="19404">
      <c r="A19404" s="6">
        <v>694229.0</v>
      </c>
      <c r="B19404" s="6">
        <v>694271.0</v>
      </c>
      <c r="C19404" s="14" t="str">
        <f>If(COUNTIF(DamReaches!$B$2:$B$346,"="&amp;A19404)&gt;0, "Yes", "No")</f>
        <v>No</v>
      </c>
    </row>
    <row r="19405">
      <c r="A19405" s="6">
        <v>694246.0</v>
      </c>
      <c r="B19405" s="6">
        <v>693125.0</v>
      </c>
      <c r="C19405" s="14" t="str">
        <f>If(COUNTIF(DamReaches!$B$2:$B$346,"="&amp;A19405)&gt;0, "Yes", "No")</f>
        <v>No</v>
      </c>
    </row>
    <row r="19406">
      <c r="A19406" s="6">
        <v>694247.0</v>
      </c>
      <c r="B19406" s="6">
        <v>694248.0</v>
      </c>
      <c r="C19406" s="14" t="str">
        <f>If(COUNTIF(DamReaches!$B$2:$B$346,"="&amp;A19406)&gt;0, "Yes", "No")</f>
        <v>No</v>
      </c>
    </row>
    <row r="19407">
      <c r="A19407" s="6">
        <v>694248.0</v>
      </c>
      <c r="B19407" s="6">
        <v>694220.0</v>
      </c>
      <c r="C19407" s="14" t="str">
        <f>If(COUNTIF(DamReaches!$B$2:$B$346,"="&amp;A19407)&gt;0, "Yes", "No")</f>
        <v>No</v>
      </c>
    </row>
    <row r="19408">
      <c r="A19408" s="6">
        <v>694249.0</v>
      </c>
      <c r="B19408" s="6">
        <v>694092.0</v>
      </c>
      <c r="C19408" s="14" t="str">
        <f>If(COUNTIF(DamReaches!$B$2:$B$346,"="&amp;A19408)&gt;0, "Yes", "No")</f>
        <v>No</v>
      </c>
    </row>
    <row r="19409">
      <c r="A19409" s="6">
        <v>694250.0</v>
      </c>
      <c r="B19409" s="6">
        <v>694169.0</v>
      </c>
      <c r="C19409" s="14" t="str">
        <f>If(COUNTIF(DamReaches!$B$2:$B$346,"="&amp;A19409)&gt;0, "Yes", "No")</f>
        <v>No</v>
      </c>
    </row>
    <row r="19410">
      <c r="A19410" s="6">
        <v>694251.0</v>
      </c>
      <c r="B19410" s="6">
        <v>694474.0</v>
      </c>
      <c r="C19410" s="14" t="str">
        <f>If(COUNTIF(DamReaches!$B$2:$B$346,"="&amp;A19410)&gt;0, "Yes", "No")</f>
        <v>No</v>
      </c>
    </row>
    <row r="19411">
      <c r="A19411" s="6">
        <v>694252.0</v>
      </c>
      <c r="B19411" s="6">
        <v>693832.0</v>
      </c>
      <c r="C19411" s="14" t="str">
        <f>If(COUNTIF(DamReaches!$B$2:$B$346,"="&amp;A19411)&gt;0, "Yes", "No")</f>
        <v>No</v>
      </c>
    </row>
    <row r="19412">
      <c r="A19412" s="6">
        <v>694259.0</v>
      </c>
      <c r="B19412" s="6">
        <v>694339.0</v>
      </c>
      <c r="C19412" s="14" t="str">
        <f>If(COUNTIF(DamReaches!$B$2:$B$346,"="&amp;A19412)&gt;0, "Yes", "No")</f>
        <v>No</v>
      </c>
    </row>
    <row r="19413">
      <c r="A19413" s="6">
        <v>694260.0</v>
      </c>
      <c r="B19413" s="6">
        <v>694616.0</v>
      </c>
      <c r="C19413" s="14" t="str">
        <f>If(COUNTIF(DamReaches!$B$2:$B$346,"="&amp;A19413)&gt;0, "Yes", "No")</f>
        <v>No</v>
      </c>
    </row>
    <row r="19414">
      <c r="A19414" s="6">
        <v>694261.0</v>
      </c>
      <c r="B19414" s="6">
        <v>694316.0</v>
      </c>
      <c r="C19414" s="14" t="str">
        <f>If(COUNTIF(DamReaches!$B$2:$B$346,"="&amp;A19414)&gt;0, "Yes", "No")</f>
        <v>No</v>
      </c>
    </row>
    <row r="19415">
      <c r="A19415" s="6">
        <v>694262.0</v>
      </c>
      <c r="B19415" s="6">
        <v>694316.0</v>
      </c>
      <c r="C19415" s="14" t="str">
        <f>If(COUNTIF(DamReaches!$B$2:$B$346,"="&amp;A19415)&gt;0, "Yes", "No")</f>
        <v>No</v>
      </c>
    </row>
    <row r="19416">
      <c r="A19416" s="6">
        <v>694263.0</v>
      </c>
      <c r="B19416" s="6">
        <v>693920.0</v>
      </c>
      <c r="C19416" s="14" t="str">
        <f>If(COUNTIF(DamReaches!$B$2:$B$346,"="&amp;A19416)&gt;0, "Yes", "No")</f>
        <v>No</v>
      </c>
    </row>
    <row r="19417">
      <c r="A19417" s="6">
        <v>694264.0</v>
      </c>
      <c r="B19417" s="6">
        <v>694319.0</v>
      </c>
      <c r="C19417" s="14" t="str">
        <f>If(COUNTIF(DamReaches!$B$2:$B$346,"="&amp;A19417)&gt;0, "Yes", "No")</f>
        <v>No</v>
      </c>
    </row>
    <row r="19418">
      <c r="A19418" s="6">
        <v>694265.0</v>
      </c>
      <c r="B19418" s="6">
        <v>694169.0</v>
      </c>
      <c r="C19418" s="14" t="str">
        <f>If(COUNTIF(DamReaches!$B$2:$B$346,"="&amp;A19418)&gt;0, "Yes", "No")</f>
        <v>No</v>
      </c>
    </row>
    <row r="19419">
      <c r="A19419" s="6">
        <v>694266.0</v>
      </c>
      <c r="B19419" s="6">
        <v>694265.0</v>
      </c>
      <c r="C19419" s="14" t="str">
        <f>If(COUNTIF(DamReaches!$B$2:$B$346,"="&amp;A19419)&gt;0, "Yes", "No")</f>
        <v>No</v>
      </c>
    </row>
    <row r="19420">
      <c r="A19420" s="6">
        <v>694267.0</v>
      </c>
      <c r="B19420" s="6">
        <v>694650.0</v>
      </c>
      <c r="C19420" s="14" t="str">
        <f>If(COUNTIF(DamReaches!$B$2:$B$346,"="&amp;A19420)&gt;0, "Yes", "No")</f>
        <v>No</v>
      </c>
    </row>
    <row r="19421">
      <c r="A19421" s="6">
        <v>694268.0</v>
      </c>
      <c r="B19421" s="6">
        <v>694650.0</v>
      </c>
      <c r="C19421" s="14" t="str">
        <f>If(COUNTIF(DamReaches!$B$2:$B$346,"="&amp;A19421)&gt;0, "Yes", "No")</f>
        <v>No</v>
      </c>
    </row>
    <row r="19422">
      <c r="A19422" s="6">
        <v>694269.0</v>
      </c>
      <c r="B19422" s="6">
        <v>694474.0</v>
      </c>
      <c r="C19422" s="14" t="str">
        <f>If(COUNTIF(DamReaches!$B$2:$B$346,"="&amp;A19422)&gt;0, "Yes", "No")</f>
        <v>No</v>
      </c>
    </row>
    <row r="19423">
      <c r="A19423" s="6">
        <v>694270.0</v>
      </c>
      <c r="B19423" s="6">
        <v>694396.0</v>
      </c>
      <c r="C19423" s="14" t="str">
        <f>If(COUNTIF(DamReaches!$B$2:$B$346,"="&amp;A19423)&gt;0, "Yes", "No")</f>
        <v>No</v>
      </c>
    </row>
    <row r="19424">
      <c r="A19424" s="6">
        <v>694271.0</v>
      </c>
      <c r="B19424" s="6">
        <v>694541.0</v>
      </c>
      <c r="C19424" s="14" t="str">
        <f>If(COUNTIF(DamReaches!$B$2:$B$346,"="&amp;A19424)&gt;0, "Yes", "No")</f>
        <v>No</v>
      </c>
    </row>
    <row r="19425">
      <c r="A19425" s="6">
        <v>694272.0</v>
      </c>
      <c r="B19425" s="6">
        <v>694541.0</v>
      </c>
      <c r="C19425" s="14" t="str">
        <f>If(COUNTIF(DamReaches!$B$2:$B$346,"="&amp;A19425)&gt;0, "Yes", "No")</f>
        <v>No</v>
      </c>
    </row>
    <row r="19426">
      <c r="A19426" s="6">
        <v>694273.0</v>
      </c>
      <c r="B19426" s="6">
        <v>694079.0</v>
      </c>
      <c r="C19426" s="14" t="str">
        <f>If(COUNTIF(DamReaches!$B$2:$B$346,"="&amp;A19426)&gt;0, "Yes", "No")</f>
        <v>No</v>
      </c>
    </row>
    <row r="19427">
      <c r="A19427" s="6">
        <v>694274.0</v>
      </c>
      <c r="B19427" s="6">
        <v>694080.0</v>
      </c>
      <c r="C19427" s="14" t="str">
        <f>If(COUNTIF(DamReaches!$B$2:$B$346,"="&amp;A19427)&gt;0, "Yes", "No")</f>
        <v>No</v>
      </c>
    </row>
    <row r="19428">
      <c r="A19428" s="6">
        <v>694275.0</v>
      </c>
      <c r="B19428" s="6">
        <v>693993.0</v>
      </c>
      <c r="C19428" s="14" t="str">
        <f>If(COUNTIF(DamReaches!$B$2:$B$346,"="&amp;A19428)&gt;0, "Yes", "No")</f>
        <v>No</v>
      </c>
    </row>
    <row r="19429">
      <c r="A19429" s="6">
        <v>694276.0</v>
      </c>
      <c r="B19429" s="6">
        <v>694275.0</v>
      </c>
      <c r="C19429" s="14" t="str">
        <f>If(COUNTIF(DamReaches!$B$2:$B$346,"="&amp;A19429)&gt;0, "Yes", "No")</f>
        <v>No</v>
      </c>
    </row>
    <row r="19430">
      <c r="A19430" s="6">
        <v>694292.0</v>
      </c>
      <c r="B19430" s="6">
        <v>694075.0</v>
      </c>
      <c r="C19430" s="14" t="str">
        <f>If(COUNTIF(DamReaches!$B$2:$B$346,"="&amp;A19430)&gt;0, "Yes", "No")</f>
        <v>No</v>
      </c>
    </row>
    <row r="19431">
      <c r="A19431" s="6">
        <v>694293.0</v>
      </c>
      <c r="B19431" s="6">
        <v>694039.0</v>
      </c>
      <c r="C19431" s="14" t="str">
        <f>If(COUNTIF(DamReaches!$B$2:$B$346,"="&amp;A19431)&gt;0, "Yes", "No")</f>
        <v>No</v>
      </c>
    </row>
    <row r="19432">
      <c r="A19432" s="6">
        <v>694294.0</v>
      </c>
      <c r="B19432" s="6">
        <v>693850.0</v>
      </c>
      <c r="C19432" s="14" t="str">
        <f>If(COUNTIF(DamReaches!$B$2:$B$346,"="&amp;A19432)&gt;0, "Yes", "No")</f>
        <v>No</v>
      </c>
    </row>
    <row r="19433">
      <c r="A19433" s="6">
        <v>694295.0</v>
      </c>
      <c r="B19433" s="6">
        <v>693357.0</v>
      </c>
      <c r="C19433" s="14" t="str">
        <f>If(COUNTIF(DamReaches!$B$2:$B$346,"="&amp;A19433)&gt;0, "Yes", "No")</f>
        <v>No</v>
      </c>
    </row>
    <row r="19434">
      <c r="A19434" s="6">
        <v>694296.0</v>
      </c>
      <c r="B19434" s="6">
        <v>693759.0</v>
      </c>
      <c r="C19434" s="14" t="str">
        <f>If(COUNTIF(DamReaches!$B$2:$B$346,"="&amp;A19434)&gt;0, "Yes", "No")</f>
        <v>No</v>
      </c>
    </row>
    <row r="19435">
      <c r="A19435" s="6">
        <v>694315.0</v>
      </c>
      <c r="B19435" s="6">
        <v>694260.0</v>
      </c>
      <c r="C19435" s="14" t="str">
        <f>If(COUNTIF(DamReaches!$B$2:$B$346,"="&amp;A19435)&gt;0, "Yes", "No")</f>
        <v>No</v>
      </c>
    </row>
    <row r="19436">
      <c r="A19436" s="6">
        <v>694316.0</v>
      </c>
      <c r="B19436" s="6">
        <v>694315.0</v>
      </c>
      <c r="C19436" s="14" t="str">
        <f>If(COUNTIF(DamReaches!$B$2:$B$346,"="&amp;A19436)&gt;0, "Yes", "No")</f>
        <v>No</v>
      </c>
    </row>
    <row r="19437">
      <c r="A19437" s="6">
        <v>694317.0</v>
      </c>
      <c r="B19437" s="6">
        <v>694394.0</v>
      </c>
      <c r="C19437" s="14" t="str">
        <f>If(COUNTIF(DamReaches!$B$2:$B$346,"="&amp;A19437)&gt;0, "Yes", "No")</f>
        <v>No</v>
      </c>
    </row>
    <row r="19438">
      <c r="A19438" s="6">
        <v>694318.0</v>
      </c>
      <c r="B19438" s="6">
        <v>694394.0</v>
      </c>
      <c r="C19438" s="14" t="str">
        <f>If(COUNTIF(DamReaches!$B$2:$B$346,"="&amp;A19438)&gt;0, "Yes", "No")</f>
        <v>No</v>
      </c>
    </row>
    <row r="19439">
      <c r="A19439" s="6">
        <v>694319.0</v>
      </c>
      <c r="B19439" s="6">
        <v>694168.0</v>
      </c>
      <c r="C19439" s="14" t="str">
        <f>If(COUNTIF(DamReaches!$B$2:$B$346,"="&amp;A19439)&gt;0, "Yes", "No")</f>
        <v>No</v>
      </c>
    </row>
    <row r="19440">
      <c r="A19440" s="6">
        <v>694320.0</v>
      </c>
      <c r="B19440" s="6">
        <v>694321.0</v>
      </c>
      <c r="C19440" s="14" t="str">
        <f>If(COUNTIF(DamReaches!$B$2:$B$346,"="&amp;A19440)&gt;0, "Yes", "No")</f>
        <v>No</v>
      </c>
    </row>
    <row r="19441">
      <c r="A19441" s="6">
        <v>694321.0</v>
      </c>
      <c r="B19441" s="6">
        <v>694270.0</v>
      </c>
      <c r="C19441" s="14" t="str">
        <f>If(COUNTIF(DamReaches!$B$2:$B$346,"="&amp;A19441)&gt;0, "Yes", "No")</f>
        <v>No</v>
      </c>
    </row>
    <row r="19442">
      <c r="A19442" s="6">
        <v>694322.0</v>
      </c>
      <c r="B19442" s="6">
        <v>694565.0</v>
      </c>
      <c r="C19442" s="14" t="str">
        <f>If(COUNTIF(DamReaches!$B$2:$B$346,"="&amp;A19442)&gt;0, "Yes", "No")</f>
        <v>No</v>
      </c>
    </row>
    <row r="19443">
      <c r="A19443" s="6">
        <v>694323.0</v>
      </c>
      <c r="B19443" s="6">
        <v>694565.0</v>
      </c>
      <c r="C19443" s="14" t="str">
        <f>If(COUNTIF(DamReaches!$B$2:$B$346,"="&amp;A19443)&gt;0, "Yes", "No")</f>
        <v>No</v>
      </c>
    </row>
    <row r="19444">
      <c r="A19444" s="6">
        <v>694324.0</v>
      </c>
      <c r="B19444" s="6">
        <v>694681.0</v>
      </c>
      <c r="C19444" s="14" t="str">
        <f>If(COUNTIF(DamReaches!$B$2:$B$346,"="&amp;A19444)&gt;0, "Yes", "No")</f>
        <v>No</v>
      </c>
    </row>
    <row r="19445">
      <c r="A19445" s="6">
        <v>694339.0</v>
      </c>
      <c r="B19445" s="6">
        <v>694646.0</v>
      </c>
      <c r="C19445" s="14" t="str">
        <f>If(COUNTIF(DamReaches!$B$2:$B$346,"="&amp;A19445)&gt;0, "Yes", "No")</f>
        <v>No</v>
      </c>
    </row>
    <row r="19446">
      <c r="A19446" s="6">
        <v>694340.0</v>
      </c>
      <c r="B19446" s="6">
        <v>694646.0</v>
      </c>
      <c r="C19446" s="14" t="str">
        <f>If(COUNTIF(DamReaches!$B$2:$B$346,"="&amp;A19446)&gt;0, "Yes", "No")</f>
        <v>No</v>
      </c>
    </row>
    <row r="19447">
      <c r="A19447" s="6">
        <v>694341.0</v>
      </c>
      <c r="B19447" s="6">
        <v>693926.0</v>
      </c>
      <c r="C19447" s="14" t="str">
        <f>If(COUNTIF(DamReaches!$B$2:$B$346,"="&amp;A19447)&gt;0, "Yes", "No")</f>
        <v>No</v>
      </c>
    </row>
    <row r="19448">
      <c r="A19448" s="6">
        <v>694342.0</v>
      </c>
      <c r="B19448" s="6">
        <v>694274.0</v>
      </c>
      <c r="C19448" s="14" t="str">
        <f>If(COUNTIF(DamReaches!$B$2:$B$346,"="&amp;A19448)&gt;0, "Yes", "No")</f>
        <v>No</v>
      </c>
    </row>
    <row r="19449">
      <c r="A19449" s="6">
        <v>694343.0</v>
      </c>
      <c r="B19449" s="6">
        <v>694274.0</v>
      </c>
      <c r="C19449" s="14" t="str">
        <f>If(COUNTIF(DamReaches!$B$2:$B$346,"="&amp;A19449)&gt;0, "Yes", "No")</f>
        <v>No</v>
      </c>
    </row>
    <row r="19450">
      <c r="A19450" s="6">
        <v>694368.0</v>
      </c>
      <c r="B19450" s="6">
        <v>694892.0</v>
      </c>
      <c r="C19450" s="14" t="str">
        <f>If(COUNTIF(DamReaches!$B$2:$B$346,"="&amp;A19450)&gt;0, "Yes", "No")</f>
        <v>No</v>
      </c>
    </row>
    <row r="19451">
      <c r="A19451" s="6">
        <v>694369.0</v>
      </c>
      <c r="B19451" s="6">
        <v>693938.0</v>
      </c>
      <c r="C19451" s="14" t="str">
        <f>If(COUNTIF(DamReaches!$B$2:$B$346,"="&amp;A19451)&gt;0, "Yes", "No")</f>
        <v>No</v>
      </c>
    </row>
    <row r="19452">
      <c r="A19452" s="6">
        <v>694370.0</v>
      </c>
      <c r="B19452" s="6">
        <v>694740.0</v>
      </c>
      <c r="C19452" s="14" t="str">
        <f>If(COUNTIF(DamReaches!$B$2:$B$346,"="&amp;A19452)&gt;0, "Yes", "No")</f>
        <v>No</v>
      </c>
    </row>
    <row r="19453">
      <c r="A19453" s="6">
        <v>694371.0</v>
      </c>
      <c r="B19453" s="6">
        <v>694740.0</v>
      </c>
      <c r="C19453" s="14" t="str">
        <f>If(COUNTIF(DamReaches!$B$2:$B$346,"="&amp;A19453)&gt;0, "Yes", "No")</f>
        <v>No</v>
      </c>
    </row>
    <row r="19454">
      <c r="A19454" s="6">
        <v>694372.0</v>
      </c>
      <c r="B19454" s="6">
        <v>694430.0</v>
      </c>
      <c r="C19454" s="14" t="str">
        <f>If(COUNTIF(DamReaches!$B$2:$B$346,"="&amp;A19454)&gt;0, "Yes", "No")</f>
        <v>No</v>
      </c>
    </row>
    <row r="19455">
      <c r="A19455" s="6">
        <v>694373.0</v>
      </c>
      <c r="B19455" s="6">
        <v>694799.0</v>
      </c>
      <c r="C19455" s="14" t="str">
        <f>If(COUNTIF(DamReaches!$B$2:$B$346,"="&amp;A19455)&gt;0, "Yes", "No")</f>
        <v>No</v>
      </c>
    </row>
    <row r="19456">
      <c r="A19456" s="6">
        <v>694374.0</v>
      </c>
      <c r="B19456" s="6">
        <v>693478.0</v>
      </c>
      <c r="C19456" s="14" t="str">
        <f>If(COUNTIF(DamReaches!$B$2:$B$346,"="&amp;A19456)&gt;0, "Yes", "No")</f>
        <v>No</v>
      </c>
    </row>
    <row r="19457">
      <c r="A19457" s="6">
        <v>694375.0</v>
      </c>
      <c r="B19457" s="6">
        <v>694374.0</v>
      </c>
      <c r="C19457" s="14" t="str">
        <f>If(COUNTIF(DamReaches!$B$2:$B$346,"="&amp;A19457)&gt;0, "Yes", "No")</f>
        <v>No</v>
      </c>
    </row>
    <row r="19458">
      <c r="A19458" s="6">
        <v>694394.0</v>
      </c>
      <c r="B19458" s="6">
        <v>-1.0</v>
      </c>
      <c r="C19458" s="14" t="str">
        <f>If(COUNTIF(DamReaches!$B$2:$B$346,"="&amp;A19458)&gt;0, "Yes", "No")</f>
        <v>No</v>
      </c>
    </row>
    <row r="19459">
      <c r="A19459" s="6">
        <v>694395.0</v>
      </c>
      <c r="B19459" s="6">
        <v>694892.0</v>
      </c>
      <c r="C19459" s="14" t="str">
        <f>If(COUNTIF(DamReaches!$B$2:$B$346,"="&amp;A19459)&gt;0, "Yes", "No")</f>
        <v>No</v>
      </c>
    </row>
    <row r="19460">
      <c r="A19460" s="6">
        <v>694396.0</v>
      </c>
      <c r="B19460" s="6">
        <v>694397.0</v>
      </c>
      <c r="C19460" s="14" t="str">
        <f>If(COUNTIF(DamReaches!$B$2:$B$346,"="&amp;A19460)&gt;0, "Yes", "No")</f>
        <v>No</v>
      </c>
    </row>
    <row r="19461">
      <c r="A19461" s="6">
        <v>694397.0</v>
      </c>
      <c r="B19461" s="6">
        <v>694229.0</v>
      </c>
      <c r="C19461" s="14" t="str">
        <f>If(COUNTIF(DamReaches!$B$2:$B$346,"="&amp;A19461)&gt;0, "Yes", "No")</f>
        <v>No</v>
      </c>
    </row>
    <row r="19462">
      <c r="A19462" s="6">
        <v>694398.0</v>
      </c>
      <c r="B19462" s="6">
        <v>694799.0</v>
      </c>
      <c r="C19462" s="14" t="str">
        <f>If(COUNTIF(DamReaches!$B$2:$B$346,"="&amp;A19462)&gt;0, "Yes", "No")</f>
        <v>No</v>
      </c>
    </row>
    <row r="19463">
      <c r="A19463" s="6">
        <v>694399.0</v>
      </c>
      <c r="B19463" s="6">
        <v>694398.0</v>
      </c>
      <c r="C19463" s="14" t="str">
        <f>If(COUNTIF(DamReaches!$B$2:$B$346,"="&amp;A19463)&gt;0, "Yes", "No")</f>
        <v>No</v>
      </c>
    </row>
    <row r="19464">
      <c r="A19464" s="6">
        <v>694400.0</v>
      </c>
      <c r="B19464" s="6">
        <v>694252.0</v>
      </c>
      <c r="C19464" s="14" t="str">
        <f>If(COUNTIF(DamReaches!$B$2:$B$346,"="&amp;A19464)&gt;0, "Yes", "No")</f>
        <v>No</v>
      </c>
    </row>
    <row r="19465">
      <c r="A19465" s="6">
        <v>694409.0</v>
      </c>
      <c r="B19465" s="6">
        <v>695165.0</v>
      </c>
      <c r="C19465" s="14" t="str">
        <f>If(COUNTIF(DamReaches!$B$2:$B$346,"="&amp;A19465)&gt;0, "Yes", "No")</f>
        <v>No</v>
      </c>
    </row>
    <row r="19466">
      <c r="A19466" s="6">
        <v>694410.0</v>
      </c>
      <c r="B19466" s="6">
        <v>694057.0</v>
      </c>
      <c r="C19466" s="14" t="str">
        <f>If(COUNTIF(DamReaches!$B$2:$B$346,"="&amp;A19466)&gt;0, "Yes", "No")</f>
        <v>No</v>
      </c>
    </row>
    <row r="19467">
      <c r="A19467" s="6">
        <v>694411.0</v>
      </c>
      <c r="B19467" s="6">
        <v>694622.0</v>
      </c>
      <c r="C19467" s="14" t="str">
        <f>If(COUNTIF(DamReaches!$B$2:$B$346,"="&amp;A19467)&gt;0, "Yes", "No")</f>
        <v>No</v>
      </c>
    </row>
    <row r="19468">
      <c r="A19468" s="6">
        <v>694412.0</v>
      </c>
      <c r="B19468" s="6">
        <v>694622.0</v>
      </c>
      <c r="C19468" s="14" t="str">
        <f>If(COUNTIF(DamReaches!$B$2:$B$346,"="&amp;A19468)&gt;0, "Yes", "No")</f>
        <v>No</v>
      </c>
    </row>
    <row r="19469">
      <c r="A19469" s="6">
        <v>694429.0</v>
      </c>
      <c r="B19469" s="6">
        <v>694223.0</v>
      </c>
      <c r="C19469" s="14" t="str">
        <f>If(COUNTIF(DamReaches!$B$2:$B$346,"="&amp;A19469)&gt;0, "Yes", "No")</f>
        <v>No</v>
      </c>
    </row>
    <row r="19470">
      <c r="A19470" s="6">
        <v>694430.0</v>
      </c>
      <c r="B19470" s="6">
        <v>694227.0</v>
      </c>
      <c r="C19470" s="14" t="str">
        <f>If(COUNTIF(DamReaches!$B$2:$B$346,"="&amp;A19470)&gt;0, "Yes", "No")</f>
        <v>No</v>
      </c>
    </row>
    <row r="19471">
      <c r="A19471" s="6">
        <v>694431.0</v>
      </c>
      <c r="B19471" s="6">
        <v>693944.0</v>
      </c>
      <c r="C19471" s="14" t="str">
        <f>If(COUNTIF(DamReaches!$B$2:$B$346,"="&amp;A19471)&gt;0, "Yes", "No")</f>
        <v>No</v>
      </c>
    </row>
    <row r="19472">
      <c r="A19472" s="6">
        <v>694453.0</v>
      </c>
      <c r="B19472" s="6">
        <v>693600.0</v>
      </c>
      <c r="C19472" s="14" t="str">
        <f>If(COUNTIF(DamReaches!$B$2:$B$346,"="&amp;A19472)&gt;0, "Yes", "No")</f>
        <v>No</v>
      </c>
    </row>
    <row r="19473">
      <c r="A19473" s="6">
        <v>694454.0</v>
      </c>
      <c r="B19473" s="6">
        <v>694566.0</v>
      </c>
      <c r="C19473" s="14" t="str">
        <f>If(COUNTIF(DamReaches!$B$2:$B$346,"="&amp;A19473)&gt;0, "Yes", "No")</f>
        <v>No</v>
      </c>
    </row>
    <row r="19474">
      <c r="A19474" s="6">
        <v>694471.0</v>
      </c>
      <c r="B19474" s="6">
        <v>694339.0</v>
      </c>
      <c r="C19474" s="14" t="str">
        <f>If(COUNTIF(DamReaches!$B$2:$B$346,"="&amp;A19474)&gt;0, "Yes", "No")</f>
        <v>No</v>
      </c>
    </row>
    <row r="19475">
      <c r="A19475" s="6">
        <v>694472.0</v>
      </c>
      <c r="B19475" s="6">
        <v>694616.0</v>
      </c>
      <c r="C19475" s="14" t="str">
        <f>If(COUNTIF(DamReaches!$B$2:$B$346,"="&amp;A19475)&gt;0, "Yes", "No")</f>
        <v>No</v>
      </c>
    </row>
    <row r="19476">
      <c r="A19476" s="6">
        <v>694473.0</v>
      </c>
      <c r="B19476" s="6">
        <v>694315.0</v>
      </c>
      <c r="C19476" s="14" t="str">
        <f>If(COUNTIF(DamReaches!$B$2:$B$346,"="&amp;A19476)&gt;0, "Yes", "No")</f>
        <v>No</v>
      </c>
    </row>
    <row r="19477">
      <c r="A19477" s="6">
        <v>694474.0</v>
      </c>
      <c r="B19477" s="6">
        <v>694560.0</v>
      </c>
      <c r="C19477" s="14" t="str">
        <f>If(COUNTIF(DamReaches!$B$2:$B$346,"="&amp;A19477)&gt;0, "Yes", "No")</f>
        <v>No</v>
      </c>
    </row>
    <row r="19478">
      <c r="A19478" s="6">
        <v>694475.0</v>
      </c>
      <c r="B19478" s="6">
        <v>694652.0</v>
      </c>
      <c r="C19478" s="14" t="str">
        <f>If(COUNTIF(DamReaches!$B$2:$B$346,"="&amp;A19478)&gt;0, "Yes", "No")</f>
        <v>No</v>
      </c>
    </row>
    <row r="19479">
      <c r="A19479" s="6">
        <v>694476.0</v>
      </c>
      <c r="B19479" s="6">
        <v>694508.0</v>
      </c>
      <c r="C19479" s="14" t="str">
        <f>If(COUNTIF(DamReaches!$B$2:$B$346,"="&amp;A19479)&gt;0, "Yes", "No")</f>
        <v>No</v>
      </c>
    </row>
    <row r="19480">
      <c r="A19480" s="6">
        <v>694477.0</v>
      </c>
      <c r="B19480" s="6">
        <v>694702.0</v>
      </c>
      <c r="C19480" s="14" t="str">
        <f>If(COUNTIF(DamReaches!$B$2:$B$346,"="&amp;A19480)&gt;0, "Yes", "No")</f>
        <v>No</v>
      </c>
    </row>
    <row r="19481">
      <c r="A19481" s="6">
        <v>694478.0</v>
      </c>
      <c r="B19481" s="6">
        <v>694703.0</v>
      </c>
      <c r="C19481" s="14" t="str">
        <f>If(COUNTIF(DamReaches!$B$2:$B$346,"="&amp;A19481)&gt;0, "Yes", "No")</f>
        <v>No</v>
      </c>
    </row>
    <row r="19482">
      <c r="A19482" s="6">
        <v>694479.0</v>
      </c>
      <c r="B19482" s="6">
        <v>694703.0</v>
      </c>
      <c r="C19482" s="14" t="str">
        <f>If(COUNTIF(DamReaches!$B$2:$B$346,"="&amp;A19482)&gt;0, "Yes", "No")</f>
        <v>No</v>
      </c>
    </row>
    <row r="19483">
      <c r="A19483" s="6">
        <v>694480.0</v>
      </c>
      <c r="B19483" s="6">
        <v>694767.0</v>
      </c>
      <c r="C19483" s="14" t="str">
        <f>If(COUNTIF(DamReaches!$B$2:$B$346,"="&amp;A19483)&gt;0, "Yes", "No")</f>
        <v>No</v>
      </c>
    </row>
    <row r="19484">
      <c r="A19484" s="6">
        <v>694481.0</v>
      </c>
      <c r="B19484" s="6">
        <v>694931.0</v>
      </c>
      <c r="C19484" s="14" t="str">
        <f>If(COUNTIF(DamReaches!$B$2:$B$346,"="&amp;A19484)&gt;0, "Yes", "No")</f>
        <v>No</v>
      </c>
    </row>
    <row r="19485">
      <c r="A19485" s="6">
        <v>694482.0</v>
      </c>
      <c r="B19485" s="6">
        <v>694410.0</v>
      </c>
      <c r="C19485" s="14" t="str">
        <f>If(COUNTIF(DamReaches!$B$2:$B$346,"="&amp;A19485)&gt;0, "Yes", "No")</f>
        <v>No</v>
      </c>
    </row>
    <row r="19486">
      <c r="A19486" s="6">
        <v>694483.0</v>
      </c>
      <c r="B19486" s="6">
        <v>694080.0</v>
      </c>
      <c r="C19486" s="14" t="str">
        <f>If(COUNTIF(DamReaches!$B$2:$B$346,"="&amp;A19486)&gt;0, "Yes", "No")</f>
        <v>No</v>
      </c>
    </row>
    <row r="19487">
      <c r="A19487" s="6">
        <v>694484.0</v>
      </c>
      <c r="B19487" s="6">
        <v>694485.0</v>
      </c>
      <c r="C19487" s="14" t="str">
        <f>If(COUNTIF(DamReaches!$B$2:$B$346,"="&amp;A19487)&gt;0, "Yes", "No")</f>
        <v>No</v>
      </c>
    </row>
    <row r="19488">
      <c r="A19488" s="6">
        <v>694485.0</v>
      </c>
      <c r="B19488" s="6">
        <v>694487.0</v>
      </c>
      <c r="C19488" s="14" t="str">
        <f>If(COUNTIF(DamReaches!$B$2:$B$346,"="&amp;A19488)&gt;0, "Yes", "No")</f>
        <v>No</v>
      </c>
    </row>
    <row r="19489">
      <c r="A19489" s="6">
        <v>694486.0</v>
      </c>
      <c r="B19489" s="6">
        <v>694487.0</v>
      </c>
      <c r="C19489" s="14" t="str">
        <f>If(COUNTIF(DamReaches!$B$2:$B$346,"="&amp;A19489)&gt;0, "Yes", "No")</f>
        <v>No</v>
      </c>
    </row>
    <row r="19490">
      <c r="A19490" s="6">
        <v>694487.0</v>
      </c>
      <c r="B19490" s="6">
        <v>694566.0</v>
      </c>
      <c r="C19490" s="14" t="str">
        <f>If(COUNTIF(DamReaches!$B$2:$B$346,"="&amp;A19490)&gt;0, "Yes", "No")</f>
        <v>No</v>
      </c>
    </row>
    <row r="19491">
      <c r="A19491" s="6">
        <v>694502.0</v>
      </c>
      <c r="B19491" s="6">
        <v>694248.0</v>
      </c>
      <c r="C19491" s="14" t="str">
        <f>If(COUNTIF(DamReaches!$B$2:$B$346,"="&amp;A19491)&gt;0, "Yes", "No")</f>
        <v>No</v>
      </c>
    </row>
    <row r="19492">
      <c r="A19492" s="6">
        <v>694503.0</v>
      </c>
      <c r="B19492" s="6">
        <v>694537.0</v>
      </c>
      <c r="C19492" s="14" t="str">
        <f>If(COUNTIF(DamReaches!$B$2:$B$346,"="&amp;A19492)&gt;0, "Yes", "No")</f>
        <v>No</v>
      </c>
    </row>
    <row r="19493">
      <c r="A19493" s="6">
        <v>694504.0</v>
      </c>
      <c r="B19493" s="6">
        <v>694395.0</v>
      </c>
      <c r="C19493" s="14" t="str">
        <f>If(COUNTIF(DamReaches!$B$2:$B$346,"="&amp;A19493)&gt;0, "Yes", "No")</f>
        <v>No</v>
      </c>
    </row>
    <row r="19494">
      <c r="A19494" s="6">
        <v>694505.0</v>
      </c>
      <c r="B19494" s="6">
        <v>693620.0</v>
      </c>
      <c r="C19494" s="14" t="str">
        <f>If(COUNTIF(DamReaches!$B$2:$B$346,"="&amp;A19494)&gt;0, "Yes", "No")</f>
        <v>No</v>
      </c>
    </row>
    <row r="19495">
      <c r="A19495" s="6">
        <v>694506.0</v>
      </c>
      <c r="B19495" s="6">
        <v>694874.0</v>
      </c>
      <c r="C19495" s="14" t="str">
        <f>If(COUNTIF(DamReaches!$B$2:$B$346,"="&amp;A19495)&gt;0, "Yes", "No")</f>
        <v>No</v>
      </c>
    </row>
    <row r="19496">
      <c r="A19496" s="6">
        <v>694507.0</v>
      </c>
      <c r="B19496" s="6">
        <v>694560.0</v>
      </c>
      <c r="C19496" s="14" t="str">
        <f>If(COUNTIF(DamReaches!$B$2:$B$346,"="&amp;A19496)&gt;0, "Yes", "No")</f>
        <v>No</v>
      </c>
    </row>
    <row r="19497">
      <c r="A19497" s="6">
        <v>694508.0</v>
      </c>
      <c r="B19497" s="6">
        <v>695165.0</v>
      </c>
      <c r="C19497" s="14" t="str">
        <f>If(COUNTIF(DamReaches!$B$2:$B$346,"="&amp;A19497)&gt;0, "Yes", "No")</f>
        <v>No</v>
      </c>
    </row>
    <row r="19498">
      <c r="A19498" s="6">
        <v>694509.0</v>
      </c>
      <c r="B19498" s="6">
        <v>694430.0</v>
      </c>
      <c r="C19498" s="14" t="str">
        <f>If(COUNTIF(DamReaches!$B$2:$B$346,"="&amp;A19498)&gt;0, "Yes", "No")</f>
        <v>No</v>
      </c>
    </row>
    <row r="19499">
      <c r="A19499" s="6">
        <v>694510.0</v>
      </c>
      <c r="B19499" s="6">
        <v>694931.0</v>
      </c>
      <c r="C19499" s="14" t="str">
        <f>If(COUNTIF(DamReaches!$B$2:$B$346,"="&amp;A19499)&gt;0, "Yes", "No")</f>
        <v>No</v>
      </c>
    </row>
    <row r="19500">
      <c r="A19500" s="6">
        <v>694511.0</v>
      </c>
      <c r="B19500" s="6">
        <v>694295.0</v>
      </c>
      <c r="C19500" s="14" t="str">
        <f>If(COUNTIF(DamReaches!$B$2:$B$346,"="&amp;A19500)&gt;0, "Yes", "No")</f>
        <v>No</v>
      </c>
    </row>
    <row r="19501">
      <c r="A19501" s="6">
        <v>694512.0</v>
      </c>
      <c r="B19501" s="6">
        <v>694511.0</v>
      </c>
      <c r="C19501" s="14" t="str">
        <f>If(COUNTIF(DamReaches!$B$2:$B$346,"="&amp;A19501)&gt;0, "Yes", "No")</f>
        <v>No</v>
      </c>
    </row>
    <row r="19502">
      <c r="A19502" s="6">
        <v>694513.0</v>
      </c>
      <c r="B19502" s="6">
        <v>694150.0</v>
      </c>
      <c r="C19502" s="14" t="str">
        <f>If(COUNTIF(DamReaches!$B$2:$B$346,"="&amp;A19502)&gt;0, "Yes", "No")</f>
        <v>No</v>
      </c>
    </row>
    <row r="19503">
      <c r="A19503" s="6">
        <v>694514.0</v>
      </c>
      <c r="B19503" s="6">
        <v>694513.0</v>
      </c>
      <c r="C19503" s="14" t="str">
        <f>If(COUNTIF(DamReaches!$B$2:$B$346,"="&amp;A19503)&gt;0, "Yes", "No")</f>
        <v>No</v>
      </c>
    </row>
    <row r="19504">
      <c r="A19504" s="6">
        <v>694515.0</v>
      </c>
      <c r="B19504" s="6">
        <v>694079.0</v>
      </c>
      <c r="C19504" s="14" t="str">
        <f>If(COUNTIF(DamReaches!$B$2:$B$346,"="&amp;A19504)&gt;0, "Yes", "No")</f>
        <v>No</v>
      </c>
    </row>
    <row r="19505">
      <c r="A19505" s="6">
        <v>694516.0</v>
      </c>
      <c r="B19505" s="6">
        <v>694400.0</v>
      </c>
      <c r="C19505" s="14" t="str">
        <f>If(COUNTIF(DamReaches!$B$2:$B$346,"="&amp;A19505)&gt;0, "Yes", "No")</f>
        <v>No</v>
      </c>
    </row>
    <row r="19506">
      <c r="A19506" s="6">
        <v>694535.0</v>
      </c>
      <c r="B19506" s="6">
        <v>694536.0</v>
      </c>
      <c r="C19506" s="14" t="str">
        <f>If(COUNTIF(DamReaches!$B$2:$B$346,"="&amp;A19506)&gt;0, "Yes", "No")</f>
        <v>No</v>
      </c>
    </row>
    <row r="19507">
      <c r="A19507" s="6">
        <v>694536.0</v>
      </c>
      <c r="B19507" s="6">
        <v>694095.0</v>
      </c>
      <c r="C19507" s="14" t="str">
        <f>If(COUNTIF(DamReaches!$B$2:$B$346,"="&amp;A19507)&gt;0, "Yes", "No")</f>
        <v>No</v>
      </c>
    </row>
    <row r="19508">
      <c r="A19508" s="6">
        <v>694537.0</v>
      </c>
      <c r="B19508" s="6">
        <v>694504.0</v>
      </c>
      <c r="C19508" s="14" t="str">
        <f>If(COUNTIF(DamReaches!$B$2:$B$346,"="&amp;A19508)&gt;0, "Yes", "No")</f>
        <v>No</v>
      </c>
    </row>
    <row r="19509">
      <c r="A19509" s="6">
        <v>694538.0</v>
      </c>
      <c r="B19509" s="6">
        <v>694652.0</v>
      </c>
      <c r="C19509" s="14" t="str">
        <f>If(COUNTIF(DamReaches!$B$2:$B$346,"="&amp;A19509)&gt;0, "Yes", "No")</f>
        <v>No</v>
      </c>
    </row>
    <row r="19510">
      <c r="A19510" s="6">
        <v>694539.0</v>
      </c>
      <c r="B19510" s="6">
        <v>694042.0</v>
      </c>
      <c r="C19510" s="14" t="str">
        <f>If(COUNTIF(DamReaches!$B$2:$B$346,"="&amp;A19510)&gt;0, "Yes", "No")</f>
        <v>No</v>
      </c>
    </row>
    <row r="19511">
      <c r="A19511" s="6">
        <v>694540.0</v>
      </c>
      <c r="B19511" s="6">
        <v>694397.0</v>
      </c>
      <c r="C19511" s="14" t="str">
        <f>If(COUNTIF(DamReaches!$B$2:$B$346,"="&amp;A19511)&gt;0, "Yes", "No")</f>
        <v>No</v>
      </c>
    </row>
    <row r="19512">
      <c r="A19512" s="6">
        <v>694541.0</v>
      </c>
      <c r="B19512" s="6">
        <v>694679.0</v>
      </c>
      <c r="C19512" s="14" t="str">
        <f>If(COUNTIF(DamReaches!$B$2:$B$346,"="&amp;A19512)&gt;0, "Yes", "No")</f>
        <v>No</v>
      </c>
    </row>
    <row r="19513">
      <c r="A19513" s="6">
        <v>694542.0</v>
      </c>
      <c r="B19513" s="6">
        <v>694398.0</v>
      </c>
      <c r="C19513" s="14" t="str">
        <f>If(COUNTIF(DamReaches!$B$2:$B$346,"="&amp;A19513)&gt;0, "Yes", "No")</f>
        <v>No</v>
      </c>
    </row>
    <row r="19514">
      <c r="A19514" s="6">
        <v>694543.0</v>
      </c>
      <c r="B19514" s="6">
        <v>694542.0</v>
      </c>
      <c r="C19514" s="14" t="str">
        <f>If(COUNTIF(DamReaches!$B$2:$B$346,"="&amp;A19514)&gt;0, "Yes", "No")</f>
        <v>No</v>
      </c>
    </row>
    <row r="19515">
      <c r="A19515" s="6">
        <v>694544.0</v>
      </c>
      <c r="B19515" s="6">
        <v>694936.0</v>
      </c>
      <c r="C19515" s="14" t="str">
        <f>If(COUNTIF(DamReaches!$B$2:$B$346,"="&amp;A19515)&gt;0, "Yes", "No")</f>
        <v>No</v>
      </c>
    </row>
    <row r="19516">
      <c r="A19516" s="6">
        <v>694545.0</v>
      </c>
      <c r="B19516" s="6">
        <v>694275.0</v>
      </c>
      <c r="C19516" s="14" t="str">
        <f>If(COUNTIF(DamReaches!$B$2:$B$346,"="&amp;A19516)&gt;0, "Yes", "No")</f>
        <v>No</v>
      </c>
    </row>
    <row r="19517">
      <c r="A19517" s="6">
        <v>694546.0</v>
      </c>
      <c r="B19517" s="6">
        <v>694545.0</v>
      </c>
      <c r="C19517" s="14" t="str">
        <f>If(COUNTIF(DamReaches!$B$2:$B$346,"="&amp;A19517)&gt;0, "Yes", "No")</f>
        <v>No</v>
      </c>
    </row>
    <row r="19518">
      <c r="A19518" s="6">
        <v>694559.0</v>
      </c>
      <c r="B19518" s="6">
        <v>693168.0</v>
      </c>
      <c r="C19518" s="14" t="str">
        <f>If(COUNTIF(DamReaches!$B$2:$B$346,"="&amp;A19518)&gt;0, "Yes", "No")</f>
        <v>No</v>
      </c>
    </row>
    <row r="19519">
      <c r="A19519" s="6">
        <v>694560.0</v>
      </c>
      <c r="B19519" s="6">
        <v>694874.0</v>
      </c>
      <c r="C19519" s="14" t="str">
        <f>If(COUNTIF(DamReaches!$B$2:$B$346,"="&amp;A19519)&gt;0, "Yes", "No")</f>
        <v>No</v>
      </c>
    </row>
    <row r="19520">
      <c r="A19520" s="6">
        <v>694561.0</v>
      </c>
      <c r="B19520" s="6">
        <v>694294.0</v>
      </c>
      <c r="C19520" s="14" t="str">
        <f>If(COUNTIF(DamReaches!$B$2:$B$346,"="&amp;A19520)&gt;0, "Yes", "No")</f>
        <v>No</v>
      </c>
    </row>
    <row r="19521">
      <c r="A19521" s="6">
        <v>694562.0</v>
      </c>
      <c r="B19521" s="6">
        <v>694295.0</v>
      </c>
      <c r="C19521" s="14" t="str">
        <f>If(COUNTIF(DamReaches!$B$2:$B$346,"="&amp;A19521)&gt;0, "Yes", "No")</f>
        <v>No</v>
      </c>
    </row>
    <row r="19522">
      <c r="A19522" s="6">
        <v>694563.0</v>
      </c>
      <c r="B19522" s="6">
        <v>694654.0</v>
      </c>
      <c r="C19522" s="14" t="str">
        <f>If(COUNTIF(DamReaches!$B$2:$B$346,"="&amp;A19522)&gt;0, "Yes", "No")</f>
        <v>No</v>
      </c>
    </row>
    <row r="19523">
      <c r="A19523" s="6">
        <v>694564.0</v>
      </c>
      <c r="B19523" s="6">
        <v>694654.0</v>
      </c>
      <c r="C19523" s="14" t="str">
        <f>If(COUNTIF(DamReaches!$B$2:$B$346,"="&amp;A19523)&gt;0, "Yes", "No")</f>
        <v>No</v>
      </c>
    </row>
    <row r="19524">
      <c r="A19524" s="6">
        <v>694565.0</v>
      </c>
      <c r="B19524" s="6">
        <v>694913.0</v>
      </c>
      <c r="C19524" s="14" t="str">
        <f>If(COUNTIF(DamReaches!$B$2:$B$346,"="&amp;A19524)&gt;0, "Yes", "No")</f>
        <v>No</v>
      </c>
    </row>
    <row r="19525">
      <c r="A19525" s="6">
        <v>694566.0</v>
      </c>
      <c r="B19525" s="6">
        <v>694567.0</v>
      </c>
      <c r="C19525" s="14" t="str">
        <f>If(COUNTIF(DamReaches!$B$2:$B$346,"="&amp;A19525)&gt;0, "Yes", "No")</f>
        <v>No</v>
      </c>
    </row>
    <row r="19526">
      <c r="A19526" s="6">
        <v>694567.0</v>
      </c>
      <c r="B19526" s="6">
        <v>694936.0</v>
      </c>
      <c r="C19526" s="14" t="str">
        <f>If(COUNTIF(DamReaches!$B$2:$B$346,"="&amp;A19526)&gt;0, "Yes", "No")</f>
        <v>No</v>
      </c>
    </row>
    <row r="19527">
      <c r="A19527" s="6">
        <v>694578.0</v>
      </c>
      <c r="B19527" s="6">
        <v>694502.0</v>
      </c>
      <c r="C19527" s="14" t="str">
        <f>If(COUNTIF(DamReaches!$B$2:$B$346,"="&amp;A19527)&gt;0, "Yes", "No")</f>
        <v>No</v>
      </c>
    </row>
    <row r="19528">
      <c r="A19528" s="6">
        <v>694579.0</v>
      </c>
      <c r="B19528" s="6">
        <v>694473.0</v>
      </c>
      <c r="C19528" s="14" t="str">
        <f>If(COUNTIF(DamReaches!$B$2:$B$346,"="&amp;A19528)&gt;0, "Yes", "No")</f>
        <v>No</v>
      </c>
    </row>
    <row r="19529">
      <c r="A19529" s="6">
        <v>694580.0</v>
      </c>
      <c r="B19529" s="6">
        <v>694536.0</v>
      </c>
      <c r="C19529" s="14" t="str">
        <f>If(COUNTIF(DamReaches!$B$2:$B$346,"="&amp;A19529)&gt;0, "Yes", "No")</f>
        <v>No</v>
      </c>
    </row>
    <row r="19530">
      <c r="A19530" s="6">
        <v>694581.0</v>
      </c>
      <c r="B19530" s="6">
        <v>694509.0</v>
      </c>
      <c r="C19530" s="14" t="str">
        <f>If(COUNTIF(DamReaches!$B$2:$B$346,"="&amp;A19530)&gt;0, "Yes", "No")</f>
        <v>No</v>
      </c>
    </row>
    <row r="19531">
      <c r="A19531" s="6">
        <v>694582.0</v>
      </c>
      <c r="B19531" s="6">
        <v>693927.0</v>
      </c>
      <c r="C19531" s="14" t="str">
        <f>If(COUNTIF(DamReaches!$B$2:$B$346,"="&amp;A19531)&gt;0, "Yes", "No")</f>
        <v>No</v>
      </c>
    </row>
    <row r="19532">
      <c r="A19532" s="6">
        <v>694583.0</v>
      </c>
      <c r="B19532" s="6">
        <v>694545.0</v>
      </c>
      <c r="C19532" s="14" t="str">
        <f>If(COUNTIF(DamReaches!$B$2:$B$346,"="&amp;A19532)&gt;0, "Yes", "No")</f>
        <v>No</v>
      </c>
    </row>
    <row r="19533">
      <c r="A19533" s="6">
        <v>694588.0</v>
      </c>
      <c r="B19533" s="6">
        <v>694589.0</v>
      </c>
      <c r="C19533" s="14" t="str">
        <f>If(COUNTIF(DamReaches!$B$2:$B$346,"="&amp;A19533)&gt;0, "Yes", "No")</f>
        <v>No</v>
      </c>
    </row>
    <row r="19534">
      <c r="A19534" s="6">
        <v>694589.0</v>
      </c>
      <c r="B19534" s="6">
        <v>694581.0</v>
      </c>
      <c r="C19534" s="14" t="str">
        <f>If(COUNTIF(DamReaches!$B$2:$B$346,"="&amp;A19534)&gt;0, "Yes", "No")</f>
        <v>No</v>
      </c>
    </row>
    <row r="19535">
      <c r="A19535" s="6">
        <v>694590.0</v>
      </c>
      <c r="B19535" s="6">
        <v>694117.0</v>
      </c>
      <c r="C19535" s="14" t="str">
        <f>If(COUNTIF(DamReaches!$B$2:$B$346,"="&amp;A19535)&gt;0, "Yes", "No")</f>
        <v>No</v>
      </c>
    </row>
    <row r="19536">
      <c r="A19536" s="6">
        <v>694591.0</v>
      </c>
      <c r="B19536" s="6">
        <v>694582.0</v>
      </c>
      <c r="C19536" s="14" t="str">
        <f>If(COUNTIF(DamReaches!$B$2:$B$346,"="&amp;A19536)&gt;0, "Yes", "No")</f>
        <v>No</v>
      </c>
    </row>
    <row r="19537">
      <c r="A19537" s="6">
        <v>694592.0</v>
      </c>
      <c r="B19537" s="6">
        <v>694797.0</v>
      </c>
      <c r="C19537" s="14" t="str">
        <f>If(COUNTIF(DamReaches!$B$2:$B$346,"="&amp;A19537)&gt;0, "Yes", "No")</f>
        <v>No</v>
      </c>
    </row>
    <row r="19538">
      <c r="A19538" s="6">
        <v>694593.0</v>
      </c>
      <c r="B19538" s="6">
        <v>694797.0</v>
      </c>
      <c r="C19538" s="14" t="str">
        <f>If(COUNTIF(DamReaches!$B$2:$B$346,"="&amp;A19538)&gt;0, "Yes", "No")</f>
        <v>No</v>
      </c>
    </row>
    <row r="19539">
      <c r="A19539" s="6">
        <v>694594.0</v>
      </c>
      <c r="B19539" s="6">
        <v>694150.0</v>
      </c>
      <c r="C19539" s="14" t="str">
        <f>If(COUNTIF(DamReaches!$B$2:$B$346,"="&amp;A19539)&gt;0, "Yes", "No")</f>
        <v>No</v>
      </c>
    </row>
    <row r="19540">
      <c r="A19540" s="6">
        <v>694615.0</v>
      </c>
      <c r="B19540" s="6">
        <v>694471.0</v>
      </c>
      <c r="C19540" s="14" t="str">
        <f>If(COUNTIF(DamReaches!$B$2:$B$346,"="&amp;A19540)&gt;0, "Yes", "No")</f>
        <v>Yes</v>
      </c>
    </row>
    <row r="19541">
      <c r="A19541" s="6">
        <v>694616.0</v>
      </c>
      <c r="B19541" s="6">
        <v>694648.0</v>
      </c>
      <c r="C19541" s="14" t="str">
        <f>If(COUNTIF(DamReaches!$B$2:$B$346,"="&amp;A19541)&gt;0, "Yes", "No")</f>
        <v>No</v>
      </c>
    </row>
    <row r="19542">
      <c r="A19542" s="6">
        <v>694617.0</v>
      </c>
      <c r="B19542" s="6">
        <v>694677.0</v>
      </c>
      <c r="C19542" s="14" t="str">
        <f>If(COUNTIF(DamReaches!$B$2:$B$346,"="&amp;A19542)&gt;0, "Yes", "No")</f>
        <v>No</v>
      </c>
    </row>
    <row r="19543">
      <c r="A19543" s="6">
        <v>694618.0</v>
      </c>
      <c r="B19543" s="6">
        <v>694737.0</v>
      </c>
      <c r="C19543" s="14" t="str">
        <f>If(COUNTIF(DamReaches!$B$2:$B$346,"="&amp;A19543)&gt;0, "Yes", "No")</f>
        <v>No</v>
      </c>
    </row>
    <row r="19544">
      <c r="A19544" s="6">
        <v>694619.0</v>
      </c>
      <c r="B19544" s="6">
        <v>694737.0</v>
      </c>
      <c r="C19544" s="14" t="str">
        <f>If(COUNTIF(DamReaches!$B$2:$B$346,"="&amp;A19544)&gt;0, "Yes", "No")</f>
        <v>No</v>
      </c>
    </row>
    <row r="19545">
      <c r="A19545" s="6">
        <v>694620.0</v>
      </c>
      <c r="B19545" s="6">
        <v>694319.0</v>
      </c>
      <c r="C19545" s="14" t="str">
        <f>If(COUNTIF(DamReaches!$B$2:$B$346,"="&amp;A19545)&gt;0, "Yes", "No")</f>
        <v>No</v>
      </c>
    </row>
    <row r="19546">
      <c r="A19546" s="6">
        <v>694621.0</v>
      </c>
      <c r="B19546" s="6">
        <v>694767.0</v>
      </c>
      <c r="C19546" s="14" t="str">
        <f>If(COUNTIF(DamReaches!$B$2:$B$346,"="&amp;A19546)&gt;0, "Yes", "No")</f>
        <v>No</v>
      </c>
    </row>
    <row r="19547">
      <c r="A19547" s="6">
        <v>694622.0</v>
      </c>
      <c r="B19547" s="6">
        <v>695231.0</v>
      </c>
      <c r="C19547" s="14" t="str">
        <f>If(COUNTIF(DamReaches!$B$2:$B$346,"="&amp;A19547)&gt;0, "Yes", "No")</f>
        <v>No</v>
      </c>
    </row>
    <row r="19548">
      <c r="A19548" s="6">
        <v>694623.0</v>
      </c>
      <c r="B19548" s="6">
        <v>695231.0</v>
      </c>
      <c r="C19548" s="14" t="str">
        <f>If(COUNTIF(DamReaches!$B$2:$B$346,"="&amp;A19548)&gt;0, "Yes", "No")</f>
        <v>No</v>
      </c>
    </row>
    <row r="19549">
      <c r="A19549" s="6">
        <v>694624.0</v>
      </c>
      <c r="B19549" s="6">
        <v>694374.0</v>
      </c>
      <c r="C19549" s="14" t="str">
        <f>If(COUNTIF(DamReaches!$B$2:$B$346,"="&amp;A19549)&gt;0, "Yes", "No")</f>
        <v>No</v>
      </c>
    </row>
    <row r="19550">
      <c r="A19550" s="6">
        <v>694625.0</v>
      </c>
      <c r="B19550" s="6">
        <v>694624.0</v>
      </c>
      <c r="C19550" s="14" t="str">
        <f>If(COUNTIF(DamReaches!$B$2:$B$346,"="&amp;A19550)&gt;0, "Yes", "No")</f>
        <v>No</v>
      </c>
    </row>
    <row r="19551">
      <c r="A19551" s="6">
        <v>694626.0</v>
      </c>
      <c r="B19551" s="6">
        <v>694171.0</v>
      </c>
      <c r="C19551" s="14" t="str">
        <f>If(COUNTIF(DamReaches!$B$2:$B$346,"="&amp;A19551)&gt;0, "Yes", "No")</f>
        <v>No</v>
      </c>
    </row>
    <row r="19552">
      <c r="A19552" s="6">
        <v>694645.0</v>
      </c>
      <c r="B19552" s="6">
        <v>694891.0</v>
      </c>
      <c r="C19552" s="14" t="str">
        <f>If(COUNTIF(DamReaches!$B$2:$B$346,"="&amp;A19552)&gt;0, "Yes", "No")</f>
        <v>No</v>
      </c>
    </row>
    <row r="19553">
      <c r="A19553" s="6">
        <v>694646.0</v>
      </c>
      <c r="B19553" s="6">
        <v>694891.0</v>
      </c>
      <c r="C19553" s="14" t="str">
        <f>If(COUNTIF(DamReaches!$B$2:$B$346,"="&amp;A19553)&gt;0, "Yes", "No")</f>
        <v>No</v>
      </c>
    </row>
    <row r="19554">
      <c r="A19554" s="6">
        <v>694647.0</v>
      </c>
      <c r="B19554" s="6">
        <v>693213.0</v>
      </c>
      <c r="C19554" s="14" t="str">
        <f>If(COUNTIF(DamReaches!$B$2:$B$346,"="&amp;A19554)&gt;0, "Yes", "No")</f>
        <v>No</v>
      </c>
    </row>
    <row r="19555">
      <c r="A19555" s="6">
        <v>694648.0</v>
      </c>
      <c r="B19555" s="6">
        <v>694647.0</v>
      </c>
      <c r="C19555" s="14" t="str">
        <f>If(COUNTIF(DamReaches!$B$2:$B$346,"="&amp;A19555)&gt;0, "Yes", "No")</f>
        <v>No</v>
      </c>
    </row>
    <row r="19556">
      <c r="A19556" s="6">
        <v>694649.0</v>
      </c>
      <c r="B19556" s="6">
        <v>693780.0</v>
      </c>
      <c r="C19556" s="14" t="str">
        <f>If(COUNTIF(DamReaches!$B$2:$B$346,"="&amp;A19556)&gt;0, "Yes", "No")</f>
        <v>No</v>
      </c>
    </row>
    <row r="19557">
      <c r="A19557" s="6">
        <v>694650.0</v>
      </c>
      <c r="B19557" s="6">
        <v>695074.0</v>
      </c>
      <c r="C19557" s="14" t="str">
        <f>If(COUNTIF(DamReaches!$B$2:$B$346,"="&amp;A19557)&gt;0, "Yes", "No")</f>
        <v>No</v>
      </c>
    </row>
    <row r="19558">
      <c r="A19558" s="6">
        <v>694651.0</v>
      </c>
      <c r="B19558" s="6">
        <v>695074.0</v>
      </c>
      <c r="C19558" s="14" t="str">
        <f>If(COUNTIF(DamReaches!$B$2:$B$346,"="&amp;A19558)&gt;0, "Yes", "No")</f>
        <v>No</v>
      </c>
    </row>
    <row r="19559">
      <c r="A19559" s="6">
        <v>694652.0</v>
      </c>
      <c r="B19559" s="6">
        <v>694653.0</v>
      </c>
      <c r="C19559" s="14" t="str">
        <f>If(COUNTIF(DamReaches!$B$2:$B$346,"="&amp;A19559)&gt;0, "Yes", "No")</f>
        <v>No</v>
      </c>
    </row>
    <row r="19560">
      <c r="A19560" s="6">
        <v>694653.0</v>
      </c>
      <c r="B19560" s="6">
        <v>694508.0</v>
      </c>
      <c r="C19560" s="14" t="str">
        <f>If(COUNTIF(DamReaches!$B$2:$B$346,"="&amp;A19560)&gt;0, "Yes", "No")</f>
        <v>No</v>
      </c>
    </row>
    <row r="19561">
      <c r="A19561" s="6">
        <v>694654.0</v>
      </c>
      <c r="B19561" s="6">
        <v>694655.0</v>
      </c>
      <c r="C19561" s="14" t="str">
        <f>If(COUNTIF(DamReaches!$B$2:$B$346,"="&amp;A19561)&gt;0, "Yes", "No")</f>
        <v>No</v>
      </c>
    </row>
    <row r="19562">
      <c r="A19562" s="6">
        <v>694655.0</v>
      </c>
      <c r="B19562" s="6">
        <v>694964.0</v>
      </c>
      <c r="C19562" s="14" t="str">
        <f>If(COUNTIF(DamReaches!$B$2:$B$346,"="&amp;A19562)&gt;0, "Yes", "No")</f>
        <v>No</v>
      </c>
    </row>
    <row r="19563">
      <c r="A19563" s="6">
        <v>694656.0</v>
      </c>
      <c r="B19563" s="6">
        <v>694964.0</v>
      </c>
      <c r="C19563" s="14" t="str">
        <f>If(COUNTIF(DamReaches!$B$2:$B$346,"="&amp;A19563)&gt;0, "Yes", "No")</f>
        <v>No</v>
      </c>
    </row>
    <row r="19564">
      <c r="A19564" s="6">
        <v>694657.0</v>
      </c>
      <c r="B19564" s="6">
        <v>694542.0</v>
      </c>
      <c r="C19564" s="14" t="str">
        <f>If(COUNTIF(DamReaches!$B$2:$B$346,"="&amp;A19564)&gt;0, "Yes", "No")</f>
        <v>No</v>
      </c>
    </row>
    <row r="19565">
      <c r="A19565" s="6">
        <v>694658.0</v>
      </c>
      <c r="B19565" s="6">
        <v>694705.0</v>
      </c>
      <c r="C19565" s="14" t="str">
        <f>If(COUNTIF(DamReaches!$B$2:$B$346,"="&amp;A19565)&gt;0, "Yes", "No")</f>
        <v>No</v>
      </c>
    </row>
    <row r="19566">
      <c r="A19566" s="6">
        <v>694659.0</v>
      </c>
      <c r="B19566" s="6">
        <v>694624.0</v>
      </c>
      <c r="C19566" s="14" t="str">
        <f>If(COUNTIF(DamReaches!$B$2:$B$346,"="&amp;A19566)&gt;0, "Yes", "No")</f>
        <v>No</v>
      </c>
    </row>
    <row r="19567">
      <c r="A19567" s="6">
        <v>694677.0</v>
      </c>
      <c r="B19567" s="6">
        <v>694473.0</v>
      </c>
      <c r="C19567" s="14" t="str">
        <f>If(COUNTIF(DamReaches!$B$2:$B$346,"="&amp;A19567)&gt;0, "Yes", "No")</f>
        <v>No</v>
      </c>
    </row>
    <row r="19568">
      <c r="A19568" s="6">
        <v>694678.0</v>
      </c>
      <c r="B19568" s="6">
        <v>694537.0</v>
      </c>
      <c r="C19568" s="14" t="str">
        <f>If(COUNTIF(DamReaches!$B$2:$B$346,"="&amp;A19568)&gt;0, "Yes", "No")</f>
        <v>No</v>
      </c>
    </row>
    <row r="19569">
      <c r="A19569" s="6">
        <v>694679.0</v>
      </c>
      <c r="B19569" s="6">
        <v>694725.0</v>
      </c>
      <c r="C19569" s="14" t="str">
        <f>If(COUNTIF(DamReaches!$B$2:$B$346,"="&amp;A19569)&gt;0, "Yes", "No")</f>
        <v>No</v>
      </c>
    </row>
    <row r="19570">
      <c r="A19570" s="6">
        <v>694680.0</v>
      </c>
      <c r="B19570" s="6">
        <v>694400.0</v>
      </c>
      <c r="C19570" s="14" t="str">
        <f>If(COUNTIF(DamReaches!$B$2:$B$346,"="&amp;A19570)&gt;0, "Yes", "No")</f>
        <v>No</v>
      </c>
    </row>
    <row r="19571">
      <c r="A19571" s="6">
        <v>694681.0</v>
      </c>
      <c r="B19571" s="6">
        <v>694803.0</v>
      </c>
      <c r="C19571" s="14" t="str">
        <f>If(COUNTIF(DamReaches!$B$2:$B$346,"="&amp;A19571)&gt;0, "Yes", "No")</f>
        <v>No</v>
      </c>
    </row>
    <row r="19572">
      <c r="A19572" s="6">
        <v>694682.0</v>
      </c>
      <c r="B19572" s="6">
        <v>694626.0</v>
      </c>
      <c r="C19572" s="14" t="str">
        <f>If(COUNTIF(DamReaches!$B$2:$B$346,"="&amp;A19572)&gt;0, "Yes", "No")</f>
        <v>No</v>
      </c>
    </row>
    <row r="19573">
      <c r="A19573" s="6">
        <v>694699.0</v>
      </c>
      <c r="B19573" s="6">
        <v>694471.0</v>
      </c>
      <c r="C19573" s="14" t="str">
        <f>If(COUNTIF(DamReaches!$B$2:$B$346,"="&amp;A19573)&gt;0, "Yes", "No")</f>
        <v>No</v>
      </c>
    </row>
    <row r="19574">
      <c r="A19574" s="6">
        <v>694700.0</v>
      </c>
      <c r="B19574" s="6">
        <v>694678.0</v>
      </c>
      <c r="C19574" s="14" t="str">
        <f>If(COUNTIF(DamReaches!$B$2:$B$346,"="&amp;A19574)&gt;0, "Yes", "No")</f>
        <v>No</v>
      </c>
    </row>
    <row r="19575">
      <c r="A19575" s="6">
        <v>694701.0</v>
      </c>
      <c r="B19575" s="6">
        <v>695505.0</v>
      </c>
      <c r="C19575" s="14" t="str">
        <f>If(COUNTIF(DamReaches!$B$2:$B$346,"="&amp;A19575)&gt;0, "Yes", "No")</f>
        <v>No</v>
      </c>
    </row>
    <row r="19576">
      <c r="A19576" s="6">
        <v>694702.0</v>
      </c>
      <c r="B19576" s="6">
        <v>695505.0</v>
      </c>
      <c r="C19576" s="14" t="str">
        <f>If(COUNTIF(DamReaches!$B$2:$B$346,"="&amp;A19576)&gt;0, "Yes", "No")</f>
        <v>No</v>
      </c>
    </row>
    <row r="19577">
      <c r="A19577" s="6">
        <v>694703.0</v>
      </c>
      <c r="B19577" s="6">
        <v>695077.0</v>
      </c>
      <c r="C19577" s="14" t="str">
        <f>If(COUNTIF(DamReaches!$B$2:$B$346,"="&amp;A19577)&gt;0, "Yes", "No")</f>
        <v>No</v>
      </c>
    </row>
    <row r="19578">
      <c r="A19578" s="6">
        <v>694704.0</v>
      </c>
      <c r="B19578" s="6">
        <v>695077.0</v>
      </c>
      <c r="C19578" s="14" t="str">
        <f>If(COUNTIF(DamReaches!$B$2:$B$346,"="&amp;A19578)&gt;0, "Yes", "No")</f>
        <v>No</v>
      </c>
    </row>
    <row r="19579">
      <c r="A19579" s="6">
        <v>694705.0</v>
      </c>
      <c r="B19579" s="6">
        <v>694727.0</v>
      </c>
      <c r="C19579" s="14" t="str">
        <f>If(COUNTIF(DamReaches!$B$2:$B$346,"="&amp;A19579)&gt;0, "Yes", "No")</f>
        <v>No</v>
      </c>
    </row>
    <row r="19580">
      <c r="A19580" s="6">
        <v>694706.0</v>
      </c>
      <c r="B19580" s="6">
        <v>694485.0</v>
      </c>
      <c r="C19580" s="14" t="str">
        <f>If(COUNTIF(DamReaches!$B$2:$B$346,"="&amp;A19580)&gt;0, "Yes", "No")</f>
        <v>No</v>
      </c>
    </row>
    <row r="19581">
      <c r="A19581" s="6">
        <v>694707.0</v>
      </c>
      <c r="B19581" s="6">
        <v>694626.0</v>
      </c>
      <c r="C19581" s="14" t="str">
        <f>If(COUNTIF(DamReaches!$B$2:$B$346,"="&amp;A19581)&gt;0, "Yes", "No")</f>
        <v>No</v>
      </c>
    </row>
    <row r="19582">
      <c r="A19582" s="6">
        <v>694708.0</v>
      </c>
      <c r="B19582" s="6">
        <v>693993.0</v>
      </c>
      <c r="C19582" s="14" t="str">
        <f>If(COUNTIF(DamReaches!$B$2:$B$346,"="&amp;A19582)&gt;0, "Yes", "No")</f>
        <v>No</v>
      </c>
    </row>
    <row r="19583">
      <c r="A19583" s="6">
        <v>694709.0</v>
      </c>
      <c r="B19583" s="6">
        <v>694583.0</v>
      </c>
      <c r="C19583" s="14" t="str">
        <f>If(COUNTIF(DamReaches!$B$2:$B$346,"="&amp;A19583)&gt;0, "Yes", "No")</f>
        <v>No</v>
      </c>
    </row>
    <row r="19584">
      <c r="A19584" s="6">
        <v>694710.0</v>
      </c>
      <c r="B19584" s="6">
        <v>694709.0</v>
      </c>
      <c r="C19584" s="14" t="str">
        <f>If(COUNTIF(DamReaches!$B$2:$B$346,"="&amp;A19584)&gt;0, "Yes", "No")</f>
        <v>No</v>
      </c>
    </row>
    <row r="19585">
      <c r="A19585" s="6">
        <v>694711.0</v>
      </c>
      <c r="B19585" s="6">
        <v>694710.0</v>
      </c>
      <c r="C19585" s="14" t="str">
        <f>If(COUNTIF(DamReaches!$B$2:$B$346,"="&amp;A19585)&gt;0, "Yes", "No")</f>
        <v>No</v>
      </c>
    </row>
    <row r="19586">
      <c r="A19586" s="6">
        <v>694720.0</v>
      </c>
      <c r="B19586" s="6">
        <v>694579.0</v>
      </c>
      <c r="C19586" s="14" t="str">
        <f>If(COUNTIF(DamReaches!$B$2:$B$346,"="&amp;A19586)&gt;0, "Yes", "No")</f>
        <v>No</v>
      </c>
    </row>
    <row r="19587">
      <c r="A19587" s="6">
        <v>694721.0</v>
      </c>
      <c r="B19587" s="6">
        <v>694579.0</v>
      </c>
      <c r="C19587" s="14" t="str">
        <f>If(COUNTIF(DamReaches!$B$2:$B$346,"="&amp;A19587)&gt;0, "Yes", "No")</f>
        <v>No</v>
      </c>
    </row>
    <row r="19588">
      <c r="A19588" s="6">
        <v>694722.0</v>
      </c>
      <c r="B19588" s="6">
        <v>694559.0</v>
      </c>
      <c r="C19588" s="14" t="str">
        <f>If(COUNTIF(DamReaches!$B$2:$B$346,"="&amp;A19588)&gt;0, "Yes", "No")</f>
        <v>No</v>
      </c>
    </row>
    <row r="19589">
      <c r="A19589" s="6">
        <v>694723.0</v>
      </c>
      <c r="B19589" s="6">
        <v>694589.0</v>
      </c>
      <c r="C19589" s="14" t="str">
        <f>If(COUNTIF(DamReaches!$B$2:$B$346,"="&amp;A19589)&gt;0, "Yes", "No")</f>
        <v>No</v>
      </c>
    </row>
    <row r="19590">
      <c r="A19590" s="6">
        <v>694724.0</v>
      </c>
      <c r="B19590" s="6">
        <v>694562.0</v>
      </c>
      <c r="C19590" s="14" t="str">
        <f>If(COUNTIF(DamReaches!$B$2:$B$346,"="&amp;A19590)&gt;0, "Yes", "No")</f>
        <v>No</v>
      </c>
    </row>
    <row r="19591">
      <c r="A19591" s="6">
        <v>694725.0</v>
      </c>
      <c r="B19591" s="6">
        <v>694827.0</v>
      </c>
      <c r="C19591" s="14" t="str">
        <f>If(COUNTIF(DamReaches!$B$2:$B$346,"="&amp;A19591)&gt;0, "Yes", "No")</f>
        <v>No</v>
      </c>
    </row>
    <row r="19592">
      <c r="A19592" s="6">
        <v>694726.0</v>
      </c>
      <c r="B19592" s="6">
        <v>694513.0</v>
      </c>
      <c r="C19592" s="14" t="str">
        <f>If(COUNTIF(DamReaches!$B$2:$B$346,"="&amp;A19592)&gt;0, "Yes", "No")</f>
        <v>No</v>
      </c>
    </row>
    <row r="19593">
      <c r="A19593" s="6">
        <v>694727.0</v>
      </c>
      <c r="B19593" s="6">
        <v>694657.0</v>
      </c>
      <c r="C19593" s="14" t="str">
        <f>If(COUNTIF(DamReaches!$B$2:$B$346,"="&amp;A19593)&gt;0, "Yes", "No")</f>
        <v>No</v>
      </c>
    </row>
    <row r="19594">
      <c r="A19594" s="6">
        <v>694728.0</v>
      </c>
      <c r="B19594" s="6">
        <v>694727.0</v>
      </c>
      <c r="C19594" s="14" t="str">
        <f>If(COUNTIF(DamReaches!$B$2:$B$346,"="&amp;A19594)&gt;0, "Yes", "No")</f>
        <v>No</v>
      </c>
    </row>
    <row r="19595">
      <c r="A19595" s="6">
        <v>694729.0</v>
      </c>
      <c r="B19595" s="6">
        <v>694567.0</v>
      </c>
      <c r="C19595" s="14" t="str">
        <f>If(COUNTIF(DamReaches!$B$2:$B$346,"="&amp;A19595)&gt;0, "Yes", "No")</f>
        <v>No</v>
      </c>
    </row>
    <row r="19596">
      <c r="A19596" s="6">
        <v>694737.0</v>
      </c>
      <c r="B19596" s="6">
        <v>694823.0</v>
      </c>
      <c r="C19596" s="14" t="str">
        <f>If(COUNTIF(DamReaches!$B$2:$B$346,"="&amp;A19596)&gt;0, "Yes", "No")</f>
        <v>No</v>
      </c>
    </row>
    <row r="19597">
      <c r="A19597" s="6">
        <v>694738.0</v>
      </c>
      <c r="B19597" s="6">
        <v>694168.0</v>
      </c>
      <c r="C19597" s="14" t="str">
        <f>If(COUNTIF(DamReaches!$B$2:$B$346,"="&amp;A19597)&gt;0, "Yes", "No")</f>
        <v>No</v>
      </c>
    </row>
    <row r="19598">
      <c r="A19598" s="6">
        <v>694739.0</v>
      </c>
      <c r="B19598" s="6">
        <v>694796.0</v>
      </c>
      <c r="C19598" s="14" t="str">
        <f>If(COUNTIF(DamReaches!$B$2:$B$346,"="&amp;A19598)&gt;0, "Yes", "No")</f>
        <v>No</v>
      </c>
    </row>
    <row r="19599">
      <c r="A19599" s="6">
        <v>694740.0</v>
      </c>
      <c r="B19599" s="6">
        <v>695273.0</v>
      </c>
      <c r="C19599" s="14" t="str">
        <f>If(COUNTIF(DamReaches!$B$2:$B$346,"="&amp;A19599)&gt;0, "Yes", "No")</f>
        <v>No</v>
      </c>
    </row>
    <row r="19600">
      <c r="A19600" s="6">
        <v>694741.0</v>
      </c>
      <c r="B19600" s="6">
        <v>694509.0</v>
      </c>
      <c r="C19600" s="14" t="str">
        <f>If(COUNTIF(DamReaches!$B$2:$B$346,"="&amp;A19600)&gt;0, "Yes", "No")</f>
        <v>No</v>
      </c>
    </row>
    <row r="19601">
      <c r="A19601" s="6">
        <v>694742.0</v>
      </c>
      <c r="B19601" s="6">
        <v>695303.0</v>
      </c>
      <c r="C19601" s="14" t="str">
        <f>If(COUNTIF(DamReaches!$B$2:$B$346,"="&amp;A19601)&gt;0, "Yes", "No")</f>
        <v>No</v>
      </c>
    </row>
    <row r="19602">
      <c r="A19602" s="6">
        <v>694743.0</v>
      </c>
      <c r="B19602" s="6">
        <v>695303.0</v>
      </c>
      <c r="C19602" s="14" t="str">
        <f>If(COUNTIF(DamReaches!$B$2:$B$346,"="&amp;A19602)&gt;0, "Yes", "No")</f>
        <v>No</v>
      </c>
    </row>
    <row r="19603">
      <c r="A19603" s="6">
        <v>694744.0</v>
      </c>
      <c r="B19603" s="6">
        <v>694803.0</v>
      </c>
      <c r="C19603" s="14" t="str">
        <f>If(COUNTIF(DamReaches!$B$2:$B$346,"="&amp;A19603)&gt;0, "Yes", "No")</f>
        <v>No</v>
      </c>
    </row>
    <row r="19604">
      <c r="A19604" s="6">
        <v>694745.0</v>
      </c>
      <c r="B19604" s="6">
        <v>694682.0</v>
      </c>
      <c r="C19604" s="14" t="str">
        <f>If(COUNTIF(DamReaches!$B$2:$B$346,"="&amp;A19604)&gt;0, "Yes", "No")</f>
        <v>No</v>
      </c>
    </row>
    <row r="19605">
      <c r="A19605" s="6">
        <v>694746.0</v>
      </c>
      <c r="B19605" s="6">
        <v>694710.0</v>
      </c>
      <c r="C19605" s="14" t="str">
        <f>If(COUNTIF(DamReaches!$B$2:$B$346,"="&amp;A19605)&gt;0, "Yes", "No")</f>
        <v>No</v>
      </c>
    </row>
    <row r="19606">
      <c r="A19606" s="6">
        <v>694762.0</v>
      </c>
      <c r="B19606" s="6">
        <v>694502.0</v>
      </c>
      <c r="C19606" s="14" t="str">
        <f>If(COUNTIF(DamReaches!$B$2:$B$346,"="&amp;A19606)&gt;0, "Yes", "No")</f>
        <v>No</v>
      </c>
    </row>
    <row r="19607">
      <c r="A19607" s="6">
        <v>694763.0</v>
      </c>
      <c r="B19607" s="6">
        <v>694226.0</v>
      </c>
      <c r="C19607" s="14" t="str">
        <f>If(COUNTIF(DamReaches!$B$2:$B$346,"="&amp;A19607)&gt;0, "Yes", "No")</f>
        <v>No</v>
      </c>
    </row>
    <row r="19608">
      <c r="A19608" s="6">
        <v>694764.0</v>
      </c>
      <c r="B19608" s="6">
        <v>694678.0</v>
      </c>
      <c r="C19608" s="14" t="str">
        <f>If(COUNTIF(DamReaches!$B$2:$B$346,"="&amp;A19608)&gt;0, "Yes", "No")</f>
        <v>No</v>
      </c>
    </row>
    <row r="19609">
      <c r="A19609" s="6">
        <v>694765.0</v>
      </c>
      <c r="B19609" s="6">
        <v>694265.0</v>
      </c>
      <c r="C19609" s="14" t="str">
        <f>If(COUNTIF(DamReaches!$B$2:$B$346,"="&amp;A19609)&gt;0, "Yes", "No")</f>
        <v>No</v>
      </c>
    </row>
    <row r="19610">
      <c r="A19610" s="6">
        <v>694766.0</v>
      </c>
      <c r="B19610" s="6">
        <v>694765.0</v>
      </c>
      <c r="C19610" s="14" t="str">
        <f>If(COUNTIF(DamReaches!$B$2:$B$346,"="&amp;A19610)&gt;0, "Yes", "No")</f>
        <v>No</v>
      </c>
    </row>
    <row r="19611">
      <c r="A19611" s="6">
        <v>694767.0</v>
      </c>
      <c r="B19611" s="6">
        <v>694768.0</v>
      </c>
      <c r="C19611" s="14" t="str">
        <f>If(COUNTIF(DamReaches!$B$2:$B$346,"="&amp;A19611)&gt;0, "Yes", "No")</f>
        <v>No</v>
      </c>
    </row>
    <row r="19612">
      <c r="A19612" s="6">
        <v>694768.0</v>
      </c>
      <c r="B19612" s="6">
        <v>694590.0</v>
      </c>
      <c r="C19612" s="14" t="str">
        <f>If(COUNTIF(DamReaches!$B$2:$B$346,"="&amp;A19612)&gt;0, "Yes", "No")</f>
        <v>No</v>
      </c>
    </row>
    <row r="19613">
      <c r="A19613" s="6">
        <v>694769.0</v>
      </c>
      <c r="B19613" s="6">
        <v>694511.0</v>
      </c>
      <c r="C19613" s="14" t="str">
        <f>If(COUNTIF(DamReaches!$B$2:$B$346,"="&amp;A19613)&gt;0, "Yes", "No")</f>
        <v>No</v>
      </c>
    </row>
    <row r="19614">
      <c r="A19614" s="6">
        <v>694770.0</v>
      </c>
      <c r="B19614" s="6">
        <v>694769.0</v>
      </c>
      <c r="C19614" s="14" t="str">
        <f>If(COUNTIF(DamReaches!$B$2:$B$346,"="&amp;A19614)&gt;0, "Yes", "No")</f>
        <v>No</v>
      </c>
    </row>
    <row r="19615">
      <c r="A19615" s="6">
        <v>694771.0</v>
      </c>
      <c r="B19615" s="6">
        <v>694726.0</v>
      </c>
      <c r="C19615" s="14" t="str">
        <f>If(COUNTIF(DamReaches!$B$2:$B$346,"="&amp;A19615)&gt;0, "Yes", "No")</f>
        <v>No</v>
      </c>
    </row>
    <row r="19616">
      <c r="A19616" s="6">
        <v>694772.0</v>
      </c>
      <c r="B19616" s="6">
        <v>694657.0</v>
      </c>
      <c r="C19616" s="14" t="str">
        <f>If(COUNTIF(DamReaches!$B$2:$B$346,"="&amp;A19616)&gt;0, "Yes", "No")</f>
        <v>No</v>
      </c>
    </row>
    <row r="19617">
      <c r="A19617" s="6">
        <v>694773.0</v>
      </c>
      <c r="B19617" s="6">
        <v>694705.0</v>
      </c>
      <c r="C19617" s="14" t="str">
        <f>If(COUNTIF(DamReaches!$B$2:$B$346,"="&amp;A19617)&gt;0, "Yes", "No")</f>
        <v>No</v>
      </c>
    </row>
    <row r="19618">
      <c r="A19618" s="6">
        <v>694774.0</v>
      </c>
      <c r="B19618" s="6">
        <v>694953.0</v>
      </c>
      <c r="C19618" s="14" t="str">
        <f>If(COUNTIF(DamReaches!$B$2:$B$346,"="&amp;A19618)&gt;0, "Yes", "No")</f>
        <v>No</v>
      </c>
    </row>
    <row r="19619">
      <c r="A19619" s="6">
        <v>694793.0</v>
      </c>
      <c r="B19619" s="6">
        <v>695250.0</v>
      </c>
      <c r="C19619" s="14" t="str">
        <f>If(COUNTIF(DamReaches!$B$2:$B$346,"="&amp;A19619)&gt;0, "Yes", "No")</f>
        <v>No</v>
      </c>
    </row>
    <row r="19620">
      <c r="A19620" s="6">
        <v>694794.0</v>
      </c>
      <c r="B19620" s="6">
        <v>695250.0</v>
      </c>
      <c r="C19620" s="14" t="str">
        <f>If(COUNTIF(DamReaches!$B$2:$B$346,"="&amp;A19620)&gt;0, "Yes", "No")</f>
        <v>No</v>
      </c>
    </row>
    <row r="19621">
      <c r="A19621" s="6">
        <v>694795.0</v>
      </c>
      <c r="B19621" s="6">
        <v>694504.0</v>
      </c>
      <c r="C19621" s="14" t="str">
        <f>If(COUNTIF(DamReaches!$B$2:$B$346,"="&amp;A19621)&gt;0, "Yes", "No")</f>
        <v>No</v>
      </c>
    </row>
    <row r="19622">
      <c r="A19622" s="6">
        <v>694796.0</v>
      </c>
      <c r="B19622" s="6">
        <v>695273.0</v>
      </c>
      <c r="C19622" s="14" t="str">
        <f>If(COUNTIF(DamReaches!$B$2:$B$346,"="&amp;A19622)&gt;0, "Yes", "No")</f>
        <v>No</v>
      </c>
    </row>
    <row r="19623">
      <c r="A19623" s="6">
        <v>694797.0</v>
      </c>
      <c r="B19623" s="6">
        <v>694798.0</v>
      </c>
      <c r="C19623" s="14" t="str">
        <f>If(COUNTIF(DamReaches!$B$2:$B$346,"="&amp;A19623)&gt;0, "Yes", "No")</f>
        <v>No</v>
      </c>
    </row>
    <row r="19624">
      <c r="A19624" s="6">
        <v>694798.0</v>
      </c>
      <c r="B19624" s="6">
        <v>694594.0</v>
      </c>
      <c r="C19624" s="14" t="str">
        <f>If(COUNTIF(DamReaches!$B$2:$B$346,"="&amp;A19624)&gt;0, "Yes", "No")</f>
        <v>No</v>
      </c>
    </row>
    <row r="19625">
      <c r="A19625" s="6">
        <v>694799.0</v>
      </c>
      <c r="B19625" s="6">
        <v>694965.0</v>
      </c>
      <c r="C19625" s="14" t="str">
        <f>If(COUNTIF(DamReaches!$B$2:$B$346,"="&amp;A19625)&gt;0, "Yes", "No")</f>
        <v>No</v>
      </c>
    </row>
    <row r="19626">
      <c r="A19626" s="6">
        <v>694800.0</v>
      </c>
      <c r="B19626" s="6">
        <v>694913.0</v>
      </c>
      <c r="C19626" s="14" t="str">
        <f>If(COUNTIF(DamReaches!$B$2:$B$346,"="&amp;A19626)&gt;0, "Yes", "No")</f>
        <v>No</v>
      </c>
    </row>
    <row r="19627">
      <c r="A19627" s="6">
        <v>694801.0</v>
      </c>
      <c r="B19627" s="6">
        <v>695302.0</v>
      </c>
      <c r="C19627" s="14" t="str">
        <f>If(COUNTIF(DamReaches!$B$2:$B$346,"="&amp;A19627)&gt;0, "Yes", "No")</f>
        <v>No</v>
      </c>
    </row>
    <row r="19628">
      <c r="A19628" s="6">
        <v>694802.0</v>
      </c>
      <c r="B19628" s="6">
        <v>695302.0</v>
      </c>
      <c r="C19628" s="14" t="str">
        <f>If(COUNTIF(DamReaches!$B$2:$B$346,"="&amp;A19628)&gt;0, "Yes", "No")</f>
        <v>No</v>
      </c>
    </row>
    <row r="19629">
      <c r="A19629" s="6">
        <v>694803.0</v>
      </c>
      <c r="B19629" s="6">
        <v>694953.0</v>
      </c>
      <c r="C19629" s="14" t="str">
        <f>If(COUNTIF(DamReaches!$B$2:$B$346,"="&amp;A19629)&gt;0, "Yes", "No")</f>
        <v>No</v>
      </c>
    </row>
    <row r="19630">
      <c r="A19630" s="6">
        <v>694820.0</v>
      </c>
      <c r="B19630" s="6">
        <v>695251.0</v>
      </c>
      <c r="C19630" s="14" t="str">
        <f>If(COUNTIF(DamReaches!$B$2:$B$346,"="&amp;A19630)&gt;0, "Yes", "No")</f>
        <v>No</v>
      </c>
    </row>
    <row r="19631">
      <c r="A19631" s="6">
        <v>694821.0</v>
      </c>
      <c r="B19631" s="6">
        <v>695251.0</v>
      </c>
      <c r="C19631" s="14" t="str">
        <f>If(COUNTIF(DamReaches!$B$2:$B$346,"="&amp;A19631)&gt;0, "Yes", "No")</f>
        <v>No</v>
      </c>
    </row>
    <row r="19632">
      <c r="A19632" s="6">
        <v>694822.0</v>
      </c>
      <c r="B19632" s="6">
        <v>694194.0</v>
      </c>
      <c r="C19632" s="14" t="str">
        <f>If(COUNTIF(DamReaches!$B$2:$B$346,"="&amp;A19632)&gt;0, "Yes", "No")</f>
        <v>No</v>
      </c>
    </row>
    <row r="19633">
      <c r="A19633" s="6">
        <v>694823.0</v>
      </c>
      <c r="B19633" s="6">
        <v>694928.0</v>
      </c>
      <c r="C19633" s="14" t="str">
        <f>If(COUNTIF(DamReaches!$B$2:$B$346,"="&amp;A19633)&gt;0, "Yes", "No")</f>
        <v>No</v>
      </c>
    </row>
    <row r="19634">
      <c r="A19634" s="6">
        <v>694824.0</v>
      </c>
      <c r="B19634" s="6">
        <v>695610.0</v>
      </c>
      <c r="C19634" s="14" t="str">
        <f>If(COUNTIF(DamReaches!$B$2:$B$346,"="&amp;A19634)&gt;0, "Yes", "No")</f>
        <v>No</v>
      </c>
    </row>
    <row r="19635">
      <c r="A19635" s="6">
        <v>694825.0</v>
      </c>
      <c r="B19635" s="6">
        <v>695610.0</v>
      </c>
      <c r="C19635" s="14" t="str">
        <f>If(COUNTIF(DamReaches!$B$2:$B$346,"="&amp;A19635)&gt;0, "Yes", "No")</f>
        <v>No</v>
      </c>
    </row>
    <row r="19636">
      <c r="A19636" s="6">
        <v>694826.0</v>
      </c>
      <c r="B19636" s="6">
        <v>694039.0</v>
      </c>
      <c r="C19636" s="14" t="str">
        <f>If(COUNTIF(DamReaches!$B$2:$B$346,"="&amp;A19636)&gt;0, "Yes", "No")</f>
        <v>No</v>
      </c>
    </row>
    <row r="19637">
      <c r="A19637" s="6">
        <v>694827.0</v>
      </c>
      <c r="B19637" s="6">
        <v>694911.0</v>
      </c>
      <c r="C19637" s="14" t="str">
        <f>If(COUNTIF(DamReaches!$B$2:$B$346,"="&amp;A19637)&gt;0, "Yes", "No")</f>
        <v>No</v>
      </c>
    </row>
    <row r="19638">
      <c r="A19638" s="6">
        <v>694828.0</v>
      </c>
      <c r="B19638" s="6">
        <v>694911.0</v>
      </c>
      <c r="C19638" s="14" t="str">
        <f>If(COUNTIF(DamReaches!$B$2:$B$346,"="&amp;A19638)&gt;0, "Yes", "No")</f>
        <v>No</v>
      </c>
    </row>
    <row r="19639">
      <c r="A19639" s="6">
        <v>694829.0</v>
      </c>
      <c r="B19639" s="6">
        <v>694583.0</v>
      </c>
      <c r="C19639" s="14" t="str">
        <f>If(COUNTIF(DamReaches!$B$2:$B$346,"="&amp;A19639)&gt;0, "Yes", "No")</f>
        <v>No</v>
      </c>
    </row>
    <row r="19640">
      <c r="A19640" s="6">
        <v>694848.0</v>
      </c>
      <c r="B19640" s="6">
        <v>694822.0</v>
      </c>
      <c r="C19640" s="14" t="str">
        <f>If(COUNTIF(DamReaches!$B$2:$B$346,"="&amp;A19640)&gt;0, "Yes", "No")</f>
        <v>No</v>
      </c>
    </row>
    <row r="19641">
      <c r="A19641" s="6">
        <v>694849.0</v>
      </c>
      <c r="B19641" s="6">
        <v>693714.0</v>
      </c>
      <c r="C19641" s="14" t="str">
        <f>If(COUNTIF(DamReaches!$B$2:$B$346,"="&amp;A19641)&gt;0, "Yes", "No")</f>
        <v>No</v>
      </c>
    </row>
    <row r="19642">
      <c r="A19642" s="6">
        <v>694850.0</v>
      </c>
      <c r="B19642" s="6">
        <v>694826.0</v>
      </c>
      <c r="C19642" s="14" t="str">
        <f>If(COUNTIF(DamReaches!$B$2:$B$346,"="&amp;A19642)&gt;0, "Yes", "No")</f>
        <v>No</v>
      </c>
    </row>
    <row r="19643">
      <c r="A19643" s="6">
        <v>694851.0</v>
      </c>
      <c r="B19643" s="6">
        <v>694581.0</v>
      </c>
      <c r="C19643" s="14" t="str">
        <f>If(COUNTIF(DamReaches!$B$2:$B$346,"="&amp;A19643)&gt;0, "Yes", "No")</f>
        <v>No</v>
      </c>
    </row>
    <row r="19644">
      <c r="A19644" s="6">
        <v>694852.0</v>
      </c>
      <c r="B19644" s="6">
        <v>694798.0</v>
      </c>
      <c r="C19644" s="14" t="str">
        <f>If(COUNTIF(DamReaches!$B$2:$B$346,"="&amp;A19644)&gt;0, "Yes", "No")</f>
        <v>No</v>
      </c>
    </row>
    <row r="19645">
      <c r="A19645" s="6">
        <v>694853.0</v>
      </c>
      <c r="B19645" s="6">
        <v>694252.0</v>
      </c>
      <c r="C19645" s="14" t="str">
        <f>If(COUNTIF(DamReaches!$B$2:$B$346,"="&amp;A19645)&gt;0, "Yes", "No")</f>
        <v>No</v>
      </c>
    </row>
    <row r="19646">
      <c r="A19646" s="6">
        <v>694872.0</v>
      </c>
      <c r="B19646" s="6">
        <v>694762.0</v>
      </c>
      <c r="C19646" s="14" t="str">
        <f>If(COUNTIF(DamReaches!$B$2:$B$346,"="&amp;A19646)&gt;0, "Yes", "No")</f>
        <v>No</v>
      </c>
    </row>
    <row r="19647">
      <c r="A19647" s="6">
        <v>694873.0</v>
      </c>
      <c r="B19647" s="6">
        <v>694738.0</v>
      </c>
      <c r="C19647" s="14" t="str">
        <f>If(COUNTIF(DamReaches!$B$2:$B$346,"="&amp;A19647)&gt;0, "Yes", "No")</f>
        <v>No</v>
      </c>
    </row>
    <row r="19648">
      <c r="A19648" s="6">
        <v>694874.0</v>
      </c>
      <c r="B19648" s="6">
        <v>694976.0</v>
      </c>
      <c r="C19648" s="14" t="str">
        <f>If(COUNTIF(DamReaches!$B$2:$B$346,"="&amp;A19648)&gt;0, "Yes", "No")</f>
        <v>No</v>
      </c>
    </row>
    <row r="19649">
      <c r="A19649" s="6">
        <v>694875.0</v>
      </c>
      <c r="B19649" s="6">
        <v>694976.0</v>
      </c>
      <c r="C19649" s="14" t="str">
        <f>If(COUNTIF(DamReaches!$B$2:$B$346,"="&amp;A19649)&gt;0, "Yes", "No")</f>
        <v>No</v>
      </c>
    </row>
    <row r="19650">
      <c r="A19650" s="6">
        <v>694876.0</v>
      </c>
      <c r="B19650" s="6">
        <v>694594.0</v>
      </c>
      <c r="C19650" s="14" t="str">
        <f>If(COUNTIF(DamReaches!$B$2:$B$346,"="&amp;A19650)&gt;0, "Yes", "No")</f>
        <v>No</v>
      </c>
    </row>
    <row r="19651">
      <c r="A19651" s="6">
        <v>694877.0</v>
      </c>
      <c r="B19651" s="6">
        <v>694728.0</v>
      </c>
      <c r="C19651" s="14" t="str">
        <f>If(COUNTIF(DamReaches!$B$2:$B$346,"="&amp;A19651)&gt;0, "Yes", "No")</f>
        <v>No</v>
      </c>
    </row>
    <row r="19652">
      <c r="A19652" s="6">
        <v>694891.0</v>
      </c>
      <c r="B19652" s="6">
        <v>694945.0</v>
      </c>
      <c r="C19652" s="14" t="str">
        <f>If(COUNTIF(DamReaches!$B$2:$B$346,"="&amp;A19652)&gt;0, "Yes", "No")</f>
        <v>No</v>
      </c>
    </row>
    <row r="19653">
      <c r="A19653" s="6">
        <v>694892.0</v>
      </c>
      <c r="B19653" s="6">
        <v>694950.0</v>
      </c>
      <c r="C19653" s="14" t="str">
        <f>If(COUNTIF(DamReaches!$B$2:$B$346,"="&amp;A19653)&gt;0, "Yes", "No")</f>
        <v>No</v>
      </c>
    </row>
    <row r="19654">
      <c r="A19654" s="6">
        <v>694893.0</v>
      </c>
      <c r="B19654" s="6">
        <v>694950.0</v>
      </c>
      <c r="C19654" s="14" t="str">
        <f>If(COUNTIF(DamReaches!$B$2:$B$346,"="&amp;A19654)&gt;0, "Yes", "No")</f>
        <v>No</v>
      </c>
    </row>
    <row r="19655">
      <c r="A19655" s="6">
        <v>694894.0</v>
      </c>
      <c r="B19655" s="6">
        <v>694590.0</v>
      </c>
      <c r="C19655" s="14" t="str">
        <f>If(COUNTIF(DamReaches!$B$2:$B$346,"="&amp;A19655)&gt;0, "Yes", "No")</f>
        <v>No</v>
      </c>
    </row>
    <row r="19656">
      <c r="A19656" s="6">
        <v>694895.0</v>
      </c>
      <c r="B19656" s="6">
        <v>694562.0</v>
      </c>
      <c r="C19656" s="14" t="str">
        <f>If(COUNTIF(DamReaches!$B$2:$B$346,"="&amp;A19656)&gt;0, "Yes", "No")</f>
        <v>No</v>
      </c>
    </row>
    <row r="19657">
      <c r="A19657" s="6">
        <v>694896.0</v>
      </c>
      <c r="B19657" s="6">
        <v>694965.0</v>
      </c>
      <c r="C19657" s="14" t="str">
        <f>If(COUNTIF(DamReaches!$B$2:$B$346,"="&amp;A19657)&gt;0, "Yes", "No")</f>
        <v>No</v>
      </c>
    </row>
    <row r="19658">
      <c r="A19658" s="6">
        <v>694897.0</v>
      </c>
      <c r="B19658" s="6">
        <v>695142.0</v>
      </c>
      <c r="C19658" s="14" t="str">
        <f>If(COUNTIF(DamReaches!$B$2:$B$346,"="&amp;A19658)&gt;0, "Yes", "No")</f>
        <v>No</v>
      </c>
    </row>
    <row r="19659">
      <c r="A19659" s="6">
        <v>694909.0</v>
      </c>
      <c r="B19659" s="6">
        <v>694221.0</v>
      </c>
      <c r="C19659" s="14" t="str">
        <f>If(COUNTIF(DamReaches!$B$2:$B$346,"="&amp;A19659)&gt;0, "Yes", "No")</f>
        <v>No</v>
      </c>
    </row>
    <row r="19660">
      <c r="A19660" s="6">
        <v>694910.0</v>
      </c>
      <c r="B19660" s="6">
        <v>694677.0</v>
      </c>
      <c r="C19660" s="14" t="str">
        <f>If(COUNTIF(DamReaches!$B$2:$B$346,"="&amp;A19660)&gt;0, "Yes", "No")</f>
        <v>No</v>
      </c>
    </row>
    <row r="19661">
      <c r="A19661" s="6">
        <v>694911.0</v>
      </c>
      <c r="B19661" s="6">
        <v>695167.0</v>
      </c>
      <c r="C19661" s="14" t="str">
        <f>If(COUNTIF(DamReaches!$B$2:$B$346,"="&amp;A19661)&gt;0, "Yes", "No")</f>
        <v>No</v>
      </c>
    </row>
    <row r="19662">
      <c r="A19662" s="6">
        <v>694912.0</v>
      </c>
      <c r="B19662" s="6">
        <v>695167.0</v>
      </c>
      <c r="C19662" s="14" t="str">
        <f>If(COUNTIF(DamReaches!$B$2:$B$346,"="&amp;A19662)&gt;0, "Yes", "No")</f>
        <v>No</v>
      </c>
    </row>
    <row r="19663">
      <c r="A19663" s="6">
        <v>694913.0</v>
      </c>
      <c r="B19663" s="6">
        <v>694914.0</v>
      </c>
      <c r="C19663" s="14" t="str">
        <f>If(COUNTIF(DamReaches!$B$2:$B$346,"="&amp;A19663)&gt;0, "Yes", "No")</f>
        <v>No</v>
      </c>
    </row>
    <row r="19664">
      <c r="A19664" s="6">
        <v>694914.0</v>
      </c>
      <c r="B19664" s="6">
        <v>694680.0</v>
      </c>
      <c r="C19664" s="14" t="str">
        <f>If(COUNTIF(DamReaches!$B$2:$B$346,"="&amp;A19664)&gt;0, "Yes", "No")</f>
        <v>No</v>
      </c>
    </row>
    <row r="19665">
      <c r="A19665" s="6">
        <v>694915.0</v>
      </c>
      <c r="B19665" s="6">
        <v>695142.0</v>
      </c>
      <c r="C19665" s="14" t="str">
        <f>If(COUNTIF(DamReaches!$B$2:$B$346,"="&amp;A19665)&gt;0, "Yes", "No")</f>
        <v>No</v>
      </c>
    </row>
    <row r="19666">
      <c r="A19666" s="6">
        <v>694916.0</v>
      </c>
      <c r="B19666" s="6">
        <v>694682.0</v>
      </c>
      <c r="C19666" s="14" t="str">
        <f>If(COUNTIF(DamReaches!$B$2:$B$346,"="&amp;A19666)&gt;0, "Yes", "No")</f>
        <v>No</v>
      </c>
    </row>
    <row r="19667">
      <c r="A19667" s="6">
        <v>694917.0</v>
      </c>
      <c r="B19667" s="6">
        <v>694709.0</v>
      </c>
      <c r="C19667" s="14" t="str">
        <f>If(COUNTIF(DamReaches!$B$2:$B$346,"="&amp;A19667)&gt;0, "Yes", "No")</f>
        <v>No</v>
      </c>
    </row>
    <row r="19668">
      <c r="A19668" s="6">
        <v>694926.0</v>
      </c>
      <c r="B19668" s="6">
        <v>694762.0</v>
      </c>
      <c r="C19668" s="14" t="str">
        <f>If(COUNTIF(DamReaches!$B$2:$B$346,"="&amp;A19668)&gt;0, "Yes", "No")</f>
        <v>No</v>
      </c>
    </row>
    <row r="19669">
      <c r="A19669" s="6">
        <v>694927.0</v>
      </c>
      <c r="B19669" s="6">
        <v>694928.0</v>
      </c>
      <c r="C19669" s="14" t="str">
        <f>If(COUNTIF(DamReaches!$B$2:$B$346,"="&amp;A19669)&gt;0, "Yes", "No")</f>
        <v>No</v>
      </c>
    </row>
    <row r="19670">
      <c r="A19670" s="6">
        <v>694928.0</v>
      </c>
      <c r="B19670" s="6">
        <v>695435.0</v>
      </c>
      <c r="C19670" s="14" t="str">
        <f>If(COUNTIF(DamReaches!$B$2:$B$346,"="&amp;A19670)&gt;0, "Yes", "No")</f>
        <v>No</v>
      </c>
    </row>
    <row r="19671">
      <c r="A19671" s="6">
        <v>694929.0</v>
      </c>
      <c r="B19671" s="6">
        <v>695435.0</v>
      </c>
      <c r="C19671" s="14" t="str">
        <f>If(COUNTIF(DamReaches!$B$2:$B$346,"="&amp;A19671)&gt;0, "Yes", "No")</f>
        <v>No</v>
      </c>
    </row>
    <row r="19672">
      <c r="A19672" s="6">
        <v>694930.0</v>
      </c>
      <c r="B19672" s="6">
        <v>694894.0</v>
      </c>
      <c r="C19672" s="14" t="str">
        <f>If(COUNTIF(DamReaches!$B$2:$B$346,"="&amp;A19672)&gt;0, "Yes", "No")</f>
        <v>No</v>
      </c>
    </row>
    <row r="19673">
      <c r="A19673" s="6">
        <v>694931.0</v>
      </c>
      <c r="B19673" s="6">
        <v>694930.0</v>
      </c>
      <c r="C19673" s="14" t="str">
        <f>If(COUNTIF(DamReaches!$B$2:$B$346,"="&amp;A19673)&gt;0, "Yes", "No")</f>
        <v>No</v>
      </c>
    </row>
    <row r="19674">
      <c r="A19674" s="6">
        <v>694932.0</v>
      </c>
      <c r="B19674" s="6">
        <v>695057.0</v>
      </c>
      <c r="C19674" s="14" t="str">
        <f>If(COUNTIF(DamReaches!$B$2:$B$346,"="&amp;A19674)&gt;0, "Yes", "No")</f>
        <v>No</v>
      </c>
    </row>
    <row r="19675">
      <c r="A19675" s="6">
        <v>694933.0</v>
      </c>
      <c r="B19675" s="6">
        <v>694984.0</v>
      </c>
      <c r="C19675" s="14" t="str">
        <f>If(COUNTIF(DamReaches!$B$2:$B$346,"="&amp;A19675)&gt;0, "Yes", "No")</f>
        <v>No</v>
      </c>
    </row>
    <row r="19676">
      <c r="A19676" s="6">
        <v>694934.0</v>
      </c>
      <c r="B19676" s="6">
        <v>694984.0</v>
      </c>
      <c r="C19676" s="14" t="str">
        <f>If(COUNTIF(DamReaches!$B$2:$B$346,"="&amp;A19676)&gt;0, "Yes", "No")</f>
        <v>No</v>
      </c>
    </row>
    <row r="19677">
      <c r="A19677" s="6">
        <v>694935.0</v>
      </c>
      <c r="B19677" s="6">
        <v>694453.0</v>
      </c>
      <c r="C19677" s="14" t="str">
        <f>If(COUNTIF(DamReaches!$B$2:$B$346,"="&amp;A19677)&gt;0, "Yes", "No")</f>
        <v>No</v>
      </c>
    </row>
    <row r="19678">
      <c r="A19678" s="6">
        <v>694936.0</v>
      </c>
      <c r="B19678" s="6">
        <v>694916.0</v>
      </c>
      <c r="C19678" s="14" t="str">
        <f>If(COUNTIF(DamReaches!$B$2:$B$346,"="&amp;A19678)&gt;0, "Yes", "No")</f>
        <v>No</v>
      </c>
    </row>
    <row r="19679">
      <c r="A19679" s="6">
        <v>694944.0</v>
      </c>
      <c r="B19679" s="6">
        <v>694946.0</v>
      </c>
      <c r="C19679" s="14" t="str">
        <f>If(COUNTIF(DamReaches!$B$2:$B$346,"="&amp;A19679)&gt;0, "Yes", "No")</f>
        <v>No</v>
      </c>
    </row>
    <row r="19680">
      <c r="A19680" s="6">
        <v>694945.0</v>
      </c>
      <c r="B19680" s="6">
        <v>694946.0</v>
      </c>
      <c r="C19680" s="14" t="str">
        <f>If(COUNTIF(DamReaches!$B$2:$B$346,"="&amp;A19680)&gt;0, "Yes", "No")</f>
        <v>No</v>
      </c>
    </row>
    <row r="19681">
      <c r="A19681" s="6">
        <v>694946.0</v>
      </c>
      <c r="B19681" s="6">
        <v>694872.0</v>
      </c>
      <c r="C19681" s="14" t="str">
        <f>If(COUNTIF(DamReaches!$B$2:$B$346,"="&amp;A19681)&gt;0, "Yes", "No")</f>
        <v>No</v>
      </c>
    </row>
    <row r="19682">
      <c r="A19682" s="6">
        <v>694947.0</v>
      </c>
      <c r="B19682" s="6">
        <v>694948.0</v>
      </c>
      <c r="C19682" s="14" t="str">
        <f>If(COUNTIF(DamReaches!$B$2:$B$346,"="&amp;A19682)&gt;0, "Yes", "No")</f>
        <v>No</v>
      </c>
    </row>
    <row r="19683">
      <c r="A19683" s="6">
        <v>694948.0</v>
      </c>
      <c r="B19683" s="6">
        <v>694849.0</v>
      </c>
      <c r="C19683" s="14" t="str">
        <f>If(COUNTIF(DamReaches!$B$2:$B$346,"="&amp;A19683)&gt;0, "Yes", "No")</f>
        <v>No</v>
      </c>
    </row>
    <row r="19684">
      <c r="A19684" s="6">
        <v>694949.0</v>
      </c>
      <c r="B19684" s="6">
        <v>694973.0</v>
      </c>
      <c r="C19684" s="14" t="str">
        <f>If(COUNTIF(DamReaches!$B$2:$B$346,"="&amp;A19684)&gt;0, "Yes", "No")</f>
        <v>No</v>
      </c>
    </row>
    <row r="19685">
      <c r="A19685" s="6">
        <v>694950.0</v>
      </c>
      <c r="B19685" s="6">
        <v>695114.0</v>
      </c>
      <c r="C19685" s="14" t="str">
        <f>If(COUNTIF(DamReaches!$B$2:$B$346,"="&amp;A19685)&gt;0, "Yes", "No")</f>
        <v>No</v>
      </c>
    </row>
    <row r="19686">
      <c r="A19686" s="6">
        <v>694951.0</v>
      </c>
      <c r="B19686" s="6">
        <v>694582.0</v>
      </c>
      <c r="C19686" s="14" t="str">
        <f>If(COUNTIF(DamReaches!$B$2:$B$346,"="&amp;A19686)&gt;0, "Yes", "No")</f>
        <v>No</v>
      </c>
    </row>
    <row r="19687">
      <c r="A19687" s="6">
        <v>694952.0</v>
      </c>
      <c r="B19687" s="6">
        <v>694852.0</v>
      </c>
      <c r="C19687" s="14" t="str">
        <f>If(COUNTIF(DamReaches!$B$2:$B$346,"="&amp;A19687)&gt;0, "Yes", "No")</f>
        <v>No</v>
      </c>
    </row>
    <row r="19688">
      <c r="A19688" s="6">
        <v>694953.0</v>
      </c>
      <c r="B19688" s="6">
        <v>694954.0</v>
      </c>
      <c r="C19688" s="14" t="str">
        <f>If(COUNTIF(DamReaches!$B$2:$B$346,"="&amp;A19688)&gt;0, "Yes", "No")</f>
        <v>No</v>
      </c>
    </row>
    <row r="19689">
      <c r="A19689" s="6">
        <v>694954.0</v>
      </c>
      <c r="B19689" s="6">
        <v>694935.0</v>
      </c>
      <c r="C19689" s="14" t="str">
        <f>If(COUNTIF(DamReaches!$B$2:$B$346,"="&amp;A19689)&gt;0, "Yes", "No")</f>
        <v>No</v>
      </c>
    </row>
    <row r="19690">
      <c r="A19690" s="6">
        <v>694960.0</v>
      </c>
      <c r="B19690" s="6">
        <v>694796.0</v>
      </c>
      <c r="C19690" s="14" t="str">
        <f>If(COUNTIF(DamReaches!$B$2:$B$346,"="&amp;A19690)&gt;0, "Yes", "No")</f>
        <v>No</v>
      </c>
    </row>
    <row r="19691">
      <c r="A19691" s="6">
        <v>694961.0</v>
      </c>
      <c r="B19691" s="6">
        <v>694653.0</v>
      </c>
      <c r="C19691" s="14" t="str">
        <f>If(COUNTIF(DamReaches!$B$2:$B$346,"="&amp;A19691)&gt;0, "Yes", "No")</f>
        <v>No</v>
      </c>
    </row>
    <row r="19692">
      <c r="A19692" s="6">
        <v>694962.0</v>
      </c>
      <c r="B19692" s="6">
        <v>694294.0</v>
      </c>
      <c r="C19692" s="14" t="str">
        <f>If(COUNTIF(DamReaches!$B$2:$B$346,"="&amp;A19692)&gt;0, "Yes", "No")</f>
        <v>No</v>
      </c>
    </row>
    <row r="19693">
      <c r="A19693" s="6">
        <v>694963.0</v>
      </c>
      <c r="B19693" s="6">
        <v>695053.0</v>
      </c>
      <c r="C19693" s="14" t="str">
        <f>If(COUNTIF(DamReaches!$B$2:$B$346,"="&amp;A19693)&gt;0, "Yes", "No")</f>
        <v>No</v>
      </c>
    </row>
    <row r="19694">
      <c r="A19694" s="6">
        <v>694964.0</v>
      </c>
      <c r="B19694" s="6">
        <v>695508.0</v>
      </c>
      <c r="C19694" s="14" t="str">
        <f>If(COUNTIF(DamReaches!$B$2:$B$346,"="&amp;A19694)&gt;0, "Yes", "No")</f>
        <v>No</v>
      </c>
    </row>
    <row r="19695">
      <c r="A19695" s="6">
        <v>694965.0</v>
      </c>
      <c r="B19695" s="6">
        <v>695508.0</v>
      </c>
      <c r="C19695" s="14" t="str">
        <f>If(COUNTIF(DamReaches!$B$2:$B$346,"="&amp;A19695)&gt;0, "Yes", "No")</f>
        <v>No</v>
      </c>
    </row>
    <row r="19696">
      <c r="A19696" s="6">
        <v>694973.0</v>
      </c>
      <c r="B19696" s="6">
        <v>695047.0</v>
      </c>
      <c r="C19696" s="14" t="str">
        <f>If(COUNTIF(DamReaches!$B$2:$B$346,"="&amp;A19696)&gt;0, "Yes", "No")</f>
        <v>No</v>
      </c>
    </row>
    <row r="19697">
      <c r="A19697" s="6">
        <v>694974.0</v>
      </c>
      <c r="B19697" s="6">
        <v>695047.0</v>
      </c>
      <c r="C19697" s="14" t="str">
        <f>If(COUNTIF(DamReaches!$B$2:$B$346,"="&amp;A19697)&gt;0, "Yes", "No")</f>
        <v>No</v>
      </c>
    </row>
    <row r="19698">
      <c r="A19698" s="6">
        <v>694975.0</v>
      </c>
      <c r="B19698" s="6">
        <v>695114.0</v>
      </c>
      <c r="C19698" s="14" t="str">
        <f>If(COUNTIF(DamReaches!$B$2:$B$346,"="&amp;A19698)&gt;0, "Yes", "No")</f>
        <v>No</v>
      </c>
    </row>
    <row r="19699">
      <c r="A19699" s="6">
        <v>694976.0</v>
      </c>
      <c r="B19699" s="6">
        <v>695051.0</v>
      </c>
      <c r="C19699" s="14" t="str">
        <f>If(COUNTIF(DamReaches!$B$2:$B$346,"="&amp;A19699)&gt;0, "Yes", "No")</f>
        <v>No</v>
      </c>
    </row>
    <row r="19700">
      <c r="A19700" s="6">
        <v>694977.0</v>
      </c>
      <c r="B19700" s="6">
        <v>695051.0</v>
      </c>
      <c r="C19700" s="14" t="str">
        <f>If(COUNTIF(DamReaches!$B$2:$B$346,"="&amp;A19700)&gt;0, "Yes", "No")</f>
        <v>No</v>
      </c>
    </row>
    <row r="19701">
      <c r="A19701" s="6">
        <v>694978.0</v>
      </c>
      <c r="B19701" s="6">
        <v>695053.0</v>
      </c>
      <c r="C19701" s="14" t="str">
        <f>If(COUNTIF(DamReaches!$B$2:$B$346,"="&amp;A19701)&gt;0, "Yes", "No")</f>
        <v>No</v>
      </c>
    </row>
    <row r="19702">
      <c r="A19702" s="6">
        <v>694979.0</v>
      </c>
      <c r="B19702" s="6">
        <v>694895.0</v>
      </c>
      <c r="C19702" s="14" t="str">
        <f>If(COUNTIF(DamReaches!$B$2:$B$346,"="&amp;A19702)&gt;0, "Yes", "No")</f>
        <v>No</v>
      </c>
    </row>
    <row r="19703">
      <c r="A19703" s="6">
        <v>694980.0</v>
      </c>
      <c r="B19703" s="6">
        <v>694951.0</v>
      </c>
      <c r="C19703" s="14" t="str">
        <f>If(COUNTIF(DamReaches!$B$2:$B$346,"="&amp;A19703)&gt;0, "Yes", "No")</f>
        <v>No</v>
      </c>
    </row>
    <row r="19704">
      <c r="A19704" s="6">
        <v>694981.0</v>
      </c>
      <c r="B19704" s="6">
        <v>694982.0</v>
      </c>
      <c r="C19704" s="14" t="str">
        <f>If(COUNTIF(DamReaches!$B$2:$B$346,"="&amp;A19704)&gt;0, "Yes", "No")</f>
        <v>No</v>
      </c>
    </row>
    <row r="19705">
      <c r="A19705" s="6">
        <v>694982.0</v>
      </c>
      <c r="B19705" s="6">
        <v>694270.0</v>
      </c>
      <c r="C19705" s="14" t="str">
        <f>If(COUNTIF(DamReaches!$B$2:$B$346,"="&amp;A19705)&gt;0, "Yes", "No")</f>
        <v>No</v>
      </c>
    </row>
    <row r="19706">
      <c r="A19706" s="6">
        <v>694983.0</v>
      </c>
      <c r="B19706" s="6">
        <v>694827.0</v>
      </c>
      <c r="C19706" s="14" t="str">
        <f>If(COUNTIF(DamReaches!$B$2:$B$346,"="&amp;A19706)&gt;0, "Yes", "No")</f>
        <v>No</v>
      </c>
    </row>
    <row r="19707">
      <c r="A19707" s="6">
        <v>694984.0</v>
      </c>
      <c r="B19707" s="6">
        <v>695139.0</v>
      </c>
      <c r="C19707" s="14" t="str">
        <f>If(COUNTIF(DamReaches!$B$2:$B$346,"="&amp;A19707)&gt;0, "Yes", "No")</f>
        <v>No</v>
      </c>
    </row>
    <row r="19708">
      <c r="A19708" s="6">
        <v>695000.0</v>
      </c>
      <c r="B19708" s="6">
        <v>695029.0</v>
      </c>
      <c r="C19708" s="14" t="str">
        <f>If(COUNTIF(DamReaches!$B$2:$B$346,"="&amp;A19708)&gt;0, "Yes", "No")</f>
        <v>No</v>
      </c>
    </row>
    <row r="19709">
      <c r="A19709" s="6">
        <v>695001.0</v>
      </c>
      <c r="B19709" s="6">
        <v>-1.0</v>
      </c>
      <c r="C19709" s="14" t="str">
        <f>If(COUNTIF(DamReaches!$B$2:$B$346,"="&amp;A19709)&gt;0, "Yes", "No")</f>
        <v>No</v>
      </c>
    </row>
    <row r="19710">
      <c r="A19710" s="6">
        <v>695002.0</v>
      </c>
      <c r="B19710" s="6">
        <v>694973.0</v>
      </c>
      <c r="C19710" s="14" t="str">
        <f>If(COUNTIF(DamReaches!$B$2:$B$346,"="&amp;A19710)&gt;0, "Yes", "No")</f>
        <v>No</v>
      </c>
    </row>
    <row r="19711">
      <c r="A19711" s="6">
        <v>695003.0</v>
      </c>
      <c r="B19711" s="6">
        <v>694975.0</v>
      </c>
      <c r="C19711" s="14" t="str">
        <f>If(COUNTIF(DamReaches!$B$2:$B$346,"="&amp;A19711)&gt;0, "Yes", "No")</f>
        <v>No</v>
      </c>
    </row>
    <row r="19712">
      <c r="A19712" s="6">
        <v>695004.0</v>
      </c>
      <c r="B19712" s="6">
        <v>694962.0</v>
      </c>
      <c r="C19712" s="14" t="str">
        <f>If(COUNTIF(DamReaches!$B$2:$B$346,"="&amp;A19712)&gt;0, "Yes", "No")</f>
        <v>No</v>
      </c>
    </row>
    <row r="19713">
      <c r="A19713" s="6">
        <v>695005.0</v>
      </c>
      <c r="B19713" s="6">
        <v>694726.0</v>
      </c>
      <c r="C19713" s="14" t="str">
        <f>If(COUNTIF(DamReaches!$B$2:$B$346,"="&amp;A19713)&gt;0, "Yes", "No")</f>
        <v>No</v>
      </c>
    </row>
    <row r="19714">
      <c r="A19714" s="6">
        <v>695029.0</v>
      </c>
      <c r="B19714" s="6">
        <v>694945.0</v>
      </c>
      <c r="C19714" s="14" t="str">
        <f>If(COUNTIF(DamReaches!$B$2:$B$346,"="&amp;A19714)&gt;0, "Yes", "No")</f>
        <v>No</v>
      </c>
    </row>
    <row r="19715">
      <c r="A19715" s="6">
        <v>695030.0</v>
      </c>
      <c r="B19715" s="6">
        <v>694763.0</v>
      </c>
      <c r="C19715" s="14" t="str">
        <f>If(COUNTIF(DamReaches!$B$2:$B$346,"="&amp;A19715)&gt;0, "Yes", "No")</f>
        <v>No</v>
      </c>
    </row>
    <row r="19716">
      <c r="A19716" s="6">
        <v>695031.0</v>
      </c>
      <c r="B19716" s="6">
        <v>694826.0</v>
      </c>
      <c r="C19716" s="14" t="str">
        <f>If(COUNTIF(DamReaches!$B$2:$B$346,"="&amp;A19716)&gt;0, "Yes", "No")</f>
        <v>No</v>
      </c>
    </row>
    <row r="19717">
      <c r="A19717" s="6">
        <v>695032.0</v>
      </c>
      <c r="B19717" s="6">
        <v>695031.0</v>
      </c>
      <c r="C19717" s="14" t="str">
        <f>If(COUNTIF(DamReaches!$B$2:$B$346,"="&amp;A19717)&gt;0, "Yes", "No")</f>
        <v>No</v>
      </c>
    </row>
    <row r="19718">
      <c r="A19718" s="6">
        <v>695033.0</v>
      </c>
      <c r="B19718" s="6">
        <v>694852.0</v>
      </c>
      <c r="C19718" s="14" t="str">
        <f>If(COUNTIF(DamReaches!$B$2:$B$346,"="&amp;A19718)&gt;0, "Yes", "No")</f>
        <v>No</v>
      </c>
    </row>
    <row r="19719">
      <c r="A19719" s="6">
        <v>695034.0</v>
      </c>
      <c r="B19719" s="6">
        <v>694728.0</v>
      </c>
      <c r="C19719" s="14" t="str">
        <f>If(COUNTIF(DamReaches!$B$2:$B$346,"="&amp;A19719)&gt;0, "Yes", "No")</f>
        <v>No</v>
      </c>
    </row>
    <row r="19720">
      <c r="A19720" s="6">
        <v>695035.0</v>
      </c>
      <c r="B19720" s="6">
        <v>694916.0</v>
      </c>
      <c r="C19720" s="14" t="str">
        <f>If(COUNTIF(DamReaches!$B$2:$B$346,"="&amp;A19720)&gt;0, "Yes", "No")</f>
        <v>No</v>
      </c>
    </row>
    <row r="19721">
      <c r="A19721" s="6">
        <v>695047.0</v>
      </c>
      <c r="B19721" s="6">
        <v>695295.0</v>
      </c>
      <c r="C19721" s="14" t="str">
        <f>If(COUNTIF(DamReaches!$B$2:$B$346,"="&amp;A19721)&gt;0, "Yes", "No")</f>
        <v>No</v>
      </c>
    </row>
    <row r="19722">
      <c r="A19722" s="6">
        <v>695048.0</v>
      </c>
      <c r="B19722" s="6">
        <v>695295.0</v>
      </c>
      <c r="C19722" s="14" t="str">
        <f>If(COUNTIF(DamReaches!$B$2:$B$346,"="&amp;A19722)&gt;0, "Yes", "No")</f>
        <v>No</v>
      </c>
    </row>
    <row r="19723">
      <c r="A19723" s="6">
        <v>695049.0</v>
      </c>
      <c r="B19723" s="6">
        <v>694823.0</v>
      </c>
      <c r="C19723" s="14" t="str">
        <f>If(COUNTIF(DamReaches!$B$2:$B$346,"="&amp;A19723)&gt;0, "Yes", "No")</f>
        <v>No</v>
      </c>
    </row>
    <row r="19724">
      <c r="A19724" s="6">
        <v>695050.0</v>
      </c>
      <c r="B19724" s="6">
        <v>695413.0</v>
      </c>
      <c r="C19724" s="14" t="str">
        <f>If(COUNTIF(DamReaches!$B$2:$B$346,"="&amp;A19724)&gt;0, "Yes", "No")</f>
        <v>No</v>
      </c>
    </row>
    <row r="19725">
      <c r="A19725" s="6">
        <v>695051.0</v>
      </c>
      <c r="B19725" s="6">
        <v>695413.0</v>
      </c>
      <c r="C19725" s="14" t="str">
        <f>If(COUNTIF(DamReaches!$B$2:$B$346,"="&amp;A19725)&gt;0, "Yes", "No")</f>
        <v>No</v>
      </c>
    </row>
    <row r="19726">
      <c r="A19726" s="6">
        <v>695052.0</v>
      </c>
      <c r="B19726" s="6">
        <v>695177.0</v>
      </c>
      <c r="C19726" s="14" t="str">
        <f>If(COUNTIF(DamReaches!$B$2:$B$346,"="&amp;A19726)&gt;0, "Yes", "No")</f>
        <v>No</v>
      </c>
    </row>
    <row r="19727">
      <c r="A19727" s="6">
        <v>695053.0</v>
      </c>
      <c r="B19727" s="6">
        <v>695177.0</v>
      </c>
      <c r="C19727" s="14" t="str">
        <f>If(COUNTIF(DamReaches!$B$2:$B$346,"="&amp;A19727)&gt;0, "Yes", "No")</f>
        <v>No</v>
      </c>
    </row>
    <row r="19728">
      <c r="A19728" s="6">
        <v>695054.0</v>
      </c>
      <c r="B19728" s="6">
        <v>694895.0</v>
      </c>
      <c r="C19728" s="14" t="str">
        <f>If(COUNTIF(DamReaches!$B$2:$B$346,"="&amp;A19728)&gt;0, "Yes", "No")</f>
        <v>No</v>
      </c>
    </row>
    <row r="19729">
      <c r="A19729" s="6">
        <v>695055.0</v>
      </c>
      <c r="B19729" s="6">
        <v>694655.0</v>
      </c>
      <c r="C19729" s="14" t="str">
        <f>If(COUNTIF(DamReaches!$B$2:$B$346,"="&amp;A19729)&gt;0, "Yes", "No")</f>
        <v>No</v>
      </c>
    </row>
    <row r="19730">
      <c r="A19730" s="6">
        <v>695056.0</v>
      </c>
      <c r="B19730" s="6">
        <v>695419.0</v>
      </c>
      <c r="C19730" s="14" t="str">
        <f>If(COUNTIF(DamReaches!$B$2:$B$346,"="&amp;A19730)&gt;0, "Yes", "No")</f>
        <v>No</v>
      </c>
    </row>
    <row r="19731">
      <c r="A19731" s="6">
        <v>695057.0</v>
      </c>
      <c r="B19731" s="6">
        <v>695419.0</v>
      </c>
      <c r="C19731" s="14" t="str">
        <f>If(COUNTIF(DamReaches!$B$2:$B$346,"="&amp;A19731)&gt;0, "Yes", "No")</f>
        <v>No</v>
      </c>
    </row>
    <row r="19732">
      <c r="A19732" s="6">
        <v>695072.0</v>
      </c>
      <c r="B19732" s="6">
        <v>695434.0</v>
      </c>
      <c r="C19732" s="14" t="str">
        <f>If(COUNTIF(DamReaches!$B$2:$B$346,"="&amp;A19732)&gt;0, "Yes", "No")</f>
        <v>No</v>
      </c>
    </row>
    <row r="19733">
      <c r="A19733" s="6">
        <v>695073.0</v>
      </c>
      <c r="B19733" s="6">
        <v>695252.0</v>
      </c>
      <c r="C19733" s="14" t="str">
        <f>If(COUNTIF(DamReaches!$B$2:$B$346,"="&amp;A19733)&gt;0, "Yes", "No")</f>
        <v>No</v>
      </c>
    </row>
    <row r="19734">
      <c r="A19734" s="6">
        <v>695074.0</v>
      </c>
      <c r="B19734" s="6">
        <v>695252.0</v>
      </c>
      <c r="C19734" s="14" t="str">
        <f>If(COUNTIF(DamReaches!$B$2:$B$346,"="&amp;A19734)&gt;0, "Yes", "No")</f>
        <v>No</v>
      </c>
    </row>
    <row r="19735">
      <c r="A19735" s="6">
        <v>695075.0</v>
      </c>
      <c r="B19735" s="6">
        <v>694702.0</v>
      </c>
      <c r="C19735" s="14" t="str">
        <f>If(COUNTIF(DamReaches!$B$2:$B$346,"="&amp;A19735)&gt;0, "Yes", "No")</f>
        <v>No</v>
      </c>
    </row>
    <row r="19736">
      <c r="A19736" s="6">
        <v>695076.0</v>
      </c>
      <c r="B19736" s="6">
        <v>695075.0</v>
      </c>
      <c r="C19736" s="14" t="str">
        <f>If(COUNTIF(DamReaches!$B$2:$B$346,"="&amp;A19736)&gt;0, "Yes", "No")</f>
        <v>No</v>
      </c>
    </row>
    <row r="19737">
      <c r="A19737" s="6">
        <v>695077.0</v>
      </c>
      <c r="B19737" s="6">
        <v>695389.0</v>
      </c>
      <c r="C19737" s="14" t="str">
        <f>If(COUNTIF(DamReaches!$B$2:$B$346,"="&amp;A19737)&gt;0, "Yes", "No")</f>
        <v>No</v>
      </c>
    </row>
    <row r="19738">
      <c r="A19738" s="6">
        <v>695078.0</v>
      </c>
      <c r="B19738" s="6">
        <v>695389.0</v>
      </c>
      <c r="C19738" s="14" t="str">
        <f>If(COUNTIF(DamReaches!$B$2:$B$346,"="&amp;A19738)&gt;0, "Yes", "No")</f>
        <v>No</v>
      </c>
    </row>
    <row r="19739">
      <c r="A19739" s="6">
        <v>695079.0</v>
      </c>
      <c r="B19739" s="6">
        <v>694769.0</v>
      </c>
      <c r="C19739" s="14" t="str">
        <f>If(COUNTIF(DamReaches!$B$2:$B$346,"="&amp;A19739)&gt;0, "Yes", "No")</f>
        <v>No</v>
      </c>
    </row>
    <row r="19740">
      <c r="A19740" s="6">
        <v>695080.0</v>
      </c>
      <c r="B19740" s="6">
        <v>694229.0</v>
      </c>
      <c r="C19740" s="14" t="str">
        <f>If(COUNTIF(DamReaches!$B$2:$B$346,"="&amp;A19740)&gt;0, "Yes", "No")</f>
        <v>No</v>
      </c>
    </row>
    <row r="19741">
      <c r="A19741" s="6">
        <v>695081.0</v>
      </c>
      <c r="B19741" s="6">
        <v>695035.0</v>
      </c>
      <c r="C19741" s="14" t="str">
        <f>If(COUNTIF(DamReaches!$B$2:$B$346,"="&amp;A19741)&gt;0, "Yes", "No")</f>
        <v>No</v>
      </c>
    </row>
    <row r="19742">
      <c r="A19742" s="6">
        <v>695094.0</v>
      </c>
      <c r="B19742" s="6">
        <v>694763.0</v>
      </c>
      <c r="C19742" s="14" t="str">
        <f>If(COUNTIF(DamReaches!$B$2:$B$346,"="&amp;A19742)&gt;0, "Yes", "No")</f>
        <v>No</v>
      </c>
    </row>
    <row r="19743">
      <c r="A19743" s="6">
        <v>695095.0</v>
      </c>
      <c r="B19743" s="6">
        <v>695096.0</v>
      </c>
      <c r="C19743" s="14" t="str">
        <f>If(COUNTIF(DamReaches!$B$2:$B$346,"="&amp;A19743)&gt;0, "Yes", "No")</f>
        <v>No</v>
      </c>
    </row>
    <row r="19744">
      <c r="A19744" s="6">
        <v>695096.0</v>
      </c>
      <c r="B19744" s="6">
        <v>694873.0</v>
      </c>
      <c r="C19744" s="14" t="str">
        <f>If(COUNTIF(DamReaches!$B$2:$B$346,"="&amp;A19744)&gt;0, "Yes", "No")</f>
        <v>No</v>
      </c>
    </row>
    <row r="19745">
      <c r="A19745" s="6">
        <v>695097.0</v>
      </c>
      <c r="B19745" s="6">
        <v>694453.0</v>
      </c>
      <c r="C19745" s="14" t="str">
        <f>If(COUNTIF(DamReaches!$B$2:$B$346,"="&amp;A19745)&gt;0, "Yes", "No")</f>
        <v>No</v>
      </c>
    </row>
    <row r="19746">
      <c r="A19746" s="6">
        <v>695098.0</v>
      </c>
      <c r="B19746" s="6">
        <v>695099.0</v>
      </c>
      <c r="C19746" s="14" t="str">
        <f>If(COUNTIF(DamReaches!$B$2:$B$346,"="&amp;A19746)&gt;0, "Yes", "No")</f>
        <v>No</v>
      </c>
    </row>
    <row r="19747">
      <c r="A19747" s="6">
        <v>695099.0</v>
      </c>
      <c r="B19747" s="6">
        <v>694829.0</v>
      </c>
      <c r="C19747" s="14" t="str">
        <f>If(COUNTIF(DamReaches!$B$2:$B$346,"="&amp;A19747)&gt;0, "Yes", "No")</f>
        <v>No</v>
      </c>
    </row>
    <row r="19748">
      <c r="A19748" s="6">
        <v>695114.0</v>
      </c>
      <c r="B19748" s="6">
        <v>695115.0</v>
      </c>
      <c r="C19748" s="14" t="str">
        <f>If(COUNTIF(DamReaches!$B$2:$B$346,"="&amp;A19748)&gt;0, "Yes", "No")</f>
        <v>No</v>
      </c>
    </row>
    <row r="19749">
      <c r="A19749" s="6">
        <v>695115.0</v>
      </c>
      <c r="B19749" s="6">
        <v>695434.0</v>
      </c>
      <c r="C19749" s="14" t="str">
        <f>If(COUNTIF(DamReaches!$B$2:$B$346,"="&amp;A19749)&gt;0, "Yes", "No")</f>
        <v>No</v>
      </c>
    </row>
    <row r="19750">
      <c r="A19750" s="6">
        <v>695116.0</v>
      </c>
      <c r="B19750" s="6">
        <v>694410.0</v>
      </c>
      <c r="C19750" s="14" t="str">
        <f>If(COUNTIF(DamReaches!$B$2:$B$346,"="&amp;A19750)&gt;0, "Yes", "No")</f>
        <v>No</v>
      </c>
    </row>
    <row r="19751">
      <c r="A19751" s="6">
        <v>695117.0</v>
      </c>
      <c r="B19751" s="6">
        <v>695483.0</v>
      </c>
      <c r="C19751" s="14" t="str">
        <f>If(COUNTIF(DamReaches!$B$2:$B$346,"="&amp;A19751)&gt;0, "Yes", "No")</f>
        <v>No</v>
      </c>
    </row>
    <row r="19752">
      <c r="A19752" s="6">
        <v>695118.0</v>
      </c>
      <c r="B19752" s="6">
        <v>695139.0</v>
      </c>
      <c r="C19752" s="14" t="str">
        <f>If(COUNTIF(DamReaches!$B$2:$B$346,"="&amp;A19752)&gt;0, "Yes", "No")</f>
        <v>No</v>
      </c>
    </row>
    <row r="19753">
      <c r="A19753" s="6">
        <v>695134.0</v>
      </c>
      <c r="B19753" s="6">
        <v>695079.0</v>
      </c>
      <c r="C19753" s="14" t="str">
        <f>If(COUNTIF(DamReaches!$B$2:$B$346,"="&amp;A19753)&gt;0, "Yes", "No")</f>
        <v>No</v>
      </c>
    </row>
    <row r="19754">
      <c r="A19754" s="6">
        <v>695135.0</v>
      </c>
      <c r="B19754" s="6">
        <v>694982.0</v>
      </c>
      <c r="C19754" s="14" t="str">
        <f>If(COUNTIF(DamReaches!$B$2:$B$346,"="&amp;A19754)&gt;0, "Yes", "No")</f>
        <v>No</v>
      </c>
    </row>
    <row r="19755">
      <c r="A19755" s="6">
        <v>695136.0</v>
      </c>
      <c r="B19755" s="6">
        <v>695057.0</v>
      </c>
      <c r="C19755" s="14" t="str">
        <f>If(COUNTIF(DamReaches!$B$2:$B$346,"="&amp;A19755)&gt;0, "Yes", "No")</f>
        <v>No</v>
      </c>
    </row>
    <row r="19756">
      <c r="A19756" s="6">
        <v>695137.0</v>
      </c>
      <c r="B19756" s="6">
        <v>695136.0</v>
      </c>
      <c r="C19756" s="14" t="str">
        <f>If(COUNTIF(DamReaches!$B$2:$B$346,"="&amp;A19756)&gt;0, "Yes", "No")</f>
        <v>No</v>
      </c>
    </row>
    <row r="19757">
      <c r="A19757" s="6">
        <v>695138.0</v>
      </c>
      <c r="B19757" s="6">
        <v>694914.0</v>
      </c>
      <c r="C19757" s="14" t="str">
        <f>If(COUNTIF(DamReaches!$B$2:$B$346,"="&amp;A19757)&gt;0, "Yes", "No")</f>
        <v>No</v>
      </c>
    </row>
    <row r="19758">
      <c r="A19758" s="6">
        <v>695139.0</v>
      </c>
      <c r="B19758" s="6">
        <v>695234.0</v>
      </c>
      <c r="C19758" s="14" t="str">
        <f>If(COUNTIF(DamReaches!$B$2:$B$346,"="&amp;A19758)&gt;0, "Yes", "No")</f>
        <v>No</v>
      </c>
    </row>
    <row r="19759">
      <c r="A19759" s="6">
        <v>695140.0</v>
      </c>
      <c r="B19759" s="6">
        <v>695234.0</v>
      </c>
      <c r="C19759" s="14" t="str">
        <f>If(COUNTIF(DamReaches!$B$2:$B$346,"="&amp;A19759)&gt;0, "Yes", "No")</f>
        <v>No</v>
      </c>
    </row>
    <row r="19760">
      <c r="A19760" s="6">
        <v>695141.0</v>
      </c>
      <c r="B19760" s="6">
        <v>695561.0</v>
      </c>
      <c r="C19760" s="14" t="str">
        <f>If(COUNTIF(DamReaches!$B$2:$B$346,"="&amp;A19760)&gt;0, "Yes", "No")</f>
        <v>No</v>
      </c>
    </row>
    <row r="19761">
      <c r="A19761" s="6">
        <v>695142.0</v>
      </c>
      <c r="B19761" s="6">
        <v>695561.0</v>
      </c>
      <c r="C19761" s="14" t="str">
        <f>If(COUNTIF(DamReaches!$B$2:$B$346,"="&amp;A19761)&gt;0, "Yes", "No")</f>
        <v>No</v>
      </c>
    </row>
    <row r="19762">
      <c r="A19762" s="6">
        <v>695161.0</v>
      </c>
      <c r="B19762" s="6">
        <v>695029.0</v>
      </c>
      <c r="C19762" s="14" t="str">
        <f>If(COUNTIF(DamReaches!$B$2:$B$346,"="&amp;A19762)&gt;0, "Yes", "No")</f>
        <v>No</v>
      </c>
    </row>
    <row r="19763">
      <c r="A19763" s="6">
        <v>695162.0</v>
      </c>
      <c r="B19763" s="6">
        <v>694721.0</v>
      </c>
      <c r="C19763" s="14" t="str">
        <f>If(COUNTIF(DamReaches!$B$2:$B$346,"="&amp;A19763)&gt;0, "Yes", "No")</f>
        <v>No</v>
      </c>
    </row>
    <row r="19764">
      <c r="A19764" s="6">
        <v>695163.0</v>
      </c>
      <c r="B19764" s="6">
        <v>695433.0</v>
      </c>
      <c r="C19764" s="14" t="str">
        <f>If(COUNTIF(DamReaches!$B$2:$B$346,"="&amp;A19764)&gt;0, "Yes", "No")</f>
        <v>No</v>
      </c>
    </row>
    <row r="19765">
      <c r="A19765" s="6">
        <v>695164.0</v>
      </c>
      <c r="B19765" s="6">
        <v>695433.0</v>
      </c>
      <c r="C19765" s="14" t="str">
        <f>If(COUNTIF(DamReaches!$B$2:$B$346,"="&amp;A19765)&gt;0, "Yes", "No")</f>
        <v>No</v>
      </c>
    </row>
    <row r="19766">
      <c r="A19766" s="6">
        <v>695165.0</v>
      </c>
      <c r="B19766" s="6">
        <v>695166.0</v>
      </c>
      <c r="C19766" s="14" t="str">
        <f>If(COUNTIF(DamReaches!$B$2:$B$346,"="&amp;A19766)&gt;0, "Yes", "No")</f>
        <v>No</v>
      </c>
    </row>
    <row r="19767">
      <c r="A19767" s="6">
        <v>695166.0</v>
      </c>
      <c r="B19767" s="6">
        <v>694962.0</v>
      </c>
      <c r="C19767" s="14" t="str">
        <f>If(COUNTIF(DamReaches!$B$2:$B$346,"="&amp;A19767)&gt;0, "Yes", "No")</f>
        <v>No</v>
      </c>
    </row>
    <row r="19768">
      <c r="A19768" s="6">
        <v>695167.0</v>
      </c>
      <c r="B19768" s="6">
        <v>695299.0</v>
      </c>
      <c r="C19768" s="14" t="str">
        <f>If(COUNTIF(DamReaches!$B$2:$B$346,"="&amp;A19768)&gt;0, "Yes", "No")</f>
        <v>No</v>
      </c>
    </row>
    <row r="19769">
      <c r="A19769" s="6">
        <v>695168.0</v>
      </c>
      <c r="B19769" s="6">
        <v>695081.0</v>
      </c>
      <c r="C19769" s="14" t="str">
        <f>If(COUNTIF(DamReaches!$B$2:$B$346,"="&amp;A19769)&gt;0, "Yes", "No")</f>
        <v>No</v>
      </c>
    </row>
    <row r="19770">
      <c r="A19770" s="6">
        <v>695176.0</v>
      </c>
      <c r="B19770" s="6">
        <v>694765.0</v>
      </c>
      <c r="C19770" s="14" t="str">
        <f>If(COUNTIF(DamReaches!$B$2:$B$346,"="&amp;A19770)&gt;0, "Yes", "No")</f>
        <v>No</v>
      </c>
    </row>
    <row r="19771">
      <c r="A19771" s="6">
        <v>695177.0</v>
      </c>
      <c r="B19771" s="6">
        <v>695255.0</v>
      </c>
      <c r="C19771" s="14" t="str">
        <f>If(COUNTIF(DamReaches!$B$2:$B$346,"="&amp;A19771)&gt;0, "Yes", "No")</f>
        <v>No</v>
      </c>
    </row>
    <row r="19772">
      <c r="A19772" s="6">
        <v>695178.0</v>
      </c>
      <c r="B19772" s="6">
        <v>694679.0</v>
      </c>
      <c r="C19772" s="14" t="str">
        <f>If(COUNTIF(DamReaches!$B$2:$B$346,"="&amp;A19772)&gt;0, "Yes", "No")</f>
        <v>No</v>
      </c>
    </row>
    <row r="19773">
      <c r="A19773" s="6">
        <v>695179.0</v>
      </c>
      <c r="B19773" s="6">
        <v>695483.0</v>
      </c>
      <c r="C19773" s="14" t="str">
        <f>If(COUNTIF(DamReaches!$B$2:$B$346,"="&amp;A19773)&gt;0, "Yes", "No")</f>
        <v>No</v>
      </c>
    </row>
    <row r="19774">
      <c r="A19774" s="6">
        <v>695200.0</v>
      </c>
      <c r="B19774" s="6">
        <v>695176.0</v>
      </c>
      <c r="C19774" s="14" t="str">
        <f>If(COUNTIF(DamReaches!$B$2:$B$346,"="&amp;A19774)&gt;0, "Yes", "No")</f>
        <v>No</v>
      </c>
    </row>
    <row r="19775">
      <c r="A19775" s="6">
        <v>695201.0</v>
      </c>
      <c r="B19775" s="6">
        <v>695342.0</v>
      </c>
      <c r="C19775" s="14" t="str">
        <f>If(COUNTIF(DamReaches!$B$2:$B$346,"="&amp;A19775)&gt;0, "Yes", "No")</f>
        <v>No</v>
      </c>
    </row>
    <row r="19776">
      <c r="A19776" s="6">
        <v>695202.0</v>
      </c>
      <c r="B19776" s="6">
        <v>695136.0</v>
      </c>
      <c r="C19776" s="14" t="str">
        <f>If(COUNTIF(DamReaches!$B$2:$B$346,"="&amp;A19776)&gt;0, "Yes", "No")</f>
        <v>No</v>
      </c>
    </row>
    <row r="19777">
      <c r="A19777" s="6">
        <v>695203.0</v>
      </c>
      <c r="B19777" s="6">
        <v>695204.0</v>
      </c>
      <c r="C19777" s="14" t="str">
        <f>If(COUNTIF(DamReaches!$B$2:$B$346,"="&amp;A19777)&gt;0, "Yes", "No")</f>
        <v>No</v>
      </c>
    </row>
    <row r="19778">
      <c r="A19778" s="6">
        <v>695204.0</v>
      </c>
      <c r="B19778" s="6">
        <v>695138.0</v>
      </c>
      <c r="C19778" s="14" t="str">
        <f>If(COUNTIF(DamReaches!$B$2:$B$346,"="&amp;A19778)&gt;0, "Yes", "No")</f>
        <v>No</v>
      </c>
    </row>
    <row r="19779">
      <c r="A19779" s="6">
        <v>695226.0</v>
      </c>
      <c r="B19779" s="6">
        <v>695654.0</v>
      </c>
      <c r="C19779" s="14" t="str">
        <f>If(COUNTIF(DamReaches!$B$2:$B$346,"="&amp;A19779)&gt;0, "Yes", "No")</f>
        <v>No</v>
      </c>
    </row>
    <row r="19780">
      <c r="A19780" s="6">
        <v>695227.0</v>
      </c>
      <c r="B19780" s="6">
        <v>695654.0</v>
      </c>
      <c r="C19780" s="14" t="str">
        <f>If(COUNTIF(DamReaches!$B$2:$B$346,"="&amp;A19780)&gt;0, "Yes", "No")</f>
        <v>No</v>
      </c>
    </row>
    <row r="19781">
      <c r="A19781" s="6">
        <v>695228.0</v>
      </c>
      <c r="B19781" s="6">
        <v>695479.0</v>
      </c>
      <c r="C19781" s="14" t="str">
        <f>If(COUNTIF(DamReaches!$B$2:$B$346,"="&amp;A19781)&gt;0, "Yes", "No")</f>
        <v>No</v>
      </c>
    </row>
    <row r="19782">
      <c r="A19782" s="6">
        <v>695229.0</v>
      </c>
      <c r="B19782" s="6">
        <v>695479.0</v>
      </c>
      <c r="C19782" s="14" t="str">
        <f>If(COUNTIF(DamReaches!$B$2:$B$346,"="&amp;A19782)&gt;0, "Yes", "No")</f>
        <v>No</v>
      </c>
    </row>
    <row r="19783">
      <c r="A19783" s="6">
        <v>695230.0</v>
      </c>
      <c r="B19783" s="6">
        <v>695135.0</v>
      </c>
      <c r="C19783" s="14" t="str">
        <f>If(COUNTIF(DamReaches!$B$2:$B$346,"="&amp;A19783)&gt;0, "Yes", "No")</f>
        <v>No</v>
      </c>
    </row>
    <row r="19784">
      <c r="A19784" s="6">
        <v>695231.0</v>
      </c>
      <c r="B19784" s="6">
        <v>695681.0</v>
      </c>
      <c r="C19784" s="14" t="str">
        <f>If(COUNTIF(DamReaches!$B$2:$B$346,"="&amp;A19784)&gt;0, "Yes", "No")</f>
        <v>No</v>
      </c>
    </row>
    <row r="19785">
      <c r="A19785" s="6">
        <v>695232.0</v>
      </c>
      <c r="B19785" s="6">
        <v>695681.0</v>
      </c>
      <c r="C19785" s="14" t="str">
        <f>If(COUNTIF(DamReaches!$B$2:$B$346,"="&amp;A19785)&gt;0, "Yes", "No")</f>
        <v>No</v>
      </c>
    </row>
    <row r="19786">
      <c r="A19786" s="6">
        <v>695233.0</v>
      </c>
      <c r="B19786" s="6">
        <v>695204.0</v>
      </c>
      <c r="C19786" s="14" t="str">
        <f>If(COUNTIF(DamReaches!$B$2:$B$346,"="&amp;A19786)&gt;0, "Yes", "No")</f>
        <v>No</v>
      </c>
    </row>
    <row r="19787">
      <c r="A19787" s="6">
        <v>695234.0</v>
      </c>
      <c r="B19787" s="6">
        <v>695439.0</v>
      </c>
      <c r="C19787" s="14" t="str">
        <f>If(COUNTIF(DamReaches!$B$2:$B$346,"="&amp;A19787)&gt;0, "Yes", "No")</f>
        <v>No</v>
      </c>
    </row>
    <row r="19788">
      <c r="A19788" s="6">
        <v>695250.0</v>
      </c>
      <c r="B19788" s="6">
        <v>695318.0</v>
      </c>
      <c r="C19788" s="14" t="str">
        <f>If(COUNTIF(DamReaches!$B$2:$B$346,"="&amp;A19788)&gt;0, "Yes", "No")</f>
        <v>No</v>
      </c>
    </row>
    <row r="19789">
      <c r="A19789" s="6">
        <v>695251.0</v>
      </c>
      <c r="B19789" s="6">
        <v>695318.0</v>
      </c>
      <c r="C19789" s="14" t="str">
        <f>If(COUNTIF(DamReaches!$B$2:$B$346,"="&amp;A19789)&gt;0, "Yes", "No")</f>
        <v>No</v>
      </c>
    </row>
    <row r="19790">
      <c r="A19790" s="6">
        <v>695252.0</v>
      </c>
      <c r="B19790" s="6">
        <v>695635.0</v>
      </c>
      <c r="C19790" s="14" t="str">
        <f>If(COUNTIF(DamReaches!$B$2:$B$346,"="&amp;A19790)&gt;0, "Yes", "No")</f>
        <v>No</v>
      </c>
    </row>
    <row r="19791">
      <c r="A19791" s="6">
        <v>695253.0</v>
      </c>
      <c r="B19791" s="6">
        <v>695635.0</v>
      </c>
      <c r="C19791" s="14" t="str">
        <f>If(COUNTIF(DamReaches!$B$2:$B$346,"="&amp;A19791)&gt;0, "Yes", "No")</f>
        <v>No</v>
      </c>
    </row>
    <row r="19792">
      <c r="A19792" s="6">
        <v>695254.0</v>
      </c>
      <c r="B19792" s="6">
        <v>695818.0</v>
      </c>
      <c r="C19792" s="14" t="str">
        <f>If(COUNTIF(DamReaches!$B$2:$B$346,"="&amp;A19792)&gt;0, "Yes", "No")</f>
        <v>No</v>
      </c>
    </row>
    <row r="19793">
      <c r="A19793" s="6">
        <v>695255.0</v>
      </c>
      <c r="B19793" s="6">
        <v>695391.0</v>
      </c>
      <c r="C19793" s="14" t="str">
        <f>If(COUNTIF(DamReaches!$B$2:$B$346,"="&amp;A19793)&gt;0, "Yes", "No")</f>
        <v>No</v>
      </c>
    </row>
    <row r="19794">
      <c r="A19794" s="6">
        <v>695256.0</v>
      </c>
      <c r="B19794" s="6">
        <v>694935.0</v>
      </c>
      <c r="C19794" s="14" t="str">
        <f>If(COUNTIF(DamReaches!$B$2:$B$346,"="&amp;A19794)&gt;0, "Yes", "No")</f>
        <v>No</v>
      </c>
    </row>
    <row r="19795">
      <c r="A19795" s="6">
        <v>695257.0</v>
      </c>
      <c r="B19795" s="6">
        <v>695035.0</v>
      </c>
      <c r="C19795" s="14" t="str">
        <f>If(COUNTIF(DamReaches!$B$2:$B$346,"="&amp;A19795)&gt;0, "Yes", "No")</f>
        <v>No</v>
      </c>
    </row>
    <row r="19796">
      <c r="A19796" s="6">
        <v>695258.0</v>
      </c>
      <c r="B19796" s="6">
        <v>695257.0</v>
      </c>
      <c r="C19796" s="14" t="str">
        <f>If(COUNTIF(DamReaches!$B$2:$B$346,"="&amp;A19796)&gt;0, "Yes", "No")</f>
        <v>No</v>
      </c>
    </row>
    <row r="19797">
      <c r="A19797" s="6">
        <v>695271.0</v>
      </c>
      <c r="B19797" s="6">
        <v>695272.0</v>
      </c>
      <c r="C19797" s="14" t="str">
        <f>If(COUNTIF(DamReaches!$B$2:$B$346,"="&amp;A19797)&gt;0, "Yes", "No")</f>
        <v>No</v>
      </c>
    </row>
    <row r="19798">
      <c r="A19798" s="6">
        <v>695272.0</v>
      </c>
      <c r="B19798" s="6">
        <v>694872.0</v>
      </c>
      <c r="C19798" s="14" t="str">
        <f>If(COUNTIF(DamReaches!$B$2:$B$346,"="&amp;A19798)&gt;0, "Yes", "No")</f>
        <v>No</v>
      </c>
    </row>
    <row r="19799">
      <c r="A19799" s="6">
        <v>695273.0</v>
      </c>
      <c r="B19799" s="6">
        <v>695387.0</v>
      </c>
      <c r="C19799" s="14" t="str">
        <f>If(COUNTIF(DamReaches!$B$2:$B$346,"="&amp;A19799)&gt;0, "Yes", "No")</f>
        <v>No</v>
      </c>
    </row>
    <row r="19800">
      <c r="A19800" s="6">
        <v>695274.0</v>
      </c>
      <c r="B19800" s="6">
        <v>695387.0</v>
      </c>
      <c r="C19800" s="14" t="str">
        <f>If(COUNTIF(DamReaches!$B$2:$B$346,"="&amp;A19800)&gt;0, "Yes", "No")</f>
        <v>No</v>
      </c>
    </row>
    <row r="19801">
      <c r="A19801" s="6">
        <v>695275.0</v>
      </c>
      <c r="B19801" s="6">
        <v>695371.0</v>
      </c>
      <c r="C19801" s="14" t="str">
        <f>If(COUNTIF(DamReaches!$B$2:$B$346,"="&amp;A19801)&gt;0, "Yes", "No")</f>
        <v>No</v>
      </c>
    </row>
    <row r="19802">
      <c r="A19802" s="6">
        <v>695276.0</v>
      </c>
      <c r="B19802" s="6">
        <v>695166.0</v>
      </c>
      <c r="C19802" s="14" t="str">
        <f>If(COUNTIF(DamReaches!$B$2:$B$346,"="&amp;A19802)&gt;0, "Yes", "No")</f>
        <v>No</v>
      </c>
    </row>
    <row r="19803">
      <c r="A19803" s="6">
        <v>695277.0</v>
      </c>
      <c r="B19803" s="6">
        <v>695321.0</v>
      </c>
      <c r="C19803" s="14" t="str">
        <f>If(COUNTIF(DamReaches!$B$2:$B$346,"="&amp;A19803)&gt;0, "Yes", "No")</f>
        <v>No</v>
      </c>
    </row>
    <row r="19804">
      <c r="A19804" s="6">
        <v>695294.0</v>
      </c>
      <c r="B19804" s="6">
        <v>694948.0</v>
      </c>
      <c r="C19804" s="14" t="str">
        <f>If(COUNTIF(DamReaches!$B$2:$B$346,"="&amp;A19804)&gt;0, "Yes", "No")</f>
        <v>No</v>
      </c>
    </row>
    <row r="19805">
      <c r="A19805" s="6">
        <v>695295.0</v>
      </c>
      <c r="B19805" s="6">
        <v>695790.0</v>
      </c>
      <c r="C19805" s="14" t="str">
        <f>If(COUNTIF(DamReaches!$B$2:$B$346,"="&amp;A19805)&gt;0, "Yes", "No")</f>
        <v>No</v>
      </c>
    </row>
    <row r="19806">
      <c r="A19806" s="6">
        <v>695296.0</v>
      </c>
      <c r="B19806" s="6">
        <v>695790.0</v>
      </c>
      <c r="C19806" s="14" t="str">
        <f>If(COUNTIF(DamReaches!$B$2:$B$346,"="&amp;A19806)&gt;0, "Yes", "No")</f>
        <v>No</v>
      </c>
    </row>
    <row r="19807">
      <c r="A19807" s="6">
        <v>695297.0</v>
      </c>
      <c r="B19807" s="6">
        <v>695276.0</v>
      </c>
      <c r="C19807" s="14" t="str">
        <f>If(COUNTIF(DamReaches!$B$2:$B$346,"="&amp;A19807)&gt;0, "Yes", "No")</f>
        <v>No</v>
      </c>
    </row>
    <row r="19808">
      <c r="A19808" s="6">
        <v>695298.0</v>
      </c>
      <c r="B19808" s="6">
        <v>694951.0</v>
      </c>
      <c r="C19808" s="14" t="str">
        <f>If(COUNTIF(DamReaches!$B$2:$B$346,"="&amp;A19808)&gt;0, "Yes", "No")</f>
        <v>No</v>
      </c>
    </row>
    <row r="19809">
      <c r="A19809" s="6">
        <v>695299.0</v>
      </c>
      <c r="B19809" s="6">
        <v>695033.0</v>
      </c>
      <c r="C19809" s="14" t="str">
        <f>If(COUNTIF(DamReaches!$B$2:$B$346,"="&amp;A19809)&gt;0, "Yes", "No")</f>
        <v>No</v>
      </c>
    </row>
    <row r="19810">
      <c r="A19810" s="6">
        <v>695300.0</v>
      </c>
      <c r="B19810" s="6">
        <v>695558.0</v>
      </c>
      <c r="C19810" s="14" t="str">
        <f>If(COUNTIF(DamReaches!$B$2:$B$346,"="&amp;A19810)&gt;0, "Yes", "No")</f>
        <v>No</v>
      </c>
    </row>
    <row r="19811">
      <c r="A19811" s="6">
        <v>695301.0</v>
      </c>
      <c r="B19811" s="6">
        <v>695558.0</v>
      </c>
      <c r="C19811" s="14" t="str">
        <f>If(COUNTIF(DamReaches!$B$2:$B$346,"="&amp;A19811)&gt;0, "Yes", "No")</f>
        <v>No</v>
      </c>
    </row>
    <row r="19812">
      <c r="A19812" s="6">
        <v>695302.0</v>
      </c>
      <c r="B19812" s="6">
        <v>695345.0</v>
      </c>
      <c r="C19812" s="14" t="str">
        <f>If(COUNTIF(DamReaches!$B$2:$B$346,"="&amp;A19812)&gt;0, "Yes", "No")</f>
        <v>No</v>
      </c>
    </row>
    <row r="19813">
      <c r="A19813" s="6">
        <v>695303.0</v>
      </c>
      <c r="B19813" s="6">
        <v>695345.0</v>
      </c>
      <c r="C19813" s="14" t="str">
        <f>If(COUNTIF(DamReaches!$B$2:$B$346,"="&amp;A19813)&gt;0, "Yes", "No")</f>
        <v>No</v>
      </c>
    </row>
    <row r="19814">
      <c r="A19814" s="6">
        <v>695304.0</v>
      </c>
      <c r="B19814" s="6">
        <v>695099.0</v>
      </c>
      <c r="C19814" s="14" t="str">
        <f>If(COUNTIF(DamReaches!$B$2:$B$346,"="&amp;A19814)&gt;0, "Yes", "No")</f>
        <v>No</v>
      </c>
    </row>
    <row r="19815">
      <c r="A19815" s="6">
        <v>695318.0</v>
      </c>
      <c r="B19815" s="6">
        <v>695952.0</v>
      </c>
      <c r="C19815" s="14" t="str">
        <f>If(COUNTIF(DamReaches!$B$2:$B$346,"="&amp;A19815)&gt;0, "Yes", "No")</f>
        <v>No</v>
      </c>
    </row>
    <row r="19816">
      <c r="A19816" s="6">
        <v>695319.0</v>
      </c>
      <c r="B19816" s="6">
        <v>695320.0</v>
      </c>
      <c r="C19816" s="14" t="str">
        <f>If(COUNTIF(DamReaches!$B$2:$B$346,"="&amp;A19816)&gt;0, "Yes", "No")</f>
        <v>No</v>
      </c>
    </row>
    <row r="19817">
      <c r="A19817" s="6">
        <v>695320.0</v>
      </c>
      <c r="B19817" s="6">
        <v>695371.0</v>
      </c>
      <c r="C19817" s="14" t="str">
        <f>If(COUNTIF(DamReaches!$B$2:$B$346,"="&amp;A19817)&gt;0, "Yes", "No")</f>
        <v>No</v>
      </c>
    </row>
    <row r="19818">
      <c r="A19818" s="6">
        <v>695321.0</v>
      </c>
      <c r="B19818" s="6">
        <v>695322.0</v>
      </c>
      <c r="C19818" s="14" t="str">
        <f>If(COUNTIF(DamReaches!$B$2:$B$346,"="&amp;A19818)&gt;0, "Yes", "No")</f>
        <v>No</v>
      </c>
    </row>
    <row r="19819">
      <c r="A19819" s="6">
        <v>695322.0</v>
      </c>
      <c r="B19819" s="6">
        <v>695818.0</v>
      </c>
      <c r="C19819" s="14" t="str">
        <f>If(COUNTIF(DamReaches!$B$2:$B$346,"="&amp;A19819)&gt;0, "Yes", "No")</f>
        <v>No</v>
      </c>
    </row>
    <row r="19820">
      <c r="A19820" s="6">
        <v>695341.0</v>
      </c>
      <c r="B19820" s="6">
        <v>693307.0</v>
      </c>
      <c r="C19820" s="14" t="str">
        <f>If(COUNTIF(DamReaches!$B$2:$B$346,"="&amp;A19820)&gt;0, "Yes", "No")</f>
        <v>No</v>
      </c>
    </row>
    <row r="19821">
      <c r="A19821" s="6">
        <v>695342.0</v>
      </c>
      <c r="B19821" s="6">
        <v>695368.0</v>
      </c>
      <c r="C19821" s="14" t="str">
        <f>If(COUNTIF(DamReaches!$B$2:$B$346,"="&amp;A19821)&gt;0, "Yes", "No")</f>
        <v>No</v>
      </c>
    </row>
    <row r="19822">
      <c r="A19822" s="6">
        <v>695343.0</v>
      </c>
      <c r="B19822" s="6">
        <v>694321.0</v>
      </c>
      <c r="C19822" s="14" t="str">
        <f>If(COUNTIF(DamReaches!$B$2:$B$346,"="&amp;A19822)&gt;0, "Yes", "No")</f>
        <v>No</v>
      </c>
    </row>
    <row r="19823">
      <c r="A19823" s="6">
        <v>695344.0</v>
      </c>
      <c r="B19823" s="6">
        <v>695718.0</v>
      </c>
      <c r="C19823" s="14" t="str">
        <f>If(COUNTIF(DamReaches!$B$2:$B$346,"="&amp;A19823)&gt;0, "Yes", "No")</f>
        <v>No</v>
      </c>
    </row>
    <row r="19824">
      <c r="A19824" s="6">
        <v>695345.0</v>
      </c>
      <c r="B19824" s="6">
        <v>695718.0</v>
      </c>
      <c r="C19824" s="14" t="str">
        <f>If(COUNTIF(DamReaches!$B$2:$B$346,"="&amp;A19824)&gt;0, "Yes", "No")</f>
        <v>No</v>
      </c>
    </row>
    <row r="19825">
      <c r="A19825" s="6">
        <v>695346.0</v>
      </c>
      <c r="B19825" s="6">
        <v>694829.0</v>
      </c>
      <c r="C19825" s="14" t="str">
        <f>If(COUNTIF(DamReaches!$B$2:$B$346,"="&amp;A19825)&gt;0, "Yes", "No")</f>
        <v>No</v>
      </c>
    </row>
    <row r="19826">
      <c r="A19826" s="6">
        <v>695366.0</v>
      </c>
      <c r="B19826" s="6">
        <v>694849.0</v>
      </c>
      <c r="C19826" s="14" t="str">
        <f>If(COUNTIF(DamReaches!$B$2:$B$346,"="&amp;A19826)&gt;0, "Yes", "No")</f>
        <v>No</v>
      </c>
    </row>
    <row r="19827">
      <c r="A19827" s="6">
        <v>695367.0</v>
      </c>
      <c r="B19827" s="6">
        <v>695115.0</v>
      </c>
      <c r="C19827" s="14" t="str">
        <f>If(COUNTIF(DamReaches!$B$2:$B$346,"="&amp;A19827)&gt;0, "Yes", "No")</f>
        <v>No</v>
      </c>
    </row>
    <row r="19828">
      <c r="A19828" s="6">
        <v>695368.0</v>
      </c>
      <c r="B19828" s="6">
        <v>695176.0</v>
      </c>
      <c r="C19828" s="14" t="str">
        <f>If(COUNTIF(DamReaches!$B$2:$B$346,"="&amp;A19828)&gt;0, "Yes", "No")</f>
        <v>No</v>
      </c>
    </row>
    <row r="19829">
      <c r="A19829" s="6">
        <v>695369.0</v>
      </c>
      <c r="B19829" s="6">
        <v>695342.0</v>
      </c>
      <c r="C19829" s="14" t="str">
        <f>If(COUNTIF(DamReaches!$B$2:$B$346,"="&amp;A19829)&gt;0, "Yes", "No")</f>
        <v>No</v>
      </c>
    </row>
    <row r="19830">
      <c r="A19830" s="6">
        <v>695370.0</v>
      </c>
      <c r="B19830" s="6">
        <v>695369.0</v>
      </c>
      <c r="C19830" s="14" t="str">
        <f>If(COUNTIF(DamReaches!$B$2:$B$346,"="&amp;A19830)&gt;0, "Yes", "No")</f>
        <v>No</v>
      </c>
    </row>
    <row r="19831">
      <c r="A19831" s="6">
        <v>695371.0</v>
      </c>
      <c r="B19831" s="6">
        <v>695458.0</v>
      </c>
      <c r="C19831" s="14" t="str">
        <f>If(COUNTIF(DamReaches!$B$2:$B$346,"="&amp;A19831)&gt;0, "Yes", "No")</f>
        <v>No</v>
      </c>
    </row>
    <row r="19832">
      <c r="A19832" s="6">
        <v>695372.0</v>
      </c>
      <c r="B19832" s="6">
        <v>695391.0</v>
      </c>
      <c r="C19832" s="14" t="str">
        <f>If(COUNTIF(DamReaches!$B$2:$B$346,"="&amp;A19832)&gt;0, "Yes", "No")</f>
        <v>No</v>
      </c>
    </row>
    <row r="19833">
      <c r="A19833" s="6">
        <v>695386.0</v>
      </c>
      <c r="B19833" s="6">
        <v>695952.0</v>
      </c>
      <c r="C19833" s="14" t="str">
        <f>If(COUNTIF(DamReaches!$B$2:$B$346,"="&amp;A19833)&gt;0, "Yes", "No")</f>
        <v>No</v>
      </c>
    </row>
    <row r="19834">
      <c r="A19834" s="6">
        <v>695387.0</v>
      </c>
      <c r="B19834" s="6">
        <v>695839.0</v>
      </c>
      <c r="C19834" s="14" t="str">
        <f>If(COUNTIF(DamReaches!$B$2:$B$346,"="&amp;A19834)&gt;0, "Yes", "No")</f>
        <v>No</v>
      </c>
    </row>
    <row r="19835">
      <c r="A19835" s="6">
        <v>695388.0</v>
      </c>
      <c r="B19835" s="6">
        <v>695839.0</v>
      </c>
      <c r="C19835" s="14" t="str">
        <f>If(COUNTIF(DamReaches!$B$2:$B$346,"="&amp;A19835)&gt;0, "Yes", "No")</f>
        <v>No</v>
      </c>
    </row>
    <row r="19836">
      <c r="A19836" s="6">
        <v>695389.0</v>
      </c>
      <c r="B19836" s="6">
        <v>695556.0</v>
      </c>
      <c r="C19836" s="14" t="str">
        <f>If(COUNTIF(DamReaches!$B$2:$B$346,"="&amp;A19836)&gt;0, "Yes", "No")</f>
        <v>No</v>
      </c>
    </row>
    <row r="19837">
      <c r="A19837" s="6">
        <v>695390.0</v>
      </c>
      <c r="B19837" s="6">
        <v>694930.0</v>
      </c>
      <c r="C19837" s="14" t="str">
        <f>If(COUNTIF(DamReaches!$B$2:$B$346,"="&amp;A19837)&gt;0, "Yes", "No")</f>
        <v>No</v>
      </c>
    </row>
    <row r="19838">
      <c r="A19838" s="6">
        <v>695391.0</v>
      </c>
      <c r="B19838" s="6">
        <v>695390.0</v>
      </c>
      <c r="C19838" s="14" t="str">
        <f>If(COUNTIF(DamReaches!$B$2:$B$346,"="&amp;A19838)&gt;0, "Yes", "No")</f>
        <v>No</v>
      </c>
    </row>
    <row r="19839">
      <c r="A19839" s="6">
        <v>695392.0</v>
      </c>
      <c r="B19839" s="6">
        <v>695135.0</v>
      </c>
      <c r="C19839" s="14" t="str">
        <f>If(COUNTIF(DamReaches!$B$2:$B$346,"="&amp;A19839)&gt;0, "Yes", "No")</f>
        <v>No</v>
      </c>
    </row>
    <row r="19840">
      <c r="A19840" s="6">
        <v>695393.0</v>
      </c>
      <c r="B19840" s="6">
        <v>695439.0</v>
      </c>
      <c r="C19840" s="14" t="str">
        <f>If(COUNTIF(DamReaches!$B$2:$B$346,"="&amp;A19840)&gt;0, "Yes", "No")</f>
        <v>No</v>
      </c>
    </row>
    <row r="19841">
      <c r="A19841" s="6">
        <v>695394.0</v>
      </c>
      <c r="B19841" s="6">
        <v>695563.0</v>
      </c>
      <c r="C19841" s="14" t="str">
        <f>If(COUNTIF(DamReaches!$B$2:$B$346,"="&amp;A19841)&gt;0, "Yes", "No")</f>
        <v>No</v>
      </c>
    </row>
    <row r="19842">
      <c r="A19842" s="6">
        <v>695410.0</v>
      </c>
      <c r="B19842" s="6">
        <v>694975.0</v>
      </c>
      <c r="C19842" s="14" t="str">
        <f>If(COUNTIF(DamReaches!$B$2:$B$346,"="&amp;A19842)&gt;0, "Yes", "No")</f>
        <v>No</v>
      </c>
    </row>
    <row r="19843">
      <c r="A19843" s="6">
        <v>695411.0</v>
      </c>
      <c r="B19843" s="6">
        <v>695714.0</v>
      </c>
      <c r="C19843" s="14" t="str">
        <f>If(COUNTIF(DamReaches!$B$2:$B$346,"="&amp;A19843)&gt;0, "Yes", "No")</f>
        <v>No</v>
      </c>
    </row>
    <row r="19844">
      <c r="A19844" s="6">
        <v>695412.0</v>
      </c>
      <c r="B19844" s="6">
        <v>695714.0</v>
      </c>
      <c r="C19844" s="14" t="str">
        <f>If(COUNTIF(DamReaches!$B$2:$B$346,"="&amp;A19844)&gt;0, "Yes", "No")</f>
        <v>No</v>
      </c>
    </row>
    <row r="19845">
      <c r="A19845" s="6">
        <v>695413.0</v>
      </c>
      <c r="B19845" s="6">
        <v>695838.0</v>
      </c>
      <c r="C19845" s="14" t="str">
        <f>If(COUNTIF(DamReaches!$B$2:$B$346,"="&amp;A19845)&gt;0, "Yes", "No")</f>
        <v>No</v>
      </c>
    </row>
    <row r="19846">
      <c r="A19846" s="6">
        <v>695414.0</v>
      </c>
      <c r="B19846" s="6">
        <v>695075.0</v>
      </c>
      <c r="C19846" s="14" t="str">
        <f>If(COUNTIF(DamReaches!$B$2:$B$346,"="&amp;A19846)&gt;0, "Yes", "No")</f>
        <v>No</v>
      </c>
    </row>
    <row r="19847">
      <c r="A19847" s="6">
        <v>695415.0</v>
      </c>
      <c r="B19847" s="6">
        <v>695414.0</v>
      </c>
      <c r="C19847" s="14" t="str">
        <f>If(COUNTIF(DamReaches!$B$2:$B$346,"="&amp;A19847)&gt;0, "Yes", "No")</f>
        <v>No</v>
      </c>
    </row>
    <row r="19848">
      <c r="A19848" s="6">
        <v>695416.0</v>
      </c>
      <c r="B19848" s="6">
        <v>695079.0</v>
      </c>
      <c r="C19848" s="14" t="str">
        <f>If(COUNTIF(DamReaches!$B$2:$B$346,"="&amp;A19848)&gt;0, "Yes", "No")</f>
        <v>No</v>
      </c>
    </row>
    <row r="19849">
      <c r="A19849" s="6">
        <v>695417.0</v>
      </c>
      <c r="B19849" s="6">
        <v>695418.0</v>
      </c>
      <c r="C19849" s="14" t="str">
        <f>If(COUNTIF(DamReaches!$B$2:$B$346,"="&amp;A19849)&gt;0, "Yes", "No")</f>
        <v>No</v>
      </c>
    </row>
    <row r="19850">
      <c r="A19850" s="6">
        <v>695418.0</v>
      </c>
      <c r="B19850" s="6">
        <v>695392.0</v>
      </c>
      <c r="C19850" s="14" t="str">
        <f>If(COUNTIF(DamReaches!$B$2:$B$346,"="&amp;A19850)&gt;0, "Yes", "No")</f>
        <v>No</v>
      </c>
    </row>
    <row r="19851">
      <c r="A19851" s="6">
        <v>695419.0</v>
      </c>
      <c r="B19851" s="6">
        <v>695658.0</v>
      </c>
      <c r="C19851" s="14" t="str">
        <f>If(COUNTIF(DamReaches!$B$2:$B$346,"="&amp;A19851)&gt;0, "Yes", "No")</f>
        <v>No</v>
      </c>
    </row>
    <row r="19852">
      <c r="A19852" s="6">
        <v>695430.0</v>
      </c>
      <c r="B19852" s="6">
        <v>695272.0</v>
      </c>
      <c r="C19852" s="14" t="str">
        <f>If(COUNTIF(DamReaches!$B$2:$B$346,"="&amp;A19852)&gt;0, "Yes", "No")</f>
        <v>No</v>
      </c>
    </row>
    <row r="19853">
      <c r="A19853" s="6">
        <v>695431.0</v>
      </c>
      <c r="B19853" s="6">
        <v>695162.0</v>
      </c>
      <c r="C19853" s="14" t="str">
        <f>If(COUNTIF(DamReaches!$B$2:$B$346,"="&amp;A19853)&gt;0, "Yes", "No")</f>
        <v>No</v>
      </c>
    </row>
    <row r="19854">
      <c r="A19854" s="6">
        <v>695432.0</v>
      </c>
      <c r="B19854" s="6">
        <v>-1.0</v>
      </c>
      <c r="C19854" s="14" t="str">
        <f>If(COUNTIF(DamReaches!$B$2:$B$346,"="&amp;A19854)&gt;0, "Yes", "No")</f>
        <v>No</v>
      </c>
    </row>
    <row r="19855">
      <c r="A19855" s="6">
        <v>695433.0</v>
      </c>
      <c r="B19855" s="6">
        <v>695477.0</v>
      </c>
      <c r="C19855" s="14" t="str">
        <f>If(COUNTIF(DamReaches!$B$2:$B$346,"="&amp;A19855)&gt;0, "Yes", "No")</f>
        <v>No</v>
      </c>
    </row>
    <row r="19856">
      <c r="A19856" s="6">
        <v>695434.0</v>
      </c>
      <c r="B19856" s="6">
        <v>695677.0</v>
      </c>
      <c r="C19856" s="14" t="str">
        <f>If(COUNTIF(DamReaches!$B$2:$B$346,"="&amp;A19856)&gt;0, "Yes", "No")</f>
        <v>No</v>
      </c>
    </row>
    <row r="19857">
      <c r="A19857" s="6">
        <v>695435.0</v>
      </c>
      <c r="B19857" s="6">
        <v>695609.0</v>
      </c>
      <c r="C19857" s="14" t="str">
        <f>If(COUNTIF(DamReaches!$B$2:$B$346,"="&amp;A19857)&gt;0, "Yes", "No")</f>
        <v>No</v>
      </c>
    </row>
    <row r="19858">
      <c r="A19858" s="6">
        <v>695436.0</v>
      </c>
      <c r="B19858" s="6">
        <v>695609.0</v>
      </c>
      <c r="C19858" s="14" t="str">
        <f>If(COUNTIF(DamReaches!$B$2:$B$346,"="&amp;A19858)&gt;0, "Yes", "No")</f>
        <v>No</v>
      </c>
    </row>
    <row r="19859">
      <c r="A19859" s="6">
        <v>695437.0</v>
      </c>
      <c r="B19859" s="6">
        <v>695838.0</v>
      </c>
      <c r="C19859" s="14" t="str">
        <f>If(COUNTIF(DamReaches!$B$2:$B$346,"="&amp;A19859)&gt;0, "Yes", "No")</f>
        <v>No</v>
      </c>
    </row>
    <row r="19860">
      <c r="A19860" s="6">
        <v>695438.0</v>
      </c>
      <c r="B19860" s="6">
        <v>694680.0</v>
      </c>
      <c r="C19860" s="14" t="str">
        <f>If(COUNTIF(DamReaches!$B$2:$B$346,"="&amp;A19860)&gt;0, "Yes", "No")</f>
        <v>No</v>
      </c>
    </row>
    <row r="19861">
      <c r="A19861" s="6">
        <v>695439.0</v>
      </c>
      <c r="B19861" s="6">
        <v>695535.0</v>
      </c>
      <c r="C19861" s="14" t="str">
        <f>If(COUNTIF(DamReaches!$B$2:$B$346,"="&amp;A19861)&gt;0, "Yes", "No")</f>
        <v>No</v>
      </c>
    </row>
    <row r="19862">
      <c r="A19862" s="6">
        <v>695440.0</v>
      </c>
      <c r="B19862" s="6">
        <v>695535.0</v>
      </c>
      <c r="C19862" s="14" t="str">
        <f>If(COUNTIF(DamReaches!$B$2:$B$346,"="&amp;A19862)&gt;0, "Yes", "No")</f>
        <v>No</v>
      </c>
    </row>
    <row r="19863">
      <c r="A19863" s="6">
        <v>695457.0</v>
      </c>
      <c r="B19863" s="6">
        <v>695586.0</v>
      </c>
      <c r="C19863" s="14" t="str">
        <f>If(COUNTIF(DamReaches!$B$2:$B$346,"="&amp;A19863)&gt;0, "Yes", "No")</f>
        <v>No</v>
      </c>
    </row>
    <row r="19864">
      <c r="A19864" s="6">
        <v>695458.0</v>
      </c>
      <c r="B19864" s="6">
        <v>695459.0</v>
      </c>
      <c r="C19864" s="14" t="str">
        <f>If(COUNTIF(DamReaches!$B$2:$B$346,"="&amp;A19864)&gt;0, "Yes", "No")</f>
        <v>No</v>
      </c>
    </row>
    <row r="19865">
      <c r="A19865" s="6">
        <v>695459.0</v>
      </c>
      <c r="B19865" s="6">
        <v>695276.0</v>
      </c>
      <c r="C19865" s="14" t="str">
        <f>If(COUNTIF(DamReaches!$B$2:$B$346,"="&amp;A19865)&gt;0, "Yes", "No")</f>
        <v>No</v>
      </c>
    </row>
    <row r="19866">
      <c r="A19866" s="6">
        <v>695460.0</v>
      </c>
      <c r="B19866" s="6">
        <v>695321.0</v>
      </c>
      <c r="C19866" s="14" t="str">
        <f>If(COUNTIF(DamReaches!$B$2:$B$346,"="&amp;A19866)&gt;0, "Yes", "No")</f>
        <v>No</v>
      </c>
    </row>
    <row r="19867">
      <c r="A19867" s="6">
        <v>695461.0</v>
      </c>
      <c r="B19867" s="6">
        <v>695658.0</v>
      </c>
      <c r="C19867" s="14" t="str">
        <f>If(COUNTIF(DamReaches!$B$2:$B$346,"="&amp;A19867)&gt;0, "Yes", "No")</f>
        <v>No</v>
      </c>
    </row>
    <row r="19868">
      <c r="A19868" s="6">
        <v>695474.0</v>
      </c>
      <c r="B19868" s="6">
        <v>695430.0</v>
      </c>
      <c r="C19868" s="14" t="str">
        <f>If(COUNTIF(DamReaches!$B$2:$B$346,"="&amp;A19868)&gt;0, "Yes", "No")</f>
        <v>No</v>
      </c>
    </row>
    <row r="19869">
      <c r="A19869" s="6">
        <v>695475.0</v>
      </c>
      <c r="B19869" s="6">
        <v>695476.0</v>
      </c>
      <c r="C19869" s="14" t="str">
        <f>If(COUNTIF(DamReaches!$B$2:$B$346,"="&amp;A19869)&gt;0, "Yes", "No")</f>
        <v>No</v>
      </c>
    </row>
    <row r="19870">
      <c r="A19870" s="6">
        <v>695476.0</v>
      </c>
      <c r="B19870" s="6">
        <v>695477.0</v>
      </c>
      <c r="C19870" s="14" t="str">
        <f>If(COUNTIF(DamReaches!$B$2:$B$346,"="&amp;A19870)&gt;0, "Yes", "No")</f>
        <v>No</v>
      </c>
    </row>
    <row r="19871">
      <c r="A19871" s="6">
        <v>695477.0</v>
      </c>
      <c r="B19871" s="6">
        <v>695586.0</v>
      </c>
      <c r="C19871" s="14" t="str">
        <f>If(COUNTIF(DamReaches!$B$2:$B$346,"="&amp;A19871)&gt;0, "Yes", "No")</f>
        <v>No</v>
      </c>
    </row>
    <row r="19872">
      <c r="A19872" s="6">
        <v>695478.0</v>
      </c>
      <c r="B19872" s="6">
        <v>695031.0</v>
      </c>
      <c r="C19872" s="14" t="str">
        <f>If(COUNTIF(DamReaches!$B$2:$B$346,"="&amp;A19872)&gt;0, "Yes", "No")</f>
        <v>No</v>
      </c>
    </row>
    <row r="19873">
      <c r="A19873" s="6">
        <v>695479.0</v>
      </c>
      <c r="B19873" s="6">
        <v>696277.0</v>
      </c>
      <c r="C19873" s="14" t="str">
        <f>If(COUNTIF(DamReaches!$B$2:$B$346,"="&amp;A19873)&gt;0, "Yes", "No")</f>
        <v>No</v>
      </c>
    </row>
    <row r="19874">
      <c r="A19874" s="6">
        <v>695480.0</v>
      </c>
      <c r="B19874" s="6">
        <v>696277.0</v>
      </c>
      <c r="C19874" s="14" t="str">
        <f>If(COUNTIF(DamReaches!$B$2:$B$346,"="&amp;A19874)&gt;0, "Yes", "No")</f>
        <v>No</v>
      </c>
    </row>
    <row r="19875">
      <c r="A19875" s="6">
        <v>695481.0</v>
      </c>
      <c r="B19875" s="6">
        <v>695033.0</v>
      </c>
      <c r="C19875" s="14" t="str">
        <f>If(COUNTIF(DamReaches!$B$2:$B$346,"="&amp;A19875)&gt;0, "Yes", "No")</f>
        <v>No</v>
      </c>
    </row>
    <row r="19876">
      <c r="A19876" s="6">
        <v>695482.0</v>
      </c>
      <c r="B19876" s="6">
        <v>695680.0</v>
      </c>
      <c r="C19876" s="14" t="str">
        <f>If(COUNTIF(DamReaches!$B$2:$B$346,"="&amp;A19876)&gt;0, "Yes", "No")</f>
        <v>No</v>
      </c>
    </row>
    <row r="19877">
      <c r="A19877" s="6">
        <v>695483.0</v>
      </c>
      <c r="B19877" s="6">
        <v>695680.0</v>
      </c>
      <c r="C19877" s="14" t="str">
        <f>If(COUNTIF(DamReaches!$B$2:$B$346,"="&amp;A19877)&gt;0, "Yes", "No")</f>
        <v>No</v>
      </c>
    </row>
    <row r="19878">
      <c r="A19878" s="6">
        <v>695484.0</v>
      </c>
      <c r="B19878" s="6">
        <v>695534.0</v>
      </c>
      <c r="C19878" s="14" t="str">
        <f>If(COUNTIF(DamReaches!$B$2:$B$346,"="&amp;A19878)&gt;0, "Yes", "No")</f>
        <v>No</v>
      </c>
    </row>
    <row r="19879">
      <c r="A19879" s="6">
        <v>695485.0</v>
      </c>
      <c r="B19879" s="6">
        <v>695484.0</v>
      </c>
      <c r="C19879" s="14" t="str">
        <f>If(COUNTIF(DamReaches!$B$2:$B$346,"="&amp;A19879)&gt;0, "Yes", "No")</f>
        <v>No</v>
      </c>
    </row>
    <row r="19880">
      <c r="A19880" s="6">
        <v>695502.0</v>
      </c>
      <c r="B19880" s="6">
        <v>694648.0</v>
      </c>
      <c r="C19880" s="14" t="str">
        <f>If(COUNTIF(DamReaches!$B$2:$B$346,"="&amp;A19880)&gt;0, "Yes", "No")</f>
        <v>No</v>
      </c>
    </row>
    <row r="19881">
      <c r="A19881" s="6">
        <v>695503.0</v>
      </c>
      <c r="B19881" s="6">
        <v>695096.0</v>
      </c>
      <c r="C19881" s="14" t="str">
        <f>If(COUNTIF(DamReaches!$B$2:$B$346,"="&amp;A19881)&gt;0, "Yes", "No")</f>
        <v>No</v>
      </c>
    </row>
    <row r="19882">
      <c r="A19882" s="6">
        <v>695504.0</v>
      </c>
      <c r="B19882" s="6">
        <v>695478.0</v>
      </c>
      <c r="C19882" s="14" t="str">
        <f>If(COUNTIF(DamReaches!$B$2:$B$346,"="&amp;A19882)&gt;0, "Yes", "No")</f>
        <v>No</v>
      </c>
    </row>
    <row r="19883">
      <c r="A19883" s="6">
        <v>695505.0</v>
      </c>
      <c r="B19883" s="6">
        <v>695866.0</v>
      </c>
      <c r="C19883" s="14" t="str">
        <f>If(COUNTIF(DamReaches!$B$2:$B$346,"="&amp;A19883)&gt;0, "Yes", "No")</f>
        <v>No</v>
      </c>
    </row>
    <row r="19884">
      <c r="A19884" s="6">
        <v>695506.0</v>
      </c>
      <c r="B19884" s="6">
        <v>694768.0</v>
      </c>
      <c r="C19884" s="14" t="str">
        <f>If(COUNTIF(DamReaches!$B$2:$B$346,"="&amp;A19884)&gt;0, "Yes", "No")</f>
        <v>No</v>
      </c>
    </row>
    <row r="19885">
      <c r="A19885" s="6">
        <v>695507.0</v>
      </c>
      <c r="B19885" s="6">
        <v>695255.0</v>
      </c>
      <c r="C19885" s="14" t="str">
        <f>If(COUNTIF(DamReaches!$B$2:$B$346,"="&amp;A19885)&gt;0, "Yes", "No")</f>
        <v>No</v>
      </c>
    </row>
    <row r="19886">
      <c r="A19886" s="6">
        <v>695508.0</v>
      </c>
      <c r="B19886" s="6">
        <v>695956.0</v>
      </c>
      <c r="C19886" s="14" t="str">
        <f>If(COUNTIF(DamReaches!$B$2:$B$346,"="&amp;A19886)&gt;0, "Yes", "No")</f>
        <v>No</v>
      </c>
    </row>
    <row r="19887">
      <c r="A19887" s="6">
        <v>695509.0</v>
      </c>
      <c r="B19887" s="6">
        <v>695956.0</v>
      </c>
      <c r="C19887" s="14" t="str">
        <f>If(COUNTIF(DamReaches!$B$2:$B$346,"="&amp;A19887)&gt;0, "Yes", "No")</f>
        <v>No</v>
      </c>
    </row>
    <row r="19888">
      <c r="A19888" s="6">
        <v>695510.0</v>
      </c>
      <c r="B19888" s="6">
        <v>695534.0</v>
      </c>
      <c r="C19888" s="14" t="str">
        <f>If(COUNTIF(DamReaches!$B$2:$B$346,"="&amp;A19888)&gt;0, "Yes", "No")</f>
        <v>No</v>
      </c>
    </row>
    <row r="19889">
      <c r="A19889" s="6">
        <v>695528.0</v>
      </c>
      <c r="B19889" s="6">
        <v>694559.0</v>
      </c>
      <c r="C19889" s="14" t="str">
        <f>If(COUNTIF(DamReaches!$B$2:$B$346,"="&amp;A19889)&gt;0, "Yes", "No")</f>
        <v>No</v>
      </c>
    </row>
    <row r="19890">
      <c r="A19890" s="6">
        <v>695529.0</v>
      </c>
      <c r="B19890" s="6">
        <v>695368.0</v>
      </c>
      <c r="C19890" s="14" t="str">
        <f>If(COUNTIF(DamReaches!$B$2:$B$346,"="&amp;A19890)&gt;0, "Yes", "No")</f>
        <v>No</v>
      </c>
    </row>
    <row r="19891">
      <c r="A19891" s="6">
        <v>695530.0</v>
      </c>
      <c r="B19891" s="6">
        <v>695866.0</v>
      </c>
      <c r="C19891" s="14" t="str">
        <f>If(COUNTIF(DamReaches!$B$2:$B$346,"="&amp;A19891)&gt;0, "Yes", "No")</f>
        <v>No</v>
      </c>
    </row>
    <row r="19892">
      <c r="A19892" s="6">
        <v>695531.0</v>
      </c>
      <c r="B19892" s="6">
        <v>695820.0</v>
      </c>
      <c r="C19892" s="14" t="str">
        <f>If(COUNTIF(DamReaches!$B$2:$B$346,"="&amp;A19892)&gt;0, "Yes", "No")</f>
        <v>No</v>
      </c>
    </row>
    <row r="19893">
      <c r="A19893" s="6">
        <v>695532.0</v>
      </c>
      <c r="B19893" s="6">
        <v>695820.0</v>
      </c>
      <c r="C19893" s="14" t="str">
        <f>If(COUNTIF(DamReaches!$B$2:$B$346,"="&amp;A19893)&gt;0, "Yes", "No")</f>
        <v>No</v>
      </c>
    </row>
    <row r="19894">
      <c r="A19894" s="6">
        <v>695533.0</v>
      </c>
      <c r="B19894" s="6">
        <v>695481.0</v>
      </c>
      <c r="C19894" s="14" t="str">
        <f>If(COUNTIF(DamReaches!$B$2:$B$346,"="&amp;A19894)&gt;0, "Yes", "No")</f>
        <v>No</v>
      </c>
    </row>
    <row r="19895">
      <c r="A19895" s="6">
        <v>695534.0</v>
      </c>
      <c r="B19895" s="6">
        <v>695438.0</v>
      </c>
      <c r="C19895" s="14" t="str">
        <f>If(COUNTIF(DamReaches!$B$2:$B$346,"="&amp;A19895)&gt;0, "Yes", "No")</f>
        <v>No</v>
      </c>
    </row>
    <row r="19896">
      <c r="A19896" s="6">
        <v>695535.0</v>
      </c>
      <c r="B19896" s="6">
        <v>695844.0</v>
      </c>
      <c r="C19896" s="14" t="str">
        <f>If(COUNTIF(DamReaches!$B$2:$B$346,"="&amp;A19896)&gt;0, "Yes", "No")</f>
        <v>No</v>
      </c>
    </row>
    <row r="19897">
      <c r="A19897" s="6">
        <v>695536.0</v>
      </c>
      <c r="B19897" s="6">
        <v>695844.0</v>
      </c>
      <c r="C19897" s="14" t="str">
        <f>If(COUNTIF(DamReaches!$B$2:$B$346,"="&amp;A19897)&gt;0, "Yes", "No")</f>
        <v>No</v>
      </c>
    </row>
    <row r="19898">
      <c r="A19898" s="6">
        <v>695537.0</v>
      </c>
      <c r="B19898" s="6">
        <v>695563.0</v>
      </c>
      <c r="C19898" s="14" t="str">
        <f>If(COUNTIF(DamReaches!$B$2:$B$346,"="&amp;A19898)&gt;0, "Yes", "No")</f>
        <v>No</v>
      </c>
    </row>
    <row r="19899">
      <c r="A19899" s="6">
        <v>695553.0</v>
      </c>
      <c r="B19899" s="6">
        <v>694738.0</v>
      </c>
      <c r="C19899" s="14" t="str">
        <f>If(COUNTIF(DamReaches!$B$2:$B$346,"="&amp;A19899)&gt;0, "Yes", "No")</f>
        <v>No</v>
      </c>
    </row>
    <row r="19900">
      <c r="A19900" s="6">
        <v>695554.0</v>
      </c>
      <c r="B19900" s="6">
        <v>695504.0</v>
      </c>
      <c r="C19900" s="14" t="str">
        <f>If(COUNTIF(DamReaches!$B$2:$B$346,"="&amp;A19900)&gt;0, "Yes", "No")</f>
        <v>No</v>
      </c>
    </row>
    <row r="19901">
      <c r="A19901" s="6">
        <v>695555.0</v>
      </c>
      <c r="B19901" s="6">
        <v>695369.0</v>
      </c>
      <c r="C19901" s="14" t="str">
        <f>If(COUNTIF(DamReaches!$B$2:$B$346,"="&amp;A19901)&gt;0, "Yes", "No")</f>
        <v>No</v>
      </c>
    </row>
    <row r="19902">
      <c r="A19902" s="6">
        <v>695556.0</v>
      </c>
      <c r="B19902" s="6">
        <v>695557.0</v>
      </c>
      <c r="C19902" s="14" t="str">
        <f>If(COUNTIF(DamReaches!$B$2:$B$346,"="&amp;A19902)&gt;0, "Yes", "No")</f>
        <v>No</v>
      </c>
    </row>
    <row r="19903">
      <c r="A19903" s="6">
        <v>695557.0</v>
      </c>
      <c r="B19903" s="6">
        <v>695506.0</v>
      </c>
      <c r="C19903" s="14" t="str">
        <f>If(COUNTIF(DamReaches!$B$2:$B$346,"="&amp;A19903)&gt;0, "Yes", "No")</f>
        <v>No</v>
      </c>
    </row>
    <row r="19904">
      <c r="A19904" s="6">
        <v>695558.0</v>
      </c>
      <c r="B19904" s="6">
        <v>695590.0</v>
      </c>
      <c r="C19904" s="14" t="str">
        <f>If(COUNTIF(DamReaches!$B$2:$B$346,"="&amp;A19904)&gt;0, "Yes", "No")</f>
        <v>No</v>
      </c>
    </row>
    <row r="19905">
      <c r="A19905" s="6">
        <v>695559.0</v>
      </c>
      <c r="B19905" s="6">
        <v>695590.0</v>
      </c>
      <c r="C19905" s="14" t="str">
        <f>If(COUNTIF(DamReaches!$B$2:$B$346,"="&amp;A19905)&gt;0, "Yes", "No")</f>
        <v>No</v>
      </c>
    </row>
    <row r="19906">
      <c r="A19906" s="6">
        <v>695560.0</v>
      </c>
      <c r="B19906" s="6">
        <v>695138.0</v>
      </c>
      <c r="C19906" s="14" t="str">
        <f>If(COUNTIF(DamReaches!$B$2:$B$346,"="&amp;A19906)&gt;0, "Yes", "No")</f>
        <v>No</v>
      </c>
    </row>
    <row r="19907">
      <c r="A19907" s="6">
        <v>695561.0</v>
      </c>
      <c r="B19907" s="6">
        <v>695743.0</v>
      </c>
      <c r="C19907" s="14" t="str">
        <f>If(COUNTIF(DamReaches!$B$2:$B$346,"="&amp;A19907)&gt;0, "Yes", "No")</f>
        <v>No</v>
      </c>
    </row>
    <row r="19908">
      <c r="A19908" s="6">
        <v>695562.0</v>
      </c>
      <c r="B19908" s="6">
        <v>695743.0</v>
      </c>
      <c r="C19908" s="14" t="str">
        <f>If(COUNTIF(DamReaches!$B$2:$B$346,"="&amp;A19908)&gt;0, "Yes", "No")</f>
        <v>No</v>
      </c>
    </row>
    <row r="19909">
      <c r="A19909" s="6">
        <v>695563.0</v>
      </c>
      <c r="B19909" s="6">
        <v>695564.0</v>
      </c>
      <c r="C19909" s="14" t="str">
        <f>If(COUNTIF(DamReaches!$B$2:$B$346,"="&amp;A19909)&gt;0, "Yes", "No")</f>
        <v>No</v>
      </c>
    </row>
    <row r="19910">
      <c r="A19910" s="6">
        <v>695564.0</v>
      </c>
      <c r="B19910" s="6">
        <v>695081.0</v>
      </c>
      <c r="C19910" s="14" t="str">
        <f>If(COUNTIF(DamReaches!$B$2:$B$346,"="&amp;A19910)&gt;0, "Yes", "No")</f>
        <v>No</v>
      </c>
    </row>
    <row r="19911">
      <c r="A19911" s="6">
        <v>695582.0</v>
      </c>
      <c r="B19911" s="6">
        <v>695430.0</v>
      </c>
      <c r="C19911" s="14" t="str">
        <f>If(COUNTIF(DamReaches!$B$2:$B$346,"="&amp;A19911)&gt;0, "Yes", "No")</f>
        <v>No</v>
      </c>
    </row>
    <row r="19912">
      <c r="A19912" s="6">
        <v>695583.0</v>
      </c>
      <c r="B19912" s="6">
        <v>695763.0</v>
      </c>
      <c r="C19912" s="14" t="str">
        <f>If(COUNTIF(DamReaches!$B$2:$B$346,"="&amp;A19912)&gt;0, "Yes", "No")</f>
        <v>No</v>
      </c>
    </row>
    <row r="19913">
      <c r="A19913" s="6">
        <v>695584.0</v>
      </c>
      <c r="B19913" s="6">
        <v>695763.0</v>
      </c>
      <c r="C19913" s="14" t="str">
        <f>If(COUNTIF(DamReaches!$B$2:$B$346,"="&amp;A19913)&gt;0, "Yes", "No")</f>
        <v>No</v>
      </c>
    </row>
    <row r="19914">
      <c r="A19914" s="6">
        <v>695585.0</v>
      </c>
      <c r="B19914" s="6">
        <v>695476.0</v>
      </c>
      <c r="C19914" s="14" t="str">
        <f>If(COUNTIF(DamReaches!$B$2:$B$346,"="&amp;A19914)&gt;0, "Yes", "No")</f>
        <v>No</v>
      </c>
    </row>
    <row r="19915">
      <c r="A19915" s="6">
        <v>695586.0</v>
      </c>
      <c r="B19915" s="6">
        <v>695607.0</v>
      </c>
      <c r="C19915" s="14" t="str">
        <f>If(COUNTIF(DamReaches!$B$2:$B$346,"="&amp;A19915)&gt;0, "Yes", "No")</f>
        <v>No</v>
      </c>
    </row>
    <row r="19916">
      <c r="A19916" s="6">
        <v>695587.0</v>
      </c>
      <c r="B19916" s="6">
        <v>695655.0</v>
      </c>
      <c r="C19916" s="14" t="str">
        <f>If(COUNTIF(DamReaches!$B$2:$B$346,"="&amp;A19916)&gt;0, "Yes", "No")</f>
        <v>No</v>
      </c>
    </row>
    <row r="19917">
      <c r="A19917" s="6">
        <v>695588.0</v>
      </c>
      <c r="B19917" s="6">
        <v>695459.0</v>
      </c>
      <c r="C19917" s="14" t="str">
        <f>If(COUNTIF(DamReaches!$B$2:$B$346,"="&amp;A19917)&gt;0, "Yes", "No")</f>
        <v>No</v>
      </c>
    </row>
    <row r="19918">
      <c r="A19918" s="6">
        <v>695589.0</v>
      </c>
      <c r="B19918" s="6">
        <v>696628.0</v>
      </c>
      <c r="C19918" s="14" t="str">
        <f>If(COUNTIF(DamReaches!$B$2:$B$346,"="&amp;A19918)&gt;0, "Yes", "No")</f>
        <v>No</v>
      </c>
    </row>
    <row r="19919">
      <c r="A19919" s="6">
        <v>695590.0</v>
      </c>
      <c r="B19919" s="6">
        <v>696628.0</v>
      </c>
      <c r="C19919" s="14" t="str">
        <f>If(COUNTIF(DamReaches!$B$2:$B$346,"="&amp;A19919)&gt;0, "Yes", "No")</f>
        <v>No</v>
      </c>
    </row>
    <row r="19920">
      <c r="A19920" s="6">
        <v>695591.0</v>
      </c>
      <c r="B19920" s="6">
        <v>695484.0</v>
      </c>
      <c r="C19920" s="14" t="str">
        <f>If(COUNTIF(DamReaches!$B$2:$B$346,"="&amp;A19920)&gt;0, "Yes", "No")</f>
        <v>No</v>
      </c>
    </row>
    <row r="19921">
      <c r="A19921" s="6">
        <v>695604.0</v>
      </c>
      <c r="B19921" s="6">
        <v>694721.0</v>
      </c>
      <c r="C19921" s="14" t="str">
        <f>If(COUNTIF(DamReaches!$B$2:$B$346,"="&amp;A19921)&gt;0, "Yes", "No")</f>
        <v>No</v>
      </c>
    </row>
    <row r="19922">
      <c r="A19922" s="6">
        <v>695605.0</v>
      </c>
      <c r="B19922" s="6">
        <v>695606.0</v>
      </c>
      <c r="C19922" s="14" t="str">
        <f>If(COUNTIF(DamReaches!$B$2:$B$346,"="&amp;A19922)&gt;0, "Yes", "No")</f>
        <v>No</v>
      </c>
    </row>
    <row r="19923">
      <c r="A19923" s="6">
        <v>695606.0</v>
      </c>
      <c r="B19923" s="6">
        <v>695585.0</v>
      </c>
      <c r="C19923" s="14" t="str">
        <f>If(COUNTIF(DamReaches!$B$2:$B$346,"="&amp;A19923)&gt;0, "Yes", "No")</f>
        <v>No</v>
      </c>
    </row>
    <row r="19924">
      <c r="A19924" s="6">
        <v>695607.0</v>
      </c>
      <c r="B19924" s="6">
        <v>695655.0</v>
      </c>
      <c r="C19924" s="14" t="str">
        <f>If(COUNTIF(DamReaches!$B$2:$B$346,"="&amp;A19924)&gt;0, "Yes", "No")</f>
        <v>No</v>
      </c>
    </row>
    <row r="19925">
      <c r="A19925" s="6">
        <v>695608.0</v>
      </c>
      <c r="B19925" s="6">
        <v>695712.0</v>
      </c>
      <c r="C19925" s="14" t="str">
        <f>If(COUNTIF(DamReaches!$B$2:$B$346,"="&amp;A19925)&gt;0, "Yes", "No")</f>
        <v>No</v>
      </c>
    </row>
    <row r="19926">
      <c r="A19926" s="6">
        <v>695609.0</v>
      </c>
      <c r="B19926" s="6">
        <v>695929.0</v>
      </c>
      <c r="C19926" s="14" t="str">
        <f>If(COUNTIF(DamReaches!$B$2:$B$346,"="&amp;A19926)&gt;0, "Yes", "No")</f>
        <v>No</v>
      </c>
    </row>
    <row r="19927">
      <c r="A19927" s="6">
        <v>695610.0</v>
      </c>
      <c r="B19927" s="6">
        <v>695929.0</v>
      </c>
      <c r="C19927" s="14" t="str">
        <f>If(COUNTIF(DamReaches!$B$2:$B$346,"="&amp;A19927)&gt;0, "Yes", "No")</f>
        <v>No</v>
      </c>
    </row>
    <row r="19928">
      <c r="A19928" s="6">
        <v>695611.0</v>
      </c>
      <c r="B19928" s="6">
        <v>695588.0</v>
      </c>
      <c r="C19928" s="14" t="str">
        <f>If(COUNTIF(DamReaches!$B$2:$B$346,"="&amp;A19928)&gt;0, "Yes", "No")</f>
        <v>No</v>
      </c>
    </row>
    <row r="19929">
      <c r="A19929" s="6">
        <v>695612.0</v>
      </c>
      <c r="B19929" s="6">
        <v>694725.0</v>
      </c>
      <c r="C19929" s="14" t="str">
        <f>If(COUNTIF(DamReaches!$B$2:$B$346,"="&amp;A19929)&gt;0, "Yes", "No")</f>
        <v>No</v>
      </c>
    </row>
    <row r="19930">
      <c r="A19930" s="6">
        <v>695613.0</v>
      </c>
      <c r="B19930" s="6">
        <v>695299.0</v>
      </c>
      <c r="C19930" s="14" t="str">
        <f>If(COUNTIF(DamReaches!$B$2:$B$346,"="&amp;A19930)&gt;0, "Yes", "No")</f>
        <v>No</v>
      </c>
    </row>
    <row r="19931">
      <c r="A19931" s="6">
        <v>695614.0</v>
      </c>
      <c r="B19931" s="6">
        <v>695636.0</v>
      </c>
      <c r="C19931" s="14" t="str">
        <f>If(COUNTIF(DamReaches!$B$2:$B$346,"="&amp;A19931)&gt;0, "Yes", "No")</f>
        <v>No</v>
      </c>
    </row>
    <row r="19932">
      <c r="A19932" s="6">
        <v>695633.0</v>
      </c>
      <c r="B19932" s="6">
        <v>694647.0</v>
      </c>
      <c r="C19932" s="14" t="str">
        <f>If(COUNTIF(DamReaches!$B$2:$B$346,"="&amp;A19932)&gt;0, "Yes", "No")</f>
        <v>No</v>
      </c>
    </row>
    <row r="19933">
      <c r="A19933" s="6">
        <v>695634.0</v>
      </c>
      <c r="B19933" s="6">
        <v>695607.0</v>
      </c>
      <c r="C19933" s="14" t="str">
        <f>If(COUNTIF(DamReaches!$B$2:$B$346,"="&amp;A19933)&gt;0, "Yes", "No")</f>
        <v>No</v>
      </c>
    </row>
    <row r="19934">
      <c r="A19934" s="6">
        <v>695635.0</v>
      </c>
      <c r="B19934" s="6">
        <v>695740.0</v>
      </c>
      <c r="C19934" s="14" t="str">
        <f>If(COUNTIF(DamReaches!$B$2:$B$346,"="&amp;A19934)&gt;0, "Yes", "No")</f>
        <v>No</v>
      </c>
    </row>
    <row r="19935">
      <c r="A19935" s="6">
        <v>695636.0</v>
      </c>
      <c r="B19935" s="6">
        <v>695767.0</v>
      </c>
      <c r="C19935" s="14" t="str">
        <f>If(COUNTIF(DamReaches!$B$2:$B$346,"="&amp;A19935)&gt;0, "Yes", "No")</f>
        <v>No</v>
      </c>
    </row>
    <row r="19936">
      <c r="A19936" s="6">
        <v>695654.0</v>
      </c>
      <c r="B19936" s="6">
        <v>696062.0</v>
      </c>
      <c r="C19936" s="14" t="str">
        <f>If(COUNTIF(DamReaches!$B$2:$B$346,"="&amp;A19936)&gt;0, "Yes", "No")</f>
        <v>No</v>
      </c>
    </row>
    <row r="19937">
      <c r="A19937" s="6">
        <v>695655.0</v>
      </c>
      <c r="B19937" s="6">
        <v>695656.0</v>
      </c>
      <c r="C19937" s="14" t="str">
        <f>If(COUNTIF(DamReaches!$B$2:$B$346,"="&amp;A19937)&gt;0, "Yes", "No")</f>
        <v>No</v>
      </c>
    </row>
    <row r="19938">
      <c r="A19938" s="6">
        <v>695656.0</v>
      </c>
      <c r="B19938" s="6">
        <v>695712.0</v>
      </c>
      <c r="C19938" s="14" t="str">
        <f>If(COUNTIF(DamReaches!$B$2:$B$346,"="&amp;A19938)&gt;0, "Yes", "No")</f>
        <v>No</v>
      </c>
    </row>
    <row r="19939">
      <c r="A19939" s="6">
        <v>695657.0</v>
      </c>
      <c r="B19939" s="6">
        <v>695506.0</v>
      </c>
      <c r="C19939" s="14" t="str">
        <f>If(COUNTIF(DamReaches!$B$2:$B$346,"="&amp;A19939)&gt;0, "Yes", "No")</f>
        <v>No</v>
      </c>
    </row>
    <row r="19940">
      <c r="A19940" s="6">
        <v>695658.0</v>
      </c>
      <c r="B19940" s="6">
        <v>695842.0</v>
      </c>
      <c r="C19940" s="14" t="str">
        <f>If(COUNTIF(DamReaches!$B$2:$B$346,"="&amp;A19940)&gt;0, "Yes", "No")</f>
        <v>No</v>
      </c>
    </row>
    <row r="19941">
      <c r="A19941" s="6">
        <v>695659.0</v>
      </c>
      <c r="B19941" s="6">
        <v>695257.0</v>
      </c>
      <c r="C19941" s="14" t="str">
        <f>If(COUNTIF(DamReaches!$B$2:$B$346,"="&amp;A19941)&gt;0, "Yes", "No")</f>
        <v>No</v>
      </c>
    </row>
    <row r="19942">
      <c r="A19942" s="6">
        <v>695660.0</v>
      </c>
      <c r="B19942" s="6">
        <v>695659.0</v>
      </c>
      <c r="C19942" s="14" t="str">
        <f>If(COUNTIF(DamReaches!$B$2:$B$346,"="&amp;A19942)&gt;0, "Yes", "No")</f>
        <v>No</v>
      </c>
    </row>
    <row r="19943">
      <c r="A19943" s="6">
        <v>695674.0</v>
      </c>
      <c r="B19943" s="6">
        <v>696062.0</v>
      </c>
      <c r="C19943" s="14" t="str">
        <f>If(COUNTIF(DamReaches!$B$2:$B$346,"="&amp;A19943)&gt;0, "Yes", "No")</f>
        <v>No</v>
      </c>
    </row>
    <row r="19944">
      <c r="A19944" s="6">
        <v>695675.0</v>
      </c>
      <c r="B19944" s="6">
        <v>695633.0</v>
      </c>
      <c r="C19944" s="14" t="str">
        <f>If(COUNTIF(DamReaches!$B$2:$B$346,"="&amp;A19944)&gt;0, "Yes", "No")</f>
        <v>No</v>
      </c>
    </row>
    <row r="19945">
      <c r="A19945" s="6">
        <v>695676.0</v>
      </c>
      <c r="B19945" s="6">
        <v>695677.0</v>
      </c>
      <c r="C19945" s="14" t="str">
        <f>If(COUNTIF(DamReaches!$B$2:$B$346,"="&amp;A19945)&gt;0, "Yes", "No")</f>
        <v>No</v>
      </c>
    </row>
    <row r="19946">
      <c r="A19946" s="6">
        <v>695677.0</v>
      </c>
      <c r="B19946" s="6">
        <v>695897.0</v>
      </c>
      <c r="C19946" s="14" t="str">
        <f>If(COUNTIF(DamReaches!$B$2:$B$346,"="&amp;A19946)&gt;0, "Yes", "No")</f>
        <v>No</v>
      </c>
    </row>
    <row r="19947">
      <c r="A19947" s="6">
        <v>695678.0</v>
      </c>
      <c r="B19947" s="6">
        <v>695897.0</v>
      </c>
      <c r="C19947" s="14" t="str">
        <f>If(COUNTIF(DamReaches!$B$2:$B$346,"="&amp;A19947)&gt;0, "Yes", "No")</f>
        <v>No</v>
      </c>
    </row>
    <row r="19948">
      <c r="A19948" s="6">
        <v>695679.0</v>
      </c>
      <c r="B19948" s="6">
        <v>695390.0</v>
      </c>
      <c r="C19948" s="14" t="str">
        <f>If(COUNTIF(DamReaches!$B$2:$B$346,"="&amp;A19948)&gt;0, "Yes", "No")</f>
        <v>No</v>
      </c>
    </row>
    <row r="19949">
      <c r="A19949" s="6">
        <v>695680.0</v>
      </c>
      <c r="B19949" s="6">
        <v>695842.0</v>
      </c>
      <c r="C19949" s="14" t="str">
        <f>If(COUNTIF(DamReaches!$B$2:$B$346,"="&amp;A19949)&gt;0, "Yes", "No")</f>
        <v>No</v>
      </c>
    </row>
    <row r="19950">
      <c r="A19950" s="6">
        <v>695681.0</v>
      </c>
      <c r="B19950" s="6">
        <v>696094.0</v>
      </c>
      <c r="C19950" s="14" t="str">
        <f>If(COUNTIF(DamReaches!$B$2:$B$346,"="&amp;A19950)&gt;0, "Yes", "No")</f>
        <v>No</v>
      </c>
    </row>
    <row r="19951">
      <c r="A19951" s="6">
        <v>695682.0</v>
      </c>
      <c r="B19951" s="6">
        <v>696094.0</v>
      </c>
      <c r="C19951" s="14" t="str">
        <f>If(COUNTIF(DamReaches!$B$2:$B$346,"="&amp;A19951)&gt;0, "Yes", "No")</f>
        <v>No</v>
      </c>
    </row>
    <row r="19952">
      <c r="A19952" s="6">
        <v>695683.0</v>
      </c>
      <c r="B19952" s="6">
        <v>695684.0</v>
      </c>
      <c r="C19952" s="14" t="str">
        <f>If(COUNTIF(DamReaches!$B$2:$B$346,"="&amp;A19952)&gt;0, "Yes", "No")</f>
        <v>No</v>
      </c>
    </row>
    <row r="19953">
      <c r="A19953" s="6">
        <v>695684.0</v>
      </c>
      <c r="B19953" s="6">
        <v>695636.0</v>
      </c>
      <c r="C19953" s="14" t="str">
        <f>If(COUNTIF(DamReaches!$B$2:$B$346,"="&amp;A19953)&gt;0, "Yes", "No")</f>
        <v>No</v>
      </c>
    </row>
    <row r="19954">
      <c r="A19954" s="6">
        <v>695685.0</v>
      </c>
      <c r="B19954" s="6">
        <v>694954.0</v>
      </c>
      <c r="C19954" s="14" t="str">
        <f>If(COUNTIF(DamReaches!$B$2:$B$346,"="&amp;A19954)&gt;0, "Yes", "No")</f>
        <v>No</v>
      </c>
    </row>
    <row r="19955">
      <c r="A19955" s="6">
        <v>695695.0</v>
      </c>
      <c r="B19955" s="6">
        <v>695789.0</v>
      </c>
      <c r="C19955" s="14" t="str">
        <f>If(COUNTIF(DamReaches!$B$2:$B$346,"="&amp;A19955)&gt;0, "Yes", "No")</f>
        <v>No</v>
      </c>
    </row>
    <row r="19956">
      <c r="A19956" s="6">
        <v>695696.0</v>
      </c>
      <c r="B19956" s="6">
        <v>695414.0</v>
      </c>
      <c r="C19956" s="14" t="str">
        <f>If(COUNTIF(DamReaches!$B$2:$B$346,"="&amp;A19956)&gt;0, "Yes", "No")</f>
        <v>No</v>
      </c>
    </row>
    <row r="19957">
      <c r="A19957" s="6">
        <v>695697.0</v>
      </c>
      <c r="B19957" s="6">
        <v>695685.0</v>
      </c>
      <c r="C19957" s="14" t="str">
        <f>If(COUNTIF(DamReaches!$B$2:$B$346,"="&amp;A19957)&gt;0, "Yes", "No")</f>
        <v>No</v>
      </c>
    </row>
    <row r="19958">
      <c r="A19958" s="6">
        <v>695710.0</v>
      </c>
      <c r="B19958" s="6">
        <v>695162.0</v>
      </c>
      <c r="C19958" s="14" t="str">
        <f>If(COUNTIF(DamReaches!$B$2:$B$346,"="&amp;A19958)&gt;0, "Yes", "No")</f>
        <v>No</v>
      </c>
    </row>
    <row r="19959">
      <c r="A19959" s="6">
        <v>695711.0</v>
      </c>
      <c r="B19959" s="6">
        <v>695656.0</v>
      </c>
      <c r="C19959" s="14" t="str">
        <f>If(COUNTIF(DamReaches!$B$2:$B$346,"="&amp;A19959)&gt;0, "Yes", "No")</f>
        <v>No</v>
      </c>
    </row>
    <row r="19960">
      <c r="A19960" s="6">
        <v>695712.0</v>
      </c>
      <c r="B19960" s="6">
        <v>695713.0</v>
      </c>
      <c r="C19960" s="14" t="str">
        <f>If(COUNTIF(DamReaches!$B$2:$B$346,"="&amp;A19960)&gt;0, "Yes", "No")</f>
        <v>No</v>
      </c>
    </row>
    <row r="19961">
      <c r="A19961" s="6">
        <v>695713.0</v>
      </c>
      <c r="B19961" s="6">
        <v>695789.0</v>
      </c>
      <c r="C19961" s="14" t="str">
        <f>If(COUNTIF(DamReaches!$B$2:$B$346,"="&amp;A19961)&gt;0, "Yes", "No")</f>
        <v>No</v>
      </c>
    </row>
    <row r="19962">
      <c r="A19962" s="6">
        <v>695714.0</v>
      </c>
      <c r="B19962" s="6">
        <v>695715.0</v>
      </c>
      <c r="C19962" s="14" t="str">
        <f>If(COUNTIF(DamReaches!$B$2:$B$346,"="&amp;A19962)&gt;0, "Yes", "No")</f>
        <v>No</v>
      </c>
    </row>
    <row r="19963">
      <c r="A19963" s="6">
        <v>695715.0</v>
      </c>
      <c r="B19963" s="6">
        <v>695503.0</v>
      </c>
      <c r="C19963" s="14" t="str">
        <f>If(COUNTIF(DamReaches!$B$2:$B$346,"="&amp;A19963)&gt;0, "Yes", "No")</f>
        <v>No</v>
      </c>
    </row>
    <row r="19964">
      <c r="A19964" s="6">
        <v>695716.0</v>
      </c>
      <c r="B19964" s="6">
        <v>694894.0</v>
      </c>
      <c r="C19964" s="14" t="str">
        <f>If(COUNTIF(DamReaches!$B$2:$B$346,"="&amp;A19964)&gt;0, "Yes", "No")</f>
        <v>No</v>
      </c>
    </row>
    <row r="19965">
      <c r="A19965" s="6">
        <v>695717.0</v>
      </c>
      <c r="B19965" s="6">
        <v>695716.0</v>
      </c>
      <c r="C19965" s="14" t="str">
        <f>If(COUNTIF(DamReaches!$B$2:$B$346,"="&amp;A19965)&gt;0, "Yes", "No")</f>
        <v>No</v>
      </c>
    </row>
    <row r="19966">
      <c r="A19966" s="6">
        <v>695718.0</v>
      </c>
      <c r="B19966" s="6">
        <v>696012.0</v>
      </c>
      <c r="C19966" s="14" t="str">
        <f>If(COUNTIF(DamReaches!$B$2:$B$346,"="&amp;A19966)&gt;0, "Yes", "No")</f>
        <v>No</v>
      </c>
    </row>
    <row r="19967">
      <c r="A19967" s="6">
        <v>695738.0</v>
      </c>
      <c r="B19967" s="6">
        <v>695585.0</v>
      </c>
      <c r="C19967" s="14" t="str">
        <f>If(COUNTIF(DamReaches!$B$2:$B$346,"="&amp;A19967)&gt;0, "Yes", "No")</f>
        <v>No</v>
      </c>
    </row>
    <row r="19968">
      <c r="A19968" s="6">
        <v>695739.0</v>
      </c>
      <c r="B19968" s="6">
        <v>695555.0</v>
      </c>
      <c r="C19968" s="14" t="str">
        <f>If(COUNTIF(DamReaches!$B$2:$B$346,"="&amp;A19968)&gt;0, "Yes", "No")</f>
        <v>No</v>
      </c>
    </row>
    <row r="19969">
      <c r="A19969" s="6">
        <v>695740.0</v>
      </c>
      <c r="B19969" s="6">
        <v>695739.0</v>
      </c>
      <c r="C19969" s="14" t="str">
        <f>If(COUNTIF(DamReaches!$B$2:$B$346,"="&amp;A19969)&gt;0, "Yes", "No")</f>
        <v>No</v>
      </c>
    </row>
    <row r="19970">
      <c r="A19970" s="6">
        <v>695741.0</v>
      </c>
      <c r="B19970" s="6">
        <v>695765.0</v>
      </c>
      <c r="C19970" s="14" t="str">
        <f>If(COUNTIF(DamReaches!$B$2:$B$346,"="&amp;A19970)&gt;0, "Yes", "No")</f>
        <v>No</v>
      </c>
    </row>
    <row r="19971">
      <c r="A19971" s="6">
        <v>695742.0</v>
      </c>
      <c r="B19971" s="6">
        <v>695320.0</v>
      </c>
      <c r="C19971" s="14" t="str">
        <f>If(COUNTIF(DamReaches!$B$2:$B$346,"="&amp;A19971)&gt;0, "Yes", "No")</f>
        <v>No</v>
      </c>
    </row>
    <row r="19972">
      <c r="A19972" s="6">
        <v>695743.0</v>
      </c>
      <c r="B19972" s="6">
        <v>695887.0</v>
      </c>
      <c r="C19972" s="14" t="str">
        <f>If(COUNTIF(DamReaches!$B$2:$B$346,"="&amp;A19972)&gt;0, "Yes", "No")</f>
        <v>No</v>
      </c>
    </row>
    <row r="19973">
      <c r="A19973" s="6">
        <v>695762.0</v>
      </c>
      <c r="B19973" s="6">
        <v>695951.0</v>
      </c>
      <c r="C19973" s="14" t="str">
        <f>If(COUNTIF(DamReaches!$B$2:$B$346,"="&amp;A19973)&gt;0, "Yes", "No")</f>
        <v>No</v>
      </c>
    </row>
    <row r="19974">
      <c r="A19974" s="6">
        <v>695763.0</v>
      </c>
      <c r="B19974" s="6">
        <v>695951.0</v>
      </c>
      <c r="C19974" s="14" t="str">
        <f>If(COUNTIF(DamReaches!$B$2:$B$346,"="&amp;A19974)&gt;0, "Yes", "No")</f>
        <v>No</v>
      </c>
    </row>
    <row r="19975">
      <c r="A19975" s="6">
        <v>695764.0</v>
      </c>
      <c r="B19975" s="6">
        <v>695606.0</v>
      </c>
      <c r="C19975" s="14" t="str">
        <f>If(COUNTIF(DamReaches!$B$2:$B$346,"="&amp;A19975)&gt;0, "Yes", "No")</f>
        <v>No</v>
      </c>
    </row>
    <row r="19976">
      <c r="A19976" s="6">
        <v>695765.0</v>
      </c>
      <c r="B19976" s="6">
        <v>695742.0</v>
      </c>
      <c r="C19976" s="14" t="str">
        <f>If(COUNTIF(DamReaches!$B$2:$B$346,"="&amp;A19976)&gt;0, "Yes", "No")</f>
        <v>No</v>
      </c>
    </row>
    <row r="19977">
      <c r="A19977" s="6">
        <v>695766.0</v>
      </c>
      <c r="B19977" s="6">
        <v>695481.0</v>
      </c>
      <c r="C19977" s="14" t="str">
        <f>If(COUNTIF(DamReaches!$B$2:$B$346,"="&amp;A19977)&gt;0, "Yes", "No")</f>
        <v>No</v>
      </c>
    </row>
    <row r="19978">
      <c r="A19978" s="6">
        <v>695767.0</v>
      </c>
      <c r="B19978" s="6">
        <v>695768.0</v>
      </c>
      <c r="C19978" s="14" t="str">
        <f>If(COUNTIF(DamReaches!$B$2:$B$346,"="&amp;A19978)&gt;0, "Yes", "No")</f>
        <v>No</v>
      </c>
    </row>
    <row r="19979">
      <c r="A19979" s="6">
        <v>695768.0</v>
      </c>
      <c r="B19979" s="6">
        <v>695697.0</v>
      </c>
      <c r="C19979" s="14" t="str">
        <f>If(COUNTIF(DamReaches!$B$2:$B$346,"="&amp;A19979)&gt;0, "Yes", "No")</f>
        <v>No</v>
      </c>
    </row>
    <row r="19980">
      <c r="A19980" s="6">
        <v>695787.0</v>
      </c>
      <c r="B19980" s="6">
        <v>695502.0</v>
      </c>
      <c r="C19980" s="14" t="str">
        <f>If(COUNTIF(DamReaches!$B$2:$B$346,"="&amp;A19980)&gt;0, "Yes", "No")</f>
        <v>No</v>
      </c>
    </row>
    <row r="19981">
      <c r="A19981" s="6">
        <v>695788.0</v>
      </c>
      <c r="B19981" s="6">
        <v>695710.0</v>
      </c>
      <c r="C19981" s="14" t="str">
        <f>If(COUNTIF(DamReaches!$B$2:$B$346,"="&amp;A19981)&gt;0, "Yes", "No")</f>
        <v>No</v>
      </c>
    </row>
    <row r="19982">
      <c r="A19982" s="6">
        <v>695789.0</v>
      </c>
      <c r="B19982" s="6">
        <v>695835.0</v>
      </c>
      <c r="C19982" s="14" t="str">
        <f>If(COUNTIF(DamReaches!$B$2:$B$346,"="&amp;A19982)&gt;0, "Yes", "No")</f>
        <v>No</v>
      </c>
    </row>
    <row r="19983">
      <c r="A19983" s="6">
        <v>695790.0</v>
      </c>
      <c r="B19983" s="6">
        <v>695836.0</v>
      </c>
      <c r="C19983" s="14" t="str">
        <f>If(COUNTIF(DamReaches!$B$2:$B$346,"="&amp;A19983)&gt;0, "Yes", "No")</f>
        <v>No</v>
      </c>
    </row>
    <row r="19984">
      <c r="A19984" s="6">
        <v>695791.0</v>
      </c>
      <c r="B19984" s="6">
        <v>696275.0</v>
      </c>
      <c r="C19984" s="14" t="str">
        <f>If(COUNTIF(DamReaches!$B$2:$B$346,"="&amp;A19984)&gt;0, "Yes", "No")</f>
        <v>No</v>
      </c>
    </row>
    <row r="19985">
      <c r="A19985" s="6">
        <v>695792.0</v>
      </c>
      <c r="B19985" s="6">
        <v>696275.0</v>
      </c>
      <c r="C19985" s="14" t="str">
        <f>If(COUNTIF(DamReaches!$B$2:$B$346,"="&amp;A19985)&gt;0, "Yes", "No")</f>
        <v>No</v>
      </c>
    </row>
    <row r="19986">
      <c r="A19986" s="6">
        <v>695793.0</v>
      </c>
      <c r="B19986" s="6">
        <v>696161.0</v>
      </c>
      <c r="C19986" s="14" t="str">
        <f>If(COUNTIF(DamReaches!$B$2:$B$346,"="&amp;A19986)&gt;0, "Yes", "No")</f>
        <v>No</v>
      </c>
    </row>
    <row r="19987">
      <c r="A19987" s="6">
        <v>695794.0</v>
      </c>
      <c r="B19987" s="6">
        <v>696161.0</v>
      </c>
      <c r="C19987" s="14" t="str">
        <f>If(COUNTIF(DamReaches!$B$2:$B$346,"="&amp;A19987)&gt;0, "Yes", "No")</f>
        <v>No</v>
      </c>
    </row>
    <row r="19988">
      <c r="A19988" s="6">
        <v>695795.0</v>
      </c>
      <c r="B19988" s="6">
        <v>695796.0</v>
      </c>
      <c r="C19988" s="14" t="str">
        <f>If(COUNTIF(DamReaches!$B$2:$B$346,"="&amp;A19988)&gt;0, "Yes", "No")</f>
        <v>No</v>
      </c>
    </row>
    <row r="19989">
      <c r="A19989" s="6">
        <v>695796.0</v>
      </c>
      <c r="B19989" s="6">
        <v>695887.0</v>
      </c>
      <c r="C19989" s="14" t="str">
        <f>If(COUNTIF(DamReaches!$B$2:$B$346,"="&amp;A19989)&gt;0, "Yes", "No")</f>
        <v>No</v>
      </c>
    </row>
    <row r="19990">
      <c r="A19990" s="6">
        <v>695815.0</v>
      </c>
      <c r="B19990" s="6">
        <v>695582.0</v>
      </c>
      <c r="C19990" s="14" t="str">
        <f>If(COUNTIF(DamReaches!$B$2:$B$346,"="&amp;A19990)&gt;0, "Yes", "No")</f>
        <v>No</v>
      </c>
    </row>
    <row r="19991">
      <c r="A19991" s="6">
        <v>695816.0</v>
      </c>
      <c r="B19991" s="6">
        <v>695764.0</v>
      </c>
      <c r="C19991" s="14" t="str">
        <f>If(COUNTIF(DamReaches!$B$2:$B$346,"="&amp;A19991)&gt;0, "Yes", "No")</f>
        <v>No</v>
      </c>
    </row>
    <row r="19992">
      <c r="A19992" s="6">
        <v>695817.0</v>
      </c>
      <c r="B19992" s="6">
        <v>695503.0</v>
      </c>
      <c r="C19992" s="14" t="str">
        <f>If(COUNTIF(DamReaches!$B$2:$B$346,"="&amp;A19992)&gt;0, "Yes", "No")</f>
        <v>No</v>
      </c>
    </row>
    <row r="19993">
      <c r="A19993" s="6">
        <v>695818.0</v>
      </c>
      <c r="B19993" s="6">
        <v>695819.0</v>
      </c>
      <c r="C19993" s="14" t="str">
        <f>If(COUNTIF(DamReaches!$B$2:$B$346,"="&amp;A19993)&gt;0, "Yes", "No")</f>
        <v>No</v>
      </c>
    </row>
    <row r="19994">
      <c r="A19994" s="6">
        <v>695819.0</v>
      </c>
      <c r="B19994" s="6">
        <v>695556.0</v>
      </c>
      <c r="C19994" s="14" t="str">
        <f>If(COUNTIF(DamReaches!$B$2:$B$346,"="&amp;A19994)&gt;0, "Yes", "No")</f>
        <v>No</v>
      </c>
    </row>
    <row r="19995">
      <c r="A19995" s="6">
        <v>695820.0</v>
      </c>
      <c r="B19995" s="6">
        <v>696342.0</v>
      </c>
      <c r="C19995" s="14" t="str">
        <f>If(COUNTIF(DamReaches!$B$2:$B$346,"="&amp;A19995)&gt;0, "Yes", "No")</f>
        <v>No</v>
      </c>
    </row>
    <row r="19996">
      <c r="A19996" s="6">
        <v>695821.0</v>
      </c>
      <c r="B19996" s="6">
        <v>695684.0</v>
      </c>
      <c r="C19996" s="14" t="str">
        <f>If(COUNTIF(DamReaches!$B$2:$B$346,"="&amp;A19996)&gt;0, "Yes", "No")</f>
        <v>No</v>
      </c>
    </row>
    <row r="19997">
      <c r="A19997" s="6">
        <v>695833.0</v>
      </c>
      <c r="B19997" s="6">
        <v>695816.0</v>
      </c>
      <c r="C19997" s="14" t="str">
        <f>If(COUNTIF(DamReaches!$B$2:$B$346,"="&amp;A19997)&gt;0, "Yes", "No")</f>
        <v>No</v>
      </c>
    </row>
    <row r="19998">
      <c r="A19998" s="6">
        <v>695834.0</v>
      </c>
      <c r="B19998" s="6">
        <v>695634.0</v>
      </c>
      <c r="C19998" s="14" t="str">
        <f>If(COUNTIF(DamReaches!$B$2:$B$346,"="&amp;A19998)&gt;0, "Yes", "No")</f>
        <v>No</v>
      </c>
    </row>
    <row r="19999">
      <c r="A19999" s="6">
        <v>695835.0</v>
      </c>
      <c r="B19999" s="6">
        <v>695836.0</v>
      </c>
      <c r="C19999" s="14" t="str">
        <f>If(COUNTIF(DamReaches!$B$2:$B$346,"="&amp;A19999)&gt;0, "Yes", "No")</f>
        <v>No</v>
      </c>
    </row>
    <row r="20000">
      <c r="A20000" s="6">
        <v>695836.0</v>
      </c>
      <c r="B20000" s="6">
        <v>695926.0</v>
      </c>
      <c r="C20000" s="14" t="str">
        <f>If(COUNTIF(DamReaches!$B$2:$B$346,"="&amp;A20000)&gt;0, "Yes", "No")</f>
        <v>No</v>
      </c>
    </row>
    <row r="20001">
      <c r="A20001" s="6">
        <v>695837.0</v>
      </c>
      <c r="B20001" s="6">
        <v>695926.0</v>
      </c>
      <c r="C20001" s="14" t="str">
        <f>If(COUNTIF(DamReaches!$B$2:$B$346,"="&amp;A20001)&gt;0, "Yes", "No")</f>
        <v>No</v>
      </c>
    </row>
    <row r="20002">
      <c r="A20002" s="6">
        <v>695838.0</v>
      </c>
      <c r="B20002" s="6">
        <v>696033.0</v>
      </c>
      <c r="C20002" s="14" t="str">
        <f>If(COUNTIF(DamReaches!$B$2:$B$346,"="&amp;A20002)&gt;0, "Yes", "No")</f>
        <v>No</v>
      </c>
    </row>
    <row r="20003">
      <c r="A20003" s="6">
        <v>695839.0</v>
      </c>
      <c r="B20003" s="6">
        <v>695901.0</v>
      </c>
      <c r="C20003" s="14" t="str">
        <f>If(COUNTIF(DamReaches!$B$2:$B$346,"="&amp;A20003)&gt;0, "Yes", "No")</f>
        <v>No</v>
      </c>
    </row>
    <row r="20004">
      <c r="A20004" s="6">
        <v>695840.0</v>
      </c>
      <c r="B20004" s="6">
        <v>695867.0</v>
      </c>
      <c r="C20004" s="14" t="str">
        <f>If(COUNTIF(DamReaches!$B$2:$B$346,"="&amp;A20004)&gt;0, "Yes", "No")</f>
        <v>No</v>
      </c>
    </row>
    <row r="20005">
      <c r="A20005" s="6">
        <v>695841.0</v>
      </c>
      <c r="B20005" s="6">
        <v>695418.0</v>
      </c>
      <c r="C20005" s="14" t="str">
        <f>If(COUNTIF(DamReaches!$B$2:$B$346,"="&amp;A20005)&gt;0, "Yes", "No")</f>
        <v>No</v>
      </c>
    </row>
    <row r="20006">
      <c r="A20006" s="6">
        <v>695842.0</v>
      </c>
      <c r="B20006" s="6">
        <v>696442.0</v>
      </c>
      <c r="C20006" s="14" t="str">
        <f>If(COUNTIF(DamReaches!$B$2:$B$346,"="&amp;A20006)&gt;0, "Yes", "No")</f>
        <v>No</v>
      </c>
    </row>
    <row r="20007">
      <c r="A20007" s="6">
        <v>695843.0</v>
      </c>
      <c r="B20007" s="6">
        <v>696442.0</v>
      </c>
      <c r="C20007" s="14" t="str">
        <f>If(COUNTIF(DamReaches!$B$2:$B$346,"="&amp;A20007)&gt;0, "Yes", "No")</f>
        <v>No</v>
      </c>
    </row>
    <row r="20008">
      <c r="A20008" s="6">
        <v>695844.0</v>
      </c>
      <c r="B20008" s="6">
        <v>695845.0</v>
      </c>
      <c r="C20008" s="14" t="str">
        <f>If(COUNTIF(DamReaches!$B$2:$B$346,"="&amp;A20008)&gt;0, "Yes", "No")</f>
        <v>No</v>
      </c>
    </row>
    <row r="20009">
      <c r="A20009" s="6">
        <v>695845.0</v>
      </c>
      <c r="B20009" s="6">
        <v>696012.0</v>
      </c>
      <c r="C20009" s="14" t="str">
        <f>If(COUNTIF(DamReaches!$B$2:$B$346,"="&amp;A20009)&gt;0, "Yes", "No")</f>
        <v>No</v>
      </c>
    </row>
    <row r="20010">
      <c r="A20010" s="6">
        <v>695862.0</v>
      </c>
      <c r="B20010" s="6">
        <v>695788.0</v>
      </c>
      <c r="C20010" s="14" t="str">
        <f>If(COUNTIF(DamReaches!$B$2:$B$346,"="&amp;A20010)&gt;0, "Yes", "No")</f>
        <v>No</v>
      </c>
    </row>
    <row r="20011">
      <c r="A20011" s="6">
        <v>695863.0</v>
      </c>
      <c r="B20011" s="6">
        <v>694873.0</v>
      </c>
      <c r="C20011" s="14" t="str">
        <f>If(COUNTIF(DamReaches!$B$2:$B$346,"="&amp;A20011)&gt;0, "Yes", "No")</f>
        <v>No</v>
      </c>
    </row>
    <row r="20012">
      <c r="A20012" s="6">
        <v>695864.0</v>
      </c>
      <c r="B20012" s="6">
        <v>695588.0</v>
      </c>
      <c r="C20012" s="14" t="str">
        <f>If(COUNTIF(DamReaches!$B$2:$B$346,"="&amp;A20012)&gt;0, "Yes", "No")</f>
        <v>No</v>
      </c>
    </row>
    <row r="20013">
      <c r="A20013" s="6">
        <v>695865.0</v>
      </c>
      <c r="B20013" s="6">
        <v>695864.0</v>
      </c>
      <c r="C20013" s="14" t="str">
        <f>If(COUNTIF(DamReaches!$B$2:$B$346,"="&amp;A20013)&gt;0, "Yes", "No")</f>
        <v>No</v>
      </c>
    </row>
    <row r="20014">
      <c r="A20014" s="6">
        <v>695866.0</v>
      </c>
      <c r="B20014" s="6">
        <v>696034.0</v>
      </c>
      <c r="C20014" s="14" t="str">
        <f>If(COUNTIF(DamReaches!$B$2:$B$346,"="&amp;A20014)&gt;0, "Yes", "No")</f>
        <v>No</v>
      </c>
    </row>
    <row r="20015">
      <c r="A20015" s="6">
        <v>695867.0</v>
      </c>
      <c r="B20015" s="6">
        <v>696034.0</v>
      </c>
      <c r="C20015" s="14" t="str">
        <f>If(COUNTIF(DamReaches!$B$2:$B$346,"="&amp;A20015)&gt;0, "Yes", "No")</f>
        <v>No</v>
      </c>
    </row>
    <row r="20016">
      <c r="A20016" s="6">
        <v>695868.0</v>
      </c>
      <c r="B20016" s="6">
        <v>695557.0</v>
      </c>
      <c r="C20016" s="14" t="str">
        <f>If(COUNTIF(DamReaches!$B$2:$B$346,"="&amp;A20016)&gt;0, "Yes", "No")</f>
        <v>No</v>
      </c>
    </row>
    <row r="20017">
      <c r="A20017" s="6">
        <v>695869.0</v>
      </c>
      <c r="B20017" s="6">
        <v>696162.0</v>
      </c>
      <c r="C20017" s="14" t="str">
        <f>If(COUNTIF(DamReaches!$B$2:$B$346,"="&amp;A20017)&gt;0, "Yes", "No")</f>
        <v>No</v>
      </c>
    </row>
    <row r="20018">
      <c r="A20018" s="6">
        <v>695870.0</v>
      </c>
      <c r="B20018" s="6">
        <v>696162.0</v>
      </c>
      <c r="C20018" s="14" t="str">
        <f>If(COUNTIF(DamReaches!$B$2:$B$346,"="&amp;A20018)&gt;0, "Yes", "No")</f>
        <v>No</v>
      </c>
    </row>
    <row r="20019">
      <c r="A20019" s="6">
        <v>695871.0</v>
      </c>
      <c r="B20019" s="6">
        <v>696116.0</v>
      </c>
      <c r="C20019" s="14" t="str">
        <f>If(COUNTIF(DamReaches!$B$2:$B$346,"="&amp;A20019)&gt;0, "Yes", "No")</f>
        <v>No</v>
      </c>
    </row>
    <row r="20020">
      <c r="A20020" s="6">
        <v>695882.0</v>
      </c>
      <c r="B20020" s="6">
        <v>695927.0</v>
      </c>
      <c r="C20020" s="14" t="str">
        <f>If(COUNTIF(DamReaches!$B$2:$B$346,"="&amp;A20020)&gt;0, "Yes", "No")</f>
        <v>No</v>
      </c>
    </row>
    <row r="20021">
      <c r="A20021" s="6">
        <v>695883.0</v>
      </c>
      <c r="B20021" s="6">
        <v>695841.0</v>
      </c>
      <c r="C20021" s="14" t="str">
        <f>If(COUNTIF(DamReaches!$B$2:$B$346,"="&amp;A20021)&gt;0, "Yes", "No")</f>
        <v>No</v>
      </c>
    </row>
    <row r="20022">
      <c r="A20022" s="6">
        <v>695884.0</v>
      </c>
      <c r="B20022" s="6">
        <v>695392.0</v>
      </c>
      <c r="C20022" s="14" t="str">
        <f>If(COUNTIF(DamReaches!$B$2:$B$346,"="&amp;A20022)&gt;0, "Yes", "No")</f>
        <v>No</v>
      </c>
    </row>
    <row r="20023">
      <c r="A20023" s="6">
        <v>695885.0</v>
      </c>
      <c r="B20023" s="6">
        <v>695766.0</v>
      </c>
      <c r="C20023" s="14" t="str">
        <f>If(COUNTIF(DamReaches!$B$2:$B$346,"="&amp;A20023)&gt;0, "Yes", "No")</f>
        <v>No</v>
      </c>
    </row>
    <row r="20024">
      <c r="A20024" s="6">
        <v>695886.0</v>
      </c>
      <c r="B20024" s="6">
        <v>696093.0</v>
      </c>
      <c r="C20024" s="14" t="str">
        <f>If(COUNTIF(DamReaches!$B$2:$B$346,"="&amp;A20024)&gt;0, "Yes", "No")</f>
        <v>No</v>
      </c>
    </row>
    <row r="20025">
      <c r="A20025" s="6">
        <v>695887.0</v>
      </c>
      <c r="B20025" s="6">
        <v>695937.0</v>
      </c>
      <c r="C20025" s="14" t="str">
        <f>If(COUNTIF(DamReaches!$B$2:$B$346,"="&amp;A20025)&gt;0, "Yes", "No")</f>
        <v>No</v>
      </c>
    </row>
    <row r="20026">
      <c r="A20026" s="6">
        <v>695896.0</v>
      </c>
      <c r="B20026" s="6">
        <v>695633.0</v>
      </c>
      <c r="C20026" s="14" t="str">
        <f>If(COUNTIF(DamReaches!$B$2:$B$346,"="&amp;A20026)&gt;0, "Yes", "No")</f>
        <v>No</v>
      </c>
    </row>
    <row r="20027">
      <c r="A20027" s="6">
        <v>695897.0</v>
      </c>
      <c r="B20027" s="6">
        <v>695927.0</v>
      </c>
      <c r="C20027" s="14" t="str">
        <f>If(COUNTIF(DamReaches!$B$2:$B$346,"="&amp;A20027)&gt;0, "Yes", "No")</f>
        <v>No</v>
      </c>
    </row>
    <row r="20028">
      <c r="A20028" s="6">
        <v>695898.0</v>
      </c>
      <c r="B20028" s="6">
        <v>695928.0</v>
      </c>
      <c r="C20028" s="14" t="str">
        <f>If(COUNTIF(DamReaches!$B$2:$B$346,"="&amp;A20028)&gt;0, "Yes", "No")</f>
        <v>No</v>
      </c>
    </row>
    <row r="20029">
      <c r="A20029" s="6">
        <v>695899.0</v>
      </c>
      <c r="B20029" s="6">
        <v>695953.0</v>
      </c>
      <c r="C20029" s="14" t="str">
        <f>If(COUNTIF(DamReaches!$B$2:$B$346,"="&amp;A20029)&gt;0, "Yes", "No")</f>
        <v>No</v>
      </c>
    </row>
    <row r="20030">
      <c r="A20030" s="6">
        <v>695900.0</v>
      </c>
      <c r="B20030" s="6">
        <v>696407.0</v>
      </c>
      <c r="C20030" s="14" t="str">
        <f>If(COUNTIF(DamReaches!$B$2:$B$346,"="&amp;A20030)&gt;0, "Yes", "No")</f>
        <v>No</v>
      </c>
    </row>
    <row r="20031">
      <c r="A20031" s="6">
        <v>695901.0</v>
      </c>
      <c r="B20031" s="6">
        <v>696407.0</v>
      </c>
      <c r="C20031" s="14" t="str">
        <f>If(COUNTIF(DamReaches!$B$2:$B$346,"="&amp;A20031)&gt;0, "Yes", "No")</f>
        <v>No</v>
      </c>
    </row>
    <row r="20032">
      <c r="A20032" s="6">
        <v>695902.0</v>
      </c>
      <c r="B20032" s="6">
        <v>695765.0</v>
      </c>
      <c r="C20032" s="14" t="str">
        <f>If(COUNTIF(DamReaches!$B$2:$B$346,"="&amp;A20032)&gt;0, "Yes", "No")</f>
        <v>No</v>
      </c>
    </row>
    <row r="20033">
      <c r="A20033" s="6">
        <v>695903.0</v>
      </c>
      <c r="B20033" s="6">
        <v>695716.0</v>
      </c>
      <c r="C20033" s="14" t="str">
        <f>If(COUNTIF(DamReaches!$B$2:$B$346,"="&amp;A20033)&gt;0, "Yes", "No")</f>
        <v>No</v>
      </c>
    </row>
    <row r="20034">
      <c r="A20034" s="6">
        <v>695904.0</v>
      </c>
      <c r="B20034" s="6">
        <v>696576.0</v>
      </c>
      <c r="C20034" s="14" t="str">
        <f>If(COUNTIF(DamReaches!$B$2:$B$346,"="&amp;A20034)&gt;0, "Yes", "No")</f>
        <v>No</v>
      </c>
    </row>
    <row r="20035">
      <c r="A20035" s="6">
        <v>695905.0</v>
      </c>
      <c r="B20035" s="6">
        <v>695685.0</v>
      </c>
      <c r="C20035" s="14" t="str">
        <f>If(COUNTIF(DamReaches!$B$2:$B$346,"="&amp;A20035)&gt;0, "Yes", "No")</f>
        <v>No</v>
      </c>
    </row>
    <row r="20036">
      <c r="A20036" s="6">
        <v>695906.0</v>
      </c>
      <c r="B20036" s="6">
        <v>696039.0</v>
      </c>
      <c r="C20036" s="14" t="str">
        <f>If(COUNTIF(DamReaches!$B$2:$B$346,"="&amp;A20036)&gt;0, "Yes", "No")</f>
        <v>No</v>
      </c>
    </row>
    <row r="20037">
      <c r="A20037" s="6">
        <v>695925.0</v>
      </c>
      <c r="B20037" s="6">
        <v>694822.0</v>
      </c>
      <c r="C20037" s="14" t="str">
        <f>If(COUNTIF(DamReaches!$B$2:$B$346,"="&amp;A20037)&gt;0, "Yes", "No")</f>
        <v>No</v>
      </c>
    </row>
    <row r="20038">
      <c r="A20038" s="6">
        <v>695926.0</v>
      </c>
      <c r="B20038" s="6">
        <v>696110.0</v>
      </c>
      <c r="C20038" s="14" t="str">
        <f>If(COUNTIF(DamReaches!$B$2:$B$346,"="&amp;A20038)&gt;0, "Yes", "No")</f>
        <v>No</v>
      </c>
    </row>
    <row r="20039">
      <c r="A20039" s="6">
        <v>695927.0</v>
      </c>
      <c r="B20039" s="6">
        <v>695928.0</v>
      </c>
      <c r="C20039" s="14" t="str">
        <f>If(COUNTIF(DamReaches!$B$2:$B$346,"="&amp;A20039)&gt;0, "Yes", "No")</f>
        <v>No</v>
      </c>
    </row>
    <row r="20040">
      <c r="A20040" s="6">
        <v>695928.0</v>
      </c>
      <c r="B20040" s="6">
        <v>695953.0</v>
      </c>
      <c r="C20040" s="14" t="str">
        <f>If(COUNTIF(DamReaches!$B$2:$B$346,"="&amp;A20040)&gt;0, "Yes", "No")</f>
        <v>No</v>
      </c>
    </row>
    <row r="20041">
      <c r="A20041" s="6">
        <v>695929.0</v>
      </c>
      <c r="B20041" s="6">
        <v>695974.0</v>
      </c>
      <c r="C20041" s="14" t="str">
        <f>If(COUNTIF(DamReaches!$B$2:$B$346,"="&amp;A20041)&gt;0, "Yes", "No")</f>
        <v>No</v>
      </c>
    </row>
    <row r="20042">
      <c r="A20042" s="6">
        <v>695930.0</v>
      </c>
      <c r="B20042" s="6">
        <v>695715.0</v>
      </c>
      <c r="C20042" s="14" t="str">
        <f>If(COUNTIF(DamReaches!$B$2:$B$346,"="&amp;A20042)&gt;0, "Yes", "No")</f>
        <v>No</v>
      </c>
    </row>
    <row r="20043">
      <c r="A20043" s="6">
        <v>695931.0</v>
      </c>
      <c r="B20043" s="6">
        <v>696088.0</v>
      </c>
      <c r="C20043" s="14" t="str">
        <f>If(COUNTIF(DamReaches!$B$2:$B$346,"="&amp;A20043)&gt;0, "Yes", "No")</f>
        <v>No</v>
      </c>
    </row>
    <row r="20044">
      <c r="A20044" s="6">
        <v>695932.0</v>
      </c>
      <c r="B20044" s="6">
        <v>695901.0</v>
      </c>
      <c r="C20044" s="14" t="str">
        <f>If(COUNTIF(DamReaches!$B$2:$B$346,"="&amp;A20044)&gt;0, "Yes", "No")</f>
        <v>No</v>
      </c>
    </row>
    <row r="20045">
      <c r="A20045" s="6">
        <v>695933.0</v>
      </c>
      <c r="B20045" s="6">
        <v>695885.0</v>
      </c>
      <c r="C20045" s="14" t="str">
        <f>If(COUNTIF(DamReaches!$B$2:$B$346,"="&amp;A20045)&gt;0, "Yes", "No")</f>
        <v>No</v>
      </c>
    </row>
    <row r="20046">
      <c r="A20046" s="6">
        <v>695934.0</v>
      </c>
      <c r="B20046" s="6">
        <v>696193.0</v>
      </c>
      <c r="C20046" s="14" t="str">
        <f>If(COUNTIF(DamReaches!$B$2:$B$346,"="&amp;A20046)&gt;0, "Yes", "No")</f>
        <v>No</v>
      </c>
    </row>
    <row r="20047">
      <c r="A20047" s="6">
        <v>695935.0</v>
      </c>
      <c r="B20047" s="6">
        <v>696193.0</v>
      </c>
      <c r="C20047" s="14" t="str">
        <f>If(COUNTIF(DamReaches!$B$2:$B$346,"="&amp;A20047)&gt;0, "Yes", "No")</f>
        <v>No</v>
      </c>
    </row>
    <row r="20048">
      <c r="A20048" s="6">
        <v>695936.0</v>
      </c>
      <c r="B20048" s="6">
        <v>696576.0</v>
      </c>
      <c r="C20048" s="14" t="str">
        <f>If(COUNTIF(DamReaches!$B$2:$B$346,"="&amp;A20048)&gt;0, "Yes", "No")</f>
        <v>No</v>
      </c>
    </row>
    <row r="20049">
      <c r="A20049" s="6">
        <v>695937.0</v>
      </c>
      <c r="B20049" s="6">
        <v>695821.0</v>
      </c>
      <c r="C20049" s="14" t="str">
        <f>If(COUNTIF(DamReaches!$B$2:$B$346,"="&amp;A20049)&gt;0, "Yes", "No")</f>
        <v>No</v>
      </c>
    </row>
    <row r="20050">
      <c r="A20050" s="6">
        <v>695951.0</v>
      </c>
      <c r="B20050" s="6">
        <v>696029.0</v>
      </c>
      <c r="C20050" s="14" t="str">
        <f>If(COUNTIF(DamReaches!$B$2:$B$346,"="&amp;A20050)&gt;0, "Yes", "No")</f>
        <v>No</v>
      </c>
    </row>
    <row r="20051">
      <c r="A20051" s="6">
        <v>695952.0</v>
      </c>
      <c r="B20051" s="6">
        <v>696029.0</v>
      </c>
      <c r="C20051" s="14" t="str">
        <f>If(COUNTIF(DamReaches!$B$2:$B$346,"="&amp;A20051)&gt;0, "Yes", "No")</f>
        <v>No</v>
      </c>
    </row>
    <row r="20052">
      <c r="A20052" s="6">
        <v>695953.0</v>
      </c>
      <c r="B20052" s="6">
        <v>695970.0</v>
      </c>
      <c r="C20052" s="14" t="str">
        <f>If(COUNTIF(DamReaches!$B$2:$B$346,"="&amp;A20052)&gt;0, "Yes", "No")</f>
        <v>No</v>
      </c>
    </row>
    <row r="20053">
      <c r="A20053" s="6">
        <v>695954.0</v>
      </c>
      <c r="B20053" s="6">
        <v>695970.0</v>
      </c>
      <c r="C20053" s="14" t="str">
        <f>If(COUNTIF(DamReaches!$B$2:$B$346,"="&amp;A20053)&gt;0, "Yes", "No")</f>
        <v>No</v>
      </c>
    </row>
    <row r="20054">
      <c r="A20054" s="6">
        <v>695955.0</v>
      </c>
      <c r="B20054" s="6">
        <v>696092.0</v>
      </c>
      <c r="C20054" s="14" t="str">
        <f>If(COUNTIF(DamReaches!$B$2:$B$346,"="&amp;A20054)&gt;0, "Yes", "No")</f>
        <v>No</v>
      </c>
    </row>
    <row r="20055">
      <c r="A20055" s="6">
        <v>695956.0</v>
      </c>
      <c r="B20055" s="6">
        <v>696092.0</v>
      </c>
      <c r="C20055" s="14" t="str">
        <f>If(COUNTIF(DamReaches!$B$2:$B$346,"="&amp;A20055)&gt;0, "Yes", "No")</f>
        <v>No</v>
      </c>
    </row>
    <row r="20056">
      <c r="A20056" s="6">
        <v>695957.0</v>
      </c>
      <c r="B20056" s="6">
        <v>695438.0</v>
      </c>
      <c r="C20056" s="14" t="str">
        <f>If(COUNTIF(DamReaches!$B$2:$B$346,"="&amp;A20056)&gt;0, "Yes", "No")</f>
        <v>No</v>
      </c>
    </row>
    <row r="20057">
      <c r="A20057" s="6">
        <v>695970.0</v>
      </c>
      <c r="B20057" s="6">
        <v>695972.0</v>
      </c>
      <c r="C20057" s="14" t="str">
        <f>If(COUNTIF(DamReaches!$B$2:$B$346,"="&amp;A20057)&gt;0, "Yes", "No")</f>
        <v>No</v>
      </c>
    </row>
    <row r="20058">
      <c r="A20058" s="6">
        <v>695971.0</v>
      </c>
      <c r="B20058" s="6">
        <v>695972.0</v>
      </c>
      <c r="C20058" s="14" t="str">
        <f>If(COUNTIF(DamReaches!$B$2:$B$346,"="&amp;A20058)&gt;0, "Yes", "No")</f>
        <v>No</v>
      </c>
    </row>
    <row r="20059">
      <c r="A20059" s="6">
        <v>695972.0</v>
      </c>
      <c r="B20059" s="6">
        <v>696112.0</v>
      </c>
      <c r="C20059" s="14" t="str">
        <f>If(COUNTIF(DamReaches!$B$2:$B$346,"="&amp;A20059)&gt;0, "Yes", "No")</f>
        <v>No</v>
      </c>
    </row>
    <row r="20060">
      <c r="A20060" s="6">
        <v>695973.0</v>
      </c>
      <c r="B20060" s="6">
        <v>696112.0</v>
      </c>
      <c r="C20060" s="14" t="str">
        <f>If(COUNTIF(DamReaches!$B$2:$B$346,"="&amp;A20060)&gt;0, "Yes", "No")</f>
        <v>No</v>
      </c>
    </row>
    <row r="20061">
      <c r="A20061" s="6">
        <v>695974.0</v>
      </c>
      <c r="B20061" s="6">
        <v>696276.0</v>
      </c>
      <c r="C20061" s="14" t="str">
        <f>If(COUNTIF(DamReaches!$B$2:$B$346,"="&amp;A20061)&gt;0, "Yes", "No")</f>
        <v>No</v>
      </c>
    </row>
    <row r="20062">
      <c r="A20062" s="6">
        <v>695975.0</v>
      </c>
      <c r="B20062" s="6">
        <v>696276.0</v>
      </c>
      <c r="C20062" s="14" t="str">
        <f>If(COUNTIF(DamReaches!$B$2:$B$346,"="&amp;A20062)&gt;0, "Yes", "No")</f>
        <v>No</v>
      </c>
    </row>
    <row r="20063">
      <c r="A20063" s="6">
        <v>695976.0</v>
      </c>
      <c r="B20063" s="6">
        <v>696065.0</v>
      </c>
      <c r="C20063" s="14" t="str">
        <f>If(COUNTIF(DamReaches!$B$2:$B$346,"="&amp;A20063)&gt;0, "Yes", "No")</f>
        <v>No</v>
      </c>
    </row>
    <row r="20064">
      <c r="A20064" s="6">
        <v>695977.0</v>
      </c>
      <c r="B20064" s="6">
        <v>696088.0</v>
      </c>
      <c r="C20064" s="14" t="str">
        <f>If(COUNTIF(DamReaches!$B$2:$B$346,"="&amp;A20064)&gt;0, "Yes", "No")</f>
        <v>No</v>
      </c>
    </row>
    <row r="20065">
      <c r="A20065" s="6">
        <v>695978.0</v>
      </c>
      <c r="B20065" s="6">
        <v>695742.0</v>
      </c>
      <c r="C20065" s="14" t="str">
        <f>If(COUNTIF(DamReaches!$B$2:$B$346,"="&amp;A20065)&gt;0, "Yes", "No")</f>
        <v>No</v>
      </c>
    </row>
    <row r="20066">
      <c r="A20066" s="6">
        <v>695979.0</v>
      </c>
      <c r="B20066" s="6">
        <v>695867.0</v>
      </c>
      <c r="C20066" s="14" t="str">
        <f>If(COUNTIF(DamReaches!$B$2:$B$346,"="&amp;A20066)&gt;0, "Yes", "No")</f>
        <v>No</v>
      </c>
    </row>
    <row r="20067">
      <c r="A20067" s="6">
        <v>695980.0</v>
      </c>
      <c r="B20067" s="6">
        <v>695979.0</v>
      </c>
      <c r="C20067" s="14" t="str">
        <f>If(COUNTIF(DamReaches!$B$2:$B$346,"="&amp;A20067)&gt;0, "Yes", "No")</f>
        <v>No</v>
      </c>
    </row>
    <row r="20068">
      <c r="A20068" s="6">
        <v>695981.0</v>
      </c>
      <c r="B20068" s="6">
        <v>696039.0</v>
      </c>
      <c r="C20068" s="14" t="str">
        <f>If(COUNTIF(DamReaches!$B$2:$B$346,"="&amp;A20068)&gt;0, "Yes", "No")</f>
        <v>No</v>
      </c>
    </row>
    <row r="20069">
      <c r="A20069" s="6">
        <v>695982.0</v>
      </c>
      <c r="B20069" s="6">
        <v>695659.0</v>
      </c>
      <c r="C20069" s="14" t="str">
        <f>If(COUNTIF(DamReaches!$B$2:$B$346,"="&amp;A20069)&gt;0, "Yes", "No")</f>
        <v>No</v>
      </c>
    </row>
    <row r="20070">
      <c r="A20070" s="6">
        <v>695983.0</v>
      </c>
      <c r="B20070" s="6">
        <v>695982.0</v>
      </c>
      <c r="C20070" s="14" t="str">
        <f>If(COUNTIF(DamReaches!$B$2:$B$346,"="&amp;A20070)&gt;0, "Yes", "No")</f>
        <v>No</v>
      </c>
    </row>
    <row r="20071">
      <c r="A20071" s="6">
        <v>696006.0</v>
      </c>
      <c r="B20071" s="6">
        <v>696110.0</v>
      </c>
      <c r="C20071" s="14" t="str">
        <f>If(COUNTIF(DamReaches!$B$2:$B$346,"="&amp;A20071)&gt;0, "Yes", "No")</f>
        <v>No</v>
      </c>
    </row>
    <row r="20072">
      <c r="A20072" s="6">
        <v>696007.0</v>
      </c>
      <c r="B20072" s="6">
        <v>695930.0</v>
      </c>
      <c r="C20072" s="14" t="str">
        <f>If(COUNTIF(DamReaches!$B$2:$B$346,"="&amp;A20072)&gt;0, "Yes", "No")</f>
        <v>No</v>
      </c>
    </row>
    <row r="20073">
      <c r="A20073" s="6">
        <v>696008.0</v>
      </c>
      <c r="B20073" s="6">
        <v>696155.0</v>
      </c>
      <c r="C20073" s="14" t="str">
        <f>If(COUNTIF(DamReaches!$B$2:$B$346,"="&amp;A20073)&gt;0, "Yes", "No")</f>
        <v>No</v>
      </c>
    </row>
    <row r="20074">
      <c r="A20074" s="6">
        <v>696009.0</v>
      </c>
      <c r="B20074" s="6">
        <v>695903.0</v>
      </c>
      <c r="C20074" s="14" t="str">
        <f>If(COUNTIF(DamReaches!$B$2:$B$346,"="&amp;A20074)&gt;0, "Yes", "No")</f>
        <v>No</v>
      </c>
    </row>
    <row r="20075">
      <c r="A20075" s="6">
        <v>696010.0</v>
      </c>
      <c r="B20075" s="6">
        <v>696009.0</v>
      </c>
      <c r="C20075" s="14" t="str">
        <f>If(COUNTIF(DamReaches!$B$2:$B$346,"="&amp;A20075)&gt;0, "Yes", "No")</f>
        <v>No</v>
      </c>
    </row>
    <row r="20076">
      <c r="A20076" s="6">
        <v>696011.0</v>
      </c>
      <c r="B20076" s="6">
        <v>695957.0</v>
      </c>
      <c r="C20076" s="14" t="str">
        <f>If(COUNTIF(DamReaches!$B$2:$B$346,"="&amp;A20076)&gt;0, "Yes", "No")</f>
        <v>No</v>
      </c>
    </row>
    <row r="20077">
      <c r="A20077" s="6">
        <v>696012.0</v>
      </c>
      <c r="B20077" s="6">
        <v>696117.0</v>
      </c>
      <c r="C20077" s="14" t="str">
        <f>If(COUNTIF(DamReaches!$B$2:$B$346,"="&amp;A20077)&gt;0, "Yes", "No")</f>
        <v>No</v>
      </c>
    </row>
    <row r="20078">
      <c r="A20078" s="6">
        <v>696013.0</v>
      </c>
      <c r="B20078" s="6">
        <v>696117.0</v>
      </c>
      <c r="C20078" s="14" t="str">
        <f>If(COUNTIF(DamReaches!$B$2:$B$346,"="&amp;A20078)&gt;0, "Yes", "No")</f>
        <v>No</v>
      </c>
    </row>
    <row r="20079">
      <c r="A20079" s="6">
        <v>696014.0</v>
      </c>
      <c r="B20079" s="6">
        <v>695981.0</v>
      </c>
      <c r="C20079" s="14" t="str">
        <f>If(COUNTIF(DamReaches!$B$2:$B$346,"="&amp;A20079)&gt;0, "Yes", "No")</f>
        <v>No</v>
      </c>
    </row>
    <row r="20080">
      <c r="A20080" s="6">
        <v>696029.0</v>
      </c>
      <c r="B20080" s="6">
        <v>696221.0</v>
      </c>
      <c r="C20080" s="14" t="str">
        <f>If(COUNTIF(DamReaches!$B$2:$B$346,"="&amp;A20080)&gt;0, "Yes", "No")</f>
        <v>No</v>
      </c>
    </row>
    <row r="20081">
      <c r="A20081" s="6">
        <v>696030.0</v>
      </c>
      <c r="B20081" s="6">
        <v>696221.0</v>
      </c>
      <c r="C20081" s="14" t="str">
        <f>If(COUNTIF(DamReaches!$B$2:$B$346,"="&amp;A20081)&gt;0, "Yes", "No")</f>
        <v>No</v>
      </c>
    </row>
    <row r="20082">
      <c r="A20082" s="6">
        <v>696031.0</v>
      </c>
      <c r="B20082" s="6">
        <v>696222.0</v>
      </c>
      <c r="C20082" s="14" t="str">
        <f>If(COUNTIF(DamReaches!$B$2:$B$346,"="&amp;A20082)&gt;0, "Yes", "No")</f>
        <v>No</v>
      </c>
    </row>
    <row r="20083">
      <c r="A20083" s="6">
        <v>696032.0</v>
      </c>
      <c r="B20083" s="6">
        <v>696065.0</v>
      </c>
      <c r="C20083" s="14" t="str">
        <f>If(COUNTIF(DamReaches!$B$2:$B$346,"="&amp;A20083)&gt;0, "Yes", "No")</f>
        <v>No</v>
      </c>
    </row>
    <row r="20084">
      <c r="A20084" s="6">
        <v>696033.0</v>
      </c>
      <c r="B20084" s="6">
        <v>696155.0</v>
      </c>
      <c r="C20084" s="14" t="str">
        <f>If(COUNTIF(DamReaches!$B$2:$B$346,"="&amp;A20084)&gt;0, "Yes", "No")</f>
        <v>No</v>
      </c>
    </row>
    <row r="20085">
      <c r="A20085" s="6">
        <v>696034.0</v>
      </c>
      <c r="B20085" s="6">
        <v>696158.0</v>
      </c>
      <c r="C20085" s="14" t="str">
        <f>If(COUNTIF(DamReaches!$B$2:$B$346,"="&amp;A20085)&gt;0, "Yes", "No")</f>
        <v>No</v>
      </c>
    </row>
    <row r="20086">
      <c r="A20086" s="6">
        <v>696035.0</v>
      </c>
      <c r="B20086" s="6">
        <v>696036.0</v>
      </c>
      <c r="C20086" s="14" t="str">
        <f>If(COUNTIF(DamReaches!$B$2:$B$346,"="&amp;A20086)&gt;0, "Yes", "No")</f>
        <v>No</v>
      </c>
    </row>
    <row r="20087">
      <c r="A20087" s="6">
        <v>696036.0</v>
      </c>
      <c r="B20087" s="6">
        <v>696342.0</v>
      </c>
      <c r="C20087" s="14" t="str">
        <f>If(COUNTIF(DamReaches!$B$2:$B$346,"="&amp;A20087)&gt;0, "Yes", "No")</f>
        <v>No</v>
      </c>
    </row>
    <row r="20088">
      <c r="A20088" s="6">
        <v>696037.0</v>
      </c>
      <c r="B20088" s="6">
        <v>696116.0</v>
      </c>
      <c r="C20088" s="14" t="str">
        <f>If(COUNTIF(DamReaches!$B$2:$B$346,"="&amp;A20088)&gt;0, "Yes", "No")</f>
        <v>No</v>
      </c>
    </row>
    <row r="20089">
      <c r="A20089" s="6">
        <v>696038.0</v>
      </c>
      <c r="B20089" s="6">
        <v>695905.0</v>
      </c>
      <c r="C20089" s="14" t="str">
        <f>If(COUNTIF(DamReaches!$B$2:$B$346,"="&amp;A20089)&gt;0, "Yes", "No")</f>
        <v>No</v>
      </c>
    </row>
    <row r="20090">
      <c r="A20090" s="6">
        <v>696039.0</v>
      </c>
      <c r="B20090" s="6">
        <v>696038.0</v>
      </c>
      <c r="C20090" s="14" t="str">
        <f>If(COUNTIF(DamReaches!$B$2:$B$346,"="&amp;A20090)&gt;0, "Yes", "No")</f>
        <v>No</v>
      </c>
    </row>
    <row r="20091">
      <c r="A20091" s="6">
        <v>696062.0</v>
      </c>
      <c r="B20091" s="6">
        <v>696693.0</v>
      </c>
      <c r="C20091" s="14" t="str">
        <f>If(COUNTIF(DamReaches!$B$2:$B$346,"="&amp;A20091)&gt;0, "Yes", "No")</f>
        <v>No</v>
      </c>
    </row>
    <row r="20092">
      <c r="A20092" s="6">
        <v>696063.0</v>
      </c>
      <c r="B20092" s="6">
        <v>695764.0</v>
      </c>
      <c r="C20092" s="14" t="str">
        <f>If(COUNTIF(DamReaches!$B$2:$B$346,"="&amp;A20092)&gt;0, "Yes", "No")</f>
        <v>No</v>
      </c>
    </row>
    <row r="20093">
      <c r="A20093" s="6">
        <v>696064.0</v>
      </c>
      <c r="B20093" s="6">
        <v>695634.0</v>
      </c>
      <c r="C20093" s="14" t="str">
        <f>If(COUNTIF(DamReaches!$B$2:$B$346,"="&amp;A20093)&gt;0, "Yes", "No")</f>
        <v>No</v>
      </c>
    </row>
    <row r="20094">
      <c r="A20094" s="6">
        <v>696065.0</v>
      </c>
      <c r="B20094" s="6">
        <v>696007.0</v>
      </c>
      <c r="C20094" s="14" t="str">
        <f>If(COUNTIF(DamReaches!$B$2:$B$346,"="&amp;A20094)&gt;0, "Yes", "No")</f>
        <v>No</v>
      </c>
    </row>
    <row r="20095">
      <c r="A20095" s="6">
        <v>696066.0</v>
      </c>
      <c r="B20095" s="6">
        <v>696114.0</v>
      </c>
      <c r="C20095" s="14" t="str">
        <f>If(COUNTIF(DamReaches!$B$2:$B$346,"="&amp;A20095)&gt;0, "Yes", "No")</f>
        <v>No</v>
      </c>
    </row>
    <row r="20096">
      <c r="A20096" s="6">
        <v>696067.0</v>
      </c>
      <c r="B20096" s="6">
        <v>696068.0</v>
      </c>
      <c r="C20096" s="14" t="str">
        <f>If(COUNTIF(DamReaches!$B$2:$B$346,"="&amp;A20096)&gt;0, "Yes", "No")</f>
        <v>No</v>
      </c>
    </row>
    <row r="20097">
      <c r="A20097" s="6">
        <v>696068.0</v>
      </c>
      <c r="B20097" s="6">
        <v>695933.0</v>
      </c>
      <c r="C20097" s="14" t="str">
        <f>If(COUNTIF(DamReaches!$B$2:$B$346,"="&amp;A20097)&gt;0, "Yes", "No")</f>
        <v>No</v>
      </c>
    </row>
    <row r="20098">
      <c r="A20098" s="6">
        <v>696083.0</v>
      </c>
      <c r="B20098" s="6">
        <v>696134.0</v>
      </c>
      <c r="C20098" s="14" t="str">
        <f>If(COUNTIF(DamReaches!$B$2:$B$346,"="&amp;A20098)&gt;0, "Yes", "No")</f>
        <v>No</v>
      </c>
    </row>
    <row r="20099">
      <c r="A20099" s="6">
        <v>696084.0</v>
      </c>
      <c r="B20099" s="6">
        <v>696256.0</v>
      </c>
      <c r="C20099" s="14" t="str">
        <f>If(COUNTIF(DamReaches!$B$2:$B$346,"="&amp;A20099)&gt;0, "Yes", "No")</f>
        <v>No</v>
      </c>
    </row>
    <row r="20100">
      <c r="A20100" s="6">
        <v>696085.0</v>
      </c>
      <c r="B20100" s="6">
        <v>695816.0</v>
      </c>
      <c r="C20100" s="14" t="str">
        <f>If(COUNTIF(DamReaches!$B$2:$B$346,"="&amp;A20100)&gt;0, "Yes", "No")</f>
        <v>No</v>
      </c>
    </row>
    <row r="20101">
      <c r="A20101" s="6">
        <v>696086.0</v>
      </c>
      <c r="B20101" s="6">
        <v>696087.0</v>
      </c>
      <c r="C20101" s="14" t="str">
        <f>If(COUNTIF(DamReaches!$B$2:$B$346,"="&amp;A20101)&gt;0, "Yes", "No")</f>
        <v>No</v>
      </c>
    </row>
    <row r="20102">
      <c r="A20102" s="6">
        <v>696087.0</v>
      </c>
      <c r="B20102" s="6">
        <v>695974.0</v>
      </c>
      <c r="C20102" s="14" t="str">
        <f>If(COUNTIF(DamReaches!$B$2:$B$346,"="&amp;A20102)&gt;0, "Yes", "No")</f>
        <v>No</v>
      </c>
    </row>
    <row r="20103">
      <c r="A20103" s="6">
        <v>696088.0</v>
      </c>
      <c r="B20103" s="6">
        <v>695740.0</v>
      </c>
      <c r="C20103" s="14" t="str">
        <f>If(COUNTIF(DamReaches!$B$2:$B$346,"="&amp;A20103)&gt;0, "Yes", "No")</f>
        <v>No</v>
      </c>
    </row>
    <row r="20104">
      <c r="A20104" s="6">
        <v>696089.0</v>
      </c>
      <c r="B20104" s="6">
        <v>695458.0</v>
      </c>
      <c r="C20104" s="14" t="str">
        <f>If(COUNTIF(DamReaches!$B$2:$B$346,"="&amp;A20104)&gt;0, "Yes", "No")</f>
        <v>No</v>
      </c>
    </row>
    <row r="20105">
      <c r="A20105" s="6">
        <v>696090.0</v>
      </c>
      <c r="B20105" s="6">
        <v>696544.0</v>
      </c>
      <c r="C20105" s="14" t="str">
        <f>If(COUNTIF(DamReaches!$B$2:$B$346,"="&amp;A20105)&gt;0, "Yes", "No")</f>
        <v>No</v>
      </c>
    </row>
    <row r="20106">
      <c r="A20106" s="6">
        <v>696091.0</v>
      </c>
      <c r="B20106" s="6">
        <v>696544.0</v>
      </c>
      <c r="C20106" s="14" t="str">
        <f>If(COUNTIF(DamReaches!$B$2:$B$346,"="&amp;A20106)&gt;0, "Yes", "No")</f>
        <v>No</v>
      </c>
    </row>
    <row r="20107">
      <c r="A20107" s="6">
        <v>696092.0</v>
      </c>
      <c r="B20107" s="6">
        <v>696315.0</v>
      </c>
      <c r="C20107" s="14" t="str">
        <f>If(COUNTIF(DamReaches!$B$2:$B$346,"="&amp;A20107)&gt;0, "Yes", "No")</f>
        <v>No</v>
      </c>
    </row>
    <row r="20108">
      <c r="A20108" s="6">
        <v>696093.0</v>
      </c>
      <c r="B20108" s="6">
        <v>696315.0</v>
      </c>
      <c r="C20108" s="14" t="str">
        <f>If(COUNTIF(DamReaches!$B$2:$B$346,"="&amp;A20108)&gt;0, "Yes", "No")</f>
        <v>No</v>
      </c>
    </row>
    <row r="20109">
      <c r="A20109" s="6">
        <v>696094.0</v>
      </c>
      <c r="B20109" s="6">
        <v>696389.0</v>
      </c>
      <c r="C20109" s="14" t="str">
        <f>If(COUNTIF(DamReaches!$B$2:$B$346,"="&amp;A20109)&gt;0, "Yes", "No")</f>
        <v>No</v>
      </c>
    </row>
    <row r="20110">
      <c r="A20110" s="6">
        <v>696095.0</v>
      </c>
      <c r="B20110" s="6">
        <v>696389.0</v>
      </c>
      <c r="C20110" s="14" t="str">
        <f>If(COUNTIF(DamReaches!$B$2:$B$346,"="&amp;A20110)&gt;0, "Yes", "No")</f>
        <v>No</v>
      </c>
    </row>
    <row r="20111">
      <c r="A20111" s="6">
        <v>696096.0</v>
      </c>
      <c r="B20111" s="6">
        <v>695937.0</v>
      </c>
      <c r="C20111" s="14" t="str">
        <f>If(COUNTIF(DamReaches!$B$2:$B$346,"="&amp;A20111)&gt;0, "Yes", "No")</f>
        <v>No</v>
      </c>
    </row>
    <row r="20112">
      <c r="A20112" s="6">
        <v>696097.0</v>
      </c>
      <c r="B20112" s="6">
        <v>695821.0</v>
      </c>
      <c r="C20112" s="14" t="str">
        <f>If(COUNTIF(DamReaches!$B$2:$B$346,"="&amp;A20112)&gt;0, "Yes", "No")</f>
        <v>No</v>
      </c>
    </row>
    <row r="20113">
      <c r="A20113" s="6">
        <v>696098.0</v>
      </c>
      <c r="B20113" s="6">
        <v>695697.0</v>
      </c>
      <c r="C20113" s="14" t="str">
        <f>If(COUNTIF(DamReaches!$B$2:$B$346,"="&amp;A20113)&gt;0, "Yes", "No")</f>
        <v>No</v>
      </c>
    </row>
    <row r="20114">
      <c r="A20114" s="6">
        <v>696108.0</v>
      </c>
      <c r="B20114" s="6">
        <v>696538.0</v>
      </c>
      <c r="C20114" s="14" t="str">
        <f>If(COUNTIF(DamReaches!$B$2:$B$346,"="&amp;A20114)&gt;0, "Yes", "No")</f>
        <v>No</v>
      </c>
    </row>
    <row r="20115">
      <c r="A20115" s="6">
        <v>696109.0</v>
      </c>
      <c r="B20115" s="6">
        <v>696538.0</v>
      </c>
      <c r="C20115" s="14" t="str">
        <f>If(COUNTIF(DamReaches!$B$2:$B$346,"="&amp;A20115)&gt;0, "Yes", "No")</f>
        <v>No</v>
      </c>
    </row>
    <row r="20116">
      <c r="A20116" s="6">
        <v>696110.0</v>
      </c>
      <c r="B20116" s="6">
        <v>696309.0</v>
      </c>
      <c r="C20116" s="14" t="str">
        <f>If(COUNTIF(DamReaches!$B$2:$B$346,"="&amp;A20116)&gt;0, "Yes", "No")</f>
        <v>No</v>
      </c>
    </row>
    <row r="20117">
      <c r="A20117" s="6">
        <v>696111.0</v>
      </c>
      <c r="B20117" s="6">
        <v>696309.0</v>
      </c>
      <c r="C20117" s="14" t="str">
        <f>If(COUNTIF(DamReaches!$B$2:$B$346,"="&amp;A20117)&gt;0, "Yes", "No")</f>
        <v>No</v>
      </c>
    </row>
    <row r="20118">
      <c r="A20118" s="6">
        <v>696112.0</v>
      </c>
      <c r="B20118" s="6">
        <v>696087.0</v>
      </c>
      <c r="C20118" s="14" t="str">
        <f>If(COUNTIF(DamReaches!$B$2:$B$346,"="&amp;A20118)&gt;0, "Yes", "No")</f>
        <v>No</v>
      </c>
    </row>
    <row r="20119">
      <c r="A20119" s="6">
        <v>696113.0</v>
      </c>
      <c r="B20119" s="6">
        <v>695504.0</v>
      </c>
      <c r="C20119" s="14" t="str">
        <f>If(COUNTIF(DamReaches!$B$2:$B$346,"="&amp;A20119)&gt;0, "Yes", "No")</f>
        <v>No</v>
      </c>
    </row>
    <row r="20120">
      <c r="A20120" s="6">
        <v>696114.0</v>
      </c>
      <c r="B20120" s="6">
        <v>696113.0</v>
      </c>
      <c r="C20120" s="14" t="str">
        <f>If(COUNTIF(DamReaches!$B$2:$B$346,"="&amp;A20120)&gt;0, "Yes", "No")</f>
        <v>No</v>
      </c>
    </row>
    <row r="20121">
      <c r="A20121" s="6">
        <v>696115.0</v>
      </c>
      <c r="B20121" s="6">
        <v>695322.0</v>
      </c>
      <c r="C20121" s="14" t="str">
        <f>If(COUNTIF(DamReaches!$B$2:$B$346,"="&amp;A20121)&gt;0, "Yes", "No")</f>
        <v>No</v>
      </c>
    </row>
    <row r="20122">
      <c r="A20122" s="6">
        <v>696116.0</v>
      </c>
      <c r="B20122" s="6">
        <v>696093.0</v>
      </c>
      <c r="C20122" s="14" t="str">
        <f>If(COUNTIF(DamReaches!$B$2:$B$346,"="&amp;A20122)&gt;0, "Yes", "No")</f>
        <v>No</v>
      </c>
    </row>
    <row r="20123">
      <c r="A20123" s="6">
        <v>696117.0</v>
      </c>
      <c r="B20123" s="6">
        <v>696262.0</v>
      </c>
      <c r="C20123" s="14" t="str">
        <f>If(COUNTIF(DamReaches!$B$2:$B$346,"="&amp;A20123)&gt;0, "Yes", "No")</f>
        <v>No</v>
      </c>
    </row>
    <row r="20124">
      <c r="A20124" s="6">
        <v>696134.0</v>
      </c>
      <c r="B20124" s="6">
        <v>695582.0</v>
      </c>
      <c r="C20124" s="14" t="str">
        <f>If(COUNTIF(DamReaches!$B$2:$B$346,"="&amp;A20124)&gt;0, "Yes", "No")</f>
        <v>No</v>
      </c>
    </row>
    <row r="20125">
      <c r="A20125" s="6">
        <v>696135.0</v>
      </c>
      <c r="B20125" s="6">
        <v>696927.0</v>
      </c>
      <c r="C20125" s="14" t="str">
        <f>If(COUNTIF(DamReaches!$B$2:$B$346,"="&amp;A20125)&gt;0, "Yes", "No")</f>
        <v>No</v>
      </c>
    </row>
    <row r="20126">
      <c r="A20126" s="6">
        <v>696136.0</v>
      </c>
      <c r="B20126" s="6">
        <v>696927.0</v>
      </c>
      <c r="C20126" s="14" t="str">
        <f>If(COUNTIF(DamReaches!$B$2:$B$346,"="&amp;A20126)&gt;0, "Yes", "No")</f>
        <v>No</v>
      </c>
    </row>
    <row r="20127">
      <c r="A20127" s="6">
        <v>696137.0</v>
      </c>
      <c r="B20127" s="6">
        <v>696256.0</v>
      </c>
      <c r="C20127" s="14" t="str">
        <f>If(COUNTIF(DamReaches!$B$2:$B$346,"="&amp;A20127)&gt;0, "Yes", "No")</f>
        <v>No</v>
      </c>
    </row>
    <row r="20128">
      <c r="A20128" s="6">
        <v>696138.0</v>
      </c>
      <c r="B20128" s="6">
        <v>695835.0</v>
      </c>
      <c r="C20128" s="14" t="str">
        <f>If(COUNTIF(DamReaches!$B$2:$B$346,"="&amp;A20128)&gt;0, "Yes", "No")</f>
        <v>No</v>
      </c>
    </row>
    <row r="20129">
      <c r="A20129" s="6">
        <v>696139.0</v>
      </c>
      <c r="B20129" s="6">
        <v>695864.0</v>
      </c>
      <c r="C20129" s="14" t="str">
        <f>If(COUNTIF(DamReaches!$B$2:$B$346,"="&amp;A20129)&gt;0, "Yes", "No")</f>
        <v>No</v>
      </c>
    </row>
    <row r="20130">
      <c r="A20130" s="6">
        <v>696140.0</v>
      </c>
      <c r="B20130" s="6">
        <v>695841.0</v>
      </c>
      <c r="C20130" s="14" t="str">
        <f>If(COUNTIF(DamReaches!$B$2:$B$346,"="&amp;A20130)&gt;0, "Yes", "No")</f>
        <v>No</v>
      </c>
    </row>
    <row r="20131">
      <c r="A20131" s="6">
        <v>696154.0</v>
      </c>
      <c r="B20131" s="6">
        <v>695863.0</v>
      </c>
      <c r="C20131" s="14" t="str">
        <f>If(COUNTIF(DamReaches!$B$2:$B$346,"="&amp;A20131)&gt;0, "Yes", "No")</f>
        <v>No</v>
      </c>
    </row>
    <row r="20132">
      <c r="A20132" s="6">
        <v>696155.0</v>
      </c>
      <c r="B20132" s="6">
        <v>695977.0</v>
      </c>
      <c r="C20132" s="14" t="str">
        <f>If(COUNTIF(DamReaches!$B$2:$B$346,"="&amp;A20132)&gt;0, "Yes", "No")</f>
        <v>No</v>
      </c>
    </row>
    <row r="20133">
      <c r="A20133" s="6">
        <v>696156.0</v>
      </c>
      <c r="B20133" s="6">
        <v>696139.0</v>
      </c>
      <c r="C20133" s="14" t="str">
        <f>If(COUNTIF(DamReaches!$B$2:$B$346,"="&amp;A20133)&gt;0, "Yes", "No")</f>
        <v>No</v>
      </c>
    </row>
    <row r="20134">
      <c r="A20134" s="6">
        <v>696157.0</v>
      </c>
      <c r="B20134" s="6">
        <v>696471.0</v>
      </c>
      <c r="C20134" s="14" t="str">
        <f>If(COUNTIF(DamReaches!$B$2:$B$346,"="&amp;A20134)&gt;0, "Yes", "No")</f>
        <v>No</v>
      </c>
    </row>
    <row r="20135">
      <c r="A20135" s="6">
        <v>696158.0</v>
      </c>
      <c r="B20135" s="6">
        <v>696471.0</v>
      </c>
      <c r="C20135" s="14" t="str">
        <f>If(COUNTIF(DamReaches!$B$2:$B$346,"="&amp;A20135)&gt;0, "Yes", "No")</f>
        <v>No</v>
      </c>
    </row>
    <row r="20136">
      <c r="A20136" s="6">
        <v>696159.0</v>
      </c>
      <c r="B20136" s="6">
        <v>695979.0</v>
      </c>
      <c r="C20136" s="14" t="str">
        <f>If(COUNTIF(DamReaches!$B$2:$B$346,"="&amp;A20136)&gt;0, "Yes", "No")</f>
        <v>No</v>
      </c>
    </row>
    <row r="20137">
      <c r="A20137" s="6">
        <v>696160.0</v>
      </c>
      <c r="B20137" s="6">
        <v>695819.0</v>
      </c>
      <c r="C20137" s="14" t="str">
        <f>If(COUNTIF(DamReaches!$B$2:$B$346,"="&amp;A20137)&gt;0, "Yes", "No")</f>
        <v>No</v>
      </c>
    </row>
    <row r="20138">
      <c r="A20138" s="6">
        <v>696161.0</v>
      </c>
      <c r="B20138" s="6">
        <v>696790.0</v>
      </c>
      <c r="C20138" s="14" t="str">
        <f>If(COUNTIF(DamReaches!$B$2:$B$346,"="&amp;A20138)&gt;0, "Yes", "No")</f>
        <v>No</v>
      </c>
    </row>
    <row r="20139">
      <c r="A20139" s="6">
        <v>696162.0</v>
      </c>
      <c r="B20139" s="6">
        <v>696429.0</v>
      </c>
      <c r="C20139" s="14" t="str">
        <f>If(COUNTIF(DamReaches!$B$2:$B$346,"="&amp;A20139)&gt;0, "Yes", "No")</f>
        <v>No</v>
      </c>
    </row>
    <row r="20140">
      <c r="A20140" s="6">
        <v>696187.0</v>
      </c>
      <c r="B20140" s="6">
        <v>695970.0</v>
      </c>
      <c r="C20140" s="14" t="str">
        <f>If(COUNTIF(DamReaches!$B$2:$B$346,"="&amp;A20140)&gt;0, "Yes", "No")</f>
        <v>No</v>
      </c>
    </row>
    <row r="20141">
      <c r="A20141" s="6">
        <v>696188.0</v>
      </c>
      <c r="B20141" s="6">
        <v>696159.0</v>
      </c>
      <c r="C20141" s="14" t="str">
        <f>If(COUNTIF(DamReaches!$B$2:$B$346,"="&amp;A20141)&gt;0, "Yes", "No")</f>
        <v>No</v>
      </c>
    </row>
    <row r="20142">
      <c r="A20142" s="6">
        <v>696189.0</v>
      </c>
      <c r="B20142" s="6">
        <v>696036.0</v>
      </c>
      <c r="C20142" s="14" t="str">
        <f>If(COUNTIF(DamReaches!$B$2:$B$346,"="&amp;A20142)&gt;0, "Yes", "No")</f>
        <v>No</v>
      </c>
    </row>
    <row r="20143">
      <c r="A20143" s="6">
        <v>696190.0</v>
      </c>
      <c r="B20143" s="6">
        <v>696790.0</v>
      </c>
      <c r="C20143" s="14" t="str">
        <f>If(COUNTIF(DamReaches!$B$2:$B$346,"="&amp;A20143)&gt;0, "Yes", "No")</f>
        <v>No</v>
      </c>
    </row>
    <row r="20144">
      <c r="A20144" s="6">
        <v>696191.0</v>
      </c>
      <c r="B20144" s="6">
        <v>696225.0</v>
      </c>
      <c r="C20144" s="14" t="str">
        <f>If(COUNTIF(DamReaches!$B$2:$B$346,"="&amp;A20144)&gt;0, "Yes", "No")</f>
        <v>No</v>
      </c>
    </row>
    <row r="20145">
      <c r="A20145" s="6">
        <v>696192.0</v>
      </c>
      <c r="B20145" s="6">
        <v>696140.0</v>
      </c>
      <c r="C20145" s="14" t="str">
        <f>If(COUNTIF(DamReaches!$B$2:$B$346,"="&amp;A20145)&gt;0, "Yes", "No")</f>
        <v>No</v>
      </c>
    </row>
    <row r="20146">
      <c r="A20146" s="6">
        <v>696193.0</v>
      </c>
      <c r="B20146" s="6">
        <v>696412.0</v>
      </c>
      <c r="C20146" s="14" t="str">
        <f>If(COUNTIF(DamReaches!$B$2:$B$346,"="&amp;A20146)&gt;0, "Yes", "No")</f>
        <v>No</v>
      </c>
    </row>
    <row r="20147">
      <c r="A20147" s="6">
        <v>696194.0</v>
      </c>
      <c r="B20147" s="6">
        <v>695957.0</v>
      </c>
      <c r="C20147" s="14" t="str">
        <f>If(COUNTIF(DamReaches!$B$2:$B$346,"="&amp;A20147)&gt;0, "Yes", "No")</f>
        <v>No</v>
      </c>
    </row>
    <row r="20148">
      <c r="A20148" s="6">
        <v>696195.0</v>
      </c>
      <c r="B20148" s="6">
        <v>696280.0</v>
      </c>
      <c r="C20148" s="14" t="str">
        <f>If(COUNTIF(DamReaches!$B$2:$B$346,"="&amp;A20148)&gt;0, "Yes", "No")</f>
        <v>No</v>
      </c>
    </row>
    <row r="20149">
      <c r="A20149" s="6">
        <v>696196.0</v>
      </c>
      <c r="B20149" s="6">
        <v>695981.0</v>
      </c>
      <c r="C20149" s="14" t="str">
        <f>If(COUNTIF(DamReaches!$B$2:$B$346,"="&amp;A20149)&gt;0, "Yes", "No")</f>
        <v>No</v>
      </c>
    </row>
    <row r="20150">
      <c r="A20150" s="6">
        <v>696221.0</v>
      </c>
      <c r="B20150" s="6">
        <v>696369.0</v>
      </c>
      <c r="C20150" s="14" t="str">
        <f>If(COUNTIF(DamReaches!$B$2:$B$346,"="&amp;A20150)&gt;0, "Yes", "No")</f>
        <v>No</v>
      </c>
    </row>
    <row r="20151">
      <c r="A20151" s="6">
        <v>696222.0</v>
      </c>
      <c r="B20151" s="6">
        <v>696369.0</v>
      </c>
      <c r="C20151" s="14" t="str">
        <f>If(COUNTIF(DamReaches!$B$2:$B$346,"="&amp;A20151)&gt;0, "Yes", "No")</f>
        <v>No</v>
      </c>
    </row>
    <row r="20152">
      <c r="A20152" s="6">
        <v>696223.0</v>
      </c>
      <c r="B20152" s="6">
        <v>696009.0</v>
      </c>
      <c r="C20152" s="14" t="str">
        <f>If(COUNTIF(DamReaches!$B$2:$B$346,"="&amp;A20152)&gt;0, "Yes", "No")</f>
        <v>No</v>
      </c>
    </row>
    <row r="20153">
      <c r="A20153" s="6">
        <v>696224.0</v>
      </c>
      <c r="B20153" s="6">
        <v>696223.0</v>
      </c>
      <c r="C20153" s="14" t="str">
        <f>If(COUNTIF(DamReaches!$B$2:$B$346,"="&amp;A20153)&gt;0, "Yes", "No")</f>
        <v>No</v>
      </c>
    </row>
    <row r="20154">
      <c r="A20154" s="6">
        <v>696225.0</v>
      </c>
      <c r="B20154" s="6">
        <v>696192.0</v>
      </c>
      <c r="C20154" s="14" t="str">
        <f>If(COUNTIF(DamReaches!$B$2:$B$346,"="&amp;A20154)&gt;0, "Yes", "No")</f>
        <v>No</v>
      </c>
    </row>
    <row r="20155">
      <c r="A20155" s="6">
        <v>696226.0</v>
      </c>
      <c r="B20155" s="6">
        <v>695564.0</v>
      </c>
      <c r="C20155" s="14" t="str">
        <f>If(COUNTIF(DamReaches!$B$2:$B$346,"="&amp;A20155)&gt;0, "Yes", "No")</f>
        <v>No</v>
      </c>
    </row>
    <row r="20156">
      <c r="A20156" s="6">
        <v>696251.0</v>
      </c>
      <c r="B20156" s="6">
        <v>696693.0</v>
      </c>
      <c r="C20156" s="14" t="str">
        <f>If(COUNTIF(DamReaches!$B$2:$B$346,"="&amp;A20156)&gt;0, "Yes", "No")</f>
        <v>Yes</v>
      </c>
    </row>
    <row r="20157">
      <c r="A20157" s="6">
        <v>696252.0</v>
      </c>
      <c r="B20157" s="6">
        <v>696134.0</v>
      </c>
      <c r="C20157" s="14" t="str">
        <f>If(COUNTIF(DamReaches!$B$2:$B$346,"="&amp;A20157)&gt;0, "Yes", "No")</f>
        <v>No</v>
      </c>
    </row>
    <row r="20158">
      <c r="A20158" s="6">
        <v>696253.0</v>
      </c>
      <c r="B20158" s="6">
        <v>696252.0</v>
      </c>
      <c r="C20158" s="14" t="str">
        <f>If(COUNTIF(DamReaches!$B$2:$B$346,"="&amp;A20158)&gt;0, "Yes", "No")</f>
        <v>No</v>
      </c>
    </row>
    <row r="20159">
      <c r="A20159" s="6">
        <v>696254.0</v>
      </c>
      <c r="B20159" s="6">
        <v>696253.0</v>
      </c>
      <c r="C20159" s="14" t="str">
        <f>If(COUNTIF(DamReaches!$B$2:$B$346,"="&amp;A20159)&gt;0, "Yes", "No")</f>
        <v>No</v>
      </c>
    </row>
    <row r="20160">
      <c r="A20160" s="6">
        <v>696255.0</v>
      </c>
      <c r="B20160" s="6">
        <v>696222.0</v>
      </c>
      <c r="C20160" s="14" t="str">
        <f>If(COUNTIF(DamReaches!$B$2:$B$346,"="&amp;A20160)&gt;0, "Yes", "No")</f>
        <v>No</v>
      </c>
    </row>
    <row r="20161">
      <c r="A20161" s="6">
        <v>696256.0</v>
      </c>
      <c r="B20161" s="6">
        <v>696255.0</v>
      </c>
      <c r="C20161" s="14" t="str">
        <f>If(COUNTIF(DamReaches!$B$2:$B$346,"="&amp;A20161)&gt;0, "Yes", "No")</f>
        <v>No</v>
      </c>
    </row>
    <row r="20162">
      <c r="A20162" s="6">
        <v>696257.0</v>
      </c>
      <c r="B20162" s="6">
        <v>695478.0</v>
      </c>
      <c r="C20162" s="14" t="str">
        <f>If(COUNTIF(DamReaches!$B$2:$B$346,"="&amp;A20162)&gt;0, "Yes", "No")</f>
        <v>No</v>
      </c>
    </row>
    <row r="20163">
      <c r="A20163" s="6">
        <v>696258.0</v>
      </c>
      <c r="B20163" s="6">
        <v>696033.0</v>
      </c>
      <c r="C20163" s="14" t="str">
        <f>If(COUNTIF(DamReaches!$B$2:$B$346,"="&amp;A20163)&gt;0, "Yes", "No")</f>
        <v>No</v>
      </c>
    </row>
    <row r="20164">
      <c r="A20164" s="6">
        <v>696259.0</v>
      </c>
      <c r="B20164" s="6">
        <v>696258.0</v>
      </c>
      <c r="C20164" s="14" t="str">
        <f>If(COUNTIF(DamReaches!$B$2:$B$346,"="&amp;A20164)&gt;0, "Yes", "No")</f>
        <v>No</v>
      </c>
    </row>
    <row r="20165">
      <c r="A20165" s="6">
        <v>696260.0</v>
      </c>
      <c r="B20165" s="6">
        <v>696261.0</v>
      </c>
      <c r="C20165" s="14" t="str">
        <f>If(COUNTIF(DamReaches!$B$2:$B$346,"="&amp;A20165)&gt;0, "Yes", "No")</f>
        <v>No</v>
      </c>
    </row>
    <row r="20166">
      <c r="A20166" s="6">
        <v>696261.0</v>
      </c>
      <c r="B20166" s="6">
        <v>696406.0</v>
      </c>
      <c r="C20166" s="14" t="str">
        <f>If(COUNTIF(DamReaches!$B$2:$B$346,"="&amp;A20166)&gt;0, "Yes", "No")</f>
        <v>No</v>
      </c>
    </row>
    <row r="20167">
      <c r="A20167" s="6">
        <v>696262.0</v>
      </c>
      <c r="B20167" s="6">
        <v>696280.0</v>
      </c>
      <c r="C20167" s="14" t="str">
        <f>If(COUNTIF(DamReaches!$B$2:$B$346,"="&amp;A20167)&gt;0, "Yes", "No")</f>
        <v>No</v>
      </c>
    </row>
    <row r="20168">
      <c r="A20168" s="6">
        <v>696263.0</v>
      </c>
      <c r="B20168" s="6">
        <v>696196.0</v>
      </c>
      <c r="C20168" s="14" t="str">
        <f>If(COUNTIF(DamReaches!$B$2:$B$346,"="&amp;A20168)&gt;0, "Yes", "No")</f>
        <v>No</v>
      </c>
    </row>
    <row r="20169">
      <c r="A20169" s="6">
        <v>696264.0</v>
      </c>
      <c r="B20169" s="6">
        <v>696226.0</v>
      </c>
      <c r="C20169" s="14" t="str">
        <f>If(COUNTIF(DamReaches!$B$2:$B$346,"="&amp;A20169)&gt;0, "Yes", "No")</f>
        <v>No</v>
      </c>
    </row>
    <row r="20170">
      <c r="A20170" s="6">
        <v>696274.0</v>
      </c>
      <c r="B20170" s="6">
        <v>695713.0</v>
      </c>
      <c r="C20170" s="14" t="str">
        <f>If(COUNTIF(DamReaches!$B$2:$B$346,"="&amp;A20170)&gt;0, "Yes", "No")</f>
        <v>No</v>
      </c>
    </row>
    <row r="20171">
      <c r="A20171" s="6">
        <v>696275.0</v>
      </c>
      <c r="B20171" s="6">
        <v>696541.0</v>
      </c>
      <c r="C20171" s="14" t="str">
        <f>If(COUNTIF(DamReaches!$B$2:$B$346,"="&amp;A20171)&gt;0, "Yes", "No")</f>
        <v>No</v>
      </c>
    </row>
    <row r="20172">
      <c r="A20172" s="6">
        <v>696276.0</v>
      </c>
      <c r="B20172" s="6">
        <v>696470.0</v>
      </c>
      <c r="C20172" s="14" t="str">
        <f>If(COUNTIF(DamReaches!$B$2:$B$346,"="&amp;A20172)&gt;0, "Yes", "No")</f>
        <v>No</v>
      </c>
    </row>
    <row r="20173">
      <c r="A20173" s="6">
        <v>696277.0</v>
      </c>
      <c r="B20173" s="6">
        <v>696261.0</v>
      </c>
      <c r="C20173" s="14" t="str">
        <f>If(COUNTIF(DamReaches!$B$2:$B$346,"="&amp;A20173)&gt;0, "Yes", "No")</f>
        <v>No</v>
      </c>
    </row>
    <row r="20174">
      <c r="A20174" s="6">
        <v>696278.0</v>
      </c>
      <c r="B20174" s="6">
        <v>696139.0</v>
      </c>
      <c r="C20174" s="14" t="str">
        <f>If(COUNTIF(DamReaches!$B$2:$B$346,"="&amp;A20174)&gt;0, "Yes", "No")</f>
        <v>No</v>
      </c>
    </row>
    <row r="20175">
      <c r="A20175" s="6">
        <v>696279.0</v>
      </c>
      <c r="B20175" s="6">
        <v>696159.0</v>
      </c>
      <c r="C20175" s="14" t="str">
        <f>If(COUNTIF(DamReaches!$B$2:$B$346,"="&amp;A20175)&gt;0, "Yes", "No")</f>
        <v>No</v>
      </c>
    </row>
    <row r="20176">
      <c r="A20176" s="6">
        <v>696280.0</v>
      </c>
      <c r="B20176" s="6">
        <v>696281.0</v>
      </c>
      <c r="C20176" s="14" t="str">
        <f>If(COUNTIF(DamReaches!$B$2:$B$346,"="&amp;A20176)&gt;0, "Yes", "No")</f>
        <v>No</v>
      </c>
    </row>
    <row r="20177">
      <c r="A20177" s="6">
        <v>696281.0</v>
      </c>
      <c r="B20177" s="6">
        <v>695796.0</v>
      </c>
      <c r="C20177" s="14" t="str">
        <f>If(COUNTIF(DamReaches!$B$2:$B$346,"="&amp;A20177)&gt;0, "Yes", "No")</f>
        <v>No</v>
      </c>
    </row>
    <row r="20178">
      <c r="A20178" s="6">
        <v>696282.0</v>
      </c>
      <c r="B20178" s="6">
        <v>695767.0</v>
      </c>
      <c r="C20178" s="14" t="str">
        <f>If(COUNTIF(DamReaches!$B$2:$B$346,"="&amp;A20178)&gt;0, "Yes", "No")</f>
        <v>No</v>
      </c>
    </row>
    <row r="20179">
      <c r="A20179" s="6">
        <v>696283.0</v>
      </c>
      <c r="B20179" s="6">
        <v>696226.0</v>
      </c>
      <c r="C20179" s="14" t="str">
        <f>If(COUNTIF(DamReaches!$B$2:$B$346,"="&amp;A20179)&gt;0, "Yes", "No")</f>
        <v>No</v>
      </c>
    </row>
    <row r="20180">
      <c r="A20180" s="6">
        <v>696308.0</v>
      </c>
      <c r="B20180" s="6">
        <v>696253.0</v>
      </c>
      <c r="C20180" s="14" t="str">
        <f>If(COUNTIF(DamReaches!$B$2:$B$346,"="&amp;A20180)&gt;0, "Yes", "No")</f>
        <v>No</v>
      </c>
    </row>
    <row r="20181">
      <c r="A20181" s="6">
        <v>696309.0</v>
      </c>
      <c r="B20181" s="6">
        <v>696382.0</v>
      </c>
      <c r="C20181" s="14" t="str">
        <f>If(COUNTIF(DamReaches!$B$2:$B$346,"="&amp;A20181)&gt;0, "Yes", "No")</f>
        <v>No</v>
      </c>
    </row>
    <row r="20182">
      <c r="A20182" s="6">
        <v>696310.0</v>
      </c>
      <c r="B20182" s="6">
        <v>696089.0</v>
      </c>
      <c r="C20182" s="14" t="str">
        <f>If(COUNTIF(DamReaches!$B$2:$B$346,"="&amp;A20182)&gt;0, "Yes", "No")</f>
        <v>No</v>
      </c>
    </row>
    <row r="20183">
      <c r="A20183" s="6">
        <v>696311.0</v>
      </c>
      <c r="B20183" s="6">
        <v>696278.0</v>
      </c>
      <c r="C20183" s="14" t="str">
        <f>If(COUNTIF(DamReaches!$B$2:$B$346,"="&amp;A20183)&gt;0, "Yes", "No")</f>
        <v>No</v>
      </c>
    </row>
    <row r="20184">
      <c r="A20184" s="6">
        <v>696312.0</v>
      </c>
      <c r="B20184" s="6">
        <v>695903.0</v>
      </c>
      <c r="C20184" s="14" t="str">
        <f>If(COUNTIF(DamReaches!$B$2:$B$346,"="&amp;A20184)&gt;0, "Yes", "No")</f>
        <v>No</v>
      </c>
    </row>
    <row r="20185">
      <c r="A20185" s="6">
        <v>696313.0</v>
      </c>
      <c r="B20185" s="6">
        <v>696314.0</v>
      </c>
      <c r="C20185" s="14" t="str">
        <f>If(COUNTIF(DamReaches!$B$2:$B$346,"="&amp;A20185)&gt;0, "Yes", "No")</f>
        <v>No</v>
      </c>
    </row>
    <row r="20186">
      <c r="A20186" s="6">
        <v>696314.0</v>
      </c>
      <c r="B20186" s="6">
        <v>696225.0</v>
      </c>
      <c r="C20186" s="14" t="str">
        <f>If(COUNTIF(DamReaches!$B$2:$B$346,"="&amp;A20186)&gt;0, "Yes", "No")</f>
        <v>No</v>
      </c>
    </row>
    <row r="20187">
      <c r="A20187" s="6">
        <v>696315.0</v>
      </c>
      <c r="B20187" s="6">
        <v>696698.0</v>
      </c>
      <c r="C20187" s="14" t="str">
        <f>If(COUNTIF(DamReaches!$B$2:$B$346,"="&amp;A20187)&gt;0, "Yes", "No")</f>
        <v>No</v>
      </c>
    </row>
    <row r="20188">
      <c r="A20188" s="6">
        <v>696316.0</v>
      </c>
      <c r="B20188" s="6">
        <v>696792.0</v>
      </c>
      <c r="C20188" s="14" t="str">
        <f>If(COUNTIF(DamReaches!$B$2:$B$346,"="&amp;A20188)&gt;0, "Yes", "No")</f>
        <v>No</v>
      </c>
    </row>
    <row r="20189">
      <c r="A20189" s="6">
        <v>696317.0</v>
      </c>
      <c r="B20189" s="6">
        <v>696792.0</v>
      </c>
      <c r="C20189" s="14" t="str">
        <f>If(COUNTIF(DamReaches!$B$2:$B$346,"="&amp;A20189)&gt;0, "Yes", "No")</f>
        <v>No</v>
      </c>
    </row>
    <row r="20190">
      <c r="A20190" s="6">
        <v>696318.0</v>
      </c>
      <c r="B20190" s="6">
        <v>696194.0</v>
      </c>
      <c r="C20190" s="14" t="str">
        <f>If(COUNTIF(DamReaches!$B$2:$B$346,"="&amp;A20190)&gt;0, "Yes", "No")</f>
        <v>No</v>
      </c>
    </row>
    <row r="20191">
      <c r="A20191" s="6">
        <v>696319.0</v>
      </c>
      <c r="B20191" s="6">
        <v>696346.0</v>
      </c>
      <c r="C20191" s="14" t="str">
        <f>If(COUNTIF(DamReaches!$B$2:$B$346,"="&amp;A20191)&gt;0, "Yes", "No")</f>
        <v>No</v>
      </c>
    </row>
    <row r="20192">
      <c r="A20192" s="6">
        <v>696320.0</v>
      </c>
      <c r="B20192" s="6">
        <v>696346.0</v>
      </c>
      <c r="C20192" s="14" t="str">
        <f>If(COUNTIF(DamReaches!$B$2:$B$346,"="&amp;A20192)&gt;0, "Yes", "No")</f>
        <v>No</v>
      </c>
    </row>
    <row r="20193">
      <c r="A20193" s="6">
        <v>696321.0</v>
      </c>
      <c r="B20193" s="6">
        <v>695982.0</v>
      </c>
      <c r="C20193" s="14" t="str">
        <f>If(COUNTIF(DamReaches!$B$2:$B$346,"="&amp;A20193)&gt;0, "Yes", "No")</f>
        <v>No</v>
      </c>
    </row>
    <row r="20194">
      <c r="A20194" s="6">
        <v>696336.0</v>
      </c>
      <c r="B20194" s="6">
        <v>695710.0</v>
      </c>
      <c r="C20194" s="14" t="str">
        <f>If(COUNTIF(DamReaches!$B$2:$B$346,"="&amp;A20194)&gt;0, "Yes", "No")</f>
        <v>No</v>
      </c>
    </row>
    <row r="20195">
      <c r="A20195" s="6">
        <v>696337.0</v>
      </c>
      <c r="B20195" s="6">
        <v>695930.0</v>
      </c>
      <c r="C20195" s="14" t="str">
        <f>If(COUNTIF(DamReaches!$B$2:$B$346,"="&amp;A20195)&gt;0, "Yes", "No")</f>
        <v>No</v>
      </c>
    </row>
    <row r="20196">
      <c r="A20196" s="6">
        <v>696338.0</v>
      </c>
      <c r="B20196" s="6">
        <v>696114.0</v>
      </c>
      <c r="C20196" s="14" t="str">
        <f>If(COUNTIF(DamReaches!$B$2:$B$346,"="&amp;A20196)&gt;0, "Yes", "No")</f>
        <v>No</v>
      </c>
    </row>
    <row r="20197">
      <c r="A20197" s="6">
        <v>696339.0</v>
      </c>
      <c r="B20197" s="6">
        <v>696338.0</v>
      </c>
      <c r="C20197" s="14" t="str">
        <f>If(COUNTIF(DamReaches!$B$2:$B$346,"="&amp;A20197)&gt;0, "Yes", "No")</f>
        <v>No</v>
      </c>
    </row>
    <row r="20198">
      <c r="A20198" s="6">
        <v>696340.0</v>
      </c>
      <c r="B20198" s="6">
        <v>695977.0</v>
      </c>
      <c r="C20198" s="14" t="str">
        <f>If(COUNTIF(DamReaches!$B$2:$B$346,"="&amp;A20198)&gt;0, "Yes", "No")</f>
        <v>No</v>
      </c>
    </row>
    <row r="20199">
      <c r="A20199" s="6">
        <v>696341.0</v>
      </c>
      <c r="B20199" s="6">
        <v>696312.0</v>
      </c>
      <c r="C20199" s="14" t="str">
        <f>If(COUNTIF(DamReaches!$B$2:$B$346,"="&amp;A20199)&gt;0, "Yes", "No")</f>
        <v>No</v>
      </c>
    </row>
    <row r="20200">
      <c r="A20200" s="6">
        <v>696342.0</v>
      </c>
      <c r="B20200" s="6">
        <v>696667.0</v>
      </c>
      <c r="C20200" s="14" t="str">
        <f>If(COUNTIF(DamReaches!$B$2:$B$346,"="&amp;A20200)&gt;0, "Yes", "No")</f>
        <v>No</v>
      </c>
    </row>
    <row r="20201">
      <c r="A20201" s="6">
        <v>696343.0</v>
      </c>
      <c r="B20201" s="6">
        <v>696667.0</v>
      </c>
      <c r="C20201" s="14" t="str">
        <f>If(COUNTIF(DamReaches!$B$2:$B$346,"="&amp;A20201)&gt;0, "Yes", "No")</f>
        <v>No</v>
      </c>
    </row>
    <row r="20202">
      <c r="A20202" s="6">
        <v>696344.0</v>
      </c>
      <c r="B20202" s="6">
        <v>696140.0</v>
      </c>
      <c r="C20202" s="14" t="str">
        <f>If(COUNTIF(DamReaches!$B$2:$B$346,"="&amp;A20202)&gt;0, "Yes", "No")</f>
        <v>No</v>
      </c>
    </row>
    <row r="20203">
      <c r="A20203" s="6">
        <v>696345.0</v>
      </c>
      <c r="B20203" s="6">
        <v>696196.0</v>
      </c>
      <c r="C20203" s="14" t="str">
        <f>If(COUNTIF(DamReaches!$B$2:$B$346,"="&amp;A20203)&gt;0, "Yes", "No")</f>
        <v>No</v>
      </c>
    </row>
    <row r="20204">
      <c r="A20204" s="6">
        <v>696346.0</v>
      </c>
      <c r="B20204" s="6">
        <v>696347.0</v>
      </c>
      <c r="C20204" s="14" t="str">
        <f>If(COUNTIF(DamReaches!$B$2:$B$346,"="&amp;A20204)&gt;0, "Yes", "No")</f>
        <v>No</v>
      </c>
    </row>
    <row r="20205">
      <c r="A20205" s="6">
        <v>696347.0</v>
      </c>
      <c r="B20205" s="6">
        <v>696283.0</v>
      </c>
      <c r="C20205" s="14" t="str">
        <f>If(COUNTIF(DamReaches!$B$2:$B$346,"="&amp;A20205)&gt;0, "Yes", "No")</f>
        <v>No</v>
      </c>
    </row>
    <row r="20206">
      <c r="A20206" s="6">
        <v>696366.0</v>
      </c>
      <c r="B20206" s="6">
        <v>696308.0</v>
      </c>
      <c r="C20206" s="14" t="str">
        <f>If(COUNTIF(DamReaches!$B$2:$B$346,"="&amp;A20206)&gt;0, "Yes", "No")</f>
        <v>No</v>
      </c>
    </row>
    <row r="20207">
      <c r="A20207" s="6">
        <v>696367.0</v>
      </c>
      <c r="B20207" s="6">
        <v>695896.0</v>
      </c>
      <c r="C20207" s="14" t="str">
        <f>If(COUNTIF(DamReaches!$B$2:$B$346,"="&amp;A20207)&gt;0, "Yes", "No")</f>
        <v>No</v>
      </c>
    </row>
    <row r="20208">
      <c r="A20208" s="6">
        <v>696368.0</v>
      </c>
      <c r="B20208" s="6">
        <v>696857.0</v>
      </c>
      <c r="C20208" s="14" t="str">
        <f>If(COUNTIF(DamReaches!$B$2:$B$346,"="&amp;A20208)&gt;0, "Yes", "No")</f>
        <v>No</v>
      </c>
    </row>
    <row r="20209">
      <c r="A20209" s="6">
        <v>696369.0</v>
      </c>
      <c r="B20209" s="6">
        <v>696857.0</v>
      </c>
      <c r="C20209" s="14" t="str">
        <f>If(COUNTIF(DamReaches!$B$2:$B$346,"="&amp;A20209)&gt;0, "Yes", "No")</f>
        <v>No</v>
      </c>
    </row>
    <row r="20210">
      <c r="A20210" s="6">
        <v>696370.0</v>
      </c>
      <c r="B20210" s="6">
        <v>696115.0</v>
      </c>
      <c r="C20210" s="14" t="str">
        <f>If(COUNTIF(DamReaches!$B$2:$B$346,"="&amp;A20210)&gt;0, "Yes", "No")</f>
        <v>No</v>
      </c>
    </row>
    <row r="20211">
      <c r="A20211" s="6">
        <v>696371.0</v>
      </c>
      <c r="B20211" s="6">
        <v>696192.0</v>
      </c>
      <c r="C20211" s="14" t="str">
        <f>If(COUNTIF(DamReaches!$B$2:$B$346,"="&amp;A20211)&gt;0, "Yes", "No")</f>
        <v>No</v>
      </c>
    </row>
    <row r="20212">
      <c r="A20212" s="6">
        <v>696372.0</v>
      </c>
      <c r="B20212" s="6">
        <v>696427.0</v>
      </c>
      <c r="C20212" s="14" t="str">
        <f>If(COUNTIF(DamReaches!$B$2:$B$346,"="&amp;A20212)&gt;0, "Yes", "No")</f>
        <v>No</v>
      </c>
    </row>
    <row r="20213">
      <c r="A20213" s="6">
        <v>696373.0</v>
      </c>
      <c r="B20213" s="6">
        <v>696318.0</v>
      </c>
      <c r="C20213" s="14" t="str">
        <f>If(COUNTIF(DamReaches!$B$2:$B$346,"="&amp;A20213)&gt;0, "Yes", "No")</f>
        <v>No</v>
      </c>
    </row>
    <row r="20214">
      <c r="A20214" s="6">
        <v>696374.0</v>
      </c>
      <c r="B20214" s="6">
        <v>696283.0</v>
      </c>
      <c r="C20214" s="14" t="str">
        <f>If(COUNTIF(DamReaches!$B$2:$B$346,"="&amp;A20214)&gt;0, "Yes", "No")</f>
        <v>No</v>
      </c>
    </row>
    <row r="20215">
      <c r="A20215" s="6">
        <v>696382.0</v>
      </c>
      <c r="B20215" s="6">
        <v>696541.0</v>
      </c>
      <c r="C20215" s="14" t="str">
        <f>If(COUNTIF(DamReaches!$B$2:$B$346,"="&amp;A20215)&gt;0, "Yes", "No")</f>
        <v>No</v>
      </c>
    </row>
    <row r="20216">
      <c r="A20216" s="6">
        <v>696383.0</v>
      </c>
      <c r="B20216" s="6">
        <v>696470.0</v>
      </c>
      <c r="C20216" s="14" t="str">
        <f>If(COUNTIF(DamReaches!$B$2:$B$346,"="&amp;A20216)&gt;0, "Yes", "No")</f>
        <v>No</v>
      </c>
    </row>
    <row r="20217">
      <c r="A20217" s="6">
        <v>696384.0</v>
      </c>
      <c r="B20217" s="6">
        <v>696337.0</v>
      </c>
      <c r="C20217" s="14" t="str">
        <f>If(COUNTIF(DamReaches!$B$2:$B$346,"="&amp;A20217)&gt;0, "Yes", "No")</f>
        <v>No</v>
      </c>
    </row>
    <row r="20218">
      <c r="A20218" s="6">
        <v>696385.0</v>
      </c>
      <c r="B20218" s="6">
        <v>696384.0</v>
      </c>
      <c r="C20218" s="14" t="str">
        <f>If(COUNTIF(DamReaches!$B$2:$B$346,"="&amp;A20218)&gt;0, "Yes", "No")</f>
        <v>No</v>
      </c>
    </row>
    <row r="20219">
      <c r="A20219" s="6">
        <v>696386.0</v>
      </c>
      <c r="B20219" s="6">
        <v>696257.0</v>
      </c>
      <c r="C20219" s="14" t="str">
        <f>If(COUNTIF(DamReaches!$B$2:$B$346,"="&amp;A20219)&gt;0, "Yes", "No")</f>
        <v>No</v>
      </c>
    </row>
    <row r="20220">
      <c r="A20220" s="6">
        <v>696387.0</v>
      </c>
      <c r="B20220" s="6">
        <v>696113.0</v>
      </c>
      <c r="C20220" s="14" t="str">
        <f>If(COUNTIF(DamReaches!$B$2:$B$346,"="&amp;A20220)&gt;0, "Yes", "No")</f>
        <v>No</v>
      </c>
    </row>
    <row r="20221">
      <c r="A20221" s="6">
        <v>696388.0</v>
      </c>
      <c r="B20221" s="6">
        <v>696603.0</v>
      </c>
      <c r="C20221" s="14" t="str">
        <f>If(COUNTIF(DamReaches!$B$2:$B$346,"="&amp;A20221)&gt;0, "Yes", "No")</f>
        <v>No</v>
      </c>
    </row>
    <row r="20222">
      <c r="A20222" s="6">
        <v>696389.0</v>
      </c>
      <c r="B20222" s="6">
        <v>696717.0</v>
      </c>
      <c r="C20222" s="14" t="str">
        <f>If(COUNTIF(DamReaches!$B$2:$B$346,"="&amp;A20222)&gt;0, "Yes", "No")</f>
        <v>No</v>
      </c>
    </row>
    <row r="20223">
      <c r="A20223" s="6">
        <v>696390.0</v>
      </c>
      <c r="B20223" s="6">
        <v>696717.0</v>
      </c>
      <c r="C20223" s="14" t="str">
        <f>If(COUNTIF(DamReaches!$B$2:$B$346,"="&amp;A20223)&gt;0, "Yes", "No")</f>
        <v>No</v>
      </c>
    </row>
    <row r="20224">
      <c r="A20224" s="6">
        <v>696405.0</v>
      </c>
      <c r="B20224" s="6">
        <v>696338.0</v>
      </c>
      <c r="C20224" s="14" t="str">
        <f>If(COUNTIF(DamReaches!$B$2:$B$346,"="&amp;A20224)&gt;0, "Yes", "No")</f>
        <v>No</v>
      </c>
    </row>
    <row r="20225">
      <c r="A20225" s="6">
        <v>696406.0</v>
      </c>
      <c r="B20225" s="6">
        <v>696542.0</v>
      </c>
      <c r="C20225" s="14" t="str">
        <f>If(COUNTIF(DamReaches!$B$2:$B$346,"="&amp;A20225)&gt;0, "Yes", "No")</f>
        <v>No</v>
      </c>
    </row>
    <row r="20226">
      <c r="A20226" s="6">
        <v>696407.0</v>
      </c>
      <c r="B20226" s="6">
        <v>696542.0</v>
      </c>
      <c r="C20226" s="14" t="str">
        <f>If(COUNTIF(DamReaches!$B$2:$B$346,"="&amp;A20226)&gt;0, "Yes", "No")</f>
        <v>No</v>
      </c>
    </row>
    <row r="20227">
      <c r="A20227" s="6">
        <v>696408.0</v>
      </c>
      <c r="B20227" s="6">
        <v>696279.0</v>
      </c>
      <c r="C20227" s="14" t="str">
        <f>If(COUNTIF(DamReaches!$B$2:$B$346,"="&amp;A20227)&gt;0, "Yes", "No")</f>
        <v>No</v>
      </c>
    </row>
    <row r="20228">
      <c r="A20228" s="6">
        <v>696409.0</v>
      </c>
      <c r="B20228" s="6">
        <v>697142.0</v>
      </c>
      <c r="C20228" s="14" t="str">
        <f>If(COUNTIF(DamReaches!$B$2:$B$346,"="&amp;A20228)&gt;0, "Yes", "No")</f>
        <v>No</v>
      </c>
    </row>
    <row r="20229">
      <c r="A20229" s="6">
        <v>696410.0</v>
      </c>
      <c r="B20229" s="6">
        <v>697142.0</v>
      </c>
      <c r="C20229" s="14" t="str">
        <f>If(COUNTIF(DamReaches!$B$2:$B$346,"="&amp;A20229)&gt;0, "Yes", "No")</f>
        <v>No</v>
      </c>
    </row>
    <row r="20230">
      <c r="A20230" s="6">
        <v>696411.0</v>
      </c>
      <c r="B20230" s="6">
        <v>695766.0</v>
      </c>
      <c r="C20230" s="14" t="str">
        <f>If(COUNTIF(DamReaches!$B$2:$B$346,"="&amp;A20230)&gt;0, "Yes", "No")</f>
        <v>No</v>
      </c>
    </row>
    <row r="20231">
      <c r="A20231" s="6">
        <v>696412.0</v>
      </c>
      <c r="B20231" s="6">
        <v>696411.0</v>
      </c>
      <c r="C20231" s="14" t="str">
        <f>If(COUNTIF(DamReaches!$B$2:$B$346,"="&amp;A20231)&gt;0, "Yes", "No")</f>
        <v>No</v>
      </c>
    </row>
    <row r="20232">
      <c r="A20232" s="6">
        <v>696427.0</v>
      </c>
      <c r="B20232" s="6">
        <v>696068.0</v>
      </c>
      <c r="C20232" s="14" t="str">
        <f>If(COUNTIF(DamReaches!$B$2:$B$346,"="&amp;A20232)&gt;0, "Yes", "No")</f>
        <v>No</v>
      </c>
    </row>
    <row r="20233">
      <c r="A20233" s="6">
        <v>696428.0</v>
      </c>
      <c r="B20233" s="6">
        <v>696627.0</v>
      </c>
      <c r="C20233" s="14" t="str">
        <f>If(COUNTIF(DamReaches!$B$2:$B$346,"="&amp;A20233)&gt;0, "Yes", "No")</f>
        <v>No</v>
      </c>
    </row>
    <row r="20234">
      <c r="A20234" s="6">
        <v>696429.0</v>
      </c>
      <c r="B20234" s="6">
        <v>696627.0</v>
      </c>
      <c r="C20234" s="14" t="str">
        <f>If(COUNTIF(DamReaches!$B$2:$B$346,"="&amp;A20234)&gt;0, "Yes", "No")</f>
        <v>No</v>
      </c>
    </row>
    <row r="20235">
      <c r="A20235" s="6">
        <v>696440.0</v>
      </c>
      <c r="B20235" s="6">
        <v>696158.0</v>
      </c>
      <c r="C20235" s="14" t="str">
        <f>If(COUNTIF(DamReaches!$B$2:$B$346,"="&amp;A20235)&gt;0, "Yes", "No")</f>
        <v>No</v>
      </c>
    </row>
    <row r="20236">
      <c r="A20236" s="6">
        <v>696441.0</v>
      </c>
      <c r="B20236" s="6">
        <v>696672.0</v>
      </c>
      <c r="C20236" s="14" t="str">
        <f>If(COUNTIF(DamReaches!$B$2:$B$346,"="&amp;A20236)&gt;0, "Yes", "No")</f>
        <v>No</v>
      </c>
    </row>
    <row r="20237">
      <c r="A20237" s="6">
        <v>696442.0</v>
      </c>
      <c r="B20237" s="6">
        <v>696672.0</v>
      </c>
      <c r="C20237" s="14" t="str">
        <f>If(COUNTIF(DamReaches!$B$2:$B$346,"="&amp;A20237)&gt;0, "Yes", "No")</f>
        <v>No</v>
      </c>
    </row>
    <row r="20238">
      <c r="A20238" s="6">
        <v>696458.0</v>
      </c>
      <c r="B20238" s="6">
        <v>696255.0</v>
      </c>
      <c r="C20238" s="14" t="str">
        <f>If(COUNTIF(DamReaches!$B$2:$B$346,"="&amp;A20238)&gt;0, "Yes", "No")</f>
        <v>No</v>
      </c>
    </row>
    <row r="20239">
      <c r="A20239" s="6">
        <v>696459.0</v>
      </c>
      <c r="B20239" s="6">
        <v>695555.0</v>
      </c>
      <c r="C20239" s="14" t="str">
        <f>If(COUNTIF(DamReaches!$B$2:$B$346,"="&amp;A20239)&gt;0, "Yes", "No")</f>
        <v>No</v>
      </c>
    </row>
    <row r="20240">
      <c r="A20240" s="6">
        <v>696460.0</v>
      </c>
      <c r="B20240" s="6">
        <v>696279.0</v>
      </c>
      <c r="C20240" s="14" t="str">
        <f>If(COUNTIF(DamReaches!$B$2:$B$346,"="&amp;A20240)&gt;0, "Yes", "No")</f>
        <v>No</v>
      </c>
    </row>
    <row r="20241">
      <c r="A20241" s="6">
        <v>696461.0</v>
      </c>
      <c r="B20241" s="6">
        <v>696603.0</v>
      </c>
      <c r="C20241" s="14" t="str">
        <f>If(COUNTIF(DamReaches!$B$2:$B$346,"="&amp;A20241)&gt;0, "Yes", "No")</f>
        <v>No</v>
      </c>
    </row>
    <row r="20242">
      <c r="A20242" s="6">
        <v>696469.0</v>
      </c>
      <c r="B20242" s="6">
        <v>696308.0</v>
      </c>
      <c r="C20242" s="14" t="str">
        <f>If(COUNTIF(DamReaches!$B$2:$B$346,"="&amp;A20242)&gt;0, "Yes", "No")</f>
        <v>No</v>
      </c>
    </row>
    <row r="20243">
      <c r="A20243" s="6">
        <v>696470.0</v>
      </c>
      <c r="B20243" s="6">
        <v>696786.0</v>
      </c>
      <c r="C20243" s="14" t="str">
        <f>If(COUNTIF(DamReaches!$B$2:$B$346,"="&amp;A20243)&gt;0, "Yes", "No")</f>
        <v>No</v>
      </c>
    </row>
    <row r="20244">
      <c r="A20244" s="6">
        <v>696471.0</v>
      </c>
      <c r="B20244" s="6">
        <v>696789.0</v>
      </c>
      <c r="C20244" s="14" t="str">
        <f>If(COUNTIF(DamReaches!$B$2:$B$346,"="&amp;A20244)&gt;0, "Yes", "No")</f>
        <v>No</v>
      </c>
    </row>
    <row r="20245">
      <c r="A20245" s="6">
        <v>696472.0</v>
      </c>
      <c r="B20245" s="6">
        <v>696473.0</v>
      </c>
      <c r="C20245" s="14" t="str">
        <f>If(COUNTIF(DamReaches!$B$2:$B$346,"="&amp;A20245)&gt;0, "Yes", "No")</f>
        <v>No</v>
      </c>
    </row>
    <row r="20246">
      <c r="A20246" s="6">
        <v>696473.0</v>
      </c>
      <c r="B20246" s="6">
        <v>696427.0</v>
      </c>
      <c r="C20246" s="14" t="str">
        <f>If(COUNTIF(DamReaches!$B$2:$B$346,"="&amp;A20246)&gt;0, "Yes", "No")</f>
        <v>No</v>
      </c>
    </row>
    <row r="20247">
      <c r="A20247" s="6">
        <v>696474.0</v>
      </c>
      <c r="B20247" s="6">
        <v>696575.0</v>
      </c>
      <c r="C20247" s="14" t="str">
        <f>If(COUNTIF(DamReaches!$B$2:$B$346,"="&amp;A20247)&gt;0, "Yes", "No")</f>
        <v>No</v>
      </c>
    </row>
    <row r="20248">
      <c r="A20248" s="6">
        <v>696475.0</v>
      </c>
      <c r="B20248" s="6">
        <v>696575.0</v>
      </c>
      <c r="C20248" s="14" t="str">
        <f>If(COUNTIF(DamReaches!$B$2:$B$346,"="&amp;A20248)&gt;0, "Yes", "No")</f>
        <v>No</v>
      </c>
    </row>
    <row r="20249">
      <c r="A20249" s="6">
        <v>696476.0</v>
      </c>
      <c r="B20249" s="6">
        <v>695845.0</v>
      </c>
      <c r="C20249" s="14" t="str">
        <f>If(COUNTIF(DamReaches!$B$2:$B$346,"="&amp;A20249)&gt;0, "Yes", "No")</f>
        <v>No</v>
      </c>
    </row>
    <row r="20250">
      <c r="A20250" s="6">
        <v>696493.0</v>
      </c>
      <c r="B20250" s="6">
        <v>696007.0</v>
      </c>
      <c r="C20250" s="14" t="str">
        <f>If(COUNTIF(DamReaches!$B$2:$B$346,"="&amp;A20250)&gt;0, "Yes", "No")</f>
        <v>No</v>
      </c>
    </row>
    <row r="20251">
      <c r="A20251" s="6">
        <v>696494.0</v>
      </c>
      <c r="B20251" s="6">
        <v>696278.0</v>
      </c>
      <c r="C20251" s="14" t="str">
        <f>If(COUNTIF(DamReaches!$B$2:$B$346,"="&amp;A20251)&gt;0, "Yes", "No")</f>
        <v>No</v>
      </c>
    </row>
    <row r="20252">
      <c r="A20252" s="6">
        <v>696495.0</v>
      </c>
      <c r="B20252" s="6">
        <v>696223.0</v>
      </c>
      <c r="C20252" s="14" t="str">
        <f>If(COUNTIF(DamReaches!$B$2:$B$346,"="&amp;A20252)&gt;0, "Yes", "No")</f>
        <v>No</v>
      </c>
    </row>
    <row r="20253">
      <c r="A20253" s="6">
        <v>696496.0</v>
      </c>
      <c r="B20253" s="6">
        <v>696461.0</v>
      </c>
      <c r="C20253" s="14" t="str">
        <f>If(COUNTIF(DamReaches!$B$2:$B$346,"="&amp;A20253)&gt;0, "Yes", "No")</f>
        <v>No</v>
      </c>
    </row>
    <row r="20254">
      <c r="A20254" s="6">
        <v>696497.0</v>
      </c>
      <c r="B20254" s="6">
        <v>696371.0</v>
      </c>
      <c r="C20254" s="14" t="str">
        <f>If(COUNTIF(DamReaches!$B$2:$B$346,"="&amp;A20254)&gt;0, "Yes", "No")</f>
        <v>No</v>
      </c>
    </row>
    <row r="20255">
      <c r="A20255" s="6">
        <v>696498.0</v>
      </c>
      <c r="B20255" s="6">
        <v>696737.0</v>
      </c>
      <c r="C20255" s="14" t="str">
        <f>If(COUNTIF(DamReaches!$B$2:$B$346,"="&amp;A20255)&gt;0, "Yes", "No")</f>
        <v>No</v>
      </c>
    </row>
    <row r="20256">
      <c r="A20256" s="6">
        <v>696499.0</v>
      </c>
      <c r="B20256" s="6">
        <v>696737.0</v>
      </c>
      <c r="C20256" s="14" t="str">
        <f>If(COUNTIF(DamReaches!$B$2:$B$346,"="&amp;A20256)&gt;0, "Yes", "No")</f>
        <v>No</v>
      </c>
    </row>
    <row r="20257">
      <c r="A20257" s="6">
        <v>696500.0</v>
      </c>
      <c r="B20257" s="6">
        <v>696476.0</v>
      </c>
      <c r="C20257" s="14" t="str">
        <f>If(COUNTIF(DamReaches!$B$2:$B$346,"="&amp;A20257)&gt;0, "Yes", "No")</f>
        <v>No</v>
      </c>
    </row>
    <row r="20258">
      <c r="A20258" s="6">
        <v>696501.0</v>
      </c>
      <c r="B20258" s="6">
        <v>696321.0</v>
      </c>
      <c r="C20258" s="14" t="str">
        <f>If(COUNTIF(DamReaches!$B$2:$B$346,"="&amp;A20258)&gt;0, "Yes", "No")</f>
        <v>No</v>
      </c>
    </row>
    <row r="20259">
      <c r="A20259" s="6">
        <v>696502.0</v>
      </c>
      <c r="B20259" s="6">
        <v>696501.0</v>
      </c>
      <c r="C20259" s="14" t="str">
        <f>If(COUNTIF(DamReaches!$B$2:$B$346,"="&amp;A20259)&gt;0, "Yes", "No")</f>
        <v>No</v>
      </c>
    </row>
    <row r="20260">
      <c r="A20260" s="6">
        <v>696521.0</v>
      </c>
      <c r="B20260" s="6">
        <v>696522.0</v>
      </c>
      <c r="C20260" s="14" t="str">
        <f>If(COUNTIF(DamReaches!$B$2:$B$346,"="&amp;A20260)&gt;0, "Yes", "No")</f>
        <v>No</v>
      </c>
    </row>
    <row r="20261">
      <c r="A20261" s="6">
        <v>696522.0</v>
      </c>
      <c r="B20261" s="6">
        <v>695502.0</v>
      </c>
      <c r="C20261" s="14" t="str">
        <f>If(COUNTIF(DamReaches!$B$2:$B$346,"="&amp;A20261)&gt;0, "Yes", "No")</f>
        <v>No</v>
      </c>
    </row>
    <row r="20262">
      <c r="A20262" s="6">
        <v>696523.0</v>
      </c>
      <c r="B20262" s="6">
        <v>696314.0</v>
      </c>
      <c r="C20262" s="14" t="str">
        <f>If(COUNTIF(DamReaches!$B$2:$B$346,"="&amp;A20262)&gt;0, "Yes", "No")</f>
        <v>No</v>
      </c>
    </row>
    <row r="20263">
      <c r="A20263" s="6">
        <v>696524.0</v>
      </c>
      <c r="B20263" s="6">
        <v>696282.0</v>
      </c>
      <c r="C20263" s="14" t="str">
        <f>If(COUNTIF(DamReaches!$B$2:$B$346,"="&amp;A20263)&gt;0, "Yes", "No")</f>
        <v>No</v>
      </c>
    </row>
    <row r="20264">
      <c r="A20264" s="6">
        <v>696525.0</v>
      </c>
      <c r="B20264" s="6">
        <v>696321.0</v>
      </c>
      <c r="C20264" s="14" t="str">
        <f>If(COUNTIF(DamReaches!$B$2:$B$346,"="&amp;A20264)&gt;0, "Yes", "No")</f>
        <v>No</v>
      </c>
    </row>
    <row r="20265">
      <c r="A20265" s="6">
        <v>696538.0</v>
      </c>
      <c r="B20265" s="6">
        <v>696782.0</v>
      </c>
      <c r="C20265" s="14" t="str">
        <f>If(COUNTIF(DamReaches!$B$2:$B$346,"="&amp;A20265)&gt;0, "Yes", "No")</f>
        <v>No</v>
      </c>
    </row>
    <row r="20266">
      <c r="A20266" s="6">
        <v>696539.0</v>
      </c>
      <c r="B20266" s="6">
        <v>696782.0</v>
      </c>
      <c r="C20266" s="14" t="str">
        <f>If(COUNTIF(DamReaches!$B$2:$B$346,"="&amp;A20266)&gt;0, "Yes", "No")</f>
        <v>No</v>
      </c>
    </row>
    <row r="20267">
      <c r="A20267" s="6">
        <v>696540.0</v>
      </c>
      <c r="B20267" s="6">
        <v>697548.0</v>
      </c>
      <c r="C20267" s="14" t="str">
        <f>If(COUNTIF(DamReaches!$B$2:$B$346,"="&amp;A20267)&gt;0, "Yes", "No")</f>
        <v>No</v>
      </c>
    </row>
    <row r="20268">
      <c r="A20268" s="6">
        <v>696541.0</v>
      </c>
      <c r="B20268" s="6">
        <v>696784.0</v>
      </c>
      <c r="C20268" s="14" t="str">
        <f>If(COUNTIF(DamReaches!$B$2:$B$346,"="&amp;A20268)&gt;0, "Yes", "No")</f>
        <v>No</v>
      </c>
    </row>
    <row r="20269">
      <c r="A20269" s="6">
        <v>696542.0</v>
      </c>
      <c r="B20269" s="6">
        <v>697217.0</v>
      </c>
      <c r="C20269" s="14" t="str">
        <f>If(COUNTIF(DamReaches!$B$2:$B$346,"="&amp;A20269)&gt;0, "Yes", "No")</f>
        <v>No</v>
      </c>
    </row>
    <row r="20270">
      <c r="A20270" s="6">
        <v>696543.0</v>
      </c>
      <c r="B20270" s="6">
        <v>696115.0</v>
      </c>
      <c r="C20270" s="14" t="str">
        <f>If(COUNTIF(DamReaches!$B$2:$B$346,"="&amp;A20270)&gt;0, "Yes", "No")</f>
        <v>No</v>
      </c>
    </row>
    <row r="20271">
      <c r="A20271" s="6">
        <v>696544.0</v>
      </c>
      <c r="B20271" s="6">
        <v>697119.0</v>
      </c>
      <c r="C20271" s="14" t="str">
        <f>If(COUNTIF(DamReaches!$B$2:$B$346,"="&amp;A20271)&gt;0, "Yes", "No")</f>
        <v>No</v>
      </c>
    </row>
    <row r="20272">
      <c r="A20272" s="6">
        <v>696545.0</v>
      </c>
      <c r="B20272" s="6">
        <v>697119.0</v>
      </c>
      <c r="C20272" s="14" t="str">
        <f>If(COUNTIF(DamReaches!$B$2:$B$346,"="&amp;A20272)&gt;0, "Yes", "No")</f>
        <v>No</v>
      </c>
    </row>
    <row r="20273">
      <c r="A20273" s="6">
        <v>696546.0</v>
      </c>
      <c r="B20273" s="6">
        <v>696630.0</v>
      </c>
      <c r="C20273" s="14" t="str">
        <f>If(COUNTIF(DamReaches!$B$2:$B$346,"="&amp;A20273)&gt;0, "Yes", "No")</f>
        <v>No</v>
      </c>
    </row>
    <row r="20274">
      <c r="A20274" s="6">
        <v>696547.0</v>
      </c>
      <c r="B20274" s="6">
        <v>695768.0</v>
      </c>
      <c r="C20274" s="14" t="str">
        <f>If(COUNTIF(DamReaches!$B$2:$B$346,"="&amp;A20274)&gt;0, "Yes", "No")</f>
        <v>No</v>
      </c>
    </row>
    <row r="20275">
      <c r="A20275" s="6">
        <v>696548.0</v>
      </c>
      <c r="B20275" s="6">
        <v>696038.0</v>
      </c>
      <c r="C20275" s="14" t="str">
        <f>If(COUNTIF(DamReaches!$B$2:$B$346,"="&amp;A20275)&gt;0, "Yes", "No")</f>
        <v>No</v>
      </c>
    </row>
    <row r="20276">
      <c r="A20276" s="6">
        <v>696568.0</v>
      </c>
      <c r="B20276" s="6">
        <v>696593.0</v>
      </c>
      <c r="C20276" s="14" t="str">
        <f>If(COUNTIF(DamReaches!$B$2:$B$346,"="&amp;A20276)&gt;0, "Yes", "No")</f>
        <v>No</v>
      </c>
    </row>
    <row r="20277">
      <c r="A20277" s="6">
        <v>696569.0</v>
      </c>
      <c r="B20277" s="6">
        <v>696751.0</v>
      </c>
      <c r="C20277" s="14" t="str">
        <f>If(COUNTIF(DamReaches!$B$2:$B$346,"="&amp;A20277)&gt;0, "Yes", "No")</f>
        <v>No</v>
      </c>
    </row>
    <row r="20278">
      <c r="A20278" s="6">
        <v>696570.0</v>
      </c>
      <c r="B20278" s="6">
        <v>696384.0</v>
      </c>
      <c r="C20278" s="14" t="str">
        <f>If(COUNTIF(DamReaches!$B$2:$B$346,"="&amp;A20278)&gt;0, "Yes", "No")</f>
        <v>No</v>
      </c>
    </row>
    <row r="20279">
      <c r="A20279" s="6">
        <v>696571.0</v>
      </c>
      <c r="B20279" s="6">
        <v>696570.0</v>
      </c>
      <c r="C20279" s="14" t="str">
        <f>If(COUNTIF(DamReaches!$B$2:$B$346,"="&amp;A20279)&gt;0, "Yes", "No")</f>
        <v>No</v>
      </c>
    </row>
    <row r="20280">
      <c r="A20280" s="6">
        <v>696572.0</v>
      </c>
      <c r="B20280" s="6">
        <v>695863.0</v>
      </c>
      <c r="C20280" s="14" t="str">
        <f>If(COUNTIF(DamReaches!$B$2:$B$346,"="&amp;A20280)&gt;0, "Yes", "No")</f>
        <v>No</v>
      </c>
    </row>
    <row r="20281">
      <c r="A20281" s="6">
        <v>696573.0</v>
      </c>
      <c r="B20281" s="6">
        <v>697217.0</v>
      </c>
      <c r="C20281" s="14" t="str">
        <f>If(COUNTIF(DamReaches!$B$2:$B$346,"="&amp;A20281)&gt;0, "Yes", "No")</f>
        <v>No</v>
      </c>
    </row>
    <row r="20282">
      <c r="A20282" s="6">
        <v>696574.0</v>
      </c>
      <c r="B20282" s="6">
        <v>696312.0</v>
      </c>
      <c r="C20282" s="14" t="str">
        <f>If(COUNTIF(DamReaches!$B$2:$B$346,"="&amp;A20282)&gt;0, "Yes", "No")</f>
        <v>No</v>
      </c>
    </row>
    <row r="20283">
      <c r="A20283" s="6">
        <v>696575.0</v>
      </c>
      <c r="B20283" s="6">
        <v>696865.0</v>
      </c>
      <c r="C20283" s="14" t="str">
        <f>If(COUNTIF(DamReaches!$B$2:$B$346,"="&amp;A20283)&gt;0, "Yes", "No")</f>
        <v>No</v>
      </c>
    </row>
    <row r="20284">
      <c r="A20284" s="6">
        <v>696576.0</v>
      </c>
      <c r="B20284" s="6">
        <v>696633.0</v>
      </c>
      <c r="C20284" s="14" t="str">
        <f>If(COUNTIF(DamReaches!$B$2:$B$346,"="&amp;A20284)&gt;0, "Yes", "No")</f>
        <v>No</v>
      </c>
    </row>
    <row r="20285">
      <c r="A20285" s="6">
        <v>696577.0</v>
      </c>
      <c r="B20285" s="6">
        <v>696347.0</v>
      </c>
      <c r="C20285" s="14" t="str">
        <f>If(COUNTIF(DamReaches!$B$2:$B$346,"="&amp;A20285)&gt;0, "Yes", "No")</f>
        <v>No</v>
      </c>
    </row>
    <row r="20286">
      <c r="A20286" s="6">
        <v>696593.0</v>
      </c>
      <c r="B20286" s="6">
        <v>696594.0</v>
      </c>
      <c r="C20286" s="14" t="str">
        <f>If(COUNTIF(DamReaches!$B$2:$B$346,"="&amp;A20286)&gt;0, "Yes", "No")</f>
        <v>No</v>
      </c>
    </row>
    <row r="20287">
      <c r="A20287" s="6">
        <v>696594.0</v>
      </c>
      <c r="B20287" s="6">
        <v>696595.0</v>
      </c>
      <c r="C20287" s="14" t="str">
        <f>If(COUNTIF(DamReaches!$B$2:$B$346,"="&amp;A20287)&gt;0, "Yes", "No")</f>
        <v>No</v>
      </c>
    </row>
    <row r="20288">
      <c r="A20288" s="6">
        <v>696595.0</v>
      </c>
      <c r="B20288" s="6">
        <v>696252.0</v>
      </c>
      <c r="C20288" s="14" t="str">
        <f>If(COUNTIF(DamReaches!$B$2:$B$346,"="&amp;A20288)&gt;0, "Yes", "No")</f>
        <v>No</v>
      </c>
    </row>
    <row r="20289">
      <c r="A20289" s="6">
        <v>696596.0</v>
      </c>
      <c r="B20289" s="6">
        <v>696382.0</v>
      </c>
      <c r="C20289" s="14" t="str">
        <f>If(COUNTIF(DamReaches!$B$2:$B$346,"="&amp;A20289)&gt;0, "Yes", "No")</f>
        <v>No</v>
      </c>
    </row>
    <row r="20290">
      <c r="A20290" s="6">
        <v>696597.0</v>
      </c>
      <c r="B20290" s="6">
        <v>697117.0</v>
      </c>
      <c r="C20290" s="14" t="str">
        <f>If(COUNTIF(DamReaches!$B$2:$B$346,"="&amp;A20290)&gt;0, "Yes", "No")</f>
        <v>No</v>
      </c>
    </row>
    <row r="20291">
      <c r="A20291" s="6">
        <v>696598.0</v>
      </c>
      <c r="B20291" s="6">
        <v>697117.0</v>
      </c>
      <c r="C20291" s="14" t="str">
        <f>If(COUNTIF(DamReaches!$B$2:$B$346,"="&amp;A20291)&gt;0, "Yes", "No")</f>
        <v>No</v>
      </c>
    </row>
    <row r="20292">
      <c r="A20292" s="6">
        <v>696599.0</v>
      </c>
      <c r="B20292" s="6">
        <v>696493.0</v>
      </c>
      <c r="C20292" s="14" t="str">
        <f>If(COUNTIF(DamReaches!$B$2:$B$346,"="&amp;A20292)&gt;0, "Yes", "No")</f>
        <v>No</v>
      </c>
    </row>
    <row r="20293">
      <c r="A20293" s="6">
        <v>696600.0</v>
      </c>
      <c r="B20293" s="6">
        <v>695739.0</v>
      </c>
      <c r="C20293" s="14" t="str">
        <f>If(COUNTIF(DamReaches!$B$2:$B$346,"="&amp;A20293)&gt;0, "Yes", "No")</f>
        <v>No</v>
      </c>
    </row>
    <row r="20294">
      <c r="A20294" s="6">
        <v>696601.0</v>
      </c>
      <c r="B20294" s="6">
        <v>696602.0</v>
      </c>
      <c r="C20294" s="14" t="str">
        <f>If(COUNTIF(DamReaches!$B$2:$B$346,"="&amp;A20294)&gt;0, "Yes", "No")</f>
        <v>No</v>
      </c>
    </row>
    <row r="20295">
      <c r="A20295" s="6">
        <v>696602.0</v>
      </c>
      <c r="B20295" s="6">
        <v>696089.0</v>
      </c>
      <c r="C20295" s="14" t="str">
        <f>If(COUNTIF(DamReaches!$B$2:$B$346,"="&amp;A20295)&gt;0, "Yes", "No")</f>
        <v>No</v>
      </c>
    </row>
    <row r="20296">
      <c r="A20296" s="6">
        <v>696603.0</v>
      </c>
      <c r="B20296" s="6">
        <v>696626.0</v>
      </c>
      <c r="C20296" s="14" t="str">
        <f>If(COUNTIF(DamReaches!$B$2:$B$346,"="&amp;A20296)&gt;0, "Yes", "No")</f>
        <v>No</v>
      </c>
    </row>
    <row r="20297">
      <c r="A20297" s="6">
        <v>696604.0</v>
      </c>
      <c r="B20297" s="6">
        <v>696412.0</v>
      </c>
      <c r="C20297" s="14" t="str">
        <f>If(COUNTIF(DamReaches!$B$2:$B$346,"="&amp;A20297)&gt;0, "Yes", "No")</f>
        <v>No</v>
      </c>
    </row>
    <row r="20298">
      <c r="A20298" s="6">
        <v>696605.0</v>
      </c>
      <c r="B20298" s="6">
        <v>696629.0</v>
      </c>
      <c r="C20298" s="14" t="str">
        <f>If(COUNTIF(DamReaches!$B$2:$B$346,"="&amp;A20298)&gt;0, "Yes", "No")</f>
        <v>No</v>
      </c>
    </row>
    <row r="20299">
      <c r="A20299" s="6">
        <v>696606.0</v>
      </c>
      <c r="B20299" s="6">
        <v>696631.0</v>
      </c>
      <c r="C20299" s="14" t="str">
        <f>If(COUNTIF(DamReaches!$B$2:$B$346,"="&amp;A20299)&gt;0, "Yes", "No")</f>
        <v>No</v>
      </c>
    </row>
    <row r="20300">
      <c r="A20300" s="6">
        <v>696607.0</v>
      </c>
      <c r="B20300" s="6">
        <v>696548.0</v>
      </c>
      <c r="C20300" s="14" t="str">
        <f>If(COUNTIF(DamReaches!$B$2:$B$346,"="&amp;A20300)&gt;0, "Yes", "No")</f>
        <v>No</v>
      </c>
    </row>
    <row r="20301">
      <c r="A20301" s="6">
        <v>696608.0</v>
      </c>
      <c r="B20301" s="6">
        <v>696525.0</v>
      </c>
      <c r="C20301" s="14" t="str">
        <f>If(COUNTIF(DamReaches!$B$2:$B$346,"="&amp;A20301)&gt;0, "Yes", "No")</f>
        <v>No</v>
      </c>
    </row>
    <row r="20302">
      <c r="A20302" s="6">
        <v>696625.0</v>
      </c>
      <c r="B20302" s="6">
        <v>695896.0</v>
      </c>
      <c r="C20302" s="14" t="str">
        <f>If(COUNTIF(DamReaches!$B$2:$B$346,"="&amp;A20302)&gt;0, "Yes", "No")</f>
        <v>No</v>
      </c>
    </row>
    <row r="20303">
      <c r="A20303" s="6">
        <v>696626.0</v>
      </c>
      <c r="B20303" s="6">
        <v>696495.0</v>
      </c>
      <c r="C20303" s="14" t="str">
        <f>If(COUNTIF(DamReaches!$B$2:$B$346,"="&amp;A20303)&gt;0, "Yes", "No")</f>
        <v>No</v>
      </c>
    </row>
    <row r="20304">
      <c r="A20304" s="6">
        <v>696627.0</v>
      </c>
      <c r="B20304" s="6">
        <v>696604.0</v>
      </c>
      <c r="C20304" s="14" t="str">
        <f>If(COUNTIF(DamReaches!$B$2:$B$346,"="&amp;A20304)&gt;0, "Yes", "No")</f>
        <v>No</v>
      </c>
    </row>
    <row r="20305">
      <c r="A20305" s="6">
        <v>696628.0</v>
      </c>
      <c r="B20305" s="6">
        <v>696827.0</v>
      </c>
      <c r="C20305" s="14" t="str">
        <f>If(COUNTIF(DamReaches!$B$2:$B$346,"="&amp;A20305)&gt;0, "Yes", "No")</f>
        <v>No</v>
      </c>
    </row>
    <row r="20306">
      <c r="A20306" s="6">
        <v>696629.0</v>
      </c>
      <c r="B20306" s="6">
        <v>696827.0</v>
      </c>
      <c r="C20306" s="14" t="str">
        <f>If(COUNTIF(DamReaches!$B$2:$B$346,"="&amp;A20306)&gt;0, "Yes", "No")</f>
        <v>No</v>
      </c>
    </row>
    <row r="20307">
      <c r="A20307" s="6">
        <v>696630.0</v>
      </c>
      <c r="B20307" s="6">
        <v>696629.0</v>
      </c>
      <c r="C20307" s="14" t="str">
        <f>If(COUNTIF(DamReaches!$B$2:$B$346,"="&amp;A20307)&gt;0, "Yes", "No")</f>
        <v>No</v>
      </c>
    </row>
    <row r="20308">
      <c r="A20308" s="6">
        <v>696631.0</v>
      </c>
      <c r="B20308" s="6">
        <v>696632.0</v>
      </c>
      <c r="C20308" s="14" t="str">
        <f>If(COUNTIF(DamReaches!$B$2:$B$346,"="&amp;A20308)&gt;0, "Yes", "No")</f>
        <v>No</v>
      </c>
    </row>
    <row r="20309">
      <c r="A20309" s="6">
        <v>696632.0</v>
      </c>
      <c r="B20309" s="6">
        <v>696633.0</v>
      </c>
      <c r="C20309" s="14" t="str">
        <f>If(COUNTIF(DamReaches!$B$2:$B$346,"="&amp;A20309)&gt;0, "Yes", "No")</f>
        <v>No</v>
      </c>
    </row>
    <row r="20310">
      <c r="A20310" s="6">
        <v>696633.0</v>
      </c>
      <c r="B20310" s="6">
        <v>696634.0</v>
      </c>
      <c r="C20310" s="14" t="str">
        <f>If(COUNTIF(DamReaches!$B$2:$B$346,"="&amp;A20310)&gt;0, "Yes", "No")</f>
        <v>No</v>
      </c>
    </row>
    <row r="20311">
      <c r="A20311" s="6">
        <v>696634.0</v>
      </c>
      <c r="B20311" s="6">
        <v>696476.0</v>
      </c>
      <c r="C20311" s="14" t="str">
        <f>If(COUNTIF(DamReaches!$B$2:$B$346,"="&amp;A20311)&gt;0, "Yes", "No")</f>
        <v>No</v>
      </c>
    </row>
    <row r="20312">
      <c r="A20312" s="6">
        <v>696635.0</v>
      </c>
      <c r="B20312" s="6">
        <v>696281.0</v>
      </c>
      <c r="C20312" s="14" t="str">
        <f>If(COUNTIF(DamReaches!$B$2:$B$346,"="&amp;A20312)&gt;0, "Yes", "No")</f>
        <v>No</v>
      </c>
    </row>
    <row r="20313">
      <c r="A20313" s="6">
        <v>696636.0</v>
      </c>
      <c r="B20313" s="6">
        <v>696577.0</v>
      </c>
      <c r="C20313" s="14" t="str">
        <f>If(COUNTIF(DamReaches!$B$2:$B$346,"="&amp;A20313)&gt;0, "Yes", "No")</f>
        <v>No</v>
      </c>
    </row>
    <row r="20314">
      <c r="A20314" s="6">
        <v>696637.0</v>
      </c>
      <c r="B20314" s="6">
        <v>696501.0</v>
      </c>
      <c r="C20314" s="14" t="str">
        <f>If(COUNTIF(DamReaches!$B$2:$B$346,"="&amp;A20314)&gt;0, "Yes", "No")</f>
        <v>No</v>
      </c>
    </row>
    <row r="20315">
      <c r="A20315" s="6">
        <v>696638.0</v>
      </c>
      <c r="B20315" s="6">
        <v>696637.0</v>
      </c>
      <c r="C20315" s="14" t="str">
        <f>If(COUNTIF(DamReaches!$B$2:$B$346,"="&amp;A20315)&gt;0, "Yes", "No")</f>
        <v>No</v>
      </c>
    </row>
    <row r="20316">
      <c r="A20316" s="6">
        <v>696661.0</v>
      </c>
      <c r="B20316" s="6">
        <v>697548.0</v>
      </c>
      <c r="C20316" s="14" t="str">
        <f>If(COUNTIF(DamReaches!$B$2:$B$346,"="&amp;A20316)&gt;0, "Yes", "No")</f>
        <v>No</v>
      </c>
    </row>
    <row r="20317">
      <c r="A20317" s="6">
        <v>696662.0</v>
      </c>
      <c r="B20317" s="6">
        <v>696784.0</v>
      </c>
      <c r="C20317" s="14" t="str">
        <f>If(COUNTIF(DamReaches!$B$2:$B$346,"="&amp;A20317)&gt;0, "Yes", "No")</f>
        <v>No</v>
      </c>
    </row>
    <row r="20318">
      <c r="A20318" s="6">
        <v>696663.0</v>
      </c>
      <c r="B20318" s="6">
        <v>696258.0</v>
      </c>
      <c r="C20318" s="14" t="str">
        <f>If(COUNTIF(DamReaches!$B$2:$B$346,"="&amp;A20318)&gt;0, "Yes", "No")</f>
        <v>No</v>
      </c>
    </row>
    <row r="20319">
      <c r="A20319" s="6">
        <v>696664.0</v>
      </c>
      <c r="B20319" s="6">
        <v>696736.0</v>
      </c>
      <c r="C20319" s="14" t="str">
        <f>If(COUNTIF(DamReaches!$B$2:$B$346,"="&amp;A20319)&gt;0, "Yes", "No")</f>
        <v>No</v>
      </c>
    </row>
    <row r="20320">
      <c r="A20320" s="6">
        <v>696665.0</v>
      </c>
      <c r="B20320" s="6">
        <v>696736.0</v>
      </c>
      <c r="C20320" s="14" t="str">
        <f>If(COUNTIF(DamReaches!$B$2:$B$346,"="&amp;A20320)&gt;0, "Yes", "No")</f>
        <v>No</v>
      </c>
    </row>
    <row r="20321">
      <c r="A20321" s="6">
        <v>696666.0</v>
      </c>
      <c r="B20321" s="6">
        <v>696665.0</v>
      </c>
      <c r="C20321" s="14" t="str">
        <f>If(COUNTIF(DamReaches!$B$2:$B$346,"="&amp;A20321)&gt;0, "Yes", "No")</f>
        <v>No</v>
      </c>
    </row>
    <row r="20322">
      <c r="A20322" s="6">
        <v>696667.0</v>
      </c>
      <c r="B20322" s="6">
        <v>696754.0</v>
      </c>
      <c r="C20322" s="14" t="str">
        <f>If(COUNTIF(DamReaches!$B$2:$B$346,"="&amp;A20322)&gt;0, "Yes", "No")</f>
        <v>No</v>
      </c>
    </row>
    <row r="20323">
      <c r="A20323" s="6">
        <v>696668.0</v>
      </c>
      <c r="B20323" s="6">
        <v>695933.0</v>
      </c>
      <c r="C20323" s="14" t="str">
        <f>If(COUNTIF(DamReaches!$B$2:$B$346,"="&amp;A20323)&gt;0, "Yes", "No")</f>
        <v>No</v>
      </c>
    </row>
    <row r="20324">
      <c r="A20324" s="6">
        <v>696669.0</v>
      </c>
      <c r="B20324" s="6">
        <v>696429.0</v>
      </c>
      <c r="C20324" s="14" t="str">
        <f>If(COUNTIF(DamReaches!$B$2:$B$346,"="&amp;A20324)&gt;0, "Yes", "No")</f>
        <v>No</v>
      </c>
    </row>
    <row r="20325">
      <c r="A20325" s="6">
        <v>696670.0</v>
      </c>
      <c r="B20325" s="6">
        <v>696698.0</v>
      </c>
      <c r="C20325" s="14" t="str">
        <f>If(COUNTIF(DamReaches!$B$2:$B$346,"="&amp;A20325)&gt;0, "Yes", "No")</f>
        <v>No</v>
      </c>
    </row>
    <row r="20326">
      <c r="A20326" s="6">
        <v>696671.0</v>
      </c>
      <c r="B20326" s="6">
        <v>696670.0</v>
      </c>
      <c r="C20326" s="14" t="str">
        <f>If(COUNTIF(DamReaches!$B$2:$B$346,"="&amp;A20326)&gt;0, "Yes", "No")</f>
        <v>No</v>
      </c>
    </row>
    <row r="20327">
      <c r="A20327" s="6">
        <v>696672.0</v>
      </c>
      <c r="B20327" s="6">
        <v>697003.0</v>
      </c>
      <c r="C20327" s="14" t="str">
        <f>If(COUNTIF(DamReaches!$B$2:$B$346,"="&amp;A20327)&gt;0, "Yes", "No")</f>
        <v>No</v>
      </c>
    </row>
    <row r="20328">
      <c r="A20328" s="6">
        <v>696673.0</v>
      </c>
      <c r="B20328" s="6">
        <v>696865.0</v>
      </c>
      <c r="C20328" s="14" t="str">
        <f>If(COUNTIF(DamReaches!$B$2:$B$346,"="&amp;A20328)&gt;0, "Yes", "No")</f>
        <v>No</v>
      </c>
    </row>
    <row r="20329">
      <c r="A20329" s="6">
        <v>696674.0</v>
      </c>
      <c r="B20329" s="6">
        <v>696635.0</v>
      </c>
      <c r="C20329" s="14" t="str">
        <f>If(COUNTIF(DamReaches!$B$2:$B$346,"="&amp;A20329)&gt;0, "Yes", "No")</f>
        <v>No</v>
      </c>
    </row>
    <row r="20330">
      <c r="A20330" s="6">
        <v>696693.0</v>
      </c>
      <c r="B20330" s="6">
        <v>696593.0</v>
      </c>
      <c r="C20330" s="14" t="str">
        <f>If(COUNTIF(DamReaches!$B$2:$B$346,"="&amp;A20330)&gt;0, "Yes", "No")</f>
        <v>No</v>
      </c>
    </row>
    <row r="20331">
      <c r="A20331" s="6">
        <v>696694.0</v>
      </c>
      <c r="B20331" s="6">
        <v>696494.0</v>
      </c>
      <c r="C20331" s="14" t="str">
        <f>If(COUNTIF(DamReaches!$B$2:$B$346,"="&amp;A20331)&gt;0, "Yes", "No")</f>
        <v>No</v>
      </c>
    </row>
    <row r="20332">
      <c r="A20332" s="6">
        <v>696695.0</v>
      </c>
      <c r="B20332" s="6">
        <v>696494.0</v>
      </c>
      <c r="C20332" s="14" t="str">
        <f>If(COUNTIF(DamReaches!$B$2:$B$346,"="&amp;A20332)&gt;0, "Yes", "No")</f>
        <v>No</v>
      </c>
    </row>
    <row r="20333">
      <c r="A20333" s="6">
        <v>696696.0</v>
      </c>
      <c r="B20333" s="6">
        <v>697168.0</v>
      </c>
      <c r="C20333" s="14" t="str">
        <f>If(COUNTIF(DamReaches!$B$2:$B$346,"="&amp;A20333)&gt;0, "Yes", "No")</f>
        <v>No</v>
      </c>
    </row>
    <row r="20334">
      <c r="A20334" s="6">
        <v>696697.0</v>
      </c>
      <c r="B20334" s="6">
        <v>696371.0</v>
      </c>
      <c r="C20334" s="14" t="str">
        <f>If(COUNTIF(DamReaches!$B$2:$B$346,"="&amp;A20334)&gt;0, "Yes", "No")</f>
        <v>No</v>
      </c>
    </row>
    <row r="20335">
      <c r="A20335" s="6">
        <v>696698.0</v>
      </c>
      <c r="B20335" s="6">
        <v>696908.0</v>
      </c>
      <c r="C20335" s="14" t="str">
        <f>If(COUNTIF(DamReaches!$B$2:$B$346,"="&amp;A20335)&gt;0, "Yes", "No")</f>
        <v>No</v>
      </c>
    </row>
    <row r="20336">
      <c r="A20336" s="6">
        <v>696699.0</v>
      </c>
      <c r="B20336" s="6">
        <v>696631.0</v>
      </c>
      <c r="C20336" s="14" t="str">
        <f>If(COUNTIF(DamReaches!$B$2:$B$346,"="&amp;A20336)&gt;0, "Yes", "No")</f>
        <v>No</v>
      </c>
    </row>
    <row r="20337">
      <c r="A20337" s="6">
        <v>696710.0</v>
      </c>
      <c r="B20337" s="6">
        <v>696340.0</v>
      </c>
      <c r="C20337" s="14" t="str">
        <f>If(COUNTIF(DamReaches!$B$2:$B$346,"="&amp;A20337)&gt;0, "Yes", "No")</f>
        <v>No</v>
      </c>
    </row>
    <row r="20338">
      <c r="A20338" s="6">
        <v>696711.0</v>
      </c>
      <c r="B20338" s="6">
        <v>697742.0</v>
      </c>
      <c r="C20338" s="14" t="str">
        <f>If(COUNTIF(DamReaches!$B$2:$B$346,"="&amp;A20338)&gt;0, "Yes", "No")</f>
        <v>No</v>
      </c>
    </row>
    <row r="20339">
      <c r="A20339" s="6">
        <v>696712.0</v>
      </c>
      <c r="B20339" s="6">
        <v>697742.0</v>
      </c>
      <c r="C20339" s="14" t="str">
        <f>If(COUNTIF(DamReaches!$B$2:$B$346,"="&amp;A20339)&gt;0, "Yes", "No")</f>
        <v>No</v>
      </c>
    </row>
    <row r="20340">
      <c r="A20340" s="6">
        <v>696713.0</v>
      </c>
      <c r="B20340" s="6">
        <v>697168.0</v>
      </c>
      <c r="C20340" s="14" t="str">
        <f>If(COUNTIF(DamReaches!$B$2:$B$346,"="&amp;A20340)&gt;0, "Yes", "No")</f>
        <v>No</v>
      </c>
    </row>
    <row r="20341">
      <c r="A20341" s="6">
        <v>696714.0</v>
      </c>
      <c r="B20341" s="6">
        <v>696626.0</v>
      </c>
      <c r="C20341" s="14" t="str">
        <f>If(COUNTIF(DamReaches!$B$2:$B$346,"="&amp;A20341)&gt;0, "Yes", "No")</f>
        <v>No</v>
      </c>
    </row>
    <row r="20342">
      <c r="A20342" s="6">
        <v>696715.0</v>
      </c>
      <c r="B20342" s="6">
        <v>696461.0</v>
      </c>
      <c r="C20342" s="14" t="str">
        <f>If(COUNTIF(DamReaches!$B$2:$B$346,"="&amp;A20342)&gt;0, "Yes", "No")</f>
        <v>No</v>
      </c>
    </row>
    <row r="20343">
      <c r="A20343" s="6">
        <v>696716.0</v>
      </c>
      <c r="B20343" s="6">
        <v>695885.0</v>
      </c>
      <c r="C20343" s="14" t="str">
        <f>If(COUNTIF(DamReaches!$B$2:$B$346,"="&amp;A20343)&gt;0, "Yes", "No")</f>
        <v>No</v>
      </c>
    </row>
    <row r="20344">
      <c r="A20344" s="6">
        <v>696717.0</v>
      </c>
      <c r="B20344" s="6">
        <v>697171.0</v>
      </c>
      <c r="C20344" s="14" t="str">
        <f>If(COUNTIF(DamReaches!$B$2:$B$346,"="&amp;A20344)&gt;0, "Yes", "No")</f>
        <v>No</v>
      </c>
    </row>
    <row r="20345">
      <c r="A20345" s="6">
        <v>696718.0</v>
      </c>
      <c r="B20345" s="6">
        <v>696194.0</v>
      </c>
      <c r="C20345" s="14" t="str">
        <f>If(COUNTIF(DamReaches!$B$2:$B$346,"="&amp;A20345)&gt;0, "Yes", "No")</f>
        <v>No</v>
      </c>
    </row>
    <row r="20346">
      <c r="A20346" s="6">
        <v>696734.0</v>
      </c>
      <c r="B20346" s="6">
        <v>696998.0</v>
      </c>
      <c r="C20346" s="14" t="str">
        <f>If(COUNTIF(DamReaches!$B$2:$B$346,"="&amp;A20346)&gt;0, "Yes", "No")</f>
        <v>No</v>
      </c>
    </row>
    <row r="20347">
      <c r="A20347" s="6">
        <v>696735.0</v>
      </c>
      <c r="B20347" s="6">
        <v>696386.0</v>
      </c>
      <c r="C20347" s="14" t="str">
        <f>If(COUNTIF(DamReaches!$B$2:$B$346,"="&amp;A20347)&gt;0, "Yes", "No")</f>
        <v>No</v>
      </c>
    </row>
    <row r="20348">
      <c r="A20348" s="6">
        <v>696736.0</v>
      </c>
      <c r="B20348" s="6">
        <v>696663.0</v>
      </c>
      <c r="C20348" s="14" t="str">
        <f>If(COUNTIF(DamReaches!$B$2:$B$346,"="&amp;A20348)&gt;0, "Yes", "No")</f>
        <v>No</v>
      </c>
    </row>
    <row r="20349">
      <c r="A20349" s="6">
        <v>696737.0</v>
      </c>
      <c r="B20349" s="6">
        <v>696825.0</v>
      </c>
      <c r="C20349" s="14" t="str">
        <f>If(COUNTIF(DamReaches!$B$2:$B$346,"="&amp;A20349)&gt;0, "Yes", "No")</f>
        <v>No</v>
      </c>
    </row>
    <row r="20350">
      <c r="A20350" s="6">
        <v>696738.0</v>
      </c>
      <c r="B20350" s="6">
        <v>696825.0</v>
      </c>
      <c r="C20350" s="14" t="str">
        <f>If(COUNTIF(DamReaches!$B$2:$B$346,"="&amp;A20350)&gt;0, "Yes", "No")</f>
        <v>No</v>
      </c>
    </row>
    <row r="20351">
      <c r="A20351" s="6">
        <v>696739.0</v>
      </c>
      <c r="B20351" s="6">
        <v>696669.0</v>
      </c>
      <c r="C20351" s="14" t="str">
        <f>If(COUNTIF(DamReaches!$B$2:$B$346,"="&amp;A20351)&gt;0, "Yes", "No")</f>
        <v>No</v>
      </c>
    </row>
    <row r="20352">
      <c r="A20352" s="6">
        <v>696751.0</v>
      </c>
      <c r="B20352" s="6">
        <v>696926.0</v>
      </c>
      <c r="C20352" s="14" t="str">
        <f>If(COUNTIF(DamReaches!$B$2:$B$346,"="&amp;A20352)&gt;0, "Yes", "No")</f>
        <v>No</v>
      </c>
    </row>
    <row r="20353">
      <c r="A20353" s="6">
        <v>696752.0</v>
      </c>
      <c r="B20353" s="6">
        <v>696926.0</v>
      </c>
      <c r="C20353" s="14" t="str">
        <f>If(COUNTIF(DamReaches!$B$2:$B$346,"="&amp;A20353)&gt;0, "Yes", "No")</f>
        <v>No</v>
      </c>
    </row>
    <row r="20354">
      <c r="A20354" s="6">
        <v>696753.0</v>
      </c>
      <c r="B20354" s="6">
        <v>696386.0</v>
      </c>
      <c r="C20354" s="14" t="str">
        <f>If(COUNTIF(DamReaches!$B$2:$B$346,"="&amp;A20354)&gt;0, "Yes", "No")</f>
        <v>No</v>
      </c>
    </row>
    <row r="20355">
      <c r="A20355" s="6">
        <v>696754.0</v>
      </c>
      <c r="B20355" s="6">
        <v>697432.0</v>
      </c>
      <c r="C20355" s="14" t="str">
        <f>If(COUNTIF(DamReaches!$B$2:$B$346,"="&amp;A20355)&gt;0, "Yes", "No")</f>
        <v>No</v>
      </c>
    </row>
    <row r="20356">
      <c r="A20356" s="6">
        <v>696755.0</v>
      </c>
      <c r="B20356" s="6">
        <v>697432.0</v>
      </c>
      <c r="C20356" s="14" t="str">
        <f>If(COUNTIF(DamReaches!$B$2:$B$346,"="&amp;A20356)&gt;0, "Yes", "No")</f>
        <v>No</v>
      </c>
    </row>
    <row r="20357">
      <c r="A20357" s="6">
        <v>696756.0</v>
      </c>
      <c r="B20357" s="6">
        <v>696411.0</v>
      </c>
      <c r="C20357" s="14" t="str">
        <f>If(COUNTIF(DamReaches!$B$2:$B$346,"="&amp;A20357)&gt;0, "Yes", "No")</f>
        <v>No</v>
      </c>
    </row>
    <row r="20358">
      <c r="A20358" s="6">
        <v>696757.0</v>
      </c>
      <c r="B20358" s="6">
        <v>697003.0</v>
      </c>
      <c r="C20358" s="14" t="str">
        <f>If(COUNTIF(DamReaches!$B$2:$B$346,"="&amp;A20358)&gt;0, "Yes", "No")</f>
        <v>No</v>
      </c>
    </row>
    <row r="20359">
      <c r="A20359" s="6">
        <v>696765.0</v>
      </c>
      <c r="B20359" s="6">
        <v>696766.0</v>
      </c>
      <c r="C20359" s="14" t="str">
        <f>If(COUNTIF(DamReaches!$B$2:$B$346,"="&amp;A20359)&gt;0, "Yes", "No")</f>
        <v>No</v>
      </c>
    </row>
    <row r="20360">
      <c r="A20360" s="6">
        <v>696766.0</v>
      </c>
      <c r="B20360" s="6">
        <v>696998.0</v>
      </c>
      <c r="C20360" s="14" t="str">
        <f>If(COUNTIF(DamReaches!$B$2:$B$346,"="&amp;A20360)&gt;0, "Yes", "No")</f>
        <v>No</v>
      </c>
    </row>
    <row r="20361">
      <c r="A20361" s="6">
        <v>696767.0</v>
      </c>
      <c r="B20361" s="6">
        <v>696786.0</v>
      </c>
      <c r="C20361" s="14" t="str">
        <f>If(COUNTIF(DamReaches!$B$2:$B$346,"="&amp;A20361)&gt;0, "Yes", "No")</f>
        <v>No</v>
      </c>
    </row>
    <row r="20362">
      <c r="A20362" s="6">
        <v>696768.0</v>
      </c>
      <c r="B20362" s="6">
        <v>696337.0</v>
      </c>
      <c r="C20362" s="14" t="str">
        <f>If(COUNTIF(DamReaches!$B$2:$B$346,"="&amp;A20362)&gt;0, "Yes", "No")</f>
        <v>No</v>
      </c>
    </row>
    <row r="20363">
      <c r="A20363" s="6">
        <v>696769.0</v>
      </c>
      <c r="B20363" s="6">
        <v>696754.0</v>
      </c>
      <c r="C20363" s="14" t="str">
        <f>If(COUNTIF(DamReaches!$B$2:$B$346,"="&amp;A20363)&gt;0, "Yes", "No")</f>
        <v>No</v>
      </c>
    </row>
    <row r="20364">
      <c r="A20364" s="6">
        <v>696770.0</v>
      </c>
      <c r="B20364" s="6">
        <v>696318.0</v>
      </c>
      <c r="C20364" s="14" t="str">
        <f>If(COUNTIF(DamReaches!$B$2:$B$346,"="&amp;A20364)&gt;0, "Yes", "No")</f>
        <v>No</v>
      </c>
    </row>
    <row r="20365">
      <c r="A20365" s="6">
        <v>696779.0</v>
      </c>
      <c r="B20365" s="6">
        <v>696625.0</v>
      </c>
      <c r="C20365" s="14" t="str">
        <f>If(COUNTIF(DamReaches!$B$2:$B$346,"="&amp;A20365)&gt;0, "Yes", "No")</f>
        <v>No</v>
      </c>
    </row>
    <row r="20366">
      <c r="A20366" s="6">
        <v>696780.0</v>
      </c>
      <c r="B20366" s="6">
        <v>697190.0</v>
      </c>
      <c r="C20366" s="14" t="str">
        <f>If(COUNTIF(DamReaches!$B$2:$B$346,"="&amp;A20366)&gt;0, "Yes", "No")</f>
        <v>No</v>
      </c>
    </row>
    <row r="20367">
      <c r="A20367" s="6">
        <v>696781.0</v>
      </c>
      <c r="B20367" s="6">
        <v>696766.0</v>
      </c>
      <c r="C20367" s="14" t="str">
        <f>If(COUNTIF(DamReaches!$B$2:$B$346,"="&amp;A20367)&gt;0, "Yes", "No")</f>
        <v>No</v>
      </c>
    </row>
    <row r="20368">
      <c r="A20368" s="6">
        <v>696782.0</v>
      </c>
      <c r="B20368" s="6">
        <v>696999.0</v>
      </c>
      <c r="C20368" s="14" t="str">
        <f>If(COUNTIF(DamReaches!$B$2:$B$346,"="&amp;A20368)&gt;0, "Yes", "No")</f>
        <v>No</v>
      </c>
    </row>
    <row r="20369">
      <c r="A20369" s="6">
        <v>696783.0</v>
      </c>
      <c r="B20369" s="6">
        <v>696999.0</v>
      </c>
      <c r="C20369" s="14" t="str">
        <f>If(COUNTIF(DamReaches!$B$2:$B$346,"="&amp;A20369)&gt;0, "Yes", "No")</f>
        <v>No</v>
      </c>
    </row>
    <row r="20370">
      <c r="A20370" s="6">
        <v>696784.0</v>
      </c>
      <c r="B20370" s="6">
        <v>697047.0</v>
      </c>
      <c r="C20370" s="14" t="str">
        <f>If(COUNTIF(DamReaches!$B$2:$B$346,"="&amp;A20370)&gt;0, "Yes", "No")</f>
        <v>No</v>
      </c>
    </row>
    <row r="20371">
      <c r="A20371" s="6">
        <v>696785.0</v>
      </c>
      <c r="B20371" s="6">
        <v>697047.0</v>
      </c>
      <c r="C20371" s="14" t="str">
        <f>If(COUNTIF(DamReaches!$B$2:$B$346,"="&amp;A20371)&gt;0, "Yes", "No")</f>
        <v>No</v>
      </c>
    </row>
    <row r="20372">
      <c r="A20372" s="6">
        <v>696786.0</v>
      </c>
      <c r="B20372" s="6">
        <v>697194.0</v>
      </c>
      <c r="C20372" s="14" t="str">
        <f>If(COUNTIF(DamReaches!$B$2:$B$346,"="&amp;A20372)&gt;0, "Yes", "No")</f>
        <v>No</v>
      </c>
    </row>
    <row r="20373">
      <c r="A20373" s="6">
        <v>696787.0</v>
      </c>
      <c r="B20373" s="6">
        <v>697194.0</v>
      </c>
      <c r="C20373" s="14" t="str">
        <f>If(COUNTIF(DamReaches!$B$2:$B$346,"="&amp;A20373)&gt;0, "Yes", "No")</f>
        <v>No</v>
      </c>
    </row>
    <row r="20374">
      <c r="A20374" s="6">
        <v>696788.0</v>
      </c>
      <c r="B20374" s="6">
        <v>697075.0</v>
      </c>
      <c r="C20374" s="14" t="str">
        <f>If(COUNTIF(DamReaches!$B$2:$B$346,"="&amp;A20374)&gt;0, "Yes", "No")</f>
        <v>No</v>
      </c>
    </row>
    <row r="20375">
      <c r="A20375" s="6">
        <v>696789.0</v>
      </c>
      <c r="B20375" s="6">
        <v>697075.0</v>
      </c>
      <c r="C20375" s="14" t="str">
        <f>If(COUNTIF(DamReaches!$B$2:$B$346,"="&amp;A20375)&gt;0, "Yes", "No")</f>
        <v>No</v>
      </c>
    </row>
    <row r="20376">
      <c r="A20376" s="6">
        <v>696790.0</v>
      </c>
      <c r="B20376" s="6">
        <v>696824.0</v>
      </c>
      <c r="C20376" s="14" t="str">
        <f>If(COUNTIF(DamReaches!$B$2:$B$346,"="&amp;A20376)&gt;0, "Yes", "No")</f>
        <v>No</v>
      </c>
    </row>
    <row r="20377">
      <c r="A20377" s="6">
        <v>696791.0</v>
      </c>
      <c r="B20377" s="6">
        <v>696824.0</v>
      </c>
      <c r="C20377" s="14" t="str">
        <f>If(COUNTIF(DamReaches!$B$2:$B$346,"="&amp;A20377)&gt;0, "Yes", "No")</f>
        <v>No</v>
      </c>
    </row>
    <row r="20378">
      <c r="A20378" s="6">
        <v>696792.0</v>
      </c>
      <c r="B20378" s="6">
        <v>696864.0</v>
      </c>
      <c r="C20378" s="14" t="str">
        <f>If(COUNTIF(DamReaches!$B$2:$B$346,"="&amp;A20378)&gt;0, "Yes", "No")</f>
        <v>No</v>
      </c>
    </row>
    <row r="20379">
      <c r="A20379" s="6">
        <v>696793.0</v>
      </c>
      <c r="B20379" s="6">
        <v>696935.0</v>
      </c>
      <c r="C20379" s="14" t="str">
        <f>If(COUNTIF(DamReaches!$B$2:$B$346,"="&amp;A20379)&gt;0, "Yes", "No")</f>
        <v>No</v>
      </c>
    </row>
    <row r="20380">
      <c r="A20380" s="6">
        <v>696794.0</v>
      </c>
      <c r="B20380" s="6">
        <v>696635.0</v>
      </c>
      <c r="C20380" s="14" t="str">
        <f>If(COUNTIF(DamReaches!$B$2:$B$346,"="&amp;A20380)&gt;0, "Yes", "No")</f>
        <v>No</v>
      </c>
    </row>
    <row r="20381">
      <c r="A20381" s="6">
        <v>696795.0</v>
      </c>
      <c r="B20381" s="6">
        <v>696794.0</v>
      </c>
      <c r="C20381" s="14" t="str">
        <f>If(COUNTIF(DamReaches!$B$2:$B$346,"="&amp;A20381)&gt;0, "Yes", "No")</f>
        <v>No</v>
      </c>
    </row>
    <row r="20382">
      <c r="A20382" s="6">
        <v>696796.0</v>
      </c>
      <c r="B20382" s="6">
        <v>696577.0</v>
      </c>
      <c r="C20382" s="14" t="str">
        <f>If(COUNTIF(DamReaches!$B$2:$B$346,"="&amp;A20382)&gt;0, "Yes", "No")</f>
        <v>No</v>
      </c>
    </row>
    <row r="20383">
      <c r="A20383" s="6">
        <v>696822.0</v>
      </c>
      <c r="B20383" s="6">
        <v>697116.0</v>
      </c>
      <c r="C20383" s="14" t="str">
        <f>If(COUNTIF(DamReaches!$B$2:$B$346,"="&amp;A20383)&gt;0, "Yes", "No")</f>
        <v>No</v>
      </c>
    </row>
    <row r="20384">
      <c r="A20384" s="6">
        <v>696823.0</v>
      </c>
      <c r="B20384" s="6">
        <v>697116.0</v>
      </c>
      <c r="C20384" s="14" t="str">
        <f>If(COUNTIF(DamReaches!$B$2:$B$346,"="&amp;A20384)&gt;0, "Yes", "No")</f>
        <v>No</v>
      </c>
    </row>
    <row r="20385">
      <c r="A20385" s="6">
        <v>696824.0</v>
      </c>
      <c r="B20385" s="6">
        <v>697143.0</v>
      </c>
      <c r="C20385" s="14" t="str">
        <f>If(COUNTIF(DamReaches!$B$2:$B$346,"="&amp;A20385)&gt;0, "Yes", "No")</f>
        <v>No</v>
      </c>
    </row>
    <row r="20386">
      <c r="A20386" s="6">
        <v>696825.0</v>
      </c>
      <c r="B20386" s="6">
        <v>696859.0</v>
      </c>
      <c r="C20386" s="14" t="str">
        <f>If(COUNTIF(DamReaches!$B$2:$B$346,"="&amp;A20386)&gt;0, "Yes", "No")</f>
        <v>No</v>
      </c>
    </row>
    <row r="20387">
      <c r="A20387" s="6">
        <v>696826.0</v>
      </c>
      <c r="B20387" s="6">
        <v>697171.0</v>
      </c>
      <c r="C20387" s="14" t="str">
        <f>If(COUNTIF(DamReaches!$B$2:$B$346,"="&amp;A20387)&gt;0, "Yes", "No")</f>
        <v>No</v>
      </c>
    </row>
    <row r="20388">
      <c r="A20388" s="6">
        <v>696827.0</v>
      </c>
      <c r="B20388" s="6">
        <v>696826.0</v>
      </c>
      <c r="C20388" s="14" t="str">
        <f>If(COUNTIF(DamReaches!$B$2:$B$346,"="&amp;A20388)&gt;0, "Yes", "No")</f>
        <v>No</v>
      </c>
    </row>
    <row r="20389">
      <c r="A20389" s="6">
        <v>696828.0</v>
      </c>
      <c r="B20389" s="6">
        <v>696630.0</v>
      </c>
      <c r="C20389" s="14" t="str">
        <f>If(COUNTIF(DamReaches!$B$2:$B$346,"="&amp;A20389)&gt;0, "Yes", "No")</f>
        <v>No</v>
      </c>
    </row>
    <row r="20390">
      <c r="A20390" s="6">
        <v>696829.0</v>
      </c>
      <c r="B20390" s="6">
        <v>696828.0</v>
      </c>
      <c r="C20390" s="14" t="str">
        <f>If(COUNTIF(DamReaches!$B$2:$B$346,"="&amp;A20390)&gt;0, "Yes", "No")</f>
        <v>No</v>
      </c>
    </row>
    <row r="20391">
      <c r="A20391" s="6">
        <v>696830.0</v>
      </c>
      <c r="B20391" s="6">
        <v>696525.0</v>
      </c>
      <c r="C20391" s="14" t="str">
        <f>If(COUNTIF(DamReaches!$B$2:$B$346,"="&amp;A20391)&gt;0, "Yes", "No")</f>
        <v>No</v>
      </c>
    </row>
    <row r="20392">
      <c r="A20392" s="6">
        <v>696854.0</v>
      </c>
      <c r="B20392" s="6">
        <v>696595.0</v>
      </c>
      <c r="C20392" s="14" t="str">
        <f>If(COUNTIF(DamReaches!$B$2:$B$346,"="&amp;A20392)&gt;0, "Yes", "No")</f>
        <v>No</v>
      </c>
    </row>
    <row r="20393">
      <c r="A20393" s="6">
        <v>696855.0</v>
      </c>
      <c r="B20393" s="6">
        <v>696854.0</v>
      </c>
      <c r="C20393" s="14" t="str">
        <f>If(COUNTIF(DamReaches!$B$2:$B$346,"="&amp;A20393)&gt;0, "Yes", "No")</f>
        <v>No</v>
      </c>
    </row>
    <row r="20394">
      <c r="A20394" s="6">
        <v>696856.0</v>
      </c>
      <c r="B20394" s="6">
        <v>697210.0</v>
      </c>
      <c r="C20394" s="14" t="str">
        <f>If(COUNTIF(DamReaches!$B$2:$B$346,"="&amp;A20394)&gt;0, "Yes", "No")</f>
        <v>No</v>
      </c>
    </row>
    <row r="20395">
      <c r="A20395" s="6">
        <v>696857.0</v>
      </c>
      <c r="B20395" s="6">
        <v>697210.0</v>
      </c>
      <c r="C20395" s="14" t="str">
        <f>If(COUNTIF(DamReaches!$B$2:$B$346,"="&amp;A20395)&gt;0, "Yes", "No")</f>
        <v>No</v>
      </c>
    </row>
    <row r="20396">
      <c r="A20396" s="6">
        <v>696858.0</v>
      </c>
      <c r="B20396" s="6">
        <v>696789.0</v>
      </c>
      <c r="C20396" s="14" t="str">
        <f>If(COUNTIF(DamReaches!$B$2:$B$346,"="&amp;A20396)&gt;0, "Yes", "No")</f>
        <v>No</v>
      </c>
    </row>
    <row r="20397">
      <c r="A20397" s="6">
        <v>696859.0</v>
      </c>
      <c r="B20397" s="6">
        <v>696860.0</v>
      </c>
      <c r="C20397" s="14" t="str">
        <f>If(COUNTIF(DamReaches!$B$2:$B$346,"="&amp;A20397)&gt;0, "Yes", "No")</f>
        <v>No</v>
      </c>
    </row>
    <row r="20398">
      <c r="A20398" s="6">
        <v>696860.0</v>
      </c>
      <c r="B20398" s="6">
        <v>696473.0</v>
      </c>
      <c r="C20398" s="14" t="str">
        <f>If(COUNTIF(DamReaches!$B$2:$B$346,"="&amp;A20398)&gt;0, "Yes", "No")</f>
        <v>No</v>
      </c>
    </row>
    <row r="20399">
      <c r="A20399" s="6">
        <v>696861.0</v>
      </c>
      <c r="B20399" s="6">
        <v>697355.0</v>
      </c>
      <c r="C20399" s="14" t="str">
        <f>If(COUNTIF(DamReaches!$B$2:$B$346,"="&amp;A20399)&gt;0, "Yes", "No")</f>
        <v>No</v>
      </c>
    </row>
    <row r="20400">
      <c r="A20400" s="6">
        <v>696862.0</v>
      </c>
      <c r="B20400" s="6">
        <v>697355.0</v>
      </c>
      <c r="C20400" s="14" t="str">
        <f>If(COUNTIF(DamReaches!$B$2:$B$346,"="&amp;A20400)&gt;0, "Yes", "No")</f>
        <v>No</v>
      </c>
    </row>
    <row r="20401">
      <c r="A20401" s="6">
        <v>696863.0</v>
      </c>
      <c r="B20401" s="6">
        <v>697020.0</v>
      </c>
      <c r="C20401" s="14" t="str">
        <f>If(COUNTIF(DamReaches!$B$2:$B$346,"="&amp;A20401)&gt;0, "Yes", "No")</f>
        <v>No</v>
      </c>
    </row>
    <row r="20402">
      <c r="A20402" s="6">
        <v>696864.0</v>
      </c>
      <c r="B20402" s="6">
        <v>697020.0</v>
      </c>
      <c r="C20402" s="14" t="str">
        <f>If(COUNTIF(DamReaches!$B$2:$B$346,"="&amp;A20402)&gt;0, "Yes", "No")</f>
        <v>No</v>
      </c>
    </row>
    <row r="20403">
      <c r="A20403" s="6">
        <v>696865.0</v>
      </c>
      <c r="B20403" s="6">
        <v>697409.0</v>
      </c>
      <c r="C20403" s="14" t="str">
        <f>If(COUNTIF(DamReaches!$B$2:$B$346,"="&amp;A20403)&gt;0, "Yes", "No")</f>
        <v>No</v>
      </c>
    </row>
    <row r="20404">
      <c r="A20404" s="6">
        <v>696866.0</v>
      </c>
      <c r="B20404" s="6">
        <v>697409.0</v>
      </c>
      <c r="C20404" s="14" t="str">
        <f>If(COUNTIF(DamReaches!$B$2:$B$346,"="&amp;A20404)&gt;0, "Yes", "No")</f>
        <v>No</v>
      </c>
    </row>
    <row r="20405">
      <c r="A20405" s="6">
        <v>696867.0</v>
      </c>
      <c r="B20405" s="6">
        <v>695905.0</v>
      </c>
      <c r="C20405" s="14" t="str">
        <f>If(COUNTIF(DamReaches!$B$2:$B$346,"="&amp;A20405)&gt;0, "Yes", "No")</f>
        <v>No</v>
      </c>
    </row>
    <row r="20406">
      <c r="A20406" s="6">
        <v>696868.0</v>
      </c>
      <c r="B20406" s="6">
        <v>696548.0</v>
      </c>
      <c r="C20406" s="14" t="str">
        <f>If(COUNTIF(DamReaches!$B$2:$B$346,"="&amp;A20406)&gt;0, "Yes", "No")</f>
        <v>No</v>
      </c>
    </row>
    <row r="20407">
      <c r="A20407" s="6">
        <v>696869.0</v>
      </c>
      <c r="B20407" s="6">
        <v>696796.0</v>
      </c>
      <c r="C20407" s="14" t="str">
        <f>If(COUNTIF(DamReaches!$B$2:$B$346,"="&amp;A20407)&gt;0, "Yes", "No")</f>
        <v>No</v>
      </c>
    </row>
    <row r="20408">
      <c r="A20408" s="6">
        <v>696892.0</v>
      </c>
      <c r="B20408" s="6">
        <v>696473.0</v>
      </c>
      <c r="C20408" s="14" t="str">
        <f>If(COUNTIF(DamReaches!$B$2:$B$346,"="&amp;A20408)&gt;0, "Yes", "No")</f>
        <v>No</v>
      </c>
    </row>
    <row r="20409">
      <c r="A20409" s="6">
        <v>696906.0</v>
      </c>
      <c r="B20409" s="6">
        <v>697000.0</v>
      </c>
      <c r="C20409" s="14" t="str">
        <f>If(COUNTIF(DamReaches!$B$2:$B$346,"="&amp;A20409)&gt;0, "Yes", "No")</f>
        <v>No</v>
      </c>
    </row>
    <row r="20410">
      <c r="A20410" s="6">
        <v>696907.0</v>
      </c>
      <c r="B20410" s="6">
        <v>696493.0</v>
      </c>
      <c r="C20410" s="14" t="str">
        <f>If(COUNTIF(DamReaches!$B$2:$B$346,"="&amp;A20410)&gt;0, "Yes", "No")</f>
        <v>No</v>
      </c>
    </row>
    <row r="20411">
      <c r="A20411" s="6">
        <v>696908.0</v>
      </c>
      <c r="B20411" s="6">
        <v>696739.0</v>
      </c>
      <c r="C20411" s="14" t="str">
        <f>If(COUNTIF(DamReaches!$B$2:$B$346,"="&amp;A20411)&gt;0, "Yes", "No")</f>
        <v>No</v>
      </c>
    </row>
    <row r="20412">
      <c r="A20412" s="6">
        <v>696909.0</v>
      </c>
      <c r="B20412" s="6">
        <v>696935.0</v>
      </c>
      <c r="C20412" s="14" t="str">
        <f>If(COUNTIF(DamReaches!$B$2:$B$346,"="&amp;A20412)&gt;0, "Yes", "No")</f>
        <v>No</v>
      </c>
    </row>
    <row r="20413">
      <c r="A20413" s="6">
        <v>696910.0</v>
      </c>
      <c r="B20413" s="6">
        <v>696909.0</v>
      </c>
      <c r="C20413" s="14" t="str">
        <f>If(COUNTIF(DamReaches!$B$2:$B$346,"="&amp;A20413)&gt;0, "Yes", "No")</f>
        <v>No</v>
      </c>
    </row>
    <row r="20414">
      <c r="A20414" s="6">
        <v>696911.0</v>
      </c>
      <c r="B20414" s="6">
        <v>696608.0</v>
      </c>
      <c r="C20414" s="14" t="str">
        <f>If(COUNTIF(DamReaches!$B$2:$B$346,"="&amp;A20414)&gt;0, "Yes", "No")</f>
        <v>No</v>
      </c>
    </row>
    <row r="20415">
      <c r="A20415" s="6">
        <v>696926.0</v>
      </c>
      <c r="B20415" s="6">
        <v>697045.0</v>
      </c>
      <c r="C20415" s="14" t="str">
        <f>If(COUNTIF(DamReaches!$B$2:$B$346,"="&amp;A20415)&gt;0, "Yes", "No")</f>
        <v>No</v>
      </c>
    </row>
    <row r="20416">
      <c r="A20416" s="6">
        <v>696927.0</v>
      </c>
      <c r="B20416" s="6">
        <v>697045.0</v>
      </c>
      <c r="C20416" s="14" t="str">
        <f>If(COUNTIF(DamReaches!$B$2:$B$346,"="&amp;A20416)&gt;0, "Yes", "No")</f>
        <v>No</v>
      </c>
    </row>
    <row r="20417">
      <c r="A20417" s="6">
        <v>696928.0</v>
      </c>
      <c r="B20417" s="6">
        <v>697190.0</v>
      </c>
      <c r="C20417" s="14" t="str">
        <f>If(COUNTIF(DamReaches!$B$2:$B$346,"="&amp;A20417)&gt;0, "Yes", "No")</f>
        <v>No</v>
      </c>
    </row>
    <row r="20418">
      <c r="A20418" s="6">
        <v>696929.0</v>
      </c>
      <c r="B20418" s="6">
        <v>696753.0</v>
      </c>
      <c r="C20418" s="14" t="str">
        <f>If(COUNTIF(DamReaches!$B$2:$B$346,"="&amp;A20418)&gt;0, "Yes", "No")</f>
        <v>No</v>
      </c>
    </row>
    <row r="20419">
      <c r="A20419" s="6">
        <v>696930.0</v>
      </c>
      <c r="B20419" s="6">
        <v>696710.0</v>
      </c>
      <c r="C20419" s="14" t="str">
        <f>If(COUNTIF(DamReaches!$B$2:$B$346,"="&amp;A20419)&gt;0, "Yes", "No")</f>
        <v>No</v>
      </c>
    </row>
    <row r="20420">
      <c r="A20420" s="6">
        <v>696931.0</v>
      </c>
      <c r="B20420" s="6">
        <v>696495.0</v>
      </c>
      <c r="C20420" s="14" t="str">
        <f>If(COUNTIF(DamReaches!$B$2:$B$346,"="&amp;A20420)&gt;0, "Yes", "No")</f>
        <v>No</v>
      </c>
    </row>
    <row r="20421">
      <c r="A20421" s="6">
        <v>696932.0</v>
      </c>
      <c r="B20421" s="6">
        <v>696697.0</v>
      </c>
      <c r="C20421" s="14" t="str">
        <f>If(COUNTIF(DamReaches!$B$2:$B$346,"="&amp;A20421)&gt;0, "Yes", "No")</f>
        <v>No</v>
      </c>
    </row>
    <row r="20422">
      <c r="A20422" s="6">
        <v>696933.0</v>
      </c>
      <c r="B20422" s="6">
        <v>696716.0</v>
      </c>
      <c r="C20422" s="14" t="str">
        <f>If(COUNTIF(DamReaches!$B$2:$B$346,"="&amp;A20422)&gt;0, "Yes", "No")</f>
        <v>No</v>
      </c>
    </row>
    <row r="20423">
      <c r="A20423" s="6">
        <v>696934.0</v>
      </c>
      <c r="B20423" s="6">
        <v>696864.0</v>
      </c>
      <c r="C20423" s="14" t="str">
        <f>If(COUNTIF(DamReaches!$B$2:$B$346,"="&amp;A20423)&gt;0, "Yes", "No")</f>
        <v>No</v>
      </c>
    </row>
    <row r="20424">
      <c r="A20424" s="6">
        <v>696935.0</v>
      </c>
      <c r="B20424" s="6">
        <v>696934.0</v>
      </c>
      <c r="C20424" s="14" t="str">
        <f>If(COUNTIF(DamReaches!$B$2:$B$346,"="&amp;A20424)&gt;0, "Yes", "No")</f>
        <v>No</v>
      </c>
    </row>
    <row r="20425">
      <c r="A20425" s="6">
        <v>696936.0</v>
      </c>
      <c r="B20425" s="6">
        <v>696634.0</v>
      </c>
      <c r="C20425" s="14" t="str">
        <f>If(COUNTIF(DamReaches!$B$2:$B$346,"="&amp;A20425)&gt;0, "Yes", "No")</f>
        <v>No</v>
      </c>
    </row>
    <row r="20426">
      <c r="A20426" s="6">
        <v>696937.0</v>
      </c>
      <c r="B20426" s="6">
        <v>696936.0</v>
      </c>
      <c r="C20426" s="14" t="str">
        <f>If(COUNTIF(DamReaches!$B$2:$B$346,"="&amp;A20426)&gt;0, "Yes", "No")</f>
        <v>No</v>
      </c>
    </row>
    <row r="20427">
      <c r="A20427" s="6">
        <v>696938.0</v>
      </c>
      <c r="B20427" s="6">
        <v>696867.0</v>
      </c>
      <c r="C20427" s="14" t="str">
        <f>If(COUNTIF(DamReaches!$B$2:$B$346,"="&amp;A20427)&gt;0, "Yes", "No")</f>
        <v>No</v>
      </c>
    </row>
    <row r="20428">
      <c r="A20428" s="6">
        <v>696952.0</v>
      </c>
      <c r="B20428" s="6">
        <v>696625.0</v>
      </c>
      <c r="C20428" s="14" t="str">
        <f>If(COUNTIF(DamReaches!$B$2:$B$346,"="&amp;A20428)&gt;0, "Yes", "No")</f>
        <v>No</v>
      </c>
    </row>
    <row r="20429">
      <c r="A20429" s="6">
        <v>696953.0</v>
      </c>
      <c r="B20429" s="6">
        <v>697215.0</v>
      </c>
      <c r="C20429" s="14" t="str">
        <f>If(COUNTIF(DamReaches!$B$2:$B$346,"="&amp;A20429)&gt;0, "Yes", "No")</f>
        <v>No</v>
      </c>
    </row>
    <row r="20430">
      <c r="A20430" s="6">
        <v>696954.0</v>
      </c>
      <c r="B20430" s="6">
        <v>696794.0</v>
      </c>
      <c r="C20430" s="14" t="str">
        <f>If(COUNTIF(DamReaches!$B$2:$B$346,"="&amp;A20430)&gt;0, "Yes", "No")</f>
        <v>No</v>
      </c>
    </row>
    <row r="20431">
      <c r="A20431" s="6">
        <v>696955.0</v>
      </c>
      <c r="B20431" s="6">
        <v>696938.0</v>
      </c>
      <c r="C20431" s="14" t="str">
        <f>If(COUNTIF(DamReaches!$B$2:$B$346,"="&amp;A20431)&gt;0, "Yes", "No")</f>
        <v>No</v>
      </c>
    </row>
    <row r="20432">
      <c r="A20432" s="6">
        <v>696956.0</v>
      </c>
      <c r="B20432" s="6">
        <v>696796.0</v>
      </c>
      <c r="C20432" s="14" t="str">
        <f>If(COUNTIF(DamReaches!$B$2:$B$346,"="&amp;A20432)&gt;0, "Yes", "No")</f>
        <v>No</v>
      </c>
    </row>
    <row r="20433">
      <c r="A20433" s="6">
        <v>696957.0</v>
      </c>
      <c r="B20433" s="6">
        <v>696956.0</v>
      </c>
      <c r="C20433" s="14" t="str">
        <f>If(COUNTIF(DamReaches!$B$2:$B$346,"="&amp;A20433)&gt;0, "Yes", "No")</f>
        <v>No</v>
      </c>
    </row>
    <row r="20434">
      <c r="A20434" s="6">
        <v>696980.0</v>
      </c>
      <c r="B20434" s="6">
        <v>697091.0</v>
      </c>
      <c r="C20434" s="14" t="str">
        <f>If(COUNTIF(DamReaches!$B$2:$B$346,"="&amp;A20434)&gt;0, "Yes", "No")</f>
        <v>No</v>
      </c>
    </row>
    <row r="20435">
      <c r="A20435" s="6">
        <v>696981.0</v>
      </c>
      <c r="B20435" s="6">
        <v>697215.0</v>
      </c>
      <c r="C20435" s="14" t="str">
        <f>If(COUNTIF(DamReaches!$B$2:$B$346,"="&amp;A20435)&gt;0, "Yes", "No")</f>
        <v>No</v>
      </c>
    </row>
    <row r="20436">
      <c r="A20436" s="6">
        <v>696982.0</v>
      </c>
      <c r="B20436" s="6">
        <v>696670.0</v>
      </c>
      <c r="C20436" s="14" t="str">
        <f>If(COUNTIF(DamReaches!$B$2:$B$346,"="&amp;A20436)&gt;0, "Yes", "No")</f>
        <v>No</v>
      </c>
    </row>
    <row r="20437">
      <c r="A20437" s="6">
        <v>696983.0</v>
      </c>
      <c r="B20437" s="6">
        <v>697330.0</v>
      </c>
      <c r="C20437" s="14" t="str">
        <f>If(COUNTIF(DamReaches!$B$2:$B$346,"="&amp;A20437)&gt;0, "Yes", "No")</f>
        <v>No</v>
      </c>
    </row>
    <row r="20438">
      <c r="A20438" s="6">
        <v>696984.0</v>
      </c>
      <c r="B20438" s="6">
        <v>697264.0</v>
      </c>
      <c r="C20438" s="14" t="str">
        <f>If(COUNTIF(DamReaches!$B$2:$B$346,"="&amp;A20438)&gt;0, "Yes", "No")</f>
        <v>No</v>
      </c>
    </row>
    <row r="20439">
      <c r="A20439" s="6">
        <v>696996.0</v>
      </c>
      <c r="B20439" s="6">
        <v>697014.0</v>
      </c>
      <c r="C20439" s="14" t="str">
        <f>If(COUNTIF(DamReaches!$B$2:$B$346,"="&amp;A20439)&gt;0, "Yes", "No")</f>
        <v>No</v>
      </c>
    </row>
    <row r="20440">
      <c r="A20440" s="6">
        <v>696997.0</v>
      </c>
      <c r="B20440" s="6">
        <v>696594.0</v>
      </c>
      <c r="C20440" s="14" t="str">
        <f>If(COUNTIF(DamReaches!$B$2:$B$346,"="&amp;A20440)&gt;0, "Yes", "No")</f>
        <v>No</v>
      </c>
    </row>
    <row r="20441">
      <c r="A20441" s="6">
        <v>696998.0</v>
      </c>
      <c r="B20441" s="6">
        <v>697689.0</v>
      </c>
      <c r="C20441" s="14" t="str">
        <f>If(COUNTIF(DamReaches!$B$2:$B$346,"="&amp;A20441)&gt;0, "Yes", "No")</f>
        <v>No</v>
      </c>
    </row>
    <row r="20442">
      <c r="A20442" s="6">
        <v>696999.0</v>
      </c>
      <c r="B20442" s="6">
        <v>697689.0</v>
      </c>
      <c r="C20442" s="14" t="str">
        <f>If(COUNTIF(DamReaches!$B$2:$B$346,"="&amp;A20442)&gt;0, "Yes", "No")</f>
        <v>No</v>
      </c>
    </row>
    <row r="20443">
      <c r="A20443" s="6">
        <v>697000.0</v>
      </c>
      <c r="B20443" s="6">
        <v>697017.0</v>
      </c>
      <c r="C20443" s="14" t="str">
        <f>If(COUNTIF(DamReaches!$B$2:$B$346,"="&amp;A20443)&gt;0, "Yes", "No")</f>
        <v>No</v>
      </c>
    </row>
    <row r="20444">
      <c r="A20444" s="6">
        <v>697001.0</v>
      </c>
      <c r="B20444" s="6">
        <v>696257.0</v>
      </c>
      <c r="C20444" s="14" t="str">
        <f>If(COUNTIF(DamReaches!$B$2:$B$346,"="&amp;A20444)&gt;0, "Yes", "No")</f>
        <v>No</v>
      </c>
    </row>
    <row r="20445">
      <c r="A20445" s="6">
        <v>697002.0</v>
      </c>
      <c r="B20445" s="6">
        <v>696602.0</v>
      </c>
      <c r="C20445" s="14" t="str">
        <f>If(COUNTIF(DamReaches!$B$2:$B$346,"="&amp;A20445)&gt;0, "Yes", "No")</f>
        <v>No</v>
      </c>
    </row>
    <row r="20446">
      <c r="A20446" s="6">
        <v>697003.0</v>
      </c>
      <c r="B20446" s="6">
        <v>697330.0</v>
      </c>
      <c r="C20446" s="14" t="str">
        <f>If(COUNTIF(DamReaches!$B$2:$B$346,"="&amp;A20446)&gt;0, "Yes", "No")</f>
        <v>No</v>
      </c>
    </row>
    <row r="20447">
      <c r="A20447" s="6">
        <v>697004.0</v>
      </c>
      <c r="B20447" s="6">
        <v>696909.0</v>
      </c>
      <c r="C20447" s="14" t="str">
        <f>If(COUNTIF(DamReaches!$B$2:$B$346,"="&amp;A20447)&gt;0, "Yes", "No")</f>
        <v>No</v>
      </c>
    </row>
    <row r="20448">
      <c r="A20448" s="6">
        <v>697014.0</v>
      </c>
      <c r="B20448" s="6">
        <v>696997.0</v>
      </c>
      <c r="C20448" s="14" t="str">
        <f>If(COUNTIF(DamReaches!$B$2:$B$346,"="&amp;A20448)&gt;0, "Yes", "No")</f>
        <v>No</v>
      </c>
    </row>
    <row r="20449">
      <c r="A20449" s="6">
        <v>697015.0</v>
      </c>
      <c r="B20449" s="6">
        <v>697191.0</v>
      </c>
      <c r="C20449" s="14" t="str">
        <f>If(COUNTIF(DamReaches!$B$2:$B$346,"="&amp;A20449)&gt;0, "Yes", "No")</f>
        <v>No</v>
      </c>
    </row>
    <row r="20450">
      <c r="A20450" s="6">
        <v>697016.0</v>
      </c>
      <c r="B20450" s="6">
        <v>697191.0</v>
      </c>
      <c r="C20450" s="14" t="str">
        <f>If(COUNTIF(DamReaches!$B$2:$B$346,"="&amp;A20450)&gt;0, "Yes", "No")</f>
        <v>No</v>
      </c>
    </row>
    <row r="20451">
      <c r="A20451" s="6">
        <v>697017.0</v>
      </c>
      <c r="B20451" s="6">
        <v>697091.0</v>
      </c>
      <c r="C20451" s="14" t="str">
        <f>If(COUNTIF(DamReaches!$B$2:$B$346,"="&amp;A20451)&gt;0, "Yes", "No")</f>
        <v>No</v>
      </c>
    </row>
    <row r="20452">
      <c r="A20452" s="6">
        <v>697018.0</v>
      </c>
      <c r="B20452" s="6">
        <v>697242.0</v>
      </c>
      <c r="C20452" s="14" t="str">
        <f>If(COUNTIF(DamReaches!$B$2:$B$346,"="&amp;A20452)&gt;0, "Yes", "No")</f>
        <v>No</v>
      </c>
    </row>
    <row r="20453">
      <c r="A20453" s="6">
        <v>697019.0</v>
      </c>
      <c r="B20453" s="6">
        <v>697242.0</v>
      </c>
      <c r="C20453" s="14" t="str">
        <f>If(COUNTIF(DamReaches!$B$2:$B$346,"="&amp;A20453)&gt;0, "Yes", "No")</f>
        <v>No</v>
      </c>
    </row>
    <row r="20454">
      <c r="A20454" s="6">
        <v>697020.0</v>
      </c>
      <c r="B20454" s="6">
        <v>697053.0</v>
      </c>
      <c r="C20454" s="14" t="str">
        <f>If(COUNTIF(DamReaches!$B$2:$B$346,"="&amp;A20454)&gt;0, "Yes", "No")</f>
        <v>No</v>
      </c>
    </row>
    <row r="20455">
      <c r="A20455" s="6">
        <v>697021.0</v>
      </c>
      <c r="B20455" s="6">
        <v>697079.0</v>
      </c>
      <c r="C20455" s="14" t="str">
        <f>If(COUNTIF(DamReaches!$B$2:$B$346,"="&amp;A20455)&gt;0, "Yes", "No")</f>
        <v>No</v>
      </c>
    </row>
    <row r="20456">
      <c r="A20456" s="6">
        <v>697045.0</v>
      </c>
      <c r="B20456" s="6">
        <v>697189.0</v>
      </c>
      <c r="C20456" s="14" t="str">
        <f>If(COUNTIF(DamReaches!$B$2:$B$346,"="&amp;A20456)&gt;0, "Yes", "No")</f>
        <v>No</v>
      </c>
    </row>
    <row r="20457">
      <c r="A20457" s="6">
        <v>697046.0</v>
      </c>
      <c r="B20457" s="6">
        <v>697189.0</v>
      </c>
      <c r="C20457" s="14" t="str">
        <f>If(COUNTIF(DamReaches!$B$2:$B$346,"="&amp;A20457)&gt;0, "Yes", "No")</f>
        <v>No</v>
      </c>
    </row>
    <row r="20458">
      <c r="A20458" s="6">
        <v>697047.0</v>
      </c>
      <c r="B20458" s="6">
        <v>697402.0</v>
      </c>
      <c r="C20458" s="14" t="str">
        <f>If(COUNTIF(DamReaches!$B$2:$B$346,"="&amp;A20458)&gt;0, "Yes", "No")</f>
        <v>No</v>
      </c>
    </row>
    <row r="20459">
      <c r="A20459" s="6">
        <v>697048.0</v>
      </c>
      <c r="B20459" s="6">
        <v>697402.0</v>
      </c>
      <c r="C20459" s="14" t="str">
        <f>If(COUNTIF(DamReaches!$B$2:$B$346,"="&amp;A20459)&gt;0, "Yes", "No")</f>
        <v>No</v>
      </c>
    </row>
    <row r="20460">
      <c r="A20460" s="6">
        <v>697049.0</v>
      </c>
      <c r="B20460" s="6">
        <v>696570.0</v>
      </c>
      <c r="C20460" s="14" t="str">
        <f>If(COUNTIF(DamReaches!$B$2:$B$346,"="&amp;A20460)&gt;0, "Yes", "No")</f>
        <v>No</v>
      </c>
    </row>
    <row r="20461">
      <c r="A20461" s="6">
        <v>697050.0</v>
      </c>
      <c r="B20461" s="6">
        <v>697049.0</v>
      </c>
      <c r="C20461" s="14" t="str">
        <f>If(COUNTIF(DamReaches!$B$2:$B$346,"="&amp;A20461)&gt;0, "Yes", "No")</f>
        <v>No</v>
      </c>
    </row>
    <row r="20462">
      <c r="A20462" s="6">
        <v>697051.0</v>
      </c>
      <c r="B20462" s="6">
        <v>696669.0</v>
      </c>
      <c r="C20462" s="14" t="str">
        <f>If(COUNTIF(DamReaches!$B$2:$B$346,"="&amp;A20462)&gt;0, "Yes", "No")</f>
        <v>No</v>
      </c>
    </row>
    <row r="20463">
      <c r="A20463" s="6">
        <v>697052.0</v>
      </c>
      <c r="B20463" s="6">
        <v>697331.0</v>
      </c>
      <c r="C20463" s="14" t="str">
        <f>If(COUNTIF(DamReaches!$B$2:$B$346,"="&amp;A20463)&gt;0, "Yes", "No")</f>
        <v>No</v>
      </c>
    </row>
    <row r="20464">
      <c r="A20464" s="6">
        <v>697053.0</v>
      </c>
      <c r="B20464" s="6">
        <v>697331.0</v>
      </c>
      <c r="C20464" s="14" t="str">
        <f>If(COUNTIF(DamReaches!$B$2:$B$346,"="&amp;A20464)&gt;0, "Yes", "No")</f>
        <v>No</v>
      </c>
    </row>
    <row r="20465">
      <c r="A20465" s="6">
        <v>697054.0</v>
      </c>
      <c r="B20465" s="6">
        <v>696637.0</v>
      </c>
      <c r="C20465" s="14" t="str">
        <f>If(COUNTIF(DamReaches!$B$2:$B$346,"="&amp;A20465)&gt;0, "Yes", "No")</f>
        <v>No</v>
      </c>
    </row>
    <row r="20466">
      <c r="A20466" s="6">
        <v>697070.0</v>
      </c>
      <c r="B20466" s="6">
        <v>697017.0</v>
      </c>
      <c r="C20466" s="14" t="str">
        <f>If(COUNTIF(DamReaches!$B$2:$B$346,"="&amp;A20466)&gt;0, "Yes", "No")</f>
        <v>No</v>
      </c>
    </row>
    <row r="20467">
      <c r="A20467" s="6">
        <v>697071.0</v>
      </c>
      <c r="B20467" s="6">
        <v>696665.0</v>
      </c>
      <c r="C20467" s="14" t="str">
        <f>If(COUNTIF(DamReaches!$B$2:$B$346,"="&amp;A20467)&gt;0, "Yes", "No")</f>
        <v>No</v>
      </c>
    </row>
    <row r="20468">
      <c r="A20468" s="6">
        <v>697072.0</v>
      </c>
      <c r="B20468" s="6">
        <v>697071.0</v>
      </c>
      <c r="C20468" s="14" t="str">
        <f>If(COUNTIF(DamReaches!$B$2:$B$346,"="&amp;A20468)&gt;0, "Yes", "No")</f>
        <v>No</v>
      </c>
    </row>
    <row r="20469">
      <c r="A20469" s="6">
        <v>697073.0</v>
      </c>
      <c r="B20469" s="6">
        <v>697074.0</v>
      </c>
      <c r="C20469" s="14" t="str">
        <f>If(COUNTIF(DamReaches!$B$2:$B$346,"="&amp;A20469)&gt;0, "Yes", "No")</f>
        <v>No</v>
      </c>
    </row>
    <row r="20470">
      <c r="A20470" s="6">
        <v>697074.0</v>
      </c>
      <c r="B20470" s="6">
        <v>696695.0</v>
      </c>
      <c r="C20470" s="14" t="str">
        <f>If(COUNTIF(DamReaches!$B$2:$B$346,"="&amp;A20470)&gt;0, "Yes", "No")</f>
        <v>No</v>
      </c>
    </row>
    <row r="20471">
      <c r="A20471" s="6">
        <v>697075.0</v>
      </c>
      <c r="B20471" s="6">
        <v>697369.0</v>
      </c>
      <c r="C20471" s="14" t="str">
        <f>If(COUNTIF(DamReaches!$B$2:$B$346,"="&amp;A20471)&gt;0, "Yes", "No")</f>
        <v>No</v>
      </c>
    </row>
    <row r="20472">
      <c r="A20472" s="6">
        <v>697076.0</v>
      </c>
      <c r="B20472" s="6">
        <v>697077.0</v>
      </c>
      <c r="C20472" s="14" t="str">
        <f>If(COUNTIF(DamReaches!$B$2:$B$346,"="&amp;A20472)&gt;0, "Yes", "No")</f>
        <v>No</v>
      </c>
    </row>
    <row r="20473">
      <c r="A20473" s="6">
        <v>697077.0</v>
      </c>
      <c r="B20473" s="6">
        <v>696859.0</v>
      </c>
      <c r="C20473" s="14" t="str">
        <f>If(COUNTIF(DamReaches!$B$2:$B$346,"="&amp;A20473)&gt;0, "Yes", "No")</f>
        <v>No</v>
      </c>
    </row>
    <row r="20474">
      <c r="A20474" s="6">
        <v>697078.0</v>
      </c>
      <c r="B20474" s="6">
        <v>696739.0</v>
      </c>
      <c r="C20474" s="14" t="str">
        <f>If(COUNTIF(DamReaches!$B$2:$B$346,"="&amp;A20474)&gt;0, "Yes", "No")</f>
        <v>No</v>
      </c>
    </row>
    <row r="20475">
      <c r="A20475" s="6">
        <v>697079.0</v>
      </c>
      <c r="B20475" s="6">
        <v>697004.0</v>
      </c>
      <c r="C20475" s="14" t="str">
        <f>If(COUNTIF(DamReaches!$B$2:$B$346,"="&amp;A20475)&gt;0, "Yes", "No")</f>
        <v>No</v>
      </c>
    </row>
    <row r="20476">
      <c r="A20476" s="6">
        <v>697080.0</v>
      </c>
      <c r="B20476" s="6">
        <v>696282.0</v>
      </c>
      <c r="C20476" s="14" t="str">
        <f>If(COUNTIF(DamReaches!$B$2:$B$346,"="&amp;A20476)&gt;0, "Yes", "No")</f>
        <v>No</v>
      </c>
    </row>
    <row r="20477">
      <c r="A20477" s="6">
        <v>697091.0</v>
      </c>
      <c r="B20477" s="6">
        <v>697262.0</v>
      </c>
      <c r="C20477" s="14" t="str">
        <f>If(COUNTIF(DamReaches!$B$2:$B$346,"="&amp;A20477)&gt;0, "Yes", "No")</f>
        <v>No</v>
      </c>
    </row>
    <row r="20478">
      <c r="A20478" s="6">
        <v>697092.0</v>
      </c>
      <c r="B20478" s="6">
        <v>697262.0</v>
      </c>
      <c r="C20478" s="14" t="str">
        <f>If(COUNTIF(DamReaches!$B$2:$B$346,"="&amp;A20478)&gt;0, "Yes", "No")</f>
        <v>No</v>
      </c>
    </row>
    <row r="20479">
      <c r="A20479" s="6">
        <v>697093.0</v>
      </c>
      <c r="B20479" s="6">
        <v>697192.0</v>
      </c>
      <c r="C20479" s="14" t="str">
        <f>If(COUNTIF(DamReaches!$B$2:$B$346,"="&amp;A20479)&gt;0, "Yes", "No")</f>
        <v>No</v>
      </c>
    </row>
    <row r="20480">
      <c r="A20480" s="6">
        <v>697094.0</v>
      </c>
      <c r="B20480" s="6">
        <v>697192.0</v>
      </c>
      <c r="C20480" s="14" t="str">
        <f>If(COUNTIF(DamReaches!$B$2:$B$346,"="&amp;A20480)&gt;0, "Yes", "No")</f>
        <v>No</v>
      </c>
    </row>
    <row r="20481">
      <c r="A20481" s="6">
        <v>697095.0</v>
      </c>
      <c r="B20481" s="6">
        <v>696604.0</v>
      </c>
      <c r="C20481" s="14" t="str">
        <f>If(COUNTIF(DamReaches!$B$2:$B$346,"="&amp;A20481)&gt;0, "Yes", "No")</f>
        <v>No</v>
      </c>
    </row>
    <row r="20482">
      <c r="A20482" s="6">
        <v>697096.0</v>
      </c>
      <c r="B20482" s="6">
        <v>696828.0</v>
      </c>
      <c r="C20482" s="14" t="str">
        <f>If(COUNTIF(DamReaches!$B$2:$B$346,"="&amp;A20482)&gt;0, "Yes", "No")</f>
        <v>No</v>
      </c>
    </row>
    <row r="20483">
      <c r="A20483" s="6">
        <v>697097.0</v>
      </c>
      <c r="B20483" s="6">
        <v>697264.0</v>
      </c>
      <c r="C20483" s="14" t="str">
        <f>If(COUNTIF(DamReaches!$B$2:$B$346,"="&amp;A20483)&gt;0, "Yes", "No")</f>
        <v>No</v>
      </c>
    </row>
    <row r="20484">
      <c r="A20484" s="6">
        <v>697098.0</v>
      </c>
      <c r="B20484" s="6">
        <v>696954.0</v>
      </c>
      <c r="C20484" s="14" t="str">
        <f>If(COUNTIF(DamReaches!$B$2:$B$346,"="&amp;A20484)&gt;0, "Yes", "No")</f>
        <v>No</v>
      </c>
    </row>
    <row r="20485">
      <c r="A20485" s="6">
        <v>697113.0</v>
      </c>
      <c r="B20485" s="6">
        <v>697114.0</v>
      </c>
      <c r="C20485" s="14" t="str">
        <f>If(COUNTIF(DamReaches!$B$2:$B$346,"="&amp;A20485)&gt;0, "Yes", "No")</f>
        <v>No</v>
      </c>
    </row>
    <row r="20486">
      <c r="A20486" s="6">
        <v>697114.0</v>
      </c>
      <c r="B20486" s="6">
        <v>697014.0</v>
      </c>
      <c r="C20486" s="14" t="str">
        <f>If(COUNTIF(DamReaches!$B$2:$B$346,"="&amp;A20486)&gt;0, "Yes", "No")</f>
        <v>No</v>
      </c>
    </row>
    <row r="20487">
      <c r="A20487" s="6">
        <v>697115.0</v>
      </c>
      <c r="B20487" s="6">
        <v>696952.0</v>
      </c>
      <c r="C20487" s="14" t="str">
        <f>If(COUNTIF(DamReaches!$B$2:$B$346,"="&amp;A20487)&gt;0, "Yes", "No")</f>
        <v>No</v>
      </c>
    </row>
    <row r="20488">
      <c r="A20488" s="6">
        <v>697116.0</v>
      </c>
      <c r="B20488" s="6">
        <v>697140.0</v>
      </c>
      <c r="C20488" s="14" t="str">
        <f>If(COUNTIF(DamReaches!$B$2:$B$346,"="&amp;A20488)&gt;0, "Yes", "No")</f>
        <v>No</v>
      </c>
    </row>
    <row r="20489">
      <c r="A20489" s="6">
        <v>697117.0</v>
      </c>
      <c r="B20489" s="6">
        <v>697280.0</v>
      </c>
      <c r="C20489" s="14" t="str">
        <f>If(COUNTIF(DamReaches!$B$2:$B$346,"="&amp;A20489)&gt;0, "Yes", "No")</f>
        <v>No</v>
      </c>
    </row>
    <row r="20490">
      <c r="A20490" s="6">
        <v>697118.0</v>
      </c>
      <c r="B20490" s="6">
        <v>696406.0</v>
      </c>
      <c r="C20490" s="14" t="str">
        <f>If(COUNTIF(DamReaches!$B$2:$B$346,"="&amp;A20490)&gt;0, "Yes", "No")</f>
        <v>No</v>
      </c>
    </row>
    <row r="20491">
      <c r="A20491" s="6">
        <v>697119.0</v>
      </c>
      <c r="B20491" s="6">
        <v>697464.0</v>
      </c>
      <c r="C20491" s="14" t="str">
        <f>If(COUNTIF(DamReaches!$B$2:$B$346,"="&amp;A20491)&gt;0, "Yes", "No")</f>
        <v>No</v>
      </c>
    </row>
    <row r="20492">
      <c r="A20492" s="6">
        <v>697120.0</v>
      </c>
      <c r="B20492" s="6">
        <v>696908.0</v>
      </c>
      <c r="C20492" s="14" t="str">
        <f>If(COUNTIF(DamReaches!$B$2:$B$346,"="&amp;A20492)&gt;0, "Yes", "No")</f>
        <v>No</v>
      </c>
    </row>
    <row r="20493">
      <c r="A20493" s="6">
        <v>697140.0</v>
      </c>
      <c r="B20493" s="6">
        <v>697000.0</v>
      </c>
      <c r="C20493" s="14" t="str">
        <f>If(COUNTIF(DamReaches!$B$2:$B$346,"="&amp;A20493)&gt;0, "Yes", "No")</f>
        <v>No</v>
      </c>
    </row>
    <row r="20494">
      <c r="A20494" s="6">
        <v>697141.0</v>
      </c>
      <c r="B20494" s="6">
        <v>697370.0</v>
      </c>
      <c r="C20494" s="14" t="str">
        <f>If(COUNTIF(DamReaches!$B$2:$B$346,"="&amp;A20494)&gt;0, "Yes", "No")</f>
        <v>No</v>
      </c>
    </row>
    <row r="20495">
      <c r="A20495" s="6">
        <v>697142.0</v>
      </c>
      <c r="B20495" s="6">
        <v>697370.0</v>
      </c>
      <c r="C20495" s="14" t="str">
        <f>If(COUNTIF(DamReaches!$B$2:$B$346,"="&amp;A20495)&gt;0, "Yes", "No")</f>
        <v>No</v>
      </c>
    </row>
    <row r="20496">
      <c r="A20496" s="6">
        <v>697143.0</v>
      </c>
      <c r="B20496" s="6">
        <v>697464.0</v>
      </c>
      <c r="C20496" s="14" t="str">
        <f>If(COUNTIF(DamReaches!$B$2:$B$346,"="&amp;A20496)&gt;0, "Yes", "No")</f>
        <v>No</v>
      </c>
    </row>
    <row r="20497">
      <c r="A20497" s="6">
        <v>697144.0</v>
      </c>
      <c r="B20497" s="6">
        <v>696697.0</v>
      </c>
      <c r="C20497" s="14" t="str">
        <f>If(COUNTIF(DamReaches!$B$2:$B$346,"="&amp;A20497)&gt;0, "Yes", "No")</f>
        <v>No</v>
      </c>
    </row>
    <row r="20498">
      <c r="A20498" s="6">
        <v>697145.0</v>
      </c>
      <c r="B20498" s="6">
        <v>696716.0</v>
      </c>
      <c r="C20498" s="14" t="str">
        <f>If(COUNTIF(DamReaches!$B$2:$B$346,"="&amp;A20498)&gt;0, "Yes", "No")</f>
        <v>No</v>
      </c>
    </row>
    <row r="20499">
      <c r="A20499" s="6">
        <v>697146.0</v>
      </c>
      <c r="B20499" s="6">
        <v>696936.0</v>
      </c>
      <c r="C20499" s="14" t="str">
        <f>If(COUNTIF(DamReaches!$B$2:$B$346,"="&amp;A20499)&gt;0, "Yes", "No")</f>
        <v>No</v>
      </c>
    </row>
    <row r="20500">
      <c r="A20500" s="6">
        <v>697167.0</v>
      </c>
      <c r="B20500" s="6">
        <v>696854.0</v>
      </c>
      <c r="C20500" s="14" t="str">
        <f>If(COUNTIF(DamReaches!$B$2:$B$346,"="&amp;A20500)&gt;0, "Yes", "No")</f>
        <v>No</v>
      </c>
    </row>
    <row r="20501">
      <c r="A20501" s="6">
        <v>697168.0</v>
      </c>
      <c r="B20501" s="6">
        <v>697245.0</v>
      </c>
      <c r="C20501" s="14" t="str">
        <f>If(COUNTIF(DamReaches!$B$2:$B$346,"="&amp;A20501)&gt;0, "Yes", "No")</f>
        <v>No</v>
      </c>
    </row>
    <row r="20502">
      <c r="A20502" s="6">
        <v>697169.0</v>
      </c>
      <c r="B20502" s="6">
        <v>697144.0</v>
      </c>
      <c r="C20502" s="14" t="str">
        <f>If(COUNTIF(DamReaches!$B$2:$B$346,"="&amp;A20502)&gt;0, "Yes", "No")</f>
        <v>No</v>
      </c>
    </row>
    <row r="20503">
      <c r="A20503" s="6">
        <v>697170.0</v>
      </c>
      <c r="B20503" s="6">
        <v>697079.0</v>
      </c>
      <c r="C20503" s="14" t="str">
        <f>If(COUNTIF(DamReaches!$B$2:$B$346,"="&amp;A20503)&gt;0, "Yes", "No")</f>
        <v>No</v>
      </c>
    </row>
    <row r="20504">
      <c r="A20504" s="6">
        <v>697171.0</v>
      </c>
      <c r="B20504" s="6">
        <v>697170.0</v>
      </c>
      <c r="C20504" s="14" t="str">
        <f>If(COUNTIF(DamReaches!$B$2:$B$346,"="&amp;A20504)&gt;0, "Yes", "No")</f>
        <v>No</v>
      </c>
    </row>
    <row r="20505">
      <c r="A20505" s="6">
        <v>697172.0</v>
      </c>
      <c r="B20505" s="6">
        <v>696954.0</v>
      </c>
      <c r="C20505" s="14" t="str">
        <f>If(COUNTIF(DamReaches!$B$2:$B$346,"="&amp;A20505)&gt;0, "Yes", "No")</f>
        <v>No</v>
      </c>
    </row>
    <row r="20506">
      <c r="A20506" s="6">
        <v>697188.0</v>
      </c>
      <c r="B20506" s="6">
        <v>697114.0</v>
      </c>
      <c r="C20506" s="14" t="str">
        <f>If(COUNTIF(DamReaches!$B$2:$B$346,"="&amp;A20506)&gt;0, "Yes", "No")</f>
        <v>No</v>
      </c>
    </row>
    <row r="20507">
      <c r="A20507" s="6">
        <v>697189.0</v>
      </c>
      <c r="B20507" s="6">
        <v>697260.0</v>
      </c>
      <c r="C20507" s="14" t="str">
        <f>If(COUNTIF(DamReaches!$B$2:$B$346,"="&amp;A20507)&gt;0, "Yes", "No")</f>
        <v>No</v>
      </c>
    </row>
    <row r="20508">
      <c r="A20508" s="6">
        <v>697190.0</v>
      </c>
      <c r="B20508" s="6">
        <v>697240.0</v>
      </c>
      <c r="C20508" s="14" t="str">
        <f>If(COUNTIF(DamReaches!$B$2:$B$346,"="&amp;A20508)&gt;0, "Yes", "No")</f>
        <v>No</v>
      </c>
    </row>
    <row r="20509">
      <c r="A20509" s="6">
        <v>697191.0</v>
      </c>
      <c r="B20509" s="6">
        <v>697211.0</v>
      </c>
      <c r="C20509" s="14" t="str">
        <f>If(COUNTIF(DamReaches!$B$2:$B$346,"="&amp;A20509)&gt;0, "Yes", "No")</f>
        <v>No</v>
      </c>
    </row>
    <row r="20510">
      <c r="A20510" s="6">
        <v>697192.0</v>
      </c>
      <c r="B20510" s="6">
        <v>697241.0</v>
      </c>
      <c r="C20510" s="14" t="str">
        <f>If(COUNTIF(DamReaches!$B$2:$B$346,"="&amp;A20510)&gt;0, "Yes", "No")</f>
        <v>No</v>
      </c>
    </row>
    <row r="20511">
      <c r="A20511" s="6">
        <v>697193.0</v>
      </c>
      <c r="B20511" s="6">
        <v>697657.0</v>
      </c>
      <c r="C20511" s="14" t="str">
        <f>If(COUNTIF(DamReaches!$B$2:$B$346,"="&amp;A20511)&gt;0, "Yes", "No")</f>
        <v>No</v>
      </c>
    </row>
    <row r="20512">
      <c r="A20512" s="6">
        <v>697194.0</v>
      </c>
      <c r="B20512" s="6">
        <v>697657.0</v>
      </c>
      <c r="C20512" s="14" t="str">
        <f>If(COUNTIF(DamReaches!$B$2:$B$346,"="&amp;A20512)&gt;0, "Yes", "No")</f>
        <v>No</v>
      </c>
    </row>
    <row r="20513">
      <c r="A20513" s="6">
        <v>697195.0</v>
      </c>
      <c r="B20513" s="6">
        <v>696710.0</v>
      </c>
      <c r="C20513" s="14" t="str">
        <f>If(COUNTIF(DamReaches!$B$2:$B$346,"="&amp;A20513)&gt;0, "Yes", "No")</f>
        <v>No</v>
      </c>
    </row>
    <row r="20514">
      <c r="A20514" s="6">
        <v>697196.0</v>
      </c>
      <c r="B20514" s="6">
        <v>696931.0</v>
      </c>
      <c r="C20514" s="14" t="str">
        <f>If(COUNTIF(DamReaches!$B$2:$B$346,"="&amp;A20514)&gt;0, "Yes", "No")</f>
        <v>No</v>
      </c>
    </row>
    <row r="20515">
      <c r="A20515" s="6">
        <v>697197.0</v>
      </c>
      <c r="B20515" s="6">
        <v>697145.0</v>
      </c>
      <c r="C20515" s="14" t="str">
        <f>If(COUNTIF(DamReaches!$B$2:$B$346,"="&amp;A20515)&gt;0, "Yes", "No")</f>
        <v>No</v>
      </c>
    </row>
    <row r="20516">
      <c r="A20516" s="6">
        <v>697198.0</v>
      </c>
      <c r="B20516" s="6">
        <v>697172.0</v>
      </c>
      <c r="C20516" s="14" t="str">
        <f>If(COUNTIF(DamReaches!$B$2:$B$346,"="&amp;A20516)&gt;0, "Yes", "No")</f>
        <v>No</v>
      </c>
    </row>
    <row r="20517">
      <c r="A20517" s="6">
        <v>697199.0</v>
      </c>
      <c r="B20517" s="6">
        <v>697080.0</v>
      </c>
      <c r="C20517" s="14" t="str">
        <f>If(COUNTIF(DamReaches!$B$2:$B$346,"="&amp;A20517)&gt;0, "Yes", "No")</f>
        <v>No</v>
      </c>
    </row>
    <row r="20518">
      <c r="A20518" s="6">
        <v>697209.0</v>
      </c>
      <c r="B20518" s="6">
        <v>696952.0</v>
      </c>
      <c r="C20518" s="14" t="str">
        <f>If(COUNTIF(DamReaches!$B$2:$B$346,"="&amp;A20518)&gt;0, "Yes", "No")</f>
        <v>No</v>
      </c>
    </row>
    <row r="20519">
      <c r="A20519" s="6">
        <v>697210.0</v>
      </c>
      <c r="B20519" s="6">
        <v>697238.0</v>
      </c>
      <c r="C20519" s="14" t="str">
        <f>If(COUNTIF(DamReaches!$B$2:$B$346,"="&amp;A20519)&gt;0, "Yes", "No")</f>
        <v>No</v>
      </c>
    </row>
    <row r="20520">
      <c r="A20520" s="6">
        <v>697211.0</v>
      </c>
      <c r="B20520" s="6">
        <v>697497.0</v>
      </c>
      <c r="C20520" s="14" t="str">
        <f>If(COUNTIF(DamReaches!$B$2:$B$346,"="&amp;A20520)&gt;0, "Yes", "No")</f>
        <v>No</v>
      </c>
    </row>
    <row r="20521">
      <c r="A20521" s="6">
        <v>697212.0</v>
      </c>
      <c r="B20521" s="6">
        <v>697497.0</v>
      </c>
      <c r="C20521" s="14" t="str">
        <f>If(COUNTIF(DamReaches!$B$2:$B$346,"="&amp;A20521)&gt;0, "Yes", "No")</f>
        <v>No</v>
      </c>
    </row>
    <row r="20522">
      <c r="A20522" s="6">
        <v>697213.0</v>
      </c>
      <c r="B20522" s="6">
        <v>697214.0</v>
      </c>
      <c r="C20522" s="14" t="str">
        <f>If(COUNTIF(DamReaches!$B$2:$B$346,"="&amp;A20522)&gt;0, "Yes", "No")</f>
        <v>No</v>
      </c>
    </row>
    <row r="20523">
      <c r="A20523" s="6">
        <v>697214.0</v>
      </c>
      <c r="B20523" s="6">
        <v>697140.0</v>
      </c>
      <c r="C20523" s="14" t="str">
        <f>If(COUNTIF(DamReaches!$B$2:$B$346,"="&amp;A20523)&gt;0, "Yes", "No")</f>
        <v>No</v>
      </c>
    </row>
    <row r="20524">
      <c r="A20524" s="6">
        <v>697215.0</v>
      </c>
      <c r="B20524" s="6">
        <v>697280.0</v>
      </c>
      <c r="C20524" s="14" t="str">
        <f>If(COUNTIF(DamReaches!$B$2:$B$346,"="&amp;A20524)&gt;0, "Yes", "No")</f>
        <v>No</v>
      </c>
    </row>
    <row r="20525">
      <c r="A20525" s="6">
        <v>697216.0</v>
      </c>
      <c r="B20525" s="6">
        <v>696907.0</v>
      </c>
      <c r="C20525" s="14" t="str">
        <f>If(COUNTIF(DamReaches!$B$2:$B$346,"="&amp;A20525)&gt;0, "Yes", "No")</f>
        <v>No</v>
      </c>
    </row>
    <row r="20526">
      <c r="A20526" s="6">
        <v>697217.0</v>
      </c>
      <c r="B20526" s="6">
        <v>697353.0</v>
      </c>
      <c r="C20526" s="14" t="str">
        <f>If(COUNTIF(DamReaches!$B$2:$B$346,"="&amp;A20526)&gt;0, "Yes", "No")</f>
        <v>No</v>
      </c>
    </row>
    <row r="20527">
      <c r="A20527" s="6">
        <v>697218.0</v>
      </c>
      <c r="B20527" s="6">
        <v>697353.0</v>
      </c>
      <c r="C20527" s="14" t="str">
        <f>If(COUNTIF(DamReaches!$B$2:$B$346,"="&amp;A20527)&gt;0, "Yes", "No")</f>
        <v>No</v>
      </c>
    </row>
    <row r="20528">
      <c r="A20528" s="6">
        <v>697219.0</v>
      </c>
      <c r="B20528" s="6">
        <v>696931.0</v>
      </c>
      <c r="C20528" s="14" t="str">
        <f>If(COUNTIF(DamReaches!$B$2:$B$346,"="&amp;A20528)&gt;0, "Yes", "No")</f>
        <v>No</v>
      </c>
    </row>
    <row r="20529">
      <c r="A20529" s="6">
        <v>697220.0</v>
      </c>
      <c r="B20529" s="6">
        <v>696934.0</v>
      </c>
      <c r="C20529" s="14" t="str">
        <f>If(COUNTIF(DamReaches!$B$2:$B$346,"="&amp;A20529)&gt;0, "Yes", "No")</f>
        <v>No</v>
      </c>
    </row>
    <row r="20530">
      <c r="A20530" s="6">
        <v>697221.0</v>
      </c>
      <c r="B20530" s="6">
        <v>697096.0</v>
      </c>
      <c r="C20530" s="14" t="str">
        <f>If(COUNTIF(DamReaches!$B$2:$B$346,"="&amp;A20530)&gt;0, "Yes", "No")</f>
        <v>No</v>
      </c>
    </row>
    <row r="20531">
      <c r="A20531" s="6">
        <v>697238.0</v>
      </c>
      <c r="B20531" s="6">
        <v>697985.0</v>
      </c>
      <c r="C20531" s="14" t="str">
        <f>If(COUNTIF(DamReaches!$B$2:$B$346,"="&amp;A20531)&gt;0, "Yes", "No")</f>
        <v>No</v>
      </c>
    </row>
    <row r="20532">
      <c r="A20532" s="6">
        <v>697239.0</v>
      </c>
      <c r="B20532" s="6">
        <v>697985.0</v>
      </c>
      <c r="C20532" s="14" t="str">
        <f>If(COUNTIF(DamReaches!$B$2:$B$346,"="&amp;A20532)&gt;0, "Yes", "No")</f>
        <v>No</v>
      </c>
    </row>
    <row r="20533">
      <c r="A20533" s="6">
        <v>697240.0</v>
      </c>
      <c r="B20533" s="6">
        <v>697239.0</v>
      </c>
      <c r="C20533" s="14" t="str">
        <f>If(COUNTIF(DamReaches!$B$2:$B$346,"="&amp;A20533)&gt;0, "Yes", "No")</f>
        <v>No</v>
      </c>
    </row>
    <row r="20534">
      <c r="A20534" s="6">
        <v>697241.0</v>
      </c>
      <c r="B20534" s="6">
        <v>697403.0</v>
      </c>
      <c r="C20534" s="14" t="str">
        <f>If(COUNTIF(DamReaches!$B$2:$B$346,"="&amp;A20534)&gt;0, "Yes", "No")</f>
        <v>No</v>
      </c>
    </row>
    <row r="20535">
      <c r="A20535" s="6">
        <v>697242.0</v>
      </c>
      <c r="B20535" s="6">
        <v>697403.0</v>
      </c>
      <c r="C20535" s="14" t="str">
        <f>If(COUNTIF(DamReaches!$B$2:$B$346,"="&amp;A20535)&gt;0, "Yes", "No")</f>
        <v>No</v>
      </c>
    </row>
    <row r="20536">
      <c r="A20536" s="6">
        <v>697243.0</v>
      </c>
      <c r="B20536" s="6">
        <v>697071.0</v>
      </c>
      <c r="C20536" s="14" t="str">
        <f>If(COUNTIF(DamReaches!$B$2:$B$346,"="&amp;A20536)&gt;0, "Yes", "No")</f>
        <v>No</v>
      </c>
    </row>
    <row r="20537">
      <c r="A20537" s="6">
        <v>697244.0</v>
      </c>
      <c r="B20537" s="6">
        <v>697118.0</v>
      </c>
      <c r="C20537" s="14" t="str">
        <f>If(COUNTIF(DamReaches!$B$2:$B$346,"="&amp;A20537)&gt;0, "Yes", "No")</f>
        <v>No</v>
      </c>
    </row>
    <row r="20538">
      <c r="A20538" s="6">
        <v>697245.0</v>
      </c>
      <c r="B20538" s="6">
        <v>697219.0</v>
      </c>
      <c r="C20538" s="14" t="str">
        <f>If(COUNTIF(DamReaches!$B$2:$B$346,"="&amp;A20538)&gt;0, "Yes", "No")</f>
        <v>No</v>
      </c>
    </row>
    <row r="20539">
      <c r="A20539" s="6">
        <v>697246.0</v>
      </c>
      <c r="B20539" s="6">
        <v>697143.0</v>
      </c>
      <c r="C20539" s="14" t="str">
        <f>If(COUNTIF(DamReaches!$B$2:$B$346,"="&amp;A20539)&gt;0, "Yes", "No")</f>
        <v>No</v>
      </c>
    </row>
    <row r="20540">
      <c r="A20540" s="6">
        <v>697260.0</v>
      </c>
      <c r="B20540" s="6">
        <v>697238.0</v>
      </c>
      <c r="C20540" s="14" t="str">
        <f>If(COUNTIF(DamReaches!$B$2:$B$346,"="&amp;A20540)&gt;0, "Yes", "No")</f>
        <v>No</v>
      </c>
    </row>
    <row r="20541">
      <c r="A20541" s="6">
        <v>697261.0</v>
      </c>
      <c r="B20541" s="6">
        <v>697240.0</v>
      </c>
      <c r="C20541" s="14" t="str">
        <f>If(COUNTIF(DamReaches!$B$2:$B$346,"="&amp;A20541)&gt;0, "Yes", "No")</f>
        <v>No</v>
      </c>
    </row>
    <row r="20542">
      <c r="A20542" s="6">
        <v>697262.0</v>
      </c>
      <c r="B20542" s="6">
        <v>697400.0</v>
      </c>
      <c r="C20542" s="14" t="str">
        <f>If(COUNTIF(DamReaches!$B$2:$B$346,"="&amp;A20542)&gt;0, "Yes", "No")</f>
        <v>No</v>
      </c>
    </row>
    <row r="20543">
      <c r="A20543" s="6">
        <v>697263.0</v>
      </c>
      <c r="B20543" s="6">
        <v>697400.0</v>
      </c>
      <c r="C20543" s="14" t="str">
        <f>If(COUNTIF(DamReaches!$B$2:$B$346,"="&amp;A20543)&gt;0, "Yes", "No")</f>
        <v>No</v>
      </c>
    </row>
    <row r="20544">
      <c r="A20544" s="6">
        <v>697264.0</v>
      </c>
      <c r="B20544" s="6">
        <v>697286.0</v>
      </c>
      <c r="C20544" s="14" t="str">
        <f>If(COUNTIF(DamReaches!$B$2:$B$346,"="&amp;A20544)&gt;0, "Yes", "No")</f>
        <v>No</v>
      </c>
    </row>
    <row r="20545">
      <c r="A20545" s="6">
        <v>697278.0</v>
      </c>
      <c r="B20545" s="6">
        <v>697188.0</v>
      </c>
      <c r="C20545" s="14" t="str">
        <f>If(COUNTIF(DamReaches!$B$2:$B$346,"="&amp;A20545)&gt;0, "Yes", "No")</f>
        <v>No</v>
      </c>
    </row>
    <row r="20546">
      <c r="A20546" s="6">
        <v>697279.0</v>
      </c>
      <c r="B20546" s="6">
        <v>697188.0</v>
      </c>
      <c r="C20546" s="14" t="str">
        <f>If(COUNTIF(DamReaches!$B$2:$B$346,"="&amp;A20546)&gt;0, "Yes", "No")</f>
        <v>No</v>
      </c>
    </row>
    <row r="20547">
      <c r="A20547" s="6">
        <v>697280.0</v>
      </c>
      <c r="B20547" s="6">
        <v>697281.0</v>
      </c>
      <c r="C20547" s="14" t="str">
        <f>If(COUNTIF(DamReaches!$B$2:$B$346,"="&amp;A20547)&gt;0, "Yes", "No")</f>
        <v>No</v>
      </c>
    </row>
    <row r="20548">
      <c r="A20548" s="6">
        <v>697281.0</v>
      </c>
      <c r="B20548" s="6">
        <v>697241.0</v>
      </c>
      <c r="C20548" s="14" t="str">
        <f>If(COUNTIF(DamReaches!$B$2:$B$346,"="&amp;A20548)&gt;0, "Yes", "No")</f>
        <v>No</v>
      </c>
    </row>
    <row r="20549">
      <c r="A20549" s="6">
        <v>697282.0</v>
      </c>
      <c r="B20549" s="6">
        <v>696907.0</v>
      </c>
      <c r="C20549" s="14" t="str">
        <f>If(COUNTIF(DamReaches!$B$2:$B$346,"="&amp;A20549)&gt;0, "Yes", "No")</f>
        <v>No</v>
      </c>
    </row>
    <row r="20550">
      <c r="A20550" s="6">
        <v>697283.0</v>
      </c>
      <c r="B20550" s="6">
        <v>697282.0</v>
      </c>
      <c r="C20550" s="14" t="str">
        <f>If(COUNTIF(DamReaches!$B$2:$B$346,"="&amp;A20550)&gt;0, "Yes", "No")</f>
        <v>No</v>
      </c>
    </row>
    <row r="20551">
      <c r="A20551" s="6">
        <v>697284.0</v>
      </c>
      <c r="B20551" s="6">
        <v>697118.0</v>
      </c>
      <c r="C20551" s="14" t="str">
        <f>If(COUNTIF(DamReaches!$B$2:$B$346,"="&amp;A20551)&gt;0, "Yes", "No")</f>
        <v>No</v>
      </c>
    </row>
    <row r="20552">
      <c r="A20552" s="6">
        <v>697285.0</v>
      </c>
      <c r="B20552" s="6">
        <v>697170.0</v>
      </c>
      <c r="C20552" s="14" t="str">
        <f>If(COUNTIF(DamReaches!$B$2:$B$346,"="&amp;A20552)&gt;0, "Yes", "No")</f>
        <v>No</v>
      </c>
    </row>
    <row r="20553">
      <c r="A20553" s="6">
        <v>697286.0</v>
      </c>
      <c r="B20553" s="6">
        <v>696632.0</v>
      </c>
      <c r="C20553" s="14" t="str">
        <f>If(COUNTIF(DamReaches!$B$2:$B$346,"="&amp;A20553)&gt;0, "Yes", "No")</f>
        <v>No</v>
      </c>
    </row>
    <row r="20554">
      <c r="A20554" s="6">
        <v>697302.0</v>
      </c>
      <c r="B20554" s="6">
        <v>697718.0</v>
      </c>
      <c r="C20554" s="14" t="str">
        <f>If(COUNTIF(DamReaches!$B$2:$B$346,"="&amp;A20554)&gt;0, "Yes", "No")</f>
        <v>No</v>
      </c>
    </row>
    <row r="20555">
      <c r="A20555" s="6">
        <v>697303.0</v>
      </c>
      <c r="B20555" s="6">
        <v>697718.0</v>
      </c>
      <c r="C20555" s="14" t="str">
        <f>If(COUNTIF(DamReaches!$B$2:$B$346,"="&amp;A20555)&gt;0, "Yes", "No")</f>
        <v>No</v>
      </c>
    </row>
    <row r="20556">
      <c r="A20556" s="6">
        <v>697304.0</v>
      </c>
      <c r="B20556" s="6">
        <v>696892.0</v>
      </c>
      <c r="C20556" s="14" t="str">
        <f>If(COUNTIF(DamReaches!$B$2:$B$346,"="&amp;A20556)&gt;0, "Yes", "No")</f>
        <v>No</v>
      </c>
    </row>
    <row r="20557">
      <c r="A20557" s="6">
        <v>697305.0</v>
      </c>
      <c r="B20557" s="6">
        <v>696826.0</v>
      </c>
      <c r="C20557" s="14" t="str">
        <f>If(COUNTIF(DamReaches!$B$2:$B$346,"="&amp;A20557)&gt;0, "Yes", "No")</f>
        <v>No</v>
      </c>
    </row>
    <row r="20558">
      <c r="A20558" s="6">
        <v>697306.0</v>
      </c>
      <c r="B20558" s="6">
        <v>697305.0</v>
      </c>
      <c r="C20558" s="14" t="str">
        <f>If(COUNTIF(DamReaches!$B$2:$B$346,"="&amp;A20558)&gt;0, "Yes", "No")</f>
        <v>No</v>
      </c>
    </row>
    <row r="20559">
      <c r="A20559" s="6">
        <v>697307.0</v>
      </c>
      <c r="B20559" s="6">
        <v>697286.0</v>
      </c>
      <c r="C20559" s="14" t="str">
        <f>If(COUNTIF(DamReaches!$B$2:$B$346,"="&amp;A20559)&gt;0, "Yes", "No")</f>
        <v>No</v>
      </c>
    </row>
    <row r="20560">
      <c r="A20560" s="6">
        <v>697324.0</v>
      </c>
      <c r="B20560" s="6">
        <v>697399.0</v>
      </c>
      <c r="C20560" s="14" t="str">
        <f>If(COUNTIF(DamReaches!$B$2:$B$346,"="&amp;A20560)&gt;0, "Yes", "No")</f>
        <v>No</v>
      </c>
    </row>
    <row r="20561">
      <c r="A20561" s="6">
        <v>697325.0</v>
      </c>
      <c r="B20561" s="6">
        <v>697987.0</v>
      </c>
      <c r="C20561" s="14" t="str">
        <f>If(COUNTIF(DamReaches!$B$2:$B$346,"="&amp;A20561)&gt;0, "Yes", "No")</f>
        <v>No</v>
      </c>
    </row>
    <row r="20562">
      <c r="A20562" s="6">
        <v>697326.0</v>
      </c>
      <c r="B20562" s="6">
        <v>697987.0</v>
      </c>
      <c r="C20562" s="14" t="str">
        <f>If(COUNTIF(DamReaches!$B$2:$B$346,"="&amp;A20562)&gt;0, "Yes", "No")</f>
        <v>No</v>
      </c>
    </row>
    <row r="20563">
      <c r="A20563" s="6">
        <v>697327.0</v>
      </c>
      <c r="B20563" s="6">
        <v>697369.0</v>
      </c>
      <c r="C20563" s="14" t="str">
        <f>If(COUNTIF(DamReaches!$B$2:$B$346,"="&amp;A20563)&gt;0, "Yes", "No")</f>
        <v>No</v>
      </c>
    </row>
    <row r="20564">
      <c r="A20564" s="6">
        <v>697328.0</v>
      </c>
      <c r="B20564" s="6">
        <v>697077.0</v>
      </c>
      <c r="C20564" s="14" t="str">
        <f>If(COUNTIF(DamReaches!$B$2:$B$346,"="&amp;A20564)&gt;0, "Yes", "No")</f>
        <v>No</v>
      </c>
    </row>
    <row r="20565">
      <c r="A20565" s="6">
        <v>697329.0</v>
      </c>
      <c r="B20565" s="6">
        <v>696860.0</v>
      </c>
      <c r="C20565" s="14" t="str">
        <f>If(COUNTIF(DamReaches!$B$2:$B$346,"="&amp;A20565)&gt;0, "Yes", "No")</f>
        <v>No</v>
      </c>
    </row>
    <row r="20566">
      <c r="A20566" s="6">
        <v>697330.0</v>
      </c>
      <c r="B20566" s="6">
        <v>697434.0</v>
      </c>
      <c r="C20566" s="14" t="str">
        <f>If(COUNTIF(DamReaches!$B$2:$B$346,"="&amp;A20566)&gt;0, "Yes", "No")</f>
        <v>No</v>
      </c>
    </row>
    <row r="20567">
      <c r="A20567" s="6">
        <v>697331.0</v>
      </c>
      <c r="B20567" s="6">
        <v>697434.0</v>
      </c>
      <c r="C20567" s="14" t="str">
        <f>If(COUNTIF(DamReaches!$B$2:$B$346,"="&amp;A20567)&gt;0, "Yes", "No")</f>
        <v>No</v>
      </c>
    </row>
    <row r="20568">
      <c r="A20568" s="6">
        <v>697332.0</v>
      </c>
      <c r="B20568" s="6">
        <v>696608.0</v>
      </c>
      <c r="C20568" s="14" t="str">
        <f>If(COUNTIF(DamReaches!$B$2:$B$346,"="&amp;A20568)&gt;0, "Yes", "No")</f>
        <v>No</v>
      </c>
    </row>
    <row r="20569">
      <c r="A20569" s="6">
        <v>697349.0</v>
      </c>
      <c r="B20569" s="6">
        <v>697578.0</v>
      </c>
      <c r="C20569" s="14" t="str">
        <f>If(COUNTIF(DamReaches!$B$2:$B$346,"="&amp;A20569)&gt;0, "Yes", "No")</f>
        <v>No</v>
      </c>
    </row>
    <row r="20570">
      <c r="A20570" s="6">
        <v>697350.0</v>
      </c>
      <c r="B20570" s="6">
        <v>697216.0</v>
      </c>
      <c r="C20570" s="14" t="str">
        <f>If(COUNTIF(DamReaches!$B$2:$B$346,"="&amp;A20570)&gt;0, "Yes", "No")</f>
        <v>No</v>
      </c>
    </row>
    <row r="20571">
      <c r="A20571" s="6">
        <v>697351.0</v>
      </c>
      <c r="B20571" s="6">
        <v>697243.0</v>
      </c>
      <c r="C20571" s="14" t="str">
        <f>If(COUNTIF(DamReaches!$B$2:$B$346,"="&amp;A20571)&gt;0, "Yes", "No")</f>
        <v>No</v>
      </c>
    </row>
    <row r="20572">
      <c r="A20572" s="6">
        <v>697352.0</v>
      </c>
      <c r="B20572" s="6">
        <v>697740.0</v>
      </c>
      <c r="C20572" s="14" t="str">
        <f>If(COUNTIF(DamReaches!$B$2:$B$346,"="&amp;A20572)&gt;0, "Yes", "No")</f>
        <v>No</v>
      </c>
    </row>
    <row r="20573">
      <c r="A20573" s="6">
        <v>697353.0</v>
      </c>
      <c r="B20573" s="6">
        <v>697740.0</v>
      </c>
      <c r="C20573" s="14" t="str">
        <f>If(COUNTIF(DamReaches!$B$2:$B$346,"="&amp;A20573)&gt;0, "Yes", "No")</f>
        <v>No</v>
      </c>
    </row>
    <row r="20574">
      <c r="A20574" s="6">
        <v>697354.0</v>
      </c>
      <c r="B20574" s="6">
        <v>697723.0</v>
      </c>
      <c r="C20574" s="14" t="str">
        <f>If(COUNTIF(DamReaches!$B$2:$B$346,"="&amp;A20574)&gt;0, "Yes", "No")</f>
        <v>No</v>
      </c>
    </row>
    <row r="20575">
      <c r="A20575" s="6">
        <v>697355.0</v>
      </c>
      <c r="B20575" s="6">
        <v>697723.0</v>
      </c>
      <c r="C20575" s="14" t="str">
        <f>If(COUNTIF(DamReaches!$B$2:$B$346,"="&amp;A20575)&gt;0, "Yes", "No")</f>
        <v>No</v>
      </c>
    </row>
    <row r="20576">
      <c r="A20576" s="6">
        <v>697356.0</v>
      </c>
      <c r="B20576" s="6">
        <v>697307.0</v>
      </c>
      <c r="C20576" s="14" t="str">
        <f>If(COUNTIF(DamReaches!$B$2:$B$346,"="&amp;A20576)&gt;0, "Yes", "No")</f>
        <v>No</v>
      </c>
    </row>
    <row r="20577">
      <c r="A20577" s="6">
        <v>697369.0</v>
      </c>
      <c r="B20577" s="6">
        <v>697836.0</v>
      </c>
      <c r="C20577" s="14" t="str">
        <f>If(COUNTIF(DamReaches!$B$2:$B$346,"="&amp;A20577)&gt;0, "Yes", "No")</f>
        <v>No</v>
      </c>
    </row>
    <row r="20578">
      <c r="A20578" s="6">
        <v>697370.0</v>
      </c>
      <c r="B20578" s="6">
        <v>697533.0</v>
      </c>
      <c r="C20578" s="14" t="str">
        <f>If(COUNTIF(DamReaches!$B$2:$B$346,"="&amp;A20578)&gt;0, "Yes", "No")</f>
        <v>No</v>
      </c>
    </row>
    <row r="20579">
      <c r="A20579" s="6">
        <v>697371.0</v>
      </c>
      <c r="B20579" s="6">
        <v>697533.0</v>
      </c>
      <c r="C20579" s="14" t="str">
        <f>If(COUNTIF(DamReaches!$B$2:$B$346,"="&amp;A20579)&gt;0, "Yes", "No")</f>
        <v>No</v>
      </c>
    </row>
    <row r="20580">
      <c r="A20580" s="6">
        <v>697372.0</v>
      </c>
      <c r="B20580" s="6">
        <v>697144.0</v>
      </c>
      <c r="C20580" s="14" t="str">
        <f>If(COUNTIF(DamReaches!$B$2:$B$346,"="&amp;A20580)&gt;0, "Yes", "No")</f>
        <v>No</v>
      </c>
    </row>
    <row r="20581">
      <c r="A20581" s="6">
        <v>697373.0</v>
      </c>
      <c r="B20581" s="6">
        <v>697096.0</v>
      </c>
      <c r="C20581" s="14" t="str">
        <f>If(COUNTIF(DamReaches!$B$2:$B$346,"="&amp;A20581)&gt;0, "Yes", "No")</f>
        <v>No</v>
      </c>
    </row>
    <row r="20582">
      <c r="A20582" s="6">
        <v>697374.0</v>
      </c>
      <c r="B20582" s="6">
        <v>697373.0</v>
      </c>
      <c r="C20582" s="14" t="str">
        <f>If(COUNTIF(DamReaches!$B$2:$B$346,"="&amp;A20582)&gt;0, "Yes", "No")</f>
        <v>No</v>
      </c>
    </row>
    <row r="20583">
      <c r="A20583" s="6">
        <v>697375.0</v>
      </c>
      <c r="B20583" s="6">
        <v>696262.0</v>
      </c>
      <c r="C20583" s="14" t="str">
        <f>If(COUNTIF(DamReaches!$B$2:$B$346,"="&amp;A20583)&gt;0, "Yes", "No")</f>
        <v>No</v>
      </c>
    </row>
    <row r="20584">
      <c r="A20584" s="6">
        <v>697395.0</v>
      </c>
      <c r="B20584" s="6">
        <v>697167.0</v>
      </c>
      <c r="C20584" s="14" t="str">
        <f>If(COUNTIF(DamReaches!$B$2:$B$346,"="&amp;A20584)&gt;0, "Yes", "No")</f>
        <v>No</v>
      </c>
    </row>
    <row r="20585">
      <c r="A20585" s="6">
        <v>697396.0</v>
      </c>
      <c r="B20585" s="6">
        <v>697397.0</v>
      </c>
      <c r="C20585" s="14" t="str">
        <f>If(COUNTIF(DamReaches!$B$2:$B$346,"="&amp;A20585)&gt;0, "Yes", "No")</f>
        <v>No</v>
      </c>
    </row>
    <row r="20586">
      <c r="A20586" s="6">
        <v>697397.0</v>
      </c>
      <c r="B20586" s="6">
        <v>697260.0</v>
      </c>
      <c r="C20586" s="14" t="str">
        <f>If(COUNTIF(DamReaches!$B$2:$B$346,"="&amp;A20586)&gt;0, "Yes", "No")</f>
        <v>No</v>
      </c>
    </row>
    <row r="20587">
      <c r="A20587" s="6">
        <v>697398.0</v>
      </c>
      <c r="B20587" s="6">
        <v>697461.0</v>
      </c>
      <c r="C20587" s="14" t="str">
        <f>If(COUNTIF(DamReaches!$B$2:$B$346,"="&amp;A20587)&gt;0, "Yes", "No")</f>
        <v>No</v>
      </c>
    </row>
    <row r="20588">
      <c r="A20588" s="6">
        <v>697399.0</v>
      </c>
      <c r="B20588" s="6">
        <v>697766.0</v>
      </c>
      <c r="C20588" s="14" t="str">
        <f>If(COUNTIF(DamReaches!$B$2:$B$346,"="&amp;A20588)&gt;0, "Yes", "No")</f>
        <v>No</v>
      </c>
    </row>
    <row r="20589">
      <c r="A20589" s="6">
        <v>697400.0</v>
      </c>
      <c r="B20589" s="6">
        <v>697515.0</v>
      </c>
      <c r="C20589" s="14" t="str">
        <f>If(COUNTIF(DamReaches!$B$2:$B$346,"="&amp;A20589)&gt;0, "Yes", "No")</f>
        <v>No</v>
      </c>
    </row>
    <row r="20590">
      <c r="A20590" s="6">
        <v>697401.0</v>
      </c>
      <c r="B20590" s="6">
        <v>697866.0</v>
      </c>
      <c r="C20590" s="14" t="str">
        <f>If(COUNTIF(DamReaches!$B$2:$B$346,"="&amp;A20590)&gt;0, "Yes", "No")</f>
        <v>No</v>
      </c>
    </row>
    <row r="20591">
      <c r="A20591" s="6">
        <v>697402.0</v>
      </c>
      <c r="B20591" s="6">
        <v>697866.0</v>
      </c>
      <c r="C20591" s="14" t="str">
        <f>If(COUNTIF(DamReaches!$B$2:$B$346,"="&amp;A20591)&gt;0, "Yes", "No")</f>
        <v>No</v>
      </c>
    </row>
    <row r="20592">
      <c r="A20592" s="6">
        <v>697403.0</v>
      </c>
      <c r="B20592" s="6">
        <v>697404.0</v>
      </c>
      <c r="C20592" s="14" t="str">
        <f>If(COUNTIF(DamReaches!$B$2:$B$346,"="&amp;A20592)&gt;0, "Yes", "No")</f>
        <v>No</v>
      </c>
    </row>
    <row r="20593">
      <c r="A20593" s="6">
        <v>697404.0</v>
      </c>
      <c r="B20593" s="6">
        <v>697578.0</v>
      </c>
      <c r="C20593" s="14" t="str">
        <f>If(COUNTIF(DamReaches!$B$2:$B$346,"="&amp;A20593)&gt;0, "Yes", "No")</f>
        <v>No</v>
      </c>
    </row>
    <row r="20594">
      <c r="A20594" s="6">
        <v>697405.0</v>
      </c>
      <c r="B20594" s="6">
        <v>697219.0</v>
      </c>
      <c r="C20594" s="14" t="str">
        <f>If(COUNTIF(DamReaches!$B$2:$B$346,"="&amp;A20594)&gt;0, "Yes", "No")</f>
        <v>No</v>
      </c>
    </row>
    <row r="20595">
      <c r="A20595" s="6">
        <v>697406.0</v>
      </c>
      <c r="B20595" s="6">
        <v>697372.0</v>
      </c>
      <c r="C20595" s="14" t="str">
        <f>If(COUNTIF(DamReaches!$B$2:$B$346,"="&amp;A20595)&gt;0, "Yes", "No")</f>
        <v>No</v>
      </c>
    </row>
    <row r="20596">
      <c r="A20596" s="6">
        <v>697407.0</v>
      </c>
      <c r="B20596" s="6">
        <v>697004.0</v>
      </c>
      <c r="C20596" s="14" t="str">
        <f>If(COUNTIF(DamReaches!$B$2:$B$346,"="&amp;A20596)&gt;0, "Yes", "No")</f>
        <v>No</v>
      </c>
    </row>
    <row r="20597">
      <c r="A20597" s="6">
        <v>697408.0</v>
      </c>
      <c r="B20597" s="6">
        <v>697373.0</v>
      </c>
      <c r="C20597" s="14" t="str">
        <f>If(COUNTIF(DamReaches!$B$2:$B$346,"="&amp;A20597)&gt;0, "Yes", "No")</f>
        <v>No</v>
      </c>
    </row>
    <row r="20598">
      <c r="A20598" s="6">
        <v>697409.0</v>
      </c>
      <c r="B20598" s="6">
        <v>697839.0</v>
      </c>
      <c r="C20598" s="14" t="str">
        <f>If(COUNTIF(DamReaches!$B$2:$B$346,"="&amp;A20598)&gt;0, "Yes", "No")</f>
        <v>No</v>
      </c>
    </row>
    <row r="20599">
      <c r="A20599" s="6">
        <v>697410.0</v>
      </c>
      <c r="B20599" s="6">
        <v>697839.0</v>
      </c>
      <c r="C20599" s="14" t="str">
        <f>If(COUNTIF(DamReaches!$B$2:$B$346,"="&amp;A20599)&gt;0, "Yes", "No")</f>
        <v>No</v>
      </c>
    </row>
    <row r="20600">
      <c r="A20600" s="6">
        <v>697429.0</v>
      </c>
      <c r="B20600" s="6">
        <v>697281.0</v>
      </c>
      <c r="C20600" s="14" t="str">
        <f>If(COUNTIF(DamReaches!$B$2:$B$346,"="&amp;A20600)&gt;0, "Yes", "No")</f>
        <v>No</v>
      </c>
    </row>
    <row r="20601">
      <c r="A20601" s="6">
        <v>697430.0</v>
      </c>
      <c r="B20601" s="6">
        <v>697836.0</v>
      </c>
      <c r="C20601" s="14" t="str">
        <f>If(COUNTIF(DamReaches!$B$2:$B$346,"="&amp;A20601)&gt;0, "Yes", "No")</f>
        <v>No</v>
      </c>
    </row>
    <row r="20602">
      <c r="A20602" s="6">
        <v>697431.0</v>
      </c>
      <c r="B20602" s="6">
        <v>698212.0</v>
      </c>
      <c r="C20602" s="14" t="str">
        <f>If(COUNTIF(DamReaches!$B$2:$B$346,"="&amp;A20602)&gt;0, "Yes", "No")</f>
        <v>No</v>
      </c>
    </row>
    <row r="20603">
      <c r="A20603" s="6">
        <v>697432.0</v>
      </c>
      <c r="B20603" s="6">
        <v>698212.0</v>
      </c>
      <c r="C20603" s="14" t="str">
        <f>If(COUNTIF(DamReaches!$B$2:$B$346,"="&amp;A20603)&gt;0, "Yes", "No")</f>
        <v>No</v>
      </c>
    </row>
    <row r="20604">
      <c r="A20604" s="6">
        <v>697433.0</v>
      </c>
      <c r="B20604" s="6">
        <v>697120.0</v>
      </c>
      <c r="C20604" s="14" t="str">
        <f>If(COUNTIF(DamReaches!$B$2:$B$346,"="&amp;A20604)&gt;0, "Yes", "No")</f>
        <v>No</v>
      </c>
    </row>
    <row r="20605">
      <c r="A20605" s="6">
        <v>697434.0</v>
      </c>
      <c r="B20605" s="6">
        <v>697583.0</v>
      </c>
      <c r="C20605" s="14" t="str">
        <f>If(COUNTIF(DamReaches!$B$2:$B$346,"="&amp;A20605)&gt;0, "Yes", "No")</f>
        <v>No</v>
      </c>
    </row>
    <row r="20606">
      <c r="A20606" s="6">
        <v>697435.0</v>
      </c>
      <c r="B20606" s="6">
        <v>697839.0</v>
      </c>
      <c r="C20606" s="14" t="str">
        <f>If(COUNTIF(DamReaches!$B$2:$B$346,"="&amp;A20606)&gt;0, "Yes", "No")</f>
        <v>No</v>
      </c>
    </row>
    <row r="20607">
      <c r="A20607" s="6">
        <v>697436.0</v>
      </c>
      <c r="B20607" s="6">
        <v>697307.0</v>
      </c>
      <c r="C20607" s="14" t="str">
        <f>If(COUNTIF(DamReaches!$B$2:$B$346,"="&amp;A20607)&gt;0, "Yes", "No")</f>
        <v>No</v>
      </c>
    </row>
    <row r="20608">
      <c r="A20608" s="6">
        <v>697437.0</v>
      </c>
      <c r="B20608" s="6">
        <v>697080.0</v>
      </c>
      <c r="C20608" s="14" t="str">
        <f>If(COUNTIF(DamReaches!$B$2:$B$346,"="&amp;A20608)&gt;0, "Yes", "No")</f>
        <v>No</v>
      </c>
    </row>
    <row r="20609">
      <c r="A20609" s="6">
        <v>697459.0</v>
      </c>
      <c r="B20609" s="6">
        <v>697167.0</v>
      </c>
      <c r="C20609" s="14" t="str">
        <f>If(COUNTIF(DamReaches!$B$2:$B$346,"="&amp;A20609)&gt;0, "Yes", "No")</f>
        <v>No</v>
      </c>
    </row>
    <row r="20610">
      <c r="A20610" s="6">
        <v>697460.0</v>
      </c>
      <c r="B20610" s="6">
        <v>697395.0</v>
      </c>
      <c r="C20610" s="14" t="str">
        <f>If(COUNTIF(DamReaches!$B$2:$B$346,"="&amp;A20610)&gt;0, "Yes", "No")</f>
        <v>No</v>
      </c>
    </row>
    <row r="20611">
      <c r="A20611" s="6">
        <v>697461.0</v>
      </c>
      <c r="B20611" s="6">
        <v>697211.0</v>
      </c>
      <c r="C20611" s="14" t="str">
        <f>If(COUNTIF(DamReaches!$B$2:$B$346,"="&amp;A20611)&gt;0, "Yes", "No")</f>
        <v>No</v>
      </c>
    </row>
    <row r="20612">
      <c r="A20612" s="6">
        <v>697462.0</v>
      </c>
      <c r="B20612" s="6">
        <v>697214.0</v>
      </c>
      <c r="C20612" s="14" t="str">
        <f>If(COUNTIF(DamReaches!$B$2:$B$346,"="&amp;A20612)&gt;0, "Yes", "No")</f>
        <v>No</v>
      </c>
    </row>
    <row r="20613">
      <c r="A20613" s="6">
        <v>697463.0</v>
      </c>
      <c r="B20613" s="6">
        <v>697500.0</v>
      </c>
      <c r="C20613" s="14" t="str">
        <f>If(COUNTIF(DamReaches!$B$2:$B$346,"="&amp;A20613)&gt;0, "Yes", "No")</f>
        <v>No</v>
      </c>
    </row>
    <row r="20614">
      <c r="A20614" s="6">
        <v>697464.0</v>
      </c>
      <c r="B20614" s="6">
        <v>698190.0</v>
      </c>
      <c r="C20614" s="14" t="str">
        <f>If(COUNTIF(DamReaches!$B$2:$B$346,"="&amp;A20614)&gt;0, "Yes", "No")</f>
        <v>No</v>
      </c>
    </row>
    <row r="20615">
      <c r="A20615" s="6">
        <v>697465.0</v>
      </c>
      <c r="B20615" s="6">
        <v>697433.0</v>
      </c>
      <c r="C20615" s="14" t="str">
        <f>If(COUNTIF(DamReaches!$B$2:$B$346,"="&amp;A20615)&gt;0, "Yes", "No")</f>
        <v>No</v>
      </c>
    </row>
    <row r="20616">
      <c r="A20616" s="6">
        <v>697466.0</v>
      </c>
      <c r="B20616" s="6">
        <v>697433.0</v>
      </c>
      <c r="C20616" s="14" t="str">
        <f>If(COUNTIF(DamReaches!$B$2:$B$346,"="&amp;A20616)&gt;0, "Yes", "No")</f>
        <v>No</v>
      </c>
    </row>
    <row r="20617">
      <c r="A20617" s="6">
        <v>697467.0</v>
      </c>
      <c r="B20617" s="6">
        <v>697583.0</v>
      </c>
      <c r="C20617" s="14" t="str">
        <f>If(COUNTIF(DamReaches!$B$2:$B$346,"="&amp;A20617)&gt;0, "Yes", "No")</f>
        <v>No</v>
      </c>
    </row>
    <row r="20618">
      <c r="A20618" s="6">
        <v>697468.0</v>
      </c>
      <c r="B20618" s="6">
        <v>697285.0</v>
      </c>
      <c r="C20618" s="14" t="str">
        <f>If(COUNTIF(DamReaches!$B$2:$B$346,"="&amp;A20618)&gt;0, "Yes", "No")</f>
        <v>No</v>
      </c>
    </row>
    <row r="20619">
      <c r="A20619" s="6">
        <v>697469.0</v>
      </c>
      <c r="B20619" s="6">
        <v>697468.0</v>
      </c>
      <c r="C20619" s="14" t="str">
        <f>If(COUNTIF(DamReaches!$B$2:$B$346,"="&amp;A20619)&gt;0, "Yes", "No")</f>
        <v>No</v>
      </c>
    </row>
    <row r="20620">
      <c r="A20620" s="6">
        <v>697470.0</v>
      </c>
      <c r="B20620" s="6">
        <v>697373.0</v>
      </c>
      <c r="C20620" s="14" t="str">
        <f>If(COUNTIF(DamReaches!$B$2:$B$346,"="&amp;A20620)&gt;0, "Yes", "No")</f>
        <v>No</v>
      </c>
    </row>
    <row r="20621">
      <c r="A20621" s="6">
        <v>697471.0</v>
      </c>
      <c r="B20621" s="6">
        <v>697198.0</v>
      </c>
      <c r="C20621" s="14" t="str">
        <f>If(COUNTIF(DamReaches!$B$2:$B$346,"="&amp;A20621)&gt;0, "Yes", "No")</f>
        <v>No</v>
      </c>
    </row>
    <row r="20622">
      <c r="A20622" s="6">
        <v>697472.0</v>
      </c>
      <c r="B20622" s="6">
        <v>697471.0</v>
      </c>
      <c r="C20622" s="14" t="str">
        <f>If(COUNTIF(DamReaches!$B$2:$B$346,"="&amp;A20622)&gt;0, "Yes", "No")</f>
        <v>No</v>
      </c>
    </row>
    <row r="20623">
      <c r="A20623" s="6">
        <v>697473.0</v>
      </c>
      <c r="B20623" s="6">
        <v>697437.0</v>
      </c>
      <c r="C20623" s="14" t="str">
        <f>If(COUNTIF(DamReaches!$B$2:$B$346,"="&amp;A20623)&gt;0, "Yes", "No")</f>
        <v>No</v>
      </c>
    </row>
    <row r="20624">
      <c r="A20624" s="6">
        <v>697494.0</v>
      </c>
      <c r="B20624" s="6">
        <v>-1.0</v>
      </c>
      <c r="C20624" s="14" t="str">
        <f>If(COUNTIF(DamReaches!$B$2:$B$346,"="&amp;A20624)&gt;0, "Yes", "No")</f>
        <v>No</v>
      </c>
    </row>
    <row r="20625">
      <c r="A20625" s="6">
        <v>697495.0</v>
      </c>
      <c r="B20625" s="6">
        <v>697496.0</v>
      </c>
      <c r="C20625" s="14" t="str">
        <f>If(COUNTIF(DamReaches!$B$2:$B$346,"="&amp;A20625)&gt;0, "Yes", "No")</f>
        <v>No</v>
      </c>
    </row>
    <row r="20626">
      <c r="A20626" s="6">
        <v>697496.0</v>
      </c>
      <c r="B20626" s="6">
        <v>697461.0</v>
      </c>
      <c r="C20626" s="14" t="str">
        <f>If(COUNTIF(DamReaches!$B$2:$B$346,"="&amp;A20626)&gt;0, "Yes", "No")</f>
        <v>No</v>
      </c>
    </row>
    <row r="20627">
      <c r="A20627" s="6">
        <v>697497.0</v>
      </c>
      <c r="B20627" s="6">
        <v>697399.0</v>
      </c>
      <c r="C20627" s="14" t="str">
        <f>If(COUNTIF(DamReaches!$B$2:$B$346,"="&amp;A20627)&gt;0, "Yes", "No")</f>
        <v>No</v>
      </c>
    </row>
    <row r="20628">
      <c r="A20628" s="6">
        <v>697498.0</v>
      </c>
      <c r="B20628" s="6">
        <v>697690.0</v>
      </c>
      <c r="C20628" s="14" t="str">
        <f>If(COUNTIF(DamReaches!$B$2:$B$346,"="&amp;A20628)&gt;0, "Yes", "No")</f>
        <v>No</v>
      </c>
    </row>
    <row r="20629">
      <c r="A20629" s="6">
        <v>697499.0</v>
      </c>
      <c r="B20629" s="6">
        <v>697515.0</v>
      </c>
      <c r="C20629" s="14" t="str">
        <f>If(COUNTIF(DamReaches!$B$2:$B$346,"="&amp;A20629)&gt;0, "Yes", "No")</f>
        <v>No</v>
      </c>
    </row>
    <row r="20630">
      <c r="A20630" s="6">
        <v>697500.0</v>
      </c>
      <c r="B20630" s="6">
        <v>697636.0</v>
      </c>
      <c r="C20630" s="14" t="str">
        <f>If(COUNTIF(DamReaches!$B$2:$B$346,"="&amp;A20630)&gt;0, "Yes", "No")</f>
        <v>No</v>
      </c>
    </row>
    <row r="20631">
      <c r="A20631" s="6">
        <v>697501.0</v>
      </c>
      <c r="B20631" s="6">
        <v>697636.0</v>
      </c>
      <c r="C20631" s="14" t="str">
        <f>If(COUNTIF(DamReaches!$B$2:$B$346,"="&amp;A20631)&gt;0, "Yes", "No")</f>
        <v>No</v>
      </c>
    </row>
    <row r="20632">
      <c r="A20632" s="6">
        <v>697502.0</v>
      </c>
      <c r="B20632" s="6">
        <v>697586.0</v>
      </c>
      <c r="C20632" s="14" t="str">
        <f>If(COUNTIF(DamReaches!$B$2:$B$346,"="&amp;A20632)&gt;0, "Yes", "No")</f>
        <v>No</v>
      </c>
    </row>
    <row r="20633">
      <c r="A20633" s="6">
        <v>697503.0</v>
      </c>
      <c r="B20633" s="6">
        <v>697586.0</v>
      </c>
      <c r="C20633" s="14" t="str">
        <f>If(COUNTIF(DamReaches!$B$2:$B$346,"="&amp;A20633)&gt;0, "Yes", "No")</f>
        <v>No</v>
      </c>
    </row>
    <row r="20634">
      <c r="A20634" s="6">
        <v>697515.0</v>
      </c>
      <c r="B20634" s="6">
        <v>697500.0</v>
      </c>
      <c r="C20634" s="14" t="str">
        <f>If(COUNTIF(DamReaches!$B$2:$B$346,"="&amp;A20634)&gt;0, "Yes", "No")</f>
        <v>No</v>
      </c>
    </row>
    <row r="20635">
      <c r="A20635" s="6">
        <v>697516.0</v>
      </c>
      <c r="B20635" s="6">
        <v>696753.0</v>
      </c>
      <c r="C20635" s="14" t="str">
        <f>If(COUNTIF(DamReaches!$B$2:$B$346,"="&amp;A20635)&gt;0, "Yes", "No")</f>
        <v>No</v>
      </c>
    </row>
    <row r="20636">
      <c r="A20636" s="6">
        <v>697517.0</v>
      </c>
      <c r="B20636" s="6">
        <v>697243.0</v>
      </c>
      <c r="C20636" s="14" t="str">
        <f>If(COUNTIF(DamReaches!$B$2:$B$346,"="&amp;A20636)&gt;0, "Yes", "No")</f>
        <v>No</v>
      </c>
    </row>
    <row r="20637">
      <c r="A20637" s="6">
        <v>697531.0</v>
      </c>
      <c r="B20637" s="6">
        <v>697640.0</v>
      </c>
      <c r="C20637" s="14" t="str">
        <f>If(COUNTIF(DamReaches!$B$2:$B$346,"="&amp;A20637)&gt;0, "Yes", "No")</f>
        <v>No</v>
      </c>
    </row>
    <row r="20638">
      <c r="A20638" s="6">
        <v>697532.0</v>
      </c>
      <c r="B20638" s="6">
        <v>699174.0</v>
      </c>
      <c r="C20638" s="14" t="str">
        <f>If(COUNTIF(DamReaches!$B$2:$B$346,"="&amp;A20638)&gt;0, "Yes", "No")</f>
        <v>No</v>
      </c>
    </row>
    <row r="20639">
      <c r="A20639" s="6">
        <v>697533.0</v>
      </c>
      <c r="B20639" s="6">
        <v>699174.0</v>
      </c>
      <c r="C20639" s="14" t="str">
        <f>If(COUNTIF(DamReaches!$B$2:$B$346,"="&amp;A20639)&gt;0, "Yes", "No")</f>
        <v>No</v>
      </c>
    </row>
    <row r="20640">
      <c r="A20640" s="6">
        <v>697534.0</v>
      </c>
      <c r="B20640" s="6">
        <v>697660.0</v>
      </c>
      <c r="C20640" s="14" t="str">
        <f>If(COUNTIF(DamReaches!$B$2:$B$346,"="&amp;A20640)&gt;0, "Yes", "No")</f>
        <v>No</v>
      </c>
    </row>
    <row r="20641">
      <c r="A20641" s="6">
        <v>697535.0</v>
      </c>
      <c r="B20641" s="6">
        <v>697437.0</v>
      </c>
      <c r="C20641" s="14" t="str">
        <f>If(COUNTIF(DamReaches!$B$2:$B$346,"="&amp;A20641)&gt;0, "Yes", "No")</f>
        <v>No</v>
      </c>
    </row>
    <row r="20642">
      <c r="A20642" s="6">
        <v>697536.0</v>
      </c>
      <c r="B20642" s="6">
        <v>696956.0</v>
      </c>
      <c r="C20642" s="14" t="str">
        <f>If(COUNTIF(DamReaches!$B$2:$B$346,"="&amp;A20642)&gt;0, "Yes", "No")</f>
        <v>No</v>
      </c>
    </row>
    <row r="20643">
      <c r="A20643" s="6">
        <v>697548.0</v>
      </c>
      <c r="B20643" s="6">
        <v>697891.0</v>
      </c>
      <c r="C20643" s="14" t="str">
        <f>If(COUNTIF(DamReaches!$B$2:$B$346,"="&amp;A20643)&gt;0, "Yes", "No")</f>
        <v>No</v>
      </c>
    </row>
    <row r="20644">
      <c r="A20644" s="6">
        <v>697549.0</v>
      </c>
      <c r="B20644" s="6">
        <v>697049.0</v>
      </c>
      <c r="C20644" s="14" t="str">
        <f>If(COUNTIF(DamReaches!$B$2:$B$346,"="&amp;A20644)&gt;0, "Yes", "No")</f>
        <v>No</v>
      </c>
    </row>
    <row r="20645">
      <c r="A20645" s="6">
        <v>697550.0</v>
      </c>
      <c r="B20645" s="6">
        <v>697372.0</v>
      </c>
      <c r="C20645" s="14" t="str">
        <f>If(COUNTIF(DamReaches!$B$2:$B$346,"="&amp;A20645)&gt;0, "Yes", "No")</f>
        <v>No</v>
      </c>
    </row>
    <row r="20646">
      <c r="A20646" s="6">
        <v>697551.0</v>
      </c>
      <c r="B20646" s="6">
        <v>696892.0</v>
      </c>
      <c r="C20646" s="14" t="str">
        <f>If(COUNTIF(DamReaches!$B$2:$B$346,"="&amp;A20646)&gt;0, "Yes", "No")</f>
        <v>No</v>
      </c>
    </row>
    <row r="20647">
      <c r="A20647" s="6">
        <v>697552.0</v>
      </c>
      <c r="B20647" s="6">
        <v>697465.0</v>
      </c>
      <c r="C20647" s="14" t="str">
        <f>If(COUNTIF(DamReaches!$B$2:$B$346,"="&amp;A20647)&gt;0, "Yes", "No")</f>
        <v>No</v>
      </c>
    </row>
    <row r="20648">
      <c r="A20648" s="6">
        <v>697553.0</v>
      </c>
      <c r="B20648" s="6">
        <v>697535.0</v>
      </c>
      <c r="C20648" s="14" t="str">
        <f>If(COUNTIF(DamReaches!$B$2:$B$346,"="&amp;A20648)&gt;0, "Yes", "No")</f>
        <v>No</v>
      </c>
    </row>
    <row r="20649">
      <c r="A20649" s="6">
        <v>697575.0</v>
      </c>
      <c r="B20649" s="6">
        <v>696997.0</v>
      </c>
      <c r="C20649" s="14" t="str">
        <f>If(COUNTIF(DamReaches!$B$2:$B$346,"="&amp;A20649)&gt;0, "Yes", "No")</f>
        <v>No</v>
      </c>
    </row>
    <row r="20650">
      <c r="A20650" s="6">
        <v>697576.0</v>
      </c>
      <c r="B20650" s="6">
        <v>697239.0</v>
      </c>
      <c r="C20650" s="14" t="str">
        <f>If(COUNTIF(DamReaches!$B$2:$B$346,"="&amp;A20650)&gt;0, "Yes", "No")</f>
        <v>No</v>
      </c>
    </row>
    <row r="20651">
      <c r="A20651" s="6">
        <v>697577.0</v>
      </c>
      <c r="B20651" s="6">
        <v>697404.0</v>
      </c>
      <c r="C20651" s="14" t="str">
        <f>If(COUNTIF(DamReaches!$B$2:$B$346,"="&amp;A20651)&gt;0, "Yes", "No")</f>
        <v>No</v>
      </c>
    </row>
    <row r="20652">
      <c r="A20652" s="6">
        <v>697578.0</v>
      </c>
      <c r="B20652" s="6">
        <v>697794.0</v>
      </c>
      <c r="C20652" s="14" t="str">
        <f>If(COUNTIF(DamReaches!$B$2:$B$346,"="&amp;A20652)&gt;0, "Yes", "No")</f>
        <v>No</v>
      </c>
    </row>
    <row r="20653">
      <c r="A20653" s="6">
        <v>697579.0</v>
      </c>
      <c r="B20653" s="6">
        <v>697794.0</v>
      </c>
      <c r="C20653" s="14" t="str">
        <f>If(COUNTIF(DamReaches!$B$2:$B$346,"="&amp;A20653)&gt;0, "Yes", "No")</f>
        <v>No</v>
      </c>
    </row>
    <row r="20654">
      <c r="A20654" s="6">
        <v>697580.0</v>
      </c>
      <c r="B20654" s="6">
        <v>697549.0</v>
      </c>
      <c r="C20654" s="14" t="str">
        <f>If(COUNTIF(DamReaches!$B$2:$B$346,"="&amp;A20654)&gt;0, "Yes", "No")</f>
        <v>No</v>
      </c>
    </row>
    <row r="20655">
      <c r="A20655" s="6">
        <v>697581.0</v>
      </c>
      <c r="B20655" s="6">
        <v>697639.0</v>
      </c>
      <c r="C20655" s="14" t="str">
        <f>If(COUNTIF(DamReaches!$B$2:$B$346,"="&amp;A20655)&gt;0, "Yes", "No")</f>
        <v>No</v>
      </c>
    </row>
    <row r="20656">
      <c r="A20656" s="6">
        <v>697582.0</v>
      </c>
      <c r="B20656" s="6">
        <v>697195.0</v>
      </c>
      <c r="C20656" s="14" t="str">
        <f>If(COUNTIF(DamReaches!$B$2:$B$346,"="&amp;A20656)&gt;0, "Yes", "No")</f>
        <v>No</v>
      </c>
    </row>
    <row r="20657">
      <c r="A20657" s="6">
        <v>697583.0</v>
      </c>
      <c r="B20657" s="6">
        <v>697663.0</v>
      </c>
      <c r="C20657" s="14" t="str">
        <f>If(COUNTIF(DamReaches!$B$2:$B$346,"="&amp;A20657)&gt;0, "Yes", "No")</f>
        <v>No</v>
      </c>
    </row>
    <row r="20658">
      <c r="A20658" s="6">
        <v>697584.0</v>
      </c>
      <c r="B20658" s="6">
        <v>697436.0</v>
      </c>
      <c r="C20658" s="14" t="str">
        <f>If(COUNTIF(DamReaches!$B$2:$B$346,"="&amp;A20658)&gt;0, "Yes", "No")</f>
        <v>No</v>
      </c>
    </row>
    <row r="20659">
      <c r="A20659" s="6">
        <v>697585.0</v>
      </c>
      <c r="B20659" s="6">
        <v>697536.0</v>
      </c>
      <c r="C20659" s="14" t="str">
        <f>If(COUNTIF(DamReaches!$B$2:$B$346,"="&amp;A20659)&gt;0, "Yes", "No")</f>
        <v>No</v>
      </c>
    </row>
    <row r="20660">
      <c r="A20660" s="6">
        <v>697586.0</v>
      </c>
      <c r="B20660" s="6">
        <v>697585.0</v>
      </c>
      <c r="C20660" s="14" t="str">
        <f>If(COUNTIF(DamReaches!$B$2:$B$346,"="&amp;A20660)&gt;0, "Yes", "No")</f>
        <v>No</v>
      </c>
    </row>
    <row r="20661">
      <c r="A20661" s="6">
        <v>697587.0</v>
      </c>
      <c r="B20661" s="6">
        <v>697585.0</v>
      </c>
      <c r="C20661" s="14" t="str">
        <f>If(COUNTIF(DamReaches!$B$2:$B$346,"="&amp;A20661)&gt;0, "Yes", "No")</f>
        <v>No</v>
      </c>
    </row>
    <row r="20662">
      <c r="A20662" s="6">
        <v>697606.0</v>
      </c>
      <c r="B20662" s="6">
        <v>697405.0</v>
      </c>
      <c r="C20662" s="14" t="str">
        <f>If(COUNTIF(DamReaches!$B$2:$B$346,"="&amp;A20662)&gt;0, "Yes", "No")</f>
        <v>No</v>
      </c>
    </row>
    <row r="20663">
      <c r="A20663" s="6">
        <v>697607.0</v>
      </c>
      <c r="B20663" s="6">
        <v>697145.0</v>
      </c>
      <c r="C20663" s="14" t="str">
        <f>If(COUNTIF(DamReaches!$B$2:$B$346,"="&amp;A20663)&gt;0, "Yes", "No")</f>
        <v>No</v>
      </c>
    </row>
    <row r="20664">
      <c r="A20664" s="6">
        <v>697608.0</v>
      </c>
      <c r="B20664" s="6">
        <v>697607.0</v>
      </c>
      <c r="C20664" s="14" t="str">
        <f>If(COUNTIF(DamReaches!$B$2:$B$346,"="&amp;A20664)&gt;0, "Yes", "No")</f>
        <v>No</v>
      </c>
    </row>
    <row r="20665">
      <c r="A20665" s="6">
        <v>697609.0</v>
      </c>
      <c r="B20665" s="6">
        <v>697305.0</v>
      </c>
      <c r="C20665" s="14" t="str">
        <f>If(COUNTIF(DamReaches!$B$2:$B$346,"="&amp;A20665)&gt;0, "Yes", "No")</f>
        <v>No</v>
      </c>
    </row>
    <row r="20666">
      <c r="A20666" s="6">
        <v>697610.0</v>
      </c>
      <c r="B20666" s="6">
        <v>697609.0</v>
      </c>
      <c r="C20666" s="14" t="str">
        <f>If(COUNTIF(DamReaches!$B$2:$B$346,"="&amp;A20666)&gt;0, "Yes", "No")</f>
        <v>No</v>
      </c>
    </row>
    <row r="20667">
      <c r="A20667" s="6">
        <v>697611.0</v>
      </c>
      <c r="B20667" s="6">
        <v>696938.0</v>
      </c>
      <c r="C20667" s="14" t="str">
        <f>If(COUNTIF(DamReaches!$B$2:$B$346,"="&amp;A20667)&gt;0, "Yes", "No")</f>
        <v>No</v>
      </c>
    </row>
    <row r="20668">
      <c r="A20668" s="6">
        <v>697636.0</v>
      </c>
      <c r="B20668" s="6">
        <v>697769.0</v>
      </c>
      <c r="C20668" s="14" t="str">
        <f>If(COUNTIF(DamReaches!$B$2:$B$346,"="&amp;A20668)&gt;0, "Yes", "No")</f>
        <v>No</v>
      </c>
    </row>
    <row r="20669">
      <c r="A20669" s="6">
        <v>697637.0</v>
      </c>
      <c r="B20669" s="6">
        <v>697769.0</v>
      </c>
      <c r="C20669" s="14" t="str">
        <f>If(COUNTIF(DamReaches!$B$2:$B$346,"="&amp;A20669)&gt;0, "Yes", "No")</f>
        <v>No</v>
      </c>
    </row>
    <row r="20670">
      <c r="A20670" s="6">
        <v>697638.0</v>
      </c>
      <c r="B20670" s="6">
        <v>697656.0</v>
      </c>
      <c r="C20670" s="14" t="str">
        <f>If(COUNTIF(DamReaches!$B$2:$B$346,"="&amp;A20670)&gt;0, "Yes", "No")</f>
        <v>No</v>
      </c>
    </row>
    <row r="20671">
      <c r="A20671" s="6">
        <v>697639.0</v>
      </c>
      <c r="B20671" s="6">
        <v>697719.0</v>
      </c>
      <c r="C20671" s="14" t="str">
        <f>If(COUNTIF(DamReaches!$B$2:$B$346,"="&amp;A20671)&gt;0, "Yes", "No")</f>
        <v>No</v>
      </c>
    </row>
    <row r="20672">
      <c r="A20672" s="6">
        <v>697640.0</v>
      </c>
      <c r="B20672" s="6">
        <v>697641.0</v>
      </c>
      <c r="C20672" s="14" t="str">
        <f>If(COUNTIF(DamReaches!$B$2:$B$346,"="&amp;A20672)&gt;0, "Yes", "No")</f>
        <v>No</v>
      </c>
    </row>
    <row r="20673">
      <c r="A20673" s="6">
        <v>697641.0</v>
      </c>
      <c r="B20673" s="6">
        <v>697074.0</v>
      </c>
      <c r="C20673" s="14" t="str">
        <f>If(COUNTIF(DamReaches!$B$2:$B$346,"="&amp;A20673)&gt;0, "Yes", "No")</f>
        <v>No</v>
      </c>
    </row>
    <row r="20674">
      <c r="A20674" s="6">
        <v>697642.0</v>
      </c>
      <c r="B20674" s="6">
        <v>697660.0</v>
      </c>
      <c r="C20674" s="14" t="str">
        <f>If(COUNTIF(DamReaches!$B$2:$B$346,"="&amp;A20674)&gt;0, "Yes", "No")</f>
        <v>No</v>
      </c>
    </row>
    <row r="20675">
      <c r="A20675" s="6">
        <v>697643.0</v>
      </c>
      <c r="B20675" s="6">
        <v>697644.0</v>
      </c>
      <c r="C20675" s="14" t="str">
        <f>If(COUNTIF(DamReaches!$B$2:$B$346,"="&amp;A20675)&gt;0, "Yes", "No")</f>
        <v>No</v>
      </c>
    </row>
    <row r="20676">
      <c r="A20676" s="6">
        <v>697644.0</v>
      </c>
      <c r="B20676" s="6">
        <v>697329.0</v>
      </c>
      <c r="C20676" s="14" t="str">
        <f>If(COUNTIF(DamReaches!$B$2:$B$346,"="&amp;A20676)&gt;0, "Yes", "No")</f>
        <v>No</v>
      </c>
    </row>
    <row r="20677">
      <c r="A20677" s="6">
        <v>697656.0</v>
      </c>
      <c r="B20677" s="6">
        <v>697658.0</v>
      </c>
      <c r="C20677" s="14" t="str">
        <f>If(COUNTIF(DamReaches!$B$2:$B$346,"="&amp;A20677)&gt;0, "Yes", "No")</f>
        <v>No</v>
      </c>
    </row>
    <row r="20678">
      <c r="A20678" s="6">
        <v>697657.0</v>
      </c>
      <c r="B20678" s="6">
        <v>697658.0</v>
      </c>
      <c r="C20678" s="14" t="str">
        <f>If(COUNTIF(DamReaches!$B$2:$B$346,"="&amp;A20678)&gt;0, "Yes", "No")</f>
        <v>No</v>
      </c>
    </row>
    <row r="20679">
      <c r="A20679" s="6">
        <v>697658.0</v>
      </c>
      <c r="B20679" s="6">
        <v>697216.0</v>
      </c>
      <c r="C20679" s="14" t="str">
        <f>If(COUNTIF(DamReaches!$B$2:$B$346,"="&amp;A20679)&gt;0, "Yes", "No")</f>
        <v>No</v>
      </c>
    </row>
    <row r="20680">
      <c r="A20680" s="6">
        <v>697659.0</v>
      </c>
      <c r="B20680" s="6">
        <v>697639.0</v>
      </c>
      <c r="C20680" s="14" t="str">
        <f>If(COUNTIF(DamReaches!$B$2:$B$346,"="&amp;A20680)&gt;0, "Yes", "No")</f>
        <v>No</v>
      </c>
    </row>
    <row r="20681">
      <c r="A20681" s="6">
        <v>697660.0</v>
      </c>
      <c r="B20681" s="6">
        <v>697744.0</v>
      </c>
      <c r="C20681" s="14" t="str">
        <f>If(COUNTIF(DamReaches!$B$2:$B$346,"="&amp;A20681)&gt;0, "Yes", "No")</f>
        <v>No</v>
      </c>
    </row>
    <row r="20682">
      <c r="A20682" s="6">
        <v>697661.0</v>
      </c>
      <c r="B20682" s="6">
        <v>697695.0</v>
      </c>
      <c r="C20682" s="14" t="str">
        <f>If(COUNTIF(DamReaches!$B$2:$B$346,"="&amp;A20682)&gt;0, "Yes", "No")</f>
        <v>No</v>
      </c>
    </row>
    <row r="20683">
      <c r="A20683" s="6">
        <v>697662.0</v>
      </c>
      <c r="B20683" s="6">
        <v>697913.0</v>
      </c>
      <c r="C20683" s="14" t="str">
        <f>If(COUNTIF(DamReaches!$B$2:$B$346,"="&amp;A20683)&gt;0, "Yes", "No")</f>
        <v>No</v>
      </c>
    </row>
    <row r="20684">
      <c r="A20684" s="6">
        <v>697663.0</v>
      </c>
      <c r="B20684" s="6">
        <v>697913.0</v>
      </c>
      <c r="C20684" s="14" t="str">
        <f>If(COUNTIF(DamReaches!$B$2:$B$346,"="&amp;A20684)&gt;0, "Yes", "No")</f>
        <v>No</v>
      </c>
    </row>
    <row r="20685">
      <c r="A20685" s="6">
        <v>697664.0</v>
      </c>
      <c r="B20685" s="6">
        <v>697663.0</v>
      </c>
      <c r="C20685" s="14" t="str">
        <f>If(COUNTIF(DamReaches!$B$2:$B$346,"="&amp;A20685)&gt;0, "Yes", "No")</f>
        <v>No</v>
      </c>
    </row>
    <row r="20686">
      <c r="A20686" s="6">
        <v>697665.0</v>
      </c>
      <c r="B20686" s="6">
        <v>697198.0</v>
      </c>
      <c r="C20686" s="14" t="str">
        <f>If(COUNTIF(DamReaches!$B$2:$B$346,"="&amp;A20686)&gt;0, "Yes", "No")</f>
        <v>No</v>
      </c>
    </row>
    <row r="20687">
      <c r="A20687" s="6">
        <v>697686.0</v>
      </c>
      <c r="B20687" s="6">
        <v>697575.0</v>
      </c>
      <c r="C20687" s="14" t="str">
        <f>If(COUNTIF(DamReaches!$B$2:$B$346,"="&amp;A20687)&gt;0, "Yes", "No")</f>
        <v>No</v>
      </c>
    </row>
    <row r="20688">
      <c r="A20688" s="6">
        <v>697687.0</v>
      </c>
      <c r="B20688" s="6">
        <v>696751.0</v>
      </c>
      <c r="C20688" s="14" t="str">
        <f>If(COUNTIF(DamReaches!$B$2:$B$346,"="&amp;A20688)&gt;0, "Yes", "No")</f>
        <v>No</v>
      </c>
    </row>
    <row r="20689">
      <c r="A20689" s="6">
        <v>697688.0</v>
      </c>
      <c r="B20689" s="6">
        <v>697687.0</v>
      </c>
      <c r="C20689" s="14" t="str">
        <f>If(COUNTIF(DamReaches!$B$2:$B$346,"="&amp;A20689)&gt;0, "Yes", "No")</f>
        <v>No</v>
      </c>
    </row>
    <row r="20690">
      <c r="A20690" s="6">
        <v>697689.0</v>
      </c>
      <c r="B20690" s="6">
        <v>697738.0</v>
      </c>
      <c r="C20690" s="14" t="str">
        <f>If(COUNTIF(DamReaches!$B$2:$B$346,"="&amp;A20690)&gt;0, "Yes", "No")</f>
        <v>No</v>
      </c>
    </row>
    <row r="20691">
      <c r="A20691" s="6">
        <v>697690.0</v>
      </c>
      <c r="B20691" s="6">
        <v>697864.0</v>
      </c>
      <c r="C20691" s="14" t="str">
        <f>If(COUNTIF(DamReaches!$B$2:$B$346,"="&amp;A20691)&gt;0, "Yes", "No")</f>
        <v>No</v>
      </c>
    </row>
    <row r="20692">
      <c r="A20692" s="6">
        <v>697691.0</v>
      </c>
      <c r="B20692" s="6">
        <v>697771.0</v>
      </c>
      <c r="C20692" s="14" t="str">
        <f>If(COUNTIF(DamReaches!$B$2:$B$346,"="&amp;A20692)&gt;0, "Yes", "No")</f>
        <v>No</v>
      </c>
    </row>
    <row r="20693">
      <c r="A20693" s="6">
        <v>697692.0</v>
      </c>
      <c r="B20693" s="6">
        <v>697195.0</v>
      </c>
      <c r="C20693" s="14" t="str">
        <f>If(COUNTIF(DamReaches!$B$2:$B$346,"="&amp;A20693)&gt;0, "Yes", "No")</f>
        <v>No</v>
      </c>
    </row>
    <row r="20694">
      <c r="A20694" s="6">
        <v>697693.0</v>
      </c>
      <c r="B20694" s="6">
        <v>697743.0</v>
      </c>
      <c r="C20694" s="14" t="str">
        <f>If(COUNTIF(DamReaches!$B$2:$B$346,"="&amp;A20694)&gt;0, "Yes", "No")</f>
        <v>No</v>
      </c>
    </row>
    <row r="20695">
      <c r="A20695" s="6">
        <v>697694.0</v>
      </c>
      <c r="B20695" s="6">
        <v>697743.0</v>
      </c>
      <c r="C20695" s="14" t="str">
        <f>If(COUNTIF(DamReaches!$B$2:$B$346,"="&amp;A20695)&gt;0, "Yes", "No")</f>
        <v>No</v>
      </c>
    </row>
    <row r="20696">
      <c r="A20696" s="6">
        <v>697695.0</v>
      </c>
      <c r="B20696" s="6">
        <v>697696.0</v>
      </c>
      <c r="C20696" s="14" t="str">
        <f>If(COUNTIF(DamReaches!$B$2:$B$346,"="&amp;A20696)&gt;0, "Yes", "No")</f>
        <v>No</v>
      </c>
    </row>
    <row r="20697">
      <c r="A20697" s="6">
        <v>697696.0</v>
      </c>
      <c r="B20697" s="6">
        <v>697245.0</v>
      </c>
      <c r="C20697" s="14" t="str">
        <f>If(COUNTIF(DamReaches!$B$2:$B$346,"="&amp;A20697)&gt;0, "Yes", "No")</f>
        <v>No</v>
      </c>
    </row>
    <row r="20698">
      <c r="A20698" s="6">
        <v>697697.0</v>
      </c>
      <c r="B20698" s="6">
        <v>697584.0</v>
      </c>
      <c r="C20698" s="14" t="str">
        <f>If(COUNTIF(DamReaches!$B$2:$B$346,"="&amp;A20698)&gt;0, "Yes", "No")</f>
        <v>No</v>
      </c>
    </row>
    <row r="20699">
      <c r="A20699" s="6">
        <v>697698.0</v>
      </c>
      <c r="B20699" s="6">
        <v>697172.0</v>
      </c>
      <c r="C20699" s="14" t="str">
        <f>If(COUNTIF(DamReaches!$B$2:$B$346,"="&amp;A20699)&gt;0, "Yes", "No")</f>
        <v>No</v>
      </c>
    </row>
    <row r="20700">
      <c r="A20700" s="6">
        <v>697718.0</v>
      </c>
      <c r="B20700" s="6">
        <v>698228.0</v>
      </c>
      <c r="C20700" s="14" t="str">
        <f>If(COUNTIF(DamReaches!$B$2:$B$346,"="&amp;A20700)&gt;0, "Yes", "No")</f>
        <v>No</v>
      </c>
    </row>
    <row r="20701">
      <c r="A20701" s="6">
        <v>697719.0</v>
      </c>
      <c r="B20701" s="6">
        <v>697549.0</v>
      </c>
      <c r="C20701" s="14" t="str">
        <f>If(COUNTIF(DamReaches!$B$2:$B$346,"="&amp;A20701)&gt;0, "Yes", "No")</f>
        <v>No</v>
      </c>
    </row>
    <row r="20702">
      <c r="A20702" s="6">
        <v>697720.0</v>
      </c>
      <c r="B20702" s="6">
        <v>697817.0</v>
      </c>
      <c r="C20702" s="14" t="str">
        <f>If(COUNTIF(DamReaches!$B$2:$B$346,"="&amp;A20702)&gt;0, "Yes", "No")</f>
        <v>No</v>
      </c>
    </row>
    <row r="20703">
      <c r="A20703" s="6">
        <v>697721.0</v>
      </c>
      <c r="B20703" s="6">
        <v>697644.0</v>
      </c>
      <c r="C20703" s="14" t="str">
        <f>If(COUNTIF(DamReaches!$B$2:$B$346,"="&amp;A20703)&gt;0, "Yes", "No")</f>
        <v>No</v>
      </c>
    </row>
    <row r="20704">
      <c r="A20704" s="6">
        <v>697722.0</v>
      </c>
      <c r="B20704" s="6">
        <v>698427.0</v>
      </c>
      <c r="C20704" s="14" t="str">
        <f>If(COUNTIF(DamReaches!$B$2:$B$346,"="&amp;A20704)&gt;0, "Yes", "No")</f>
        <v>No</v>
      </c>
    </row>
    <row r="20705">
      <c r="A20705" s="6">
        <v>697723.0</v>
      </c>
      <c r="B20705" s="6">
        <v>698427.0</v>
      </c>
      <c r="C20705" s="14" t="str">
        <f>If(COUNTIF(DamReaches!$B$2:$B$346,"="&amp;A20705)&gt;0, "Yes", "No")</f>
        <v>No</v>
      </c>
    </row>
    <row r="20706">
      <c r="A20706" s="6">
        <v>697737.0</v>
      </c>
      <c r="B20706" s="6">
        <v>697494.0</v>
      </c>
      <c r="C20706" s="14" t="str">
        <f>If(COUNTIF(DamReaches!$B$2:$B$346,"="&amp;A20706)&gt;0, "Yes", "No")</f>
        <v>No</v>
      </c>
    </row>
    <row r="20707">
      <c r="A20707" s="6">
        <v>697738.0</v>
      </c>
      <c r="B20707" s="6">
        <v>697690.0</v>
      </c>
      <c r="C20707" s="14" t="str">
        <f>If(COUNTIF(DamReaches!$B$2:$B$346,"="&amp;A20707)&gt;0, "Yes", "No")</f>
        <v>No</v>
      </c>
    </row>
    <row r="20708">
      <c r="A20708" s="6">
        <v>697739.0</v>
      </c>
      <c r="B20708" s="6">
        <v>697817.0</v>
      </c>
      <c r="C20708" s="14" t="str">
        <f>If(COUNTIF(DamReaches!$B$2:$B$346,"="&amp;A20708)&gt;0, "Yes", "No")</f>
        <v>No</v>
      </c>
    </row>
    <row r="20709">
      <c r="A20709" s="6">
        <v>697740.0</v>
      </c>
      <c r="B20709" s="6">
        <v>698050.0</v>
      </c>
      <c r="C20709" s="14" t="str">
        <f>If(COUNTIF(DamReaches!$B$2:$B$346,"="&amp;A20709)&gt;0, "Yes", "No")</f>
        <v>No</v>
      </c>
    </row>
    <row r="20710">
      <c r="A20710" s="6">
        <v>697741.0</v>
      </c>
      <c r="B20710" s="6">
        <v>698050.0</v>
      </c>
      <c r="C20710" s="14" t="str">
        <f>If(COUNTIF(DamReaches!$B$2:$B$346,"="&amp;A20710)&gt;0, "Yes", "No")</f>
        <v>No</v>
      </c>
    </row>
    <row r="20711">
      <c r="A20711" s="6">
        <v>697742.0</v>
      </c>
      <c r="B20711" s="6">
        <v>698077.0</v>
      </c>
      <c r="C20711" s="14" t="str">
        <f>If(COUNTIF(DamReaches!$B$2:$B$346,"="&amp;A20711)&gt;0, "Yes", "No")</f>
        <v>No</v>
      </c>
    </row>
    <row r="20712">
      <c r="A20712" s="6">
        <v>697743.0</v>
      </c>
      <c r="B20712" s="6">
        <v>698077.0</v>
      </c>
      <c r="C20712" s="14" t="str">
        <f>If(COUNTIF(DamReaches!$B$2:$B$346,"="&amp;A20712)&gt;0, "Yes", "No")</f>
        <v>No</v>
      </c>
    </row>
    <row r="20713">
      <c r="A20713" s="6">
        <v>697744.0</v>
      </c>
      <c r="B20713" s="6">
        <v>697695.0</v>
      </c>
      <c r="C20713" s="14" t="str">
        <f>If(COUNTIF(DamReaches!$B$2:$B$346,"="&amp;A20713)&gt;0, "Yes", "No")</f>
        <v>No</v>
      </c>
    </row>
    <row r="20714">
      <c r="A20714" s="6">
        <v>697766.0</v>
      </c>
      <c r="B20714" s="6">
        <v>697767.0</v>
      </c>
      <c r="C20714" s="14" t="str">
        <f>If(COUNTIF(DamReaches!$B$2:$B$346,"="&amp;A20714)&gt;0, "Yes", "No")</f>
        <v>No</v>
      </c>
    </row>
    <row r="20715">
      <c r="A20715" s="6">
        <v>697767.0</v>
      </c>
      <c r="B20715" s="6">
        <v>697768.0</v>
      </c>
      <c r="C20715" s="14" t="str">
        <f>If(COUNTIF(DamReaches!$B$2:$B$346,"="&amp;A20715)&gt;0, "Yes", "No")</f>
        <v>No</v>
      </c>
    </row>
    <row r="20716">
      <c r="A20716" s="6">
        <v>697768.0</v>
      </c>
      <c r="B20716" s="6">
        <v>697738.0</v>
      </c>
      <c r="C20716" s="14" t="str">
        <f>If(COUNTIF(DamReaches!$B$2:$B$346,"="&amp;A20716)&gt;0, "Yes", "No")</f>
        <v>No</v>
      </c>
    </row>
    <row r="20717">
      <c r="A20717" s="6">
        <v>697769.0</v>
      </c>
      <c r="B20717" s="6">
        <v>698304.0</v>
      </c>
      <c r="C20717" s="14" t="str">
        <f>If(COUNTIF(DamReaches!$B$2:$B$346,"="&amp;A20717)&gt;0, "Yes", "No")</f>
        <v>No</v>
      </c>
    </row>
    <row r="20718">
      <c r="A20718" s="6">
        <v>697770.0</v>
      </c>
      <c r="B20718" s="6">
        <v>697516.0</v>
      </c>
      <c r="C20718" s="14" t="str">
        <f>If(COUNTIF(DamReaches!$B$2:$B$346,"="&amp;A20718)&gt;0, "Yes", "No")</f>
        <v>No</v>
      </c>
    </row>
    <row r="20719">
      <c r="A20719" s="6">
        <v>697771.0</v>
      </c>
      <c r="B20719" s="6">
        <v>697770.0</v>
      </c>
      <c r="C20719" s="14" t="str">
        <f>If(COUNTIF(DamReaches!$B$2:$B$346,"="&amp;A20719)&gt;0, "Yes", "No")</f>
        <v>No</v>
      </c>
    </row>
    <row r="20720">
      <c r="A20720" s="6">
        <v>697772.0</v>
      </c>
      <c r="B20720" s="6">
        <v>698190.0</v>
      </c>
      <c r="C20720" s="14" t="str">
        <f>If(COUNTIF(DamReaches!$B$2:$B$346,"="&amp;A20720)&gt;0, "Yes", "No")</f>
        <v>No</v>
      </c>
    </row>
    <row r="20721">
      <c r="A20721" s="6">
        <v>697773.0</v>
      </c>
      <c r="B20721" s="6">
        <v>697772.0</v>
      </c>
      <c r="C20721" s="14" t="str">
        <f>If(COUNTIF(DamReaches!$B$2:$B$346,"="&amp;A20721)&gt;0, "Yes", "No")</f>
        <v>No</v>
      </c>
    </row>
    <row r="20722">
      <c r="A20722" s="6">
        <v>697774.0</v>
      </c>
      <c r="B20722" s="6">
        <v>698027.0</v>
      </c>
      <c r="C20722" s="14" t="str">
        <f>If(COUNTIF(DamReaches!$B$2:$B$346,"="&amp;A20722)&gt;0, "Yes", "No")</f>
        <v>No</v>
      </c>
    </row>
    <row r="20723">
      <c r="A20723" s="6">
        <v>697792.0</v>
      </c>
      <c r="B20723" s="6">
        <v>697496.0</v>
      </c>
      <c r="C20723" s="14" t="str">
        <f>If(COUNTIF(DamReaches!$B$2:$B$346,"="&amp;A20723)&gt;0, "Yes", "No")</f>
        <v>No</v>
      </c>
    </row>
    <row r="20724">
      <c r="A20724" s="6">
        <v>697793.0</v>
      </c>
      <c r="B20724" s="6">
        <v>698341.0</v>
      </c>
      <c r="C20724" s="14" t="str">
        <f>If(COUNTIF(DamReaches!$B$2:$B$346,"="&amp;A20724)&gt;0, "Yes", "No")</f>
        <v>No</v>
      </c>
    </row>
    <row r="20725">
      <c r="A20725" s="6">
        <v>697794.0</v>
      </c>
      <c r="B20725" s="6">
        <v>698341.0</v>
      </c>
      <c r="C20725" s="14" t="str">
        <f>If(COUNTIF(DamReaches!$B$2:$B$346,"="&amp;A20725)&gt;0, "Yes", "No")</f>
        <v>No</v>
      </c>
    </row>
    <row r="20726">
      <c r="A20726" s="6">
        <v>697795.0</v>
      </c>
      <c r="B20726" s="6">
        <v>697656.0</v>
      </c>
      <c r="C20726" s="14" t="str">
        <f>If(COUNTIF(DamReaches!$B$2:$B$346,"="&amp;A20726)&gt;0, "Yes", "No")</f>
        <v>No</v>
      </c>
    </row>
    <row r="20727">
      <c r="A20727" s="6">
        <v>697796.0</v>
      </c>
      <c r="B20727" s="6">
        <v>697719.0</v>
      </c>
      <c r="C20727" s="14" t="str">
        <f>If(COUNTIF(DamReaches!$B$2:$B$346,"="&amp;A20727)&gt;0, "Yes", "No")</f>
        <v>No</v>
      </c>
    </row>
    <row r="20728">
      <c r="A20728" s="6">
        <v>697797.0</v>
      </c>
      <c r="B20728" s="6">
        <v>697535.0</v>
      </c>
      <c r="C20728" s="14" t="str">
        <f>If(COUNTIF(DamReaches!$B$2:$B$346,"="&amp;A20728)&gt;0, "Yes", "No")</f>
        <v>No</v>
      </c>
    </row>
    <row r="20729">
      <c r="A20729" s="6">
        <v>697815.0</v>
      </c>
      <c r="B20729" s="6">
        <v>697395.0</v>
      </c>
      <c r="C20729" s="14" t="str">
        <f>If(COUNTIF(DamReaches!$B$2:$B$346,"="&amp;A20729)&gt;0, "Yes", "No")</f>
        <v>No</v>
      </c>
    </row>
    <row r="20730">
      <c r="A20730" s="6">
        <v>697816.0</v>
      </c>
      <c r="B20730" s="6">
        <v>697692.0</v>
      </c>
      <c r="C20730" s="14" t="str">
        <f>If(COUNTIF(DamReaches!$B$2:$B$346,"="&amp;A20730)&gt;0, "Yes", "No")</f>
        <v>No</v>
      </c>
    </row>
    <row r="20731">
      <c r="A20731" s="6">
        <v>697817.0</v>
      </c>
      <c r="B20731" s="6">
        <v>697816.0</v>
      </c>
      <c r="C20731" s="14" t="str">
        <f>If(COUNTIF(DamReaches!$B$2:$B$346,"="&amp;A20731)&gt;0, "Yes", "No")</f>
        <v>No</v>
      </c>
    </row>
    <row r="20732">
      <c r="A20732" s="6">
        <v>697818.0</v>
      </c>
      <c r="B20732" s="6">
        <v>697772.0</v>
      </c>
      <c r="C20732" s="14" t="str">
        <f>If(COUNTIF(DamReaches!$B$2:$B$346,"="&amp;A20732)&gt;0, "Yes", "No")</f>
        <v>No</v>
      </c>
    </row>
    <row r="20733">
      <c r="A20733" s="6">
        <v>697819.0</v>
      </c>
      <c r="B20733" s="6">
        <v>697818.0</v>
      </c>
      <c r="C20733" s="14" t="str">
        <f>If(COUNTIF(DamReaches!$B$2:$B$346,"="&amp;A20733)&gt;0, "Yes", "No")</f>
        <v>No</v>
      </c>
    </row>
    <row r="20734">
      <c r="A20734" s="6">
        <v>697820.0</v>
      </c>
      <c r="B20734" s="6">
        <v>698027.0</v>
      </c>
      <c r="C20734" s="14" t="str">
        <f>If(COUNTIF(DamReaches!$B$2:$B$346,"="&amp;A20734)&gt;0, "Yes", "No")</f>
        <v>No</v>
      </c>
    </row>
    <row r="20735">
      <c r="A20735" s="6">
        <v>697821.0</v>
      </c>
      <c r="B20735" s="6">
        <v>698191.0</v>
      </c>
      <c r="C20735" s="14" t="str">
        <f>If(COUNTIF(DamReaches!$B$2:$B$346,"="&amp;A20735)&gt;0, "Yes", "No")</f>
        <v>No</v>
      </c>
    </row>
    <row r="20736">
      <c r="A20736" s="6">
        <v>697822.0</v>
      </c>
      <c r="B20736" s="6">
        <v>698191.0</v>
      </c>
      <c r="C20736" s="14" t="str">
        <f>If(COUNTIF(DamReaches!$B$2:$B$346,"="&amp;A20736)&gt;0, "Yes", "No")</f>
        <v>No</v>
      </c>
    </row>
    <row r="20737">
      <c r="A20737" s="6">
        <v>697823.0</v>
      </c>
      <c r="B20737" s="6">
        <v>696867.0</v>
      </c>
      <c r="C20737" s="14" t="str">
        <f>If(COUNTIF(DamReaches!$B$2:$B$346,"="&amp;A20737)&gt;0, "Yes", "No")</f>
        <v>No</v>
      </c>
    </row>
    <row r="20738">
      <c r="A20738" s="6">
        <v>697824.0</v>
      </c>
      <c r="B20738" s="6">
        <v>697536.0</v>
      </c>
      <c r="C20738" s="14" t="str">
        <f>If(COUNTIF(DamReaches!$B$2:$B$346,"="&amp;A20738)&gt;0, "Yes", "No")</f>
        <v>No</v>
      </c>
    </row>
    <row r="20739">
      <c r="A20739" s="6">
        <v>697834.0</v>
      </c>
      <c r="B20739" s="6">
        <v>697659.0</v>
      </c>
      <c r="C20739" s="14" t="str">
        <f>If(COUNTIF(DamReaches!$B$2:$B$346,"="&amp;A20739)&gt;0, "Yes", "No")</f>
        <v>No</v>
      </c>
    </row>
    <row r="20740">
      <c r="A20740" s="6">
        <v>697835.0</v>
      </c>
      <c r="B20740" s="6">
        <v>697692.0</v>
      </c>
      <c r="C20740" s="14" t="str">
        <f>If(COUNTIF(DamReaches!$B$2:$B$346,"="&amp;A20740)&gt;0, "Yes", "No")</f>
        <v>No</v>
      </c>
    </row>
    <row r="20741">
      <c r="A20741" s="6">
        <v>697836.0</v>
      </c>
      <c r="B20741" s="6">
        <v>697959.0</v>
      </c>
      <c r="C20741" s="14" t="str">
        <f>If(COUNTIF(DamReaches!$B$2:$B$346,"="&amp;A20741)&gt;0, "Yes", "No")</f>
        <v>No</v>
      </c>
    </row>
    <row r="20742">
      <c r="A20742" s="6">
        <v>697837.0</v>
      </c>
      <c r="B20742" s="6">
        <v>697329.0</v>
      </c>
      <c r="C20742" s="14" t="str">
        <f>If(COUNTIF(DamReaches!$B$2:$B$346,"="&amp;A20742)&gt;0, "Yes", "No")</f>
        <v>No</v>
      </c>
    </row>
    <row r="20743">
      <c r="A20743" s="6">
        <v>697838.0</v>
      </c>
      <c r="B20743" s="6">
        <v>697609.0</v>
      </c>
      <c r="C20743" s="14" t="str">
        <f>If(COUNTIF(DamReaches!$B$2:$B$346,"="&amp;A20743)&gt;0, "Yes", "No")</f>
        <v>No</v>
      </c>
    </row>
    <row r="20744">
      <c r="A20744" s="6">
        <v>697839.0</v>
      </c>
      <c r="B20744" s="6">
        <v>697940.0</v>
      </c>
      <c r="C20744" s="14" t="str">
        <f>If(COUNTIF(DamReaches!$B$2:$B$346,"="&amp;A20744)&gt;0, "Yes", "No")</f>
        <v>No</v>
      </c>
    </row>
    <row r="20745">
      <c r="A20745" s="6">
        <v>697862.0</v>
      </c>
      <c r="B20745" s="6">
        <v>697766.0</v>
      </c>
      <c r="C20745" s="14" t="str">
        <f>If(COUNTIF(DamReaches!$B$2:$B$346,"="&amp;A20745)&gt;0, "Yes", "No")</f>
        <v>No</v>
      </c>
    </row>
    <row r="20746">
      <c r="A20746" s="6">
        <v>697863.0</v>
      </c>
      <c r="B20746" s="6">
        <v>697864.0</v>
      </c>
      <c r="C20746" s="14" t="str">
        <f>If(COUNTIF(DamReaches!$B$2:$B$346,"="&amp;A20746)&gt;0, "Yes", "No")</f>
        <v>No</v>
      </c>
    </row>
    <row r="20747">
      <c r="A20747" s="6">
        <v>697864.0</v>
      </c>
      <c r="B20747" s="6">
        <v>697891.0</v>
      </c>
      <c r="C20747" s="14" t="str">
        <f>If(COUNTIF(DamReaches!$B$2:$B$346,"="&amp;A20747)&gt;0, "Yes", "No")</f>
        <v>No</v>
      </c>
    </row>
    <row r="20748">
      <c r="A20748" s="6">
        <v>697865.0</v>
      </c>
      <c r="B20748" s="6">
        <v>697636.0</v>
      </c>
      <c r="C20748" s="14" t="str">
        <f>If(COUNTIF(DamReaches!$B$2:$B$346,"="&amp;A20748)&gt;0, "Yes", "No")</f>
        <v>No</v>
      </c>
    </row>
    <row r="20749">
      <c r="A20749" s="6">
        <v>697866.0</v>
      </c>
      <c r="B20749" s="6">
        <v>698248.0</v>
      </c>
      <c r="C20749" s="14" t="str">
        <f>If(COUNTIF(DamReaches!$B$2:$B$346,"="&amp;A20749)&gt;0, "Yes", "No")</f>
        <v>No</v>
      </c>
    </row>
    <row r="20750">
      <c r="A20750" s="6">
        <v>697867.0</v>
      </c>
      <c r="B20750" s="6">
        <v>698248.0</v>
      </c>
      <c r="C20750" s="14" t="str">
        <f>If(COUNTIF(DamReaches!$B$2:$B$346,"="&amp;A20750)&gt;0, "Yes", "No")</f>
        <v>No</v>
      </c>
    </row>
    <row r="20751">
      <c r="A20751" s="6">
        <v>697868.0</v>
      </c>
      <c r="B20751" s="6">
        <v>697607.0</v>
      </c>
      <c r="C20751" s="14" t="str">
        <f>If(COUNTIF(DamReaches!$B$2:$B$346,"="&amp;A20751)&gt;0, "Yes", "No")</f>
        <v>No</v>
      </c>
    </row>
    <row r="20752">
      <c r="A20752" s="6">
        <v>697869.0</v>
      </c>
      <c r="B20752" s="6">
        <v>697824.0</v>
      </c>
      <c r="C20752" s="14" t="str">
        <f>If(COUNTIF(DamReaches!$B$2:$B$346,"="&amp;A20752)&gt;0, "Yes", "No")</f>
        <v>No</v>
      </c>
    </row>
    <row r="20753">
      <c r="A20753" s="6">
        <v>697890.0</v>
      </c>
      <c r="B20753" s="6">
        <v>697575.0</v>
      </c>
      <c r="C20753" s="14" t="str">
        <f>If(COUNTIF(DamReaches!$B$2:$B$346,"="&amp;A20753)&gt;0, "Yes", "No")</f>
        <v>No</v>
      </c>
    </row>
    <row r="20754">
      <c r="A20754" s="6">
        <v>697891.0</v>
      </c>
      <c r="B20754" s="6">
        <v>697908.0</v>
      </c>
      <c r="C20754" s="14" t="str">
        <f>If(COUNTIF(DamReaches!$B$2:$B$346,"="&amp;A20754)&gt;0, "Yes", "No")</f>
        <v>No</v>
      </c>
    </row>
    <row r="20755">
      <c r="A20755" s="6">
        <v>697892.0</v>
      </c>
      <c r="B20755" s="6">
        <v>698304.0</v>
      </c>
      <c r="C20755" s="14" t="str">
        <f>If(COUNTIF(DamReaches!$B$2:$B$346,"="&amp;A20755)&gt;0, "Yes", "No")</f>
        <v>No</v>
      </c>
    </row>
    <row r="20756">
      <c r="A20756" s="6">
        <v>697893.0</v>
      </c>
      <c r="B20756" s="6">
        <v>697640.0</v>
      </c>
      <c r="C20756" s="14" t="str">
        <f>If(COUNTIF(DamReaches!$B$2:$B$346,"="&amp;A20756)&gt;0, "Yes", "No")</f>
        <v>No</v>
      </c>
    </row>
    <row r="20757">
      <c r="A20757" s="6">
        <v>697894.0</v>
      </c>
      <c r="B20757" s="6">
        <v>697823.0</v>
      </c>
      <c r="C20757" s="14" t="str">
        <f>If(COUNTIF(DamReaches!$B$2:$B$346,"="&amp;A20757)&gt;0, "Yes", "No")</f>
        <v>No</v>
      </c>
    </row>
    <row r="20758">
      <c r="A20758" s="6">
        <v>697907.0</v>
      </c>
      <c r="B20758" s="6">
        <v>697687.0</v>
      </c>
      <c r="C20758" s="14" t="str">
        <f>If(COUNTIF(DamReaches!$B$2:$B$346,"="&amp;A20758)&gt;0, "Yes", "No")</f>
        <v>No</v>
      </c>
    </row>
    <row r="20759">
      <c r="A20759" s="6">
        <v>697908.0</v>
      </c>
      <c r="B20759" s="6">
        <v>698228.0</v>
      </c>
      <c r="C20759" s="14" t="str">
        <f>If(COUNTIF(DamReaches!$B$2:$B$346,"="&amp;A20759)&gt;0, "Yes", "No")</f>
        <v>No</v>
      </c>
    </row>
    <row r="20760">
      <c r="A20760" s="6">
        <v>697909.0</v>
      </c>
      <c r="B20760" s="6">
        <v>697282.0</v>
      </c>
      <c r="C20760" s="14" t="str">
        <f>If(COUNTIF(DamReaches!$B$2:$B$346,"="&amp;A20760)&gt;0, "Yes", "No")</f>
        <v>No</v>
      </c>
    </row>
    <row r="20761">
      <c r="A20761" s="6">
        <v>697910.0</v>
      </c>
      <c r="B20761" s="6">
        <v>697909.0</v>
      </c>
      <c r="C20761" s="14" t="str">
        <f>If(COUNTIF(DamReaches!$B$2:$B$346,"="&amp;A20761)&gt;0, "Yes", "No")</f>
        <v>No</v>
      </c>
    </row>
    <row r="20762">
      <c r="A20762" s="6">
        <v>697911.0</v>
      </c>
      <c r="B20762" s="6">
        <v>697770.0</v>
      </c>
      <c r="C20762" s="14" t="str">
        <f>If(COUNTIF(DamReaches!$B$2:$B$346,"="&amp;A20762)&gt;0, "Yes", "No")</f>
        <v>No</v>
      </c>
    </row>
    <row r="20763">
      <c r="A20763" s="6">
        <v>697912.0</v>
      </c>
      <c r="B20763" s="6">
        <v>697405.0</v>
      </c>
      <c r="C20763" s="14" t="str">
        <f>If(COUNTIF(DamReaches!$B$2:$B$346,"="&amp;A20763)&gt;0, "Yes", "No")</f>
        <v>No</v>
      </c>
    </row>
    <row r="20764">
      <c r="A20764" s="6">
        <v>697913.0</v>
      </c>
      <c r="B20764" s="6">
        <v>698193.0</v>
      </c>
      <c r="C20764" s="14" t="str">
        <f>If(COUNTIF(DamReaches!$B$2:$B$346,"="&amp;A20764)&gt;0, "Yes", "No")</f>
        <v>No</v>
      </c>
    </row>
    <row r="20765">
      <c r="A20765" s="6">
        <v>697914.0</v>
      </c>
      <c r="B20765" s="6">
        <v>697838.0</v>
      </c>
      <c r="C20765" s="14" t="str">
        <f>If(COUNTIF(DamReaches!$B$2:$B$346,"="&amp;A20765)&gt;0, "Yes", "No")</f>
        <v>No</v>
      </c>
    </row>
    <row r="20766">
      <c r="A20766" s="6">
        <v>697915.0</v>
      </c>
      <c r="B20766" s="6">
        <v>697824.0</v>
      </c>
      <c r="C20766" s="14" t="str">
        <f>If(COUNTIF(DamReaches!$B$2:$B$346,"="&amp;A20766)&gt;0, "Yes", "No")</f>
        <v>No</v>
      </c>
    </row>
    <row r="20767">
      <c r="A20767" s="6">
        <v>697937.0</v>
      </c>
      <c r="B20767" s="6">
        <v>697938.0</v>
      </c>
      <c r="C20767" s="14" t="str">
        <f>If(COUNTIF(DamReaches!$B$2:$B$346,"="&amp;A20767)&gt;0, "Yes", "No")</f>
        <v>No</v>
      </c>
    </row>
    <row r="20768">
      <c r="A20768" s="6">
        <v>697938.0</v>
      </c>
      <c r="B20768" s="6">
        <v>697939.0</v>
      </c>
      <c r="C20768" s="14" t="str">
        <f>If(COUNTIF(DamReaches!$B$2:$B$346,"="&amp;A20768)&gt;0, "Yes", "No")</f>
        <v>No</v>
      </c>
    </row>
    <row r="20769">
      <c r="A20769" s="6">
        <v>697939.0</v>
      </c>
      <c r="B20769" s="6">
        <v>697868.0</v>
      </c>
      <c r="C20769" s="14" t="str">
        <f>If(COUNTIF(DamReaches!$B$2:$B$346,"="&amp;A20769)&gt;0, "Yes", "No")</f>
        <v>No</v>
      </c>
    </row>
    <row r="20770">
      <c r="A20770" s="6">
        <v>697940.0</v>
      </c>
      <c r="B20770" s="6">
        <v>698107.0</v>
      </c>
      <c r="C20770" s="14" t="str">
        <f>If(COUNTIF(DamReaches!$B$2:$B$346,"="&amp;A20770)&gt;0, "Yes", "No")</f>
        <v>No</v>
      </c>
    </row>
    <row r="20771">
      <c r="A20771" s="6">
        <v>697941.0</v>
      </c>
      <c r="B20771" s="6">
        <v>697797.0</v>
      </c>
      <c r="C20771" s="14" t="str">
        <f>If(COUNTIF(DamReaches!$B$2:$B$346,"="&amp;A20771)&gt;0, "Yes", "No")</f>
        <v>No</v>
      </c>
    </row>
    <row r="20772">
      <c r="A20772" s="6">
        <v>697955.0</v>
      </c>
      <c r="B20772" s="6">
        <v>697459.0</v>
      </c>
      <c r="C20772" s="14" t="str">
        <f>If(COUNTIF(DamReaches!$B$2:$B$346,"="&amp;A20772)&gt;0, "Yes", "No")</f>
        <v>No</v>
      </c>
    </row>
    <row r="20773">
      <c r="A20773" s="6">
        <v>697956.0</v>
      </c>
      <c r="B20773" s="6">
        <v>697768.0</v>
      </c>
      <c r="C20773" s="14" t="str">
        <f>If(COUNTIF(DamReaches!$B$2:$B$346,"="&amp;A20773)&gt;0, "Yes", "No")</f>
        <v>No</v>
      </c>
    </row>
    <row r="20774">
      <c r="A20774" s="6">
        <v>697957.0</v>
      </c>
      <c r="B20774" s="6">
        <v>698229.0</v>
      </c>
      <c r="C20774" s="14" t="str">
        <f>If(COUNTIF(DamReaches!$B$2:$B$346,"="&amp;A20774)&gt;0, "Yes", "No")</f>
        <v>No</v>
      </c>
    </row>
    <row r="20775">
      <c r="A20775" s="6">
        <v>697958.0</v>
      </c>
      <c r="B20775" s="6">
        <v>698229.0</v>
      </c>
      <c r="C20775" s="14" t="str">
        <f>If(COUNTIF(DamReaches!$B$2:$B$346,"="&amp;A20775)&gt;0, "Yes", "No")</f>
        <v>No</v>
      </c>
    </row>
    <row r="20776">
      <c r="A20776" s="6">
        <v>697959.0</v>
      </c>
      <c r="B20776" s="6">
        <v>698162.0</v>
      </c>
      <c r="C20776" s="14" t="str">
        <f>If(COUNTIF(DamReaches!$B$2:$B$346,"="&amp;A20776)&gt;0, "Yes", "No")</f>
        <v>No</v>
      </c>
    </row>
    <row r="20777">
      <c r="A20777" s="6">
        <v>697960.0</v>
      </c>
      <c r="B20777" s="6">
        <v>697053.0</v>
      </c>
      <c r="C20777" s="14" t="str">
        <f>If(COUNTIF(DamReaches!$B$2:$B$346,"="&amp;A20777)&gt;0, "Yes", "No")</f>
        <v>No</v>
      </c>
    </row>
    <row r="20778">
      <c r="A20778" s="6">
        <v>697961.0</v>
      </c>
      <c r="B20778" s="6">
        <v>697940.0</v>
      </c>
      <c r="C20778" s="14" t="str">
        <f>If(COUNTIF(DamReaches!$B$2:$B$346,"="&amp;A20778)&gt;0, "Yes", "No")</f>
        <v>No</v>
      </c>
    </row>
    <row r="20779">
      <c r="A20779" s="6">
        <v>697962.0</v>
      </c>
      <c r="B20779" s="6">
        <v>698135.0</v>
      </c>
      <c r="C20779" s="14" t="str">
        <f>If(COUNTIF(DamReaches!$B$2:$B$346,"="&amp;A20779)&gt;0, "Yes", "No")</f>
        <v>No</v>
      </c>
    </row>
    <row r="20780">
      <c r="A20780" s="6">
        <v>697983.0</v>
      </c>
      <c r="B20780" s="6">
        <v>696522.0</v>
      </c>
      <c r="C20780" s="14" t="str">
        <f>If(COUNTIF(DamReaches!$B$2:$B$346,"="&amp;A20780)&gt;0, "Yes", "No")</f>
        <v>No</v>
      </c>
    </row>
    <row r="20781">
      <c r="A20781" s="6">
        <v>697984.0</v>
      </c>
      <c r="B20781" s="6">
        <v>697907.0</v>
      </c>
      <c r="C20781" s="14" t="str">
        <f>If(COUNTIF(DamReaches!$B$2:$B$346,"="&amp;A20781)&gt;0, "Yes", "No")</f>
        <v>No</v>
      </c>
    </row>
    <row r="20782">
      <c r="A20782" s="6">
        <v>697985.0</v>
      </c>
      <c r="B20782" s="6">
        <v>698597.0</v>
      </c>
      <c r="C20782" s="14" t="str">
        <f>If(COUNTIF(DamReaches!$B$2:$B$346,"="&amp;A20782)&gt;0, "Yes", "No")</f>
        <v>No</v>
      </c>
    </row>
    <row r="20783">
      <c r="A20783" s="6">
        <v>697986.0</v>
      </c>
      <c r="B20783" s="6">
        <v>697771.0</v>
      </c>
      <c r="C20783" s="14" t="str">
        <f>If(COUNTIF(DamReaches!$B$2:$B$346,"="&amp;A20783)&gt;0, "Yes", "No")</f>
        <v>No</v>
      </c>
    </row>
    <row r="20784">
      <c r="A20784" s="6">
        <v>697987.0</v>
      </c>
      <c r="B20784" s="6">
        <v>697986.0</v>
      </c>
      <c r="C20784" s="14" t="str">
        <f>If(COUNTIF(DamReaches!$B$2:$B$346,"="&amp;A20784)&gt;0, "Yes", "No")</f>
        <v>No</v>
      </c>
    </row>
    <row r="20785">
      <c r="A20785" s="6">
        <v>697988.0</v>
      </c>
      <c r="B20785" s="6">
        <v>697868.0</v>
      </c>
      <c r="C20785" s="14" t="str">
        <f>If(COUNTIF(DamReaches!$B$2:$B$346,"="&amp;A20785)&gt;0, "Yes", "No")</f>
        <v>No</v>
      </c>
    </row>
    <row r="20786">
      <c r="A20786" s="6">
        <v>697989.0</v>
      </c>
      <c r="B20786" s="6">
        <v>697436.0</v>
      </c>
      <c r="C20786" s="14" t="str">
        <f>If(COUNTIF(DamReaches!$B$2:$B$346,"="&amp;A20786)&gt;0, "Yes", "No")</f>
        <v>No</v>
      </c>
    </row>
    <row r="20787">
      <c r="A20787" s="6">
        <v>698008.0</v>
      </c>
      <c r="B20787" s="6">
        <v>698049.0</v>
      </c>
      <c r="C20787" s="14" t="str">
        <f>If(COUNTIF(DamReaches!$B$2:$B$346,"="&amp;A20787)&gt;0, "Yes", "No")</f>
        <v>No</v>
      </c>
    </row>
    <row r="20788">
      <c r="A20788" s="6">
        <v>698009.0</v>
      </c>
      <c r="B20788" s="6">
        <v>698049.0</v>
      </c>
      <c r="C20788" s="14" t="str">
        <f>If(COUNTIF(DamReaches!$B$2:$B$346,"="&amp;A20788)&gt;0, "Yes", "No")</f>
        <v>No</v>
      </c>
    </row>
    <row r="20789">
      <c r="A20789" s="6">
        <v>698010.0</v>
      </c>
      <c r="B20789" s="6">
        <v>698011.0</v>
      </c>
      <c r="C20789" s="14" t="str">
        <f>If(COUNTIF(DamReaches!$B$2:$B$346,"="&amp;A20789)&gt;0, "Yes", "No")</f>
        <v>No</v>
      </c>
    </row>
    <row r="20790">
      <c r="A20790" s="6">
        <v>698011.0</v>
      </c>
      <c r="B20790" s="6">
        <v>697721.0</v>
      </c>
      <c r="C20790" s="14" t="str">
        <f>If(COUNTIF(DamReaches!$B$2:$B$346,"="&amp;A20790)&gt;0, "Yes", "No")</f>
        <v>No</v>
      </c>
    </row>
    <row r="20791">
      <c r="A20791" s="6">
        <v>698025.0</v>
      </c>
      <c r="B20791" s="6">
        <v>697955.0</v>
      </c>
      <c r="C20791" s="14" t="str">
        <f>If(COUNTIF(DamReaches!$B$2:$B$346,"="&amp;A20791)&gt;0, "Yes", "No")</f>
        <v>No</v>
      </c>
    </row>
    <row r="20792">
      <c r="A20792" s="6">
        <v>698026.0</v>
      </c>
      <c r="B20792" s="6">
        <v>697912.0</v>
      </c>
      <c r="C20792" s="14" t="str">
        <f>If(COUNTIF(DamReaches!$B$2:$B$346,"="&amp;A20792)&gt;0, "Yes", "No")</f>
        <v>No</v>
      </c>
    </row>
    <row r="20793">
      <c r="A20793" s="6">
        <v>698027.0</v>
      </c>
      <c r="B20793" s="6">
        <v>698310.0</v>
      </c>
      <c r="C20793" s="14" t="str">
        <f>If(COUNTIF(DamReaches!$B$2:$B$346,"="&amp;A20793)&gt;0, "Yes", "No")</f>
        <v>No</v>
      </c>
    </row>
    <row r="20794">
      <c r="A20794" s="6">
        <v>698028.0</v>
      </c>
      <c r="B20794" s="6">
        <v>697823.0</v>
      </c>
      <c r="C20794" s="14" t="str">
        <f>If(COUNTIF(DamReaches!$B$2:$B$346,"="&amp;A20794)&gt;0, "Yes", "No")</f>
        <v>No</v>
      </c>
    </row>
    <row r="20795">
      <c r="A20795" s="6">
        <v>698029.0</v>
      </c>
      <c r="B20795" s="6">
        <v>698133.0</v>
      </c>
      <c r="C20795" s="14" t="str">
        <f>If(COUNTIF(DamReaches!$B$2:$B$346,"="&amp;A20795)&gt;0, "Yes", "No")</f>
        <v>No</v>
      </c>
    </row>
    <row r="20796">
      <c r="A20796" s="6">
        <v>698046.0</v>
      </c>
      <c r="B20796" s="6">
        <v>698361.0</v>
      </c>
      <c r="C20796" s="14" t="str">
        <f>If(COUNTIF(DamReaches!$B$2:$B$346,"="&amp;A20796)&gt;0, "Yes", "No")</f>
        <v>No</v>
      </c>
    </row>
    <row r="20797">
      <c r="A20797" s="6">
        <v>698047.0</v>
      </c>
      <c r="B20797" s="6">
        <v>698361.0</v>
      </c>
      <c r="C20797" s="14" t="str">
        <f>If(COUNTIF(DamReaches!$B$2:$B$346,"="&amp;A20797)&gt;0, "Yes", "No")</f>
        <v>No</v>
      </c>
    </row>
    <row r="20798">
      <c r="A20798" s="6">
        <v>698048.0</v>
      </c>
      <c r="B20798" s="6">
        <v>697986.0</v>
      </c>
      <c r="C20798" s="14" t="str">
        <f>If(COUNTIF(DamReaches!$B$2:$B$346,"="&amp;A20798)&gt;0, "Yes", "No")</f>
        <v>No</v>
      </c>
    </row>
    <row r="20799">
      <c r="A20799" s="6">
        <v>698049.0</v>
      </c>
      <c r="B20799" s="6">
        <v>698323.0</v>
      </c>
      <c r="C20799" s="14" t="str">
        <f>If(COUNTIF(DamReaches!$B$2:$B$346,"="&amp;A20799)&gt;0, "Yes", "No")</f>
        <v>No</v>
      </c>
    </row>
    <row r="20800">
      <c r="A20800" s="6">
        <v>698050.0</v>
      </c>
      <c r="B20800" s="6">
        <v>698323.0</v>
      </c>
      <c r="C20800" s="14" t="str">
        <f>If(COUNTIF(DamReaches!$B$2:$B$346,"="&amp;A20800)&gt;0, "Yes", "No")</f>
        <v>No</v>
      </c>
    </row>
    <row r="20801">
      <c r="A20801" s="6">
        <v>698051.0</v>
      </c>
      <c r="B20801" s="6">
        <v>697641.0</v>
      </c>
      <c r="C20801" s="14" t="str">
        <f>If(COUNTIF(DamReaches!$B$2:$B$346,"="&amp;A20801)&gt;0, "Yes", "No")</f>
        <v>No</v>
      </c>
    </row>
    <row r="20802">
      <c r="A20802" s="6">
        <v>698052.0</v>
      </c>
      <c r="B20802" s="6">
        <v>697938.0</v>
      </c>
      <c r="C20802" s="14" t="str">
        <f>If(COUNTIF(DamReaches!$B$2:$B$346,"="&amp;A20802)&gt;0, "Yes", "No")</f>
        <v>No</v>
      </c>
    </row>
    <row r="20803">
      <c r="A20803" s="6">
        <v>698073.0</v>
      </c>
      <c r="B20803" s="6">
        <v>697983.0</v>
      </c>
      <c r="C20803" s="14" t="str">
        <f>If(COUNTIF(DamReaches!$B$2:$B$346,"="&amp;A20803)&gt;0, "Yes", "No")</f>
        <v>No</v>
      </c>
    </row>
    <row r="20804">
      <c r="A20804" s="6">
        <v>698074.0</v>
      </c>
      <c r="B20804" s="6">
        <v>698073.0</v>
      </c>
      <c r="C20804" s="14" t="str">
        <f>If(COUNTIF(DamReaches!$B$2:$B$346,"="&amp;A20804)&gt;0, "Yes", "No")</f>
        <v>No</v>
      </c>
    </row>
    <row r="20805">
      <c r="A20805" s="6">
        <v>698075.0</v>
      </c>
      <c r="B20805" s="6">
        <v>695788.0</v>
      </c>
      <c r="C20805" s="14" t="str">
        <f>If(COUNTIF(DamReaches!$B$2:$B$346,"="&amp;A20805)&gt;0, "Yes", "No")</f>
        <v>No</v>
      </c>
    </row>
    <row r="20806">
      <c r="A20806" s="6">
        <v>698076.0</v>
      </c>
      <c r="B20806" s="6">
        <v>697908.0</v>
      </c>
      <c r="C20806" s="14" t="str">
        <f>If(COUNTIF(DamReaches!$B$2:$B$346,"="&amp;A20806)&gt;0, "Yes", "No")</f>
        <v>No</v>
      </c>
    </row>
    <row r="20807">
      <c r="A20807" s="6">
        <v>698077.0</v>
      </c>
      <c r="B20807" s="6">
        <v>698515.0</v>
      </c>
      <c r="C20807" s="14" t="str">
        <f>If(COUNTIF(DamReaches!$B$2:$B$346,"="&amp;A20807)&gt;0, "Yes", "No")</f>
        <v>No</v>
      </c>
    </row>
    <row r="20808">
      <c r="A20808" s="6">
        <v>698078.0</v>
      </c>
      <c r="B20808" s="6">
        <v>697285.0</v>
      </c>
      <c r="C20808" s="14" t="str">
        <f>If(COUNTIF(DamReaches!$B$2:$B$346,"="&amp;A20808)&gt;0, "Yes", "No")</f>
        <v>No</v>
      </c>
    </row>
    <row r="20809">
      <c r="A20809" s="6">
        <v>698102.0</v>
      </c>
      <c r="B20809" s="6">
        <v>697909.0</v>
      </c>
      <c r="C20809" s="14" t="str">
        <f>If(COUNTIF(DamReaches!$B$2:$B$346,"="&amp;A20809)&gt;0, "Yes", "No")</f>
        <v>No</v>
      </c>
    </row>
    <row r="20810">
      <c r="A20810" s="6">
        <v>698103.0</v>
      </c>
      <c r="B20810" s="6">
        <v>697816.0</v>
      </c>
      <c r="C20810" s="14" t="str">
        <f>If(COUNTIF(DamReaches!$B$2:$B$346,"="&amp;A20810)&gt;0, "Yes", "No")</f>
        <v>No</v>
      </c>
    </row>
    <row r="20811">
      <c r="A20811" s="6">
        <v>698104.0</v>
      </c>
      <c r="B20811" s="6">
        <v>698515.0</v>
      </c>
      <c r="C20811" s="14" t="str">
        <f>If(COUNTIF(DamReaches!$B$2:$B$346,"="&amp;A20811)&gt;0, "Yes", "No")</f>
        <v>No</v>
      </c>
    </row>
    <row r="20812">
      <c r="A20812" s="6">
        <v>698105.0</v>
      </c>
      <c r="B20812" s="6">
        <v>698310.0</v>
      </c>
      <c r="C20812" s="14" t="str">
        <f>If(COUNTIF(DamReaches!$B$2:$B$346,"="&amp;A20812)&gt;0, "Yes", "No")</f>
        <v>No</v>
      </c>
    </row>
    <row r="20813">
      <c r="A20813" s="6">
        <v>698106.0</v>
      </c>
      <c r="B20813" s="6">
        <v>698219.0</v>
      </c>
      <c r="C20813" s="14" t="str">
        <f>If(COUNTIF(DamReaches!$B$2:$B$346,"="&amp;A20813)&gt;0, "Yes", "No")</f>
        <v>No</v>
      </c>
    </row>
    <row r="20814">
      <c r="A20814" s="6">
        <v>698107.0</v>
      </c>
      <c r="B20814" s="6">
        <v>698219.0</v>
      </c>
      <c r="C20814" s="14" t="str">
        <f>If(COUNTIF(DamReaches!$B$2:$B$346,"="&amp;A20814)&gt;0, "Yes", "No")</f>
        <v>No</v>
      </c>
    </row>
    <row r="20815">
      <c r="A20815" s="6">
        <v>698123.0</v>
      </c>
      <c r="B20815" s="6">
        <v>697397.0</v>
      </c>
      <c r="C20815" s="14" t="str">
        <f>If(COUNTIF(DamReaches!$B$2:$B$346,"="&amp;A20815)&gt;0, "Yes", "No")</f>
        <v>No</v>
      </c>
    </row>
    <row r="20816">
      <c r="A20816" s="6">
        <v>698124.0</v>
      </c>
      <c r="B20816" s="6">
        <v>697659.0</v>
      </c>
      <c r="C20816" s="14" t="str">
        <f>If(COUNTIF(DamReaches!$B$2:$B$346,"="&amp;A20816)&gt;0, "Yes", "No")</f>
        <v>No</v>
      </c>
    </row>
    <row r="20817">
      <c r="A20817" s="6">
        <v>698125.0</v>
      </c>
      <c r="B20817" s="6">
        <v>696695.0</v>
      </c>
      <c r="C20817" s="14" t="str">
        <f>If(COUNTIF(DamReaches!$B$2:$B$346,"="&amp;A20817)&gt;0, "Yes", "No")</f>
        <v>No</v>
      </c>
    </row>
    <row r="20818">
      <c r="A20818" s="6">
        <v>698126.0</v>
      </c>
      <c r="B20818" s="6">
        <v>697959.0</v>
      </c>
      <c r="C20818" s="14" t="str">
        <f>If(COUNTIF(DamReaches!$B$2:$B$346,"="&amp;A20818)&gt;0, "Yes", "No")</f>
        <v>No</v>
      </c>
    </row>
    <row r="20819">
      <c r="A20819" s="6">
        <v>698127.0</v>
      </c>
      <c r="B20819" s="6">
        <v>698126.0</v>
      </c>
      <c r="C20819" s="14" t="str">
        <f>If(COUNTIF(DamReaches!$B$2:$B$346,"="&amp;A20819)&gt;0, "Yes", "No")</f>
        <v>No</v>
      </c>
    </row>
    <row r="20820">
      <c r="A20820" s="6">
        <v>698128.0</v>
      </c>
      <c r="B20820" s="6">
        <v>697744.0</v>
      </c>
      <c r="C20820" s="14" t="str">
        <f>If(COUNTIF(DamReaches!$B$2:$B$346,"="&amp;A20820)&gt;0, "Yes", "No")</f>
        <v>No</v>
      </c>
    </row>
    <row r="20821">
      <c r="A20821" s="6">
        <v>698129.0</v>
      </c>
      <c r="B20821" s="6">
        <v>698252.0</v>
      </c>
      <c r="C20821" s="14" t="str">
        <f>If(COUNTIF(DamReaches!$B$2:$B$346,"="&amp;A20821)&gt;0, "Yes", "No")</f>
        <v>No</v>
      </c>
    </row>
    <row r="20822">
      <c r="A20822" s="6">
        <v>698130.0</v>
      </c>
      <c r="B20822" s="6">
        <v>698252.0</v>
      </c>
      <c r="C20822" s="14" t="str">
        <f>If(COUNTIF(DamReaches!$B$2:$B$346,"="&amp;A20822)&gt;0, "Yes", "No")</f>
        <v>No</v>
      </c>
    </row>
    <row r="20823">
      <c r="A20823" s="6">
        <v>698131.0</v>
      </c>
      <c r="B20823" s="6">
        <v>697939.0</v>
      </c>
      <c r="C20823" s="14" t="str">
        <f>If(COUNTIF(DamReaches!$B$2:$B$346,"="&amp;A20823)&gt;0, "Yes", "No")</f>
        <v>No</v>
      </c>
    </row>
    <row r="20824">
      <c r="A20824" s="6">
        <v>698132.0</v>
      </c>
      <c r="B20824" s="6">
        <v>697797.0</v>
      </c>
      <c r="C20824" s="14" t="str">
        <f>If(COUNTIF(DamReaches!$B$2:$B$346,"="&amp;A20824)&gt;0, "Yes", "No")</f>
        <v>No</v>
      </c>
    </row>
    <row r="20825">
      <c r="A20825" s="6">
        <v>698133.0</v>
      </c>
      <c r="B20825" s="6">
        <v>698134.0</v>
      </c>
      <c r="C20825" s="14" t="str">
        <f>If(COUNTIF(DamReaches!$B$2:$B$346,"="&amp;A20825)&gt;0, "Yes", "No")</f>
        <v>No</v>
      </c>
    </row>
    <row r="20826">
      <c r="A20826" s="6">
        <v>698134.0</v>
      </c>
      <c r="B20826" s="6">
        <v>698135.0</v>
      </c>
      <c r="C20826" s="14" t="str">
        <f>If(COUNTIF(DamReaches!$B$2:$B$346,"="&amp;A20826)&gt;0, "Yes", "No")</f>
        <v>No</v>
      </c>
    </row>
    <row r="20827">
      <c r="A20827" s="6">
        <v>698135.0</v>
      </c>
      <c r="B20827" s="6">
        <v>697869.0</v>
      </c>
      <c r="C20827" s="14" t="str">
        <f>If(COUNTIF(DamReaches!$B$2:$B$346,"="&amp;A20827)&gt;0, "Yes", "No")</f>
        <v>No</v>
      </c>
    </row>
    <row r="20828">
      <c r="A20828" s="6">
        <v>698157.0</v>
      </c>
      <c r="B20828" s="6">
        <v>697494.0</v>
      </c>
      <c r="C20828" s="14" t="str">
        <f>If(COUNTIF(DamReaches!$B$2:$B$346,"="&amp;A20828)&gt;0, "Yes", "No")</f>
        <v>No</v>
      </c>
    </row>
    <row r="20829">
      <c r="A20829" s="6">
        <v>698158.0</v>
      </c>
      <c r="B20829" s="6">
        <v>698103.0</v>
      </c>
      <c r="C20829" s="14" t="str">
        <f>If(COUNTIF(DamReaches!$B$2:$B$346,"="&amp;A20829)&gt;0, "Yes", "No")</f>
        <v>No</v>
      </c>
    </row>
    <row r="20830">
      <c r="A20830" s="6">
        <v>698159.0</v>
      </c>
      <c r="B20830" s="6">
        <v>698158.0</v>
      </c>
      <c r="C20830" s="14" t="str">
        <f>If(COUNTIF(DamReaches!$B$2:$B$346,"="&amp;A20830)&gt;0, "Yes", "No")</f>
        <v>No</v>
      </c>
    </row>
    <row r="20831">
      <c r="A20831" s="6">
        <v>698160.0</v>
      </c>
      <c r="B20831" s="6">
        <v>698250.0</v>
      </c>
      <c r="C20831" s="14" t="str">
        <f>If(COUNTIF(DamReaches!$B$2:$B$346,"="&amp;A20831)&gt;0, "Yes", "No")</f>
        <v>No</v>
      </c>
    </row>
    <row r="20832">
      <c r="A20832" s="6">
        <v>698161.0</v>
      </c>
      <c r="B20832" s="6">
        <v>698250.0</v>
      </c>
      <c r="C20832" s="14" t="str">
        <f>If(COUNTIF(DamReaches!$B$2:$B$346,"="&amp;A20832)&gt;0, "Yes", "No")</f>
        <v>No</v>
      </c>
    </row>
    <row r="20833">
      <c r="A20833" s="6">
        <v>698162.0</v>
      </c>
      <c r="B20833" s="6">
        <v>698125.0</v>
      </c>
      <c r="C20833" s="14" t="str">
        <f>If(COUNTIF(DamReaches!$B$2:$B$346,"="&amp;A20833)&gt;0, "Yes", "No")</f>
        <v>No</v>
      </c>
    </row>
    <row r="20834">
      <c r="A20834" s="6">
        <v>698163.0</v>
      </c>
      <c r="B20834" s="6">
        <v>698650.0</v>
      </c>
      <c r="C20834" s="14" t="str">
        <f>If(COUNTIF(DamReaches!$B$2:$B$346,"="&amp;A20834)&gt;0, "Yes", "No")</f>
        <v>No</v>
      </c>
    </row>
    <row r="20835">
      <c r="A20835" s="6">
        <v>698164.0</v>
      </c>
      <c r="B20835" s="6">
        <v>697584.0</v>
      </c>
      <c r="C20835" s="14" t="str">
        <f>If(COUNTIF(DamReaches!$B$2:$B$346,"="&amp;A20835)&gt;0, "Yes", "No")</f>
        <v>No</v>
      </c>
    </row>
    <row r="20836">
      <c r="A20836" s="6">
        <v>698165.0</v>
      </c>
      <c r="B20836" s="6">
        <v>698166.0</v>
      </c>
      <c r="C20836" s="14" t="str">
        <f>If(COUNTIF(DamReaches!$B$2:$B$346,"="&amp;A20836)&gt;0, "Yes", "No")</f>
        <v>No</v>
      </c>
    </row>
    <row r="20837">
      <c r="A20837" s="6">
        <v>698166.0</v>
      </c>
      <c r="B20837" s="6">
        <v>698133.0</v>
      </c>
      <c r="C20837" s="14" t="str">
        <f>If(COUNTIF(DamReaches!$B$2:$B$346,"="&amp;A20837)&gt;0, "Yes", "No")</f>
        <v>No</v>
      </c>
    </row>
    <row r="20838">
      <c r="A20838" s="6">
        <v>698167.0</v>
      </c>
      <c r="B20838" s="6">
        <v>698134.0</v>
      </c>
      <c r="C20838" s="14" t="str">
        <f>If(COUNTIF(DamReaches!$B$2:$B$346,"="&amp;A20838)&gt;0, "Yes", "No")</f>
        <v>No</v>
      </c>
    </row>
    <row r="20839">
      <c r="A20839" s="6">
        <v>698186.0</v>
      </c>
      <c r="B20839" s="6">
        <v>698123.0</v>
      </c>
      <c r="C20839" s="14" t="str">
        <f>If(COUNTIF(DamReaches!$B$2:$B$346,"="&amp;A20839)&gt;0, "Yes", "No")</f>
        <v>No</v>
      </c>
    </row>
    <row r="20840">
      <c r="A20840" s="6">
        <v>698187.0</v>
      </c>
      <c r="B20840" s="6">
        <v>697767.0</v>
      </c>
      <c r="C20840" s="14" t="str">
        <f>If(COUNTIF(DamReaches!$B$2:$B$346,"="&amp;A20840)&gt;0, "Yes", "No")</f>
        <v>No</v>
      </c>
    </row>
    <row r="20841">
      <c r="A20841" s="6">
        <v>698188.0</v>
      </c>
      <c r="B20841" s="6">
        <v>698125.0</v>
      </c>
      <c r="C20841" s="14" t="str">
        <f>If(COUNTIF(DamReaches!$B$2:$B$346,"="&amp;A20841)&gt;0, "Yes", "No")</f>
        <v>No</v>
      </c>
    </row>
    <row r="20842">
      <c r="A20842" s="6">
        <v>698189.0</v>
      </c>
      <c r="B20842" s="6">
        <v>698650.0</v>
      </c>
      <c r="C20842" s="14" t="str">
        <f>If(COUNTIF(DamReaches!$B$2:$B$346,"="&amp;A20842)&gt;0, "Yes", "No")</f>
        <v>No</v>
      </c>
    </row>
    <row r="20843">
      <c r="A20843" s="6">
        <v>698190.0</v>
      </c>
      <c r="B20843" s="6">
        <v>698213.0</v>
      </c>
      <c r="C20843" s="14" t="str">
        <f>If(COUNTIF(DamReaches!$B$2:$B$346,"="&amp;A20843)&gt;0, "Yes", "No")</f>
        <v>No</v>
      </c>
    </row>
    <row r="20844">
      <c r="A20844" s="6">
        <v>698191.0</v>
      </c>
      <c r="B20844" s="6">
        <v>698550.0</v>
      </c>
      <c r="C20844" s="14" t="str">
        <f>If(COUNTIF(DamReaches!$B$2:$B$346,"="&amp;A20844)&gt;0, "Yes", "No")</f>
        <v>No</v>
      </c>
    </row>
    <row r="20845">
      <c r="A20845" s="6">
        <v>698192.0</v>
      </c>
      <c r="B20845" s="6">
        <v>698389.0</v>
      </c>
      <c r="C20845" s="14" t="str">
        <f>If(COUNTIF(DamReaches!$B$2:$B$346,"="&amp;A20845)&gt;0, "Yes", "No")</f>
        <v>No</v>
      </c>
    </row>
    <row r="20846">
      <c r="A20846" s="6">
        <v>698193.0</v>
      </c>
      <c r="B20846" s="6">
        <v>698389.0</v>
      </c>
      <c r="C20846" s="14" t="str">
        <f>If(COUNTIF(DamReaches!$B$2:$B$346,"="&amp;A20846)&gt;0, "Yes", "No")</f>
        <v>No</v>
      </c>
    </row>
    <row r="20847">
      <c r="A20847" s="6">
        <v>698208.0</v>
      </c>
      <c r="B20847" s="6">
        <v>697955.0</v>
      </c>
      <c r="C20847" s="14" t="str">
        <f>If(COUNTIF(DamReaches!$B$2:$B$346,"="&amp;A20847)&gt;0, "Yes", "No")</f>
        <v>No</v>
      </c>
    </row>
    <row r="20848">
      <c r="A20848" s="6">
        <v>698209.0</v>
      </c>
      <c r="B20848" s="6">
        <v>698157.0</v>
      </c>
      <c r="C20848" s="14" t="str">
        <f>If(COUNTIF(DamReaches!$B$2:$B$346,"="&amp;A20848)&gt;0, "Yes", "No")</f>
        <v>No</v>
      </c>
    </row>
    <row r="20849">
      <c r="A20849" s="6">
        <v>698210.0</v>
      </c>
      <c r="B20849" s="6">
        <v>698365.0</v>
      </c>
      <c r="C20849" s="14" t="str">
        <f>If(COUNTIF(DamReaches!$B$2:$B$346,"="&amp;A20849)&gt;0, "Yes", "No")</f>
        <v>No</v>
      </c>
    </row>
    <row r="20850">
      <c r="A20850" s="6">
        <v>698211.0</v>
      </c>
      <c r="B20850" s="6">
        <v>698365.0</v>
      </c>
      <c r="C20850" s="14" t="str">
        <f>If(COUNTIF(DamReaches!$B$2:$B$346,"="&amp;A20850)&gt;0, "Yes", "No")</f>
        <v>No</v>
      </c>
    </row>
    <row r="20851">
      <c r="A20851" s="6">
        <v>698212.0</v>
      </c>
      <c r="B20851" s="6">
        <v>698683.0</v>
      </c>
      <c r="C20851" s="14" t="str">
        <f>If(COUNTIF(DamReaches!$B$2:$B$346,"="&amp;A20851)&gt;0, "Yes", "No")</f>
        <v>No</v>
      </c>
    </row>
    <row r="20852">
      <c r="A20852" s="6">
        <v>698213.0</v>
      </c>
      <c r="B20852" s="6">
        <v>698683.0</v>
      </c>
      <c r="C20852" s="14" t="str">
        <f>If(COUNTIF(DamReaches!$B$2:$B$346,"="&amp;A20852)&gt;0, "Yes", "No")</f>
        <v>No</v>
      </c>
    </row>
    <row r="20853">
      <c r="A20853" s="6">
        <v>698214.0</v>
      </c>
      <c r="B20853" s="6">
        <v>698193.0</v>
      </c>
      <c r="C20853" s="14" t="str">
        <f>If(COUNTIF(DamReaches!$B$2:$B$346,"="&amp;A20853)&gt;0, "Yes", "No")</f>
        <v>No</v>
      </c>
    </row>
    <row r="20854">
      <c r="A20854" s="6">
        <v>698215.0</v>
      </c>
      <c r="B20854" s="6">
        <v>698553.0</v>
      </c>
      <c r="C20854" s="14" t="str">
        <f>If(COUNTIF(DamReaches!$B$2:$B$346,"="&amp;A20854)&gt;0, "Yes", "No")</f>
        <v>No</v>
      </c>
    </row>
    <row r="20855">
      <c r="A20855" s="6">
        <v>698216.0</v>
      </c>
      <c r="B20855" s="6">
        <v>698553.0</v>
      </c>
      <c r="C20855" s="14" t="str">
        <f>If(COUNTIF(DamReaches!$B$2:$B$346,"="&amp;A20855)&gt;0, "Yes", "No")</f>
        <v>No</v>
      </c>
    </row>
    <row r="20856">
      <c r="A20856" s="6">
        <v>698217.0</v>
      </c>
      <c r="B20856" s="6">
        <v>698107.0</v>
      </c>
      <c r="C20856" s="14" t="str">
        <f>If(COUNTIF(DamReaches!$B$2:$B$346,"="&amp;A20856)&gt;0, "Yes", "No")</f>
        <v>No</v>
      </c>
    </row>
    <row r="20857">
      <c r="A20857" s="6">
        <v>698218.0</v>
      </c>
      <c r="B20857" s="6">
        <v>698393.0</v>
      </c>
      <c r="C20857" s="14" t="str">
        <f>If(COUNTIF(DamReaches!$B$2:$B$346,"="&amp;A20857)&gt;0, "Yes", "No")</f>
        <v>No</v>
      </c>
    </row>
    <row r="20858">
      <c r="A20858" s="6">
        <v>698219.0</v>
      </c>
      <c r="B20858" s="6">
        <v>698393.0</v>
      </c>
      <c r="C20858" s="14" t="str">
        <f>If(COUNTIF(DamReaches!$B$2:$B$346,"="&amp;A20858)&gt;0, "Yes", "No")</f>
        <v>No</v>
      </c>
    </row>
    <row r="20859">
      <c r="A20859" s="6">
        <v>698227.0</v>
      </c>
      <c r="B20859" s="6">
        <v>697907.0</v>
      </c>
      <c r="C20859" s="14" t="str">
        <f>If(COUNTIF(DamReaches!$B$2:$B$346,"="&amp;A20859)&gt;0, "Yes", "No")</f>
        <v>No</v>
      </c>
    </row>
    <row r="20860">
      <c r="A20860" s="6">
        <v>698228.0</v>
      </c>
      <c r="B20860" s="6">
        <v>698303.0</v>
      </c>
      <c r="C20860" s="14" t="str">
        <f>If(COUNTIF(DamReaches!$B$2:$B$346,"="&amp;A20860)&gt;0, "Yes", "No")</f>
        <v>No</v>
      </c>
    </row>
    <row r="20861">
      <c r="A20861" s="6">
        <v>698229.0</v>
      </c>
      <c r="B20861" s="6">
        <v>698448.0</v>
      </c>
      <c r="C20861" s="14" t="str">
        <f>If(COUNTIF(DamReaches!$B$2:$B$346,"="&amp;A20861)&gt;0, "Yes", "No")</f>
        <v>No</v>
      </c>
    </row>
    <row r="20862">
      <c r="A20862" s="6">
        <v>698230.0</v>
      </c>
      <c r="B20862" s="6">
        <v>698448.0</v>
      </c>
      <c r="C20862" s="14" t="str">
        <f>If(COUNTIF(DamReaches!$B$2:$B$346,"="&amp;A20862)&gt;0, "Yes", "No")</f>
        <v>No</v>
      </c>
    </row>
    <row r="20863">
      <c r="A20863" s="6">
        <v>698231.0</v>
      </c>
      <c r="B20863" s="6">
        <v>698282.0</v>
      </c>
      <c r="C20863" s="14" t="str">
        <f>If(COUNTIF(DamReaches!$B$2:$B$346,"="&amp;A20863)&gt;0, "Yes", "No")</f>
        <v>No</v>
      </c>
    </row>
    <row r="20864">
      <c r="A20864" s="6">
        <v>698232.0</v>
      </c>
      <c r="B20864" s="6">
        <v>698548.0</v>
      </c>
      <c r="C20864" s="14" t="str">
        <f>If(COUNTIF(DamReaches!$B$2:$B$346,"="&amp;A20864)&gt;0, "Yes", "No")</f>
        <v>No</v>
      </c>
    </row>
    <row r="20865">
      <c r="A20865" s="6">
        <v>698233.0</v>
      </c>
      <c r="B20865" s="6">
        <v>698548.0</v>
      </c>
      <c r="C20865" s="14" t="str">
        <f>If(COUNTIF(DamReaches!$B$2:$B$346,"="&amp;A20865)&gt;0, "Yes", "No")</f>
        <v>No</v>
      </c>
    </row>
    <row r="20866">
      <c r="A20866" s="6">
        <v>698234.0</v>
      </c>
      <c r="B20866" s="6">
        <v>698550.0</v>
      </c>
      <c r="C20866" s="14" t="str">
        <f>If(COUNTIF(DamReaches!$B$2:$B$346,"="&amp;A20866)&gt;0, "Yes", "No")</f>
        <v>No</v>
      </c>
    </row>
    <row r="20867">
      <c r="A20867" s="6">
        <v>698235.0</v>
      </c>
      <c r="B20867" s="6">
        <v>697665.0</v>
      </c>
      <c r="C20867" s="14" t="str">
        <f>If(COUNTIF(DamReaches!$B$2:$B$346,"="&amp;A20867)&gt;0, "Yes", "No")</f>
        <v>No</v>
      </c>
    </row>
    <row r="20868">
      <c r="A20868" s="6">
        <v>698247.0</v>
      </c>
      <c r="B20868" s="6">
        <v>697459.0</v>
      </c>
      <c r="C20868" s="14" t="str">
        <f>If(COUNTIF(DamReaches!$B$2:$B$346,"="&amp;A20868)&gt;0, "Yes", "No")</f>
        <v>No</v>
      </c>
    </row>
    <row r="20869">
      <c r="A20869" s="6">
        <v>698248.0</v>
      </c>
      <c r="B20869" s="6">
        <v>698407.0</v>
      </c>
      <c r="C20869" s="14" t="str">
        <f>If(COUNTIF(DamReaches!$B$2:$B$346,"="&amp;A20869)&gt;0, "Yes", "No")</f>
        <v>No</v>
      </c>
    </row>
    <row r="20870">
      <c r="A20870" s="6">
        <v>698249.0</v>
      </c>
      <c r="B20870" s="6">
        <v>697658.0</v>
      </c>
      <c r="C20870" s="14" t="str">
        <f>If(COUNTIF(DamReaches!$B$2:$B$346,"="&amp;A20870)&gt;0, "Yes", "No")</f>
        <v>No</v>
      </c>
    </row>
    <row r="20871">
      <c r="A20871" s="6">
        <v>698250.0</v>
      </c>
      <c r="B20871" s="6">
        <v>698681.0</v>
      </c>
      <c r="C20871" s="14" t="str">
        <f>If(COUNTIF(DamReaches!$B$2:$B$346,"="&amp;A20871)&gt;0, "Yes", "No")</f>
        <v>No</v>
      </c>
    </row>
    <row r="20872">
      <c r="A20872" s="6">
        <v>698251.0</v>
      </c>
      <c r="B20872" s="6">
        <v>698126.0</v>
      </c>
      <c r="C20872" s="14" t="str">
        <f>If(COUNTIF(DamReaches!$B$2:$B$346,"="&amp;A20872)&gt;0, "Yes", "No")</f>
        <v>No</v>
      </c>
    </row>
    <row r="20873">
      <c r="A20873" s="6">
        <v>698252.0</v>
      </c>
      <c r="B20873" s="6">
        <v>699048.0</v>
      </c>
      <c r="C20873" s="14" t="str">
        <f>If(COUNTIF(DamReaches!$B$2:$B$346,"="&amp;A20873)&gt;0, "Yes", "No")</f>
        <v>No</v>
      </c>
    </row>
    <row r="20874">
      <c r="A20874" s="6">
        <v>698253.0</v>
      </c>
      <c r="B20874" s="6">
        <v>699048.0</v>
      </c>
      <c r="C20874" s="14" t="str">
        <f>If(COUNTIF(DamReaches!$B$2:$B$346,"="&amp;A20874)&gt;0, "Yes", "No")</f>
        <v>No</v>
      </c>
    </row>
    <row r="20875">
      <c r="A20875" s="6">
        <v>698254.0</v>
      </c>
      <c r="B20875" s="6">
        <v>698325.0</v>
      </c>
      <c r="C20875" s="14" t="str">
        <f>If(COUNTIF(DamReaches!$B$2:$B$346,"="&amp;A20875)&gt;0, "Yes", "No")</f>
        <v>No</v>
      </c>
    </row>
    <row r="20876">
      <c r="A20876" s="6">
        <v>698255.0</v>
      </c>
      <c r="B20876" s="6">
        <v>698214.0</v>
      </c>
      <c r="C20876" s="14" t="str">
        <f>If(COUNTIF(DamReaches!$B$2:$B$346,"="&amp;A20876)&gt;0, "Yes", "No")</f>
        <v>No</v>
      </c>
    </row>
    <row r="20877">
      <c r="A20877" s="6">
        <v>698278.0</v>
      </c>
      <c r="B20877" s="6">
        <v>698157.0</v>
      </c>
      <c r="C20877" s="14" t="str">
        <f>If(COUNTIF(DamReaches!$B$2:$B$346,"="&amp;A20877)&gt;0, "Yes", "No")</f>
        <v>No</v>
      </c>
    </row>
    <row r="20878">
      <c r="A20878" s="6">
        <v>698279.0</v>
      </c>
      <c r="B20878" s="6">
        <v>698383.0</v>
      </c>
      <c r="C20878" s="14" t="str">
        <f>If(COUNTIF(DamReaches!$B$2:$B$346,"="&amp;A20878)&gt;0, "Yes", "No")</f>
        <v>No</v>
      </c>
    </row>
    <row r="20879">
      <c r="A20879" s="6">
        <v>698280.0</v>
      </c>
      <c r="B20879" s="6">
        <v>698249.0</v>
      </c>
      <c r="C20879" s="14" t="str">
        <f>If(COUNTIF(DamReaches!$B$2:$B$346,"="&amp;A20879)&gt;0, "Yes", "No")</f>
        <v>No</v>
      </c>
    </row>
    <row r="20880">
      <c r="A20880" s="6">
        <v>698281.0</v>
      </c>
      <c r="B20880" s="6">
        <v>698319.0</v>
      </c>
      <c r="C20880" s="14" t="str">
        <f>If(COUNTIF(DamReaches!$B$2:$B$346,"="&amp;A20880)&gt;0, "Yes", "No")</f>
        <v>No</v>
      </c>
    </row>
    <row r="20881">
      <c r="A20881" s="6">
        <v>698282.0</v>
      </c>
      <c r="B20881" s="6">
        <v>697818.0</v>
      </c>
      <c r="C20881" s="14" t="str">
        <f>If(COUNTIF(DamReaches!$B$2:$B$346,"="&amp;A20881)&gt;0, "Yes", "No")</f>
        <v>No</v>
      </c>
    </row>
    <row r="20882">
      <c r="A20882" s="6">
        <v>698283.0</v>
      </c>
      <c r="B20882" s="6">
        <v>698282.0</v>
      </c>
      <c r="C20882" s="14" t="str">
        <f>If(COUNTIF(DamReaches!$B$2:$B$346,"="&amp;A20882)&gt;0, "Yes", "No")</f>
        <v>No</v>
      </c>
    </row>
    <row r="20883">
      <c r="A20883" s="6">
        <v>698284.0</v>
      </c>
      <c r="B20883" s="6">
        <v>698283.0</v>
      </c>
      <c r="C20883" s="14" t="str">
        <f>If(COUNTIF(DamReaches!$B$2:$B$346,"="&amp;A20883)&gt;0, "Yes", "No")</f>
        <v>No</v>
      </c>
    </row>
    <row r="20884">
      <c r="A20884" s="6">
        <v>698285.0</v>
      </c>
      <c r="B20884" s="6">
        <v>697465.0</v>
      </c>
      <c r="C20884" s="14" t="str">
        <f>If(COUNTIF(DamReaches!$B$2:$B$346,"="&amp;A20884)&gt;0, "Yes", "No")</f>
        <v>No</v>
      </c>
    </row>
    <row r="20885">
      <c r="A20885" s="6">
        <v>698286.0</v>
      </c>
      <c r="B20885" s="6">
        <v>698217.0</v>
      </c>
      <c r="C20885" s="14" t="str">
        <f>If(COUNTIF(DamReaches!$B$2:$B$346,"="&amp;A20885)&gt;0, "Yes", "No")</f>
        <v>No</v>
      </c>
    </row>
    <row r="20886">
      <c r="A20886" s="6">
        <v>698303.0</v>
      </c>
      <c r="B20886" s="6">
        <v>698383.0</v>
      </c>
      <c r="C20886" s="14" t="str">
        <f>If(COUNTIF(DamReaches!$B$2:$B$346,"="&amp;A20886)&gt;0, "Yes", "No")</f>
        <v>No</v>
      </c>
    </row>
    <row r="20887">
      <c r="A20887" s="6">
        <v>698304.0</v>
      </c>
      <c r="B20887" s="6">
        <v>698407.0</v>
      </c>
      <c r="C20887" s="14" t="str">
        <f>If(COUNTIF(DamReaches!$B$2:$B$346,"="&amp;A20887)&gt;0, "Yes", "No")</f>
        <v>No</v>
      </c>
    </row>
    <row r="20888">
      <c r="A20888" s="6">
        <v>698305.0</v>
      </c>
      <c r="B20888" s="6">
        <v>697516.0</v>
      </c>
      <c r="C20888" s="14" t="str">
        <f>If(COUNTIF(DamReaches!$B$2:$B$346,"="&amp;A20888)&gt;0, "Yes", "No")</f>
        <v>No</v>
      </c>
    </row>
    <row r="20889">
      <c r="A20889" s="6">
        <v>698306.0</v>
      </c>
      <c r="B20889" s="6">
        <v>698048.0</v>
      </c>
      <c r="C20889" s="14" t="str">
        <f>If(COUNTIF(DamReaches!$B$2:$B$346,"="&amp;A20889)&gt;0, "Yes", "No")</f>
        <v>No</v>
      </c>
    </row>
    <row r="20890">
      <c r="A20890" s="6">
        <v>698307.0</v>
      </c>
      <c r="B20890" s="6">
        <v>697696.0</v>
      </c>
      <c r="C20890" s="14" t="str">
        <f>If(COUNTIF(DamReaches!$B$2:$B$346,"="&amp;A20890)&gt;0, "Yes", "No")</f>
        <v>No</v>
      </c>
    </row>
    <row r="20891">
      <c r="A20891" s="6">
        <v>698308.0</v>
      </c>
      <c r="B20891" s="6">
        <v>698213.0</v>
      </c>
      <c r="C20891" s="14" t="str">
        <f>If(COUNTIF(DamReaches!$B$2:$B$346,"="&amp;A20891)&gt;0, "Yes", "No")</f>
        <v>No</v>
      </c>
    </row>
    <row r="20892">
      <c r="A20892" s="6">
        <v>698309.0</v>
      </c>
      <c r="B20892" s="6">
        <v>698283.0</v>
      </c>
      <c r="C20892" s="14" t="str">
        <f>If(COUNTIF(DamReaches!$B$2:$B$346,"="&amp;A20892)&gt;0, "Yes", "No")</f>
        <v>No</v>
      </c>
    </row>
    <row r="20893">
      <c r="A20893" s="6">
        <v>698310.0</v>
      </c>
      <c r="B20893" s="6">
        <v>698309.0</v>
      </c>
      <c r="C20893" s="14" t="str">
        <f>If(COUNTIF(DamReaches!$B$2:$B$346,"="&amp;A20893)&gt;0, "Yes", "No")</f>
        <v>No</v>
      </c>
    </row>
    <row r="20894">
      <c r="A20894" s="6">
        <v>698311.0</v>
      </c>
      <c r="B20894" s="6">
        <v>697471.0</v>
      </c>
      <c r="C20894" s="14" t="str">
        <f>If(COUNTIF(DamReaches!$B$2:$B$346,"="&amp;A20894)&gt;0, "Yes", "No")</f>
        <v>No</v>
      </c>
    </row>
    <row r="20895">
      <c r="A20895" s="6">
        <v>698318.0</v>
      </c>
      <c r="B20895" s="6">
        <v>698362.0</v>
      </c>
      <c r="C20895" s="14" t="str">
        <f>If(COUNTIF(DamReaches!$B$2:$B$346,"="&amp;A20895)&gt;0, "Yes", "No")</f>
        <v>No</v>
      </c>
    </row>
    <row r="20896">
      <c r="A20896" s="6">
        <v>698319.0</v>
      </c>
      <c r="B20896" s="6">
        <v>698306.0</v>
      </c>
      <c r="C20896" s="14" t="str">
        <f>If(COUNTIF(DamReaches!$B$2:$B$346,"="&amp;A20896)&gt;0, "Yes", "No")</f>
        <v>No</v>
      </c>
    </row>
    <row r="20897">
      <c r="A20897" s="6">
        <v>698320.0</v>
      </c>
      <c r="B20897" s="6">
        <v>696663.0</v>
      </c>
      <c r="C20897" s="14" t="str">
        <f>If(COUNTIF(DamReaches!$B$2:$B$346,"="&amp;A20897)&gt;0, "Yes", "No")</f>
        <v>No</v>
      </c>
    </row>
    <row r="20898">
      <c r="A20898" s="6">
        <v>698321.0</v>
      </c>
      <c r="B20898" s="6">
        <v>698823.0</v>
      </c>
      <c r="C20898" s="14" t="str">
        <f>If(COUNTIF(DamReaches!$B$2:$B$346,"="&amp;A20898)&gt;0, "Yes", "No")</f>
        <v>No</v>
      </c>
    </row>
    <row r="20899">
      <c r="A20899" s="6">
        <v>698322.0</v>
      </c>
      <c r="B20899" s="6">
        <v>698343.0</v>
      </c>
      <c r="C20899" s="14" t="str">
        <f>If(COUNTIF(DamReaches!$B$2:$B$346,"="&amp;A20899)&gt;0, "Yes", "No")</f>
        <v>No</v>
      </c>
    </row>
    <row r="20900">
      <c r="A20900" s="6">
        <v>698323.0</v>
      </c>
      <c r="B20900" s="6">
        <v>698343.0</v>
      </c>
      <c r="C20900" s="14" t="str">
        <f>If(COUNTIF(DamReaches!$B$2:$B$346,"="&amp;A20900)&gt;0, "Yes", "No")</f>
        <v>No</v>
      </c>
    </row>
    <row r="20901">
      <c r="A20901" s="6">
        <v>698324.0</v>
      </c>
      <c r="B20901" s="6">
        <v>698011.0</v>
      </c>
      <c r="C20901" s="14" t="str">
        <f>If(COUNTIF(DamReaches!$B$2:$B$346,"="&amp;A20901)&gt;0, "Yes", "No")</f>
        <v>No</v>
      </c>
    </row>
    <row r="20902">
      <c r="A20902" s="6">
        <v>698325.0</v>
      </c>
      <c r="B20902" s="6">
        <v>698285.0</v>
      </c>
      <c r="C20902" s="14" t="str">
        <f>If(COUNTIF(DamReaches!$B$2:$B$346,"="&amp;A20902)&gt;0, "Yes", "No")</f>
        <v>No</v>
      </c>
    </row>
    <row r="20903">
      <c r="A20903" s="6">
        <v>698326.0</v>
      </c>
      <c r="B20903" s="6">
        <v>697869.0</v>
      </c>
      <c r="C20903" s="14" t="str">
        <f>If(COUNTIF(DamReaches!$B$2:$B$346,"="&amp;A20903)&gt;0, "Yes", "No")</f>
        <v>No</v>
      </c>
    </row>
    <row r="20904">
      <c r="A20904" s="6">
        <v>698327.0</v>
      </c>
      <c r="B20904" s="6">
        <v>698326.0</v>
      </c>
      <c r="C20904" s="14" t="str">
        <f>If(COUNTIF(DamReaches!$B$2:$B$346,"="&amp;A20904)&gt;0, "Yes", "No")</f>
        <v>No</v>
      </c>
    </row>
    <row r="20905">
      <c r="A20905" s="6">
        <v>698340.0</v>
      </c>
      <c r="B20905" s="6">
        <v>698537.0</v>
      </c>
      <c r="C20905" s="14" t="str">
        <f>If(COUNTIF(DamReaches!$B$2:$B$346,"="&amp;A20905)&gt;0, "Yes", "No")</f>
        <v>No</v>
      </c>
    </row>
    <row r="20906">
      <c r="A20906" s="6">
        <v>698341.0</v>
      </c>
      <c r="B20906" s="6">
        <v>698451.0</v>
      </c>
      <c r="C20906" s="14" t="str">
        <f>If(COUNTIF(DamReaches!$B$2:$B$346,"="&amp;A20906)&gt;0, "Yes", "No")</f>
        <v>No</v>
      </c>
    </row>
    <row r="20907">
      <c r="A20907" s="6">
        <v>698342.0</v>
      </c>
      <c r="B20907" s="6">
        <v>698823.0</v>
      </c>
      <c r="C20907" s="14" t="str">
        <f>If(COUNTIF(DamReaches!$B$2:$B$346,"="&amp;A20907)&gt;0, "Yes", "No")</f>
        <v>No</v>
      </c>
    </row>
    <row r="20908">
      <c r="A20908" s="6">
        <v>698343.0</v>
      </c>
      <c r="B20908" s="6">
        <v>698681.0</v>
      </c>
      <c r="C20908" s="14" t="str">
        <f>If(COUNTIF(DamReaches!$B$2:$B$346,"="&amp;A20908)&gt;0, "Yes", "No")</f>
        <v>No</v>
      </c>
    </row>
    <row r="20909">
      <c r="A20909" s="6">
        <v>698344.0</v>
      </c>
      <c r="B20909" s="6">
        <v>698324.0</v>
      </c>
      <c r="C20909" s="14" t="str">
        <f>If(COUNTIF(DamReaches!$B$2:$B$346,"="&amp;A20909)&gt;0, "Yes", "No")</f>
        <v>No</v>
      </c>
    </row>
    <row r="20910">
      <c r="A20910" s="6">
        <v>698345.0</v>
      </c>
      <c r="B20910" s="6">
        <v>698346.0</v>
      </c>
      <c r="C20910" s="14" t="str">
        <f>If(COUNTIF(DamReaches!$B$2:$B$346,"="&amp;A20910)&gt;0, "Yes", "No")</f>
        <v>No</v>
      </c>
    </row>
    <row r="20911">
      <c r="A20911" s="6">
        <v>698346.0</v>
      </c>
      <c r="B20911" s="6">
        <v>697838.0</v>
      </c>
      <c r="C20911" s="14" t="str">
        <f>If(COUNTIF(DamReaches!$B$2:$B$346,"="&amp;A20911)&gt;0, "Yes", "No")</f>
        <v>No</v>
      </c>
    </row>
    <row r="20912">
      <c r="A20912" s="6">
        <v>698347.0</v>
      </c>
      <c r="B20912" s="6">
        <v>698132.0</v>
      </c>
      <c r="C20912" s="14" t="str">
        <f>If(COUNTIF(DamReaches!$B$2:$B$346,"="&amp;A20912)&gt;0, "Yes", "No")</f>
        <v>No</v>
      </c>
    </row>
    <row r="20913">
      <c r="A20913" s="6">
        <v>698348.0</v>
      </c>
      <c r="B20913" s="6">
        <v>698132.0</v>
      </c>
      <c r="C20913" s="14" t="str">
        <f>If(COUNTIF(DamReaches!$B$2:$B$346,"="&amp;A20913)&gt;0, "Yes", "No")</f>
        <v>No</v>
      </c>
    </row>
    <row r="20914">
      <c r="A20914" s="6">
        <v>698361.0</v>
      </c>
      <c r="B20914" s="6">
        <v>698408.0</v>
      </c>
      <c r="C20914" s="14" t="str">
        <f>If(COUNTIF(DamReaches!$B$2:$B$346,"="&amp;A20914)&gt;0, "Yes", "No")</f>
        <v>No</v>
      </c>
    </row>
    <row r="20915">
      <c r="A20915" s="6">
        <v>698362.0</v>
      </c>
      <c r="B20915" s="6">
        <v>698514.0</v>
      </c>
      <c r="C20915" s="14" t="str">
        <f>If(COUNTIF(DamReaches!$B$2:$B$346,"="&amp;A20915)&gt;0, "Yes", "No")</f>
        <v>No</v>
      </c>
    </row>
    <row r="20916">
      <c r="A20916" s="6">
        <v>698363.0</v>
      </c>
      <c r="B20916" s="6">
        <v>698514.0</v>
      </c>
      <c r="C20916" s="14" t="str">
        <f>If(COUNTIF(DamReaches!$B$2:$B$346,"="&amp;A20916)&gt;0, "Yes", "No")</f>
        <v>No</v>
      </c>
    </row>
    <row r="20917">
      <c r="A20917" s="6">
        <v>698364.0</v>
      </c>
      <c r="B20917" s="6">
        <v>698249.0</v>
      </c>
      <c r="C20917" s="14" t="str">
        <f>If(COUNTIF(DamReaches!$B$2:$B$346,"="&amp;A20917)&gt;0, "Yes", "No")</f>
        <v>No</v>
      </c>
    </row>
    <row r="20918">
      <c r="A20918" s="6">
        <v>698365.0</v>
      </c>
      <c r="B20918" s="6">
        <v>698319.0</v>
      </c>
      <c r="C20918" s="14" t="str">
        <f>If(COUNTIF(DamReaches!$B$2:$B$346,"="&amp;A20918)&gt;0, "Yes", "No")</f>
        <v>No</v>
      </c>
    </row>
    <row r="20919">
      <c r="A20919" s="6">
        <v>698366.0</v>
      </c>
      <c r="B20919" s="6">
        <v>698188.0</v>
      </c>
      <c r="C20919" s="14" t="str">
        <f>If(COUNTIF(DamReaches!$B$2:$B$346,"="&amp;A20919)&gt;0, "Yes", "No")</f>
        <v>No</v>
      </c>
    </row>
    <row r="20920">
      <c r="A20920" s="6">
        <v>698367.0</v>
      </c>
      <c r="B20920" s="6">
        <v>698368.0</v>
      </c>
      <c r="C20920" s="14" t="str">
        <f>If(COUNTIF(DamReaches!$B$2:$B$346,"="&amp;A20920)&gt;0, "Yes", "No")</f>
        <v>No</v>
      </c>
    </row>
    <row r="20921">
      <c r="A20921" s="6">
        <v>698368.0</v>
      </c>
      <c r="B20921" s="6">
        <v>697120.0</v>
      </c>
      <c r="C20921" s="14" t="str">
        <f>If(COUNTIF(DamReaches!$B$2:$B$346,"="&amp;A20921)&gt;0, "Yes", "No")</f>
        <v>No</v>
      </c>
    </row>
    <row r="20922">
      <c r="A20922" s="6">
        <v>698369.0</v>
      </c>
      <c r="B20922" s="6">
        <v>698164.0</v>
      </c>
      <c r="C20922" s="14" t="str">
        <f>If(COUNTIF(DamReaches!$B$2:$B$346,"="&amp;A20922)&gt;0, "Yes", "No")</f>
        <v>No</v>
      </c>
    </row>
    <row r="20923">
      <c r="A20923" s="6">
        <v>698381.0</v>
      </c>
      <c r="B20923" s="6">
        <v>699166.0</v>
      </c>
      <c r="C20923" s="14" t="str">
        <f>If(COUNTIF(DamReaches!$B$2:$B$346,"="&amp;A20923)&gt;0, "Yes", "No")</f>
        <v>No</v>
      </c>
    </row>
    <row r="20924">
      <c r="A20924" s="6">
        <v>698382.0</v>
      </c>
      <c r="B20924" s="6">
        <v>699166.0</v>
      </c>
      <c r="C20924" s="14" t="str">
        <f>If(COUNTIF(DamReaches!$B$2:$B$346,"="&amp;A20924)&gt;0, "Yes", "No")</f>
        <v>No</v>
      </c>
    </row>
    <row r="20925">
      <c r="A20925" s="6">
        <v>698383.0</v>
      </c>
      <c r="B20925" s="6">
        <v>698537.0</v>
      </c>
      <c r="C20925" s="14" t="str">
        <f>If(COUNTIF(DamReaches!$B$2:$B$346,"="&amp;A20925)&gt;0, "Yes", "No")</f>
        <v>No</v>
      </c>
    </row>
    <row r="20926">
      <c r="A20926" s="6">
        <v>698384.0</v>
      </c>
      <c r="B20926" s="6">
        <v>698305.0</v>
      </c>
      <c r="C20926" s="14" t="str">
        <f>If(COUNTIF(DamReaches!$B$2:$B$346,"="&amp;A20926)&gt;0, "Yes", "No")</f>
        <v>No</v>
      </c>
    </row>
    <row r="20927">
      <c r="A20927" s="6">
        <v>698385.0</v>
      </c>
      <c r="B20927" s="6">
        <v>698307.0</v>
      </c>
      <c r="C20927" s="14" t="str">
        <f>If(COUNTIF(DamReaches!$B$2:$B$346,"="&amp;A20927)&gt;0, "Yes", "No")</f>
        <v>No</v>
      </c>
    </row>
    <row r="20928">
      <c r="A20928" s="6">
        <v>698386.0</v>
      </c>
      <c r="B20928" s="6">
        <v>697721.0</v>
      </c>
      <c r="C20928" s="14" t="str">
        <f>If(COUNTIF(DamReaches!$B$2:$B$346,"="&amp;A20928)&gt;0, "Yes", "No")</f>
        <v>No</v>
      </c>
    </row>
    <row r="20929">
      <c r="A20929" s="6">
        <v>698387.0</v>
      </c>
      <c r="B20929" s="6">
        <v>698368.0</v>
      </c>
      <c r="C20929" s="14" t="str">
        <f>If(COUNTIF(DamReaches!$B$2:$B$346,"="&amp;A20929)&gt;0, "Yes", "No")</f>
        <v>No</v>
      </c>
    </row>
    <row r="20930">
      <c r="A20930" s="6">
        <v>698388.0</v>
      </c>
      <c r="B20930" s="6">
        <v>698552.0</v>
      </c>
      <c r="C20930" s="14" t="str">
        <f>If(COUNTIF(DamReaches!$B$2:$B$346,"="&amp;A20930)&gt;0, "Yes", "No")</f>
        <v>No</v>
      </c>
    </row>
    <row r="20931">
      <c r="A20931" s="6">
        <v>698389.0</v>
      </c>
      <c r="B20931" s="6">
        <v>698519.0</v>
      </c>
      <c r="C20931" s="14" t="str">
        <f>If(COUNTIF(DamReaches!$B$2:$B$346,"="&amp;A20931)&gt;0, "Yes", "No")</f>
        <v>No</v>
      </c>
    </row>
    <row r="20932">
      <c r="A20932" s="6">
        <v>698390.0</v>
      </c>
      <c r="B20932" s="6">
        <v>698255.0</v>
      </c>
      <c r="C20932" s="14" t="str">
        <f>If(COUNTIF(DamReaches!$B$2:$B$346,"="&amp;A20932)&gt;0, "Yes", "No")</f>
        <v>No</v>
      </c>
    </row>
    <row r="20933">
      <c r="A20933" s="6">
        <v>698391.0</v>
      </c>
      <c r="B20933" s="6">
        <v>698428.0</v>
      </c>
      <c r="C20933" s="14" t="str">
        <f>If(COUNTIF(DamReaches!$B$2:$B$346,"="&amp;A20933)&gt;0, "Yes", "No")</f>
        <v>No</v>
      </c>
    </row>
    <row r="20934">
      <c r="A20934" s="6">
        <v>698392.0</v>
      </c>
      <c r="B20934" s="6">
        <v>698217.0</v>
      </c>
      <c r="C20934" s="14" t="str">
        <f>If(COUNTIF(DamReaches!$B$2:$B$346,"="&amp;A20934)&gt;0, "Yes", "No")</f>
        <v>No</v>
      </c>
    </row>
    <row r="20935">
      <c r="A20935" s="6">
        <v>698393.0</v>
      </c>
      <c r="B20935" s="6">
        <v>698369.0</v>
      </c>
      <c r="C20935" s="14" t="str">
        <f>If(COUNTIF(DamReaches!$B$2:$B$346,"="&amp;A20935)&gt;0, "Yes", "No")</f>
        <v>No</v>
      </c>
    </row>
    <row r="20936">
      <c r="A20936" s="6">
        <v>698394.0</v>
      </c>
      <c r="B20936" s="6">
        <v>698348.0</v>
      </c>
      <c r="C20936" s="14" t="str">
        <f>If(COUNTIF(DamReaches!$B$2:$B$346,"="&amp;A20936)&gt;0, "Yes", "No")</f>
        <v>No</v>
      </c>
    </row>
    <row r="20937">
      <c r="A20937" s="6">
        <v>698395.0</v>
      </c>
      <c r="B20937" s="6">
        <v>698456.0</v>
      </c>
      <c r="C20937" s="14" t="str">
        <f>If(COUNTIF(DamReaches!$B$2:$B$346,"="&amp;A20937)&gt;0, "Yes", "No")</f>
        <v>No</v>
      </c>
    </row>
    <row r="20938">
      <c r="A20938" s="6">
        <v>698406.0</v>
      </c>
      <c r="B20938" s="6">
        <v>698474.0</v>
      </c>
      <c r="C20938" s="14" t="str">
        <f>If(COUNTIF(DamReaches!$B$2:$B$346,"="&amp;A20938)&gt;0, "Yes", "No")</f>
        <v>No</v>
      </c>
    </row>
    <row r="20939">
      <c r="A20939" s="6">
        <v>698407.0</v>
      </c>
      <c r="B20939" s="6">
        <v>698450.0</v>
      </c>
      <c r="C20939" s="14" t="str">
        <f>If(COUNTIF(DamReaches!$B$2:$B$346,"="&amp;A20939)&gt;0, "Yes", "No")</f>
        <v>No</v>
      </c>
    </row>
    <row r="20940">
      <c r="A20940" s="6">
        <v>698408.0</v>
      </c>
      <c r="B20940" s="6">
        <v>698409.0</v>
      </c>
      <c r="C20940" s="14" t="str">
        <f>If(COUNTIF(DamReaches!$B$2:$B$346,"="&amp;A20940)&gt;0, "Yes", "No")</f>
        <v>No</v>
      </c>
    </row>
    <row r="20941">
      <c r="A20941" s="6">
        <v>698409.0</v>
      </c>
      <c r="B20941" s="6">
        <v>698362.0</v>
      </c>
      <c r="C20941" s="14" t="str">
        <f>If(COUNTIF(DamReaches!$B$2:$B$346,"="&amp;A20941)&gt;0, "Yes", "No")</f>
        <v>No</v>
      </c>
    </row>
    <row r="20942">
      <c r="A20942" s="6">
        <v>698410.0</v>
      </c>
      <c r="B20942" s="6">
        <v>698162.0</v>
      </c>
      <c r="C20942" s="14" t="str">
        <f>If(COUNTIF(DamReaches!$B$2:$B$346,"="&amp;A20942)&gt;0, "Yes", "No")</f>
        <v>No</v>
      </c>
    </row>
    <row r="20943">
      <c r="A20943" s="6">
        <v>698411.0</v>
      </c>
      <c r="B20943" s="6">
        <v>698164.0</v>
      </c>
      <c r="C20943" s="14" t="str">
        <f>If(COUNTIF(DamReaches!$B$2:$B$346,"="&amp;A20943)&gt;0, "Yes", "No")</f>
        <v>No</v>
      </c>
    </row>
    <row r="20944">
      <c r="A20944" s="6">
        <v>698412.0</v>
      </c>
      <c r="B20944" s="6">
        <v>698411.0</v>
      </c>
      <c r="C20944" s="14" t="str">
        <f>If(COUNTIF(DamReaches!$B$2:$B$346,"="&amp;A20944)&gt;0, "Yes", "No")</f>
        <v>No</v>
      </c>
    </row>
    <row r="20945">
      <c r="A20945" s="6">
        <v>698413.0</v>
      </c>
      <c r="B20945" s="6">
        <v>698691.0</v>
      </c>
      <c r="C20945" s="14" t="str">
        <f>If(COUNTIF(DamReaches!$B$2:$B$346,"="&amp;A20945)&gt;0, "Yes", "No")</f>
        <v>No</v>
      </c>
    </row>
    <row r="20946">
      <c r="A20946" s="6">
        <v>698414.0</v>
      </c>
      <c r="B20946" s="6">
        <v>698348.0</v>
      </c>
      <c r="C20946" s="14" t="str">
        <f>If(COUNTIF(DamReaches!$B$2:$B$346,"="&amp;A20946)&gt;0, "Yes", "No")</f>
        <v>No</v>
      </c>
    </row>
    <row r="20947">
      <c r="A20947" s="6">
        <v>698425.0</v>
      </c>
      <c r="B20947" s="6">
        <v>698471.0</v>
      </c>
      <c r="C20947" s="14" t="str">
        <f>If(COUNTIF(DamReaches!$B$2:$B$346,"="&amp;A20947)&gt;0, "Yes", "No")</f>
        <v>No</v>
      </c>
    </row>
    <row r="20948">
      <c r="A20948" s="6">
        <v>698426.0</v>
      </c>
      <c r="B20948" s="6">
        <v>698552.0</v>
      </c>
      <c r="C20948" s="14" t="str">
        <f>If(COUNTIF(DamReaches!$B$2:$B$346,"="&amp;A20948)&gt;0, "Yes", "No")</f>
        <v>No</v>
      </c>
    </row>
    <row r="20949">
      <c r="A20949" s="6">
        <v>698427.0</v>
      </c>
      <c r="B20949" s="6">
        <v>698426.0</v>
      </c>
      <c r="C20949" s="14" t="str">
        <f>If(COUNTIF(DamReaches!$B$2:$B$346,"="&amp;A20949)&gt;0, "Yes", "No")</f>
        <v>No</v>
      </c>
    </row>
    <row r="20950">
      <c r="A20950" s="6">
        <v>698428.0</v>
      </c>
      <c r="B20950" s="6">
        <v>698429.0</v>
      </c>
      <c r="C20950" s="14" t="str">
        <f>If(COUNTIF(DamReaches!$B$2:$B$346,"="&amp;A20950)&gt;0, "Yes", "No")</f>
        <v>No</v>
      </c>
    </row>
    <row r="20951">
      <c r="A20951" s="6">
        <v>698429.0</v>
      </c>
      <c r="B20951" s="6">
        <v>698392.0</v>
      </c>
      <c r="C20951" s="14" t="str">
        <f>If(COUNTIF(DamReaches!$B$2:$B$346,"="&amp;A20951)&gt;0, "Yes", "No")</f>
        <v>No</v>
      </c>
    </row>
    <row r="20952">
      <c r="A20952" s="6">
        <v>698448.0</v>
      </c>
      <c r="B20952" s="6">
        <v>698538.0</v>
      </c>
      <c r="C20952" s="14" t="str">
        <f>If(COUNTIF(DamReaches!$B$2:$B$346,"="&amp;A20952)&gt;0, "Yes", "No")</f>
        <v>No</v>
      </c>
    </row>
    <row r="20953">
      <c r="A20953" s="6">
        <v>698449.0</v>
      </c>
      <c r="B20953" s="6">
        <v>698473.0</v>
      </c>
      <c r="C20953" s="14" t="str">
        <f>If(COUNTIF(DamReaches!$B$2:$B$346,"="&amp;A20953)&gt;0, "Yes", "No")</f>
        <v>No</v>
      </c>
    </row>
    <row r="20954">
      <c r="A20954" s="6">
        <v>698450.0</v>
      </c>
      <c r="B20954" s="6">
        <v>698408.0</v>
      </c>
      <c r="C20954" s="14" t="str">
        <f>If(COUNTIF(DamReaches!$B$2:$B$346,"="&amp;A20954)&gt;0, "Yes", "No")</f>
        <v>No</v>
      </c>
    </row>
    <row r="20955">
      <c r="A20955" s="6">
        <v>698451.0</v>
      </c>
      <c r="B20955" s="6">
        <v>698280.0</v>
      </c>
      <c r="C20955" s="14" t="str">
        <f>If(COUNTIF(DamReaches!$B$2:$B$346,"="&amp;A20955)&gt;0, "Yes", "No")</f>
        <v>No</v>
      </c>
    </row>
    <row r="20956">
      <c r="A20956" s="6">
        <v>698452.0</v>
      </c>
      <c r="B20956" s="6">
        <v>698280.0</v>
      </c>
      <c r="C20956" s="14" t="str">
        <f>If(COUNTIF(DamReaches!$B$2:$B$346,"="&amp;A20956)&gt;0, "Yes", "No")</f>
        <v>No</v>
      </c>
    </row>
    <row r="20957">
      <c r="A20957" s="6">
        <v>698453.0</v>
      </c>
      <c r="B20957" s="6">
        <v>697912.0</v>
      </c>
      <c r="C20957" s="14" t="str">
        <f>If(COUNTIF(DamReaches!$B$2:$B$346,"="&amp;A20957)&gt;0, "Yes", "No")</f>
        <v>No</v>
      </c>
    </row>
    <row r="20958">
      <c r="A20958" s="6">
        <v>698454.0</v>
      </c>
      <c r="B20958" s="6">
        <v>698453.0</v>
      </c>
      <c r="C20958" s="14" t="str">
        <f>If(COUNTIF(DamReaches!$B$2:$B$346,"="&amp;A20958)&gt;0, "Yes", "No")</f>
        <v>No</v>
      </c>
    </row>
    <row r="20959">
      <c r="A20959" s="6">
        <v>698455.0</v>
      </c>
      <c r="B20959" s="6">
        <v>698519.0</v>
      </c>
      <c r="C20959" s="14" t="str">
        <f>If(COUNTIF(DamReaches!$B$2:$B$346,"="&amp;A20959)&gt;0, "Yes", "No")</f>
        <v>No</v>
      </c>
    </row>
    <row r="20960">
      <c r="A20960" s="6">
        <v>698456.0</v>
      </c>
      <c r="B20960" s="6">
        <v>698166.0</v>
      </c>
      <c r="C20960" s="14" t="str">
        <f>If(COUNTIF(DamReaches!$B$2:$B$346,"="&amp;A20960)&gt;0, "Yes", "No")</f>
        <v>No</v>
      </c>
    </row>
    <row r="20961">
      <c r="A20961" s="6">
        <v>698471.0</v>
      </c>
      <c r="B20961" s="6">
        <v>698472.0</v>
      </c>
      <c r="C20961" s="14" t="str">
        <f>If(COUNTIF(DamReaches!$B$2:$B$346,"="&amp;A20961)&gt;0, "Yes", "No")</f>
        <v>No</v>
      </c>
    </row>
    <row r="20962">
      <c r="A20962" s="6">
        <v>698472.0</v>
      </c>
      <c r="B20962" s="6">
        <v>698187.0</v>
      </c>
      <c r="C20962" s="14" t="str">
        <f>If(COUNTIF(DamReaches!$B$2:$B$346,"="&amp;A20962)&gt;0, "Yes", "No")</f>
        <v>No</v>
      </c>
    </row>
    <row r="20963">
      <c r="A20963" s="6">
        <v>698473.0</v>
      </c>
      <c r="B20963" s="6">
        <v>698474.0</v>
      </c>
      <c r="C20963" s="14" t="str">
        <f>If(COUNTIF(DamReaches!$B$2:$B$346,"="&amp;A20963)&gt;0, "Yes", "No")</f>
        <v>No</v>
      </c>
    </row>
    <row r="20964">
      <c r="A20964" s="6">
        <v>698474.0</v>
      </c>
      <c r="B20964" s="6">
        <v>698513.0</v>
      </c>
      <c r="C20964" s="14" t="str">
        <f>If(COUNTIF(DamReaches!$B$2:$B$346,"="&amp;A20964)&gt;0, "Yes", "No")</f>
        <v>No</v>
      </c>
    </row>
    <row r="20965">
      <c r="A20965" s="6">
        <v>698475.0</v>
      </c>
      <c r="B20965" s="6">
        <v>698513.0</v>
      </c>
      <c r="C20965" s="14" t="str">
        <f>If(COUNTIF(DamReaches!$B$2:$B$346,"="&amp;A20965)&gt;0, "Yes", "No")</f>
        <v>No</v>
      </c>
    </row>
    <row r="20966">
      <c r="A20966" s="6">
        <v>698476.0</v>
      </c>
      <c r="B20966" s="6">
        <v>698158.0</v>
      </c>
      <c r="C20966" s="14" t="str">
        <f>If(COUNTIF(DamReaches!$B$2:$B$346,"="&amp;A20966)&gt;0, "Yes", "No")</f>
        <v>No</v>
      </c>
    </row>
    <row r="20967">
      <c r="A20967" s="6">
        <v>698477.0</v>
      </c>
      <c r="B20967" s="6">
        <v>698214.0</v>
      </c>
      <c r="C20967" s="14" t="str">
        <f>If(COUNTIF(DamReaches!$B$2:$B$346,"="&amp;A20967)&gt;0, "Yes", "No")</f>
        <v>No</v>
      </c>
    </row>
    <row r="20968">
      <c r="A20968" s="6">
        <v>698493.0</v>
      </c>
      <c r="B20968" s="6">
        <v>698187.0</v>
      </c>
      <c r="C20968" s="14" t="str">
        <f>If(COUNTIF(DamReaches!$B$2:$B$346,"="&amp;A20968)&gt;0, "Yes", "No")</f>
        <v>No</v>
      </c>
    </row>
    <row r="20969">
      <c r="A20969" s="6">
        <v>698494.0</v>
      </c>
      <c r="B20969" s="6">
        <v>698493.0</v>
      </c>
      <c r="C20969" s="14" t="str">
        <f>If(COUNTIF(DamReaches!$B$2:$B$346,"="&amp;A20969)&gt;0, "Yes", "No")</f>
        <v>No</v>
      </c>
    </row>
    <row r="20970">
      <c r="A20970" s="6">
        <v>698495.0</v>
      </c>
      <c r="B20970" s="6">
        <v>698305.0</v>
      </c>
      <c r="C20970" s="14" t="str">
        <f>If(COUNTIF(DamReaches!$B$2:$B$346,"="&amp;A20970)&gt;0, "Yes", "No")</f>
        <v>No</v>
      </c>
    </row>
    <row r="20971">
      <c r="A20971" s="6">
        <v>698496.0</v>
      </c>
      <c r="B20971" s="6">
        <v>698308.0</v>
      </c>
      <c r="C20971" s="14" t="str">
        <f>If(COUNTIF(DamReaches!$B$2:$B$346,"="&amp;A20971)&gt;0, "Yes", "No")</f>
        <v>No</v>
      </c>
    </row>
    <row r="20972">
      <c r="A20972" s="6">
        <v>698497.0</v>
      </c>
      <c r="B20972" s="6">
        <v>698325.0</v>
      </c>
      <c r="C20972" s="14" t="str">
        <f>If(COUNTIF(DamReaches!$B$2:$B$346,"="&amp;A20972)&gt;0, "Yes", "No")</f>
        <v>No</v>
      </c>
    </row>
    <row r="20973">
      <c r="A20973" s="6">
        <v>698498.0</v>
      </c>
      <c r="B20973" s="6">
        <v>698688.0</v>
      </c>
      <c r="C20973" s="14" t="str">
        <f>If(COUNTIF(DamReaches!$B$2:$B$346,"="&amp;A20973)&gt;0, "Yes", "No")</f>
        <v>No</v>
      </c>
    </row>
    <row r="20974">
      <c r="A20974" s="6">
        <v>698499.0</v>
      </c>
      <c r="B20974" s="6">
        <v>698255.0</v>
      </c>
      <c r="C20974" s="14" t="str">
        <f>If(COUNTIF(DamReaches!$B$2:$B$346,"="&amp;A20974)&gt;0, "Yes", "No")</f>
        <v>No</v>
      </c>
    </row>
    <row r="20975">
      <c r="A20975" s="6">
        <v>698500.0</v>
      </c>
      <c r="B20975" s="6">
        <v>698691.0</v>
      </c>
      <c r="C20975" s="14" t="str">
        <f>If(COUNTIF(DamReaches!$B$2:$B$346,"="&amp;A20975)&gt;0, "Yes", "No")</f>
        <v>No</v>
      </c>
    </row>
    <row r="20976">
      <c r="A20976" s="6">
        <v>698513.0</v>
      </c>
      <c r="B20976" s="6">
        <v>698629.0</v>
      </c>
      <c r="C20976" s="14" t="str">
        <f>If(COUNTIF(DamReaches!$B$2:$B$346,"="&amp;A20976)&gt;0, "Yes", "No")</f>
        <v>No</v>
      </c>
    </row>
    <row r="20977">
      <c r="A20977" s="6">
        <v>698514.0</v>
      </c>
      <c r="B20977" s="6">
        <v>698601.0</v>
      </c>
      <c r="C20977" s="14" t="str">
        <f>If(COUNTIF(DamReaches!$B$2:$B$346,"="&amp;A20977)&gt;0, "Yes", "No")</f>
        <v>No</v>
      </c>
    </row>
    <row r="20978">
      <c r="A20978" s="6">
        <v>698515.0</v>
      </c>
      <c r="B20978" s="6">
        <v>698652.0</v>
      </c>
      <c r="C20978" s="14" t="str">
        <f>If(COUNTIF(DamReaches!$B$2:$B$346,"="&amp;A20978)&gt;0, "Yes", "No")</f>
        <v>No</v>
      </c>
    </row>
    <row r="20979">
      <c r="A20979" s="6">
        <v>698516.0</v>
      </c>
      <c r="B20979" s="6">
        <v>698308.0</v>
      </c>
      <c r="C20979" s="14" t="str">
        <f>If(COUNTIF(DamReaches!$B$2:$B$346,"="&amp;A20979)&gt;0, "Yes", "No")</f>
        <v>No</v>
      </c>
    </row>
    <row r="20980">
      <c r="A20980" s="6">
        <v>698517.0</v>
      </c>
      <c r="B20980" s="6">
        <v>698516.0</v>
      </c>
      <c r="C20980" s="14" t="str">
        <f>If(COUNTIF(DamReaches!$B$2:$B$346,"="&amp;A20980)&gt;0, "Yes", "No")</f>
        <v>No</v>
      </c>
    </row>
    <row r="20981">
      <c r="A20981" s="6">
        <v>698518.0</v>
      </c>
      <c r="B20981" s="6">
        <v>698575.0</v>
      </c>
      <c r="C20981" s="14" t="str">
        <f>If(COUNTIF(DamReaches!$B$2:$B$346,"="&amp;A20981)&gt;0, "Yes", "No")</f>
        <v>No</v>
      </c>
    </row>
    <row r="20982">
      <c r="A20982" s="6">
        <v>698519.0</v>
      </c>
      <c r="B20982" s="6">
        <v>698688.0</v>
      </c>
      <c r="C20982" s="14" t="str">
        <f>If(COUNTIF(DamReaches!$B$2:$B$346,"="&amp;A20982)&gt;0, "Yes", "No")</f>
        <v>No</v>
      </c>
    </row>
    <row r="20983">
      <c r="A20983" s="6">
        <v>698536.0</v>
      </c>
      <c r="B20983" s="6">
        <v>697983.0</v>
      </c>
      <c r="C20983" s="14" t="str">
        <f>If(COUNTIF(DamReaches!$B$2:$B$346,"="&amp;A20983)&gt;0, "Yes", "No")</f>
        <v>No</v>
      </c>
    </row>
    <row r="20984">
      <c r="A20984" s="6">
        <v>698537.0</v>
      </c>
      <c r="B20984" s="6">
        <v>698741.0</v>
      </c>
      <c r="C20984" s="14" t="str">
        <f>If(COUNTIF(DamReaches!$B$2:$B$346,"="&amp;A20984)&gt;0, "Yes", "No")</f>
        <v>No</v>
      </c>
    </row>
    <row r="20985">
      <c r="A20985" s="6">
        <v>698538.0</v>
      </c>
      <c r="B20985" s="6">
        <v>698473.0</v>
      </c>
      <c r="C20985" s="14" t="str">
        <f>If(COUNTIF(DamReaches!$B$2:$B$346,"="&amp;A20985)&gt;0, "Yes", "No")</f>
        <v>No</v>
      </c>
    </row>
    <row r="20986">
      <c r="A20986" s="6">
        <v>698539.0</v>
      </c>
      <c r="B20986" s="6">
        <v>698630.0</v>
      </c>
      <c r="C20986" s="14" t="str">
        <f>If(COUNTIF(DamReaches!$B$2:$B$346,"="&amp;A20986)&gt;0, "Yes", "No")</f>
        <v>No</v>
      </c>
    </row>
    <row r="20987">
      <c r="A20987" s="6">
        <v>698540.0</v>
      </c>
      <c r="B20987" s="6">
        <v>698599.0</v>
      </c>
      <c r="C20987" s="14" t="str">
        <f>If(COUNTIF(DamReaches!$B$2:$B$346,"="&amp;A20987)&gt;0, "Yes", "No")</f>
        <v>No</v>
      </c>
    </row>
    <row r="20988">
      <c r="A20988" s="6">
        <v>698541.0</v>
      </c>
      <c r="B20988" s="6">
        <v>698450.0</v>
      </c>
      <c r="C20988" s="14" t="str">
        <f>If(COUNTIF(DamReaches!$B$2:$B$346,"="&amp;A20988)&gt;0, "Yes", "No")</f>
        <v>No</v>
      </c>
    </row>
    <row r="20989">
      <c r="A20989" s="6">
        <v>698542.0</v>
      </c>
      <c r="B20989" s="6">
        <v>698409.0</v>
      </c>
      <c r="C20989" s="14" t="str">
        <f>If(COUNTIF(DamReaches!$B$2:$B$346,"="&amp;A20989)&gt;0, "Yes", "No")</f>
        <v>No</v>
      </c>
    </row>
    <row r="20990">
      <c r="A20990" s="6">
        <v>698543.0</v>
      </c>
      <c r="B20990" s="6">
        <v>698544.0</v>
      </c>
      <c r="C20990" s="14" t="str">
        <f>If(COUNTIF(DamReaches!$B$2:$B$346,"="&amp;A20990)&gt;0, "Yes", "No")</f>
        <v>No</v>
      </c>
    </row>
    <row r="20991">
      <c r="A20991" s="6">
        <v>698544.0</v>
      </c>
      <c r="B20991" s="6">
        <v>698103.0</v>
      </c>
      <c r="C20991" s="14" t="str">
        <f>If(COUNTIF(DamReaches!$B$2:$B$346,"="&amp;A20991)&gt;0, "Yes", "No")</f>
        <v>No</v>
      </c>
    </row>
    <row r="20992">
      <c r="A20992" s="6">
        <v>698545.0</v>
      </c>
      <c r="B20992" s="6">
        <v>696340.0</v>
      </c>
      <c r="C20992" s="14" t="str">
        <f>If(COUNTIF(DamReaches!$B$2:$B$346,"="&amp;A20992)&gt;0, "Yes", "No")</f>
        <v>No</v>
      </c>
    </row>
    <row r="20993">
      <c r="A20993" s="6">
        <v>698546.0</v>
      </c>
      <c r="B20993" s="6">
        <v>698309.0</v>
      </c>
      <c r="C20993" s="14" t="str">
        <f>If(COUNTIF(DamReaches!$B$2:$B$346,"="&amp;A20993)&gt;0, "Yes", "No")</f>
        <v>No</v>
      </c>
    </row>
    <row r="20994">
      <c r="A20994" s="6">
        <v>698547.0</v>
      </c>
      <c r="B20994" s="6">
        <v>698575.0</v>
      </c>
      <c r="C20994" s="14" t="str">
        <f>If(COUNTIF(DamReaches!$B$2:$B$346,"="&amp;A20994)&gt;0, "Yes", "No")</f>
        <v>No</v>
      </c>
    </row>
    <row r="20995">
      <c r="A20995" s="6">
        <v>698548.0</v>
      </c>
      <c r="B20995" s="6">
        <v>698549.0</v>
      </c>
      <c r="C20995" s="14" t="str">
        <f>If(COUNTIF(DamReaches!$B$2:$B$346,"="&amp;A20995)&gt;0, "Yes", "No")</f>
        <v>No</v>
      </c>
    </row>
    <row r="20996">
      <c r="A20996" s="6">
        <v>698549.0</v>
      </c>
      <c r="B20996" s="6">
        <v>698324.0</v>
      </c>
      <c r="C20996" s="14" t="str">
        <f>If(COUNTIF(DamReaches!$B$2:$B$346,"="&amp;A20996)&gt;0, "Yes", "No")</f>
        <v>No</v>
      </c>
    </row>
    <row r="20997">
      <c r="A20997" s="6">
        <v>698550.0</v>
      </c>
      <c r="B20997" s="6">
        <v>698684.0</v>
      </c>
      <c r="C20997" s="14" t="str">
        <f>If(COUNTIF(DamReaches!$B$2:$B$346,"="&amp;A20997)&gt;0, "Yes", "No")</f>
        <v>No</v>
      </c>
    </row>
    <row r="20998">
      <c r="A20998" s="6">
        <v>698551.0</v>
      </c>
      <c r="B20998" s="6">
        <v>698684.0</v>
      </c>
      <c r="C20998" s="14" t="str">
        <f>If(COUNTIF(DamReaches!$B$2:$B$346,"="&amp;A20998)&gt;0, "Yes", "No")</f>
        <v>No</v>
      </c>
    </row>
    <row r="20999">
      <c r="A20999" s="6">
        <v>698552.0</v>
      </c>
      <c r="B20999" s="6">
        <v>698634.0</v>
      </c>
      <c r="C20999" s="14" t="str">
        <f>If(COUNTIF(DamReaches!$B$2:$B$346,"="&amp;A20999)&gt;0, "Yes", "No")</f>
        <v>No</v>
      </c>
    </row>
    <row r="21000">
      <c r="A21000" s="6">
        <v>698553.0</v>
      </c>
      <c r="B21000" s="6">
        <v>698554.0</v>
      </c>
      <c r="C21000" s="14" t="str">
        <f>If(COUNTIF(DamReaches!$B$2:$B$346,"="&amp;A21000)&gt;0, "Yes", "No")</f>
        <v>No</v>
      </c>
    </row>
    <row r="21001">
      <c r="A21001" s="6">
        <v>698554.0</v>
      </c>
      <c r="B21001" s="6">
        <v>698428.0</v>
      </c>
      <c r="C21001" s="14" t="str">
        <f>If(COUNTIF(DamReaches!$B$2:$B$346,"="&amp;A21001)&gt;0, "Yes", "No")</f>
        <v>No</v>
      </c>
    </row>
    <row r="21002">
      <c r="A21002" s="6">
        <v>698555.0</v>
      </c>
      <c r="B21002" s="6">
        <v>697665.0</v>
      </c>
      <c r="C21002" s="14" t="str">
        <f>If(COUNTIF(DamReaches!$B$2:$B$346,"="&amp;A21002)&gt;0, "Yes", "No")</f>
        <v>No</v>
      </c>
    </row>
    <row r="21003">
      <c r="A21003" s="6">
        <v>698556.0</v>
      </c>
      <c r="B21003" s="6">
        <v>698326.0</v>
      </c>
      <c r="C21003" s="14" t="str">
        <f>If(COUNTIF(DamReaches!$B$2:$B$346,"="&amp;A21003)&gt;0, "Yes", "No")</f>
        <v>No</v>
      </c>
    </row>
    <row r="21004">
      <c r="A21004" s="6">
        <v>698557.0</v>
      </c>
      <c r="B21004" s="6">
        <v>698693.0</v>
      </c>
      <c r="C21004" s="14" t="str">
        <f>If(COUNTIF(DamReaches!$B$2:$B$346,"="&amp;A21004)&gt;0, "Yes", "No")</f>
        <v>No</v>
      </c>
    </row>
    <row r="21005">
      <c r="A21005" s="6">
        <v>698572.0</v>
      </c>
      <c r="B21005" s="6">
        <v>698674.0</v>
      </c>
      <c r="C21005" s="14" t="str">
        <f>If(COUNTIF(DamReaches!$B$2:$B$346,"="&amp;A21005)&gt;0, "Yes", "No")</f>
        <v>No</v>
      </c>
    </row>
    <row r="21006">
      <c r="A21006" s="6">
        <v>698573.0</v>
      </c>
      <c r="B21006" s="6">
        <v>698675.0</v>
      </c>
      <c r="C21006" s="14" t="str">
        <f>If(COUNTIF(DamReaches!$B$2:$B$346,"="&amp;A21006)&gt;0, "Yes", "No")</f>
        <v>No</v>
      </c>
    </row>
    <row r="21007">
      <c r="A21007" s="6">
        <v>698574.0</v>
      </c>
      <c r="B21007" s="6">
        <v>698546.0</v>
      </c>
      <c r="C21007" s="14" t="str">
        <f>If(COUNTIF(DamReaches!$B$2:$B$346,"="&amp;A21007)&gt;0, "Yes", "No")</f>
        <v>No</v>
      </c>
    </row>
    <row r="21008">
      <c r="A21008" s="6">
        <v>698575.0</v>
      </c>
      <c r="B21008" s="6">
        <v>698574.0</v>
      </c>
      <c r="C21008" s="14" t="str">
        <f>If(COUNTIF(DamReaches!$B$2:$B$346,"="&amp;A21008)&gt;0, "Yes", "No")</f>
        <v>No</v>
      </c>
    </row>
    <row r="21009">
      <c r="A21009" s="6">
        <v>698576.0</v>
      </c>
      <c r="B21009" s="6">
        <v>698285.0</v>
      </c>
      <c r="C21009" s="14" t="str">
        <f>If(COUNTIF(DamReaches!$B$2:$B$346,"="&amp;A21009)&gt;0, "Yes", "No")</f>
        <v>No</v>
      </c>
    </row>
    <row r="21010">
      <c r="A21010" s="6">
        <v>698577.0</v>
      </c>
      <c r="B21010" s="6">
        <v>698497.0</v>
      </c>
      <c r="C21010" s="14" t="str">
        <f>If(COUNTIF(DamReaches!$B$2:$B$346,"="&amp;A21010)&gt;0, "Yes", "No")</f>
        <v>No</v>
      </c>
    </row>
    <row r="21011">
      <c r="A21011" s="6">
        <v>698578.0</v>
      </c>
      <c r="B21011" s="6">
        <v>697468.0</v>
      </c>
      <c r="C21011" s="14" t="str">
        <f>If(COUNTIF(DamReaches!$B$2:$B$346,"="&amp;A21011)&gt;0, "Yes", "No")</f>
        <v>No</v>
      </c>
    </row>
    <row r="21012">
      <c r="A21012" s="6">
        <v>698579.0</v>
      </c>
      <c r="B21012" s="6">
        <v>698392.0</v>
      </c>
      <c r="C21012" s="14" t="str">
        <f>If(COUNTIF(DamReaches!$B$2:$B$346,"="&amp;A21012)&gt;0, "Yes", "No")</f>
        <v>No</v>
      </c>
    </row>
    <row r="21013">
      <c r="A21013" s="6">
        <v>698594.0</v>
      </c>
      <c r="B21013" s="6">
        <v>698073.0</v>
      </c>
      <c r="C21013" s="14" t="str">
        <f>If(COUNTIF(DamReaches!$B$2:$B$346,"="&amp;A21013)&gt;0, "Yes", "No")</f>
        <v>No</v>
      </c>
    </row>
    <row r="21014">
      <c r="A21014" s="6">
        <v>698595.0</v>
      </c>
      <c r="B21014" s="6">
        <v>698278.0</v>
      </c>
      <c r="C21014" s="14" t="str">
        <f>If(COUNTIF(DamReaches!$B$2:$B$346,"="&amp;A21014)&gt;0, "Yes", "No")</f>
        <v>No</v>
      </c>
    </row>
    <row r="21015">
      <c r="A21015" s="6">
        <v>698596.0</v>
      </c>
      <c r="B21015" s="6">
        <v>698123.0</v>
      </c>
      <c r="C21015" s="14" t="str">
        <f>If(COUNTIF(DamReaches!$B$2:$B$346,"="&amp;A21015)&gt;0, "Yes", "No")</f>
        <v>No</v>
      </c>
    </row>
    <row r="21016">
      <c r="A21016" s="6">
        <v>698597.0</v>
      </c>
      <c r="B21016" s="6">
        <v>698669.0</v>
      </c>
      <c r="C21016" s="14" t="str">
        <f>If(COUNTIF(DamReaches!$B$2:$B$346,"="&amp;A21016)&gt;0, "Yes", "No")</f>
        <v>No</v>
      </c>
    </row>
    <row r="21017">
      <c r="A21017" s="6">
        <v>698598.0</v>
      </c>
      <c r="B21017" s="6">
        <v>698669.0</v>
      </c>
      <c r="C21017" s="14" t="str">
        <f>If(COUNTIF(DamReaches!$B$2:$B$346,"="&amp;A21017)&gt;0, "Yes", "No")</f>
        <v>No</v>
      </c>
    </row>
    <row r="21018">
      <c r="A21018" s="6">
        <v>698599.0</v>
      </c>
      <c r="B21018" s="6">
        <v>698674.0</v>
      </c>
      <c r="C21018" s="14" t="str">
        <f>If(COUNTIF(DamReaches!$B$2:$B$346,"="&amp;A21018)&gt;0, "Yes", "No")</f>
        <v>No</v>
      </c>
    </row>
    <row r="21019">
      <c r="A21019" s="6">
        <v>698600.0</v>
      </c>
      <c r="B21019" s="6">
        <v>698541.0</v>
      </c>
      <c r="C21019" s="14" t="str">
        <f>If(COUNTIF(DamReaches!$B$2:$B$346,"="&amp;A21019)&gt;0, "Yes", "No")</f>
        <v>No</v>
      </c>
    </row>
    <row r="21020">
      <c r="A21020" s="6">
        <v>698601.0</v>
      </c>
      <c r="B21020" s="6">
        <v>698602.0</v>
      </c>
      <c r="C21020" s="14" t="str">
        <f>If(COUNTIF(DamReaches!$B$2:$B$346,"="&amp;A21020)&gt;0, "Yes", "No")</f>
        <v>No</v>
      </c>
    </row>
    <row r="21021">
      <c r="A21021" s="6">
        <v>698602.0</v>
      </c>
      <c r="B21021" s="6">
        <v>698742.0</v>
      </c>
      <c r="C21021" s="14" t="str">
        <f>If(COUNTIF(DamReaches!$B$2:$B$346,"="&amp;A21021)&gt;0, "Yes", "No")</f>
        <v>No</v>
      </c>
    </row>
    <row r="21022">
      <c r="A21022" s="6">
        <v>698603.0</v>
      </c>
      <c r="B21022" s="6">
        <v>698742.0</v>
      </c>
      <c r="C21022" s="14" t="str">
        <f>If(COUNTIF(DamReaches!$B$2:$B$346,"="&amp;A21022)&gt;0, "Yes", "No")</f>
        <v>No</v>
      </c>
    </row>
    <row r="21023">
      <c r="A21023" s="6">
        <v>698604.0</v>
      </c>
      <c r="B21023" s="6">
        <v>698877.0</v>
      </c>
      <c r="C21023" s="14" t="str">
        <f>If(COUNTIF(DamReaches!$B$2:$B$346,"="&amp;A21023)&gt;0, "Yes", "No")</f>
        <v>No</v>
      </c>
    </row>
    <row r="21024">
      <c r="A21024" s="6">
        <v>698605.0</v>
      </c>
      <c r="B21024" s="6">
        <v>698307.0</v>
      </c>
      <c r="C21024" s="14" t="str">
        <f>If(COUNTIF(DamReaches!$B$2:$B$346,"="&amp;A21024)&gt;0, "Yes", "No")</f>
        <v>No</v>
      </c>
    </row>
    <row r="21025">
      <c r="A21025" s="6">
        <v>698606.0</v>
      </c>
      <c r="B21025" s="6">
        <v>698346.0</v>
      </c>
      <c r="C21025" s="14" t="str">
        <f>If(COUNTIF(DamReaches!$B$2:$B$346,"="&amp;A21025)&gt;0, "Yes", "No")</f>
        <v>No</v>
      </c>
    </row>
    <row r="21026">
      <c r="A21026" s="6">
        <v>698627.0</v>
      </c>
      <c r="B21026" s="6">
        <v>698594.0</v>
      </c>
      <c r="C21026" s="14" t="str">
        <f>If(COUNTIF(DamReaches!$B$2:$B$346,"="&amp;A21026)&gt;0, "Yes", "No")</f>
        <v>No</v>
      </c>
    </row>
    <row r="21027">
      <c r="A21027" s="6">
        <v>698628.0</v>
      </c>
      <c r="B21027" s="6">
        <v>698790.0</v>
      </c>
      <c r="C21027" s="14" t="str">
        <f>If(COUNTIF(DamReaches!$B$2:$B$346,"="&amp;A21027)&gt;0, "Yes", "No")</f>
        <v>No</v>
      </c>
    </row>
    <row r="21028">
      <c r="A21028" s="6">
        <v>698629.0</v>
      </c>
      <c r="B21028" s="6">
        <v>698630.0</v>
      </c>
      <c r="C21028" s="14" t="str">
        <f>If(COUNTIF(DamReaches!$B$2:$B$346,"="&amp;A21028)&gt;0, "Yes", "No")</f>
        <v>No</v>
      </c>
    </row>
    <row r="21029">
      <c r="A21029" s="6">
        <v>698630.0</v>
      </c>
      <c r="B21029" s="6">
        <v>698672.0</v>
      </c>
      <c r="C21029" s="14" t="str">
        <f>If(COUNTIF(DamReaches!$B$2:$B$346,"="&amp;A21029)&gt;0, "Yes", "No")</f>
        <v>No</v>
      </c>
    </row>
    <row r="21030">
      <c r="A21030" s="6">
        <v>698631.0</v>
      </c>
      <c r="B21030" s="6">
        <v>698672.0</v>
      </c>
      <c r="C21030" s="14" t="str">
        <f>If(COUNTIF(DamReaches!$B$2:$B$346,"="&amp;A21030)&gt;0, "Yes", "No")</f>
        <v>No</v>
      </c>
    </row>
    <row r="21031">
      <c r="A21031" s="6">
        <v>698632.0</v>
      </c>
      <c r="B21031" s="6">
        <v>698188.0</v>
      </c>
      <c r="C21031" s="14" t="str">
        <f>If(COUNTIF(DamReaches!$B$2:$B$346,"="&amp;A21031)&gt;0, "Yes", "No")</f>
        <v>No</v>
      </c>
    </row>
    <row r="21032">
      <c r="A21032" s="6">
        <v>698633.0</v>
      </c>
      <c r="B21032" s="6">
        <v>698774.0</v>
      </c>
      <c r="C21032" s="14" t="str">
        <f>If(COUNTIF(DamReaches!$B$2:$B$346,"="&amp;A21032)&gt;0, "Yes", "No")</f>
        <v>No</v>
      </c>
    </row>
    <row r="21033">
      <c r="A21033" s="6">
        <v>698634.0</v>
      </c>
      <c r="B21033" s="6">
        <v>698577.0</v>
      </c>
      <c r="C21033" s="14" t="str">
        <f>If(COUNTIF(DamReaches!$B$2:$B$346,"="&amp;A21033)&gt;0, "Yes", "No")</f>
        <v>No</v>
      </c>
    </row>
    <row r="21034">
      <c r="A21034" s="6">
        <v>698635.0</v>
      </c>
      <c r="B21034" s="6">
        <v>698429.0</v>
      </c>
      <c r="C21034" s="14" t="str">
        <f>If(COUNTIF(DamReaches!$B$2:$B$346,"="&amp;A21034)&gt;0, "Yes", "No")</f>
        <v>No</v>
      </c>
    </row>
    <row r="21035">
      <c r="A21035" s="6">
        <v>698636.0</v>
      </c>
      <c r="B21035" s="6">
        <v>698411.0</v>
      </c>
      <c r="C21035" s="14" t="str">
        <f>If(COUNTIF(DamReaches!$B$2:$B$346,"="&amp;A21035)&gt;0, "Yes", "No")</f>
        <v>No</v>
      </c>
    </row>
    <row r="21036">
      <c r="A21036" s="6">
        <v>698649.0</v>
      </c>
      <c r="B21036" s="6">
        <v>698632.0</v>
      </c>
      <c r="C21036" s="14" t="str">
        <f>If(COUNTIF(DamReaches!$B$2:$B$346,"="&amp;A21036)&gt;0, "Yes", "No")</f>
        <v>No</v>
      </c>
    </row>
    <row r="21037">
      <c r="A21037" s="6">
        <v>698650.0</v>
      </c>
      <c r="B21037" s="6">
        <v>698945.0</v>
      </c>
      <c r="C21037" s="14" t="str">
        <f>If(COUNTIF(DamReaches!$B$2:$B$346,"="&amp;A21037)&gt;0, "Yes", "No")</f>
        <v>No</v>
      </c>
    </row>
    <row r="21038">
      <c r="A21038" s="6">
        <v>698651.0</v>
      </c>
      <c r="B21038" s="6">
        <v>698971.0</v>
      </c>
      <c r="C21038" s="14" t="str">
        <f>If(COUNTIF(DamReaches!$B$2:$B$346,"="&amp;A21038)&gt;0, "Yes", "No")</f>
        <v>No</v>
      </c>
    </row>
    <row r="21039">
      <c r="A21039" s="6">
        <v>698652.0</v>
      </c>
      <c r="B21039" s="6">
        <v>698971.0</v>
      </c>
      <c r="C21039" s="14" t="str">
        <f>If(COUNTIF(DamReaches!$B$2:$B$346,"="&amp;A21039)&gt;0, "Yes", "No")</f>
        <v>No</v>
      </c>
    </row>
    <row r="21040">
      <c r="A21040" s="6">
        <v>698667.0</v>
      </c>
      <c r="B21040" s="6">
        <v>698227.0</v>
      </c>
      <c r="C21040" s="14" t="str">
        <f>If(COUNTIF(DamReaches!$B$2:$B$346,"="&amp;A21040)&gt;0, "Yes", "No")</f>
        <v>No</v>
      </c>
    </row>
    <row r="21041">
      <c r="A21041" s="6">
        <v>698668.0</v>
      </c>
      <c r="B21041" s="6">
        <v>699117.0</v>
      </c>
      <c r="C21041" s="14" t="str">
        <f>If(COUNTIF(DamReaches!$B$2:$B$346,"="&amp;A21041)&gt;0, "Yes", "No")</f>
        <v>No</v>
      </c>
    </row>
    <row r="21042">
      <c r="A21042" s="6">
        <v>698669.0</v>
      </c>
      <c r="B21042" s="6">
        <v>699117.0</v>
      </c>
      <c r="C21042" s="14" t="str">
        <f>If(COUNTIF(DamReaches!$B$2:$B$346,"="&amp;A21042)&gt;0, "Yes", "No")</f>
        <v>No</v>
      </c>
    </row>
    <row r="21043">
      <c r="A21043" s="6">
        <v>698670.0</v>
      </c>
      <c r="B21043" s="6">
        <v>698671.0</v>
      </c>
      <c r="C21043" s="14" t="str">
        <f>If(COUNTIF(DamReaches!$B$2:$B$346,"="&amp;A21043)&gt;0, "Yes", "No")</f>
        <v>No</v>
      </c>
    </row>
    <row r="21044">
      <c r="A21044" s="6">
        <v>698671.0</v>
      </c>
      <c r="B21044" s="6">
        <v>698741.0</v>
      </c>
      <c r="C21044" s="14" t="str">
        <f>If(COUNTIF(DamReaches!$B$2:$B$346,"="&amp;A21044)&gt;0, "Yes", "No")</f>
        <v>No</v>
      </c>
    </row>
    <row r="21045">
      <c r="A21045" s="6">
        <v>698672.0</v>
      </c>
      <c r="B21045" s="6">
        <v>698673.0</v>
      </c>
      <c r="C21045" s="14" t="str">
        <f>If(COUNTIF(DamReaches!$B$2:$B$346,"="&amp;A21045)&gt;0, "Yes", "No")</f>
        <v>No</v>
      </c>
    </row>
    <row r="21046">
      <c r="A21046" s="6">
        <v>698673.0</v>
      </c>
      <c r="B21046" s="6">
        <v>698599.0</v>
      </c>
      <c r="C21046" s="14" t="str">
        <f>If(COUNTIF(DamReaches!$B$2:$B$346,"="&amp;A21046)&gt;0, "Yes", "No")</f>
        <v>No</v>
      </c>
    </row>
    <row r="21047">
      <c r="A21047" s="6">
        <v>698674.0</v>
      </c>
      <c r="B21047" s="6">
        <v>698713.0</v>
      </c>
      <c r="C21047" s="14" t="str">
        <f>If(COUNTIF(DamReaches!$B$2:$B$346,"="&amp;A21047)&gt;0, "Yes", "No")</f>
        <v>No</v>
      </c>
    </row>
    <row r="21048">
      <c r="A21048" s="6">
        <v>698675.0</v>
      </c>
      <c r="B21048" s="6">
        <v>698677.0</v>
      </c>
      <c r="C21048" s="14" t="str">
        <f>If(COUNTIF(DamReaches!$B$2:$B$346,"="&amp;A21048)&gt;0, "Yes", "No")</f>
        <v>No</v>
      </c>
    </row>
    <row r="21049">
      <c r="A21049" s="6">
        <v>698676.0</v>
      </c>
      <c r="B21049" s="6">
        <v>698677.0</v>
      </c>
      <c r="C21049" s="14" t="str">
        <f>If(COUNTIF(DamReaches!$B$2:$B$346,"="&amp;A21049)&gt;0, "Yes", "No")</f>
        <v>No</v>
      </c>
    </row>
    <row r="21050">
      <c r="A21050" s="6">
        <v>698677.0</v>
      </c>
      <c r="B21050" s="6">
        <v>698678.0</v>
      </c>
      <c r="C21050" s="14" t="str">
        <f>If(COUNTIF(DamReaches!$B$2:$B$346,"="&amp;A21050)&gt;0, "Yes", "No")</f>
        <v>No</v>
      </c>
    </row>
    <row r="21051">
      <c r="A21051" s="6">
        <v>698678.0</v>
      </c>
      <c r="B21051" s="6">
        <v>698451.0</v>
      </c>
      <c r="C21051" s="14" t="str">
        <f>If(COUNTIF(DamReaches!$B$2:$B$346,"="&amp;A21051)&gt;0, "Yes", "No")</f>
        <v>No</v>
      </c>
    </row>
    <row r="21052">
      <c r="A21052" s="6">
        <v>698679.0</v>
      </c>
      <c r="B21052" s="6">
        <v>698877.0</v>
      </c>
      <c r="C21052" s="14" t="str">
        <f>If(COUNTIF(DamReaches!$B$2:$B$346,"="&amp;A21052)&gt;0, "Yes", "No")</f>
        <v>No</v>
      </c>
    </row>
    <row r="21053">
      <c r="A21053" s="6">
        <v>698680.0</v>
      </c>
      <c r="B21053" s="6">
        <v>698048.0</v>
      </c>
      <c r="C21053" s="14" t="str">
        <f>If(COUNTIF(DamReaches!$B$2:$B$346,"="&amp;A21053)&gt;0, "Yes", "No")</f>
        <v>No</v>
      </c>
    </row>
    <row r="21054">
      <c r="A21054" s="6">
        <v>698681.0</v>
      </c>
      <c r="B21054" s="6">
        <v>698794.0</v>
      </c>
      <c r="C21054" s="14" t="str">
        <f>If(COUNTIF(DamReaches!$B$2:$B$346,"="&amp;A21054)&gt;0, "Yes", "No")</f>
        <v>No</v>
      </c>
    </row>
    <row r="21055">
      <c r="A21055" s="6">
        <v>698682.0</v>
      </c>
      <c r="B21055" s="6">
        <v>698945.0</v>
      </c>
      <c r="C21055" s="14" t="str">
        <f>If(COUNTIF(DamReaches!$B$2:$B$346,"="&amp;A21055)&gt;0, "Yes", "No")</f>
        <v>No</v>
      </c>
    </row>
    <row r="21056">
      <c r="A21056" s="6">
        <v>698683.0</v>
      </c>
      <c r="B21056" s="6">
        <v>699317.0</v>
      </c>
      <c r="C21056" s="14" t="str">
        <f>If(COUNTIF(DamReaches!$B$2:$B$346,"="&amp;A21056)&gt;0, "Yes", "No")</f>
        <v>No</v>
      </c>
    </row>
    <row r="21057">
      <c r="A21057" s="6">
        <v>698684.0</v>
      </c>
      <c r="B21057" s="6">
        <v>698685.0</v>
      </c>
      <c r="C21057" s="14" t="str">
        <f>If(COUNTIF(DamReaches!$B$2:$B$346,"="&amp;A21057)&gt;0, "Yes", "No")</f>
        <v>No</v>
      </c>
    </row>
    <row r="21058">
      <c r="A21058" s="6">
        <v>698685.0</v>
      </c>
      <c r="B21058" s="6">
        <v>698387.0</v>
      </c>
      <c r="C21058" s="14" t="str">
        <f>If(COUNTIF(DamReaches!$B$2:$B$346,"="&amp;A21058)&gt;0, "Yes", "No")</f>
        <v>No</v>
      </c>
    </row>
    <row r="21059">
      <c r="A21059" s="6">
        <v>698686.0</v>
      </c>
      <c r="B21059" s="6">
        <v>698426.0</v>
      </c>
      <c r="C21059" s="14" t="str">
        <f>If(COUNTIF(DamReaches!$B$2:$B$346,"="&amp;A21059)&gt;0, "Yes", "No")</f>
        <v>No</v>
      </c>
    </row>
    <row r="21060">
      <c r="A21060" s="6">
        <v>698687.0</v>
      </c>
      <c r="B21060" s="6">
        <v>698686.0</v>
      </c>
      <c r="C21060" s="14" t="str">
        <f>If(COUNTIF(DamReaches!$B$2:$B$346,"="&amp;A21060)&gt;0, "Yes", "No")</f>
        <v>No</v>
      </c>
    </row>
    <row r="21061">
      <c r="A21061" s="6">
        <v>698688.0</v>
      </c>
      <c r="B21061" s="6">
        <v>698687.0</v>
      </c>
      <c r="C21061" s="14" t="str">
        <f>If(COUNTIF(DamReaches!$B$2:$B$346,"="&amp;A21061)&gt;0, "Yes", "No")</f>
        <v>No</v>
      </c>
    </row>
    <row r="21062">
      <c r="A21062" s="6">
        <v>698689.0</v>
      </c>
      <c r="B21062" s="6">
        <v>698606.0</v>
      </c>
      <c r="C21062" s="14" t="str">
        <f>If(COUNTIF(DamReaches!$B$2:$B$346,"="&amp;A21062)&gt;0, "Yes", "No")</f>
        <v>No</v>
      </c>
    </row>
    <row r="21063">
      <c r="A21063" s="6">
        <v>698690.0</v>
      </c>
      <c r="B21063" s="6">
        <v>698689.0</v>
      </c>
      <c r="C21063" s="14" t="str">
        <f>If(COUNTIF(DamReaches!$B$2:$B$346,"="&amp;A21063)&gt;0, "Yes", "No")</f>
        <v>No</v>
      </c>
    </row>
    <row r="21064">
      <c r="A21064" s="6">
        <v>698691.0</v>
      </c>
      <c r="B21064" s="6">
        <v>698636.0</v>
      </c>
      <c r="C21064" s="14" t="str">
        <f>If(COUNTIF(DamReaches!$B$2:$B$346,"="&amp;A21064)&gt;0, "Yes", "No")</f>
        <v>No</v>
      </c>
    </row>
    <row r="21065">
      <c r="A21065" s="6">
        <v>698692.0</v>
      </c>
      <c r="B21065" s="6">
        <v>698556.0</v>
      </c>
      <c r="C21065" s="14" t="str">
        <f>If(COUNTIF(DamReaches!$B$2:$B$346,"="&amp;A21065)&gt;0, "Yes", "No")</f>
        <v>No</v>
      </c>
    </row>
    <row r="21066">
      <c r="A21066" s="6">
        <v>698693.0</v>
      </c>
      <c r="B21066" s="6">
        <v>698556.0</v>
      </c>
      <c r="C21066" s="14" t="str">
        <f>If(COUNTIF(DamReaches!$B$2:$B$346,"="&amp;A21066)&gt;0, "Yes", "No")</f>
        <v>No</v>
      </c>
    </row>
    <row r="21067">
      <c r="A21067" s="6">
        <v>698712.0</v>
      </c>
      <c r="B21067" s="6">
        <v>698629.0</v>
      </c>
      <c r="C21067" s="14" t="str">
        <f>If(COUNTIF(DamReaches!$B$2:$B$346,"="&amp;A21067)&gt;0, "Yes", "No")</f>
        <v>No</v>
      </c>
    </row>
    <row r="21068">
      <c r="A21068" s="6">
        <v>698713.0</v>
      </c>
      <c r="B21068" s="6">
        <v>698714.0</v>
      </c>
      <c r="C21068" s="14" t="str">
        <f>If(COUNTIF(DamReaches!$B$2:$B$346,"="&amp;A21068)&gt;0, "Yes", "No")</f>
        <v>No</v>
      </c>
    </row>
    <row r="21069">
      <c r="A21069" s="6">
        <v>698714.0</v>
      </c>
      <c r="B21069" s="6">
        <v>698600.0</v>
      </c>
      <c r="C21069" s="14" t="str">
        <f>If(COUNTIF(DamReaches!$B$2:$B$346,"="&amp;A21069)&gt;0, "Yes", "No")</f>
        <v>No</v>
      </c>
    </row>
    <row r="21070">
      <c r="A21070" s="6">
        <v>698715.0</v>
      </c>
      <c r="B21070" s="6">
        <v>698476.0</v>
      </c>
      <c r="C21070" s="14" t="str">
        <f>If(COUNTIF(DamReaches!$B$2:$B$346,"="&amp;A21070)&gt;0, "Yes", "No")</f>
        <v>No</v>
      </c>
    </row>
    <row r="21071">
      <c r="A21071" s="6">
        <v>698716.0</v>
      </c>
      <c r="B21071" s="6">
        <v>698715.0</v>
      </c>
      <c r="C21071" s="14" t="str">
        <f>If(COUNTIF(DamReaches!$B$2:$B$346,"="&amp;A21071)&gt;0, "Yes", "No")</f>
        <v>No</v>
      </c>
    </row>
    <row r="21072">
      <c r="A21072" s="6">
        <v>698717.0</v>
      </c>
      <c r="B21072" s="6">
        <v>698774.0</v>
      </c>
      <c r="C21072" s="14" t="str">
        <f>If(COUNTIF(DamReaches!$B$2:$B$346,"="&amp;A21072)&gt;0, "Yes", "No")</f>
        <v>No</v>
      </c>
    </row>
    <row r="21073">
      <c r="A21073" s="6">
        <v>698718.0</v>
      </c>
      <c r="B21073" s="6">
        <v>698578.0</v>
      </c>
      <c r="C21073" s="14" t="str">
        <f>If(COUNTIF(DamReaches!$B$2:$B$346,"="&amp;A21073)&gt;0, "Yes", "No")</f>
        <v>No</v>
      </c>
    </row>
    <row r="21074">
      <c r="A21074" s="6">
        <v>698719.0</v>
      </c>
      <c r="B21074" s="6">
        <v>698635.0</v>
      </c>
      <c r="C21074" s="14" t="str">
        <f>If(COUNTIF(DamReaches!$B$2:$B$346,"="&amp;A21074)&gt;0, "Yes", "No")</f>
        <v>No</v>
      </c>
    </row>
    <row r="21075">
      <c r="A21075" s="6">
        <v>698720.0</v>
      </c>
      <c r="B21075" s="6">
        <v>698693.0</v>
      </c>
      <c r="C21075" s="14" t="str">
        <f>If(COUNTIF(DamReaches!$B$2:$B$346,"="&amp;A21075)&gt;0, "Yes", "No")</f>
        <v>No</v>
      </c>
    </row>
    <row r="21076">
      <c r="A21076" s="6">
        <v>698739.0</v>
      </c>
      <c r="B21076" s="6">
        <v>698227.0</v>
      </c>
      <c r="C21076" s="14" t="str">
        <f>If(COUNTIF(DamReaches!$B$2:$B$346,"="&amp;A21076)&gt;0, "Yes", "No")</f>
        <v>No</v>
      </c>
    </row>
    <row r="21077">
      <c r="A21077" s="6">
        <v>698740.0</v>
      </c>
      <c r="B21077" s="6">
        <v>698790.0</v>
      </c>
      <c r="C21077" s="14" t="str">
        <f>If(COUNTIF(DamReaches!$B$2:$B$346,"="&amp;A21077)&gt;0, "Yes", "No")</f>
        <v>No</v>
      </c>
    </row>
    <row r="21078">
      <c r="A21078" s="6">
        <v>698741.0</v>
      </c>
      <c r="B21078" s="6">
        <v>698538.0</v>
      </c>
      <c r="C21078" s="14" t="str">
        <f>If(COUNTIF(DamReaches!$B$2:$B$346,"="&amp;A21078)&gt;0, "Yes", "No")</f>
        <v>No</v>
      </c>
    </row>
    <row r="21079">
      <c r="A21079" s="6">
        <v>698742.0</v>
      </c>
      <c r="B21079" s="6">
        <v>698675.0</v>
      </c>
      <c r="C21079" s="14" t="str">
        <f>If(COUNTIF(DamReaches!$B$2:$B$346,"="&amp;A21079)&gt;0, "Yes", "No")</f>
        <v>No</v>
      </c>
    </row>
    <row r="21080">
      <c r="A21080" s="6">
        <v>698743.0</v>
      </c>
      <c r="B21080" s="6">
        <v>698544.0</v>
      </c>
      <c r="C21080" s="14" t="str">
        <f>If(COUNTIF(DamReaches!$B$2:$B$346,"="&amp;A21080)&gt;0, "Yes", "No")</f>
        <v>No</v>
      </c>
    </row>
    <row r="21081">
      <c r="A21081" s="6">
        <v>698744.0</v>
      </c>
      <c r="B21081" s="6">
        <v>698822.0</v>
      </c>
      <c r="C21081" s="14" t="str">
        <f>If(COUNTIF(DamReaches!$B$2:$B$346,"="&amp;A21081)&gt;0, "Yes", "No")</f>
        <v>No</v>
      </c>
    </row>
    <row r="21082">
      <c r="A21082" s="6">
        <v>698745.0</v>
      </c>
      <c r="B21082" s="6">
        <v>698555.0</v>
      </c>
      <c r="C21082" s="14" t="str">
        <f>If(COUNTIF(DamReaches!$B$2:$B$346,"="&amp;A21082)&gt;0, "Yes", "No")</f>
        <v>No</v>
      </c>
    </row>
    <row r="21083">
      <c r="A21083" s="6">
        <v>698746.0</v>
      </c>
      <c r="B21083" s="6">
        <v>698858.0</v>
      </c>
      <c r="C21083" s="14" t="str">
        <f>If(COUNTIF(DamReaches!$B$2:$B$346,"="&amp;A21083)&gt;0, "Yes", "No")</f>
        <v>No</v>
      </c>
    </row>
    <row r="21084">
      <c r="A21084" s="6">
        <v>698747.0</v>
      </c>
      <c r="B21084" s="6">
        <v>698858.0</v>
      </c>
      <c r="C21084" s="14" t="str">
        <f>If(COUNTIF(DamReaches!$B$2:$B$346,"="&amp;A21084)&gt;0, "Yes", "No")</f>
        <v>No</v>
      </c>
    </row>
    <row r="21085">
      <c r="A21085" s="6">
        <v>698770.0</v>
      </c>
      <c r="B21085" s="6">
        <v>698771.0</v>
      </c>
      <c r="C21085" s="14" t="str">
        <f>If(COUNTIF(DamReaches!$B$2:$B$346,"="&amp;A21085)&gt;0, "Yes", "No")</f>
        <v>No</v>
      </c>
    </row>
    <row r="21086">
      <c r="A21086" s="6">
        <v>698771.0</v>
      </c>
      <c r="B21086" s="6">
        <v>698740.0</v>
      </c>
      <c r="C21086" s="14" t="str">
        <f>If(COUNTIF(DamReaches!$B$2:$B$346,"="&amp;A21086)&gt;0, "Yes", "No")</f>
        <v>No</v>
      </c>
    </row>
    <row r="21087">
      <c r="A21087" s="6">
        <v>698772.0</v>
      </c>
      <c r="B21087" s="6">
        <v>698713.0</v>
      </c>
      <c r="C21087" s="14" t="str">
        <f>If(COUNTIF(DamReaches!$B$2:$B$346,"="&amp;A21087)&gt;0, "Yes", "No")</f>
        <v>No</v>
      </c>
    </row>
    <row r="21088">
      <c r="A21088" s="6">
        <v>698773.0</v>
      </c>
      <c r="B21088" s="6">
        <v>698794.0</v>
      </c>
      <c r="C21088" s="14" t="str">
        <f>If(COUNTIF(DamReaches!$B$2:$B$346,"="&amp;A21088)&gt;0, "Yes", "No")</f>
        <v>No</v>
      </c>
    </row>
    <row r="21089">
      <c r="A21089" s="6">
        <v>698774.0</v>
      </c>
      <c r="B21089" s="6">
        <v>698453.0</v>
      </c>
      <c r="C21089" s="14" t="str">
        <f>If(COUNTIF(DamReaches!$B$2:$B$346,"="&amp;A21089)&gt;0, "Yes", "No")</f>
        <v>No</v>
      </c>
    </row>
    <row r="21090">
      <c r="A21090" s="6">
        <v>698775.0</v>
      </c>
      <c r="B21090" s="6">
        <v>698635.0</v>
      </c>
      <c r="C21090" s="14" t="str">
        <f>If(COUNTIF(DamReaches!$B$2:$B$346,"="&amp;A21090)&gt;0, "Yes", "No")</f>
        <v>No</v>
      </c>
    </row>
    <row r="21091">
      <c r="A21091" s="6">
        <v>698790.0</v>
      </c>
      <c r="B21091" s="6">
        <v>698791.0</v>
      </c>
      <c r="C21091" s="14" t="str">
        <f>If(COUNTIF(DamReaches!$B$2:$B$346,"="&amp;A21091)&gt;0, "Yes", "No")</f>
        <v>No</v>
      </c>
    </row>
    <row r="21092">
      <c r="A21092" s="6">
        <v>698791.0</v>
      </c>
      <c r="B21092" s="6">
        <v>698303.0</v>
      </c>
      <c r="C21092" s="14" t="str">
        <f>If(COUNTIF(DamReaches!$B$2:$B$346,"="&amp;A21092)&gt;0, "Yes", "No")</f>
        <v>No</v>
      </c>
    </row>
    <row r="21093">
      <c r="A21093" s="6">
        <v>698792.0</v>
      </c>
      <c r="B21093" s="6">
        <v>698671.0</v>
      </c>
      <c r="C21093" s="14" t="str">
        <f>If(COUNTIF(DamReaches!$B$2:$B$346,"="&amp;A21093)&gt;0, "Yes", "No")</f>
        <v>No</v>
      </c>
    </row>
    <row r="21094">
      <c r="A21094" s="6">
        <v>698793.0</v>
      </c>
      <c r="B21094" s="6">
        <v>698306.0</v>
      </c>
      <c r="C21094" s="14" t="str">
        <f>If(COUNTIF(DamReaches!$B$2:$B$346,"="&amp;A21094)&gt;0, "Yes", "No")</f>
        <v>No</v>
      </c>
    </row>
    <row r="21095">
      <c r="A21095" s="6">
        <v>698794.0</v>
      </c>
      <c r="B21095" s="6">
        <v>699025.0</v>
      </c>
      <c r="C21095" s="14" t="str">
        <f>If(COUNTIF(DamReaches!$B$2:$B$346,"="&amp;A21095)&gt;0, "Yes", "No")</f>
        <v>No</v>
      </c>
    </row>
    <row r="21096">
      <c r="A21096" s="6">
        <v>698795.0</v>
      </c>
      <c r="B21096" s="6">
        <v>699025.0</v>
      </c>
      <c r="C21096" s="14" t="str">
        <f>If(COUNTIF(DamReaches!$B$2:$B$346,"="&amp;A21096)&gt;0, "Yes", "No")</f>
        <v>No</v>
      </c>
    </row>
    <row r="21097">
      <c r="A21097" s="6">
        <v>698796.0</v>
      </c>
      <c r="B21097" s="6">
        <v>698717.0</v>
      </c>
      <c r="C21097" s="14" t="str">
        <f>If(COUNTIF(DamReaches!$B$2:$B$346,"="&amp;A21097)&gt;0, "Yes", "No")</f>
        <v>No</v>
      </c>
    </row>
    <row r="21098">
      <c r="A21098" s="6">
        <v>698797.0</v>
      </c>
      <c r="B21098" s="6">
        <v>698574.0</v>
      </c>
      <c r="C21098" s="14" t="str">
        <f>If(COUNTIF(DamReaches!$B$2:$B$346,"="&amp;A21098)&gt;0, "Yes", "No")</f>
        <v>No</v>
      </c>
    </row>
    <row r="21099">
      <c r="A21099" s="6">
        <v>698798.0</v>
      </c>
      <c r="B21099" s="6">
        <v>698686.0</v>
      </c>
      <c r="C21099" s="14" t="str">
        <f>If(COUNTIF(DamReaches!$B$2:$B$346,"="&amp;A21099)&gt;0, "Yes", "No")</f>
        <v>No</v>
      </c>
    </row>
    <row r="21100">
      <c r="A21100" s="6">
        <v>698799.0</v>
      </c>
      <c r="B21100" s="6">
        <v>698718.0</v>
      </c>
      <c r="C21100" s="14" t="str">
        <f>If(COUNTIF(DamReaches!$B$2:$B$346,"="&amp;A21100)&gt;0, "Yes", "No")</f>
        <v>No</v>
      </c>
    </row>
    <row r="21101">
      <c r="A21101" s="6">
        <v>698800.0</v>
      </c>
      <c r="B21101" s="6">
        <v>698606.0</v>
      </c>
      <c r="C21101" s="14" t="str">
        <f>If(COUNTIF(DamReaches!$B$2:$B$346,"="&amp;A21101)&gt;0, "Yes", "No")</f>
        <v>No</v>
      </c>
    </row>
    <row r="21102">
      <c r="A21102" s="6">
        <v>698801.0</v>
      </c>
      <c r="B21102" s="6">
        <v>698802.0</v>
      </c>
      <c r="C21102" s="14" t="str">
        <f>If(COUNTIF(DamReaches!$B$2:$B$346,"="&amp;A21102)&gt;0, "Yes", "No")</f>
        <v>No</v>
      </c>
    </row>
    <row r="21103">
      <c r="A21103" s="6">
        <v>698802.0</v>
      </c>
      <c r="B21103" s="6">
        <v>698554.0</v>
      </c>
      <c r="C21103" s="14" t="str">
        <f>If(COUNTIF(DamReaches!$B$2:$B$346,"="&amp;A21103)&gt;0, "Yes", "No")</f>
        <v>No</v>
      </c>
    </row>
    <row r="21104">
      <c r="A21104" s="6">
        <v>698803.0</v>
      </c>
      <c r="B21104" s="6">
        <v>698456.0</v>
      </c>
      <c r="C21104" s="14" t="str">
        <f>If(COUNTIF(DamReaches!$B$2:$B$346,"="&amp;A21104)&gt;0, "Yes", "No")</f>
        <v>No</v>
      </c>
    </row>
    <row r="21105">
      <c r="A21105" s="6">
        <v>698820.0</v>
      </c>
      <c r="B21105" s="6">
        <v>698602.0</v>
      </c>
      <c r="C21105" s="14" t="str">
        <f>If(COUNTIF(DamReaches!$B$2:$B$346,"="&amp;A21105)&gt;0, "Yes", "No")</f>
        <v>No</v>
      </c>
    </row>
    <row r="21106">
      <c r="A21106" s="6">
        <v>698821.0</v>
      </c>
      <c r="B21106" s="6">
        <v>698715.0</v>
      </c>
      <c r="C21106" s="14" t="str">
        <f>If(COUNTIF(DamReaches!$B$2:$B$346,"="&amp;A21106)&gt;0, "Yes", "No")</f>
        <v>No</v>
      </c>
    </row>
    <row r="21107">
      <c r="A21107" s="6">
        <v>698822.0</v>
      </c>
      <c r="B21107" s="6">
        <v>699170.0</v>
      </c>
      <c r="C21107" s="14" t="str">
        <f>If(COUNTIF(DamReaches!$B$2:$B$346,"="&amp;A21107)&gt;0, "Yes", "No")</f>
        <v>No</v>
      </c>
    </row>
    <row r="21108">
      <c r="A21108" s="6">
        <v>698823.0</v>
      </c>
      <c r="B21108" s="6">
        <v>699170.0</v>
      </c>
      <c r="C21108" s="14" t="str">
        <f>If(COUNTIF(DamReaches!$B$2:$B$346,"="&amp;A21108)&gt;0, "Yes", "No")</f>
        <v>No</v>
      </c>
    </row>
    <row r="21109">
      <c r="A21109" s="6">
        <v>698824.0</v>
      </c>
      <c r="B21109" s="6">
        <v>698797.0</v>
      </c>
      <c r="C21109" s="14" t="str">
        <f>If(COUNTIF(DamReaches!$B$2:$B$346,"="&amp;A21109)&gt;0, "Yes", "No")</f>
        <v>No</v>
      </c>
    </row>
    <row r="21110">
      <c r="A21110" s="6">
        <v>698825.0</v>
      </c>
      <c r="B21110" s="6">
        <v>698692.0</v>
      </c>
      <c r="C21110" s="14" t="str">
        <f>If(COUNTIF(DamReaches!$B$2:$B$346,"="&amp;A21110)&gt;0, "Yes", "No")</f>
        <v>No</v>
      </c>
    </row>
    <row r="21111">
      <c r="A21111" s="6">
        <v>698836.0</v>
      </c>
      <c r="B21111" s="6">
        <v>698667.0</v>
      </c>
      <c r="C21111" s="14" t="str">
        <f>If(COUNTIF(DamReaches!$B$2:$B$346,"="&amp;A21111)&gt;0, "Yes", "No")</f>
        <v>No</v>
      </c>
    </row>
    <row r="21112">
      <c r="A21112" s="6">
        <v>698837.0</v>
      </c>
      <c r="B21112" s="6">
        <v>698577.0</v>
      </c>
      <c r="C21112" s="14" t="str">
        <f>If(COUNTIF(DamReaches!$B$2:$B$346,"="&amp;A21112)&gt;0, "Yes", "No")</f>
        <v>No</v>
      </c>
    </row>
    <row r="21113">
      <c r="A21113" s="6">
        <v>698838.0</v>
      </c>
      <c r="B21113" s="6">
        <v>698687.0</v>
      </c>
      <c r="C21113" s="14" t="str">
        <f>If(COUNTIF(DamReaches!$B$2:$B$346,"="&amp;A21113)&gt;0, "Yes", "No")</f>
        <v>No</v>
      </c>
    </row>
    <row r="21114">
      <c r="A21114" s="6">
        <v>698839.0</v>
      </c>
      <c r="B21114" s="6">
        <v>698898.0</v>
      </c>
      <c r="C21114" s="14" t="str">
        <f>If(COUNTIF(DamReaches!$B$2:$B$346,"="&amp;A21114)&gt;0, "Yes", "No")</f>
        <v>No</v>
      </c>
    </row>
    <row r="21115">
      <c r="A21115" s="6">
        <v>698852.0</v>
      </c>
      <c r="B21115" s="6">
        <v>698601.0</v>
      </c>
      <c r="C21115" s="14" t="str">
        <f>If(COUNTIF(DamReaches!$B$2:$B$346,"="&amp;A21115)&gt;0, "Yes", "No")</f>
        <v>No</v>
      </c>
    </row>
    <row r="21116">
      <c r="A21116" s="6">
        <v>698853.0</v>
      </c>
      <c r="B21116" s="6">
        <v>698678.0</v>
      </c>
      <c r="C21116" s="14" t="str">
        <f>If(COUNTIF(DamReaches!$B$2:$B$346,"="&amp;A21116)&gt;0, "Yes", "No")</f>
        <v>No</v>
      </c>
    </row>
    <row r="21117">
      <c r="A21117" s="6">
        <v>698854.0</v>
      </c>
      <c r="B21117" s="6">
        <v>698385.0</v>
      </c>
      <c r="C21117" s="14" t="str">
        <f>If(COUNTIF(DamReaches!$B$2:$B$346,"="&amp;A21117)&gt;0, "Yes", "No")</f>
        <v>No</v>
      </c>
    </row>
    <row r="21118">
      <c r="A21118" s="6">
        <v>698855.0</v>
      </c>
      <c r="B21118" s="6">
        <v>699317.0</v>
      </c>
      <c r="C21118" s="14" t="str">
        <f>If(COUNTIF(DamReaches!$B$2:$B$346,"="&amp;A21118)&gt;0, "Yes", "No")</f>
        <v>No</v>
      </c>
    </row>
    <row r="21119">
      <c r="A21119" s="6">
        <v>698856.0</v>
      </c>
      <c r="B21119" s="6">
        <v>699095.0</v>
      </c>
      <c r="C21119" s="14" t="str">
        <f>If(COUNTIF(DamReaches!$B$2:$B$346,"="&amp;A21119)&gt;0, "Yes", "No")</f>
        <v>No</v>
      </c>
    </row>
    <row r="21120">
      <c r="A21120" s="6">
        <v>698857.0</v>
      </c>
      <c r="B21120" s="6">
        <v>698369.0</v>
      </c>
      <c r="C21120" s="14" t="str">
        <f>If(COUNTIF(DamReaches!$B$2:$B$346,"="&amp;A21120)&gt;0, "Yes", "No")</f>
        <v>No</v>
      </c>
    </row>
    <row r="21121">
      <c r="A21121" s="6">
        <v>698858.0</v>
      </c>
      <c r="B21121" s="6">
        <v>698803.0</v>
      </c>
      <c r="C21121" s="14" t="str">
        <f>If(COUNTIF(DamReaches!$B$2:$B$346,"="&amp;A21121)&gt;0, "Yes", "No")</f>
        <v>No</v>
      </c>
    </row>
    <row r="21122">
      <c r="A21122" s="6">
        <v>698875.0</v>
      </c>
      <c r="B21122" s="6">
        <v>698876.0</v>
      </c>
      <c r="C21122" s="14" t="str">
        <f>If(COUNTIF(DamReaches!$B$2:$B$346,"="&amp;A21122)&gt;0, "Yes", "No")</f>
        <v>No</v>
      </c>
    </row>
    <row r="21123">
      <c r="A21123" s="6">
        <v>698876.0</v>
      </c>
      <c r="B21123" s="6">
        <v>698667.0</v>
      </c>
      <c r="C21123" s="14" t="str">
        <f>If(COUNTIF(DamReaches!$B$2:$B$346,"="&amp;A21123)&gt;0, "Yes", "No")</f>
        <v>No</v>
      </c>
    </row>
    <row r="21124">
      <c r="A21124" s="6">
        <v>698877.0</v>
      </c>
      <c r="B21124" s="6">
        <v>698452.0</v>
      </c>
      <c r="C21124" s="14" t="str">
        <f>If(COUNTIF(DamReaches!$B$2:$B$346,"="&amp;A21124)&gt;0, "Yes", "No")</f>
        <v>No</v>
      </c>
    </row>
    <row r="21125">
      <c r="A21125" s="6">
        <v>698878.0</v>
      </c>
      <c r="B21125" s="6">
        <v>698793.0</v>
      </c>
      <c r="C21125" s="14" t="str">
        <f>If(COUNTIF(DamReaches!$B$2:$B$346,"="&amp;A21125)&gt;0, "Yes", "No")</f>
        <v>No</v>
      </c>
    </row>
    <row r="21126">
      <c r="A21126" s="6">
        <v>698879.0</v>
      </c>
      <c r="B21126" s="6">
        <v>698878.0</v>
      </c>
      <c r="C21126" s="14" t="str">
        <f>If(COUNTIF(DamReaches!$B$2:$B$346,"="&amp;A21126)&gt;0, "Yes", "No")</f>
        <v>No</v>
      </c>
    </row>
    <row r="21127">
      <c r="A21127" s="6">
        <v>698880.0</v>
      </c>
      <c r="B21127" s="6">
        <v>698897.0</v>
      </c>
      <c r="C21127" s="14" t="str">
        <f>If(COUNTIF(DamReaches!$B$2:$B$346,"="&amp;A21127)&gt;0, "Yes", "No")</f>
        <v>No</v>
      </c>
    </row>
    <row r="21128">
      <c r="A21128" s="6">
        <v>698881.0</v>
      </c>
      <c r="B21128" s="6">
        <v>698689.0</v>
      </c>
      <c r="C21128" s="14" t="str">
        <f>If(COUNTIF(DamReaches!$B$2:$B$346,"="&amp;A21128)&gt;0, "Yes", "No")</f>
        <v>No</v>
      </c>
    </row>
    <row r="21129">
      <c r="A21129" s="6">
        <v>698882.0</v>
      </c>
      <c r="B21129" s="6">
        <v>698555.0</v>
      </c>
      <c r="C21129" s="14" t="str">
        <f>If(COUNTIF(DamReaches!$B$2:$B$346,"="&amp;A21129)&gt;0, "Yes", "No")</f>
        <v>No</v>
      </c>
    </row>
    <row r="21130">
      <c r="A21130" s="6">
        <v>698896.0</v>
      </c>
      <c r="B21130" s="6">
        <v>699019.0</v>
      </c>
      <c r="C21130" s="14" t="str">
        <f>If(COUNTIF(DamReaches!$B$2:$B$346,"="&amp;A21130)&gt;0, "Yes", "No")</f>
        <v>No</v>
      </c>
    </row>
    <row r="21131">
      <c r="A21131" s="6">
        <v>698897.0</v>
      </c>
      <c r="B21131" s="6">
        <v>699095.0</v>
      </c>
      <c r="C21131" s="14" t="str">
        <f>If(COUNTIF(DamReaches!$B$2:$B$346,"="&amp;A21131)&gt;0, "Yes", "No")</f>
        <v>No</v>
      </c>
    </row>
    <row r="21132">
      <c r="A21132" s="6">
        <v>698898.0</v>
      </c>
      <c r="B21132" s="6">
        <v>698857.0</v>
      </c>
      <c r="C21132" s="14" t="str">
        <f>If(COUNTIF(DamReaches!$B$2:$B$346,"="&amp;A21132)&gt;0, "Yes", "No")</f>
        <v>No</v>
      </c>
    </row>
    <row r="21133">
      <c r="A21133" s="6">
        <v>698919.0</v>
      </c>
      <c r="B21133" s="6">
        <v>698652.0</v>
      </c>
      <c r="C21133" s="14" t="str">
        <f>If(COUNTIF(DamReaches!$B$2:$B$346,"="&amp;A21133)&gt;0, "Yes", "No")</f>
        <v>No</v>
      </c>
    </row>
    <row r="21134">
      <c r="A21134" s="6">
        <v>698920.0</v>
      </c>
      <c r="B21134" s="6">
        <v>698919.0</v>
      </c>
      <c r="C21134" s="14" t="str">
        <f>If(COUNTIF(DamReaches!$B$2:$B$346,"="&amp;A21134)&gt;0, "Yes", "No")</f>
        <v>No</v>
      </c>
    </row>
    <row r="21135">
      <c r="A21135" s="6">
        <v>698921.0</v>
      </c>
      <c r="B21135" s="6">
        <v>699147.0</v>
      </c>
      <c r="C21135" s="14" t="str">
        <f>If(COUNTIF(DamReaches!$B$2:$B$346,"="&amp;A21135)&gt;0, "Yes", "No")</f>
        <v>No</v>
      </c>
    </row>
    <row r="21136">
      <c r="A21136" s="6">
        <v>698922.0</v>
      </c>
      <c r="B21136" s="6">
        <v>698516.0</v>
      </c>
      <c r="C21136" s="14" t="str">
        <f>If(COUNTIF(DamReaches!$B$2:$B$346,"="&amp;A21136)&gt;0, "Yes", "No")</f>
        <v>No</v>
      </c>
    </row>
    <row r="21137">
      <c r="A21137" s="6">
        <v>698923.0</v>
      </c>
      <c r="B21137" s="6">
        <v>698946.0</v>
      </c>
      <c r="C21137" s="14" t="str">
        <f>If(COUNTIF(DamReaches!$B$2:$B$346,"="&amp;A21137)&gt;0, "Yes", "No")</f>
        <v>No</v>
      </c>
    </row>
    <row r="21138">
      <c r="A21138" s="6">
        <v>698924.0</v>
      </c>
      <c r="B21138" s="6">
        <v>698797.0</v>
      </c>
      <c r="C21138" s="14" t="str">
        <f>If(COUNTIF(DamReaches!$B$2:$B$346,"="&amp;A21138)&gt;0, "Yes", "No")</f>
        <v>No</v>
      </c>
    </row>
    <row r="21139">
      <c r="A21139" s="6">
        <v>698925.0</v>
      </c>
      <c r="B21139" s="6">
        <v>698578.0</v>
      </c>
      <c r="C21139" s="14" t="str">
        <f>If(COUNTIF(DamReaches!$B$2:$B$346,"="&amp;A21139)&gt;0, "Yes", "No")</f>
        <v>No</v>
      </c>
    </row>
    <row r="21140">
      <c r="A21140" s="6">
        <v>698941.0</v>
      </c>
      <c r="B21140" s="6">
        <v>698771.0</v>
      </c>
      <c r="C21140" s="14" t="str">
        <f>If(COUNTIF(DamReaches!$B$2:$B$346,"="&amp;A21140)&gt;0, "Yes", "No")</f>
        <v>No</v>
      </c>
    </row>
    <row r="21141">
      <c r="A21141" s="6">
        <v>698942.0</v>
      </c>
      <c r="B21141" s="6">
        <v>698740.0</v>
      </c>
      <c r="C21141" s="14" t="str">
        <f>If(COUNTIF(DamReaches!$B$2:$B$346,"="&amp;A21141)&gt;0, "Yes", "No")</f>
        <v>No</v>
      </c>
    </row>
    <row r="21142">
      <c r="A21142" s="6">
        <v>698943.0</v>
      </c>
      <c r="B21142" s="6">
        <v>698714.0</v>
      </c>
      <c r="C21142" s="14" t="str">
        <f>If(COUNTIF(DamReaches!$B$2:$B$346,"="&amp;A21142)&gt;0, "Yes", "No")</f>
        <v>No</v>
      </c>
    </row>
    <row r="21143">
      <c r="A21143" s="6">
        <v>698944.0</v>
      </c>
      <c r="B21143" s="6">
        <v>698995.0</v>
      </c>
      <c r="C21143" s="14" t="str">
        <f>If(COUNTIF(DamReaches!$B$2:$B$346,"="&amp;A21143)&gt;0, "Yes", "No")</f>
        <v>No</v>
      </c>
    </row>
    <row r="21144">
      <c r="A21144" s="6">
        <v>698945.0</v>
      </c>
      <c r="B21144" s="6">
        <v>698995.0</v>
      </c>
      <c r="C21144" s="14" t="str">
        <f>If(COUNTIF(DamReaches!$B$2:$B$346,"="&amp;A21144)&gt;0, "Yes", "No")</f>
        <v>No</v>
      </c>
    </row>
    <row r="21145">
      <c r="A21145" s="6">
        <v>698946.0</v>
      </c>
      <c r="B21145" s="6">
        <v>698922.0</v>
      </c>
      <c r="C21145" s="14" t="str">
        <f>If(COUNTIF(DamReaches!$B$2:$B$346,"="&amp;A21145)&gt;0, "Yes", "No")</f>
        <v>No</v>
      </c>
    </row>
    <row r="21146">
      <c r="A21146" s="6">
        <v>698947.0</v>
      </c>
      <c r="B21146" s="6">
        <v>699729.0</v>
      </c>
      <c r="C21146" s="14" t="str">
        <f>If(COUNTIF(DamReaches!$B$2:$B$346,"="&amp;A21146)&gt;0, "Yes", "No")</f>
        <v>No</v>
      </c>
    </row>
    <row r="21147">
      <c r="A21147" s="6">
        <v>698948.0</v>
      </c>
      <c r="B21147" s="6">
        <v>699729.0</v>
      </c>
      <c r="C21147" s="14" t="str">
        <f>If(COUNTIF(DamReaches!$B$2:$B$346,"="&amp;A21147)&gt;0, "Yes", "No")</f>
        <v>No</v>
      </c>
    </row>
    <row r="21148">
      <c r="A21148" s="6">
        <v>698949.0</v>
      </c>
      <c r="B21148" s="6">
        <v>698950.0</v>
      </c>
      <c r="C21148" s="14" t="str">
        <f>If(COUNTIF(DamReaches!$B$2:$B$346,"="&amp;A21148)&gt;0, "Yes", "No")</f>
        <v>No</v>
      </c>
    </row>
    <row r="21149">
      <c r="A21149" s="6">
        <v>698950.0</v>
      </c>
      <c r="B21149" s="6">
        <v>698685.0</v>
      </c>
      <c r="C21149" s="14" t="str">
        <f>If(COUNTIF(DamReaches!$B$2:$B$346,"="&amp;A21149)&gt;0, "Yes", "No")</f>
        <v>No</v>
      </c>
    </row>
    <row r="21150">
      <c r="A21150" s="6">
        <v>698951.0</v>
      </c>
      <c r="B21150" s="6">
        <v>698925.0</v>
      </c>
      <c r="C21150" s="14" t="str">
        <f>If(COUNTIF(DamReaches!$B$2:$B$346,"="&amp;A21150)&gt;0, "Yes", "No")</f>
        <v>No</v>
      </c>
    </row>
    <row r="21151">
      <c r="A21151" s="6">
        <v>698952.0</v>
      </c>
      <c r="B21151" s="6">
        <v>698692.0</v>
      </c>
      <c r="C21151" s="14" t="str">
        <f>If(COUNTIF(DamReaches!$B$2:$B$346,"="&amp;A21151)&gt;0, "Yes", "No")</f>
        <v>No</v>
      </c>
    </row>
    <row r="21152">
      <c r="A21152" s="6">
        <v>698967.0</v>
      </c>
      <c r="B21152" s="6">
        <v>698594.0</v>
      </c>
      <c r="C21152" s="14" t="str">
        <f>If(COUNTIF(DamReaches!$B$2:$B$346,"="&amp;A21152)&gt;0, "Yes", "No")</f>
        <v>No</v>
      </c>
    </row>
    <row r="21153">
      <c r="A21153" s="6">
        <v>698968.0</v>
      </c>
      <c r="B21153" s="6">
        <v>698493.0</v>
      </c>
      <c r="C21153" s="14" t="str">
        <f>If(COUNTIF(DamReaches!$B$2:$B$346,"="&amp;A21153)&gt;0, "Yes", "No")</f>
        <v>No</v>
      </c>
    </row>
    <row r="21154">
      <c r="A21154" s="6">
        <v>698969.0</v>
      </c>
      <c r="B21154" s="6">
        <v>698970.0</v>
      </c>
      <c r="C21154" s="14" t="str">
        <f>If(COUNTIF(DamReaches!$B$2:$B$346,"="&amp;A21154)&gt;0, "Yes", "No")</f>
        <v>No</v>
      </c>
    </row>
    <row r="21155">
      <c r="A21155" s="6">
        <v>698970.0</v>
      </c>
      <c r="B21155" s="6">
        <v>698452.0</v>
      </c>
      <c r="C21155" s="14" t="str">
        <f>If(COUNTIF(DamReaches!$B$2:$B$346,"="&amp;A21155)&gt;0, "Yes", "No")</f>
        <v>No</v>
      </c>
    </row>
    <row r="21156">
      <c r="A21156" s="6">
        <v>698971.0</v>
      </c>
      <c r="B21156" s="6">
        <v>699046.0</v>
      </c>
      <c r="C21156" s="14" t="str">
        <f>If(COUNTIF(DamReaches!$B$2:$B$346,"="&amp;A21156)&gt;0, "Yes", "No")</f>
        <v>No</v>
      </c>
    </row>
    <row r="21157">
      <c r="A21157" s="6">
        <v>698972.0</v>
      </c>
      <c r="B21157" s="6">
        <v>698925.0</v>
      </c>
      <c r="C21157" s="14" t="str">
        <f>If(COUNTIF(DamReaches!$B$2:$B$346,"="&amp;A21157)&gt;0, "Yes", "No")</f>
        <v>No</v>
      </c>
    </row>
    <row r="21158">
      <c r="A21158" s="6">
        <v>698973.0</v>
      </c>
      <c r="B21158" s="6">
        <v>698972.0</v>
      </c>
      <c r="C21158" s="14" t="str">
        <f>If(COUNTIF(DamReaches!$B$2:$B$346,"="&amp;A21158)&gt;0, "Yes", "No")</f>
        <v>No</v>
      </c>
    </row>
    <row r="21159">
      <c r="A21159" s="6">
        <v>698974.0</v>
      </c>
      <c r="B21159" s="6">
        <v>698881.0</v>
      </c>
      <c r="C21159" s="14" t="str">
        <f>If(COUNTIF(DamReaches!$B$2:$B$346,"="&amp;A21159)&gt;0, "Yes", "No")</f>
        <v>No</v>
      </c>
    </row>
    <row r="21160">
      <c r="A21160" s="6">
        <v>698994.0</v>
      </c>
      <c r="B21160" s="6">
        <v>699345.0</v>
      </c>
      <c r="C21160" s="14" t="str">
        <f>If(COUNTIF(DamReaches!$B$2:$B$346,"="&amp;A21160)&gt;0, "Yes", "No")</f>
        <v>No</v>
      </c>
    </row>
    <row r="21161">
      <c r="A21161" s="6">
        <v>698995.0</v>
      </c>
      <c r="B21161" s="6">
        <v>699345.0</v>
      </c>
      <c r="C21161" s="14" t="str">
        <f>If(COUNTIF(DamReaches!$B$2:$B$346,"="&amp;A21161)&gt;0, "Yes", "No")</f>
        <v>No</v>
      </c>
    </row>
    <row r="21162">
      <c r="A21162" s="6">
        <v>698996.0</v>
      </c>
      <c r="B21162" s="6">
        <v>699175.0</v>
      </c>
      <c r="C21162" s="14" t="str">
        <f>If(COUNTIF(DamReaches!$B$2:$B$346,"="&amp;A21162)&gt;0, "Yes", "No")</f>
        <v>No</v>
      </c>
    </row>
    <row r="21163">
      <c r="A21163" s="6">
        <v>698997.0</v>
      </c>
      <c r="B21163" s="6">
        <v>698952.0</v>
      </c>
      <c r="C21163" s="14" t="str">
        <f>If(COUNTIF(DamReaches!$B$2:$B$346,"="&amp;A21163)&gt;0, "Yes", "No")</f>
        <v>No</v>
      </c>
    </row>
    <row r="21164">
      <c r="A21164" s="6">
        <v>699017.0</v>
      </c>
      <c r="B21164" s="6">
        <v>698941.0</v>
      </c>
      <c r="C21164" s="14" t="str">
        <f>If(COUNTIF(DamReaches!$B$2:$B$346,"="&amp;A21164)&gt;0, "Yes", "No")</f>
        <v>No</v>
      </c>
    </row>
    <row r="21165">
      <c r="A21165" s="6">
        <v>699018.0</v>
      </c>
      <c r="B21165" s="6">
        <v>699144.0</v>
      </c>
      <c r="C21165" s="14" t="str">
        <f>If(COUNTIF(DamReaches!$B$2:$B$346,"="&amp;A21165)&gt;0, "Yes", "No")</f>
        <v>No</v>
      </c>
    </row>
    <row r="21166">
      <c r="A21166" s="6">
        <v>699019.0</v>
      </c>
      <c r="B21166" s="6">
        <v>699144.0</v>
      </c>
      <c r="C21166" s="14" t="str">
        <f>If(COUNTIF(DamReaches!$B$2:$B$346,"="&amp;A21166)&gt;0, "Yes", "No")</f>
        <v>No</v>
      </c>
    </row>
    <row r="21167">
      <c r="A21167" s="6">
        <v>699020.0</v>
      </c>
      <c r="B21167" s="6">
        <v>698793.0</v>
      </c>
      <c r="C21167" s="14" t="str">
        <f>If(COUNTIF(DamReaches!$B$2:$B$346,"="&amp;A21167)&gt;0, "Yes", "No")</f>
        <v>No</v>
      </c>
    </row>
    <row r="21168">
      <c r="A21168" s="6">
        <v>699021.0</v>
      </c>
      <c r="B21168" s="6">
        <v>698476.0</v>
      </c>
      <c r="C21168" s="14" t="str">
        <f>If(COUNTIF(DamReaches!$B$2:$B$346,"="&amp;A21168)&gt;0, "Yes", "No")</f>
        <v>No</v>
      </c>
    </row>
    <row r="21169">
      <c r="A21169" s="6">
        <v>699022.0</v>
      </c>
      <c r="B21169" s="6">
        <v>699023.0</v>
      </c>
      <c r="C21169" s="14" t="str">
        <f>If(COUNTIF(DamReaches!$B$2:$B$346,"="&amp;A21169)&gt;0, "Yes", "No")</f>
        <v>No</v>
      </c>
    </row>
    <row r="21170">
      <c r="A21170" s="6">
        <v>699023.0</v>
      </c>
      <c r="B21170" s="6">
        <v>699024.0</v>
      </c>
      <c r="C21170" s="14" t="str">
        <f>If(COUNTIF(DamReaches!$B$2:$B$346,"="&amp;A21170)&gt;0, "Yes", "No")</f>
        <v>No</v>
      </c>
    </row>
    <row r="21171">
      <c r="A21171" s="6">
        <v>699024.0</v>
      </c>
      <c r="B21171" s="6">
        <v>698822.0</v>
      </c>
      <c r="C21171" s="14" t="str">
        <f>If(COUNTIF(DamReaches!$B$2:$B$346,"="&amp;A21171)&gt;0, "Yes", "No")</f>
        <v>No</v>
      </c>
    </row>
    <row r="21172">
      <c r="A21172" s="6">
        <v>699025.0</v>
      </c>
      <c r="B21172" s="6">
        <v>699758.0</v>
      </c>
      <c r="C21172" s="14" t="str">
        <f>If(COUNTIF(DamReaches!$B$2:$B$346,"="&amp;A21172)&gt;0, "Yes", "No")</f>
        <v>No</v>
      </c>
    </row>
    <row r="21173">
      <c r="A21173" s="6">
        <v>699043.0</v>
      </c>
      <c r="B21173" s="6">
        <v>698471.0</v>
      </c>
      <c r="C21173" s="14" t="str">
        <f>If(COUNTIF(DamReaches!$B$2:$B$346,"="&amp;A21173)&gt;0, "Yes", "No")</f>
        <v>No</v>
      </c>
    </row>
    <row r="21174">
      <c r="A21174" s="6">
        <v>699044.0</v>
      </c>
      <c r="B21174" s="6">
        <v>698970.0</v>
      </c>
      <c r="C21174" s="14" t="str">
        <f>If(COUNTIF(DamReaches!$B$2:$B$346,"="&amp;A21174)&gt;0, "Yes", "No")</f>
        <v>No</v>
      </c>
    </row>
    <row r="21175">
      <c r="A21175" s="6">
        <v>699045.0</v>
      </c>
      <c r="B21175" s="6">
        <v>698632.0</v>
      </c>
      <c r="C21175" s="14" t="str">
        <f>If(COUNTIF(DamReaches!$B$2:$B$346,"="&amp;A21175)&gt;0, "Yes", "No")</f>
        <v>No</v>
      </c>
    </row>
    <row r="21176">
      <c r="A21176" s="6">
        <v>699046.0</v>
      </c>
      <c r="B21176" s="6">
        <v>699175.0</v>
      </c>
      <c r="C21176" s="14" t="str">
        <f>If(COUNTIF(DamReaches!$B$2:$B$346,"="&amp;A21176)&gt;0, "Yes", "No")</f>
        <v>No</v>
      </c>
    </row>
    <row r="21177">
      <c r="A21177" s="6">
        <v>699047.0</v>
      </c>
      <c r="B21177" s="6">
        <v>699046.0</v>
      </c>
      <c r="C21177" s="14" t="str">
        <f>If(COUNTIF(DamReaches!$B$2:$B$346,"="&amp;A21177)&gt;0, "Yes", "No")</f>
        <v>No</v>
      </c>
    </row>
    <row r="21178">
      <c r="A21178" s="6">
        <v>699048.0</v>
      </c>
      <c r="B21178" s="6">
        <v>699580.0</v>
      </c>
      <c r="C21178" s="14" t="str">
        <f>If(COUNTIF(DamReaches!$B$2:$B$346,"="&amp;A21178)&gt;0, "Yes", "No")</f>
        <v>No</v>
      </c>
    </row>
    <row r="21179">
      <c r="A21179" s="6">
        <v>699049.0</v>
      </c>
      <c r="B21179" s="6">
        <v>699580.0</v>
      </c>
      <c r="C21179" s="14" t="str">
        <f>If(COUNTIF(DamReaches!$B$2:$B$346,"="&amp;A21179)&gt;0, "Yes", "No")</f>
        <v>No</v>
      </c>
    </row>
    <row r="21180">
      <c r="A21180" s="6">
        <v>699050.0</v>
      </c>
      <c r="B21180" s="6">
        <v>698897.0</v>
      </c>
      <c r="C21180" s="14" t="str">
        <f>If(COUNTIF(DamReaches!$B$2:$B$346,"="&amp;A21180)&gt;0, "Yes", "No")</f>
        <v>No</v>
      </c>
    </row>
    <row r="21181">
      <c r="A21181" s="6">
        <v>699070.0</v>
      </c>
      <c r="B21181" s="6">
        <v>699043.0</v>
      </c>
      <c r="C21181" s="14" t="str">
        <f>If(COUNTIF(DamReaches!$B$2:$B$346,"="&amp;A21181)&gt;0, "Yes", "No")</f>
        <v>No</v>
      </c>
    </row>
    <row r="21182">
      <c r="A21182" s="6">
        <v>699071.0</v>
      </c>
      <c r="B21182" s="6">
        <v>698673.0</v>
      </c>
      <c r="C21182" s="14" t="str">
        <f>If(COUNTIF(DamReaches!$B$2:$B$346,"="&amp;A21182)&gt;0, "Yes", "No")</f>
        <v>No</v>
      </c>
    </row>
    <row r="21183">
      <c r="A21183" s="6">
        <v>699072.0</v>
      </c>
      <c r="B21183" s="6">
        <v>699021.0</v>
      </c>
      <c r="C21183" s="14" t="str">
        <f>If(COUNTIF(DamReaches!$B$2:$B$346,"="&amp;A21183)&gt;0, "Yes", "No")</f>
        <v>No</v>
      </c>
    </row>
    <row r="21184">
      <c r="A21184" s="6">
        <v>699073.0</v>
      </c>
      <c r="B21184" s="6">
        <v>699758.0</v>
      </c>
      <c r="C21184" s="14" t="str">
        <f>If(COUNTIF(DamReaches!$B$2:$B$346,"="&amp;A21184)&gt;0, "Yes", "No")</f>
        <v>No</v>
      </c>
    </row>
    <row r="21185">
      <c r="A21185" s="6">
        <v>699074.0</v>
      </c>
      <c r="B21185" s="6">
        <v>698946.0</v>
      </c>
      <c r="C21185" s="14" t="str">
        <f>If(COUNTIF(DamReaches!$B$2:$B$346,"="&amp;A21185)&gt;0, "Yes", "No")</f>
        <v>No</v>
      </c>
    </row>
    <row r="21186">
      <c r="A21186" s="6">
        <v>699075.0</v>
      </c>
      <c r="B21186" s="6">
        <v>698387.0</v>
      </c>
      <c r="C21186" s="14" t="str">
        <f>If(COUNTIF(DamReaches!$B$2:$B$346,"="&amp;A21186)&gt;0, "Yes", "No")</f>
        <v>No</v>
      </c>
    </row>
    <row r="21187">
      <c r="A21187" s="6">
        <v>699076.0</v>
      </c>
      <c r="B21187" s="6">
        <v>698636.0</v>
      </c>
      <c r="C21187" s="14" t="str">
        <f>If(COUNTIF(DamReaches!$B$2:$B$346,"="&amp;A21187)&gt;0, "Yes", "No")</f>
        <v>No</v>
      </c>
    </row>
    <row r="21188">
      <c r="A21188" s="6">
        <v>699089.0</v>
      </c>
      <c r="B21188" s="6">
        <v>698967.0</v>
      </c>
      <c r="C21188" s="14" t="str">
        <f>If(COUNTIF(DamReaches!$B$2:$B$346,"="&amp;A21188)&gt;0, "Yes", "No")</f>
        <v>No</v>
      </c>
    </row>
    <row r="21189">
      <c r="A21189" s="6">
        <v>699090.0</v>
      </c>
      <c r="B21189" s="6">
        <v>699070.0</v>
      </c>
      <c r="C21189" s="14" t="str">
        <f>If(COUNTIF(DamReaches!$B$2:$B$346,"="&amp;A21189)&gt;0, "Yes", "No")</f>
        <v>No</v>
      </c>
    </row>
    <row r="21190">
      <c r="A21190" s="6">
        <v>699091.0</v>
      </c>
      <c r="B21190" s="6">
        <v>698941.0</v>
      </c>
      <c r="C21190" s="14" t="str">
        <f>If(COUNTIF(DamReaches!$B$2:$B$346,"="&amp;A21190)&gt;0, "Yes", "No")</f>
        <v>No</v>
      </c>
    </row>
    <row r="21191">
      <c r="A21191" s="6">
        <v>699092.0</v>
      </c>
      <c r="B21191" s="6">
        <v>698791.0</v>
      </c>
      <c r="C21191" s="14" t="str">
        <f>If(COUNTIF(DamReaches!$B$2:$B$346,"="&amp;A21191)&gt;0, "Yes", "No")</f>
        <v>No</v>
      </c>
    </row>
    <row r="21192">
      <c r="A21192" s="6">
        <v>699093.0</v>
      </c>
      <c r="B21192" s="6">
        <v>699044.0</v>
      </c>
      <c r="C21192" s="14" t="str">
        <f>If(COUNTIF(DamReaches!$B$2:$B$346,"="&amp;A21192)&gt;0, "Yes", "No")</f>
        <v>No</v>
      </c>
    </row>
    <row r="21193">
      <c r="A21193" s="6">
        <v>699094.0</v>
      </c>
      <c r="B21193" s="6">
        <v>699072.0</v>
      </c>
      <c r="C21193" s="14" t="str">
        <f>If(COUNTIF(DamReaches!$B$2:$B$346,"="&amp;A21193)&gt;0, "Yes", "No")</f>
        <v>No</v>
      </c>
    </row>
    <row r="21194">
      <c r="A21194" s="6">
        <v>699095.0</v>
      </c>
      <c r="B21194" s="6">
        <v>699096.0</v>
      </c>
      <c r="C21194" s="14" t="str">
        <f>If(COUNTIF(DamReaches!$B$2:$B$346,"="&amp;A21194)&gt;0, "Yes", "No")</f>
        <v>No</v>
      </c>
    </row>
    <row r="21195">
      <c r="A21195" s="6">
        <v>699096.0</v>
      </c>
      <c r="B21195" s="6">
        <v>698549.0</v>
      </c>
      <c r="C21195" s="14" t="str">
        <f>If(COUNTIF(DamReaches!$B$2:$B$346,"="&amp;A21195)&gt;0, "Yes", "No")</f>
        <v>No</v>
      </c>
    </row>
    <row r="21196">
      <c r="A21196" s="6">
        <v>699097.0</v>
      </c>
      <c r="B21196" s="6">
        <v>698952.0</v>
      </c>
      <c r="C21196" s="14" t="str">
        <f>If(COUNTIF(DamReaches!$B$2:$B$346,"="&amp;A21196)&gt;0, "Yes", "No")</f>
        <v>No</v>
      </c>
    </row>
    <row r="21197">
      <c r="A21197" s="6">
        <v>699098.0</v>
      </c>
      <c r="B21197" s="6">
        <v>698997.0</v>
      </c>
      <c r="C21197" s="14" t="str">
        <f>If(COUNTIF(DamReaches!$B$2:$B$346,"="&amp;A21197)&gt;0, "Yes", "No")</f>
        <v>No</v>
      </c>
    </row>
    <row r="21198">
      <c r="A21198" s="6">
        <v>699099.0</v>
      </c>
      <c r="B21198" s="6">
        <v>699098.0</v>
      </c>
      <c r="C21198" s="14" t="str">
        <f>If(COUNTIF(DamReaches!$B$2:$B$346,"="&amp;A21198)&gt;0, "Yes", "No")</f>
        <v>No</v>
      </c>
    </row>
    <row r="21199">
      <c r="A21199" s="6">
        <v>699116.0</v>
      </c>
      <c r="B21199" s="6">
        <v>698876.0</v>
      </c>
      <c r="C21199" s="14" t="str">
        <f>If(COUNTIF(DamReaches!$B$2:$B$346,"="&amp;A21199)&gt;0, "Yes", "No")</f>
        <v>No</v>
      </c>
    </row>
    <row r="21200">
      <c r="A21200" s="6">
        <v>699117.0</v>
      </c>
      <c r="B21200" s="6">
        <v>699141.0</v>
      </c>
      <c r="C21200" s="14" t="str">
        <f>If(COUNTIF(DamReaches!$B$2:$B$346,"="&amp;A21200)&gt;0, "Yes", "No")</f>
        <v>No</v>
      </c>
    </row>
    <row r="21201">
      <c r="A21201" s="6">
        <v>699118.0</v>
      </c>
      <c r="B21201" s="6">
        <v>698600.0</v>
      </c>
      <c r="C21201" s="14" t="str">
        <f>If(COUNTIF(DamReaches!$B$2:$B$346,"="&amp;A21201)&gt;0, "Yes", "No")</f>
        <v>No</v>
      </c>
    </row>
    <row r="21202">
      <c r="A21202" s="6">
        <v>699119.0</v>
      </c>
      <c r="B21202" s="6">
        <v>699019.0</v>
      </c>
      <c r="C21202" s="14" t="str">
        <f>If(COUNTIF(DamReaches!$B$2:$B$346,"="&amp;A21202)&gt;0, "Yes", "No")</f>
        <v>No</v>
      </c>
    </row>
    <row r="21203">
      <c r="A21203" s="6">
        <v>699120.0</v>
      </c>
      <c r="B21203" s="6">
        <v>699119.0</v>
      </c>
      <c r="C21203" s="14" t="str">
        <f>If(COUNTIF(DamReaches!$B$2:$B$346,"="&amp;A21203)&gt;0, "Yes", "No")</f>
        <v>No</v>
      </c>
    </row>
    <row r="21204">
      <c r="A21204" s="6">
        <v>699121.0</v>
      </c>
      <c r="B21204" s="6">
        <v>699020.0</v>
      </c>
      <c r="C21204" s="14" t="str">
        <f>If(COUNTIF(DamReaches!$B$2:$B$346,"="&amp;A21204)&gt;0, "Yes", "No")</f>
        <v>No</v>
      </c>
    </row>
    <row r="21205">
      <c r="A21205" s="6">
        <v>699122.0</v>
      </c>
      <c r="B21205" s="6">
        <v>699662.0</v>
      </c>
      <c r="C21205" s="14" t="str">
        <f>If(COUNTIF(DamReaches!$B$2:$B$346,"="&amp;A21205)&gt;0, "Yes", "No")</f>
        <v>No</v>
      </c>
    </row>
    <row r="21206">
      <c r="A21206" s="6">
        <v>699123.0</v>
      </c>
      <c r="B21206" s="6">
        <v>699662.0</v>
      </c>
      <c r="C21206" s="14" t="str">
        <f>If(COUNTIF(DamReaches!$B$2:$B$346,"="&amp;A21206)&gt;0, "Yes", "No")</f>
        <v>No</v>
      </c>
    </row>
    <row r="21207">
      <c r="A21207" s="6">
        <v>699124.0</v>
      </c>
      <c r="B21207" s="6">
        <v>698898.0</v>
      </c>
      <c r="C21207" s="14" t="str">
        <f>If(COUNTIF(DamReaches!$B$2:$B$346,"="&amp;A21207)&gt;0, "Yes", "No")</f>
        <v>No</v>
      </c>
    </row>
    <row r="21208">
      <c r="A21208" s="6">
        <v>699125.0</v>
      </c>
      <c r="B21208" s="6">
        <v>698803.0</v>
      </c>
      <c r="C21208" s="14" t="str">
        <f>If(COUNTIF(DamReaches!$B$2:$B$346,"="&amp;A21208)&gt;0, "Yes", "No")</f>
        <v>No</v>
      </c>
    </row>
    <row r="21209">
      <c r="A21209" s="6">
        <v>699141.0</v>
      </c>
      <c r="B21209" s="6">
        <v>699445.0</v>
      </c>
      <c r="C21209" s="14" t="str">
        <f>If(COUNTIF(DamReaches!$B$2:$B$346,"="&amp;A21209)&gt;0, "Yes", "No")</f>
        <v>No</v>
      </c>
    </row>
    <row r="21210">
      <c r="A21210" s="6">
        <v>699142.0</v>
      </c>
      <c r="B21210" s="6">
        <v>699445.0</v>
      </c>
      <c r="C21210" s="14" t="str">
        <f>If(COUNTIF(DamReaches!$B$2:$B$346,"="&amp;A21210)&gt;0, "Yes", "No")</f>
        <v>No</v>
      </c>
    </row>
    <row r="21211">
      <c r="A21211" s="6">
        <v>699143.0</v>
      </c>
      <c r="B21211" s="6">
        <v>698541.0</v>
      </c>
      <c r="C21211" s="14" t="str">
        <f>If(COUNTIF(DamReaches!$B$2:$B$346,"="&amp;A21211)&gt;0, "Yes", "No")</f>
        <v>No</v>
      </c>
    </row>
    <row r="21212">
      <c r="A21212" s="6">
        <v>699144.0</v>
      </c>
      <c r="B21212" s="6">
        <v>699265.0</v>
      </c>
      <c r="C21212" s="14" t="str">
        <f>If(COUNTIF(DamReaches!$B$2:$B$346,"="&amp;A21212)&gt;0, "Yes", "No")</f>
        <v>No</v>
      </c>
    </row>
    <row r="21213">
      <c r="A21213" s="6">
        <v>699145.0</v>
      </c>
      <c r="B21213" s="6">
        <v>699265.0</v>
      </c>
      <c r="C21213" s="14" t="str">
        <f>If(COUNTIF(DamReaches!$B$2:$B$346,"="&amp;A21213)&gt;0, "Yes", "No")</f>
        <v>No</v>
      </c>
    </row>
    <row r="21214">
      <c r="A21214" s="6">
        <v>699146.0</v>
      </c>
      <c r="B21214" s="6">
        <v>699450.0</v>
      </c>
      <c r="C21214" s="14" t="str">
        <f>If(COUNTIF(DamReaches!$B$2:$B$346,"="&amp;A21214)&gt;0, "Yes", "No")</f>
        <v>No</v>
      </c>
    </row>
    <row r="21215">
      <c r="A21215" s="6">
        <v>699147.0</v>
      </c>
      <c r="B21215" s="6">
        <v>699450.0</v>
      </c>
      <c r="C21215" s="14" t="str">
        <f>If(COUNTIF(DamReaches!$B$2:$B$346,"="&amp;A21215)&gt;0, "Yes", "No")</f>
        <v>No</v>
      </c>
    </row>
    <row r="21216">
      <c r="A21216" s="6">
        <v>699148.0</v>
      </c>
      <c r="B21216" s="6">
        <v>699880.0</v>
      </c>
      <c r="C21216" s="14" t="str">
        <f>If(COUNTIF(DamReaches!$B$2:$B$346,"="&amp;A21216)&gt;0, "Yes", "No")</f>
        <v>No</v>
      </c>
    </row>
    <row r="21217">
      <c r="A21217" s="6">
        <v>699149.0</v>
      </c>
      <c r="B21217" s="6">
        <v>699880.0</v>
      </c>
      <c r="C21217" s="14" t="str">
        <f>If(COUNTIF(DamReaches!$B$2:$B$346,"="&amp;A21217)&gt;0, "Yes", "No")</f>
        <v>No</v>
      </c>
    </row>
    <row r="21218">
      <c r="A21218" s="6">
        <v>699150.0</v>
      </c>
      <c r="B21218" s="6">
        <v>699076.0</v>
      </c>
      <c r="C21218" s="14" t="str">
        <f>If(COUNTIF(DamReaches!$B$2:$B$346,"="&amp;A21218)&gt;0, "Yes", "No")</f>
        <v>No</v>
      </c>
    </row>
    <row r="21219">
      <c r="A21219" s="6">
        <v>699151.0</v>
      </c>
      <c r="B21219" s="6">
        <v>699150.0</v>
      </c>
      <c r="C21219" s="14" t="str">
        <f>If(COUNTIF(DamReaches!$B$2:$B$346,"="&amp;A21219)&gt;0, "Yes", "No")</f>
        <v>No</v>
      </c>
    </row>
    <row r="21220">
      <c r="A21220" s="6">
        <v>699165.0</v>
      </c>
      <c r="B21220" s="6">
        <v>699309.0</v>
      </c>
      <c r="C21220" s="14" t="str">
        <f>If(COUNTIF(DamReaches!$B$2:$B$346,"="&amp;A21220)&gt;0, "Yes", "No")</f>
        <v>No</v>
      </c>
    </row>
    <row r="21221">
      <c r="A21221" s="6">
        <v>699166.0</v>
      </c>
      <c r="B21221" s="6">
        <v>699309.0</v>
      </c>
      <c r="C21221" s="14" t="str">
        <f>If(COUNTIF(DamReaches!$B$2:$B$346,"="&amp;A21221)&gt;0, "Yes", "No")</f>
        <v>No</v>
      </c>
    </row>
    <row r="21222">
      <c r="A21222" s="6">
        <v>699167.0</v>
      </c>
      <c r="B21222" s="6">
        <v>699043.0</v>
      </c>
      <c r="C21222" s="14" t="str">
        <f>If(COUNTIF(DamReaches!$B$2:$B$346,"="&amp;A21222)&gt;0, "Yes", "No")</f>
        <v>No</v>
      </c>
    </row>
    <row r="21223">
      <c r="A21223" s="6">
        <v>699168.0</v>
      </c>
      <c r="B21223" s="6">
        <v>699344.0</v>
      </c>
      <c r="C21223" s="14" t="str">
        <f>If(COUNTIF(DamReaches!$B$2:$B$346,"="&amp;A21223)&gt;0, "Yes", "No")</f>
        <v>No</v>
      </c>
    </row>
    <row r="21224">
      <c r="A21224" s="6">
        <v>699169.0</v>
      </c>
      <c r="B21224" s="6">
        <v>699344.0</v>
      </c>
      <c r="C21224" s="14" t="str">
        <f>If(COUNTIF(DamReaches!$B$2:$B$346,"="&amp;A21224)&gt;0, "Yes", "No")</f>
        <v>No</v>
      </c>
    </row>
    <row r="21225">
      <c r="A21225" s="6">
        <v>699170.0</v>
      </c>
      <c r="B21225" s="6">
        <v>699427.0</v>
      </c>
      <c r="C21225" s="14" t="str">
        <f>If(COUNTIF(DamReaches!$B$2:$B$346,"="&amp;A21225)&gt;0, "Yes", "No")</f>
        <v>No</v>
      </c>
    </row>
    <row r="21226">
      <c r="A21226" s="6">
        <v>699171.0</v>
      </c>
      <c r="B21226" s="6">
        <v>699172.0</v>
      </c>
      <c r="C21226" s="14" t="str">
        <f>If(COUNTIF(DamReaches!$B$2:$B$346,"="&amp;A21226)&gt;0, "Yes", "No")</f>
        <v>No</v>
      </c>
    </row>
    <row r="21227">
      <c r="A21227" s="6">
        <v>699172.0</v>
      </c>
      <c r="B21227" s="6">
        <v>699045.0</v>
      </c>
      <c r="C21227" s="14" t="str">
        <f>If(COUNTIF(DamReaches!$B$2:$B$346,"="&amp;A21227)&gt;0, "Yes", "No")</f>
        <v>No</v>
      </c>
    </row>
    <row r="21228">
      <c r="A21228" s="6">
        <v>699173.0</v>
      </c>
      <c r="B21228" s="6">
        <v>699045.0</v>
      </c>
      <c r="C21228" s="14" t="str">
        <f>If(COUNTIF(DamReaches!$B$2:$B$346,"="&amp;A21228)&gt;0, "Yes", "No")</f>
        <v>No</v>
      </c>
    </row>
    <row r="21229">
      <c r="A21229" s="6">
        <v>699174.0</v>
      </c>
      <c r="B21229" s="6">
        <v>699853.0</v>
      </c>
      <c r="C21229" s="14" t="str">
        <f>If(COUNTIF(DamReaches!$B$2:$B$346,"="&amp;A21229)&gt;0, "Yes", "No")</f>
        <v>No</v>
      </c>
    </row>
    <row r="21230">
      <c r="A21230" s="6">
        <v>699175.0</v>
      </c>
      <c r="B21230" s="6">
        <v>699239.0</v>
      </c>
      <c r="C21230" s="14" t="str">
        <f>If(COUNTIF(DamReaches!$B$2:$B$346,"="&amp;A21230)&gt;0, "Yes", "No")</f>
        <v>No</v>
      </c>
    </row>
    <row r="21231">
      <c r="A21231" s="6">
        <v>699176.0</v>
      </c>
      <c r="B21231" s="6">
        <v>698497.0</v>
      </c>
      <c r="C21231" s="14" t="str">
        <f>If(COUNTIF(DamReaches!$B$2:$B$346,"="&amp;A21231)&gt;0, "Yes", "No")</f>
        <v>No</v>
      </c>
    </row>
    <row r="21232">
      <c r="A21232" s="6">
        <v>699177.0</v>
      </c>
      <c r="B21232" s="6">
        <v>699194.0</v>
      </c>
      <c r="C21232" s="14" t="str">
        <f>If(COUNTIF(DamReaches!$B$2:$B$346,"="&amp;A21232)&gt;0, "Yes", "No")</f>
        <v>No</v>
      </c>
    </row>
    <row r="21233">
      <c r="A21233" s="6">
        <v>699178.0</v>
      </c>
      <c r="B21233" s="6">
        <v>699125.0</v>
      </c>
      <c r="C21233" s="14" t="str">
        <f>If(COUNTIF(DamReaches!$B$2:$B$346,"="&amp;A21233)&gt;0, "Yes", "No")</f>
        <v>No</v>
      </c>
    </row>
    <row r="21234">
      <c r="A21234" s="6">
        <v>699189.0</v>
      </c>
      <c r="B21234" s="6">
        <v>699119.0</v>
      </c>
      <c r="C21234" s="14" t="str">
        <f>If(COUNTIF(DamReaches!$B$2:$B$346,"="&amp;A21234)&gt;0, "Yes", "No")</f>
        <v>No</v>
      </c>
    </row>
    <row r="21235">
      <c r="A21235" s="6">
        <v>699190.0</v>
      </c>
      <c r="B21235" s="6">
        <v>699189.0</v>
      </c>
      <c r="C21235" s="14" t="str">
        <f>If(COUNTIF(DamReaches!$B$2:$B$346,"="&amp;A21235)&gt;0, "Yes", "No")</f>
        <v>No</v>
      </c>
    </row>
    <row r="21236">
      <c r="A21236" s="6">
        <v>699191.0</v>
      </c>
      <c r="B21236" s="6">
        <v>699075.0</v>
      </c>
      <c r="C21236" s="14" t="str">
        <f>If(COUNTIF(DamReaches!$B$2:$B$346,"="&amp;A21236)&gt;0, "Yes", "No")</f>
        <v>No</v>
      </c>
    </row>
    <row r="21237">
      <c r="A21237" s="6">
        <v>699192.0</v>
      </c>
      <c r="B21237" s="6">
        <v>698718.0</v>
      </c>
      <c r="C21237" s="14" t="str">
        <f>If(COUNTIF(DamReaches!$B$2:$B$346,"="&amp;A21237)&gt;0, "Yes", "No")</f>
        <v>No</v>
      </c>
    </row>
    <row r="21238">
      <c r="A21238" s="6">
        <v>699193.0</v>
      </c>
      <c r="B21238" s="6">
        <v>699323.0</v>
      </c>
      <c r="C21238" s="14" t="str">
        <f>If(COUNTIF(DamReaches!$B$2:$B$346,"="&amp;A21238)&gt;0, "Yes", "No")</f>
        <v>No</v>
      </c>
    </row>
    <row r="21239">
      <c r="A21239" s="6">
        <v>699194.0</v>
      </c>
      <c r="B21239" s="6">
        <v>699323.0</v>
      </c>
      <c r="C21239" s="14" t="str">
        <f>If(COUNTIF(DamReaches!$B$2:$B$346,"="&amp;A21239)&gt;0, "Yes", "No")</f>
        <v>No</v>
      </c>
    </row>
    <row r="21240">
      <c r="A21240" s="6">
        <v>699195.0</v>
      </c>
      <c r="B21240" s="6">
        <v>699194.0</v>
      </c>
      <c r="C21240" s="14" t="str">
        <f>If(COUNTIF(DamReaches!$B$2:$B$346,"="&amp;A21240)&gt;0, "Yes", "No")</f>
        <v>No</v>
      </c>
    </row>
    <row r="21241">
      <c r="A21241" s="6">
        <v>699196.0</v>
      </c>
      <c r="B21241" s="6">
        <v>699098.0</v>
      </c>
      <c r="C21241" s="14" t="str">
        <f>If(COUNTIF(DamReaches!$B$2:$B$346,"="&amp;A21241)&gt;0, "Yes", "No")</f>
        <v>No</v>
      </c>
    </row>
    <row r="21242">
      <c r="A21242" s="6">
        <v>699212.0</v>
      </c>
      <c r="B21242" s="6">
        <v>698278.0</v>
      </c>
      <c r="C21242" s="14" t="str">
        <f>If(COUNTIF(DamReaches!$B$2:$B$346,"="&amp;A21242)&gt;0, "Yes", "No")</f>
        <v>No</v>
      </c>
    </row>
    <row r="21243">
      <c r="A21243" s="6">
        <v>699213.0</v>
      </c>
      <c r="B21243" s="6">
        <v>699214.0</v>
      </c>
      <c r="C21243" s="14" t="str">
        <f>If(COUNTIF(DamReaches!$B$2:$B$346,"="&amp;A21243)&gt;0, "Yes", "No")</f>
        <v>No</v>
      </c>
    </row>
    <row r="21244">
      <c r="A21244" s="6">
        <v>699214.0</v>
      </c>
      <c r="B21244" s="6">
        <v>699141.0</v>
      </c>
      <c r="C21244" s="14" t="str">
        <f>If(COUNTIF(DamReaches!$B$2:$B$346,"="&amp;A21244)&gt;0, "Yes", "No")</f>
        <v>No</v>
      </c>
    </row>
    <row r="21245">
      <c r="A21245" s="6">
        <v>699215.0</v>
      </c>
      <c r="B21245" s="6">
        <v>698792.0</v>
      </c>
      <c r="C21245" s="14" t="str">
        <f>If(COUNTIF(DamReaches!$B$2:$B$346,"="&amp;A21245)&gt;0, "Yes", "No")</f>
        <v>No</v>
      </c>
    </row>
    <row r="21246">
      <c r="A21246" s="6">
        <v>699216.0</v>
      </c>
      <c r="B21246" s="6">
        <v>699024.0</v>
      </c>
      <c r="C21246" s="14" t="str">
        <f>If(COUNTIF(DamReaches!$B$2:$B$346,"="&amp;A21246)&gt;0, "Yes", "No")</f>
        <v>No</v>
      </c>
    </row>
    <row r="21247">
      <c r="A21247" s="6">
        <v>699217.0</v>
      </c>
      <c r="B21247" s="6">
        <v>699316.0</v>
      </c>
      <c r="C21247" s="14" t="str">
        <f>If(COUNTIF(DamReaches!$B$2:$B$346,"="&amp;A21247)&gt;0, "Yes", "No")</f>
        <v>No</v>
      </c>
    </row>
    <row r="21248">
      <c r="A21248" s="6">
        <v>699218.0</v>
      </c>
      <c r="B21248" s="6">
        <v>699125.0</v>
      </c>
      <c r="C21248" s="14" t="str">
        <f>If(COUNTIF(DamReaches!$B$2:$B$346,"="&amp;A21248)&gt;0, "Yes", "No")</f>
        <v>No</v>
      </c>
    </row>
    <row r="21249">
      <c r="A21249" s="6">
        <v>699219.0</v>
      </c>
      <c r="B21249" s="6">
        <v>699196.0</v>
      </c>
      <c r="C21249" s="14" t="str">
        <f>If(COUNTIF(DamReaches!$B$2:$B$346,"="&amp;A21249)&gt;0, "Yes", "No")</f>
        <v>No</v>
      </c>
    </row>
    <row r="21250">
      <c r="A21250" s="6">
        <v>699239.0</v>
      </c>
      <c r="B21250" s="6">
        <v>699853.0</v>
      </c>
      <c r="C21250" s="14" t="str">
        <f>If(COUNTIF(DamReaches!$B$2:$B$346,"="&amp;A21250)&gt;0, "Yes", "No")</f>
        <v>No</v>
      </c>
    </row>
    <row r="21251">
      <c r="A21251" s="6">
        <v>699240.0</v>
      </c>
      <c r="B21251" s="6">
        <v>698717.0</v>
      </c>
      <c r="C21251" s="14" t="str">
        <f>If(COUNTIF(DamReaches!$B$2:$B$346,"="&amp;A21251)&gt;0, "Yes", "No")</f>
        <v>No</v>
      </c>
    </row>
    <row r="21252">
      <c r="A21252" s="6">
        <v>699241.0</v>
      </c>
      <c r="B21252" s="6">
        <v>699096.0</v>
      </c>
      <c r="C21252" s="14" t="str">
        <f>If(COUNTIF(DamReaches!$B$2:$B$346,"="&amp;A21252)&gt;0, "Yes", "No")</f>
        <v>No</v>
      </c>
    </row>
    <row r="21253">
      <c r="A21253" s="6">
        <v>699242.0</v>
      </c>
      <c r="B21253" s="6">
        <v>698838.0</v>
      </c>
      <c r="C21253" s="14" t="str">
        <f>If(COUNTIF(DamReaches!$B$2:$B$346,"="&amp;A21253)&gt;0, "Yes", "No")</f>
        <v>No</v>
      </c>
    </row>
    <row r="21254">
      <c r="A21254" s="6">
        <v>699243.0</v>
      </c>
      <c r="B21254" s="6">
        <v>699124.0</v>
      </c>
      <c r="C21254" s="14" t="str">
        <f>If(COUNTIF(DamReaches!$B$2:$B$346,"="&amp;A21254)&gt;0, "Yes", "No")</f>
        <v>No</v>
      </c>
    </row>
    <row r="21255">
      <c r="A21255" s="6">
        <v>699244.0</v>
      </c>
      <c r="B21255" s="6">
        <v>699150.0</v>
      </c>
      <c r="C21255" s="14" t="str">
        <f>If(COUNTIF(DamReaches!$B$2:$B$346,"="&amp;A21255)&gt;0, "Yes", "No")</f>
        <v>No</v>
      </c>
    </row>
    <row r="21256">
      <c r="A21256" s="6">
        <v>699245.0</v>
      </c>
      <c r="B21256" s="6">
        <v>699832.0</v>
      </c>
      <c r="C21256" s="14" t="str">
        <f>If(COUNTIF(DamReaches!$B$2:$B$346,"="&amp;A21256)&gt;0, "Yes", "No")</f>
        <v>No</v>
      </c>
    </row>
    <row r="21257">
      <c r="A21257" s="6">
        <v>699246.0</v>
      </c>
      <c r="B21257" s="6">
        <v>699832.0</v>
      </c>
      <c r="C21257" s="14" t="str">
        <f>If(COUNTIF(DamReaches!$B$2:$B$346,"="&amp;A21257)&gt;0, "Yes", "No")</f>
        <v>No</v>
      </c>
    </row>
    <row r="21258">
      <c r="A21258" s="6">
        <v>699264.0</v>
      </c>
      <c r="B21258" s="6">
        <v>699044.0</v>
      </c>
      <c r="C21258" s="14" t="str">
        <f>If(COUNTIF(DamReaches!$B$2:$B$346,"="&amp;A21258)&gt;0, "Yes", "No")</f>
        <v>No</v>
      </c>
    </row>
    <row r="21259">
      <c r="A21259" s="6">
        <v>699265.0</v>
      </c>
      <c r="B21259" s="6">
        <v>699476.0</v>
      </c>
      <c r="C21259" s="14" t="str">
        <f>If(COUNTIF(DamReaches!$B$2:$B$346,"="&amp;A21259)&gt;0, "Yes", "No")</f>
        <v>No</v>
      </c>
    </row>
    <row r="21260">
      <c r="A21260" s="6">
        <v>699266.0</v>
      </c>
      <c r="B21260" s="6">
        <v>698919.0</v>
      </c>
      <c r="C21260" s="14" t="str">
        <f>If(COUNTIF(DamReaches!$B$2:$B$346,"="&amp;A21260)&gt;0, "Yes", "No")</f>
        <v>No</v>
      </c>
    </row>
    <row r="21261">
      <c r="A21261" s="6">
        <v>699267.0</v>
      </c>
      <c r="B21261" s="6">
        <v>699316.0</v>
      </c>
      <c r="C21261" s="14" t="str">
        <f>If(COUNTIF(DamReaches!$B$2:$B$346,"="&amp;A21261)&gt;0, "Yes", "No")</f>
        <v>No</v>
      </c>
    </row>
    <row r="21262">
      <c r="A21262" s="6">
        <v>699268.0</v>
      </c>
      <c r="B21262" s="6">
        <v>699241.0</v>
      </c>
      <c r="C21262" s="14" t="str">
        <f>If(COUNTIF(DamReaches!$B$2:$B$346,"="&amp;A21262)&gt;0, "Yes", "No")</f>
        <v>No</v>
      </c>
    </row>
    <row r="21263">
      <c r="A21263" s="6">
        <v>699269.0</v>
      </c>
      <c r="B21263" s="6">
        <v>698950.0</v>
      </c>
      <c r="C21263" s="14" t="str">
        <f>If(COUNTIF(DamReaches!$B$2:$B$346,"="&amp;A21263)&gt;0, "Yes", "No")</f>
        <v>No</v>
      </c>
    </row>
    <row r="21264">
      <c r="A21264" s="6">
        <v>699270.0</v>
      </c>
      <c r="B21264" s="6">
        <v>698838.0</v>
      </c>
      <c r="C21264" s="14" t="str">
        <f>If(COUNTIF(DamReaches!$B$2:$B$346,"="&amp;A21264)&gt;0, "Yes", "No")</f>
        <v>No</v>
      </c>
    </row>
    <row r="21265">
      <c r="A21265" s="6">
        <v>699271.0</v>
      </c>
      <c r="B21265" s="6">
        <v>699270.0</v>
      </c>
      <c r="C21265" s="14" t="str">
        <f>If(COUNTIF(DamReaches!$B$2:$B$346,"="&amp;A21265)&gt;0, "Yes", "No")</f>
        <v>No</v>
      </c>
    </row>
    <row r="21266">
      <c r="A21266" s="6">
        <v>699272.0</v>
      </c>
      <c r="B21266" s="6">
        <v>699192.0</v>
      </c>
      <c r="C21266" s="14" t="str">
        <f>If(COUNTIF(DamReaches!$B$2:$B$346,"="&amp;A21266)&gt;0, "Yes", "No")</f>
        <v>No</v>
      </c>
    </row>
    <row r="21267">
      <c r="A21267" s="6">
        <v>699273.0</v>
      </c>
      <c r="B21267" s="6">
        <v>699124.0</v>
      </c>
      <c r="C21267" s="14" t="str">
        <f>If(COUNTIF(DamReaches!$B$2:$B$346,"="&amp;A21267)&gt;0, "Yes", "No")</f>
        <v>No</v>
      </c>
    </row>
    <row r="21268">
      <c r="A21268" s="6">
        <v>699290.0</v>
      </c>
      <c r="B21268" s="6">
        <v>698967.0</v>
      </c>
      <c r="C21268" s="14" t="str">
        <f>If(COUNTIF(DamReaches!$B$2:$B$346,"="&amp;A21268)&gt;0, "Yes", "No")</f>
        <v>No</v>
      </c>
    </row>
    <row r="21269">
      <c r="A21269" s="6">
        <v>699291.0</v>
      </c>
      <c r="B21269" s="6">
        <v>699189.0</v>
      </c>
      <c r="C21269" s="14" t="str">
        <f>If(COUNTIF(DamReaches!$B$2:$B$346,"="&amp;A21269)&gt;0, "Yes", "No")</f>
        <v>No</v>
      </c>
    </row>
    <row r="21270">
      <c r="A21270" s="6">
        <v>699292.0</v>
      </c>
      <c r="B21270" s="6">
        <v>699548.0</v>
      </c>
      <c r="C21270" s="14" t="str">
        <f>If(COUNTIF(DamReaches!$B$2:$B$346,"="&amp;A21270)&gt;0, "Yes", "No")</f>
        <v>No</v>
      </c>
    </row>
    <row r="21271">
      <c r="A21271" s="6">
        <v>699293.0</v>
      </c>
      <c r="B21271" s="6">
        <v>698385.0</v>
      </c>
      <c r="C21271" s="14" t="str">
        <f>If(COUNTIF(DamReaches!$B$2:$B$346,"="&amp;A21271)&gt;0, "Yes", "No")</f>
        <v>No</v>
      </c>
    </row>
    <row r="21272">
      <c r="A21272" s="6">
        <v>699294.0</v>
      </c>
      <c r="B21272" s="6">
        <v>698802.0</v>
      </c>
      <c r="C21272" s="14" t="str">
        <f>If(COUNTIF(DamReaches!$B$2:$B$346,"="&amp;A21272)&gt;0, "Yes", "No")</f>
        <v>No</v>
      </c>
    </row>
    <row r="21273">
      <c r="A21273" s="6">
        <v>699295.0</v>
      </c>
      <c r="B21273" s="6">
        <v>699243.0</v>
      </c>
      <c r="C21273" s="14" t="str">
        <f>If(COUNTIF(DamReaches!$B$2:$B$346,"="&amp;A21273)&gt;0, "Yes", "No")</f>
        <v>No</v>
      </c>
    </row>
    <row r="21274">
      <c r="A21274" s="6">
        <v>699309.0</v>
      </c>
      <c r="B21274" s="6">
        <v>699310.0</v>
      </c>
      <c r="C21274" s="14" t="str">
        <f>If(COUNTIF(DamReaches!$B$2:$B$346,"="&amp;A21274)&gt;0, "Yes", "No")</f>
        <v>No</v>
      </c>
    </row>
    <row r="21275">
      <c r="A21275" s="6">
        <v>699310.0</v>
      </c>
      <c r="B21275" s="6">
        <v>699311.0</v>
      </c>
      <c r="C21275" s="14" t="str">
        <f>If(COUNTIF(DamReaches!$B$2:$B$346,"="&amp;A21275)&gt;0, "Yes", "No")</f>
        <v>No</v>
      </c>
    </row>
    <row r="21276">
      <c r="A21276" s="6">
        <v>699311.0</v>
      </c>
      <c r="B21276" s="6">
        <v>699070.0</v>
      </c>
      <c r="C21276" s="14" t="str">
        <f>If(COUNTIF(DamReaches!$B$2:$B$346,"="&amp;A21276)&gt;0, "Yes", "No")</f>
        <v>No</v>
      </c>
    </row>
    <row r="21277">
      <c r="A21277" s="6">
        <v>699312.0</v>
      </c>
      <c r="B21277" s="6">
        <v>699314.0</v>
      </c>
      <c r="C21277" s="14" t="str">
        <f>If(COUNTIF(DamReaches!$B$2:$B$346,"="&amp;A21277)&gt;0, "Yes", "No")</f>
        <v>No</v>
      </c>
    </row>
    <row r="21278">
      <c r="A21278" s="6">
        <v>699313.0</v>
      </c>
      <c r="B21278" s="6">
        <v>699314.0</v>
      </c>
      <c r="C21278" s="14" t="str">
        <f>If(COUNTIF(DamReaches!$B$2:$B$346,"="&amp;A21278)&gt;0, "Yes", "No")</f>
        <v>No</v>
      </c>
    </row>
    <row r="21279">
      <c r="A21279" s="6">
        <v>699314.0</v>
      </c>
      <c r="B21279" s="6">
        <v>699315.0</v>
      </c>
      <c r="C21279" s="14" t="str">
        <f>If(COUNTIF(DamReaches!$B$2:$B$346,"="&amp;A21279)&gt;0, "Yes", "No")</f>
        <v>No</v>
      </c>
    </row>
    <row r="21280">
      <c r="A21280" s="6">
        <v>699315.0</v>
      </c>
      <c r="B21280" s="6">
        <v>699172.0</v>
      </c>
      <c r="C21280" s="14" t="str">
        <f>If(COUNTIF(DamReaches!$B$2:$B$346,"="&amp;A21280)&gt;0, "Yes", "No")</f>
        <v>No</v>
      </c>
    </row>
    <row r="21281">
      <c r="A21281" s="6">
        <v>699316.0</v>
      </c>
      <c r="B21281" s="6">
        <v>699266.0</v>
      </c>
      <c r="C21281" s="14" t="str">
        <f>If(COUNTIF(DamReaches!$B$2:$B$346,"="&amp;A21281)&gt;0, "Yes", "No")</f>
        <v>No</v>
      </c>
    </row>
    <row r="21282">
      <c r="A21282" s="6">
        <v>699317.0</v>
      </c>
      <c r="B21282" s="6">
        <v>699699.0</v>
      </c>
      <c r="C21282" s="14" t="str">
        <f>If(COUNTIF(DamReaches!$B$2:$B$346,"="&amp;A21282)&gt;0, "Yes", "No")</f>
        <v>No</v>
      </c>
    </row>
    <row r="21283">
      <c r="A21283" s="6">
        <v>699318.0</v>
      </c>
      <c r="B21283" s="6">
        <v>699699.0</v>
      </c>
      <c r="C21283" s="14" t="str">
        <f>If(COUNTIF(DamReaches!$B$2:$B$346,"="&amp;A21283)&gt;0, "Yes", "No")</f>
        <v>No</v>
      </c>
    </row>
    <row r="21284">
      <c r="A21284" s="6">
        <v>699319.0</v>
      </c>
      <c r="B21284" s="6">
        <v>699452.0</v>
      </c>
      <c r="C21284" s="14" t="str">
        <f>If(COUNTIF(DamReaches!$B$2:$B$346,"="&amp;A21284)&gt;0, "Yes", "No")</f>
        <v>No</v>
      </c>
    </row>
    <row r="21285">
      <c r="A21285" s="6">
        <v>699320.0</v>
      </c>
      <c r="B21285" s="6">
        <v>699452.0</v>
      </c>
      <c r="C21285" s="14" t="str">
        <f>If(COUNTIF(DamReaches!$B$2:$B$346,"="&amp;A21285)&gt;0, "Yes", "No")</f>
        <v>No</v>
      </c>
    </row>
    <row r="21286">
      <c r="A21286" s="6">
        <v>699321.0</v>
      </c>
      <c r="B21286" s="6">
        <v>698972.0</v>
      </c>
      <c r="C21286" s="14" t="str">
        <f>If(COUNTIF(DamReaches!$B$2:$B$346,"="&amp;A21286)&gt;0, "Yes", "No")</f>
        <v>No</v>
      </c>
    </row>
    <row r="21287">
      <c r="A21287" s="6">
        <v>699322.0</v>
      </c>
      <c r="B21287" s="6">
        <v>699243.0</v>
      </c>
      <c r="C21287" s="14" t="str">
        <f>If(COUNTIF(DamReaches!$B$2:$B$346,"="&amp;A21287)&gt;0, "Yes", "No")</f>
        <v>No</v>
      </c>
    </row>
    <row r="21288">
      <c r="A21288" s="6">
        <v>699323.0</v>
      </c>
      <c r="B21288" s="6">
        <v>699613.0</v>
      </c>
      <c r="C21288" s="14" t="str">
        <f>If(COUNTIF(DamReaches!$B$2:$B$346,"="&amp;A21288)&gt;0, "Yes", "No")</f>
        <v>No</v>
      </c>
    </row>
    <row r="21289">
      <c r="A21289" s="6">
        <v>699340.0</v>
      </c>
      <c r="B21289" s="6">
        <v>699341.0</v>
      </c>
      <c r="C21289" s="14" t="str">
        <f>If(COUNTIF(DamReaches!$B$2:$B$346,"="&amp;A21289)&gt;0, "Yes", "No")</f>
        <v>No</v>
      </c>
    </row>
    <row r="21290">
      <c r="A21290" s="6">
        <v>699341.0</v>
      </c>
      <c r="B21290" s="6">
        <v>698597.0</v>
      </c>
      <c r="C21290" s="14" t="str">
        <f>If(COUNTIF(DamReaches!$B$2:$B$346,"="&amp;A21290)&gt;0, "Yes", "No")</f>
        <v>No</v>
      </c>
    </row>
    <row r="21291">
      <c r="A21291" s="6">
        <v>699342.0</v>
      </c>
      <c r="B21291" s="6">
        <v>698495.0</v>
      </c>
      <c r="C21291" s="14" t="str">
        <f>If(COUNTIF(DamReaches!$B$2:$B$346,"="&amp;A21291)&gt;0, "Yes", "No")</f>
        <v>No</v>
      </c>
    </row>
    <row r="21292">
      <c r="A21292" s="6">
        <v>699343.0</v>
      </c>
      <c r="B21292" s="6">
        <v>699021.0</v>
      </c>
      <c r="C21292" s="14" t="str">
        <f>If(COUNTIF(DamReaches!$B$2:$B$346,"="&amp;A21292)&gt;0, "Yes", "No")</f>
        <v>No</v>
      </c>
    </row>
    <row r="21293">
      <c r="A21293" s="6">
        <v>699344.0</v>
      </c>
      <c r="B21293" s="6">
        <v>699023.0</v>
      </c>
      <c r="C21293" s="14" t="str">
        <f>If(COUNTIF(DamReaches!$B$2:$B$346,"="&amp;A21293)&gt;0, "Yes", "No")</f>
        <v>No</v>
      </c>
    </row>
    <row r="21294">
      <c r="A21294" s="6">
        <v>699345.0</v>
      </c>
      <c r="B21294" s="6">
        <v>699478.0</v>
      </c>
      <c r="C21294" s="14" t="str">
        <f>If(COUNTIF(DamReaches!$B$2:$B$346,"="&amp;A21294)&gt;0, "Yes", "No")</f>
        <v>No</v>
      </c>
    </row>
    <row r="21295">
      <c r="A21295" s="6">
        <v>699346.0</v>
      </c>
      <c r="B21295" s="6">
        <v>698546.0</v>
      </c>
      <c r="C21295" s="14" t="str">
        <f>If(COUNTIF(DamReaches!$B$2:$B$346,"="&amp;A21295)&gt;0, "Yes", "No")</f>
        <v>No</v>
      </c>
    </row>
    <row r="21296">
      <c r="A21296" s="6">
        <v>699347.0</v>
      </c>
      <c r="B21296" s="6">
        <v>698950.0</v>
      </c>
      <c r="C21296" s="14" t="str">
        <f>If(COUNTIF(DamReaches!$B$2:$B$346,"="&amp;A21296)&gt;0, "Yes", "No")</f>
        <v>No</v>
      </c>
    </row>
    <row r="21297">
      <c r="A21297" s="6">
        <v>699348.0</v>
      </c>
      <c r="B21297" s="6">
        <v>699075.0</v>
      </c>
      <c r="C21297" s="14" t="str">
        <f>If(COUNTIF(DamReaches!$B$2:$B$346,"="&amp;A21297)&gt;0, "Yes", "No")</f>
        <v>No</v>
      </c>
    </row>
    <row r="21298">
      <c r="A21298" s="6">
        <v>699349.0</v>
      </c>
      <c r="B21298" s="6">
        <v>699668.0</v>
      </c>
      <c r="C21298" s="14" t="str">
        <f>If(COUNTIF(DamReaches!$B$2:$B$346,"="&amp;A21298)&gt;0, "Yes", "No")</f>
        <v>No</v>
      </c>
    </row>
    <row r="21299">
      <c r="A21299" s="6">
        <v>699350.0</v>
      </c>
      <c r="B21299" s="6">
        <v>699668.0</v>
      </c>
      <c r="C21299" s="14" t="str">
        <f>If(COUNTIF(DamReaches!$B$2:$B$346,"="&amp;A21299)&gt;0, "Yes", "No")</f>
        <v>No</v>
      </c>
    </row>
    <row r="21300">
      <c r="A21300" s="6">
        <v>699351.0</v>
      </c>
      <c r="B21300" s="6">
        <v>699294.0</v>
      </c>
      <c r="C21300" s="14" t="str">
        <f>If(COUNTIF(DamReaches!$B$2:$B$346,"="&amp;A21300)&gt;0, "Yes", "No")</f>
        <v>No</v>
      </c>
    </row>
    <row r="21301">
      <c r="A21301" s="6">
        <v>699352.0</v>
      </c>
      <c r="B21301" s="6">
        <v>699196.0</v>
      </c>
      <c r="C21301" s="14" t="str">
        <f>If(COUNTIF(DamReaches!$B$2:$B$346,"="&amp;A21301)&gt;0, "Yes", "No")</f>
        <v>No</v>
      </c>
    </row>
    <row r="21302">
      <c r="A21302" s="6">
        <v>699375.0</v>
      </c>
      <c r="B21302" s="6">
        <v>699427.0</v>
      </c>
      <c r="C21302" s="14" t="str">
        <f>If(COUNTIF(DamReaches!$B$2:$B$346,"="&amp;A21302)&gt;0, "Yes", "No")</f>
        <v>No</v>
      </c>
    </row>
    <row r="21303">
      <c r="A21303" s="6">
        <v>699376.0</v>
      </c>
      <c r="B21303" s="6">
        <v>698634.0</v>
      </c>
      <c r="C21303" s="14" t="str">
        <f>If(COUNTIF(DamReaches!$B$2:$B$346,"="&amp;A21303)&gt;0, "Yes", "No")</f>
        <v>No</v>
      </c>
    </row>
    <row r="21304">
      <c r="A21304" s="6">
        <v>699377.0</v>
      </c>
      <c r="B21304" s="6">
        <v>699321.0</v>
      </c>
      <c r="C21304" s="14" t="str">
        <f>If(COUNTIF(DamReaches!$B$2:$B$346,"="&amp;A21304)&gt;0, "Yes", "No")</f>
        <v>No</v>
      </c>
    </row>
    <row r="21305">
      <c r="A21305" s="6">
        <v>699378.0</v>
      </c>
      <c r="B21305" s="6">
        <v>699294.0</v>
      </c>
      <c r="C21305" s="14" t="str">
        <f>If(COUNTIF(DamReaches!$B$2:$B$346,"="&amp;A21305)&gt;0, "Yes", "No")</f>
        <v>No</v>
      </c>
    </row>
    <row r="21306">
      <c r="A21306" s="6">
        <v>699379.0</v>
      </c>
      <c r="B21306" s="6">
        <v>699380.0</v>
      </c>
      <c r="C21306" s="14" t="str">
        <f>If(COUNTIF(DamReaches!$B$2:$B$346,"="&amp;A21306)&gt;0, "Yes", "No")</f>
        <v>No</v>
      </c>
    </row>
    <row r="21307">
      <c r="A21307" s="6">
        <v>699380.0</v>
      </c>
      <c r="B21307" s="6">
        <v>699549.0</v>
      </c>
      <c r="C21307" s="14" t="str">
        <f>If(COUNTIF(DamReaches!$B$2:$B$346,"="&amp;A21307)&gt;0, "Yes", "No")</f>
        <v>No</v>
      </c>
    </row>
    <row r="21308">
      <c r="A21308" s="6">
        <v>699381.0</v>
      </c>
      <c r="B21308" s="6">
        <v>699549.0</v>
      </c>
      <c r="C21308" s="14" t="str">
        <f>If(COUNTIF(DamReaches!$B$2:$B$346,"="&amp;A21308)&gt;0, "Yes", "No")</f>
        <v>No</v>
      </c>
    </row>
    <row r="21309">
      <c r="A21309" s="6">
        <v>699382.0</v>
      </c>
      <c r="B21309" s="6">
        <v>699076.0</v>
      </c>
      <c r="C21309" s="14" t="str">
        <f>If(COUNTIF(DamReaches!$B$2:$B$346,"="&amp;A21309)&gt;0, "Yes", "No")</f>
        <v>No</v>
      </c>
    </row>
    <row r="21310">
      <c r="A21310" s="6">
        <v>699406.0</v>
      </c>
      <c r="B21310" s="6">
        <v>698792.0</v>
      </c>
      <c r="C21310" s="14" t="str">
        <f>If(COUNTIF(DamReaches!$B$2:$B$346,"="&amp;A21310)&gt;0, "Yes", "No")</f>
        <v>No</v>
      </c>
    </row>
    <row r="21311">
      <c r="A21311" s="6">
        <v>699427.0</v>
      </c>
      <c r="B21311" s="6">
        <v>699852.0</v>
      </c>
      <c r="C21311" s="14" t="str">
        <f>If(COUNTIF(DamReaches!$B$2:$B$346,"="&amp;A21311)&gt;0, "Yes", "No")</f>
        <v>No</v>
      </c>
    </row>
    <row r="21312">
      <c r="A21312" s="6">
        <v>699428.0</v>
      </c>
      <c r="B21312" s="6">
        <v>699852.0</v>
      </c>
      <c r="C21312" s="14" t="str">
        <f>If(COUNTIF(DamReaches!$B$2:$B$346,"="&amp;A21312)&gt;0, "Yes", "No")</f>
        <v>No</v>
      </c>
    </row>
    <row r="21313">
      <c r="A21313" s="6">
        <v>699429.0</v>
      </c>
      <c r="B21313" s="6">
        <v>699548.0</v>
      </c>
      <c r="C21313" s="14" t="str">
        <f>If(COUNTIF(DamReaches!$B$2:$B$346,"="&amp;A21313)&gt;0, "Yes", "No")</f>
        <v>No</v>
      </c>
    </row>
    <row r="21314">
      <c r="A21314" s="6">
        <v>699430.0</v>
      </c>
      <c r="B21314" s="6">
        <v>699613.0</v>
      </c>
      <c r="C21314" s="14" t="str">
        <f>If(COUNTIF(DamReaches!$B$2:$B$346,"="&amp;A21314)&gt;0, "Yes", "No")</f>
        <v>No</v>
      </c>
    </row>
    <row r="21315">
      <c r="A21315" s="6">
        <v>699431.0</v>
      </c>
      <c r="B21315" s="6">
        <v>699352.0</v>
      </c>
      <c r="C21315" s="14" t="str">
        <f>If(COUNTIF(DamReaches!$B$2:$B$346,"="&amp;A21315)&gt;0, "Yes", "No")</f>
        <v>No</v>
      </c>
    </row>
    <row r="21316">
      <c r="A21316" s="6">
        <v>699443.0</v>
      </c>
      <c r="B21316" s="6">
        <v>699212.0</v>
      </c>
      <c r="C21316" s="14" t="str">
        <f>If(COUNTIF(DamReaches!$B$2:$B$346,"="&amp;A21316)&gt;0, "Yes", "No")</f>
        <v>No</v>
      </c>
    </row>
    <row r="21317">
      <c r="A21317" s="6">
        <v>699444.0</v>
      </c>
      <c r="B21317" s="6">
        <v>699214.0</v>
      </c>
      <c r="C21317" s="14" t="str">
        <f>If(COUNTIF(DamReaches!$B$2:$B$346,"="&amp;A21317)&gt;0, "Yes", "No")</f>
        <v>No</v>
      </c>
    </row>
    <row r="21318">
      <c r="A21318" s="6">
        <v>699445.0</v>
      </c>
      <c r="B21318" s="6">
        <v>699849.0</v>
      </c>
      <c r="C21318" s="14" t="str">
        <f>If(COUNTIF(DamReaches!$B$2:$B$346,"="&amp;A21318)&gt;0, "Yes", "No")</f>
        <v>No</v>
      </c>
    </row>
    <row r="21319">
      <c r="A21319" s="6">
        <v>699446.0</v>
      </c>
      <c r="B21319" s="6">
        <v>699264.0</v>
      </c>
      <c r="C21319" s="14" t="str">
        <f>If(COUNTIF(DamReaches!$B$2:$B$346,"="&amp;A21319)&gt;0, "Yes", "No")</f>
        <v>No</v>
      </c>
    </row>
    <row r="21320">
      <c r="A21320" s="6">
        <v>699447.0</v>
      </c>
      <c r="B21320" s="6">
        <v>699607.0</v>
      </c>
      <c r="C21320" s="14" t="str">
        <f>If(COUNTIF(DamReaches!$B$2:$B$346,"="&amp;A21320)&gt;0, "Yes", "No")</f>
        <v>No</v>
      </c>
    </row>
    <row r="21321">
      <c r="A21321" s="6">
        <v>699448.0</v>
      </c>
      <c r="B21321" s="6">
        <v>699343.0</v>
      </c>
      <c r="C21321" s="14" t="str">
        <f>If(COUNTIF(DamReaches!$B$2:$B$346,"="&amp;A21321)&gt;0, "Yes", "No")</f>
        <v>No</v>
      </c>
    </row>
    <row r="21322">
      <c r="A21322" s="6">
        <v>699449.0</v>
      </c>
      <c r="B21322" s="6">
        <v>699448.0</v>
      </c>
      <c r="C21322" s="14" t="str">
        <f>If(COUNTIF(DamReaches!$B$2:$B$346,"="&amp;A21322)&gt;0, "Yes", "No")</f>
        <v>No</v>
      </c>
    </row>
    <row r="21323">
      <c r="A21323" s="6">
        <v>699450.0</v>
      </c>
      <c r="B21323" s="6">
        <v>699638.0</v>
      </c>
      <c r="C21323" s="14" t="str">
        <f>If(COUNTIF(DamReaches!$B$2:$B$346,"="&amp;A21323)&gt;0, "Yes", "No")</f>
        <v>No</v>
      </c>
    </row>
    <row r="21324">
      <c r="A21324" s="6">
        <v>699451.0</v>
      </c>
      <c r="B21324" s="6">
        <v>699581.0</v>
      </c>
      <c r="C21324" s="14" t="str">
        <f>If(COUNTIF(DamReaches!$B$2:$B$346,"="&amp;A21324)&gt;0, "Yes", "No")</f>
        <v>No</v>
      </c>
    </row>
    <row r="21325">
      <c r="A21325" s="6">
        <v>699452.0</v>
      </c>
      <c r="B21325" s="6">
        <v>699581.0</v>
      </c>
      <c r="C21325" s="14" t="str">
        <f>If(COUNTIF(DamReaches!$B$2:$B$346,"="&amp;A21325)&gt;0, "Yes", "No")</f>
        <v>No</v>
      </c>
    </row>
    <row r="21326">
      <c r="A21326" s="6">
        <v>699453.0</v>
      </c>
      <c r="B21326" s="6">
        <v>699178.0</v>
      </c>
      <c r="C21326" s="14" t="str">
        <f>If(COUNTIF(DamReaches!$B$2:$B$346,"="&amp;A21326)&gt;0, "Yes", "No")</f>
        <v>No</v>
      </c>
    </row>
    <row r="21327">
      <c r="A21327" s="6">
        <v>699474.0</v>
      </c>
      <c r="B21327" s="6">
        <v>699116.0</v>
      </c>
      <c r="C21327" s="14" t="str">
        <f>If(COUNTIF(DamReaches!$B$2:$B$346,"="&amp;A21327)&gt;0, "Yes", "No")</f>
        <v>No</v>
      </c>
    </row>
    <row r="21328">
      <c r="A21328" s="6">
        <v>699475.0</v>
      </c>
      <c r="B21328" s="6">
        <v>699311.0</v>
      </c>
      <c r="C21328" s="14" t="str">
        <f>If(COUNTIF(DamReaches!$B$2:$B$346,"="&amp;A21328)&gt;0, "Yes", "No")</f>
        <v>No</v>
      </c>
    </row>
    <row r="21329">
      <c r="A21329" s="6">
        <v>699476.0</v>
      </c>
      <c r="B21329" s="6">
        <v>699607.0</v>
      </c>
      <c r="C21329" s="14" t="str">
        <f>If(COUNTIF(DamReaches!$B$2:$B$346,"="&amp;A21329)&gt;0, "Yes", "No")</f>
        <v>No</v>
      </c>
    </row>
    <row r="21330">
      <c r="A21330" s="6">
        <v>699477.0</v>
      </c>
      <c r="B21330" s="6">
        <v>699020.0</v>
      </c>
      <c r="C21330" s="14" t="str">
        <f>If(COUNTIF(DamReaches!$B$2:$B$346,"="&amp;A21330)&gt;0, "Yes", "No")</f>
        <v>No</v>
      </c>
    </row>
    <row r="21331">
      <c r="A21331" s="6">
        <v>699478.0</v>
      </c>
      <c r="B21331" s="6">
        <v>699429.0</v>
      </c>
      <c r="C21331" s="14" t="str">
        <f>If(COUNTIF(DamReaches!$B$2:$B$346,"="&amp;A21331)&gt;0, "Yes", "No")</f>
        <v>No</v>
      </c>
    </row>
    <row r="21332">
      <c r="A21332" s="6">
        <v>699479.0</v>
      </c>
      <c r="B21332" s="6">
        <v>699239.0</v>
      </c>
      <c r="C21332" s="14" t="str">
        <f>If(COUNTIF(DamReaches!$B$2:$B$346,"="&amp;A21332)&gt;0, "Yes", "No")</f>
        <v>No</v>
      </c>
    </row>
    <row r="21333">
      <c r="A21333" s="6">
        <v>699480.0</v>
      </c>
      <c r="B21333" s="6">
        <v>698997.0</v>
      </c>
      <c r="C21333" s="14" t="str">
        <f>If(COUNTIF(DamReaches!$B$2:$B$346,"="&amp;A21333)&gt;0, "Yes", "No")</f>
        <v>No</v>
      </c>
    </row>
    <row r="21334">
      <c r="A21334" s="6">
        <v>699488.0</v>
      </c>
      <c r="B21334" s="6">
        <v>699116.0</v>
      </c>
      <c r="C21334" s="14" t="str">
        <f>If(COUNTIF(DamReaches!$B$2:$B$346,"="&amp;A21334)&gt;0, "Yes", "No")</f>
        <v>No</v>
      </c>
    </row>
    <row r="21335">
      <c r="A21335" s="6">
        <v>699489.0</v>
      </c>
      <c r="B21335" s="6">
        <v>699315.0</v>
      </c>
      <c r="C21335" s="14" t="str">
        <f>If(COUNTIF(DamReaches!$B$2:$B$346,"="&amp;A21335)&gt;0, "Yes", "No")</f>
        <v>No</v>
      </c>
    </row>
    <row r="21336">
      <c r="A21336" s="6">
        <v>699490.0</v>
      </c>
      <c r="B21336" s="6">
        <v>699491.0</v>
      </c>
      <c r="C21336" s="14" t="str">
        <f>If(COUNTIF(DamReaches!$B$2:$B$346,"="&amp;A21336)&gt;0, "Yes", "No")</f>
        <v>No</v>
      </c>
    </row>
    <row r="21337">
      <c r="A21337" s="6">
        <v>699491.0</v>
      </c>
      <c r="B21337" s="6">
        <v>699293.0</v>
      </c>
      <c r="C21337" s="14" t="str">
        <f>If(COUNTIF(DamReaches!$B$2:$B$346,"="&amp;A21337)&gt;0, "Yes", "No")</f>
        <v>No</v>
      </c>
    </row>
    <row r="21338">
      <c r="A21338" s="6">
        <v>699492.0</v>
      </c>
      <c r="B21338" s="6">
        <v>699240.0</v>
      </c>
      <c r="C21338" s="14" t="str">
        <f>If(COUNTIF(DamReaches!$B$2:$B$346,"="&amp;A21338)&gt;0, "Yes", "No")</f>
        <v>No</v>
      </c>
    </row>
    <row r="21339">
      <c r="A21339" s="6">
        <v>699493.0</v>
      </c>
      <c r="B21339" s="6">
        <v>698922.0</v>
      </c>
      <c r="C21339" s="14" t="str">
        <f>If(COUNTIF(DamReaches!$B$2:$B$346,"="&amp;A21339)&gt;0, "Yes", "No")</f>
        <v>No</v>
      </c>
    </row>
    <row r="21340">
      <c r="A21340" s="6">
        <v>699494.0</v>
      </c>
      <c r="B21340" s="6">
        <v>699273.0</v>
      </c>
      <c r="C21340" s="14" t="str">
        <f>If(COUNTIF(DamReaches!$B$2:$B$346,"="&amp;A21340)&gt;0, "Yes", "No")</f>
        <v>No</v>
      </c>
    </row>
    <row r="21341">
      <c r="A21341" s="6">
        <v>699495.0</v>
      </c>
      <c r="B21341" s="6">
        <v>699352.0</v>
      </c>
      <c r="C21341" s="14" t="str">
        <f>If(COUNTIF(DamReaches!$B$2:$B$346,"="&amp;A21341)&gt;0, "Yes", "No")</f>
        <v>No</v>
      </c>
    </row>
    <row r="21342">
      <c r="A21342" s="6">
        <v>699517.0</v>
      </c>
      <c r="B21342" s="6">
        <v>700285.0</v>
      </c>
      <c r="C21342" s="14" t="str">
        <f>If(COUNTIF(DamReaches!$B$2:$B$346,"="&amp;A21342)&gt;0, "Yes", "No")</f>
        <v>No</v>
      </c>
    </row>
    <row r="21343">
      <c r="A21343" s="6">
        <v>699518.0</v>
      </c>
      <c r="B21343" s="6">
        <v>700285.0</v>
      </c>
      <c r="C21343" s="14" t="str">
        <f>If(COUNTIF(DamReaches!$B$2:$B$346,"="&amp;A21343)&gt;0, "Yes", "No")</f>
        <v>No</v>
      </c>
    </row>
    <row r="21344">
      <c r="A21344" s="6">
        <v>699519.0</v>
      </c>
      <c r="B21344" s="6">
        <v>699446.0</v>
      </c>
      <c r="C21344" s="14" t="str">
        <f>If(COUNTIF(DamReaches!$B$2:$B$346,"="&amp;A21344)&gt;0, "Yes", "No")</f>
        <v>No</v>
      </c>
    </row>
    <row r="21345">
      <c r="A21345" s="6">
        <v>699520.0</v>
      </c>
      <c r="B21345" s="6">
        <v>699192.0</v>
      </c>
      <c r="C21345" s="14" t="str">
        <f>If(COUNTIF(DamReaches!$B$2:$B$346,"="&amp;A21345)&gt;0, "Yes", "No")</f>
        <v>No</v>
      </c>
    </row>
    <row r="21346">
      <c r="A21346" s="6">
        <v>699546.0</v>
      </c>
      <c r="B21346" s="6">
        <v>699517.0</v>
      </c>
      <c r="C21346" s="14" t="str">
        <f>If(COUNTIF(DamReaches!$B$2:$B$346,"="&amp;A21346)&gt;0, "Yes", "No")</f>
        <v>No</v>
      </c>
    </row>
    <row r="21347">
      <c r="A21347" s="6">
        <v>699547.0</v>
      </c>
      <c r="B21347" s="6">
        <v>698495.0</v>
      </c>
      <c r="C21347" s="14" t="str">
        <f>If(COUNTIF(DamReaches!$B$2:$B$346,"="&amp;A21347)&gt;0, "Yes", "No")</f>
        <v>No</v>
      </c>
    </row>
    <row r="21348">
      <c r="A21348" s="6">
        <v>699548.0</v>
      </c>
      <c r="B21348" s="6">
        <v>699173.0</v>
      </c>
      <c r="C21348" s="14" t="str">
        <f>If(COUNTIF(DamReaches!$B$2:$B$346,"="&amp;A21348)&gt;0, "Yes", "No")</f>
        <v>No</v>
      </c>
    </row>
    <row r="21349">
      <c r="A21349" s="6">
        <v>699549.0</v>
      </c>
      <c r="B21349" s="6">
        <v>699322.0</v>
      </c>
      <c r="C21349" s="14" t="str">
        <f>If(COUNTIF(DamReaches!$B$2:$B$346,"="&amp;A21349)&gt;0, "Yes", "No")</f>
        <v>No</v>
      </c>
    </row>
    <row r="21350">
      <c r="A21350" s="6">
        <v>699550.0</v>
      </c>
      <c r="B21350" s="6">
        <v>698857.0</v>
      </c>
      <c r="C21350" s="14" t="str">
        <f>If(COUNTIF(DamReaches!$B$2:$B$346,"="&amp;A21350)&gt;0, "Yes", "No")</f>
        <v>No</v>
      </c>
    </row>
    <row r="21351">
      <c r="A21351" s="6">
        <v>699551.0</v>
      </c>
      <c r="B21351" s="6">
        <v>699703.0</v>
      </c>
      <c r="C21351" s="14" t="str">
        <f>If(COUNTIF(DamReaches!$B$2:$B$346,"="&amp;A21351)&gt;0, "Yes", "No")</f>
        <v>No</v>
      </c>
    </row>
    <row r="21352">
      <c r="A21352" s="6">
        <v>699577.0</v>
      </c>
      <c r="B21352" s="6">
        <v>699212.0</v>
      </c>
      <c r="C21352" s="14" t="str">
        <f>If(COUNTIF(DamReaches!$B$2:$B$346,"="&amp;A21352)&gt;0, "Yes", "No")</f>
        <v>No</v>
      </c>
    </row>
    <row r="21353">
      <c r="A21353" s="6">
        <v>699578.0</v>
      </c>
      <c r="B21353" s="6">
        <v>699606.0</v>
      </c>
      <c r="C21353" s="14" t="str">
        <f>If(COUNTIF(DamReaches!$B$2:$B$346,"="&amp;A21353)&gt;0, "Yes", "No")</f>
        <v>No</v>
      </c>
    </row>
    <row r="21354">
      <c r="A21354" s="6">
        <v>699579.0</v>
      </c>
      <c r="B21354" s="6">
        <v>699489.0</v>
      </c>
      <c r="C21354" s="14" t="str">
        <f>If(COUNTIF(DamReaches!$B$2:$B$346,"="&amp;A21354)&gt;0, "Yes", "No")</f>
        <v>No</v>
      </c>
    </row>
    <row r="21355">
      <c r="A21355" s="6">
        <v>699580.0</v>
      </c>
      <c r="B21355" s="6">
        <v>699698.0</v>
      </c>
      <c r="C21355" s="14" t="str">
        <f>If(COUNTIF(DamReaches!$B$2:$B$346,"="&amp;A21355)&gt;0, "Yes", "No")</f>
        <v>No</v>
      </c>
    </row>
    <row r="21356">
      <c r="A21356" s="6">
        <v>699581.0</v>
      </c>
      <c r="B21356" s="6">
        <v>699582.0</v>
      </c>
      <c r="C21356" s="14" t="str">
        <f>If(COUNTIF(DamReaches!$B$2:$B$346,"="&amp;A21356)&gt;0, "Yes", "No")</f>
        <v>No</v>
      </c>
    </row>
    <row r="21357">
      <c r="A21357" s="6">
        <v>699582.0</v>
      </c>
      <c r="B21357" s="6">
        <v>699269.0</v>
      </c>
      <c r="C21357" s="14" t="str">
        <f>If(COUNTIF(DamReaches!$B$2:$B$346,"="&amp;A21357)&gt;0, "Yes", "No")</f>
        <v>No</v>
      </c>
    </row>
    <row r="21358">
      <c r="A21358" s="6">
        <v>699583.0</v>
      </c>
      <c r="B21358" s="6">
        <v>699376.0</v>
      </c>
      <c r="C21358" s="14" t="str">
        <f>If(COUNTIF(DamReaches!$B$2:$B$346,"="&amp;A21358)&gt;0, "Yes", "No")</f>
        <v>No</v>
      </c>
    </row>
    <row r="21359">
      <c r="A21359" s="6">
        <v>699584.0</v>
      </c>
      <c r="B21359" s="6">
        <v>699382.0</v>
      </c>
      <c r="C21359" s="14" t="str">
        <f>If(COUNTIF(DamReaches!$B$2:$B$346,"="&amp;A21359)&gt;0, "Yes", "No")</f>
        <v>No</v>
      </c>
    </row>
    <row r="21360">
      <c r="A21360" s="6">
        <v>699604.0</v>
      </c>
      <c r="B21360" s="6">
        <v>699488.0</v>
      </c>
      <c r="C21360" s="14" t="str">
        <f>If(COUNTIF(DamReaches!$B$2:$B$346,"="&amp;A21360)&gt;0, "Yes", "No")</f>
        <v>No</v>
      </c>
    </row>
    <row r="21361">
      <c r="A21361" s="6">
        <v>699605.0</v>
      </c>
      <c r="B21361" s="6">
        <v>700074.0</v>
      </c>
      <c r="C21361" s="14" t="str">
        <f>If(COUNTIF(DamReaches!$B$2:$B$346,"="&amp;A21361)&gt;0, "Yes", "No")</f>
        <v>No</v>
      </c>
    </row>
    <row r="21362">
      <c r="A21362" s="6">
        <v>699606.0</v>
      </c>
      <c r="B21362" s="6">
        <v>699264.0</v>
      </c>
      <c r="C21362" s="14" t="str">
        <f>If(COUNTIF(DamReaches!$B$2:$B$346,"="&amp;A21362)&gt;0, "Yes", "No")</f>
        <v>No</v>
      </c>
    </row>
    <row r="21363">
      <c r="A21363" s="6">
        <v>699607.0</v>
      </c>
      <c r="B21363" s="6">
        <v>699606.0</v>
      </c>
      <c r="C21363" s="14" t="str">
        <f>If(COUNTIF(DamReaches!$B$2:$B$346,"="&amp;A21363)&gt;0, "Yes", "No")</f>
        <v>No</v>
      </c>
    </row>
    <row r="21364">
      <c r="A21364" s="6">
        <v>699608.0</v>
      </c>
      <c r="B21364" s="6">
        <v>699609.0</v>
      </c>
      <c r="C21364" s="14" t="str">
        <f>If(COUNTIF(DamReaches!$B$2:$B$346,"="&amp;A21364)&gt;0, "Yes", "No")</f>
        <v>No</v>
      </c>
    </row>
    <row r="21365">
      <c r="A21365" s="6">
        <v>699609.0</v>
      </c>
      <c r="B21365" s="6">
        <v>699477.0</v>
      </c>
      <c r="C21365" s="14" t="str">
        <f>If(COUNTIF(DamReaches!$B$2:$B$346,"="&amp;A21365)&gt;0, "Yes", "No")</f>
        <v>No</v>
      </c>
    </row>
    <row r="21366">
      <c r="A21366" s="6">
        <v>699610.0</v>
      </c>
      <c r="B21366" s="6">
        <v>699072.0</v>
      </c>
      <c r="C21366" s="14" t="str">
        <f>If(COUNTIF(DamReaches!$B$2:$B$346,"="&amp;A21366)&gt;0, "Yes", "No")</f>
        <v>No</v>
      </c>
    </row>
    <row r="21367">
      <c r="A21367" s="6">
        <v>699611.0</v>
      </c>
      <c r="B21367" s="6">
        <v>699696.0</v>
      </c>
      <c r="C21367" s="14" t="str">
        <f>If(COUNTIF(DamReaches!$B$2:$B$346,"="&amp;A21367)&gt;0, "Yes", "No")</f>
        <v>No</v>
      </c>
    </row>
    <row r="21368">
      <c r="A21368" s="6">
        <v>699612.0</v>
      </c>
      <c r="B21368" s="6">
        <v>699321.0</v>
      </c>
      <c r="C21368" s="14" t="str">
        <f>If(COUNTIF(DamReaches!$B$2:$B$346,"="&amp;A21368)&gt;0, "Yes", "No")</f>
        <v>No</v>
      </c>
    </row>
    <row r="21369">
      <c r="A21369" s="6">
        <v>699613.0</v>
      </c>
      <c r="B21369" s="6">
        <v>699584.0</v>
      </c>
      <c r="C21369" s="14" t="str">
        <f>If(COUNTIF(DamReaches!$B$2:$B$346,"="&amp;A21369)&gt;0, "Yes", "No")</f>
        <v>No</v>
      </c>
    </row>
    <row r="21370">
      <c r="A21370" s="6">
        <v>699633.0</v>
      </c>
      <c r="B21370" s="6">
        <v>699696.0</v>
      </c>
      <c r="C21370" s="14" t="str">
        <f>If(COUNTIF(DamReaches!$B$2:$B$346,"="&amp;A21370)&gt;0, "Yes", "No")</f>
        <v>No</v>
      </c>
    </row>
    <row r="21371">
      <c r="A21371" s="6">
        <v>699634.0</v>
      </c>
      <c r="B21371" s="6">
        <v>699478.0</v>
      </c>
      <c r="C21371" s="14" t="str">
        <f>If(COUNTIF(DamReaches!$B$2:$B$346,"="&amp;A21371)&gt;0, "Yes", "No")</f>
        <v>No</v>
      </c>
    </row>
    <row r="21372">
      <c r="A21372" s="6">
        <v>699635.0</v>
      </c>
      <c r="B21372" s="6">
        <v>699634.0</v>
      </c>
      <c r="C21372" s="14" t="str">
        <f>If(COUNTIF(DamReaches!$B$2:$B$346,"="&amp;A21372)&gt;0, "Yes", "No")</f>
        <v>No</v>
      </c>
    </row>
    <row r="21373">
      <c r="A21373" s="6">
        <v>699636.0</v>
      </c>
      <c r="B21373" s="6">
        <v>699635.0</v>
      </c>
      <c r="C21373" s="14" t="str">
        <f>If(COUNTIF(DamReaches!$B$2:$B$346,"="&amp;A21373)&gt;0, "Yes", "No")</f>
        <v>No</v>
      </c>
    </row>
    <row r="21374">
      <c r="A21374" s="6">
        <v>699637.0</v>
      </c>
      <c r="B21374" s="6">
        <v>699240.0</v>
      </c>
      <c r="C21374" s="14" t="str">
        <f>If(COUNTIF(DamReaches!$B$2:$B$346,"="&amp;A21374)&gt;0, "Yes", "No")</f>
        <v>No</v>
      </c>
    </row>
    <row r="21375">
      <c r="A21375" s="6">
        <v>699638.0</v>
      </c>
      <c r="B21375" s="6">
        <v>699637.0</v>
      </c>
      <c r="C21375" s="14" t="str">
        <f>If(COUNTIF(DamReaches!$B$2:$B$346,"="&amp;A21375)&gt;0, "Yes", "No")</f>
        <v>No</v>
      </c>
    </row>
    <row r="21376">
      <c r="A21376" s="6">
        <v>699639.0</v>
      </c>
      <c r="B21376" s="6">
        <v>699897.0</v>
      </c>
      <c r="C21376" s="14" t="str">
        <f>If(COUNTIF(DamReaches!$B$2:$B$346,"="&amp;A21376)&gt;0, "Yes", "No")</f>
        <v>No</v>
      </c>
    </row>
    <row r="21377">
      <c r="A21377" s="6">
        <v>699640.0</v>
      </c>
      <c r="B21377" s="6">
        <v>699897.0</v>
      </c>
      <c r="C21377" s="14" t="str">
        <f>If(COUNTIF(DamReaches!$B$2:$B$346,"="&amp;A21377)&gt;0, "Yes", "No")</f>
        <v>No</v>
      </c>
    </row>
    <row r="21378">
      <c r="A21378" s="6">
        <v>699658.0</v>
      </c>
      <c r="B21378" s="6">
        <v>699341.0</v>
      </c>
      <c r="C21378" s="14" t="str">
        <f>If(COUNTIF(DamReaches!$B$2:$B$346,"="&amp;A21378)&gt;0, "Yes", "No")</f>
        <v>No</v>
      </c>
    </row>
    <row r="21379">
      <c r="A21379" s="6">
        <v>699659.0</v>
      </c>
      <c r="B21379" s="6">
        <v>699476.0</v>
      </c>
      <c r="C21379" s="14" t="str">
        <f>If(COUNTIF(DamReaches!$B$2:$B$346,"="&amp;A21379)&gt;0, "Yes", "No")</f>
        <v>No</v>
      </c>
    </row>
    <row r="21380">
      <c r="A21380" s="6">
        <v>699660.0</v>
      </c>
      <c r="B21380" s="6">
        <v>699659.0</v>
      </c>
      <c r="C21380" s="14" t="str">
        <f>If(COUNTIF(DamReaches!$B$2:$B$346,"="&amp;A21380)&gt;0, "Yes", "No")</f>
        <v>No</v>
      </c>
    </row>
    <row r="21381">
      <c r="A21381" s="6">
        <v>699661.0</v>
      </c>
      <c r="B21381" s="6">
        <v>698878.0</v>
      </c>
      <c r="C21381" s="14" t="str">
        <f>If(COUNTIF(DamReaches!$B$2:$B$346,"="&amp;A21381)&gt;0, "Yes", "No")</f>
        <v>No</v>
      </c>
    </row>
    <row r="21382">
      <c r="A21382" s="6">
        <v>699662.0</v>
      </c>
      <c r="B21382" s="6">
        <v>699661.0</v>
      </c>
      <c r="C21382" s="14" t="str">
        <f>If(COUNTIF(DamReaches!$B$2:$B$346,"="&amp;A21382)&gt;0, "Yes", "No")</f>
        <v>No</v>
      </c>
    </row>
    <row r="21383">
      <c r="A21383" s="6">
        <v>699663.0</v>
      </c>
      <c r="B21383" s="6">
        <v>699173.0</v>
      </c>
      <c r="C21383" s="14" t="str">
        <f>If(COUNTIF(DamReaches!$B$2:$B$346,"="&amp;A21383)&gt;0, "Yes", "No")</f>
        <v>No</v>
      </c>
    </row>
    <row r="21384">
      <c r="A21384" s="6">
        <v>699664.0</v>
      </c>
      <c r="B21384" s="6">
        <v>699635.0</v>
      </c>
      <c r="C21384" s="14" t="str">
        <f>If(COUNTIF(DamReaches!$B$2:$B$346,"="&amp;A21384)&gt;0, "Yes", "No")</f>
        <v>No</v>
      </c>
    </row>
    <row r="21385">
      <c r="A21385" s="6">
        <v>699665.0</v>
      </c>
      <c r="B21385" s="6">
        <v>699270.0</v>
      </c>
      <c r="C21385" s="14" t="str">
        <f>If(COUNTIF(DamReaches!$B$2:$B$346,"="&amp;A21385)&gt;0, "Yes", "No")</f>
        <v>No</v>
      </c>
    </row>
    <row r="21386">
      <c r="A21386" s="6">
        <v>699666.0</v>
      </c>
      <c r="B21386" s="6">
        <v>699665.0</v>
      </c>
      <c r="C21386" s="14" t="str">
        <f>If(COUNTIF(DamReaches!$B$2:$B$346,"="&amp;A21386)&gt;0, "Yes", "No")</f>
        <v>No</v>
      </c>
    </row>
    <row r="21387">
      <c r="A21387" s="6">
        <v>699667.0</v>
      </c>
      <c r="B21387" s="6">
        <v>699919.0</v>
      </c>
      <c r="C21387" s="14" t="str">
        <f>If(COUNTIF(DamReaches!$B$2:$B$346,"="&amp;A21387)&gt;0, "Yes", "No")</f>
        <v>No</v>
      </c>
    </row>
    <row r="21388">
      <c r="A21388" s="6">
        <v>699668.0</v>
      </c>
      <c r="B21388" s="6">
        <v>699919.0</v>
      </c>
      <c r="C21388" s="14" t="str">
        <f>If(COUNTIF(DamReaches!$B$2:$B$346,"="&amp;A21388)&gt;0, "Yes", "No")</f>
        <v>No</v>
      </c>
    </row>
    <row r="21389">
      <c r="A21389" s="6">
        <v>699669.0</v>
      </c>
      <c r="B21389" s="6">
        <v>699612.0</v>
      </c>
      <c r="C21389" s="14" t="str">
        <f>If(COUNTIF(DamReaches!$B$2:$B$346,"="&amp;A21389)&gt;0, "Yes", "No")</f>
        <v>No</v>
      </c>
    </row>
    <row r="21390">
      <c r="A21390" s="6">
        <v>699670.0</v>
      </c>
      <c r="B21390" s="6">
        <v>699612.0</v>
      </c>
      <c r="C21390" s="14" t="str">
        <f>If(COUNTIF(DamReaches!$B$2:$B$346,"="&amp;A21390)&gt;0, "Yes", "No")</f>
        <v>No</v>
      </c>
    </row>
    <row r="21391">
      <c r="A21391" s="6">
        <v>699671.0</v>
      </c>
      <c r="B21391" s="6">
        <v>699672.0</v>
      </c>
      <c r="C21391" s="14" t="str">
        <f>If(COUNTIF(DamReaches!$B$2:$B$346,"="&amp;A21391)&gt;0, "Yes", "No")</f>
        <v>No</v>
      </c>
    </row>
    <row r="21392">
      <c r="A21392" s="6">
        <v>699672.0</v>
      </c>
      <c r="B21392" s="6">
        <v>699673.0</v>
      </c>
      <c r="C21392" s="14" t="str">
        <f>If(COUNTIF(DamReaches!$B$2:$B$346,"="&amp;A21392)&gt;0, "Yes", "No")</f>
        <v>No</v>
      </c>
    </row>
    <row r="21393">
      <c r="A21393" s="6">
        <v>699673.0</v>
      </c>
      <c r="B21393" s="6">
        <v>699380.0</v>
      </c>
      <c r="C21393" s="14" t="str">
        <f>If(COUNTIF(DamReaches!$B$2:$B$346,"="&amp;A21393)&gt;0, "Yes", "No")</f>
        <v>No</v>
      </c>
    </row>
    <row r="21394">
      <c r="A21394" s="6">
        <v>699674.0</v>
      </c>
      <c r="B21394" s="6">
        <v>699382.0</v>
      </c>
      <c r="C21394" s="14" t="str">
        <f>If(COUNTIF(DamReaches!$B$2:$B$346,"="&amp;A21394)&gt;0, "Yes", "No")</f>
        <v>No</v>
      </c>
    </row>
    <row r="21395">
      <c r="A21395" s="6">
        <v>699675.0</v>
      </c>
      <c r="B21395" s="6">
        <v>699584.0</v>
      </c>
      <c r="C21395" s="14" t="str">
        <f>If(COUNTIF(DamReaches!$B$2:$B$346,"="&amp;A21395)&gt;0, "Yes", "No")</f>
        <v>No</v>
      </c>
    </row>
    <row r="21396">
      <c r="A21396" s="6">
        <v>699695.0</v>
      </c>
      <c r="B21396" s="6">
        <v>699448.0</v>
      </c>
      <c r="C21396" s="14" t="str">
        <f>If(COUNTIF(DamReaches!$B$2:$B$346,"="&amp;A21396)&gt;0, "Yes", "No")</f>
        <v>No</v>
      </c>
    </row>
    <row r="21397">
      <c r="A21397" s="6">
        <v>699696.0</v>
      </c>
      <c r="B21397" s="6">
        <v>699695.0</v>
      </c>
      <c r="C21397" s="14" t="str">
        <f>If(COUNTIF(DamReaches!$B$2:$B$346,"="&amp;A21397)&gt;0, "Yes", "No")</f>
        <v>No</v>
      </c>
    </row>
    <row r="21398">
      <c r="A21398" s="6">
        <v>699697.0</v>
      </c>
      <c r="B21398" s="6">
        <v>699429.0</v>
      </c>
      <c r="C21398" s="14" t="str">
        <f>If(COUNTIF(DamReaches!$B$2:$B$346,"="&amp;A21398)&gt;0, "Yes", "No")</f>
        <v>No</v>
      </c>
    </row>
    <row r="21399">
      <c r="A21399" s="6">
        <v>699698.0</v>
      </c>
      <c r="B21399" s="6">
        <v>699147.0</v>
      </c>
      <c r="C21399" s="14" t="str">
        <f>If(COUNTIF(DamReaches!$B$2:$B$346,"="&amp;A21399)&gt;0, "Yes", "No")</f>
        <v>No</v>
      </c>
    </row>
    <row r="21400">
      <c r="A21400" s="6">
        <v>699699.0</v>
      </c>
      <c r="B21400" s="6">
        <v>699854.0</v>
      </c>
      <c r="C21400" s="14" t="str">
        <f>If(COUNTIF(DamReaches!$B$2:$B$346,"="&amp;A21400)&gt;0, "Yes", "No")</f>
        <v>No</v>
      </c>
    </row>
    <row r="21401">
      <c r="A21401" s="6">
        <v>699700.0</v>
      </c>
      <c r="B21401" s="6">
        <v>699854.0</v>
      </c>
      <c r="C21401" s="14" t="str">
        <f>If(COUNTIF(DamReaches!$B$2:$B$346,"="&amp;A21401)&gt;0, "Yes", "No")</f>
        <v>No</v>
      </c>
    </row>
    <row r="21402">
      <c r="A21402" s="6">
        <v>699701.0</v>
      </c>
      <c r="B21402" s="6">
        <v>699777.0</v>
      </c>
      <c r="C21402" s="14" t="str">
        <f>If(COUNTIF(DamReaches!$B$2:$B$346,"="&amp;A21402)&gt;0, "Yes", "No")</f>
        <v>No</v>
      </c>
    </row>
    <row r="21403">
      <c r="A21403" s="6">
        <v>699702.0</v>
      </c>
      <c r="B21403" s="6">
        <v>699376.0</v>
      </c>
      <c r="C21403" s="14" t="str">
        <f>If(COUNTIF(DamReaches!$B$2:$B$346,"="&amp;A21403)&gt;0, "Yes", "No")</f>
        <v>No</v>
      </c>
    </row>
    <row r="21404">
      <c r="A21404" s="6">
        <v>699703.0</v>
      </c>
      <c r="B21404" s="6">
        <v>699453.0</v>
      </c>
      <c r="C21404" s="14" t="str">
        <f>If(COUNTIF(DamReaches!$B$2:$B$346,"="&amp;A21404)&gt;0, "Yes", "No")</f>
        <v>No</v>
      </c>
    </row>
    <row r="21405">
      <c r="A21405" s="6">
        <v>699723.0</v>
      </c>
      <c r="B21405" s="6">
        <v>699849.0</v>
      </c>
      <c r="C21405" s="14" t="str">
        <f>If(COUNTIF(DamReaches!$B$2:$B$346,"="&amp;A21405)&gt;0, "Yes", "No")</f>
        <v>No</v>
      </c>
    </row>
    <row r="21406">
      <c r="A21406" s="6">
        <v>699724.0</v>
      </c>
      <c r="B21406" s="6">
        <v>699310.0</v>
      </c>
      <c r="C21406" s="14" t="str">
        <f>If(COUNTIF(DamReaches!$B$2:$B$346,"="&amp;A21406)&gt;0, "Yes", "No")</f>
        <v>No</v>
      </c>
    </row>
    <row r="21407">
      <c r="A21407" s="6">
        <v>699725.0</v>
      </c>
      <c r="B21407" s="6">
        <v>699724.0</v>
      </c>
      <c r="C21407" s="14" t="str">
        <f>If(COUNTIF(DamReaches!$B$2:$B$346,"="&amp;A21407)&gt;0, "Yes", "No")</f>
        <v>No</v>
      </c>
    </row>
    <row r="21408">
      <c r="A21408" s="6">
        <v>699726.0</v>
      </c>
      <c r="B21408" s="6">
        <v>700074.0</v>
      </c>
      <c r="C21408" s="14" t="str">
        <f>If(COUNTIF(DamReaches!$B$2:$B$346,"="&amp;A21408)&gt;0, "Yes", "No")</f>
        <v>No</v>
      </c>
    </row>
    <row r="21409">
      <c r="A21409" s="6">
        <v>699727.0</v>
      </c>
      <c r="B21409" s="6">
        <v>699663.0</v>
      </c>
      <c r="C21409" s="14" t="str">
        <f>If(COUNTIF(DamReaches!$B$2:$B$346,"="&amp;A21409)&gt;0, "Yes", "No")</f>
        <v>No</v>
      </c>
    </row>
    <row r="21410">
      <c r="A21410" s="6">
        <v>699728.0</v>
      </c>
      <c r="B21410" s="6">
        <v>699491.0</v>
      </c>
      <c r="C21410" s="14" t="str">
        <f>If(COUNTIF(DamReaches!$B$2:$B$346,"="&amp;A21410)&gt;0, "Yes", "No")</f>
        <v>No</v>
      </c>
    </row>
    <row r="21411">
      <c r="A21411" s="6">
        <v>699729.0</v>
      </c>
      <c r="B21411" s="6">
        <v>699730.0</v>
      </c>
      <c r="C21411" s="14" t="str">
        <f>If(COUNTIF(DamReaches!$B$2:$B$346,"="&amp;A21411)&gt;0, "Yes", "No")</f>
        <v>No</v>
      </c>
    </row>
    <row r="21412">
      <c r="A21412" s="6">
        <v>699730.0</v>
      </c>
      <c r="B21412" s="6">
        <v>699915.0</v>
      </c>
      <c r="C21412" s="14" t="str">
        <f>If(COUNTIF(DamReaches!$B$2:$B$346,"="&amp;A21412)&gt;0, "Yes", "No")</f>
        <v>No</v>
      </c>
    </row>
    <row r="21413">
      <c r="A21413" s="6">
        <v>699731.0</v>
      </c>
      <c r="B21413" s="6">
        <v>699732.0</v>
      </c>
      <c r="C21413" s="14" t="str">
        <f>If(COUNTIF(DamReaches!$B$2:$B$346,"="&amp;A21413)&gt;0, "Yes", "No")</f>
        <v>No</v>
      </c>
    </row>
    <row r="21414">
      <c r="A21414" s="6">
        <v>699732.0</v>
      </c>
      <c r="B21414" s="6">
        <v>699702.0</v>
      </c>
      <c r="C21414" s="14" t="str">
        <f>If(COUNTIF(DamReaches!$B$2:$B$346,"="&amp;A21414)&gt;0, "Yes", "No")</f>
        <v>No</v>
      </c>
    </row>
    <row r="21415">
      <c r="A21415" s="6">
        <v>699733.0</v>
      </c>
      <c r="B21415" s="6">
        <v>698881.0</v>
      </c>
      <c r="C21415" s="14" t="str">
        <f>If(COUNTIF(DamReaches!$B$2:$B$346,"="&amp;A21415)&gt;0, "Yes", "No")</f>
        <v>No</v>
      </c>
    </row>
    <row r="21416">
      <c r="A21416" s="6">
        <v>699734.0</v>
      </c>
      <c r="B21416" s="6">
        <v>699673.0</v>
      </c>
      <c r="C21416" s="14" t="str">
        <f>If(COUNTIF(DamReaches!$B$2:$B$346,"="&amp;A21416)&gt;0, "Yes", "No")</f>
        <v>No</v>
      </c>
    </row>
    <row r="21417">
      <c r="A21417" s="6">
        <v>699755.0</v>
      </c>
      <c r="B21417" s="6">
        <v>700141.0</v>
      </c>
      <c r="C21417" s="14" t="str">
        <f>If(COUNTIF(DamReaches!$B$2:$B$346,"="&amp;A21417)&gt;0, "Yes", "No")</f>
        <v>No</v>
      </c>
    </row>
    <row r="21418">
      <c r="A21418" s="6">
        <v>699756.0</v>
      </c>
      <c r="B21418" s="6">
        <v>700141.0</v>
      </c>
      <c r="C21418" s="14" t="str">
        <f>If(COUNTIF(DamReaches!$B$2:$B$346,"="&amp;A21418)&gt;0, "Yes", "No")</f>
        <v>No</v>
      </c>
    </row>
    <row r="21419">
      <c r="A21419" s="6">
        <v>699757.0</v>
      </c>
      <c r="B21419" s="6">
        <v>700555.0</v>
      </c>
      <c r="C21419" s="14" t="str">
        <f>If(COUNTIF(DamReaches!$B$2:$B$346,"="&amp;A21419)&gt;0, "Yes", "No")</f>
        <v>No</v>
      </c>
    </row>
    <row r="21420">
      <c r="A21420" s="6">
        <v>699758.0</v>
      </c>
      <c r="B21420" s="6">
        <v>700555.0</v>
      </c>
      <c r="C21420" s="14" t="str">
        <f>If(COUNTIF(DamReaches!$B$2:$B$346,"="&amp;A21420)&gt;0, "Yes", "No")</f>
        <v>No</v>
      </c>
    </row>
    <row r="21421">
      <c r="A21421" s="6">
        <v>699775.0</v>
      </c>
      <c r="B21421" s="6">
        <v>699824.0</v>
      </c>
      <c r="C21421" s="14" t="str">
        <f>If(COUNTIF(DamReaches!$B$2:$B$346,"="&amp;A21421)&gt;0, "Yes", "No")</f>
        <v>No</v>
      </c>
    </row>
    <row r="21422">
      <c r="A21422" s="6">
        <v>699776.0</v>
      </c>
      <c r="B21422" s="6">
        <v>699824.0</v>
      </c>
      <c r="C21422" s="14" t="str">
        <f>If(COUNTIF(DamReaches!$B$2:$B$346,"="&amp;A21422)&gt;0, "Yes", "No")</f>
        <v>No</v>
      </c>
    </row>
    <row r="21423">
      <c r="A21423" s="6">
        <v>699777.0</v>
      </c>
      <c r="B21423" s="6">
        <v>699796.0</v>
      </c>
      <c r="C21423" s="14" t="str">
        <f>If(COUNTIF(DamReaches!$B$2:$B$346,"="&amp;A21423)&gt;0, "Yes", "No")</f>
        <v>No</v>
      </c>
    </row>
    <row r="21424">
      <c r="A21424" s="6">
        <v>699778.0</v>
      </c>
      <c r="B21424" s="6">
        <v>699796.0</v>
      </c>
      <c r="C21424" s="14" t="str">
        <f>If(COUNTIF(DamReaches!$B$2:$B$346,"="&amp;A21424)&gt;0, "Yes", "No")</f>
        <v>No</v>
      </c>
    </row>
    <row r="21425">
      <c r="A21425" s="6">
        <v>699779.0</v>
      </c>
      <c r="B21425" s="6">
        <v>699665.0</v>
      </c>
      <c r="C21425" s="14" t="str">
        <f>If(COUNTIF(DamReaches!$B$2:$B$346,"="&amp;A21425)&gt;0, "Yes", "No")</f>
        <v>No</v>
      </c>
    </row>
    <row r="21426">
      <c r="A21426" s="6">
        <v>699780.0</v>
      </c>
      <c r="B21426" s="6">
        <v>699779.0</v>
      </c>
      <c r="C21426" s="14" t="str">
        <f>If(COUNTIF(DamReaches!$B$2:$B$346,"="&amp;A21426)&gt;0, "Yes", "No")</f>
        <v>No</v>
      </c>
    </row>
    <row r="21427">
      <c r="A21427" s="6">
        <v>699796.0</v>
      </c>
      <c r="B21427" s="6">
        <v>699797.0</v>
      </c>
      <c r="C21427" s="14" t="str">
        <f>If(COUNTIF(DamReaches!$B$2:$B$346,"="&amp;A21427)&gt;0, "Yes", "No")</f>
        <v>No</v>
      </c>
    </row>
    <row r="21428">
      <c r="A21428" s="6">
        <v>699797.0</v>
      </c>
      <c r="B21428" s="6">
        <v>699730.0</v>
      </c>
      <c r="C21428" s="14" t="str">
        <f>If(COUNTIF(DamReaches!$B$2:$B$346,"="&amp;A21428)&gt;0, "Yes", "No")</f>
        <v>No</v>
      </c>
    </row>
    <row r="21429">
      <c r="A21429" s="6">
        <v>699798.0</v>
      </c>
      <c r="B21429" s="6">
        <v>699799.0</v>
      </c>
      <c r="C21429" s="14" t="str">
        <f>If(COUNTIF(DamReaches!$B$2:$B$346,"="&amp;A21429)&gt;0, "Yes", "No")</f>
        <v>No</v>
      </c>
    </row>
    <row r="21430">
      <c r="A21430" s="6">
        <v>699799.0</v>
      </c>
      <c r="B21430" s="6">
        <v>699733.0</v>
      </c>
      <c r="C21430" s="14" t="str">
        <f>If(COUNTIF(DamReaches!$B$2:$B$346,"="&amp;A21430)&gt;0, "Yes", "No")</f>
        <v>No</v>
      </c>
    </row>
    <row r="21431">
      <c r="A21431" s="6">
        <v>699800.0</v>
      </c>
      <c r="B21431" s="6">
        <v>699672.0</v>
      </c>
      <c r="C21431" s="14" t="str">
        <f>If(COUNTIF(DamReaches!$B$2:$B$346,"="&amp;A21431)&gt;0, "Yes", "No")</f>
        <v>No</v>
      </c>
    </row>
    <row r="21432">
      <c r="A21432" s="6">
        <v>699801.0</v>
      </c>
      <c r="B21432" s="6">
        <v>699884.0</v>
      </c>
      <c r="C21432" s="14" t="str">
        <f>If(COUNTIF(DamReaches!$B$2:$B$346,"="&amp;A21432)&gt;0, "Yes", "No")</f>
        <v>No</v>
      </c>
    </row>
    <row r="21433">
      <c r="A21433" s="6">
        <v>699823.0</v>
      </c>
      <c r="B21433" s="6">
        <v>698472.0</v>
      </c>
      <c r="C21433" s="14" t="str">
        <f>If(COUNTIF(DamReaches!$B$2:$B$346,"="&amp;A21433)&gt;0, "Yes", "No")</f>
        <v>No</v>
      </c>
    </row>
    <row r="21434">
      <c r="A21434" s="6">
        <v>699824.0</v>
      </c>
      <c r="B21434" s="6">
        <v>699951.0</v>
      </c>
      <c r="C21434" s="14" t="str">
        <f>If(COUNTIF(DamReaches!$B$2:$B$346,"="&amp;A21434)&gt;0, "Yes", "No")</f>
        <v>No</v>
      </c>
    </row>
    <row r="21435">
      <c r="A21435" s="6">
        <v>699825.0</v>
      </c>
      <c r="B21435" s="6">
        <v>699517.0</v>
      </c>
      <c r="C21435" s="14" t="str">
        <f>If(COUNTIF(DamReaches!$B$2:$B$346,"="&amp;A21435)&gt;0, "Yes", "No")</f>
        <v>No</v>
      </c>
    </row>
    <row r="21436">
      <c r="A21436" s="6">
        <v>699826.0</v>
      </c>
      <c r="B21436" s="6">
        <v>699695.0</v>
      </c>
      <c r="C21436" s="14" t="str">
        <f>If(COUNTIF(DamReaches!$B$2:$B$346,"="&amp;A21436)&gt;0, "Yes", "No")</f>
        <v>No</v>
      </c>
    </row>
    <row r="21437">
      <c r="A21437" s="6">
        <v>699827.0</v>
      </c>
      <c r="B21437" s="6">
        <v>700025.0</v>
      </c>
      <c r="C21437" s="14" t="str">
        <f>If(COUNTIF(DamReaches!$B$2:$B$346,"="&amp;A21437)&gt;0, "Yes", "No")</f>
        <v>No</v>
      </c>
    </row>
    <row r="21438">
      <c r="A21438" s="6">
        <v>699828.0</v>
      </c>
      <c r="B21438" s="6">
        <v>700025.0</v>
      </c>
      <c r="C21438" s="14" t="str">
        <f>If(COUNTIF(DamReaches!$B$2:$B$346,"="&amp;A21438)&gt;0, "Yes", "No")</f>
        <v>No</v>
      </c>
    </row>
    <row r="21439">
      <c r="A21439" s="6">
        <v>699829.0</v>
      </c>
      <c r="B21439" s="6">
        <v>699777.0</v>
      </c>
      <c r="C21439" s="14" t="str">
        <f>If(COUNTIF(DamReaches!$B$2:$B$346,"="&amp;A21439)&gt;0, "Yes", "No")</f>
        <v>No</v>
      </c>
    </row>
    <row r="21440">
      <c r="A21440" s="6">
        <v>699830.0</v>
      </c>
      <c r="B21440" s="6">
        <v>699800.0</v>
      </c>
      <c r="C21440" s="14" t="str">
        <f>If(COUNTIF(DamReaches!$B$2:$B$346,"="&amp;A21440)&gt;0, "Yes", "No")</f>
        <v>No</v>
      </c>
    </row>
    <row r="21441">
      <c r="A21441" s="6">
        <v>699831.0</v>
      </c>
      <c r="B21441" s="6">
        <v>699675.0</v>
      </c>
      <c r="C21441" s="14" t="str">
        <f>If(COUNTIF(DamReaches!$B$2:$B$346,"="&amp;A21441)&gt;0, "Yes", "No")</f>
        <v>No</v>
      </c>
    </row>
    <row r="21442">
      <c r="A21442" s="6">
        <v>699832.0</v>
      </c>
      <c r="B21442" s="6">
        <v>699833.0</v>
      </c>
      <c r="C21442" s="14" t="str">
        <f>If(COUNTIF(DamReaches!$B$2:$B$346,"="&amp;A21442)&gt;0, "Yes", "No")</f>
        <v>No</v>
      </c>
    </row>
    <row r="21443">
      <c r="A21443" s="6">
        <v>699833.0</v>
      </c>
      <c r="B21443" s="6">
        <v>699834.0</v>
      </c>
      <c r="C21443" s="14" t="str">
        <f>If(COUNTIF(DamReaches!$B$2:$B$346,"="&amp;A21443)&gt;0, "Yes", "No")</f>
        <v>No</v>
      </c>
    </row>
    <row r="21444">
      <c r="A21444" s="6">
        <v>699834.0</v>
      </c>
      <c r="B21444" s="6">
        <v>699178.0</v>
      </c>
      <c r="C21444" s="14" t="str">
        <f>If(COUNTIF(DamReaches!$B$2:$B$346,"="&amp;A21444)&gt;0, "Yes", "No")</f>
        <v>No</v>
      </c>
    </row>
    <row r="21445">
      <c r="A21445" s="6">
        <v>699849.0</v>
      </c>
      <c r="B21445" s="6">
        <v>699875.0</v>
      </c>
      <c r="C21445" s="14" t="str">
        <f>If(COUNTIF(DamReaches!$B$2:$B$346,"="&amp;A21445)&gt;0, "Yes", "No")</f>
        <v>No</v>
      </c>
    </row>
    <row r="21446">
      <c r="A21446" s="6">
        <v>699850.0</v>
      </c>
      <c r="B21446" s="6">
        <v>699851.0</v>
      </c>
      <c r="C21446" s="14" t="str">
        <f>If(COUNTIF(DamReaches!$B$2:$B$346,"="&amp;A21446)&gt;0, "Yes", "No")</f>
        <v>No</v>
      </c>
    </row>
    <row r="21447">
      <c r="A21447" s="6">
        <v>699851.0</v>
      </c>
      <c r="B21447" s="6">
        <v>699519.0</v>
      </c>
      <c r="C21447" s="14" t="str">
        <f>If(COUNTIF(DamReaches!$B$2:$B$346,"="&amp;A21447)&gt;0, "Yes", "No")</f>
        <v>No</v>
      </c>
    </row>
    <row r="21448">
      <c r="A21448" s="6">
        <v>699852.0</v>
      </c>
      <c r="B21448" s="6">
        <v>699997.0</v>
      </c>
      <c r="C21448" s="14" t="str">
        <f>If(COUNTIF(DamReaches!$B$2:$B$346,"="&amp;A21448)&gt;0, "Yes", "No")</f>
        <v>No</v>
      </c>
    </row>
    <row r="21449">
      <c r="A21449" s="6">
        <v>699853.0</v>
      </c>
      <c r="B21449" s="6">
        <v>699878.0</v>
      </c>
      <c r="C21449" s="14" t="str">
        <f>If(COUNTIF(DamReaches!$B$2:$B$346,"="&amp;A21449)&gt;0, "Yes", "No")</f>
        <v>No</v>
      </c>
    </row>
    <row r="21450">
      <c r="A21450" s="6">
        <v>699854.0</v>
      </c>
      <c r="B21450" s="6">
        <v>700147.0</v>
      </c>
      <c r="C21450" s="14" t="str">
        <f>If(COUNTIF(DamReaches!$B$2:$B$346,"="&amp;A21450)&gt;0, "Yes", "No")</f>
        <v>No</v>
      </c>
    </row>
    <row r="21451">
      <c r="A21451" s="6">
        <v>699855.0</v>
      </c>
      <c r="B21451" s="6">
        <v>699582.0</v>
      </c>
      <c r="C21451" s="14" t="str">
        <f>If(COUNTIF(DamReaches!$B$2:$B$346,"="&amp;A21451)&gt;0, "Yes", "No")</f>
        <v>No</v>
      </c>
    </row>
    <row r="21452">
      <c r="A21452" s="6">
        <v>699856.0</v>
      </c>
      <c r="B21452" s="6">
        <v>699273.0</v>
      </c>
      <c r="C21452" s="14" t="str">
        <f>If(COUNTIF(DamReaches!$B$2:$B$346,"="&amp;A21452)&gt;0, "Yes", "No")</f>
        <v>No</v>
      </c>
    </row>
    <row r="21453">
      <c r="A21453" s="6">
        <v>699857.0</v>
      </c>
      <c r="B21453" s="6">
        <v>699921.0</v>
      </c>
      <c r="C21453" s="14" t="str">
        <f>If(COUNTIF(DamReaches!$B$2:$B$346,"="&amp;A21453)&gt;0, "Yes", "No")</f>
        <v>No</v>
      </c>
    </row>
    <row r="21454">
      <c r="A21454" s="6">
        <v>699858.0</v>
      </c>
      <c r="B21454" s="6">
        <v>699921.0</v>
      </c>
      <c r="C21454" s="14" t="str">
        <f>If(COUNTIF(DamReaches!$B$2:$B$346,"="&amp;A21454)&gt;0, "Yes", "No")</f>
        <v>No</v>
      </c>
    </row>
    <row r="21455">
      <c r="A21455" s="6">
        <v>699859.0</v>
      </c>
      <c r="B21455" s="6">
        <v>699453.0</v>
      </c>
      <c r="C21455" s="14" t="str">
        <f>If(COUNTIF(DamReaches!$B$2:$B$346,"="&amp;A21455)&gt;0, "Yes", "No")</f>
        <v>No</v>
      </c>
    </row>
    <row r="21456">
      <c r="A21456" s="6">
        <v>699874.0</v>
      </c>
      <c r="B21456" s="6">
        <v>699488.0</v>
      </c>
      <c r="C21456" s="14" t="str">
        <f>If(COUNTIF(DamReaches!$B$2:$B$346,"="&amp;A21456)&gt;0, "Yes", "No")</f>
        <v>No</v>
      </c>
    </row>
    <row r="21457">
      <c r="A21457" s="6">
        <v>699875.0</v>
      </c>
      <c r="B21457" s="6">
        <v>699724.0</v>
      </c>
      <c r="C21457" s="14" t="str">
        <f>If(COUNTIF(DamReaches!$B$2:$B$346,"="&amp;A21457)&gt;0, "Yes", "No")</f>
        <v>No</v>
      </c>
    </row>
    <row r="21458">
      <c r="A21458" s="6">
        <v>699876.0</v>
      </c>
      <c r="B21458" s="6">
        <v>700169.0</v>
      </c>
      <c r="C21458" s="14" t="str">
        <f>If(COUNTIF(DamReaches!$B$2:$B$346,"="&amp;A21458)&gt;0, "Yes", "No")</f>
        <v>No</v>
      </c>
    </row>
    <row r="21459">
      <c r="A21459" s="6">
        <v>699877.0</v>
      </c>
      <c r="B21459" s="6">
        <v>699664.0</v>
      </c>
      <c r="C21459" s="14" t="str">
        <f>If(COUNTIF(DamReaches!$B$2:$B$346,"="&amp;A21459)&gt;0, "Yes", "No")</f>
        <v>No</v>
      </c>
    </row>
    <row r="21460">
      <c r="A21460" s="6">
        <v>699878.0</v>
      </c>
      <c r="B21460" s="6">
        <v>699877.0</v>
      </c>
      <c r="C21460" s="14" t="str">
        <f>If(COUNTIF(DamReaches!$B$2:$B$346,"="&amp;A21460)&gt;0, "Yes", "No")</f>
        <v>No</v>
      </c>
    </row>
    <row r="21461">
      <c r="A21461" s="6">
        <v>699879.0</v>
      </c>
      <c r="B21461" s="6">
        <v>699917.0</v>
      </c>
      <c r="C21461" s="14" t="str">
        <f>If(COUNTIF(DamReaches!$B$2:$B$346,"="&amp;A21461)&gt;0, "Yes", "No")</f>
        <v>No</v>
      </c>
    </row>
    <row r="21462">
      <c r="A21462" s="6">
        <v>699880.0</v>
      </c>
      <c r="B21462" s="6">
        <v>699918.0</v>
      </c>
      <c r="C21462" s="14" t="str">
        <f>If(COUNTIF(DamReaches!$B$2:$B$346,"="&amp;A21462)&gt;0, "Yes", "No")</f>
        <v>No</v>
      </c>
    </row>
    <row r="21463">
      <c r="A21463" s="6">
        <v>699881.0</v>
      </c>
      <c r="B21463" s="6">
        <v>699882.0</v>
      </c>
      <c r="C21463" s="14" t="str">
        <f>If(COUNTIF(DamReaches!$B$2:$B$346,"="&amp;A21463)&gt;0, "Yes", "No")</f>
        <v>No</v>
      </c>
    </row>
    <row r="21464">
      <c r="A21464" s="6">
        <v>699882.0</v>
      </c>
      <c r="B21464" s="6">
        <v>699322.0</v>
      </c>
      <c r="C21464" s="14" t="str">
        <f>If(COUNTIF(DamReaches!$B$2:$B$346,"="&amp;A21464)&gt;0, "Yes", "No")</f>
        <v>No</v>
      </c>
    </row>
    <row r="21465">
      <c r="A21465" s="6">
        <v>699883.0</v>
      </c>
      <c r="B21465" s="6">
        <v>699857.0</v>
      </c>
      <c r="C21465" s="14" t="str">
        <f>If(COUNTIF(DamReaches!$B$2:$B$346,"="&amp;A21465)&gt;0, "Yes", "No")</f>
        <v>No</v>
      </c>
    </row>
    <row r="21466">
      <c r="A21466" s="6">
        <v>699884.0</v>
      </c>
      <c r="B21466" s="6">
        <v>699833.0</v>
      </c>
      <c r="C21466" s="14" t="str">
        <f>If(COUNTIF(DamReaches!$B$2:$B$346,"="&amp;A21466)&gt;0, "Yes", "No")</f>
        <v>No</v>
      </c>
    </row>
    <row r="21467">
      <c r="A21467" s="6">
        <v>699885.0</v>
      </c>
      <c r="B21467" s="6">
        <v>699495.0</v>
      </c>
      <c r="C21467" s="14" t="str">
        <f>If(COUNTIF(DamReaches!$B$2:$B$346,"="&amp;A21467)&gt;0, "Yes", "No")</f>
        <v>No</v>
      </c>
    </row>
    <row r="21468">
      <c r="A21468" s="6">
        <v>699893.0</v>
      </c>
      <c r="B21468" s="6">
        <v>699343.0</v>
      </c>
      <c r="C21468" s="14" t="str">
        <f>If(COUNTIF(DamReaches!$B$2:$B$346,"="&amp;A21468)&gt;0, "Yes", "No")</f>
        <v>No</v>
      </c>
    </row>
    <row r="21469">
      <c r="A21469" s="6">
        <v>699894.0</v>
      </c>
      <c r="B21469" s="6">
        <v>699663.0</v>
      </c>
      <c r="C21469" s="14" t="str">
        <f>If(COUNTIF(DamReaches!$B$2:$B$346,"="&amp;A21469)&gt;0, "Yes", "No")</f>
        <v>No</v>
      </c>
    </row>
    <row r="21470">
      <c r="A21470" s="6">
        <v>699895.0</v>
      </c>
      <c r="B21470" s="6">
        <v>699894.0</v>
      </c>
      <c r="C21470" s="14" t="str">
        <f>If(COUNTIF(DamReaches!$B$2:$B$346,"="&amp;A21470)&gt;0, "Yes", "No")</f>
        <v>No</v>
      </c>
    </row>
    <row r="21471">
      <c r="A21471" s="6">
        <v>699896.0</v>
      </c>
      <c r="B21471" s="6">
        <v>699634.0</v>
      </c>
      <c r="C21471" s="14" t="str">
        <f>If(COUNTIF(DamReaches!$B$2:$B$346,"="&amp;A21471)&gt;0, "Yes", "No")</f>
        <v>No</v>
      </c>
    </row>
    <row r="21472">
      <c r="A21472" s="6">
        <v>699897.0</v>
      </c>
      <c r="B21472" s="6">
        <v>700252.0</v>
      </c>
      <c r="C21472" s="14" t="str">
        <f>If(COUNTIF(DamReaches!$B$2:$B$346,"="&amp;A21472)&gt;0, "Yes", "No")</f>
        <v>No</v>
      </c>
    </row>
    <row r="21473">
      <c r="A21473" s="6">
        <v>699913.0</v>
      </c>
      <c r="B21473" s="6">
        <v>699493.0</v>
      </c>
      <c r="C21473" s="14" t="str">
        <f>If(COUNTIF(DamReaches!$B$2:$B$346,"="&amp;A21473)&gt;0, "Yes", "No")</f>
        <v>No</v>
      </c>
    </row>
    <row r="21474">
      <c r="A21474" s="6">
        <v>699914.0</v>
      </c>
      <c r="B21474" s="6">
        <v>699797.0</v>
      </c>
      <c r="C21474" s="14" t="str">
        <f>If(COUNTIF(DamReaches!$B$2:$B$346,"="&amp;A21474)&gt;0, "Yes", "No")</f>
        <v>No</v>
      </c>
    </row>
    <row r="21475">
      <c r="A21475" s="6">
        <v>699915.0</v>
      </c>
      <c r="B21475" s="6">
        <v>699916.0</v>
      </c>
      <c r="C21475" s="14" t="str">
        <f>If(COUNTIF(DamReaches!$B$2:$B$346,"="&amp;A21475)&gt;0, "Yes", "No")</f>
        <v>No</v>
      </c>
    </row>
    <row r="21476">
      <c r="A21476" s="6">
        <v>699916.0</v>
      </c>
      <c r="B21476" s="6">
        <v>699917.0</v>
      </c>
      <c r="C21476" s="14" t="str">
        <f>If(COUNTIF(DamReaches!$B$2:$B$346,"="&amp;A21476)&gt;0, "Yes", "No")</f>
        <v>No</v>
      </c>
    </row>
    <row r="21477">
      <c r="A21477" s="6">
        <v>699917.0</v>
      </c>
      <c r="B21477" s="6">
        <v>699918.0</v>
      </c>
      <c r="C21477" s="14" t="str">
        <f>If(COUNTIF(DamReaches!$B$2:$B$346,"="&amp;A21477)&gt;0, "Yes", "No")</f>
        <v>No</v>
      </c>
    </row>
    <row r="21478">
      <c r="A21478" s="6">
        <v>699918.0</v>
      </c>
      <c r="B21478" s="6">
        <v>699956.0</v>
      </c>
      <c r="C21478" s="14" t="str">
        <f>If(COUNTIF(DamReaches!$B$2:$B$346,"="&amp;A21478)&gt;0, "Yes", "No")</f>
        <v>No</v>
      </c>
    </row>
    <row r="21479">
      <c r="A21479" s="6">
        <v>699919.0</v>
      </c>
      <c r="B21479" s="6">
        <v>700313.0</v>
      </c>
      <c r="C21479" s="14" t="str">
        <f>If(COUNTIF(DamReaches!$B$2:$B$346,"="&amp;A21479)&gt;0, "Yes", "No")</f>
        <v>No</v>
      </c>
    </row>
    <row r="21480">
      <c r="A21480" s="6">
        <v>699920.0</v>
      </c>
      <c r="B21480" s="6">
        <v>700313.0</v>
      </c>
      <c r="C21480" s="14" t="str">
        <f>If(COUNTIF(DamReaches!$B$2:$B$346,"="&amp;A21480)&gt;0, "Yes", "No")</f>
        <v>No</v>
      </c>
    </row>
    <row r="21481">
      <c r="A21481" s="6">
        <v>699921.0</v>
      </c>
      <c r="B21481" s="6">
        <v>699922.0</v>
      </c>
      <c r="C21481" s="14" t="str">
        <f>If(COUNTIF(DamReaches!$B$2:$B$346,"="&amp;A21481)&gt;0, "Yes", "No")</f>
        <v>No</v>
      </c>
    </row>
    <row r="21482">
      <c r="A21482" s="6">
        <v>699922.0</v>
      </c>
      <c r="B21482" s="6">
        <v>699884.0</v>
      </c>
      <c r="C21482" s="14" t="str">
        <f>If(COUNTIF(DamReaches!$B$2:$B$346,"="&amp;A21482)&gt;0, "Yes", "No")</f>
        <v>No</v>
      </c>
    </row>
    <row r="21483">
      <c r="A21483" s="6">
        <v>699951.0</v>
      </c>
      <c r="B21483" s="6">
        <v>700169.0</v>
      </c>
      <c r="C21483" s="14" t="str">
        <f>If(COUNTIF(DamReaches!$B$2:$B$346,"="&amp;A21483)&gt;0, "Yes", "No")</f>
        <v>No</v>
      </c>
    </row>
    <row r="21484">
      <c r="A21484" s="6">
        <v>699952.0</v>
      </c>
      <c r="B21484" s="6">
        <v>699266.0</v>
      </c>
      <c r="C21484" s="14" t="str">
        <f>If(COUNTIF(DamReaches!$B$2:$B$346,"="&amp;A21484)&gt;0, "Yes", "No")</f>
        <v>No</v>
      </c>
    </row>
    <row r="21485">
      <c r="A21485" s="6">
        <v>699953.0</v>
      </c>
      <c r="B21485" s="6">
        <v>699952.0</v>
      </c>
      <c r="C21485" s="14" t="str">
        <f>If(COUNTIF(DamReaches!$B$2:$B$346,"="&amp;A21485)&gt;0, "Yes", "No")</f>
        <v>No</v>
      </c>
    </row>
    <row r="21486">
      <c r="A21486" s="6">
        <v>699954.0</v>
      </c>
      <c r="B21486" s="6">
        <v>700123.0</v>
      </c>
      <c r="C21486" s="14" t="str">
        <f>If(COUNTIF(DamReaches!$B$2:$B$346,"="&amp;A21486)&gt;0, "Yes", "No")</f>
        <v>No</v>
      </c>
    </row>
    <row r="21487">
      <c r="A21487" s="6">
        <v>699955.0</v>
      </c>
      <c r="B21487" s="6">
        <v>700123.0</v>
      </c>
      <c r="C21487" s="14" t="str">
        <f>If(COUNTIF(DamReaches!$B$2:$B$346,"="&amp;A21487)&gt;0, "Yes", "No")</f>
        <v>No</v>
      </c>
    </row>
    <row r="21488">
      <c r="A21488" s="6">
        <v>699956.0</v>
      </c>
      <c r="B21488" s="6">
        <v>700125.0</v>
      </c>
      <c r="C21488" s="14" t="str">
        <f>If(COUNTIF(DamReaches!$B$2:$B$346,"="&amp;A21488)&gt;0, "Yes", "No")</f>
        <v>No</v>
      </c>
    </row>
    <row r="21489">
      <c r="A21489" s="6">
        <v>699957.0</v>
      </c>
      <c r="B21489" s="6">
        <v>700125.0</v>
      </c>
      <c r="C21489" s="14" t="str">
        <f>If(COUNTIF(DamReaches!$B$2:$B$346,"="&amp;A21489)&gt;0, "Yes", "No")</f>
        <v>No</v>
      </c>
    </row>
    <row r="21490">
      <c r="A21490" s="6">
        <v>699958.0</v>
      </c>
      <c r="B21490" s="6">
        <v>699732.0</v>
      </c>
      <c r="C21490" s="14" t="str">
        <f>If(COUNTIF(DamReaches!$B$2:$B$346,"="&amp;A21490)&gt;0, "Yes", "No")</f>
        <v>No</v>
      </c>
    </row>
    <row r="21491">
      <c r="A21491" s="6">
        <v>699959.0</v>
      </c>
      <c r="B21491" s="6">
        <v>699856.0</v>
      </c>
      <c r="C21491" s="14" t="str">
        <f>If(COUNTIF(DamReaches!$B$2:$B$346,"="&amp;A21491)&gt;0, "Yes", "No")</f>
        <v>No</v>
      </c>
    </row>
    <row r="21492">
      <c r="A21492" s="6">
        <v>699980.0</v>
      </c>
      <c r="B21492" s="6">
        <v>699875.0</v>
      </c>
      <c r="C21492" s="14" t="str">
        <f>If(COUNTIF(DamReaches!$B$2:$B$346,"="&amp;A21492)&gt;0, "Yes", "No")</f>
        <v>No</v>
      </c>
    </row>
    <row r="21493">
      <c r="A21493" s="6">
        <v>699981.0</v>
      </c>
      <c r="B21493" s="6">
        <v>699952.0</v>
      </c>
      <c r="C21493" s="14" t="str">
        <f>If(COUNTIF(DamReaches!$B$2:$B$346,"="&amp;A21493)&gt;0, "Yes", "No")</f>
        <v>No</v>
      </c>
    </row>
    <row r="21494">
      <c r="A21494" s="6">
        <v>699982.0</v>
      </c>
      <c r="B21494" s="6">
        <v>699703.0</v>
      </c>
      <c r="C21494" s="14" t="str">
        <f>If(COUNTIF(DamReaches!$B$2:$B$346,"="&amp;A21494)&gt;0, "Yes", "No")</f>
        <v>No</v>
      </c>
    </row>
    <row r="21495">
      <c r="A21495" s="6">
        <v>699994.0</v>
      </c>
      <c r="B21495" s="6">
        <v>700071.0</v>
      </c>
      <c r="C21495" s="14" t="str">
        <f>If(COUNTIF(DamReaches!$B$2:$B$346,"="&amp;A21495)&gt;0, "Yes", "No")</f>
        <v>No</v>
      </c>
    </row>
    <row r="21496">
      <c r="A21496" s="6">
        <v>699995.0</v>
      </c>
      <c r="B21496" s="6">
        <v>699951.0</v>
      </c>
      <c r="C21496" s="14" t="str">
        <f>If(COUNTIF(DamReaches!$B$2:$B$346,"="&amp;A21496)&gt;0, "Yes", "No")</f>
        <v>No</v>
      </c>
    </row>
    <row r="21497">
      <c r="A21497" s="6">
        <v>699996.0</v>
      </c>
      <c r="B21497" s="6">
        <v>699997.0</v>
      </c>
      <c r="C21497" s="14" t="str">
        <f>If(COUNTIF(DamReaches!$B$2:$B$346,"="&amp;A21497)&gt;0, "Yes", "No")</f>
        <v>No</v>
      </c>
    </row>
    <row r="21498">
      <c r="A21498" s="6">
        <v>699997.0</v>
      </c>
      <c r="B21498" s="6">
        <v>700474.0</v>
      </c>
      <c r="C21498" s="14" t="str">
        <f>If(COUNTIF(DamReaches!$B$2:$B$346,"="&amp;A21498)&gt;0, "Yes", "No")</f>
        <v>No</v>
      </c>
    </row>
    <row r="21499">
      <c r="A21499" s="6">
        <v>699998.0</v>
      </c>
      <c r="B21499" s="6">
        <v>700474.0</v>
      </c>
      <c r="C21499" s="14" t="str">
        <f>If(COUNTIF(DamReaches!$B$2:$B$346,"="&amp;A21499)&gt;0, "Yes", "No")</f>
        <v>No</v>
      </c>
    </row>
    <row r="21500">
      <c r="A21500" s="6">
        <v>699999.0</v>
      </c>
      <c r="B21500" s="6">
        <v>699894.0</v>
      </c>
      <c r="C21500" s="14" t="str">
        <f>If(COUNTIF(DamReaches!$B$2:$B$346,"="&amp;A21500)&gt;0, "Yes", "No")</f>
        <v>No</v>
      </c>
    </row>
    <row r="21501">
      <c r="A21501" s="6">
        <v>700000.0</v>
      </c>
      <c r="B21501" s="6">
        <v>699829.0</v>
      </c>
      <c r="C21501" s="14" t="str">
        <f>If(COUNTIF(DamReaches!$B$2:$B$346,"="&amp;A21501)&gt;0, "Yes", "No")</f>
        <v>No</v>
      </c>
    </row>
    <row r="21502">
      <c r="A21502" s="6">
        <v>700001.0</v>
      </c>
      <c r="B21502" s="6">
        <v>699831.0</v>
      </c>
      <c r="C21502" s="14" t="str">
        <f>If(COUNTIF(DamReaches!$B$2:$B$346,"="&amp;A21502)&gt;0, "Yes", "No")</f>
        <v>No</v>
      </c>
    </row>
    <row r="21503">
      <c r="A21503" s="6">
        <v>700019.0</v>
      </c>
      <c r="B21503" s="6">
        <v>699443.0</v>
      </c>
      <c r="C21503" s="14" t="str">
        <f>If(COUNTIF(DamReaches!$B$2:$B$346,"="&amp;A21503)&gt;0, "Yes", "No")</f>
        <v>No</v>
      </c>
    </row>
    <row r="21504">
      <c r="A21504" s="6">
        <v>700020.0</v>
      </c>
      <c r="B21504" s="6">
        <v>700165.0</v>
      </c>
      <c r="C21504" s="14" t="str">
        <f>If(COUNTIF(DamReaches!$B$2:$B$346,"="&amp;A21504)&gt;0, "Yes", "No")</f>
        <v>No</v>
      </c>
    </row>
    <row r="21505">
      <c r="A21505" s="6">
        <v>700021.0</v>
      </c>
      <c r="B21505" s="6">
        <v>700072.0</v>
      </c>
      <c r="C21505" s="14" t="str">
        <f>If(COUNTIF(DamReaches!$B$2:$B$346,"="&amp;A21505)&gt;0, "Yes", "No")</f>
        <v>No</v>
      </c>
    </row>
    <row r="21506">
      <c r="A21506" s="6">
        <v>700022.0</v>
      </c>
      <c r="B21506" s="6">
        <v>700104.0</v>
      </c>
      <c r="C21506" s="14" t="str">
        <f>If(COUNTIF(DamReaches!$B$2:$B$346,"="&amp;A21506)&gt;0, "Yes", "No")</f>
        <v>No</v>
      </c>
    </row>
    <row r="21507">
      <c r="A21507" s="6">
        <v>700023.0</v>
      </c>
      <c r="B21507" s="6">
        <v>699661.0</v>
      </c>
      <c r="C21507" s="14" t="str">
        <f>If(COUNTIF(DamReaches!$B$2:$B$346,"="&amp;A21507)&gt;0, "Yes", "No")</f>
        <v>No</v>
      </c>
    </row>
    <row r="21508">
      <c r="A21508" s="6">
        <v>700024.0</v>
      </c>
      <c r="B21508" s="6">
        <v>699893.0</v>
      </c>
      <c r="C21508" s="14" t="str">
        <f>If(COUNTIF(DamReaches!$B$2:$B$346,"="&amp;A21508)&gt;0, "Yes", "No")</f>
        <v>No</v>
      </c>
    </row>
    <row r="21509">
      <c r="A21509" s="6">
        <v>700025.0</v>
      </c>
      <c r="B21509" s="6">
        <v>700051.0</v>
      </c>
      <c r="C21509" s="14" t="str">
        <f>If(COUNTIF(DamReaches!$B$2:$B$346,"="&amp;A21509)&gt;0, "Yes", "No")</f>
        <v>No</v>
      </c>
    </row>
    <row r="21510">
      <c r="A21510" s="6">
        <v>700026.0</v>
      </c>
      <c r="B21510" s="6">
        <v>699855.0</v>
      </c>
      <c r="C21510" s="14" t="str">
        <f>If(COUNTIF(DamReaches!$B$2:$B$346,"="&amp;A21510)&gt;0, "Yes", "No")</f>
        <v>No</v>
      </c>
    </row>
    <row r="21511">
      <c r="A21511" s="6">
        <v>700027.0</v>
      </c>
      <c r="B21511" s="6">
        <v>699855.0</v>
      </c>
      <c r="C21511" s="14" t="str">
        <f>If(COUNTIF(DamReaches!$B$2:$B$346,"="&amp;A21511)&gt;0, "Yes", "No")</f>
        <v>No</v>
      </c>
    </row>
    <row r="21512">
      <c r="A21512" s="6">
        <v>700028.0</v>
      </c>
      <c r="B21512" s="6">
        <v>699495.0</v>
      </c>
      <c r="C21512" s="14" t="str">
        <f>If(COUNTIF(DamReaches!$B$2:$B$346,"="&amp;A21512)&gt;0, "Yes", "No")</f>
        <v>No</v>
      </c>
    </row>
    <row r="21513">
      <c r="A21513" s="6">
        <v>700044.0</v>
      </c>
      <c r="B21513" s="6">
        <v>700019.0</v>
      </c>
      <c r="C21513" s="14" t="str">
        <f>If(COUNTIF(DamReaches!$B$2:$B$346,"="&amp;A21513)&gt;0, "Yes", "No")</f>
        <v>No</v>
      </c>
    </row>
    <row r="21514">
      <c r="A21514" s="6">
        <v>700045.0</v>
      </c>
      <c r="B21514" s="6">
        <v>700140.0</v>
      </c>
      <c r="C21514" s="14" t="str">
        <f>If(COUNTIF(DamReaches!$B$2:$B$346,"="&amp;A21514)&gt;0, "Yes", "No")</f>
        <v>No</v>
      </c>
    </row>
    <row r="21515">
      <c r="A21515" s="6">
        <v>700046.0</v>
      </c>
      <c r="B21515" s="6">
        <v>700047.0</v>
      </c>
      <c r="C21515" s="14" t="str">
        <f>If(COUNTIF(DamReaches!$B$2:$B$346,"="&amp;A21515)&gt;0, "Yes", "No")</f>
        <v>No</v>
      </c>
    </row>
    <row r="21516">
      <c r="A21516" s="6">
        <v>700047.0</v>
      </c>
      <c r="B21516" s="6">
        <v>699489.0</v>
      </c>
      <c r="C21516" s="14" t="str">
        <f>If(COUNTIF(DamReaches!$B$2:$B$346,"="&amp;A21516)&gt;0, "Yes", "No")</f>
        <v>No</v>
      </c>
    </row>
    <row r="21517">
      <c r="A21517" s="6">
        <v>700048.0</v>
      </c>
      <c r="B21517" s="6">
        <v>699638.0</v>
      </c>
      <c r="C21517" s="14" t="str">
        <f>If(COUNTIF(DamReaches!$B$2:$B$346,"="&amp;A21517)&gt;0, "Yes", "No")</f>
        <v>No</v>
      </c>
    </row>
    <row r="21518">
      <c r="A21518" s="6">
        <v>700049.0</v>
      </c>
      <c r="B21518" s="6">
        <v>700050.0</v>
      </c>
      <c r="C21518" s="14" t="str">
        <f>If(COUNTIF(DamReaches!$B$2:$B$346,"="&amp;A21518)&gt;0, "Yes", "No")</f>
        <v>No</v>
      </c>
    </row>
    <row r="21519">
      <c r="A21519" s="6">
        <v>700050.0</v>
      </c>
      <c r="B21519" s="6">
        <v>699241.0</v>
      </c>
      <c r="C21519" s="14" t="str">
        <f>If(COUNTIF(DamReaches!$B$2:$B$346,"="&amp;A21519)&gt;0, "Yes", "No")</f>
        <v>No</v>
      </c>
    </row>
    <row r="21520">
      <c r="A21520" s="6">
        <v>700051.0</v>
      </c>
      <c r="B21520" s="6">
        <v>700079.0</v>
      </c>
      <c r="C21520" s="14" t="str">
        <f>If(COUNTIF(DamReaches!$B$2:$B$346,"="&amp;A21520)&gt;0, "Yes", "No")</f>
        <v>No</v>
      </c>
    </row>
    <row r="21521">
      <c r="A21521" s="6">
        <v>700052.0</v>
      </c>
      <c r="B21521" s="6">
        <v>700079.0</v>
      </c>
      <c r="C21521" s="14" t="str">
        <f>If(COUNTIF(DamReaches!$B$2:$B$346,"="&amp;A21521)&gt;0, "Yes", "No")</f>
        <v>No</v>
      </c>
    </row>
    <row r="21522">
      <c r="A21522" s="6">
        <v>700053.0</v>
      </c>
      <c r="B21522" s="6">
        <v>699800.0</v>
      </c>
      <c r="C21522" s="14" t="str">
        <f>If(COUNTIF(DamReaches!$B$2:$B$346,"="&amp;A21522)&gt;0, "Yes", "No")</f>
        <v>No</v>
      </c>
    </row>
    <row r="21523">
      <c r="A21523" s="6">
        <v>700054.0</v>
      </c>
      <c r="B21523" s="6">
        <v>699882.0</v>
      </c>
      <c r="C21523" s="14" t="str">
        <f>If(COUNTIF(DamReaches!$B$2:$B$346,"="&amp;A21523)&gt;0, "Yes", "No")</f>
        <v>No</v>
      </c>
    </row>
    <row r="21524">
      <c r="A21524" s="6">
        <v>700055.0</v>
      </c>
      <c r="B21524" s="6">
        <v>699675.0</v>
      </c>
      <c r="C21524" s="14" t="str">
        <f>If(COUNTIF(DamReaches!$B$2:$B$346,"="&amp;A21524)&gt;0, "Yes", "No")</f>
        <v>No</v>
      </c>
    </row>
    <row r="21525">
      <c r="A21525" s="6">
        <v>700069.0</v>
      </c>
      <c r="B21525" s="6">
        <v>700070.0</v>
      </c>
      <c r="C21525" s="14" t="str">
        <f>If(COUNTIF(DamReaches!$B$2:$B$346,"="&amp;A21525)&gt;0, "Yes", "No")</f>
        <v>No</v>
      </c>
    </row>
    <row r="21526">
      <c r="A21526" s="6">
        <v>700070.0</v>
      </c>
      <c r="B21526" s="6">
        <v>700071.0</v>
      </c>
      <c r="C21526" s="14" t="str">
        <f>If(COUNTIF(DamReaches!$B$2:$B$346,"="&amp;A21526)&gt;0, "Yes", "No")</f>
        <v>No</v>
      </c>
    </row>
    <row r="21527">
      <c r="A21527" s="6">
        <v>700071.0</v>
      </c>
      <c r="B21527" s="6">
        <v>700072.0</v>
      </c>
      <c r="C21527" s="14" t="str">
        <f>If(COUNTIF(DamReaches!$B$2:$B$346,"="&amp;A21527)&gt;0, "Yes", "No")</f>
        <v>No</v>
      </c>
    </row>
    <row r="21528">
      <c r="A21528" s="6">
        <v>700072.0</v>
      </c>
      <c r="B21528" s="6">
        <v>700103.0</v>
      </c>
      <c r="C21528" s="14" t="str">
        <f>If(COUNTIF(DamReaches!$B$2:$B$346,"="&amp;A21528)&gt;0, "Yes", "No")</f>
        <v>No</v>
      </c>
    </row>
    <row r="21529">
      <c r="A21529" s="6">
        <v>700073.0</v>
      </c>
      <c r="B21529" s="6">
        <v>700103.0</v>
      </c>
      <c r="C21529" s="14" t="str">
        <f>If(COUNTIF(DamReaches!$B$2:$B$346,"="&amp;A21529)&gt;0, "Yes", "No")</f>
        <v>No</v>
      </c>
    </row>
    <row r="21530">
      <c r="A21530" s="6">
        <v>700074.0</v>
      </c>
      <c r="B21530" s="6">
        <v>700104.0</v>
      </c>
      <c r="C21530" s="14" t="str">
        <f>If(COUNTIF(DamReaches!$B$2:$B$346,"="&amp;A21530)&gt;0, "Yes", "No")</f>
        <v>No</v>
      </c>
    </row>
    <row r="21531">
      <c r="A21531" s="6">
        <v>700075.0</v>
      </c>
      <c r="B21531" s="6">
        <v>700145.0</v>
      </c>
      <c r="C21531" s="14" t="str">
        <f>If(COUNTIF(DamReaches!$B$2:$B$346,"="&amp;A21531)&gt;0, "Yes", "No")</f>
        <v>No</v>
      </c>
    </row>
    <row r="21532">
      <c r="A21532" s="6">
        <v>700076.0</v>
      </c>
      <c r="B21532" s="6">
        <v>700145.0</v>
      </c>
      <c r="C21532" s="14" t="str">
        <f>If(COUNTIF(DamReaches!$B$2:$B$346,"="&amp;A21532)&gt;0, "Yes", "No")</f>
        <v>No</v>
      </c>
    </row>
    <row r="21533">
      <c r="A21533" s="6">
        <v>700077.0</v>
      </c>
      <c r="B21533" s="6">
        <v>699878.0</v>
      </c>
      <c r="C21533" s="14" t="str">
        <f>If(COUNTIF(DamReaches!$B$2:$B$346,"="&amp;A21533)&gt;0, "Yes", "No")</f>
        <v>No</v>
      </c>
    </row>
    <row r="21534">
      <c r="A21534" s="6">
        <v>700078.0</v>
      </c>
      <c r="B21534" s="6">
        <v>700048.0</v>
      </c>
      <c r="C21534" s="14" t="str">
        <f>If(COUNTIF(DamReaches!$B$2:$B$346,"="&amp;A21534)&gt;0, "Yes", "No")</f>
        <v>No</v>
      </c>
    </row>
    <row r="21535">
      <c r="A21535" s="6">
        <v>700079.0</v>
      </c>
      <c r="B21535" s="6">
        <v>700000.0</v>
      </c>
      <c r="C21535" s="14" t="str">
        <f>If(COUNTIF(DamReaches!$B$2:$B$346,"="&amp;A21535)&gt;0, "Yes", "No")</f>
        <v>No</v>
      </c>
    </row>
    <row r="21536">
      <c r="A21536" s="6">
        <v>700080.0</v>
      </c>
      <c r="B21536" s="6">
        <v>700289.0</v>
      </c>
      <c r="C21536" s="14" t="str">
        <f>If(COUNTIF(DamReaches!$B$2:$B$346,"="&amp;A21536)&gt;0, "Yes", "No")</f>
        <v>No</v>
      </c>
    </row>
    <row r="21537">
      <c r="A21537" s="6">
        <v>700081.0</v>
      </c>
      <c r="B21537" s="6">
        <v>700082.0</v>
      </c>
      <c r="C21537" s="14" t="str">
        <f>If(COUNTIF(DamReaches!$B$2:$B$346,"="&amp;A21537)&gt;0, "Yes", "No")</f>
        <v>No</v>
      </c>
    </row>
    <row r="21538">
      <c r="A21538" s="6">
        <v>700082.0</v>
      </c>
      <c r="B21538" s="6">
        <v>699779.0</v>
      </c>
      <c r="C21538" s="14" t="str">
        <f>If(COUNTIF(DamReaches!$B$2:$B$346,"="&amp;A21538)&gt;0, "Yes", "No")</f>
        <v>No</v>
      </c>
    </row>
    <row r="21539">
      <c r="A21539" s="6">
        <v>700103.0</v>
      </c>
      <c r="B21539" s="6">
        <v>700140.0</v>
      </c>
      <c r="C21539" s="14" t="str">
        <f>If(COUNTIF(DamReaches!$B$2:$B$346,"="&amp;A21539)&gt;0, "Yes", "No")</f>
        <v>No</v>
      </c>
    </row>
    <row r="21540">
      <c r="A21540" s="6">
        <v>700104.0</v>
      </c>
      <c r="B21540" s="6">
        <v>700181.0</v>
      </c>
      <c r="C21540" s="14" t="str">
        <f>If(COUNTIF(DamReaches!$B$2:$B$346,"="&amp;A21540)&gt;0, "Yes", "No")</f>
        <v>No</v>
      </c>
    </row>
    <row r="21541">
      <c r="A21541" s="6">
        <v>700105.0</v>
      </c>
      <c r="B21541" s="6">
        <v>699851.0</v>
      </c>
      <c r="C21541" s="14" t="str">
        <f>If(COUNTIF(DamReaches!$B$2:$B$346,"="&amp;A21541)&gt;0, "Yes", "No")</f>
        <v>No</v>
      </c>
    </row>
    <row r="21542">
      <c r="A21542" s="6">
        <v>700123.0</v>
      </c>
      <c r="B21542" s="6">
        <v>700185.0</v>
      </c>
      <c r="C21542" s="14" t="str">
        <f>If(COUNTIF(DamReaches!$B$2:$B$346,"="&amp;A21542)&gt;0, "Yes", "No")</f>
        <v>No</v>
      </c>
    </row>
    <row r="21543">
      <c r="A21543" s="6">
        <v>700124.0</v>
      </c>
      <c r="B21543" s="6">
        <v>699829.0</v>
      </c>
      <c r="C21543" s="14" t="str">
        <f>If(COUNTIF(DamReaches!$B$2:$B$346,"="&amp;A21543)&gt;0, "Yes", "No")</f>
        <v>No</v>
      </c>
    </row>
    <row r="21544">
      <c r="A21544" s="6">
        <v>700125.0</v>
      </c>
      <c r="B21544" s="6">
        <v>700289.0</v>
      </c>
      <c r="C21544" s="14" t="str">
        <f>If(COUNTIF(DamReaches!$B$2:$B$346,"="&amp;A21544)&gt;0, "Yes", "No")</f>
        <v>No</v>
      </c>
    </row>
    <row r="21545">
      <c r="A21545" s="6">
        <v>700126.0</v>
      </c>
      <c r="B21545" s="6">
        <v>700233.0</v>
      </c>
      <c r="C21545" s="14" t="str">
        <f>If(COUNTIF(DamReaches!$B$2:$B$346,"="&amp;A21545)&gt;0, "Yes", "No")</f>
        <v>No</v>
      </c>
    </row>
    <row r="21546">
      <c r="A21546" s="6">
        <v>700127.0</v>
      </c>
      <c r="B21546" s="6">
        <v>699859.0</v>
      </c>
      <c r="C21546" s="14" t="str">
        <f>If(COUNTIF(DamReaches!$B$2:$B$346,"="&amp;A21546)&gt;0, "Yes", "No")</f>
        <v>No</v>
      </c>
    </row>
    <row r="21547">
      <c r="A21547" s="6">
        <v>700139.0</v>
      </c>
      <c r="B21547" s="6">
        <v>699444.0</v>
      </c>
      <c r="C21547" s="14" t="str">
        <f>If(COUNTIF(DamReaches!$B$2:$B$346,"="&amp;A21547)&gt;0, "Yes", "No")</f>
        <v>Yes</v>
      </c>
    </row>
    <row r="21548">
      <c r="A21548" s="6">
        <v>700140.0</v>
      </c>
      <c r="B21548" s="6">
        <v>700167.0</v>
      </c>
      <c r="C21548" s="14" t="str">
        <f>If(COUNTIF(DamReaches!$B$2:$B$346,"="&amp;A21548)&gt;0, "Yes", "No")</f>
        <v>No</v>
      </c>
    </row>
    <row r="21549">
      <c r="A21549" s="6">
        <v>700141.0</v>
      </c>
      <c r="B21549" s="6">
        <v>700380.0</v>
      </c>
      <c r="C21549" s="14" t="str">
        <f>If(COUNTIF(DamReaches!$B$2:$B$346,"="&amp;A21549)&gt;0, "Yes", "No")</f>
        <v>No</v>
      </c>
    </row>
    <row r="21550">
      <c r="A21550" s="6">
        <v>700142.0</v>
      </c>
      <c r="B21550" s="6">
        <v>700381.0</v>
      </c>
      <c r="C21550" s="14" t="str">
        <f>If(COUNTIF(DamReaches!$B$2:$B$346,"="&amp;A21550)&gt;0, "Yes", "No")</f>
        <v>No</v>
      </c>
    </row>
    <row r="21551">
      <c r="A21551" s="6">
        <v>700143.0</v>
      </c>
      <c r="B21551" s="6">
        <v>700381.0</v>
      </c>
      <c r="C21551" s="14" t="str">
        <f>If(COUNTIF(DamReaches!$B$2:$B$346,"="&amp;A21551)&gt;0, "Yes", "No")</f>
        <v>No</v>
      </c>
    </row>
    <row r="21552">
      <c r="A21552" s="6">
        <v>700144.0</v>
      </c>
      <c r="B21552" s="6">
        <v>700023.0</v>
      </c>
      <c r="C21552" s="14" t="str">
        <f>If(COUNTIF(DamReaches!$B$2:$B$346,"="&amp;A21552)&gt;0, "Yes", "No")</f>
        <v>No</v>
      </c>
    </row>
    <row r="21553">
      <c r="A21553" s="6">
        <v>700145.0</v>
      </c>
      <c r="B21553" s="6">
        <v>700144.0</v>
      </c>
      <c r="C21553" s="14" t="str">
        <f>If(COUNTIF(DamReaches!$B$2:$B$346,"="&amp;A21553)&gt;0, "Yes", "No")</f>
        <v>No</v>
      </c>
    </row>
    <row r="21554">
      <c r="A21554" s="6">
        <v>700146.0</v>
      </c>
      <c r="B21554" s="6">
        <v>699698.0</v>
      </c>
      <c r="C21554" s="14" t="str">
        <f>If(COUNTIF(DamReaches!$B$2:$B$346,"="&amp;A21554)&gt;0, "Yes", "No")</f>
        <v>No</v>
      </c>
    </row>
    <row r="21555">
      <c r="A21555" s="6">
        <v>700147.0</v>
      </c>
      <c r="B21555" s="6">
        <v>700146.0</v>
      </c>
      <c r="C21555" s="14" t="str">
        <f>If(COUNTIF(DamReaches!$B$2:$B$346,"="&amp;A21555)&gt;0, "Yes", "No")</f>
        <v>No</v>
      </c>
    </row>
    <row r="21556">
      <c r="A21556" s="6">
        <v>700148.0</v>
      </c>
      <c r="B21556" s="6">
        <v>700054.0</v>
      </c>
      <c r="C21556" s="14" t="str">
        <f>If(COUNTIF(DamReaches!$B$2:$B$346,"="&amp;A21556)&gt;0, "Yes", "No")</f>
        <v>No</v>
      </c>
    </row>
    <row r="21557">
      <c r="A21557" s="6">
        <v>700149.0</v>
      </c>
      <c r="B21557" s="6">
        <v>700257.0</v>
      </c>
      <c r="C21557" s="14" t="str">
        <f>If(COUNTIF(DamReaches!$B$2:$B$346,"="&amp;A21557)&gt;0, "Yes", "No")</f>
        <v>No</v>
      </c>
    </row>
    <row r="21558">
      <c r="A21558" s="6">
        <v>700150.0</v>
      </c>
      <c r="B21558" s="6">
        <v>700257.0</v>
      </c>
      <c r="C21558" s="14" t="str">
        <f>If(COUNTIF(DamReaches!$B$2:$B$346,"="&amp;A21558)&gt;0, "Yes", "No")</f>
        <v>No</v>
      </c>
    </row>
    <row r="21559">
      <c r="A21559" s="6">
        <v>700164.0</v>
      </c>
      <c r="B21559" s="6">
        <v>700166.0</v>
      </c>
      <c r="C21559" s="14" t="str">
        <f>If(COUNTIF(DamReaches!$B$2:$B$346,"="&amp;A21559)&gt;0, "Yes", "No")</f>
        <v>No</v>
      </c>
    </row>
    <row r="21560">
      <c r="A21560" s="6">
        <v>700165.0</v>
      </c>
      <c r="B21560" s="6">
        <v>700166.0</v>
      </c>
      <c r="C21560" s="14" t="str">
        <f>If(COUNTIF(DamReaches!$B$2:$B$346,"="&amp;A21560)&gt;0, "Yes", "No")</f>
        <v>No</v>
      </c>
    </row>
    <row r="21561">
      <c r="A21561" s="6">
        <v>700166.0</v>
      </c>
      <c r="B21561" s="6">
        <v>700070.0</v>
      </c>
      <c r="C21561" s="14" t="str">
        <f>If(COUNTIF(DamReaches!$B$2:$B$346,"="&amp;A21561)&gt;0, "Yes", "No")</f>
        <v>No</v>
      </c>
    </row>
    <row r="21562">
      <c r="A21562" s="6">
        <v>700167.0</v>
      </c>
      <c r="B21562" s="6">
        <v>700205.0</v>
      </c>
      <c r="C21562" s="14" t="str">
        <f>If(COUNTIF(DamReaches!$B$2:$B$346,"="&amp;A21562)&gt;0, "Yes", "No")</f>
        <v>No</v>
      </c>
    </row>
    <row r="21563">
      <c r="A21563" s="6">
        <v>700168.0</v>
      </c>
      <c r="B21563" s="6">
        <v>700205.0</v>
      </c>
      <c r="C21563" s="14" t="str">
        <f>If(COUNTIF(DamReaches!$B$2:$B$346,"="&amp;A21563)&gt;0, "Yes", "No")</f>
        <v>No</v>
      </c>
    </row>
    <row r="21564">
      <c r="A21564" s="6">
        <v>700169.0</v>
      </c>
      <c r="B21564" s="6">
        <v>700282.0</v>
      </c>
      <c r="C21564" s="14" t="str">
        <f>If(COUNTIF(DamReaches!$B$2:$B$346,"="&amp;A21564)&gt;0, "Yes", "No")</f>
        <v>No</v>
      </c>
    </row>
    <row r="21565">
      <c r="A21565" s="6">
        <v>700170.0</v>
      </c>
      <c r="B21565" s="6">
        <v>699893.0</v>
      </c>
      <c r="C21565" s="14" t="str">
        <f>If(COUNTIF(DamReaches!$B$2:$B$346,"="&amp;A21565)&gt;0, "Yes", "No")</f>
        <v>No</v>
      </c>
    </row>
    <row r="21566">
      <c r="A21566" s="6">
        <v>700171.0</v>
      </c>
      <c r="B21566" s="6">
        <v>699799.0</v>
      </c>
      <c r="C21566" s="14" t="str">
        <f>If(COUNTIF(DamReaches!$B$2:$B$346,"="&amp;A21566)&gt;0, "Yes", "No")</f>
        <v>No</v>
      </c>
    </row>
    <row r="21567">
      <c r="A21567" s="6">
        <v>700172.0</v>
      </c>
      <c r="B21567" s="6">
        <v>699922.0</v>
      </c>
      <c r="C21567" s="14" t="str">
        <f>If(COUNTIF(DamReaches!$B$2:$B$346,"="&amp;A21567)&gt;0, "Yes", "No")</f>
        <v>No</v>
      </c>
    </row>
    <row r="21568">
      <c r="A21568" s="6">
        <v>700181.0</v>
      </c>
      <c r="B21568" s="6">
        <v>700380.0</v>
      </c>
      <c r="C21568" s="14" t="str">
        <f>If(COUNTIF(DamReaches!$B$2:$B$346,"="&amp;A21568)&gt;0, "Yes", "No")</f>
        <v>No</v>
      </c>
    </row>
    <row r="21569">
      <c r="A21569" s="6">
        <v>700182.0</v>
      </c>
      <c r="B21569" s="6">
        <v>700023.0</v>
      </c>
      <c r="C21569" s="14" t="str">
        <f>If(COUNTIF(DamReaches!$B$2:$B$346,"="&amp;A21569)&gt;0, "Yes", "No")</f>
        <v>No</v>
      </c>
    </row>
    <row r="21570">
      <c r="A21570" s="6">
        <v>700183.0</v>
      </c>
      <c r="B21570" s="6">
        <v>700144.0</v>
      </c>
      <c r="C21570" s="14" t="str">
        <f>If(COUNTIF(DamReaches!$B$2:$B$346,"="&amp;A21570)&gt;0, "Yes", "No")</f>
        <v>No</v>
      </c>
    </row>
    <row r="21571">
      <c r="A21571" s="6">
        <v>700184.0</v>
      </c>
      <c r="B21571" s="6">
        <v>700185.0</v>
      </c>
      <c r="C21571" s="14" t="str">
        <f>If(COUNTIF(DamReaches!$B$2:$B$346,"="&amp;A21571)&gt;0, "Yes", "No")</f>
        <v>No</v>
      </c>
    </row>
    <row r="21572">
      <c r="A21572" s="6">
        <v>700185.0</v>
      </c>
      <c r="B21572" s="6">
        <v>700050.0</v>
      </c>
      <c r="C21572" s="14" t="str">
        <f>If(COUNTIF(DamReaches!$B$2:$B$346,"="&amp;A21572)&gt;0, "Yes", "No")</f>
        <v>No</v>
      </c>
    </row>
    <row r="21573">
      <c r="A21573" s="6">
        <v>700186.0</v>
      </c>
      <c r="B21573" s="6">
        <v>699269.0</v>
      </c>
      <c r="C21573" s="14" t="str">
        <f>If(COUNTIF(DamReaches!$B$2:$B$346,"="&amp;A21573)&gt;0, "Yes", "No")</f>
        <v>No</v>
      </c>
    </row>
    <row r="21574">
      <c r="A21574" s="6">
        <v>700187.0</v>
      </c>
      <c r="B21574" s="6">
        <v>700186.0</v>
      </c>
      <c r="C21574" s="14" t="str">
        <f>If(COUNTIF(DamReaches!$B$2:$B$346,"="&amp;A21574)&gt;0, "Yes", "No")</f>
        <v>No</v>
      </c>
    </row>
    <row r="21575">
      <c r="A21575" s="6">
        <v>700205.0</v>
      </c>
      <c r="B21575" s="6">
        <v>700413.0</v>
      </c>
      <c r="C21575" s="14" t="str">
        <f>If(COUNTIF(DamReaches!$B$2:$B$346,"="&amp;A21575)&gt;0, "Yes", "No")</f>
        <v>No</v>
      </c>
    </row>
    <row r="21576">
      <c r="A21576" s="6">
        <v>700206.0</v>
      </c>
      <c r="B21576" s="6">
        <v>700413.0</v>
      </c>
      <c r="C21576" s="14" t="str">
        <f>If(COUNTIF(DamReaches!$B$2:$B$346,"="&amp;A21576)&gt;0, "Yes", "No")</f>
        <v>No</v>
      </c>
    </row>
    <row r="21577">
      <c r="A21577" s="6">
        <v>700207.0</v>
      </c>
      <c r="B21577" s="6">
        <v>700282.0</v>
      </c>
      <c r="C21577" s="14" t="str">
        <f>If(COUNTIF(DamReaches!$B$2:$B$346,"="&amp;A21577)&gt;0, "Yes", "No")</f>
        <v>No</v>
      </c>
    </row>
    <row r="21578">
      <c r="A21578" s="6">
        <v>700208.0</v>
      </c>
      <c r="B21578" s="6">
        <v>700308.0</v>
      </c>
      <c r="C21578" s="14" t="str">
        <f>If(COUNTIF(DamReaches!$B$2:$B$346,"="&amp;A21578)&gt;0, "Yes", "No")</f>
        <v>No</v>
      </c>
    </row>
    <row r="21579">
      <c r="A21579" s="6">
        <v>700209.0</v>
      </c>
      <c r="B21579" s="6">
        <v>700308.0</v>
      </c>
      <c r="C21579" s="14" t="str">
        <f>If(COUNTIF(DamReaches!$B$2:$B$346,"="&amp;A21579)&gt;0, "Yes", "No")</f>
        <v>No</v>
      </c>
    </row>
    <row r="21580">
      <c r="A21580" s="6">
        <v>700210.0</v>
      </c>
      <c r="B21580" s="6">
        <v>699293.0</v>
      </c>
      <c r="C21580" s="14" t="str">
        <f>If(COUNTIF(DamReaches!$B$2:$B$346,"="&amp;A21580)&gt;0, "Yes", "No")</f>
        <v>No</v>
      </c>
    </row>
    <row r="21581">
      <c r="A21581" s="6">
        <v>700211.0</v>
      </c>
      <c r="B21581" s="6">
        <v>700082.0</v>
      </c>
      <c r="C21581" s="14" t="str">
        <f>If(COUNTIF(DamReaches!$B$2:$B$346,"="&amp;A21581)&gt;0, "Yes", "No")</f>
        <v>No</v>
      </c>
    </row>
    <row r="21582">
      <c r="A21582" s="6">
        <v>700212.0</v>
      </c>
      <c r="B21582" s="6">
        <v>700311.0</v>
      </c>
      <c r="C21582" s="14" t="str">
        <f>If(COUNTIF(DamReaches!$B$2:$B$346,"="&amp;A21582)&gt;0, "Yes", "No")</f>
        <v>No</v>
      </c>
    </row>
    <row r="21583">
      <c r="A21583" s="6">
        <v>700213.0</v>
      </c>
      <c r="B21583" s="6">
        <v>699859.0</v>
      </c>
      <c r="C21583" s="14" t="str">
        <f>If(COUNTIF(DamReaches!$B$2:$B$346,"="&amp;A21583)&gt;0, "Yes", "No")</f>
        <v>No</v>
      </c>
    </row>
    <row r="21584">
      <c r="A21584" s="6">
        <v>700228.0</v>
      </c>
      <c r="B21584" s="6">
        <v>699477.0</v>
      </c>
      <c r="C21584" s="14" t="str">
        <f>If(COUNTIF(DamReaches!$B$2:$B$346,"="&amp;A21584)&gt;0, "Yes", "No")</f>
        <v>No</v>
      </c>
    </row>
    <row r="21585">
      <c r="A21585" s="6">
        <v>700229.0</v>
      </c>
      <c r="B21585" s="6">
        <v>700077.0</v>
      </c>
      <c r="C21585" s="14" t="str">
        <f>If(COUNTIF(DamReaches!$B$2:$B$346,"="&amp;A21585)&gt;0, "Yes", "No")</f>
        <v>No</v>
      </c>
    </row>
    <row r="21586">
      <c r="A21586" s="6">
        <v>700230.0</v>
      </c>
      <c r="B21586" s="6">
        <v>700210.0</v>
      </c>
      <c r="C21586" s="14" t="str">
        <f>If(COUNTIF(DamReaches!$B$2:$B$346,"="&amp;A21586)&gt;0, "Yes", "No")</f>
        <v>No</v>
      </c>
    </row>
    <row r="21587">
      <c r="A21587" s="6">
        <v>700231.0</v>
      </c>
      <c r="B21587" s="6">
        <v>700230.0</v>
      </c>
      <c r="C21587" s="14" t="str">
        <f>If(COUNTIF(DamReaches!$B$2:$B$346,"="&amp;A21587)&gt;0, "Yes", "No")</f>
        <v>No</v>
      </c>
    </row>
    <row r="21588">
      <c r="A21588" s="6">
        <v>700232.0</v>
      </c>
      <c r="B21588" s="6">
        <v>699493.0</v>
      </c>
      <c r="C21588" s="14" t="str">
        <f>If(COUNTIF(DamReaches!$B$2:$B$346,"="&amp;A21588)&gt;0, "Yes", "No")</f>
        <v>No</v>
      </c>
    </row>
    <row r="21589">
      <c r="A21589" s="6">
        <v>700233.0</v>
      </c>
      <c r="B21589" s="6">
        <v>700256.0</v>
      </c>
      <c r="C21589" s="14" t="str">
        <f>If(COUNTIF(DamReaches!$B$2:$B$346,"="&amp;A21589)&gt;0, "Yes", "No")</f>
        <v>No</v>
      </c>
    </row>
    <row r="21590">
      <c r="A21590" s="6">
        <v>700234.0</v>
      </c>
      <c r="B21590" s="6">
        <v>699857.0</v>
      </c>
      <c r="C21590" s="14" t="str">
        <f>If(COUNTIF(DamReaches!$B$2:$B$346,"="&amp;A21590)&gt;0, "Yes", "No")</f>
        <v>No</v>
      </c>
    </row>
    <row r="21591">
      <c r="A21591" s="6">
        <v>700252.0</v>
      </c>
      <c r="B21591" s="6">
        <v>700501.0</v>
      </c>
      <c r="C21591" s="14" t="str">
        <f>If(COUNTIF(DamReaches!$B$2:$B$346,"="&amp;A21591)&gt;0, "Yes", "No")</f>
        <v>No</v>
      </c>
    </row>
    <row r="21592">
      <c r="A21592" s="6">
        <v>700253.0</v>
      </c>
      <c r="B21592" s="6">
        <v>700252.0</v>
      </c>
      <c r="C21592" s="14" t="str">
        <f>If(COUNTIF(DamReaches!$B$2:$B$346,"="&amp;A21592)&gt;0, "Yes", "No")</f>
        <v>No</v>
      </c>
    </row>
    <row r="21593">
      <c r="A21593" s="6">
        <v>700254.0</v>
      </c>
      <c r="B21593" s="6">
        <v>699956.0</v>
      </c>
      <c r="C21593" s="14" t="str">
        <f>If(COUNTIF(DamReaches!$B$2:$B$346,"="&amp;A21593)&gt;0, "Yes", "No")</f>
        <v>No</v>
      </c>
    </row>
    <row r="21594">
      <c r="A21594" s="6">
        <v>700255.0</v>
      </c>
      <c r="B21594" s="6">
        <v>700054.0</v>
      </c>
      <c r="C21594" s="14" t="str">
        <f>If(COUNTIF(DamReaches!$B$2:$B$346,"="&amp;A21594)&gt;0, "Yes", "No")</f>
        <v>No</v>
      </c>
    </row>
    <row r="21595">
      <c r="A21595" s="6">
        <v>700256.0</v>
      </c>
      <c r="B21595" s="6">
        <v>699831.0</v>
      </c>
      <c r="C21595" s="14" t="str">
        <f>If(COUNTIF(DamReaches!$B$2:$B$346,"="&amp;A21595)&gt;0, "Yes", "No")</f>
        <v>No</v>
      </c>
    </row>
    <row r="21596">
      <c r="A21596" s="6">
        <v>700257.0</v>
      </c>
      <c r="B21596" s="6">
        <v>700258.0</v>
      </c>
      <c r="C21596" s="14" t="str">
        <f>If(COUNTIF(DamReaches!$B$2:$B$346,"="&amp;A21596)&gt;0, "Yes", "No")</f>
        <v>No</v>
      </c>
    </row>
    <row r="21597">
      <c r="A21597" s="6">
        <v>700258.0</v>
      </c>
      <c r="B21597" s="6">
        <v>700259.0</v>
      </c>
      <c r="C21597" s="14" t="str">
        <f>If(COUNTIF(DamReaches!$B$2:$B$346,"="&amp;A21597)&gt;0, "Yes", "No")</f>
        <v>No</v>
      </c>
    </row>
    <row r="21598">
      <c r="A21598" s="6">
        <v>700259.0</v>
      </c>
      <c r="B21598" s="6">
        <v>700234.0</v>
      </c>
      <c r="C21598" s="14" t="str">
        <f>If(COUNTIF(DamReaches!$B$2:$B$346,"="&amp;A21598)&gt;0, "Yes", "No")</f>
        <v>No</v>
      </c>
    </row>
    <row r="21599">
      <c r="A21599" s="6">
        <v>700280.0</v>
      </c>
      <c r="B21599" s="6">
        <v>699443.0</v>
      </c>
      <c r="C21599" s="14" t="str">
        <f>If(COUNTIF(DamReaches!$B$2:$B$346,"="&amp;A21599)&gt;0, "Yes", "No")</f>
        <v>No</v>
      </c>
    </row>
    <row r="21600">
      <c r="A21600" s="6">
        <v>700281.0</v>
      </c>
      <c r="B21600" s="6">
        <v>699874.0</v>
      </c>
      <c r="C21600" s="14" t="str">
        <f>If(COUNTIF(DamReaches!$B$2:$B$346,"="&amp;A21600)&gt;0, "Yes", "No")</f>
        <v>No</v>
      </c>
    </row>
    <row r="21601">
      <c r="A21601" s="6">
        <v>700282.0</v>
      </c>
      <c r="B21601" s="6">
        <v>700437.0</v>
      </c>
      <c r="C21601" s="14" t="str">
        <f>If(COUNTIF(DamReaches!$B$2:$B$346,"="&amp;A21601)&gt;0, "Yes", "No")</f>
        <v>No</v>
      </c>
    </row>
    <row r="21602">
      <c r="A21602" s="6">
        <v>700283.0</v>
      </c>
      <c r="B21602" s="6">
        <v>700437.0</v>
      </c>
      <c r="C21602" s="14" t="str">
        <f>If(COUNTIF(DamReaches!$B$2:$B$346,"="&amp;A21602)&gt;0, "Yes", "No")</f>
        <v>No</v>
      </c>
    </row>
    <row r="21603">
      <c r="A21603" s="6">
        <v>700284.0</v>
      </c>
      <c r="B21603" s="6">
        <v>700181.0</v>
      </c>
      <c r="C21603" s="14" t="str">
        <f>If(COUNTIF(DamReaches!$B$2:$B$346,"="&amp;A21603)&gt;0, "Yes", "No")</f>
        <v>No</v>
      </c>
    </row>
    <row r="21604">
      <c r="A21604" s="6">
        <v>700285.0</v>
      </c>
      <c r="B21604" s="6">
        <v>700286.0</v>
      </c>
      <c r="C21604" s="14" t="str">
        <f>If(COUNTIF(DamReaches!$B$2:$B$346,"="&amp;A21604)&gt;0, "Yes", "No")</f>
        <v>No</v>
      </c>
    </row>
    <row r="21605">
      <c r="A21605" s="6">
        <v>700286.0</v>
      </c>
      <c r="B21605" s="6">
        <v>700105.0</v>
      </c>
      <c r="C21605" s="14" t="str">
        <f>If(COUNTIF(DamReaches!$B$2:$B$346,"="&amp;A21605)&gt;0, "Yes", "No")</f>
        <v>No</v>
      </c>
    </row>
    <row r="21606">
      <c r="A21606" s="6">
        <v>700287.0</v>
      </c>
      <c r="B21606" s="6">
        <v>700047.0</v>
      </c>
      <c r="C21606" s="14" t="str">
        <f>If(COUNTIF(DamReaches!$B$2:$B$346,"="&amp;A21606)&gt;0, "Yes", "No")</f>
        <v>No</v>
      </c>
    </row>
    <row r="21607">
      <c r="A21607" s="6">
        <v>700288.0</v>
      </c>
      <c r="B21607" s="6">
        <v>700389.0</v>
      </c>
      <c r="C21607" s="14" t="str">
        <f>If(COUNTIF(DamReaches!$B$2:$B$346,"="&amp;A21607)&gt;0, "Yes", "No")</f>
        <v>No</v>
      </c>
    </row>
    <row r="21608">
      <c r="A21608" s="6">
        <v>700289.0</v>
      </c>
      <c r="B21608" s="6">
        <v>700290.0</v>
      </c>
      <c r="C21608" s="14" t="str">
        <f>If(COUNTIF(DamReaches!$B$2:$B$346,"="&amp;A21608)&gt;0, "Yes", "No")</f>
        <v>No</v>
      </c>
    </row>
    <row r="21609">
      <c r="A21609" s="6">
        <v>700290.0</v>
      </c>
      <c r="B21609" s="6">
        <v>700026.0</v>
      </c>
      <c r="C21609" s="14" t="str">
        <f>If(COUNTIF(DamReaches!$B$2:$B$346,"="&amp;A21609)&gt;0, "Yes", "No")</f>
        <v>No</v>
      </c>
    </row>
    <row r="21610">
      <c r="A21610" s="6">
        <v>700291.0</v>
      </c>
      <c r="B21610" s="6">
        <v>699702.0</v>
      </c>
      <c r="C21610" s="14" t="str">
        <f>If(COUNTIF(DamReaches!$B$2:$B$346,"="&amp;A21610)&gt;0, "Yes", "No")</f>
        <v>No</v>
      </c>
    </row>
    <row r="21611">
      <c r="A21611" s="6">
        <v>700292.0</v>
      </c>
      <c r="B21611" s="6">
        <v>700001.0</v>
      </c>
      <c r="C21611" s="14" t="str">
        <f>If(COUNTIF(DamReaches!$B$2:$B$346,"="&amp;A21611)&gt;0, "Yes", "No")</f>
        <v>No</v>
      </c>
    </row>
    <row r="21612">
      <c r="A21612" s="6">
        <v>700293.0</v>
      </c>
      <c r="B21612" s="6">
        <v>700233.0</v>
      </c>
      <c r="C21612" s="14" t="str">
        <f>If(COUNTIF(DamReaches!$B$2:$B$346,"="&amp;A21612)&gt;0, "Yes", "No")</f>
        <v>No</v>
      </c>
    </row>
    <row r="21613">
      <c r="A21613" s="6">
        <v>700307.0</v>
      </c>
      <c r="B21613" s="6">
        <v>700663.0</v>
      </c>
      <c r="C21613" s="14" t="str">
        <f>If(COUNTIF(DamReaches!$B$2:$B$346,"="&amp;A21613)&gt;0, "Yes", "No")</f>
        <v>No</v>
      </c>
    </row>
    <row r="21614">
      <c r="A21614" s="6">
        <v>700308.0</v>
      </c>
      <c r="B21614" s="6">
        <v>700663.0</v>
      </c>
      <c r="C21614" s="14" t="str">
        <f>If(COUNTIF(DamReaches!$B$2:$B$346,"="&amp;A21614)&gt;0, "Yes", "No")</f>
        <v>No</v>
      </c>
    </row>
    <row r="21615">
      <c r="A21615" s="6">
        <v>700309.0</v>
      </c>
      <c r="B21615" s="6">
        <v>700389.0</v>
      </c>
      <c r="C21615" s="14" t="str">
        <f>If(COUNTIF(DamReaches!$B$2:$B$346,"="&amp;A21615)&gt;0, "Yes", "No")</f>
        <v>No</v>
      </c>
    </row>
    <row r="21616">
      <c r="A21616" s="6">
        <v>700310.0</v>
      </c>
      <c r="B21616" s="6">
        <v>700309.0</v>
      </c>
      <c r="C21616" s="14" t="str">
        <f>If(COUNTIF(DamReaches!$B$2:$B$346,"="&amp;A21616)&gt;0, "Yes", "No")</f>
        <v>No</v>
      </c>
    </row>
    <row r="21617">
      <c r="A21617" s="6">
        <v>700311.0</v>
      </c>
      <c r="B21617" s="6">
        <v>700211.0</v>
      </c>
      <c r="C21617" s="14" t="str">
        <f>If(COUNTIF(DamReaches!$B$2:$B$346,"="&amp;A21617)&gt;0, "Yes", "No")</f>
        <v>No</v>
      </c>
    </row>
    <row r="21618">
      <c r="A21618" s="6">
        <v>700312.0</v>
      </c>
      <c r="B21618" s="6">
        <v>700311.0</v>
      </c>
      <c r="C21618" s="14" t="str">
        <f>If(COUNTIF(DamReaches!$B$2:$B$346,"="&amp;A21618)&gt;0, "Yes", "No")</f>
        <v>No</v>
      </c>
    </row>
    <row r="21619">
      <c r="A21619" s="6">
        <v>700313.0</v>
      </c>
      <c r="B21619" s="6">
        <v>700312.0</v>
      </c>
      <c r="C21619" s="14" t="str">
        <f>If(COUNTIF(DamReaches!$B$2:$B$346,"="&amp;A21619)&gt;0, "Yes", "No")</f>
        <v>No</v>
      </c>
    </row>
    <row r="21620">
      <c r="A21620" s="6">
        <v>700332.0</v>
      </c>
      <c r="B21620" s="6">
        <v>699446.0</v>
      </c>
      <c r="C21620" s="14" t="str">
        <f>If(COUNTIF(DamReaches!$B$2:$B$346,"="&amp;A21620)&gt;0, "Yes", "No")</f>
        <v>No</v>
      </c>
    </row>
    <row r="21621">
      <c r="A21621" s="6">
        <v>700333.0</v>
      </c>
      <c r="B21621" s="6">
        <v>700497.0</v>
      </c>
      <c r="C21621" s="14" t="str">
        <f>If(COUNTIF(DamReaches!$B$2:$B$346,"="&amp;A21621)&gt;0, "Yes", "No")</f>
        <v>No</v>
      </c>
    </row>
    <row r="21622">
      <c r="A21622" s="6">
        <v>700334.0</v>
      </c>
      <c r="B21622" s="6">
        <v>699637.0</v>
      </c>
      <c r="C21622" s="14" t="str">
        <f>If(COUNTIF(DamReaches!$B$2:$B$346,"="&amp;A21622)&gt;0, "Yes", "No")</f>
        <v>No</v>
      </c>
    </row>
    <row r="21623">
      <c r="A21623" s="6">
        <v>700335.0</v>
      </c>
      <c r="B21623" s="6">
        <v>699916.0</v>
      </c>
      <c r="C21623" s="14" t="str">
        <f>If(COUNTIF(DamReaches!$B$2:$B$346,"="&amp;A21623)&gt;0, "Yes", "No")</f>
        <v>No</v>
      </c>
    </row>
    <row r="21624">
      <c r="A21624" s="6">
        <v>700336.0</v>
      </c>
      <c r="B21624" s="6">
        <v>699733.0</v>
      </c>
      <c r="C21624" s="14" t="str">
        <f>If(COUNTIF(DamReaches!$B$2:$B$346,"="&amp;A21624)&gt;0, "Yes", "No")</f>
        <v>No</v>
      </c>
    </row>
    <row r="21625">
      <c r="A21625" s="6">
        <v>700359.0</v>
      </c>
      <c r="B21625" s="6">
        <v>700332.0</v>
      </c>
      <c r="C21625" s="14" t="str">
        <f>If(COUNTIF(DamReaches!$B$2:$B$346,"="&amp;A21625)&gt;0, "Yes", "No")</f>
        <v>Yes</v>
      </c>
    </row>
    <row r="21626">
      <c r="A21626" s="6">
        <v>700360.0</v>
      </c>
      <c r="B21626" s="6">
        <v>700359.0</v>
      </c>
      <c r="C21626" s="14" t="str">
        <f>If(COUNTIF(DamReaches!$B$2:$B$346,"="&amp;A21626)&gt;0, "Yes", "No")</f>
        <v>No</v>
      </c>
    </row>
    <row r="21627">
      <c r="A21627" s="6">
        <v>700361.0</v>
      </c>
      <c r="B21627" s="6">
        <v>699659.0</v>
      </c>
      <c r="C21627" s="14" t="str">
        <f>If(COUNTIF(DamReaches!$B$2:$B$346,"="&amp;A21627)&gt;0, "Yes", "No")</f>
        <v>No</v>
      </c>
    </row>
    <row r="21628">
      <c r="A21628" s="6">
        <v>700362.0</v>
      </c>
      <c r="B21628" s="6">
        <v>700361.0</v>
      </c>
      <c r="C21628" s="14" t="str">
        <f>If(COUNTIF(DamReaches!$B$2:$B$346,"="&amp;A21628)&gt;0, "Yes", "No")</f>
        <v>No</v>
      </c>
    </row>
    <row r="21629">
      <c r="A21629" s="6">
        <v>700363.0</v>
      </c>
      <c r="B21629" s="6">
        <v>700364.0</v>
      </c>
      <c r="C21629" s="14" t="str">
        <f>If(COUNTIF(DamReaches!$B$2:$B$346,"="&amp;A21629)&gt;0, "Yes", "No")</f>
        <v>No</v>
      </c>
    </row>
    <row r="21630">
      <c r="A21630" s="6">
        <v>700364.0</v>
      </c>
      <c r="B21630" s="6">
        <v>700210.0</v>
      </c>
      <c r="C21630" s="14" t="str">
        <f>If(COUNTIF(DamReaches!$B$2:$B$346,"="&amp;A21630)&gt;0, "Yes", "No")</f>
        <v>No</v>
      </c>
    </row>
    <row r="21631">
      <c r="A21631" s="6">
        <v>700365.0</v>
      </c>
      <c r="B21631" s="6">
        <v>700443.0</v>
      </c>
      <c r="C21631" s="14" t="str">
        <f>If(COUNTIF(DamReaches!$B$2:$B$346,"="&amp;A21631)&gt;0, "Yes", "No")</f>
        <v>No</v>
      </c>
    </row>
    <row r="21632">
      <c r="A21632" s="6">
        <v>700366.0</v>
      </c>
      <c r="B21632" s="6">
        <v>700211.0</v>
      </c>
      <c r="C21632" s="14" t="str">
        <f>If(COUNTIF(DamReaches!$B$2:$B$346,"="&amp;A21632)&gt;0, "Yes", "No")</f>
        <v>No</v>
      </c>
    </row>
    <row r="21633">
      <c r="A21633" s="6">
        <v>700367.0</v>
      </c>
      <c r="B21633" s="6">
        <v>700312.0</v>
      </c>
      <c r="C21633" s="14" t="str">
        <f>If(COUNTIF(DamReaches!$B$2:$B$346,"="&amp;A21633)&gt;0, "Yes", "No")</f>
        <v>No</v>
      </c>
    </row>
    <row r="21634">
      <c r="A21634" s="6">
        <v>700368.0</v>
      </c>
      <c r="B21634" s="6">
        <v>700148.0</v>
      </c>
      <c r="C21634" s="14" t="str">
        <f>If(COUNTIF(DamReaches!$B$2:$B$346,"="&amp;A21634)&gt;0, "Yes", "No")</f>
        <v>No</v>
      </c>
    </row>
    <row r="21635">
      <c r="A21635" s="6">
        <v>700369.0</v>
      </c>
      <c r="B21635" s="6">
        <v>700148.0</v>
      </c>
      <c r="C21635" s="14" t="str">
        <f>If(COUNTIF(DamReaches!$B$2:$B$346,"="&amp;A21635)&gt;0, "Yes", "No")</f>
        <v>No</v>
      </c>
    </row>
    <row r="21636">
      <c r="A21636" s="6">
        <v>700370.0</v>
      </c>
      <c r="B21636" s="6">
        <v>700001.0</v>
      </c>
      <c r="C21636" s="14" t="str">
        <f>If(COUNTIF(DamReaches!$B$2:$B$346,"="&amp;A21636)&gt;0, "Yes", "No")</f>
        <v>No</v>
      </c>
    </row>
    <row r="21637">
      <c r="A21637" s="6">
        <v>700379.0</v>
      </c>
      <c r="B21637" s="6">
        <v>700552.0</v>
      </c>
      <c r="C21637" s="14" t="str">
        <f>If(COUNTIF(DamReaches!$B$2:$B$346,"="&amp;A21637)&gt;0, "Yes", "No")</f>
        <v>No</v>
      </c>
    </row>
    <row r="21638">
      <c r="A21638" s="6">
        <v>700380.0</v>
      </c>
      <c r="B21638" s="6">
        <v>700455.0</v>
      </c>
      <c r="C21638" s="14" t="str">
        <f>If(COUNTIF(DamReaches!$B$2:$B$346,"="&amp;A21638)&gt;0, "Yes", "No")</f>
        <v>No</v>
      </c>
    </row>
    <row r="21639">
      <c r="A21639" s="6">
        <v>700381.0</v>
      </c>
      <c r="B21639" s="6">
        <v>700439.0</v>
      </c>
      <c r="C21639" s="14" t="str">
        <f>If(COUNTIF(DamReaches!$B$2:$B$346,"="&amp;A21639)&gt;0, "Yes", "No")</f>
        <v>No</v>
      </c>
    </row>
    <row r="21640">
      <c r="A21640" s="6">
        <v>700382.0</v>
      </c>
      <c r="B21640" s="6">
        <v>699609.0</v>
      </c>
      <c r="C21640" s="14" t="str">
        <f>If(COUNTIF(DamReaches!$B$2:$B$346,"="&amp;A21640)&gt;0, "Yes", "No")</f>
        <v>No</v>
      </c>
    </row>
    <row r="21641">
      <c r="A21641" s="6">
        <v>700383.0</v>
      </c>
      <c r="B21641" s="6">
        <v>700228.0</v>
      </c>
      <c r="C21641" s="14" t="str">
        <f>If(COUNTIF(DamReaches!$B$2:$B$346,"="&amp;A21641)&gt;0, "Yes", "No")</f>
        <v>No</v>
      </c>
    </row>
    <row r="21642">
      <c r="A21642" s="6">
        <v>700384.0</v>
      </c>
      <c r="B21642" s="6">
        <v>700692.0</v>
      </c>
      <c r="C21642" s="14" t="str">
        <f>If(COUNTIF(DamReaches!$B$2:$B$346,"="&amp;A21642)&gt;0, "Yes", "No")</f>
        <v>No</v>
      </c>
    </row>
    <row r="21643">
      <c r="A21643" s="6">
        <v>700385.0</v>
      </c>
      <c r="B21643" s="6">
        <v>700692.0</v>
      </c>
      <c r="C21643" s="14" t="str">
        <f>If(COUNTIF(DamReaches!$B$2:$B$346,"="&amp;A21643)&gt;0, "Yes", "No")</f>
        <v>No</v>
      </c>
    </row>
    <row r="21644">
      <c r="A21644" s="6">
        <v>700386.0</v>
      </c>
      <c r="B21644" s="6">
        <v>700694.0</v>
      </c>
      <c r="C21644" s="14" t="str">
        <f>If(COUNTIF(DamReaches!$B$2:$B$346,"="&amp;A21644)&gt;0, "Yes", "No")</f>
        <v>No</v>
      </c>
    </row>
    <row r="21645">
      <c r="A21645" s="6">
        <v>700387.0</v>
      </c>
      <c r="B21645" s="6">
        <v>700694.0</v>
      </c>
      <c r="C21645" s="14" t="str">
        <f>If(COUNTIF(DamReaches!$B$2:$B$346,"="&amp;A21645)&gt;0, "Yes", "No")</f>
        <v>No</v>
      </c>
    </row>
    <row r="21646">
      <c r="A21646" s="6">
        <v>700388.0</v>
      </c>
      <c r="B21646" s="6">
        <v>700077.0</v>
      </c>
      <c r="C21646" s="14" t="str">
        <f>If(COUNTIF(DamReaches!$B$2:$B$346,"="&amp;A21646)&gt;0, "Yes", "No")</f>
        <v>No</v>
      </c>
    </row>
    <row r="21647">
      <c r="A21647" s="6">
        <v>700389.0</v>
      </c>
      <c r="B21647" s="6">
        <v>700388.0</v>
      </c>
      <c r="C21647" s="14" t="str">
        <f>If(COUNTIF(DamReaches!$B$2:$B$346,"="&amp;A21647)&gt;0, "Yes", "No")</f>
        <v>No</v>
      </c>
    </row>
    <row r="21648">
      <c r="A21648" s="6">
        <v>700390.0</v>
      </c>
      <c r="B21648" s="6">
        <v>700147.0</v>
      </c>
      <c r="C21648" s="14" t="str">
        <f>If(COUNTIF(DamReaches!$B$2:$B$346,"="&amp;A21648)&gt;0, "Yes", "No")</f>
        <v>No</v>
      </c>
    </row>
    <row r="21649">
      <c r="A21649" s="6">
        <v>700391.0</v>
      </c>
      <c r="B21649" s="6">
        <v>700051.0</v>
      </c>
      <c r="C21649" s="14" t="str">
        <f>If(COUNTIF(DamReaches!$B$2:$B$346,"="&amp;A21649)&gt;0, "Yes", "No")</f>
        <v>No</v>
      </c>
    </row>
    <row r="21650">
      <c r="A21650" s="6">
        <v>700392.0</v>
      </c>
      <c r="B21650" s="6">
        <v>700443.0</v>
      </c>
      <c r="C21650" s="14" t="str">
        <f>If(COUNTIF(DamReaches!$B$2:$B$346,"="&amp;A21650)&gt;0, "Yes", "No")</f>
        <v>No</v>
      </c>
    </row>
    <row r="21651">
      <c r="A21651" s="6">
        <v>700412.0</v>
      </c>
      <c r="B21651" s="6">
        <v>699874.0</v>
      </c>
      <c r="C21651" s="14" t="str">
        <f>If(COUNTIF(DamReaches!$B$2:$B$346,"="&amp;A21651)&gt;0, "Yes", "No")</f>
        <v>No</v>
      </c>
    </row>
    <row r="21652">
      <c r="A21652" s="6">
        <v>700413.0</v>
      </c>
      <c r="B21652" s="6">
        <v>700552.0</v>
      </c>
      <c r="C21652" s="14" t="str">
        <f>If(COUNTIF(DamReaches!$B$2:$B$346,"="&amp;A21652)&gt;0, "Yes", "No")</f>
        <v>No</v>
      </c>
    </row>
    <row r="21653">
      <c r="A21653" s="6">
        <v>700414.0</v>
      </c>
      <c r="B21653" s="6">
        <v>700494.0</v>
      </c>
      <c r="C21653" s="14" t="str">
        <f>If(COUNTIF(DamReaches!$B$2:$B$346,"="&amp;A21653)&gt;0, "Yes", "No")</f>
        <v>No</v>
      </c>
    </row>
    <row r="21654">
      <c r="A21654" s="6">
        <v>700415.0</v>
      </c>
      <c r="B21654" s="6">
        <v>700309.0</v>
      </c>
      <c r="C21654" s="14" t="str">
        <f>If(COUNTIF(DamReaches!$B$2:$B$346,"="&amp;A21654)&gt;0, "Yes", "No")</f>
        <v>No</v>
      </c>
    </row>
    <row r="21655">
      <c r="A21655" s="6">
        <v>700416.0</v>
      </c>
      <c r="B21655" s="6">
        <v>700390.0</v>
      </c>
      <c r="C21655" s="14" t="str">
        <f>If(COUNTIF(DamReaches!$B$2:$B$346,"="&amp;A21655)&gt;0, "Yes", "No")</f>
        <v>No</v>
      </c>
    </row>
    <row r="21656">
      <c r="A21656" s="6">
        <v>700417.0</v>
      </c>
      <c r="B21656" s="6">
        <v>700886.0</v>
      </c>
      <c r="C21656" s="14" t="str">
        <f>If(COUNTIF(DamReaches!$B$2:$B$346,"="&amp;A21656)&gt;0, "Yes", "No")</f>
        <v>No</v>
      </c>
    </row>
    <row r="21657">
      <c r="A21657" s="6">
        <v>700418.0</v>
      </c>
      <c r="B21657" s="6">
        <v>700368.0</v>
      </c>
      <c r="C21657" s="14" t="str">
        <f>If(COUNTIF(DamReaches!$B$2:$B$346,"="&amp;A21657)&gt;0, "Yes", "No")</f>
        <v>No</v>
      </c>
    </row>
    <row r="21658">
      <c r="A21658" s="6">
        <v>700436.0</v>
      </c>
      <c r="B21658" s="6">
        <v>700281.0</v>
      </c>
      <c r="C21658" s="14" t="str">
        <f>If(COUNTIF(DamReaches!$B$2:$B$346,"="&amp;A21658)&gt;0, "Yes", "No")</f>
        <v>No</v>
      </c>
    </row>
    <row r="21659">
      <c r="A21659" s="6">
        <v>700437.0</v>
      </c>
      <c r="B21659" s="6">
        <v>700839.0</v>
      </c>
      <c r="C21659" s="14" t="str">
        <f>If(COUNTIF(DamReaches!$B$2:$B$346,"="&amp;A21659)&gt;0, "Yes", "No")</f>
        <v>No</v>
      </c>
    </row>
    <row r="21660">
      <c r="A21660" s="6">
        <v>700438.0</v>
      </c>
      <c r="B21660" s="6">
        <v>700839.0</v>
      </c>
      <c r="C21660" s="14" t="str">
        <f>If(COUNTIF(DamReaches!$B$2:$B$346,"="&amp;A21660)&gt;0, "Yes", "No")</f>
        <v>No</v>
      </c>
    </row>
    <row r="21661">
      <c r="A21661" s="6">
        <v>700439.0</v>
      </c>
      <c r="B21661" s="6">
        <v>700494.0</v>
      </c>
      <c r="C21661" s="14" t="str">
        <f>If(COUNTIF(DamReaches!$B$2:$B$346,"="&amp;A21661)&gt;0, "Yes", "No")</f>
        <v>No</v>
      </c>
    </row>
    <row r="21662">
      <c r="A21662" s="6">
        <v>700440.0</v>
      </c>
      <c r="B21662" s="6">
        <v>700495.0</v>
      </c>
      <c r="C21662" s="14" t="str">
        <f>If(COUNTIF(DamReaches!$B$2:$B$346,"="&amp;A21662)&gt;0, "Yes", "No")</f>
        <v>No</v>
      </c>
    </row>
    <row r="21663">
      <c r="A21663" s="6">
        <v>700441.0</v>
      </c>
      <c r="B21663" s="6">
        <v>700254.0</v>
      </c>
      <c r="C21663" s="14" t="str">
        <f>If(COUNTIF(DamReaches!$B$2:$B$346,"="&amp;A21663)&gt;0, "Yes", "No")</f>
        <v>No</v>
      </c>
    </row>
    <row r="21664">
      <c r="A21664" s="6">
        <v>700442.0</v>
      </c>
      <c r="B21664" s="6">
        <v>700186.0</v>
      </c>
      <c r="C21664" s="14" t="str">
        <f>If(COUNTIF(DamReaches!$B$2:$B$346,"="&amp;A21664)&gt;0, "Yes", "No")</f>
        <v>No</v>
      </c>
    </row>
    <row r="21665">
      <c r="A21665" s="6">
        <v>700443.0</v>
      </c>
      <c r="B21665" s="6">
        <v>700442.0</v>
      </c>
      <c r="C21665" s="14" t="str">
        <f>If(COUNTIF(DamReaches!$B$2:$B$346,"="&amp;A21665)&gt;0, "Yes", "No")</f>
        <v>No</v>
      </c>
    </row>
    <row r="21666">
      <c r="A21666" s="6">
        <v>700444.0</v>
      </c>
      <c r="B21666" s="6">
        <v>700886.0</v>
      </c>
      <c r="C21666" s="14" t="str">
        <f>If(COUNTIF(DamReaches!$B$2:$B$346,"="&amp;A21666)&gt;0, "Yes", "No")</f>
        <v>No</v>
      </c>
    </row>
    <row r="21667">
      <c r="A21667" s="6">
        <v>700455.0</v>
      </c>
      <c r="B21667" s="6">
        <v>700439.0</v>
      </c>
      <c r="C21667" s="14" t="str">
        <f>If(COUNTIF(DamReaches!$B$2:$B$346,"="&amp;A21667)&gt;0, "Yes", "No")</f>
        <v>No</v>
      </c>
    </row>
    <row r="21668">
      <c r="A21668" s="6">
        <v>700456.0</v>
      </c>
      <c r="B21668" s="6">
        <v>700105.0</v>
      </c>
      <c r="C21668" s="14" t="str">
        <f>If(COUNTIF(DamReaches!$B$2:$B$346,"="&amp;A21668)&gt;0, "Yes", "No")</f>
        <v>No</v>
      </c>
    </row>
    <row r="21669">
      <c r="A21669" s="6">
        <v>700457.0</v>
      </c>
      <c r="B21669" s="6">
        <v>699664.0</v>
      </c>
      <c r="C21669" s="14" t="str">
        <f>If(COUNTIF(DamReaches!$B$2:$B$346,"="&amp;A21669)&gt;0, "Yes", "No")</f>
        <v>No</v>
      </c>
    </row>
    <row r="21670">
      <c r="A21670" s="6">
        <v>700458.0</v>
      </c>
      <c r="B21670" s="6">
        <v>700146.0</v>
      </c>
      <c r="C21670" s="14" t="str">
        <f>If(COUNTIF(DamReaches!$B$2:$B$346,"="&amp;A21670)&gt;0, "Yes", "No")</f>
        <v>No</v>
      </c>
    </row>
    <row r="21671">
      <c r="A21671" s="6">
        <v>700459.0</v>
      </c>
      <c r="B21671" s="6">
        <v>700292.0</v>
      </c>
      <c r="C21671" s="14" t="str">
        <f>If(COUNTIF(DamReaches!$B$2:$B$346,"="&amp;A21671)&gt;0, "Yes", "No")</f>
        <v>No</v>
      </c>
    </row>
    <row r="21672">
      <c r="A21672" s="6">
        <v>700460.0</v>
      </c>
      <c r="B21672" s="6">
        <v>699834.0</v>
      </c>
      <c r="C21672" s="14" t="str">
        <f>If(COUNTIF(DamReaches!$B$2:$B$346,"="&amp;A21672)&gt;0, "Yes", "No")</f>
        <v>No</v>
      </c>
    </row>
    <row r="21673">
      <c r="A21673" s="6">
        <v>700473.0</v>
      </c>
      <c r="B21673" s="6">
        <v>700776.0</v>
      </c>
      <c r="C21673" s="14" t="str">
        <f>If(COUNTIF(DamReaches!$B$2:$B$346,"="&amp;A21673)&gt;0, "Yes", "No")</f>
        <v>No</v>
      </c>
    </row>
    <row r="21674">
      <c r="A21674" s="6">
        <v>700474.0</v>
      </c>
      <c r="B21674" s="6">
        <v>700524.0</v>
      </c>
      <c r="C21674" s="14" t="str">
        <f>If(COUNTIF(DamReaches!$B$2:$B$346,"="&amp;A21674)&gt;0, "Yes", "No")</f>
        <v>No</v>
      </c>
    </row>
    <row r="21675">
      <c r="A21675" s="6">
        <v>700475.0</v>
      </c>
      <c r="B21675" s="6">
        <v>700366.0</v>
      </c>
      <c r="C21675" s="14" t="str">
        <f>If(COUNTIF(DamReaches!$B$2:$B$346,"="&amp;A21675)&gt;0, "Yes", "No")</f>
        <v>No</v>
      </c>
    </row>
    <row r="21676">
      <c r="A21676" s="6">
        <v>700476.0</v>
      </c>
      <c r="B21676" s="6">
        <v>700256.0</v>
      </c>
      <c r="C21676" s="14" t="str">
        <f>If(COUNTIF(DamReaches!$B$2:$B$346,"="&amp;A21676)&gt;0, "Yes", "No")</f>
        <v>No</v>
      </c>
    </row>
    <row r="21677">
      <c r="A21677" s="6">
        <v>700477.0</v>
      </c>
      <c r="B21677" s="6">
        <v>700127.0</v>
      </c>
      <c r="C21677" s="14" t="str">
        <f>If(COUNTIF(DamReaches!$B$2:$B$346,"="&amp;A21677)&gt;0, "Yes", "No")</f>
        <v>No</v>
      </c>
    </row>
    <row r="21678">
      <c r="A21678" s="6">
        <v>700494.0</v>
      </c>
      <c r="B21678" s="6">
        <v>700495.0</v>
      </c>
      <c r="C21678" s="14" t="str">
        <f>If(COUNTIF(DamReaches!$B$2:$B$346,"="&amp;A21678)&gt;0, "Yes", "No")</f>
        <v>No</v>
      </c>
    </row>
    <row r="21679">
      <c r="A21679" s="6">
        <v>700495.0</v>
      </c>
      <c r="B21679" s="6">
        <v>700286.0</v>
      </c>
      <c r="C21679" s="14" t="str">
        <f>If(COUNTIF(DamReaches!$B$2:$B$346,"="&amp;A21679)&gt;0, "Yes", "No")</f>
        <v>No</v>
      </c>
    </row>
    <row r="21680">
      <c r="A21680" s="6">
        <v>700496.0</v>
      </c>
      <c r="B21680" s="6">
        <v>700359.0</v>
      </c>
      <c r="C21680" s="14" t="str">
        <f>If(COUNTIF(DamReaches!$B$2:$B$346,"="&amp;A21680)&gt;0, "Yes", "No")</f>
        <v>No</v>
      </c>
    </row>
    <row r="21681">
      <c r="A21681" s="6">
        <v>700497.0</v>
      </c>
      <c r="B21681" s="6">
        <v>700755.0</v>
      </c>
      <c r="C21681" s="14" t="str">
        <f>If(COUNTIF(DamReaches!$B$2:$B$346,"="&amp;A21681)&gt;0, "Yes", "No")</f>
        <v>No</v>
      </c>
    </row>
    <row r="21682">
      <c r="A21682" s="6">
        <v>700498.0</v>
      </c>
      <c r="B21682" s="6">
        <v>700287.0</v>
      </c>
      <c r="C21682" s="14" t="str">
        <f>If(COUNTIF(DamReaches!$B$2:$B$346,"="&amp;A21682)&gt;0, "Yes", "No")</f>
        <v>No</v>
      </c>
    </row>
    <row r="21683">
      <c r="A21683" s="6">
        <v>700499.0</v>
      </c>
      <c r="B21683" s="6">
        <v>700364.0</v>
      </c>
      <c r="C21683" s="14" t="str">
        <f>If(COUNTIF(DamReaches!$B$2:$B$346,"="&amp;A21683)&gt;0, "Yes", "No")</f>
        <v>No</v>
      </c>
    </row>
    <row r="21684">
      <c r="A21684" s="6">
        <v>700500.0</v>
      </c>
      <c r="B21684" s="6">
        <v>700390.0</v>
      </c>
      <c r="C21684" s="14" t="str">
        <f>If(COUNTIF(DamReaches!$B$2:$B$346,"="&amp;A21684)&gt;0, "Yes", "No")</f>
        <v>No</v>
      </c>
    </row>
    <row r="21685">
      <c r="A21685" s="6">
        <v>700501.0</v>
      </c>
      <c r="B21685" s="6">
        <v>700500.0</v>
      </c>
      <c r="C21685" s="14" t="str">
        <f>If(COUNTIF(DamReaches!$B$2:$B$346,"="&amp;A21685)&gt;0, "Yes", "No")</f>
        <v>No</v>
      </c>
    </row>
    <row r="21686">
      <c r="A21686" s="6">
        <v>700502.0</v>
      </c>
      <c r="B21686" s="6">
        <v>699915.0</v>
      </c>
      <c r="C21686" s="14" t="str">
        <f>If(COUNTIF(DamReaches!$B$2:$B$346,"="&amp;A21686)&gt;0, "Yes", "No")</f>
        <v>No</v>
      </c>
    </row>
    <row r="21687">
      <c r="A21687" s="6">
        <v>700503.0</v>
      </c>
      <c r="B21687" s="6">
        <v>700392.0</v>
      </c>
      <c r="C21687" s="14" t="str">
        <f>If(COUNTIF(DamReaches!$B$2:$B$346,"="&amp;A21687)&gt;0, "Yes", "No")</f>
        <v>No</v>
      </c>
    </row>
    <row r="21688">
      <c r="A21688" s="6">
        <v>700519.0</v>
      </c>
      <c r="B21688" s="6">
        <v>699444.0</v>
      </c>
      <c r="C21688" s="14" t="str">
        <f>If(COUNTIF(DamReaches!$B$2:$B$346,"="&amp;A21688)&gt;0, "Yes", "No")</f>
        <v>No</v>
      </c>
    </row>
    <row r="21689">
      <c r="A21689" s="6">
        <v>700520.0</v>
      </c>
      <c r="B21689" s="6">
        <v>700183.0</v>
      </c>
      <c r="C21689" s="14" t="str">
        <f>If(COUNTIF(DamReaches!$B$2:$B$346,"="&amp;A21689)&gt;0, "Yes", "No")</f>
        <v>No</v>
      </c>
    </row>
    <row r="21690">
      <c r="A21690" s="6">
        <v>700521.0</v>
      </c>
      <c r="B21690" s="6">
        <v>700520.0</v>
      </c>
      <c r="C21690" s="14" t="str">
        <f>If(COUNTIF(DamReaches!$B$2:$B$346,"="&amp;A21690)&gt;0, "Yes", "No")</f>
        <v>No</v>
      </c>
    </row>
    <row r="21691">
      <c r="A21691" s="6">
        <v>700522.0</v>
      </c>
      <c r="B21691" s="6">
        <v>700170.0</v>
      </c>
      <c r="C21691" s="14" t="str">
        <f>If(COUNTIF(DamReaches!$B$2:$B$346,"="&amp;A21691)&gt;0, "Yes", "No")</f>
        <v>No</v>
      </c>
    </row>
    <row r="21692">
      <c r="A21692" s="6">
        <v>700523.0</v>
      </c>
      <c r="B21692" s="6">
        <v>700522.0</v>
      </c>
      <c r="C21692" s="14" t="str">
        <f>If(COUNTIF(DamReaches!$B$2:$B$346,"="&amp;A21692)&gt;0, "Yes", "No")</f>
        <v>No</v>
      </c>
    </row>
    <row r="21693">
      <c r="A21693" s="6">
        <v>700524.0</v>
      </c>
      <c r="B21693" s="6">
        <v>700525.0</v>
      </c>
      <c r="C21693" s="14" t="str">
        <f>If(COUNTIF(DamReaches!$B$2:$B$346,"="&amp;A21693)&gt;0, "Yes", "No")</f>
        <v>No</v>
      </c>
    </row>
    <row r="21694">
      <c r="A21694" s="6">
        <v>700525.0</v>
      </c>
      <c r="B21694" s="6">
        <v>700497.0</v>
      </c>
      <c r="C21694" s="14" t="str">
        <f>If(COUNTIF(DamReaches!$B$2:$B$346,"="&amp;A21694)&gt;0, "Yes", "No")</f>
        <v>No</v>
      </c>
    </row>
    <row r="21695">
      <c r="A21695" s="6">
        <v>700526.0</v>
      </c>
      <c r="B21695" s="6">
        <v>700287.0</v>
      </c>
      <c r="C21695" s="14" t="str">
        <f>If(COUNTIF(DamReaches!$B$2:$B$346,"="&amp;A21695)&gt;0, "Yes", "No")</f>
        <v>No</v>
      </c>
    </row>
    <row r="21696">
      <c r="A21696" s="6">
        <v>700527.0</v>
      </c>
      <c r="B21696" s="6">
        <v>699999.0</v>
      </c>
      <c r="C21696" s="14" t="str">
        <f>If(COUNTIF(DamReaches!$B$2:$B$346,"="&amp;A21696)&gt;0, "Yes", "No")</f>
        <v>No</v>
      </c>
    </row>
    <row r="21697">
      <c r="A21697" s="6">
        <v>700528.0</v>
      </c>
      <c r="B21697" s="6">
        <v>700527.0</v>
      </c>
      <c r="C21697" s="14" t="str">
        <f>If(COUNTIF(DamReaches!$B$2:$B$346,"="&amp;A21697)&gt;0, "Yes", "No")</f>
        <v>No</v>
      </c>
    </row>
    <row r="21698">
      <c r="A21698" s="6">
        <v>700529.0</v>
      </c>
      <c r="B21698" s="6">
        <v>700457.0</v>
      </c>
      <c r="C21698" s="14" t="str">
        <f>If(COUNTIF(DamReaches!$B$2:$B$346,"="&amp;A21698)&gt;0, "Yes", "No")</f>
        <v>No</v>
      </c>
    </row>
    <row r="21699">
      <c r="A21699" s="6">
        <v>700530.0</v>
      </c>
      <c r="B21699" s="6">
        <v>700230.0</v>
      </c>
      <c r="C21699" s="14" t="str">
        <f>If(COUNTIF(DamReaches!$B$2:$B$346,"="&amp;A21699)&gt;0, "Yes", "No")</f>
        <v>No</v>
      </c>
    </row>
    <row r="21700">
      <c r="A21700" s="6">
        <v>700531.0</v>
      </c>
      <c r="B21700" s="6">
        <v>700530.0</v>
      </c>
      <c r="C21700" s="14" t="str">
        <f>If(COUNTIF(DamReaches!$B$2:$B$346,"="&amp;A21700)&gt;0, "Yes", "No")</f>
        <v>No</v>
      </c>
    </row>
    <row r="21701">
      <c r="A21701" s="6">
        <v>700532.0</v>
      </c>
      <c r="B21701" s="6">
        <v>700369.0</v>
      </c>
      <c r="C21701" s="14" t="str">
        <f>If(COUNTIF(DamReaches!$B$2:$B$346,"="&amp;A21701)&gt;0, "Yes", "No")</f>
        <v>No</v>
      </c>
    </row>
    <row r="21702">
      <c r="A21702" s="6">
        <v>700533.0</v>
      </c>
      <c r="B21702" s="6">
        <v>699856.0</v>
      </c>
      <c r="C21702" s="14" t="str">
        <f>If(COUNTIF(DamReaches!$B$2:$B$346,"="&amp;A21702)&gt;0, "Yes", "No")</f>
        <v>No</v>
      </c>
    </row>
    <row r="21703">
      <c r="A21703" s="6">
        <v>700534.0</v>
      </c>
      <c r="B21703" s="6">
        <v>700258.0</v>
      </c>
      <c r="C21703" s="14" t="str">
        <f>If(COUNTIF(DamReaches!$B$2:$B$346,"="&amp;A21703)&gt;0, "Yes", "No")</f>
        <v>No</v>
      </c>
    </row>
    <row r="21704">
      <c r="A21704" s="6">
        <v>700550.0</v>
      </c>
      <c r="B21704" s="6">
        <v>700587.0</v>
      </c>
      <c r="C21704" s="14" t="str">
        <f>If(COUNTIF(DamReaches!$B$2:$B$346,"="&amp;A21704)&gt;0, "Yes", "No")</f>
        <v>No</v>
      </c>
    </row>
    <row r="21705">
      <c r="A21705" s="6">
        <v>700551.0</v>
      </c>
      <c r="B21705" s="6">
        <v>700167.0</v>
      </c>
      <c r="C21705" s="14" t="str">
        <f>If(COUNTIF(DamReaches!$B$2:$B$346,"="&amp;A21705)&gt;0, "Yes", "No")</f>
        <v>No</v>
      </c>
    </row>
    <row r="21706">
      <c r="A21706" s="6">
        <v>700552.0</v>
      </c>
      <c r="B21706" s="6">
        <v>700751.0</v>
      </c>
      <c r="C21706" s="14" t="str">
        <f>If(COUNTIF(DamReaches!$B$2:$B$346,"="&amp;A21706)&gt;0, "Yes", "No")</f>
        <v>No</v>
      </c>
    </row>
    <row r="21707">
      <c r="A21707" s="6">
        <v>700553.0</v>
      </c>
      <c r="B21707" s="6">
        <v>700751.0</v>
      </c>
      <c r="C21707" s="14" t="str">
        <f>If(COUNTIF(DamReaches!$B$2:$B$346,"="&amp;A21707)&gt;0, "Yes", "No")</f>
        <v>No</v>
      </c>
    </row>
    <row r="21708">
      <c r="A21708" s="6">
        <v>700554.0</v>
      </c>
      <c r="B21708" s="6">
        <v>700170.0</v>
      </c>
      <c r="C21708" s="14" t="str">
        <f>If(COUNTIF(DamReaches!$B$2:$B$346,"="&amp;A21708)&gt;0, "Yes", "No")</f>
        <v>No</v>
      </c>
    </row>
    <row r="21709">
      <c r="A21709" s="6">
        <v>700555.0</v>
      </c>
      <c r="B21709" s="6">
        <v>700606.0</v>
      </c>
      <c r="C21709" s="14" t="str">
        <f>If(COUNTIF(DamReaches!$B$2:$B$346,"="&amp;A21709)&gt;0, "Yes", "No")</f>
        <v>No</v>
      </c>
    </row>
    <row r="21710">
      <c r="A21710" s="6">
        <v>700556.0</v>
      </c>
      <c r="B21710" s="6">
        <v>700530.0</v>
      </c>
      <c r="C21710" s="14" t="str">
        <f>If(COUNTIF(DamReaches!$B$2:$B$346,"="&amp;A21710)&gt;0, "Yes", "No")</f>
        <v>No</v>
      </c>
    </row>
    <row r="21711">
      <c r="A21711" s="6">
        <v>700557.0</v>
      </c>
      <c r="B21711" s="6">
        <v>700759.0</v>
      </c>
      <c r="C21711" s="14" t="str">
        <f>If(COUNTIF(DamReaches!$B$2:$B$346,"="&amp;A21711)&gt;0, "Yes", "No")</f>
        <v>No</v>
      </c>
    </row>
    <row r="21712">
      <c r="A21712" s="6">
        <v>700558.0</v>
      </c>
      <c r="B21712" s="6">
        <v>700759.0</v>
      </c>
      <c r="C21712" s="14" t="str">
        <f>If(COUNTIF(DamReaches!$B$2:$B$346,"="&amp;A21712)&gt;0, "Yes", "No")</f>
        <v>No</v>
      </c>
    </row>
    <row r="21713">
      <c r="A21713" s="6">
        <v>700559.0</v>
      </c>
      <c r="B21713" s="6">
        <v>700502.0</v>
      </c>
      <c r="C21713" s="14" t="str">
        <f>If(COUNTIF(DamReaches!$B$2:$B$346,"="&amp;A21713)&gt;0, "Yes", "No")</f>
        <v>No</v>
      </c>
    </row>
    <row r="21714">
      <c r="A21714" s="6">
        <v>700560.0</v>
      </c>
      <c r="B21714" s="6">
        <v>700392.0</v>
      </c>
      <c r="C21714" s="14" t="str">
        <f>If(COUNTIF(DamReaches!$B$2:$B$346,"="&amp;A21714)&gt;0, "Yes", "No")</f>
        <v>No</v>
      </c>
    </row>
    <row r="21715">
      <c r="A21715" s="6">
        <v>700561.0</v>
      </c>
      <c r="B21715" s="6">
        <v>700369.0</v>
      </c>
      <c r="C21715" s="14" t="str">
        <f>If(COUNTIF(DamReaches!$B$2:$B$346,"="&amp;A21715)&gt;0, "Yes", "No")</f>
        <v>No</v>
      </c>
    </row>
    <row r="21716">
      <c r="A21716" s="6">
        <v>700562.0</v>
      </c>
      <c r="B21716" s="6">
        <v>700292.0</v>
      </c>
      <c r="C21716" s="14" t="str">
        <f>If(COUNTIF(DamReaches!$B$2:$B$346,"="&amp;A21716)&gt;0, "Yes", "No")</f>
        <v>No</v>
      </c>
    </row>
    <row r="21717">
      <c r="A21717" s="6">
        <v>700585.0</v>
      </c>
      <c r="B21717" s="6">
        <v>700412.0</v>
      </c>
      <c r="C21717" s="14" t="str">
        <f>If(COUNTIF(DamReaches!$B$2:$B$346,"="&amp;A21717)&gt;0, "Yes", "No")</f>
        <v>No</v>
      </c>
    </row>
    <row r="21718">
      <c r="A21718" s="6">
        <v>700586.0</v>
      </c>
      <c r="B21718" s="6">
        <v>700587.0</v>
      </c>
      <c r="C21718" s="14" t="str">
        <f>If(COUNTIF(DamReaches!$B$2:$B$346,"="&amp;A21718)&gt;0, "Yes", "No")</f>
        <v>No</v>
      </c>
    </row>
    <row r="21719">
      <c r="A21719" s="6">
        <v>700587.0</v>
      </c>
      <c r="B21719" s="6">
        <v>700165.0</v>
      </c>
      <c r="C21719" s="14" t="str">
        <f>If(COUNTIF(DamReaches!$B$2:$B$346,"="&amp;A21719)&gt;0, "Yes", "No")</f>
        <v>No</v>
      </c>
    </row>
    <row r="21720">
      <c r="A21720" s="6">
        <v>700588.0</v>
      </c>
      <c r="B21720" s="6">
        <v>699999.0</v>
      </c>
      <c r="C21720" s="14" t="str">
        <f>If(COUNTIF(DamReaches!$B$2:$B$346,"="&amp;A21720)&gt;0, "Yes", "No")</f>
        <v>No</v>
      </c>
    </row>
    <row r="21721">
      <c r="A21721" s="6">
        <v>700589.0</v>
      </c>
      <c r="B21721" s="6">
        <v>700048.0</v>
      </c>
      <c r="C21721" s="14" t="str">
        <f>If(COUNTIF(DamReaches!$B$2:$B$346,"="&amp;A21721)&gt;0, "Yes", "No")</f>
        <v>No</v>
      </c>
    </row>
    <row r="21722">
      <c r="A21722" s="6">
        <v>700590.0</v>
      </c>
      <c r="B21722" s="6">
        <v>700591.0</v>
      </c>
      <c r="C21722" s="14" t="str">
        <f>If(COUNTIF(DamReaches!$B$2:$B$346,"="&amp;A21722)&gt;0, "Yes", "No")</f>
        <v>No</v>
      </c>
    </row>
    <row r="21723">
      <c r="A21723" s="6">
        <v>700591.0</v>
      </c>
      <c r="B21723" s="6">
        <v>700458.0</v>
      </c>
      <c r="C21723" s="14" t="str">
        <f>If(COUNTIF(DamReaches!$B$2:$B$346,"="&amp;A21723)&gt;0, "Yes", "No")</f>
        <v>No</v>
      </c>
    </row>
    <row r="21724">
      <c r="A21724" s="6">
        <v>700592.0</v>
      </c>
      <c r="B21724" s="6">
        <v>700501.0</v>
      </c>
      <c r="C21724" s="14" t="str">
        <f>If(COUNTIF(DamReaches!$B$2:$B$346,"="&amp;A21724)&gt;0, "Yes", "No")</f>
        <v>No</v>
      </c>
    </row>
    <row r="21725">
      <c r="A21725" s="6">
        <v>700593.0</v>
      </c>
      <c r="B21725" s="6">
        <v>700000.0</v>
      </c>
      <c r="C21725" s="14" t="str">
        <f>If(COUNTIF(DamReaches!$B$2:$B$346,"="&amp;A21725)&gt;0, "Yes", "No")</f>
        <v>No</v>
      </c>
    </row>
    <row r="21726">
      <c r="A21726" s="6">
        <v>700606.0</v>
      </c>
      <c r="B21726" s="6">
        <v>700607.0</v>
      </c>
      <c r="C21726" s="14" t="str">
        <f>If(COUNTIF(DamReaches!$B$2:$B$346,"="&amp;A21726)&gt;0, "Yes", "No")</f>
        <v>No</v>
      </c>
    </row>
    <row r="21727">
      <c r="A21727" s="6">
        <v>700607.0</v>
      </c>
      <c r="B21727" s="6">
        <v>700498.0</v>
      </c>
      <c r="C21727" s="14" t="str">
        <f>If(COUNTIF(DamReaches!$B$2:$B$346,"="&amp;A21727)&gt;0, "Yes", "No")</f>
        <v>No</v>
      </c>
    </row>
    <row r="21728">
      <c r="A21728" s="6">
        <v>700608.0</v>
      </c>
      <c r="B21728" s="6">
        <v>700699.0</v>
      </c>
      <c r="C21728" s="14" t="str">
        <f>If(COUNTIF(DamReaches!$B$2:$B$346,"="&amp;A21728)&gt;0, "Yes", "No")</f>
        <v>No</v>
      </c>
    </row>
    <row r="21729">
      <c r="A21729" s="6">
        <v>700609.0</v>
      </c>
      <c r="B21729" s="6">
        <v>700290.0</v>
      </c>
      <c r="C21729" s="14" t="str">
        <f>If(COUNTIF(DamReaches!$B$2:$B$346,"="&amp;A21729)&gt;0, "Yes", "No")</f>
        <v>No</v>
      </c>
    </row>
    <row r="21730">
      <c r="A21730" s="6">
        <v>700625.0</v>
      </c>
      <c r="B21730" s="6">
        <v>700658.0</v>
      </c>
      <c r="C21730" s="14" t="str">
        <f>If(COUNTIF(DamReaches!$B$2:$B$346,"="&amp;A21730)&gt;0, "Yes", "No")</f>
        <v>No</v>
      </c>
    </row>
    <row r="21731">
      <c r="A21731" s="6">
        <v>700626.0</v>
      </c>
      <c r="B21731" s="6">
        <v>700183.0</v>
      </c>
      <c r="C21731" s="14" t="str">
        <f>If(COUNTIF(DamReaches!$B$2:$B$346,"="&amp;A21731)&gt;0, "Yes", "No")</f>
        <v>No</v>
      </c>
    </row>
    <row r="21732">
      <c r="A21732" s="6">
        <v>700627.0</v>
      </c>
      <c r="B21732" s="6">
        <v>700520.0</v>
      </c>
      <c r="C21732" s="14" t="str">
        <f>If(COUNTIF(DamReaches!$B$2:$B$346,"="&amp;A21732)&gt;0, "Yes", "No")</f>
        <v>No</v>
      </c>
    </row>
    <row r="21733">
      <c r="A21733" s="6">
        <v>700628.0</v>
      </c>
      <c r="B21733" s="6">
        <v>700627.0</v>
      </c>
      <c r="C21733" s="14" t="str">
        <f>If(COUNTIF(DamReaches!$B$2:$B$346,"="&amp;A21733)&gt;0, "Yes", "No")</f>
        <v>No</v>
      </c>
    </row>
    <row r="21734">
      <c r="A21734" s="6">
        <v>700629.0</v>
      </c>
      <c r="B21734" s="6">
        <v>700588.0</v>
      </c>
      <c r="C21734" s="14" t="str">
        <f>If(COUNTIF(DamReaches!$B$2:$B$346,"="&amp;A21734)&gt;0, "Yes", "No")</f>
        <v>No</v>
      </c>
    </row>
    <row r="21735">
      <c r="A21735" s="6">
        <v>700630.0</v>
      </c>
      <c r="B21735" s="6">
        <v>700527.0</v>
      </c>
      <c r="C21735" s="14" t="str">
        <f>If(COUNTIF(DamReaches!$B$2:$B$346,"="&amp;A21735)&gt;0, "Yes", "No")</f>
        <v>No</v>
      </c>
    </row>
    <row r="21736">
      <c r="A21736" s="6">
        <v>700631.0</v>
      </c>
      <c r="B21736" s="6">
        <v>700391.0</v>
      </c>
      <c r="C21736" s="14" t="str">
        <f>If(COUNTIF(DamReaches!$B$2:$B$346,"="&amp;A21736)&gt;0, "Yes", "No")</f>
        <v>No</v>
      </c>
    </row>
    <row r="21737">
      <c r="A21737" s="6">
        <v>700632.0</v>
      </c>
      <c r="B21737" s="6">
        <v>700609.0</v>
      </c>
      <c r="C21737" s="14" t="str">
        <f>If(COUNTIF(DamReaches!$B$2:$B$346,"="&amp;A21737)&gt;0, "Yes", "No")</f>
        <v>No</v>
      </c>
    </row>
    <row r="21738">
      <c r="A21738" s="6">
        <v>700658.0</v>
      </c>
      <c r="B21738" s="6">
        <v>700586.0</v>
      </c>
      <c r="C21738" s="14" t="str">
        <f>If(COUNTIF(DamReaches!$B$2:$B$346,"="&amp;A21738)&gt;0, "Yes", "No")</f>
        <v>No</v>
      </c>
    </row>
    <row r="21739">
      <c r="A21739" s="6">
        <v>700659.0</v>
      </c>
      <c r="B21739" s="6">
        <v>700752.0</v>
      </c>
      <c r="C21739" s="14" t="str">
        <f>If(COUNTIF(DamReaches!$B$2:$B$346,"="&amp;A21739)&gt;0, "Yes", "No")</f>
        <v>No</v>
      </c>
    </row>
    <row r="21740">
      <c r="A21740" s="6">
        <v>700660.0</v>
      </c>
      <c r="B21740" s="6">
        <v>700455.0</v>
      </c>
      <c r="C21740" s="14" t="str">
        <f>If(COUNTIF(DamReaches!$B$2:$B$346,"="&amp;A21740)&gt;0, "Yes", "No")</f>
        <v>No</v>
      </c>
    </row>
    <row r="21741">
      <c r="A21741" s="6">
        <v>700661.0</v>
      </c>
      <c r="B21741" s="6">
        <v>700796.0</v>
      </c>
      <c r="C21741" s="14" t="str">
        <f>If(COUNTIF(DamReaches!$B$2:$B$346,"="&amp;A21741)&gt;0, "Yes", "No")</f>
        <v>No</v>
      </c>
    </row>
    <row r="21742">
      <c r="A21742" s="6">
        <v>700662.0</v>
      </c>
      <c r="B21742" s="6">
        <v>700361.0</v>
      </c>
      <c r="C21742" s="14" t="str">
        <f>If(COUNTIF(DamReaches!$B$2:$B$346,"="&amp;A21742)&gt;0, "Yes", "No")</f>
        <v>No</v>
      </c>
    </row>
    <row r="21743">
      <c r="A21743" s="6">
        <v>700663.0</v>
      </c>
      <c r="B21743" s="6">
        <v>700662.0</v>
      </c>
      <c r="C21743" s="14" t="str">
        <f>If(COUNTIF(DamReaches!$B$2:$B$346,"="&amp;A21743)&gt;0, "Yes", "No")</f>
        <v>No</v>
      </c>
    </row>
    <row r="21744">
      <c r="A21744" s="6">
        <v>700664.0</v>
      </c>
      <c r="B21744" s="6">
        <v>700626.0</v>
      </c>
      <c r="C21744" s="14" t="str">
        <f>If(COUNTIF(DamReaches!$B$2:$B$346,"="&amp;A21744)&gt;0, "Yes", "No")</f>
        <v>No</v>
      </c>
    </row>
    <row r="21745">
      <c r="A21745" s="6">
        <v>700665.0</v>
      </c>
      <c r="B21745" s="6">
        <v>700457.0</v>
      </c>
      <c r="C21745" s="14" t="str">
        <f>If(COUNTIF(DamReaches!$B$2:$B$346,"="&amp;A21745)&gt;0, "Yes", "No")</f>
        <v>No</v>
      </c>
    </row>
    <row r="21746">
      <c r="A21746" s="6">
        <v>700666.0</v>
      </c>
      <c r="B21746" s="6">
        <v>699981.0</v>
      </c>
      <c r="C21746" s="14" t="str">
        <f>If(COUNTIF(DamReaches!$B$2:$B$346,"="&amp;A21746)&gt;0, "Yes", "No")</f>
        <v>No</v>
      </c>
    </row>
    <row r="21747">
      <c r="A21747" s="6">
        <v>700667.0</v>
      </c>
      <c r="B21747" s="6">
        <v>700666.0</v>
      </c>
      <c r="C21747" s="14" t="str">
        <f>If(COUNTIF(DamReaches!$B$2:$B$346,"="&amp;A21747)&gt;0, "Yes", "No")</f>
        <v>No</v>
      </c>
    </row>
    <row r="21748">
      <c r="A21748" s="6">
        <v>700668.0</v>
      </c>
      <c r="B21748" s="6">
        <v>700667.0</v>
      </c>
      <c r="C21748" s="14" t="str">
        <f>If(COUNTIF(DamReaches!$B$2:$B$346,"="&amp;A21748)&gt;0, "Yes", "No")</f>
        <v>No</v>
      </c>
    </row>
    <row r="21749">
      <c r="A21749" s="6">
        <v>700669.0</v>
      </c>
      <c r="B21749" s="6">
        <v>700592.0</v>
      </c>
      <c r="C21749" s="14" t="str">
        <f>If(COUNTIF(DamReaches!$B$2:$B$346,"="&amp;A21749)&gt;0, "Yes", "No")</f>
        <v>No</v>
      </c>
    </row>
    <row r="21750">
      <c r="A21750" s="6">
        <v>700670.0</v>
      </c>
      <c r="B21750" s="6">
        <v>700669.0</v>
      </c>
      <c r="C21750" s="14" t="str">
        <f>If(COUNTIF(DamReaches!$B$2:$B$346,"="&amp;A21750)&gt;0, "Yes", "No")</f>
        <v>No</v>
      </c>
    </row>
    <row r="21751">
      <c r="A21751" s="6">
        <v>700671.0</v>
      </c>
      <c r="B21751" s="6">
        <v>700368.0</v>
      </c>
      <c r="C21751" s="14" t="str">
        <f>If(COUNTIF(DamReaches!$B$2:$B$346,"="&amp;A21751)&gt;0, "Yes", "No")</f>
        <v>No</v>
      </c>
    </row>
    <row r="21752">
      <c r="A21752" s="6">
        <v>700689.0</v>
      </c>
      <c r="B21752" s="6">
        <v>700281.0</v>
      </c>
      <c r="C21752" s="14" t="str">
        <f>If(COUNTIF(DamReaches!$B$2:$B$346,"="&amp;A21752)&gt;0, "Yes", "No")</f>
        <v>No</v>
      </c>
    </row>
    <row r="21753">
      <c r="A21753" s="6">
        <v>700690.0</v>
      </c>
      <c r="B21753" s="6">
        <v>700519.0</v>
      </c>
      <c r="C21753" s="14" t="str">
        <f>If(COUNTIF(DamReaches!$B$2:$B$346,"="&amp;A21753)&gt;0, "Yes", "No")</f>
        <v>No</v>
      </c>
    </row>
    <row r="21754">
      <c r="A21754" s="6">
        <v>700691.0</v>
      </c>
      <c r="B21754" s="6">
        <v>699519.0</v>
      </c>
      <c r="C21754" s="14" t="str">
        <f>If(COUNTIF(DamReaches!$B$2:$B$346,"="&amp;A21754)&gt;0, "Yes", "No")</f>
        <v>Yes</v>
      </c>
    </row>
    <row r="21755">
      <c r="A21755" s="6">
        <v>700692.0</v>
      </c>
      <c r="B21755" s="6">
        <v>701346.0</v>
      </c>
      <c r="C21755" s="14" t="str">
        <f>If(COUNTIF(DamReaches!$B$2:$B$346,"="&amp;A21755)&gt;0, "Yes", "No")</f>
        <v>No</v>
      </c>
    </row>
    <row r="21756">
      <c r="A21756" s="6">
        <v>700693.0</v>
      </c>
      <c r="B21756" s="6">
        <v>701346.0</v>
      </c>
      <c r="C21756" s="14" t="str">
        <f>If(COUNTIF(DamReaches!$B$2:$B$346,"="&amp;A21756)&gt;0, "Yes", "No")</f>
        <v>No</v>
      </c>
    </row>
    <row r="21757">
      <c r="A21757" s="6">
        <v>700694.0</v>
      </c>
      <c r="B21757" s="6">
        <v>700957.0</v>
      </c>
      <c r="C21757" s="14" t="str">
        <f>If(COUNTIF(DamReaches!$B$2:$B$346,"="&amp;A21757)&gt;0, "Yes", "No")</f>
        <v>No</v>
      </c>
    </row>
    <row r="21758">
      <c r="A21758" s="6">
        <v>700695.0</v>
      </c>
      <c r="B21758" s="6">
        <v>700388.0</v>
      </c>
      <c r="C21758" s="14" t="str">
        <f>If(COUNTIF(DamReaches!$B$2:$B$346,"="&amp;A21758)&gt;0, "Yes", "No")</f>
        <v>No</v>
      </c>
    </row>
    <row r="21759">
      <c r="A21759" s="6">
        <v>700696.0</v>
      </c>
      <c r="B21759" s="6">
        <v>700695.0</v>
      </c>
      <c r="C21759" s="14" t="str">
        <f>If(COUNTIF(DamReaches!$B$2:$B$346,"="&amp;A21759)&gt;0, "Yes", "No")</f>
        <v>No</v>
      </c>
    </row>
    <row r="21760">
      <c r="A21760" s="6">
        <v>700697.0</v>
      </c>
      <c r="B21760" s="6">
        <v>699981.0</v>
      </c>
      <c r="C21760" s="14" t="str">
        <f>If(COUNTIF(DamReaches!$B$2:$B$346,"="&amp;A21760)&gt;0, "Yes", "No")</f>
        <v>No</v>
      </c>
    </row>
    <row r="21761">
      <c r="A21761" s="6">
        <v>700698.0</v>
      </c>
      <c r="B21761" s="6">
        <v>700556.0</v>
      </c>
      <c r="C21761" s="14" t="str">
        <f>If(COUNTIF(DamReaches!$B$2:$B$346,"="&amp;A21761)&gt;0, "Yes", "No")</f>
        <v>No</v>
      </c>
    </row>
    <row r="21762">
      <c r="A21762" s="6">
        <v>700699.0</v>
      </c>
      <c r="B21762" s="6">
        <v>700631.0</v>
      </c>
      <c r="C21762" s="14" t="str">
        <f>If(COUNTIF(DamReaches!$B$2:$B$346,"="&amp;A21762)&gt;0, "Yes", "No")</f>
        <v>No</v>
      </c>
    </row>
    <row r="21763">
      <c r="A21763" s="6">
        <v>700700.0</v>
      </c>
      <c r="B21763" s="6">
        <v>700532.0</v>
      </c>
      <c r="C21763" s="14" t="str">
        <f>If(COUNTIF(DamReaches!$B$2:$B$346,"="&amp;A21763)&gt;0, "Yes", "No")</f>
        <v>No</v>
      </c>
    </row>
    <row r="21764">
      <c r="A21764" s="6">
        <v>700717.0</v>
      </c>
      <c r="B21764" s="6">
        <v>700718.0</v>
      </c>
      <c r="C21764" s="14" t="str">
        <f>If(COUNTIF(DamReaches!$B$2:$B$346,"="&amp;A21764)&gt;0, "Yes", "No")</f>
        <v>No</v>
      </c>
    </row>
    <row r="21765">
      <c r="A21765" s="6">
        <v>700718.0</v>
      </c>
      <c r="B21765" s="6">
        <v>700658.0</v>
      </c>
      <c r="C21765" s="14" t="str">
        <f>If(COUNTIF(DamReaches!$B$2:$B$346,"="&amp;A21765)&gt;0, "Yes", "No")</f>
        <v>No</v>
      </c>
    </row>
    <row r="21766">
      <c r="A21766" s="6">
        <v>700719.0</v>
      </c>
      <c r="B21766" s="6">
        <v>700665.0</v>
      </c>
      <c r="C21766" s="14" t="str">
        <f>If(COUNTIF(DamReaches!$B$2:$B$346,"="&amp;A21766)&gt;0, "Yes", "No")</f>
        <v>No</v>
      </c>
    </row>
    <row r="21767">
      <c r="A21767" s="6">
        <v>700720.0</v>
      </c>
      <c r="B21767" s="6">
        <v>700127.0</v>
      </c>
      <c r="C21767" s="14" t="str">
        <f>If(COUNTIF(DamReaches!$B$2:$B$346,"="&amp;A21767)&gt;0, "Yes", "No")</f>
        <v>No</v>
      </c>
    </row>
    <row r="21768">
      <c r="A21768" s="6">
        <v>700746.0</v>
      </c>
      <c r="B21768" s="6">
        <v>700412.0</v>
      </c>
      <c r="C21768" s="14" t="str">
        <f>If(COUNTIF(DamReaches!$B$2:$B$346,"="&amp;A21768)&gt;0, "Yes", "No")</f>
        <v>No</v>
      </c>
    </row>
    <row r="21769">
      <c r="A21769" s="6">
        <v>700747.0</v>
      </c>
      <c r="B21769" s="6">
        <v>699980.0</v>
      </c>
      <c r="C21769" s="14" t="str">
        <f>If(COUNTIF(DamReaches!$B$2:$B$346,"="&amp;A21769)&gt;0, "Yes", "No")</f>
        <v>No</v>
      </c>
    </row>
    <row r="21770">
      <c r="A21770" s="6">
        <v>700748.0</v>
      </c>
      <c r="B21770" s="6">
        <v>700749.0</v>
      </c>
      <c r="C21770" s="14" t="str">
        <f>If(COUNTIF(DamReaches!$B$2:$B$346,"="&amp;A21770)&gt;0, "Yes", "No")</f>
        <v>No</v>
      </c>
    </row>
    <row r="21771">
      <c r="A21771" s="6">
        <v>700749.0</v>
      </c>
      <c r="B21771" s="6">
        <v>700750.0</v>
      </c>
      <c r="C21771" s="14" t="str">
        <f>If(COUNTIF(DamReaches!$B$2:$B$346,"="&amp;A21771)&gt;0, "Yes", "No")</f>
        <v>No</v>
      </c>
    </row>
    <row r="21772">
      <c r="A21772" s="6">
        <v>700750.0</v>
      </c>
      <c r="B21772" s="6">
        <v>700718.0</v>
      </c>
      <c r="C21772" s="14" t="str">
        <f>If(COUNTIF(DamReaches!$B$2:$B$346,"="&amp;A21772)&gt;0, "Yes", "No")</f>
        <v>No</v>
      </c>
    </row>
    <row r="21773">
      <c r="A21773" s="6">
        <v>700751.0</v>
      </c>
      <c r="B21773" s="6">
        <v>700752.0</v>
      </c>
      <c r="C21773" s="14" t="str">
        <f>If(COUNTIF(DamReaches!$B$2:$B$346,"="&amp;A21773)&gt;0, "Yes", "No")</f>
        <v>No</v>
      </c>
    </row>
    <row r="21774">
      <c r="A21774" s="6">
        <v>700752.0</v>
      </c>
      <c r="B21774" s="6">
        <v>700838.0</v>
      </c>
      <c r="C21774" s="14" t="str">
        <f>If(COUNTIF(DamReaches!$B$2:$B$346,"="&amp;A21774)&gt;0, "Yes", "No")</f>
        <v>No</v>
      </c>
    </row>
    <row r="21775">
      <c r="A21775" s="6">
        <v>700753.0</v>
      </c>
      <c r="B21775" s="6">
        <v>700838.0</v>
      </c>
      <c r="C21775" s="14" t="str">
        <f>If(COUNTIF(DamReaches!$B$2:$B$346,"="&amp;A21775)&gt;0, "Yes", "No")</f>
        <v>No</v>
      </c>
    </row>
    <row r="21776">
      <c r="A21776" s="6">
        <v>700754.0</v>
      </c>
      <c r="B21776" s="6">
        <v>700691.0</v>
      </c>
      <c r="C21776" s="14" t="str">
        <f>If(COUNTIF(DamReaches!$B$2:$B$346,"="&amp;A21776)&gt;0, "Yes", "No")</f>
        <v>No</v>
      </c>
    </row>
    <row r="21777">
      <c r="A21777" s="6">
        <v>700755.0</v>
      </c>
      <c r="B21777" s="6">
        <v>700756.0</v>
      </c>
      <c r="C21777" s="14" t="str">
        <f>If(COUNTIF(DamReaches!$B$2:$B$346,"="&amp;A21777)&gt;0, "Yes", "No")</f>
        <v>No</v>
      </c>
    </row>
    <row r="21778">
      <c r="A21778" s="6">
        <v>700756.0</v>
      </c>
      <c r="B21778" s="6">
        <v>700606.0</v>
      </c>
      <c r="C21778" s="14" t="str">
        <f>If(COUNTIF(DamReaches!$B$2:$B$346,"="&amp;A21778)&gt;0, "Yes", "No")</f>
        <v>No</v>
      </c>
    </row>
    <row r="21779">
      <c r="A21779" s="6">
        <v>700757.0</v>
      </c>
      <c r="B21779" s="6">
        <v>700667.0</v>
      </c>
      <c r="C21779" s="14" t="str">
        <f>If(COUNTIF(DamReaches!$B$2:$B$346,"="&amp;A21779)&gt;0, "Yes", "No")</f>
        <v>No</v>
      </c>
    </row>
    <row r="21780">
      <c r="A21780" s="6">
        <v>700758.0</v>
      </c>
      <c r="B21780" s="6">
        <v>700927.0</v>
      </c>
      <c r="C21780" s="14" t="str">
        <f>If(COUNTIF(DamReaches!$B$2:$B$346,"="&amp;A21780)&gt;0, "Yes", "No")</f>
        <v>No</v>
      </c>
    </row>
    <row r="21781">
      <c r="A21781" s="6">
        <v>700759.0</v>
      </c>
      <c r="B21781" s="6">
        <v>700927.0</v>
      </c>
      <c r="C21781" s="14" t="str">
        <f>If(COUNTIF(DamReaches!$B$2:$B$346,"="&amp;A21781)&gt;0, "Yes", "No")</f>
        <v>No</v>
      </c>
    </row>
    <row r="21782">
      <c r="A21782" s="6">
        <v>700760.0</v>
      </c>
      <c r="B21782" s="6">
        <v>700502.0</v>
      </c>
      <c r="C21782" s="14" t="str">
        <f>If(COUNTIF(DamReaches!$B$2:$B$346,"="&amp;A21782)&gt;0, "Yes", "No")</f>
        <v>No</v>
      </c>
    </row>
    <row r="21783">
      <c r="A21783" s="6">
        <v>700776.0</v>
      </c>
      <c r="B21783" s="6">
        <v>700796.0</v>
      </c>
      <c r="C21783" s="14" t="str">
        <f>If(COUNTIF(DamReaches!$B$2:$B$346,"="&amp;A21783)&gt;0, "Yes", "No")</f>
        <v>No</v>
      </c>
    </row>
    <row r="21784">
      <c r="A21784" s="6">
        <v>700777.0</v>
      </c>
      <c r="B21784" s="6">
        <v>700228.0</v>
      </c>
      <c r="C21784" s="14" t="str">
        <f>If(COUNTIF(DamReaches!$B$2:$B$346,"="&amp;A21784)&gt;0, "Yes", "No")</f>
        <v>No</v>
      </c>
    </row>
    <row r="21785">
      <c r="A21785" s="6">
        <v>700778.0</v>
      </c>
      <c r="B21785" s="6">
        <v>700779.0</v>
      </c>
      <c r="C21785" s="14" t="str">
        <f>If(COUNTIF(DamReaches!$B$2:$B$346,"="&amp;A21785)&gt;0, "Yes", "No")</f>
        <v>No</v>
      </c>
    </row>
    <row r="21786">
      <c r="A21786" s="6">
        <v>700779.0</v>
      </c>
      <c r="B21786" s="6">
        <v>700524.0</v>
      </c>
      <c r="C21786" s="14" t="str">
        <f>If(COUNTIF(DamReaches!$B$2:$B$346,"="&amp;A21786)&gt;0, "Yes", "No")</f>
        <v>No</v>
      </c>
    </row>
    <row r="21787">
      <c r="A21787" s="6">
        <v>700780.0</v>
      </c>
      <c r="B21787" s="6">
        <v>700589.0</v>
      </c>
      <c r="C21787" s="14" t="str">
        <f>If(COUNTIF(DamReaches!$B$2:$B$346,"="&amp;A21787)&gt;0, "Yes", "No")</f>
        <v>No</v>
      </c>
    </row>
    <row r="21788">
      <c r="A21788" s="6">
        <v>700781.0</v>
      </c>
      <c r="B21788" s="6">
        <v>700366.0</v>
      </c>
      <c r="C21788" s="14" t="str">
        <f>If(COUNTIF(DamReaches!$B$2:$B$346,"="&amp;A21788)&gt;0, "Yes", "No")</f>
        <v>No</v>
      </c>
    </row>
    <row r="21789">
      <c r="A21789" s="6">
        <v>700782.0</v>
      </c>
      <c r="B21789" s="6">
        <v>700234.0</v>
      </c>
      <c r="C21789" s="14" t="str">
        <f>If(COUNTIF(DamReaches!$B$2:$B$346,"="&amp;A21789)&gt;0, "Yes", "No")</f>
        <v>No</v>
      </c>
    </row>
    <row r="21790">
      <c r="A21790" s="6">
        <v>700796.0</v>
      </c>
      <c r="B21790" s="6">
        <v>700842.0</v>
      </c>
      <c r="C21790" s="14" t="str">
        <f>If(COUNTIF(DamReaches!$B$2:$B$346,"="&amp;A21790)&gt;0, "Yes", "No")</f>
        <v>No</v>
      </c>
    </row>
    <row r="21791">
      <c r="A21791" s="6">
        <v>700797.0</v>
      </c>
      <c r="B21791" s="6">
        <v>700776.0</v>
      </c>
      <c r="C21791" s="14" t="str">
        <f>If(COUNTIF(DamReaches!$B$2:$B$346,"="&amp;A21791)&gt;0, "Yes", "No")</f>
        <v>No</v>
      </c>
    </row>
    <row r="21792">
      <c r="A21792" s="6">
        <v>700798.0</v>
      </c>
      <c r="B21792" s="6">
        <v>700799.0</v>
      </c>
      <c r="C21792" s="14" t="str">
        <f>If(COUNTIF(DamReaches!$B$2:$B$346,"="&amp;A21792)&gt;0, "Yes", "No")</f>
        <v>No</v>
      </c>
    </row>
    <row r="21793">
      <c r="A21793" s="6">
        <v>700799.0</v>
      </c>
      <c r="B21793" s="6">
        <v>700591.0</v>
      </c>
      <c r="C21793" s="14" t="str">
        <f>If(COUNTIF(DamReaches!$B$2:$B$346,"="&amp;A21793)&gt;0, "Yes", "No")</f>
        <v>No</v>
      </c>
    </row>
    <row r="21794">
      <c r="A21794" s="6">
        <v>700800.0</v>
      </c>
      <c r="B21794" s="6">
        <v>700391.0</v>
      </c>
      <c r="C21794" s="14" t="str">
        <f>If(COUNTIF(DamReaches!$B$2:$B$346,"="&amp;A21794)&gt;0, "Yes", "No")</f>
        <v>No</v>
      </c>
    </row>
    <row r="21795">
      <c r="A21795" s="6">
        <v>700801.0</v>
      </c>
      <c r="B21795" s="6">
        <v>701745.0</v>
      </c>
      <c r="C21795" s="14" t="str">
        <f>If(COUNTIF(DamReaches!$B$2:$B$346,"="&amp;A21795)&gt;0, "Yes", "No")</f>
        <v>No</v>
      </c>
    </row>
    <row r="21796">
      <c r="A21796" s="6">
        <v>700802.0</v>
      </c>
      <c r="B21796" s="6">
        <v>701745.0</v>
      </c>
      <c r="C21796" s="14" t="str">
        <f>If(COUNTIF(DamReaches!$B$2:$B$346,"="&amp;A21796)&gt;0, "Yes", "No")</f>
        <v>No</v>
      </c>
    </row>
    <row r="21797">
      <c r="A21797" s="6">
        <v>700819.0</v>
      </c>
      <c r="B21797" s="6">
        <v>700746.0</v>
      </c>
      <c r="C21797" s="14" t="str">
        <f>If(COUNTIF(DamReaches!$B$2:$B$346,"="&amp;A21797)&gt;0, "Yes", "No")</f>
        <v>No</v>
      </c>
    </row>
    <row r="21798">
      <c r="A21798" s="6">
        <v>700820.0</v>
      </c>
      <c r="B21798" s="6">
        <v>700981.0</v>
      </c>
      <c r="C21798" s="14" t="str">
        <f>If(COUNTIF(DamReaches!$B$2:$B$346,"="&amp;A21798)&gt;0, "Yes", "No")</f>
        <v>No</v>
      </c>
    </row>
    <row r="21799">
      <c r="A21799" s="6">
        <v>700821.0</v>
      </c>
      <c r="B21799" s="6">
        <v>700981.0</v>
      </c>
      <c r="C21799" s="14" t="str">
        <f>If(COUNTIF(DamReaches!$B$2:$B$346,"="&amp;A21799)&gt;0, "Yes", "No")</f>
        <v>No</v>
      </c>
    </row>
    <row r="21800">
      <c r="A21800" s="6">
        <v>700822.0</v>
      </c>
      <c r="B21800" s="6">
        <v>700026.0</v>
      </c>
      <c r="C21800" s="14" t="str">
        <f>If(COUNTIF(DamReaches!$B$2:$B$346,"="&amp;A21800)&gt;0, "Yes", "No")</f>
        <v>No</v>
      </c>
    </row>
    <row r="21801">
      <c r="A21801" s="6">
        <v>700837.0</v>
      </c>
      <c r="B21801" s="6">
        <v>699980.0</v>
      </c>
      <c r="C21801" s="14" t="str">
        <f>If(COUNTIF(DamReaches!$B$2:$B$346,"="&amp;A21801)&gt;0, "Yes", "No")</f>
        <v>No</v>
      </c>
    </row>
    <row r="21802">
      <c r="A21802" s="6">
        <v>700838.0</v>
      </c>
      <c r="B21802" s="6">
        <v>701003.0</v>
      </c>
      <c r="C21802" s="14" t="str">
        <f>If(COUNTIF(DamReaches!$B$2:$B$346,"="&amp;A21802)&gt;0, "Yes", "No")</f>
        <v>No</v>
      </c>
    </row>
    <row r="21803">
      <c r="A21803" s="6">
        <v>700839.0</v>
      </c>
      <c r="B21803" s="6">
        <v>700840.0</v>
      </c>
      <c r="C21803" s="14" t="str">
        <f>If(COUNTIF(DamReaches!$B$2:$B$346,"="&amp;A21803)&gt;0, "Yes", "No")</f>
        <v>No</v>
      </c>
    </row>
    <row r="21804">
      <c r="A21804" s="6">
        <v>700840.0</v>
      </c>
      <c r="B21804" s="6">
        <v>701004.0</v>
      </c>
      <c r="C21804" s="14" t="str">
        <f>If(COUNTIF(DamReaches!$B$2:$B$346,"="&amp;A21804)&gt;0, "Yes", "No")</f>
        <v>No</v>
      </c>
    </row>
    <row r="21805">
      <c r="A21805" s="6">
        <v>700841.0</v>
      </c>
      <c r="B21805" s="6">
        <v>701004.0</v>
      </c>
      <c r="C21805" s="14" t="str">
        <f>If(COUNTIF(DamReaches!$B$2:$B$346,"="&amp;A21805)&gt;0, "Yes", "No")</f>
        <v>No</v>
      </c>
    </row>
    <row r="21806">
      <c r="A21806" s="6">
        <v>700842.0</v>
      </c>
      <c r="B21806" s="6">
        <v>700332.0</v>
      </c>
      <c r="C21806" s="14" t="str">
        <f>If(COUNTIF(DamReaches!$B$2:$B$346,"="&amp;A21806)&gt;0, "Yes", "No")</f>
        <v>No</v>
      </c>
    </row>
    <row r="21807">
      <c r="A21807" s="6">
        <v>700843.0</v>
      </c>
      <c r="B21807" s="6">
        <v>700957.0</v>
      </c>
      <c r="C21807" s="14" t="str">
        <f>If(COUNTIF(DamReaches!$B$2:$B$346,"="&amp;A21807)&gt;0, "Yes", "No")</f>
        <v>No</v>
      </c>
    </row>
    <row r="21808">
      <c r="A21808" s="6">
        <v>700844.0</v>
      </c>
      <c r="B21808" s="6">
        <v>700781.0</v>
      </c>
      <c r="C21808" s="14" t="str">
        <f>If(COUNTIF(DamReaches!$B$2:$B$346,"="&amp;A21808)&gt;0, "Yes", "No")</f>
        <v>No</v>
      </c>
    </row>
    <row r="21809">
      <c r="A21809" s="6">
        <v>700845.0</v>
      </c>
      <c r="B21809" s="6">
        <v>701009.0</v>
      </c>
      <c r="C21809" s="14" t="str">
        <f>If(COUNTIF(DamReaches!$B$2:$B$346,"="&amp;A21809)&gt;0, "Yes", "No")</f>
        <v>No</v>
      </c>
    </row>
    <row r="21810">
      <c r="A21810" s="6">
        <v>700846.0</v>
      </c>
      <c r="B21810" s="6">
        <v>700700.0</v>
      </c>
      <c r="C21810" s="14" t="str">
        <f>If(COUNTIF(DamReaches!$B$2:$B$346,"="&amp;A21810)&gt;0, "Yes", "No")</f>
        <v>No</v>
      </c>
    </row>
    <row r="21811">
      <c r="A21811" s="6">
        <v>700881.0</v>
      </c>
      <c r="B21811" s="6">
        <v>700695.0</v>
      </c>
      <c r="C21811" s="14" t="str">
        <f>If(COUNTIF(DamReaches!$B$2:$B$346,"="&amp;A21811)&gt;0, "Yes", "No")</f>
        <v>No</v>
      </c>
    </row>
    <row r="21812">
      <c r="A21812" s="6">
        <v>700882.0</v>
      </c>
      <c r="B21812" s="6">
        <v>700556.0</v>
      </c>
      <c r="C21812" s="14" t="str">
        <f>If(COUNTIF(DamReaches!$B$2:$B$346,"="&amp;A21812)&gt;0, "Yes", "No")</f>
        <v>No</v>
      </c>
    </row>
    <row r="21813">
      <c r="A21813" s="6">
        <v>700883.0</v>
      </c>
      <c r="B21813" s="6">
        <v>700928.0</v>
      </c>
      <c r="C21813" s="14" t="str">
        <f>If(COUNTIF(DamReaches!$B$2:$B$346,"="&amp;A21813)&gt;0, "Yes", "No")</f>
        <v>No</v>
      </c>
    </row>
    <row r="21814">
      <c r="A21814" s="6">
        <v>700884.0</v>
      </c>
      <c r="B21814" s="6">
        <v>700929.0</v>
      </c>
      <c r="C21814" s="14" t="str">
        <f>If(COUNTIF(DamReaches!$B$2:$B$346,"="&amp;A21814)&gt;0, "Yes", "No")</f>
        <v>No</v>
      </c>
    </row>
    <row r="21815">
      <c r="A21815" s="6">
        <v>700885.0</v>
      </c>
      <c r="B21815" s="6">
        <v>701009.0</v>
      </c>
      <c r="C21815" s="14" t="str">
        <f>If(COUNTIF(DamReaches!$B$2:$B$346,"="&amp;A21815)&gt;0, "Yes", "No")</f>
        <v>No</v>
      </c>
    </row>
    <row r="21816">
      <c r="A21816" s="6">
        <v>700886.0</v>
      </c>
      <c r="B21816" s="6">
        <v>700885.0</v>
      </c>
      <c r="C21816" s="14" t="str">
        <f>If(COUNTIF(DamReaches!$B$2:$B$346,"="&amp;A21816)&gt;0, "Yes", "No")</f>
        <v>No</v>
      </c>
    </row>
    <row r="21817">
      <c r="A21817" s="6">
        <v>700903.0</v>
      </c>
      <c r="B21817" s="6">
        <v>700519.0</v>
      </c>
      <c r="C21817" s="14" t="str">
        <f>If(COUNTIF(DamReaches!$B$2:$B$346,"="&amp;A21817)&gt;0, "Yes", "No")</f>
        <v>No</v>
      </c>
    </row>
    <row r="21818">
      <c r="A21818" s="6">
        <v>700904.0</v>
      </c>
      <c r="B21818" s="6">
        <v>700586.0</v>
      </c>
      <c r="C21818" s="14" t="str">
        <f>If(COUNTIF(DamReaches!$B$2:$B$346,"="&amp;A21818)&gt;0, "Yes", "No")</f>
        <v>No</v>
      </c>
    </row>
    <row r="21819">
      <c r="A21819" s="6">
        <v>700905.0</v>
      </c>
      <c r="B21819" s="6">
        <v>700881.0</v>
      </c>
      <c r="C21819" s="14" t="str">
        <f>If(COUNTIF(DamReaches!$B$2:$B$346,"="&amp;A21819)&gt;0, "Yes", "No")</f>
        <v>No</v>
      </c>
    </row>
    <row r="21820">
      <c r="A21820" s="6">
        <v>700906.0</v>
      </c>
      <c r="B21820" s="6">
        <v>700882.0</v>
      </c>
      <c r="C21820" s="14" t="str">
        <f>If(COUNTIF(DamReaches!$B$2:$B$346,"="&amp;A21820)&gt;0, "Yes", "No")</f>
        <v>No</v>
      </c>
    </row>
    <row r="21821">
      <c r="A21821" s="6">
        <v>700907.0</v>
      </c>
      <c r="B21821" s="6">
        <v>700669.0</v>
      </c>
      <c r="C21821" s="14" t="str">
        <f>If(COUNTIF(DamReaches!$B$2:$B$346,"="&amp;A21821)&gt;0, "Yes", "No")</f>
        <v>No</v>
      </c>
    </row>
    <row r="21822">
      <c r="A21822" s="6">
        <v>700908.0</v>
      </c>
      <c r="B21822" s="6">
        <v>700929.0</v>
      </c>
      <c r="C21822" s="14" t="str">
        <f>If(COUNTIF(DamReaches!$B$2:$B$346,"="&amp;A21822)&gt;0, "Yes", "No")</f>
        <v>No</v>
      </c>
    </row>
    <row r="21823">
      <c r="A21823" s="6">
        <v>700909.0</v>
      </c>
      <c r="B21823" s="6">
        <v>700699.0</v>
      </c>
      <c r="C21823" s="14" t="str">
        <f>If(COUNTIF(DamReaches!$B$2:$B$346,"="&amp;A21823)&gt;0, "Yes", "No")</f>
        <v>No</v>
      </c>
    </row>
    <row r="21824">
      <c r="A21824" s="6">
        <v>700910.0</v>
      </c>
      <c r="B21824" s="6">
        <v>700885.0</v>
      </c>
      <c r="C21824" s="14" t="str">
        <f>If(COUNTIF(DamReaches!$B$2:$B$346,"="&amp;A21824)&gt;0, "Yes", "No")</f>
        <v>No</v>
      </c>
    </row>
    <row r="21825">
      <c r="A21825" s="6">
        <v>700911.0</v>
      </c>
      <c r="B21825" s="6">
        <v>700700.0</v>
      </c>
      <c r="C21825" s="14" t="str">
        <f>If(COUNTIF(DamReaches!$B$2:$B$346,"="&amp;A21825)&gt;0, "Yes", "No")</f>
        <v>No</v>
      </c>
    </row>
    <row r="21826">
      <c r="A21826" s="6">
        <v>700912.0</v>
      </c>
      <c r="B21826" s="6">
        <v>700459.0</v>
      </c>
      <c r="C21826" s="14" t="str">
        <f>If(COUNTIF(DamReaches!$B$2:$B$346,"="&amp;A21826)&gt;0, "Yes", "No")</f>
        <v>No</v>
      </c>
    </row>
    <row r="21827">
      <c r="A21827" s="6">
        <v>700913.0</v>
      </c>
      <c r="B21827" s="6">
        <v>700459.0</v>
      </c>
      <c r="C21827" s="14" t="str">
        <f>If(COUNTIF(DamReaches!$B$2:$B$346,"="&amp;A21827)&gt;0, "Yes", "No")</f>
        <v>No</v>
      </c>
    </row>
    <row r="21828">
      <c r="A21828" s="6">
        <v>700925.0</v>
      </c>
      <c r="B21828" s="6">
        <v>700665.0</v>
      </c>
      <c r="C21828" s="14" t="str">
        <f>If(COUNTIF(DamReaches!$B$2:$B$346,"="&amp;A21828)&gt;0, "Yes", "No")</f>
        <v>No</v>
      </c>
    </row>
    <row r="21829">
      <c r="A21829" s="6">
        <v>700926.0</v>
      </c>
      <c r="B21829" s="6">
        <v>700906.0</v>
      </c>
      <c r="C21829" s="14" t="str">
        <f>If(COUNTIF(DamReaches!$B$2:$B$346,"="&amp;A21829)&gt;0, "Yes", "No")</f>
        <v>No</v>
      </c>
    </row>
    <row r="21830">
      <c r="A21830" s="6">
        <v>700927.0</v>
      </c>
      <c r="B21830" s="6">
        <v>700928.0</v>
      </c>
      <c r="C21830" s="14" t="str">
        <f>If(COUNTIF(DamReaches!$B$2:$B$346,"="&amp;A21830)&gt;0, "Yes", "No")</f>
        <v>No</v>
      </c>
    </row>
    <row r="21831">
      <c r="A21831" s="6">
        <v>700928.0</v>
      </c>
      <c r="B21831" s="6">
        <v>700908.0</v>
      </c>
      <c r="C21831" s="14" t="str">
        <f>If(COUNTIF(DamReaches!$B$2:$B$346,"="&amp;A21831)&gt;0, "Yes", "No")</f>
        <v>No</v>
      </c>
    </row>
    <row r="21832">
      <c r="A21832" s="6">
        <v>700929.0</v>
      </c>
      <c r="B21832" s="6">
        <v>700909.0</v>
      </c>
      <c r="C21832" s="14" t="str">
        <f>If(COUNTIF(DamReaches!$B$2:$B$346,"="&amp;A21832)&gt;0, "Yes", "No")</f>
        <v>No</v>
      </c>
    </row>
    <row r="21833">
      <c r="A21833" s="6">
        <v>700930.0</v>
      </c>
      <c r="B21833" s="6">
        <v>700910.0</v>
      </c>
      <c r="C21833" s="14" t="str">
        <f>If(COUNTIF(DamReaches!$B$2:$B$346,"="&amp;A21833)&gt;0, "Yes", "No")</f>
        <v>No</v>
      </c>
    </row>
    <row r="21834">
      <c r="A21834" s="6">
        <v>700952.0</v>
      </c>
      <c r="B21834" s="6">
        <v>700953.0</v>
      </c>
      <c r="C21834" s="14" t="str">
        <f>If(COUNTIF(DamReaches!$B$2:$B$346,"="&amp;A21834)&gt;0, "Yes", "No")</f>
        <v>No</v>
      </c>
    </row>
    <row r="21835">
      <c r="A21835" s="6">
        <v>700953.0</v>
      </c>
      <c r="B21835" s="6">
        <v>700840.0</v>
      </c>
      <c r="C21835" s="14" t="str">
        <f>If(COUNTIF(DamReaches!$B$2:$B$346,"="&amp;A21835)&gt;0, "Yes", "No")</f>
        <v>No</v>
      </c>
    </row>
    <row r="21836">
      <c r="A21836" s="6">
        <v>700954.0</v>
      </c>
      <c r="B21836" s="6">
        <v>700456.0</v>
      </c>
      <c r="C21836" s="14" t="str">
        <f>If(COUNTIF(DamReaches!$B$2:$B$346,"="&amp;A21836)&gt;0, "Yes", "No")</f>
        <v>No</v>
      </c>
    </row>
    <row r="21837">
      <c r="A21837" s="6">
        <v>700955.0</v>
      </c>
      <c r="B21837" s="6">
        <v>700691.0</v>
      </c>
      <c r="C21837" s="14" t="str">
        <f>If(COUNTIF(DamReaches!$B$2:$B$346,"="&amp;A21837)&gt;0, "Yes", "No")</f>
        <v>No</v>
      </c>
    </row>
    <row r="21838">
      <c r="A21838" s="6">
        <v>700956.0</v>
      </c>
      <c r="B21838" s="6">
        <v>700522.0</v>
      </c>
      <c r="C21838" s="14" t="str">
        <f>If(COUNTIF(DamReaches!$B$2:$B$346,"="&amp;A21838)&gt;0, "Yes", "No")</f>
        <v>No</v>
      </c>
    </row>
    <row r="21839">
      <c r="A21839" s="6">
        <v>700957.0</v>
      </c>
      <c r="B21839" s="6">
        <v>700958.0</v>
      </c>
      <c r="C21839" s="14" t="str">
        <f>If(COUNTIF(DamReaches!$B$2:$B$346,"="&amp;A21839)&gt;0, "Yes", "No")</f>
        <v>No</v>
      </c>
    </row>
    <row r="21840">
      <c r="A21840" s="6">
        <v>700958.0</v>
      </c>
      <c r="B21840" s="6">
        <v>700779.0</v>
      </c>
      <c r="C21840" s="14" t="str">
        <f>If(COUNTIF(DamReaches!$B$2:$B$346,"="&amp;A21840)&gt;0, "Yes", "No")</f>
        <v>No</v>
      </c>
    </row>
    <row r="21841">
      <c r="A21841" s="6">
        <v>700959.0</v>
      </c>
      <c r="B21841" s="6">
        <v>699877.0</v>
      </c>
      <c r="C21841" s="14" t="str">
        <f>If(COUNTIF(DamReaches!$B$2:$B$346,"="&amp;A21841)&gt;0, "Yes", "No")</f>
        <v>No</v>
      </c>
    </row>
    <row r="21842">
      <c r="A21842" s="6">
        <v>700960.0</v>
      </c>
      <c r="B21842" s="6">
        <v>700442.0</v>
      </c>
      <c r="C21842" s="14" t="str">
        <f>If(COUNTIF(DamReaches!$B$2:$B$346,"="&amp;A21842)&gt;0, "Yes", "No")</f>
        <v>No</v>
      </c>
    </row>
    <row r="21843">
      <c r="A21843" s="6">
        <v>700961.0</v>
      </c>
      <c r="B21843" s="6">
        <v>701097.0</v>
      </c>
      <c r="C21843" s="14" t="str">
        <f>If(COUNTIF(DamReaches!$B$2:$B$346,"="&amp;A21843)&gt;0, "Yes", "No")</f>
        <v>No</v>
      </c>
    </row>
    <row r="21844">
      <c r="A21844" s="6">
        <v>700981.0</v>
      </c>
      <c r="B21844" s="6">
        <v>701002.0</v>
      </c>
      <c r="C21844" s="14" t="str">
        <f>If(COUNTIF(DamReaches!$B$2:$B$346,"="&amp;A21844)&gt;0, "Yes", "No")</f>
        <v>No</v>
      </c>
    </row>
    <row r="21845">
      <c r="A21845" s="6">
        <v>700982.0</v>
      </c>
      <c r="B21845" s="6">
        <v>700903.0</v>
      </c>
      <c r="C21845" s="14" t="str">
        <f>If(COUNTIF(DamReaches!$B$2:$B$346,"="&amp;A21845)&gt;0, "Yes", "No")</f>
        <v>No</v>
      </c>
    </row>
    <row r="21846">
      <c r="A21846" s="6">
        <v>700983.0</v>
      </c>
      <c r="B21846" s="6">
        <v>701044.0</v>
      </c>
      <c r="C21846" s="14" t="str">
        <f>If(COUNTIF(DamReaches!$B$2:$B$346,"="&amp;A21846)&gt;0, "Yes", "No")</f>
        <v>No</v>
      </c>
    </row>
    <row r="21847">
      <c r="A21847" s="6">
        <v>700984.0</v>
      </c>
      <c r="B21847" s="6">
        <v>701307.0</v>
      </c>
      <c r="C21847" s="14" t="str">
        <f>If(COUNTIF(DamReaches!$B$2:$B$346,"="&amp;A21847)&gt;0, "Yes", "No")</f>
        <v>No</v>
      </c>
    </row>
    <row r="21848">
      <c r="A21848" s="6">
        <v>700985.0</v>
      </c>
      <c r="B21848" s="6">
        <v>700911.0</v>
      </c>
      <c r="C21848" s="14" t="str">
        <f>If(COUNTIF(DamReaches!$B$2:$B$346,"="&amp;A21848)&gt;0, "Yes", "No")</f>
        <v>No</v>
      </c>
    </row>
    <row r="21849">
      <c r="A21849" s="6">
        <v>701002.0</v>
      </c>
      <c r="B21849" s="6">
        <v>700903.0</v>
      </c>
      <c r="C21849" s="14" t="str">
        <f>If(COUNTIF(DamReaches!$B$2:$B$346,"="&amp;A21849)&gt;0, "Yes", "No")</f>
        <v>No</v>
      </c>
    </row>
    <row r="21850">
      <c r="A21850" s="6">
        <v>701003.0</v>
      </c>
      <c r="B21850" s="6">
        <v>701045.0</v>
      </c>
      <c r="C21850" s="14" t="str">
        <f>If(COUNTIF(DamReaches!$B$2:$B$346,"="&amp;A21850)&gt;0, "Yes", "No")</f>
        <v>No</v>
      </c>
    </row>
    <row r="21851">
      <c r="A21851" s="6">
        <v>701004.0</v>
      </c>
      <c r="B21851" s="6">
        <v>701450.0</v>
      </c>
      <c r="C21851" s="14" t="str">
        <f>If(COUNTIF(DamReaches!$B$2:$B$346,"="&amp;A21851)&gt;0, "Yes", "No")</f>
        <v>No</v>
      </c>
    </row>
    <row r="21852">
      <c r="A21852" s="6">
        <v>701005.0</v>
      </c>
      <c r="B21852" s="6">
        <v>701450.0</v>
      </c>
      <c r="C21852" s="14" t="str">
        <f>If(COUNTIF(DamReaches!$B$2:$B$346,"="&amp;A21852)&gt;0, "Yes", "No")</f>
        <v>No</v>
      </c>
    </row>
    <row r="21853">
      <c r="A21853" s="6">
        <v>701006.0</v>
      </c>
      <c r="B21853" s="6">
        <v>700956.0</v>
      </c>
      <c r="C21853" s="14" t="str">
        <f>If(COUNTIF(DamReaches!$B$2:$B$346,"="&amp;A21853)&gt;0, "Yes", "No")</f>
        <v>No</v>
      </c>
    </row>
    <row r="21854">
      <c r="A21854" s="6">
        <v>701007.0</v>
      </c>
      <c r="B21854" s="6">
        <v>700525.0</v>
      </c>
      <c r="C21854" s="14" t="str">
        <f>If(COUNTIF(DamReaches!$B$2:$B$346,"="&amp;A21854)&gt;0, "Yes", "No")</f>
        <v>No</v>
      </c>
    </row>
    <row r="21855">
      <c r="A21855" s="6">
        <v>701008.0</v>
      </c>
      <c r="B21855" s="6">
        <v>700631.0</v>
      </c>
      <c r="C21855" s="14" t="str">
        <f>If(COUNTIF(DamReaches!$B$2:$B$346,"="&amp;A21855)&gt;0, "Yes", "No")</f>
        <v>No</v>
      </c>
    </row>
    <row r="21856">
      <c r="A21856" s="6">
        <v>701009.0</v>
      </c>
      <c r="B21856" s="6">
        <v>701307.0</v>
      </c>
      <c r="C21856" s="14" t="str">
        <f>If(COUNTIF(DamReaches!$B$2:$B$346,"="&amp;A21856)&gt;0, "Yes", "No")</f>
        <v>No</v>
      </c>
    </row>
    <row r="21857">
      <c r="A21857" s="6">
        <v>701010.0</v>
      </c>
      <c r="B21857" s="6">
        <v>701097.0</v>
      </c>
      <c r="C21857" s="14" t="str">
        <f>If(COUNTIF(DamReaches!$B$2:$B$346,"="&amp;A21857)&gt;0, "Yes", "No")</f>
        <v>No</v>
      </c>
    </row>
    <row r="21858">
      <c r="A21858" s="6">
        <v>701043.0</v>
      </c>
      <c r="B21858" s="6">
        <v>700746.0</v>
      </c>
      <c r="C21858" s="14" t="str">
        <f>If(COUNTIF(DamReaches!$B$2:$B$346,"="&amp;A21858)&gt;0, "Yes", "No")</f>
        <v>No</v>
      </c>
    </row>
    <row r="21859">
      <c r="A21859" s="6">
        <v>701044.0</v>
      </c>
      <c r="B21859" s="6">
        <v>701938.0</v>
      </c>
      <c r="C21859" s="14" t="str">
        <f>If(COUNTIF(DamReaches!$B$2:$B$346,"="&amp;A21859)&gt;0, "Yes", "No")</f>
        <v>No</v>
      </c>
    </row>
    <row r="21860">
      <c r="A21860" s="6">
        <v>701045.0</v>
      </c>
      <c r="B21860" s="6">
        <v>700953.0</v>
      </c>
      <c r="C21860" s="14" t="str">
        <f>If(COUNTIF(DamReaches!$B$2:$B$346,"="&amp;A21860)&gt;0, "Yes", "No")</f>
        <v>No</v>
      </c>
    </row>
    <row r="21861">
      <c r="A21861" s="6">
        <v>701046.0</v>
      </c>
      <c r="B21861" s="6">
        <v>700777.0</v>
      </c>
      <c r="C21861" s="14" t="str">
        <f>If(COUNTIF(DamReaches!$B$2:$B$346,"="&amp;A21861)&gt;0, "Yes", "No")</f>
        <v>No</v>
      </c>
    </row>
    <row r="21862">
      <c r="A21862" s="6">
        <v>701047.0</v>
      </c>
      <c r="B21862" s="6">
        <v>700254.0</v>
      </c>
      <c r="C21862" s="14" t="str">
        <f>If(COUNTIF(DamReaches!$B$2:$B$346,"="&amp;A21862)&gt;0, "Yes", "No")</f>
        <v>No</v>
      </c>
    </row>
    <row r="21863">
      <c r="A21863" s="6">
        <v>701048.0</v>
      </c>
      <c r="B21863" s="6">
        <v>700720.0</v>
      </c>
      <c r="C21863" s="14" t="str">
        <f>If(COUNTIF(DamReaches!$B$2:$B$346,"="&amp;A21863)&gt;0, "Yes", "No")</f>
        <v>No</v>
      </c>
    </row>
    <row r="21864">
      <c r="A21864" s="6">
        <v>701075.0</v>
      </c>
      <c r="B21864" s="6">
        <v>701092.0</v>
      </c>
      <c r="C21864" s="14" t="str">
        <f>If(COUNTIF(DamReaches!$B$2:$B$346,"="&amp;A21864)&gt;0, "Yes", "No")</f>
        <v>No</v>
      </c>
    </row>
    <row r="21865">
      <c r="A21865" s="6">
        <v>701076.0</v>
      </c>
      <c r="B21865" s="6">
        <v>701044.0</v>
      </c>
      <c r="C21865" s="14" t="str">
        <f>If(COUNTIF(DamReaches!$B$2:$B$346,"="&amp;A21865)&gt;0, "Yes", "No")</f>
        <v>No</v>
      </c>
    </row>
    <row r="21866">
      <c r="A21866" s="6">
        <v>701077.0</v>
      </c>
      <c r="B21866" s="6">
        <v>700662.0</v>
      </c>
      <c r="C21866" s="14" t="str">
        <f>If(COUNTIF(DamReaches!$B$2:$B$346,"="&amp;A21866)&gt;0, "Yes", "No")</f>
        <v>No</v>
      </c>
    </row>
    <row r="21867">
      <c r="A21867" s="6">
        <v>701078.0</v>
      </c>
      <c r="B21867" s="6">
        <v>701077.0</v>
      </c>
      <c r="C21867" s="14" t="str">
        <f>If(COUNTIF(DamReaches!$B$2:$B$346,"="&amp;A21867)&gt;0, "Yes", "No")</f>
        <v>No</v>
      </c>
    </row>
    <row r="21868">
      <c r="A21868" s="6">
        <v>701079.0</v>
      </c>
      <c r="B21868" s="6">
        <v>700958.0</v>
      </c>
      <c r="C21868" s="14" t="str">
        <f>If(COUNTIF(DamReaches!$B$2:$B$346,"="&amp;A21868)&gt;0, "Yes", "No")</f>
        <v>No</v>
      </c>
    </row>
    <row r="21869">
      <c r="A21869" s="6">
        <v>701080.0</v>
      </c>
      <c r="B21869" s="6">
        <v>700259.0</v>
      </c>
      <c r="C21869" s="14" t="str">
        <f>If(COUNTIF(DamReaches!$B$2:$B$346,"="&amp;A21869)&gt;0, "Yes", "No")</f>
        <v>No</v>
      </c>
    </row>
    <row r="21870">
      <c r="A21870" s="6">
        <v>701091.0</v>
      </c>
      <c r="B21870" s="6">
        <v>701002.0</v>
      </c>
      <c r="C21870" s="14" t="str">
        <f>If(COUNTIF(DamReaches!$B$2:$B$346,"="&amp;A21870)&gt;0, "Yes", "No")</f>
        <v>No</v>
      </c>
    </row>
    <row r="21871">
      <c r="A21871" s="6">
        <v>701092.0</v>
      </c>
      <c r="B21871" s="6">
        <v>700749.0</v>
      </c>
      <c r="C21871" s="14" t="str">
        <f>If(COUNTIF(DamReaches!$B$2:$B$346,"="&amp;A21871)&gt;0, "Yes", "No")</f>
        <v>No</v>
      </c>
    </row>
    <row r="21872">
      <c r="A21872" s="6">
        <v>701093.0</v>
      </c>
      <c r="B21872" s="6">
        <v>700627.0</v>
      </c>
      <c r="C21872" s="14" t="str">
        <f>If(COUNTIF(DamReaches!$B$2:$B$346,"="&amp;A21872)&gt;0, "Yes", "No")</f>
        <v>No</v>
      </c>
    </row>
    <row r="21873">
      <c r="A21873" s="6">
        <v>701094.0</v>
      </c>
      <c r="B21873" s="6">
        <v>701079.0</v>
      </c>
      <c r="C21873" s="14" t="str">
        <f>If(COUNTIF(DamReaches!$B$2:$B$346,"="&amp;A21873)&gt;0, "Yes", "No")</f>
        <v>No</v>
      </c>
    </row>
    <row r="21874">
      <c r="A21874" s="6">
        <v>701095.0</v>
      </c>
      <c r="B21874" s="6">
        <v>701197.0</v>
      </c>
      <c r="C21874" s="14" t="str">
        <f>If(COUNTIF(DamReaches!$B$2:$B$346,"="&amp;A21874)&gt;0, "Yes", "No")</f>
        <v>No</v>
      </c>
    </row>
    <row r="21875">
      <c r="A21875" s="6">
        <v>701096.0</v>
      </c>
      <c r="B21875" s="6">
        <v>701197.0</v>
      </c>
      <c r="C21875" s="14" t="str">
        <f>If(COUNTIF(DamReaches!$B$2:$B$346,"="&amp;A21875)&gt;0, "Yes", "No")</f>
        <v>No</v>
      </c>
    </row>
    <row r="21876">
      <c r="A21876" s="6">
        <v>701097.0</v>
      </c>
      <c r="B21876" s="6">
        <v>702103.0</v>
      </c>
      <c r="C21876" s="14" t="str">
        <f>If(COUNTIF(DamReaches!$B$2:$B$346,"="&amp;A21876)&gt;0, "Yes", "No")</f>
        <v>No</v>
      </c>
    </row>
    <row r="21877">
      <c r="A21877" s="6">
        <v>701098.0</v>
      </c>
      <c r="B21877" s="6">
        <v>702103.0</v>
      </c>
      <c r="C21877" s="14" t="str">
        <f>If(COUNTIF(DamReaches!$B$2:$B$346,"="&amp;A21877)&gt;0, "Yes", "No")</f>
        <v>No</v>
      </c>
    </row>
    <row r="21878">
      <c r="A21878" s="6">
        <v>701099.0</v>
      </c>
      <c r="B21878" s="6">
        <v>700720.0</v>
      </c>
      <c r="C21878" s="14" t="str">
        <f>If(COUNTIF(DamReaches!$B$2:$B$346,"="&amp;A21878)&gt;0, "Yes", "No")</f>
        <v>No</v>
      </c>
    </row>
    <row r="21879">
      <c r="A21879" s="6">
        <v>701100.0</v>
      </c>
      <c r="B21879" s="6">
        <v>701099.0</v>
      </c>
      <c r="C21879" s="14" t="str">
        <f>If(COUNTIF(DamReaches!$B$2:$B$346,"="&amp;A21879)&gt;0, "Yes", "No")</f>
        <v>No</v>
      </c>
    </row>
    <row r="21880">
      <c r="A21880" s="6">
        <v>701123.0</v>
      </c>
      <c r="B21880" s="6">
        <v>701003.0</v>
      </c>
      <c r="C21880" s="14" t="str">
        <f>If(COUNTIF(DamReaches!$B$2:$B$346,"="&amp;A21880)&gt;0, "Yes", "No")</f>
        <v>No</v>
      </c>
    </row>
    <row r="21881">
      <c r="A21881" s="6">
        <v>701124.0</v>
      </c>
      <c r="B21881" s="6">
        <v>700666.0</v>
      </c>
      <c r="C21881" s="14" t="str">
        <f>If(COUNTIF(DamReaches!$B$2:$B$346,"="&amp;A21881)&gt;0, "Yes", "No")</f>
        <v>No</v>
      </c>
    </row>
    <row r="21882">
      <c r="A21882" s="6">
        <v>701125.0</v>
      </c>
      <c r="B21882" s="6">
        <v>700906.0</v>
      </c>
      <c r="C21882" s="14" t="str">
        <f>If(COUNTIF(DamReaches!$B$2:$B$346,"="&amp;A21882)&gt;0, "Yes", "No")</f>
        <v>No</v>
      </c>
    </row>
    <row r="21883">
      <c r="A21883" s="6">
        <v>701126.0</v>
      </c>
      <c r="B21883" s="6">
        <v>701161.0</v>
      </c>
      <c r="C21883" s="14" t="str">
        <f>If(COUNTIF(DamReaches!$B$2:$B$346,"="&amp;A21883)&gt;0, "Yes", "No")</f>
        <v>No</v>
      </c>
    </row>
    <row r="21884">
      <c r="A21884" s="6">
        <v>701158.0</v>
      </c>
      <c r="B21884" s="6">
        <v>701938.0</v>
      </c>
      <c r="C21884" s="14" t="str">
        <f>If(COUNTIF(DamReaches!$B$2:$B$346,"="&amp;A21884)&gt;0, "Yes", "No")</f>
        <v>No</v>
      </c>
    </row>
    <row r="21885">
      <c r="A21885" s="6">
        <v>701159.0</v>
      </c>
      <c r="B21885" s="6">
        <v>700756.0</v>
      </c>
      <c r="C21885" s="14" t="str">
        <f>If(COUNTIF(DamReaches!$B$2:$B$346,"="&amp;A21885)&gt;0, "Yes", "No")</f>
        <v>No</v>
      </c>
    </row>
    <row r="21886">
      <c r="A21886" s="6">
        <v>701160.0</v>
      </c>
      <c r="B21886" s="6">
        <v>700925.0</v>
      </c>
      <c r="C21886" s="14" t="str">
        <f>If(COUNTIF(DamReaches!$B$2:$B$346,"="&amp;A21886)&gt;0, "Yes", "No")</f>
        <v>No</v>
      </c>
    </row>
    <row r="21887">
      <c r="A21887" s="6">
        <v>701161.0</v>
      </c>
      <c r="B21887" s="6">
        <v>700882.0</v>
      </c>
      <c r="C21887" s="14" t="str">
        <f>If(COUNTIF(DamReaches!$B$2:$B$346,"="&amp;A21887)&gt;0, "Yes", "No")</f>
        <v>No</v>
      </c>
    </row>
    <row r="21888">
      <c r="A21888" s="6">
        <v>701162.0</v>
      </c>
      <c r="B21888" s="6">
        <v>700909.0</v>
      </c>
      <c r="C21888" s="14" t="str">
        <f>If(COUNTIF(DamReaches!$B$2:$B$346,"="&amp;A21888)&gt;0, "Yes", "No")</f>
        <v>No</v>
      </c>
    </row>
    <row r="21889">
      <c r="A21889" s="6">
        <v>701163.0</v>
      </c>
      <c r="B21889" s="6">
        <v>700911.0</v>
      </c>
      <c r="C21889" s="14" t="str">
        <f>If(COUNTIF(DamReaches!$B$2:$B$346,"="&amp;A21889)&gt;0, "Yes", "No")</f>
        <v>No</v>
      </c>
    </row>
    <row r="21890">
      <c r="A21890" s="6">
        <v>701164.0</v>
      </c>
      <c r="B21890" s="6">
        <v>700913.0</v>
      </c>
      <c r="C21890" s="14" t="str">
        <f>If(COUNTIF(DamReaches!$B$2:$B$346,"="&amp;A21890)&gt;0, "Yes", "No")</f>
        <v>No</v>
      </c>
    </row>
    <row r="21891">
      <c r="A21891" s="6">
        <v>701192.0</v>
      </c>
      <c r="B21891" s="6">
        <v>700842.0</v>
      </c>
      <c r="C21891" s="14" t="str">
        <f>If(COUNTIF(DamReaches!$B$2:$B$346,"="&amp;A21891)&gt;0, "Yes", "No")</f>
        <v>No</v>
      </c>
    </row>
    <row r="21892">
      <c r="A21892" s="6">
        <v>701193.0</v>
      </c>
      <c r="B21892" s="6">
        <v>701077.0</v>
      </c>
      <c r="C21892" s="14" t="str">
        <f>If(COUNTIF(DamReaches!$B$2:$B$346,"="&amp;A21892)&gt;0, "Yes", "No")</f>
        <v>No</v>
      </c>
    </row>
    <row r="21893">
      <c r="A21893" s="6">
        <v>701194.0</v>
      </c>
      <c r="B21893" s="6">
        <v>700607.0</v>
      </c>
      <c r="C21893" s="14" t="str">
        <f>If(COUNTIF(DamReaches!$B$2:$B$346,"="&amp;A21893)&gt;0, "Yes", "No")</f>
        <v>No</v>
      </c>
    </row>
    <row r="21894">
      <c r="A21894" s="6">
        <v>701195.0</v>
      </c>
      <c r="B21894" s="6">
        <v>700500.0</v>
      </c>
      <c r="C21894" s="14" t="str">
        <f>If(COUNTIF(DamReaches!$B$2:$B$346,"="&amp;A21894)&gt;0, "Yes", "No")</f>
        <v>No</v>
      </c>
    </row>
    <row r="21895">
      <c r="A21895" s="6">
        <v>701196.0</v>
      </c>
      <c r="B21895" s="6">
        <v>701162.0</v>
      </c>
      <c r="C21895" s="14" t="str">
        <f>If(COUNTIF(DamReaches!$B$2:$B$346,"="&amp;A21895)&gt;0, "Yes", "No")</f>
        <v>No</v>
      </c>
    </row>
    <row r="21896">
      <c r="A21896" s="6">
        <v>701197.0</v>
      </c>
      <c r="B21896" s="6">
        <v>701255.0</v>
      </c>
      <c r="C21896" s="14" t="str">
        <f>If(COUNTIF(DamReaches!$B$2:$B$346,"="&amp;A21896)&gt;0, "Yes", "No")</f>
        <v>No</v>
      </c>
    </row>
    <row r="21897">
      <c r="A21897" s="6">
        <v>701209.0</v>
      </c>
      <c r="B21897" s="6">
        <v>701092.0</v>
      </c>
      <c r="C21897" s="14" t="str">
        <f>If(COUNTIF(DamReaches!$B$2:$B$346,"="&amp;A21897)&gt;0, "Yes", "No")</f>
        <v>No</v>
      </c>
    </row>
    <row r="21898">
      <c r="A21898" s="6">
        <v>701210.0</v>
      </c>
      <c r="B21898" s="6">
        <v>700456.0</v>
      </c>
      <c r="C21898" s="14" t="str">
        <f>If(COUNTIF(DamReaches!$B$2:$B$346,"="&amp;A21898)&gt;0, "Yes", "No")</f>
        <v>No</v>
      </c>
    </row>
    <row r="21899">
      <c r="A21899" s="6">
        <v>701211.0</v>
      </c>
      <c r="B21899" s="6">
        <v>701254.0</v>
      </c>
      <c r="C21899" s="14" t="str">
        <f>If(COUNTIF(DamReaches!$B$2:$B$346,"="&amp;A21899)&gt;0, "Yes", "No")</f>
        <v>No</v>
      </c>
    </row>
    <row r="21900">
      <c r="A21900" s="6">
        <v>701212.0</v>
      </c>
      <c r="B21900" s="6">
        <v>700781.0</v>
      </c>
      <c r="C21900" s="14" t="str">
        <f>If(COUNTIF(DamReaches!$B$2:$B$346,"="&amp;A21900)&gt;0, "Yes", "No")</f>
        <v>No</v>
      </c>
    </row>
    <row r="21901">
      <c r="A21901" s="6">
        <v>701213.0</v>
      </c>
      <c r="B21901" s="6">
        <v>701164.0</v>
      </c>
      <c r="C21901" s="14" t="str">
        <f>If(COUNTIF(DamReaches!$B$2:$B$346,"="&amp;A21901)&gt;0, "Yes", "No")</f>
        <v>No</v>
      </c>
    </row>
    <row r="21902">
      <c r="A21902" s="6">
        <v>701214.0</v>
      </c>
      <c r="B21902" s="6">
        <v>701278.0</v>
      </c>
      <c r="C21902" s="14" t="str">
        <f>If(COUNTIF(DamReaches!$B$2:$B$346,"="&amp;A21902)&gt;0, "Yes", "No")</f>
        <v>No</v>
      </c>
    </row>
    <row r="21903">
      <c r="A21903" s="6">
        <v>701215.0</v>
      </c>
      <c r="B21903" s="6">
        <v>701278.0</v>
      </c>
      <c r="C21903" s="14" t="str">
        <f>If(COUNTIF(DamReaches!$B$2:$B$346,"="&amp;A21903)&gt;0, "Yes", "No")</f>
        <v>No</v>
      </c>
    </row>
    <row r="21904">
      <c r="A21904" s="6">
        <v>701228.0</v>
      </c>
      <c r="B21904" s="6">
        <v>701303.0</v>
      </c>
      <c r="C21904" s="14" t="str">
        <f>If(COUNTIF(DamReaches!$B$2:$B$346,"="&amp;A21904)&gt;0, "Yes", "No")</f>
        <v>No</v>
      </c>
    </row>
    <row r="21905">
      <c r="A21905" s="6">
        <v>701229.0</v>
      </c>
      <c r="B21905" s="6">
        <v>701303.0</v>
      </c>
      <c r="C21905" s="14" t="str">
        <f>If(COUNTIF(DamReaches!$B$2:$B$346,"="&amp;A21905)&gt;0, "Yes", "No")</f>
        <v>No</v>
      </c>
    </row>
    <row r="21906">
      <c r="A21906" s="6">
        <v>701230.0</v>
      </c>
      <c r="B21906" s="6">
        <v>700626.0</v>
      </c>
      <c r="C21906" s="14" t="str">
        <f>If(COUNTIF(DamReaches!$B$2:$B$346,"="&amp;A21906)&gt;0, "Yes", "No")</f>
        <v>No</v>
      </c>
    </row>
    <row r="21907">
      <c r="A21907" s="6">
        <v>701231.0</v>
      </c>
      <c r="B21907" s="6">
        <v>701008.0</v>
      </c>
      <c r="C21907" s="14" t="str">
        <f>If(COUNTIF(DamReaches!$B$2:$B$346,"="&amp;A21907)&gt;0, "Yes", "No")</f>
        <v>No</v>
      </c>
    </row>
    <row r="21908">
      <c r="A21908" s="6">
        <v>701232.0</v>
      </c>
      <c r="B21908" s="6">
        <v>700609.0</v>
      </c>
      <c r="C21908" s="14" t="str">
        <f>If(COUNTIF(DamReaches!$B$2:$B$346,"="&amp;A21908)&gt;0, "Yes", "No")</f>
        <v>No</v>
      </c>
    </row>
    <row r="21909">
      <c r="A21909" s="6">
        <v>701233.0</v>
      </c>
      <c r="B21909" s="6">
        <v>701232.0</v>
      </c>
      <c r="C21909" s="14" t="str">
        <f>If(COUNTIF(DamReaches!$B$2:$B$346,"="&amp;A21909)&gt;0, "Yes", "No")</f>
        <v>No</v>
      </c>
    </row>
    <row r="21910">
      <c r="A21910" s="6">
        <v>701234.0</v>
      </c>
      <c r="B21910" s="6">
        <v>701212.0</v>
      </c>
      <c r="C21910" s="14" t="str">
        <f>If(COUNTIF(DamReaches!$B$2:$B$346,"="&amp;A21910)&gt;0, "Yes", "No")</f>
        <v>No</v>
      </c>
    </row>
    <row r="21911">
      <c r="A21911" s="6">
        <v>701235.0</v>
      </c>
      <c r="B21911" s="6">
        <v>701722.0</v>
      </c>
      <c r="C21911" s="14" t="str">
        <f>If(COUNTIF(DamReaches!$B$2:$B$346,"="&amp;A21911)&gt;0, "Yes", "No")</f>
        <v>No</v>
      </c>
    </row>
    <row r="21912">
      <c r="A21912" s="6">
        <v>701236.0</v>
      </c>
      <c r="B21912" s="6">
        <v>701722.0</v>
      </c>
      <c r="C21912" s="14" t="str">
        <f>If(COUNTIF(DamReaches!$B$2:$B$346,"="&amp;A21912)&gt;0, "Yes", "No")</f>
        <v>No</v>
      </c>
    </row>
    <row r="21913">
      <c r="A21913" s="6">
        <v>701237.0</v>
      </c>
      <c r="B21913" s="6">
        <v>701164.0</v>
      </c>
      <c r="C21913" s="14" t="str">
        <f>If(COUNTIF(DamReaches!$B$2:$B$346,"="&amp;A21913)&gt;0, "Yes", "No")</f>
        <v>No</v>
      </c>
    </row>
    <row r="21914">
      <c r="A21914" s="6">
        <v>701238.0</v>
      </c>
      <c r="B21914" s="6">
        <v>701214.0</v>
      </c>
      <c r="C21914" s="14" t="str">
        <f>If(COUNTIF(DamReaches!$B$2:$B$346,"="&amp;A21914)&gt;0, "Yes", "No")</f>
        <v>No</v>
      </c>
    </row>
    <row r="21915">
      <c r="A21915" s="6">
        <v>701252.0</v>
      </c>
      <c r="B21915" s="6">
        <v>701230.0</v>
      </c>
      <c r="C21915" s="14" t="str">
        <f>If(COUNTIF(DamReaches!$B$2:$B$346,"="&amp;A21915)&gt;0, "Yes", "No")</f>
        <v>No</v>
      </c>
    </row>
    <row r="21916">
      <c r="A21916" s="6">
        <v>701253.0</v>
      </c>
      <c r="B21916" s="6">
        <v>701008.0</v>
      </c>
      <c r="C21916" s="14" t="str">
        <f>If(COUNTIF(DamReaches!$B$2:$B$346,"="&amp;A21916)&gt;0, "Yes", "No")</f>
        <v>No</v>
      </c>
    </row>
    <row r="21917">
      <c r="A21917" s="6">
        <v>701254.0</v>
      </c>
      <c r="B21917" s="6">
        <v>701276.0</v>
      </c>
      <c r="C21917" s="14" t="str">
        <f>If(COUNTIF(DamReaches!$B$2:$B$346,"="&amp;A21917)&gt;0, "Yes", "No")</f>
        <v>No</v>
      </c>
    </row>
    <row r="21918">
      <c r="A21918" s="6">
        <v>701255.0</v>
      </c>
      <c r="B21918" s="6">
        <v>701234.0</v>
      </c>
      <c r="C21918" s="14" t="str">
        <f>If(COUNTIF(DamReaches!$B$2:$B$346,"="&amp;A21918)&gt;0, "Yes", "No")</f>
        <v>No</v>
      </c>
    </row>
    <row r="21919">
      <c r="A21919" s="6">
        <v>701256.0</v>
      </c>
      <c r="B21919" s="6">
        <v>700910.0</v>
      </c>
      <c r="C21919" s="14" t="str">
        <f>If(COUNTIF(DamReaches!$B$2:$B$346,"="&amp;A21919)&gt;0, "Yes", "No")</f>
        <v>No</v>
      </c>
    </row>
    <row r="21920">
      <c r="A21920" s="6">
        <v>701257.0</v>
      </c>
      <c r="B21920" s="6">
        <v>701214.0</v>
      </c>
      <c r="C21920" s="14" t="str">
        <f>If(COUNTIF(DamReaches!$B$2:$B$346,"="&amp;A21920)&gt;0, "Yes", "No")</f>
        <v>No</v>
      </c>
    </row>
    <row r="21921">
      <c r="A21921" s="6">
        <v>701258.0</v>
      </c>
      <c r="B21921" s="6">
        <v>701048.0</v>
      </c>
      <c r="C21921" s="14" t="str">
        <f>If(COUNTIF(DamReaches!$B$2:$B$346,"="&amp;A21921)&gt;0, "Yes", "No")</f>
        <v>No</v>
      </c>
    </row>
    <row r="21922">
      <c r="A21922" s="6">
        <v>701272.0</v>
      </c>
      <c r="B21922" s="6">
        <v>700750.0</v>
      </c>
      <c r="C21922" s="14" t="str">
        <f>If(COUNTIF(DamReaches!$B$2:$B$346,"="&amp;A21922)&gt;0, "Yes", "No")</f>
        <v>No</v>
      </c>
    </row>
    <row r="21923">
      <c r="A21923" s="6">
        <v>701273.0</v>
      </c>
      <c r="B21923" s="6">
        <v>701125.0</v>
      </c>
      <c r="C21923" s="14" t="str">
        <f>If(COUNTIF(DamReaches!$B$2:$B$346,"="&amp;A21923)&gt;0, "Yes", "No")</f>
        <v>No</v>
      </c>
    </row>
    <row r="21924">
      <c r="A21924" s="6">
        <v>701274.0</v>
      </c>
      <c r="B21924" s="6">
        <v>701195.0</v>
      </c>
      <c r="C21924" s="14" t="str">
        <f>If(COUNTIF(DamReaches!$B$2:$B$346,"="&amp;A21924)&gt;0, "Yes", "No")</f>
        <v>No</v>
      </c>
    </row>
    <row r="21925">
      <c r="A21925" s="6">
        <v>701275.0</v>
      </c>
      <c r="B21925" s="6">
        <v>700960.0</v>
      </c>
      <c r="C21925" s="14" t="str">
        <f>If(COUNTIF(DamReaches!$B$2:$B$346,"="&amp;A21925)&gt;0, "Yes", "No")</f>
        <v>No</v>
      </c>
    </row>
    <row r="21926">
      <c r="A21926" s="6">
        <v>701276.0</v>
      </c>
      <c r="B21926" s="6">
        <v>701275.0</v>
      </c>
      <c r="C21926" s="14" t="str">
        <f>If(COUNTIF(DamReaches!$B$2:$B$346,"="&amp;A21926)&gt;0, "Yes", "No")</f>
        <v>No</v>
      </c>
    </row>
    <row r="21927">
      <c r="A21927" s="6">
        <v>701277.0</v>
      </c>
      <c r="B21927" s="6">
        <v>700913.0</v>
      </c>
      <c r="C21927" s="14" t="str">
        <f>If(COUNTIF(DamReaches!$B$2:$B$346,"="&amp;A21927)&gt;0, "Yes", "No")</f>
        <v>No</v>
      </c>
    </row>
    <row r="21928">
      <c r="A21928" s="6">
        <v>701278.0</v>
      </c>
      <c r="B21928" s="6">
        <v>701279.0</v>
      </c>
      <c r="C21928" s="14" t="str">
        <f>If(COUNTIF(DamReaches!$B$2:$B$346,"="&amp;A21928)&gt;0, "Yes", "No")</f>
        <v>No</v>
      </c>
    </row>
    <row r="21929">
      <c r="A21929" s="6">
        <v>701279.0</v>
      </c>
      <c r="B21929" s="6">
        <v>701258.0</v>
      </c>
      <c r="C21929" s="14" t="str">
        <f>If(COUNTIF(DamReaches!$B$2:$B$346,"="&amp;A21929)&gt;0, "Yes", "No")</f>
        <v>No</v>
      </c>
    </row>
    <row r="21930">
      <c r="A21930" s="6">
        <v>701302.0</v>
      </c>
      <c r="B21930" s="6">
        <v>701343.0</v>
      </c>
      <c r="C21930" s="14" t="str">
        <f>If(COUNTIF(DamReaches!$B$2:$B$346,"="&amp;A21930)&gt;0, "Yes", "No")</f>
        <v>No</v>
      </c>
    </row>
    <row r="21931">
      <c r="A21931" s="6">
        <v>701303.0</v>
      </c>
      <c r="B21931" s="6">
        <v>701344.0</v>
      </c>
      <c r="C21931" s="14" t="str">
        <f>If(COUNTIF(DamReaches!$B$2:$B$346,"="&amp;A21931)&gt;0, "Yes", "No")</f>
        <v>No</v>
      </c>
    </row>
    <row r="21932">
      <c r="A21932" s="6">
        <v>701304.0</v>
      </c>
      <c r="B21932" s="6">
        <v>701193.0</v>
      </c>
      <c r="C21932" s="14" t="str">
        <f>If(COUNTIF(DamReaches!$B$2:$B$346,"="&amp;A21932)&gt;0, "Yes", "No")</f>
        <v>No</v>
      </c>
    </row>
    <row r="21933">
      <c r="A21933" s="6">
        <v>701305.0</v>
      </c>
      <c r="B21933" s="6">
        <v>701230.0</v>
      </c>
      <c r="C21933" s="14" t="str">
        <f>If(COUNTIF(DamReaches!$B$2:$B$346,"="&amp;A21933)&gt;0, "Yes", "No")</f>
        <v>No</v>
      </c>
    </row>
    <row r="21934">
      <c r="A21934" s="6">
        <v>701306.0</v>
      </c>
      <c r="B21934" s="6">
        <v>700498.0</v>
      </c>
      <c r="C21934" s="14" t="str">
        <f>If(COUNTIF(DamReaches!$B$2:$B$346,"="&amp;A21934)&gt;0, "Yes", "No")</f>
        <v>No</v>
      </c>
    </row>
    <row r="21935">
      <c r="A21935" s="6">
        <v>701307.0</v>
      </c>
      <c r="B21935" s="6">
        <v>701409.0</v>
      </c>
      <c r="C21935" s="14" t="str">
        <f>If(COUNTIF(DamReaches!$B$2:$B$346,"="&amp;A21935)&gt;0, "Yes", "No")</f>
        <v>No</v>
      </c>
    </row>
    <row r="21936">
      <c r="A21936" s="6">
        <v>701342.0</v>
      </c>
      <c r="B21936" s="6">
        <v>701209.0</v>
      </c>
      <c r="C21936" s="14" t="str">
        <f>If(COUNTIF(DamReaches!$B$2:$B$346,"="&amp;A21936)&gt;0, "Yes", "No")</f>
        <v>No</v>
      </c>
    </row>
    <row r="21937">
      <c r="A21937" s="6">
        <v>701343.0</v>
      </c>
      <c r="B21937" s="6">
        <v>701344.0</v>
      </c>
      <c r="C21937" s="14" t="str">
        <f>If(COUNTIF(DamReaches!$B$2:$B$346,"="&amp;A21937)&gt;0, "Yes", "No")</f>
        <v>No</v>
      </c>
    </row>
    <row r="21938">
      <c r="A21938" s="6">
        <v>701344.0</v>
      </c>
      <c r="B21938" s="6">
        <v>701563.0</v>
      </c>
      <c r="C21938" s="14" t="str">
        <f>If(COUNTIF(DamReaches!$B$2:$B$346,"="&amp;A21938)&gt;0, "Yes", "No")</f>
        <v>No</v>
      </c>
    </row>
    <row r="21939">
      <c r="A21939" s="6">
        <v>701345.0</v>
      </c>
      <c r="B21939" s="6">
        <v>701304.0</v>
      </c>
      <c r="C21939" s="14" t="str">
        <f>If(COUNTIF(DamReaches!$B$2:$B$346,"="&amp;A21939)&gt;0, "Yes", "No")</f>
        <v>No</v>
      </c>
    </row>
    <row r="21940">
      <c r="A21940" s="6">
        <v>701346.0</v>
      </c>
      <c r="B21940" s="6">
        <v>701494.0</v>
      </c>
      <c r="C21940" s="14" t="str">
        <f>If(COUNTIF(DamReaches!$B$2:$B$346,"="&amp;A21940)&gt;0, "Yes", "No")</f>
        <v>No</v>
      </c>
    </row>
    <row r="21941">
      <c r="A21941" s="6">
        <v>701347.0</v>
      </c>
      <c r="B21941" s="6">
        <v>701494.0</v>
      </c>
      <c r="C21941" s="14" t="str">
        <f>If(COUNTIF(DamReaches!$B$2:$B$346,"="&amp;A21941)&gt;0, "Yes", "No")</f>
        <v>No</v>
      </c>
    </row>
    <row r="21942">
      <c r="A21942" s="6">
        <v>701348.0</v>
      </c>
      <c r="B21942" s="6">
        <v>700799.0</v>
      </c>
      <c r="C21942" s="14" t="str">
        <f>If(COUNTIF(DamReaches!$B$2:$B$346,"="&amp;A21942)&gt;0, "Yes", "No")</f>
        <v>No</v>
      </c>
    </row>
    <row r="21943">
      <c r="A21943" s="6">
        <v>701349.0</v>
      </c>
      <c r="B21943" s="6">
        <v>701195.0</v>
      </c>
      <c r="C21943" s="14" t="str">
        <f>If(COUNTIF(DamReaches!$B$2:$B$346,"="&amp;A21943)&gt;0, "Yes", "No")</f>
        <v>No</v>
      </c>
    </row>
    <row r="21944">
      <c r="A21944" s="6">
        <v>701350.0</v>
      </c>
      <c r="B21944" s="6">
        <v>701255.0</v>
      </c>
      <c r="C21944" s="14" t="str">
        <f>If(COUNTIF(DamReaches!$B$2:$B$346,"="&amp;A21944)&gt;0, "Yes", "No")</f>
        <v>No</v>
      </c>
    </row>
    <row r="21945">
      <c r="A21945" s="6">
        <v>701351.0</v>
      </c>
      <c r="B21945" s="6">
        <v>700532.0</v>
      </c>
      <c r="C21945" s="14" t="str">
        <f>If(COUNTIF(DamReaches!$B$2:$B$346,"="&amp;A21945)&gt;0, "Yes", "No")</f>
        <v>No</v>
      </c>
    </row>
    <row r="21946">
      <c r="A21946" s="6">
        <v>701352.0</v>
      </c>
      <c r="B21946" s="6">
        <v>701163.0</v>
      </c>
      <c r="C21946" s="14" t="str">
        <f>If(COUNTIF(DamReaches!$B$2:$B$346,"="&amp;A21946)&gt;0, "Yes", "No")</f>
        <v>No</v>
      </c>
    </row>
    <row r="21947">
      <c r="A21947" s="6">
        <v>701353.0</v>
      </c>
      <c r="B21947" s="6">
        <v>701099.0</v>
      </c>
      <c r="C21947" s="14" t="str">
        <f>If(COUNTIF(DamReaches!$B$2:$B$346,"="&amp;A21947)&gt;0, "Yes", "No")</f>
        <v>No</v>
      </c>
    </row>
    <row r="21948">
      <c r="A21948" s="6">
        <v>701354.0</v>
      </c>
      <c r="B21948" s="6">
        <v>701353.0</v>
      </c>
      <c r="C21948" s="14" t="str">
        <f>If(COUNTIF(DamReaches!$B$2:$B$346,"="&amp;A21948)&gt;0, "Yes", "No")</f>
        <v>No</v>
      </c>
    </row>
    <row r="21949">
      <c r="A21949" s="6">
        <v>701355.0</v>
      </c>
      <c r="B21949" s="6">
        <v>701353.0</v>
      </c>
      <c r="C21949" s="14" t="str">
        <f>If(COUNTIF(DamReaches!$B$2:$B$346,"="&amp;A21949)&gt;0, "Yes", "No")</f>
        <v>No</v>
      </c>
    </row>
    <row r="21950">
      <c r="A21950" s="6">
        <v>701379.0</v>
      </c>
      <c r="B21950" s="6">
        <v>701193.0</v>
      </c>
      <c r="C21950" s="14" t="str">
        <f>If(COUNTIF(DamReaches!$B$2:$B$346,"="&amp;A21950)&gt;0, "Yes", "No")</f>
        <v>No</v>
      </c>
    </row>
    <row r="21951">
      <c r="A21951" s="6">
        <v>701380.0</v>
      </c>
      <c r="B21951" s="6">
        <v>701379.0</v>
      </c>
      <c r="C21951" s="14" t="str">
        <f>If(COUNTIF(DamReaches!$B$2:$B$346,"="&amp;A21951)&gt;0, "Yes", "No")</f>
        <v>No</v>
      </c>
    </row>
    <row r="21952">
      <c r="A21952" s="6">
        <v>701381.0</v>
      </c>
      <c r="B21952" s="6">
        <v>700589.0</v>
      </c>
      <c r="C21952" s="14" t="str">
        <f>If(COUNTIF(DamReaches!$B$2:$B$346,"="&amp;A21952)&gt;0, "Yes", "No")</f>
        <v>No</v>
      </c>
    </row>
    <row r="21953">
      <c r="A21953" s="6">
        <v>701382.0</v>
      </c>
      <c r="B21953" s="6">
        <v>701254.0</v>
      </c>
      <c r="C21953" s="14" t="str">
        <f>If(COUNTIF(DamReaches!$B$2:$B$346,"="&amp;A21953)&gt;0, "Yes", "No")</f>
        <v>No</v>
      </c>
    </row>
    <row r="21954">
      <c r="A21954" s="6">
        <v>701383.0</v>
      </c>
      <c r="B21954" s="6">
        <v>701213.0</v>
      </c>
      <c r="C21954" s="14" t="str">
        <f>If(COUNTIF(DamReaches!$B$2:$B$346,"="&amp;A21954)&gt;0, "Yes", "No")</f>
        <v>No</v>
      </c>
    </row>
    <row r="21955">
      <c r="A21955" s="6">
        <v>701384.0</v>
      </c>
      <c r="B21955" s="6">
        <v>701411.0</v>
      </c>
      <c r="C21955" s="14" t="str">
        <f>If(COUNTIF(DamReaches!$B$2:$B$346,"="&amp;A21955)&gt;0, "Yes", "No")</f>
        <v>No</v>
      </c>
    </row>
    <row r="21956">
      <c r="A21956" s="6">
        <v>701405.0</v>
      </c>
      <c r="B21956" s="6">
        <v>700588.0</v>
      </c>
      <c r="C21956" s="14" t="str">
        <f>If(COUNTIF(DamReaches!$B$2:$B$346,"="&amp;A21956)&gt;0, "Yes", "No")</f>
        <v>No</v>
      </c>
    </row>
    <row r="21957">
      <c r="A21957" s="6">
        <v>701406.0</v>
      </c>
      <c r="B21957" s="6">
        <v>701405.0</v>
      </c>
      <c r="C21957" s="14" t="str">
        <f>If(COUNTIF(DamReaches!$B$2:$B$346,"="&amp;A21957)&gt;0, "Yes", "No")</f>
        <v>No</v>
      </c>
    </row>
    <row r="21958">
      <c r="A21958" s="6">
        <v>701407.0</v>
      </c>
      <c r="B21958" s="6">
        <v>701232.0</v>
      </c>
      <c r="C21958" s="14" t="str">
        <f>If(COUNTIF(DamReaches!$B$2:$B$346,"="&amp;A21958)&gt;0, "Yes", "No")</f>
        <v>No</v>
      </c>
    </row>
    <row r="21959">
      <c r="A21959" s="6">
        <v>701408.0</v>
      </c>
      <c r="B21959" s="6">
        <v>701864.0</v>
      </c>
      <c r="C21959" s="14" t="str">
        <f>If(COUNTIF(DamReaches!$B$2:$B$346,"="&amp;A21959)&gt;0, "Yes", "No")</f>
        <v>No</v>
      </c>
    </row>
    <row r="21960">
      <c r="A21960" s="6">
        <v>701409.0</v>
      </c>
      <c r="B21960" s="6">
        <v>701864.0</v>
      </c>
      <c r="C21960" s="14" t="str">
        <f>If(COUNTIF(DamReaches!$B$2:$B$346,"="&amp;A21960)&gt;0, "Yes", "No")</f>
        <v>No</v>
      </c>
    </row>
    <row r="21961">
      <c r="A21961" s="6">
        <v>701410.0</v>
      </c>
      <c r="B21961" s="6">
        <v>701724.0</v>
      </c>
      <c r="C21961" s="14" t="str">
        <f>If(COUNTIF(DamReaches!$B$2:$B$346,"="&amp;A21961)&gt;0, "Yes", "No")</f>
        <v>No</v>
      </c>
    </row>
    <row r="21962">
      <c r="A21962" s="6">
        <v>701411.0</v>
      </c>
      <c r="B21962" s="6">
        <v>701355.0</v>
      </c>
      <c r="C21962" s="14" t="str">
        <f>If(COUNTIF(DamReaches!$B$2:$B$346,"="&amp;A21962)&gt;0, "Yes", "No")</f>
        <v>No</v>
      </c>
    </row>
    <row r="21963">
      <c r="A21963" s="6">
        <v>701432.0</v>
      </c>
      <c r="B21963" s="6">
        <v>701654.0</v>
      </c>
      <c r="C21963" s="14" t="str">
        <f>If(COUNTIF(DamReaches!$B$2:$B$346,"="&amp;A21963)&gt;0, "Yes", "No")</f>
        <v>No</v>
      </c>
    </row>
    <row r="21964">
      <c r="A21964" s="6">
        <v>701433.0</v>
      </c>
      <c r="B21964" s="6">
        <v>701093.0</v>
      </c>
      <c r="C21964" s="14" t="str">
        <f>If(COUNTIF(DamReaches!$B$2:$B$346,"="&amp;A21964)&gt;0, "Yes", "No")</f>
        <v>No</v>
      </c>
    </row>
    <row r="21965">
      <c r="A21965" s="6">
        <v>701434.0</v>
      </c>
      <c r="B21965" s="6">
        <v>701474.0</v>
      </c>
      <c r="C21965" s="14" t="str">
        <f>If(COUNTIF(DamReaches!$B$2:$B$346,"="&amp;A21965)&gt;0, "Yes", "No")</f>
        <v>No</v>
      </c>
    </row>
    <row r="21966">
      <c r="A21966" s="6">
        <v>701450.0</v>
      </c>
      <c r="B21966" s="6">
        <v>701451.0</v>
      </c>
      <c r="C21966" s="14" t="str">
        <f>If(COUNTIF(DamReaches!$B$2:$B$346,"="&amp;A21966)&gt;0, "Yes", "No")</f>
        <v>No</v>
      </c>
    </row>
    <row r="21967">
      <c r="A21967" s="6">
        <v>701451.0</v>
      </c>
      <c r="B21967" s="6">
        <v>701343.0</v>
      </c>
      <c r="C21967" s="14" t="str">
        <f>If(COUNTIF(DamReaches!$B$2:$B$346,"="&amp;A21967)&gt;0, "Yes", "No")</f>
        <v>No</v>
      </c>
    </row>
    <row r="21968">
      <c r="A21968" s="6">
        <v>701452.0</v>
      </c>
      <c r="B21968" s="6">
        <v>700881.0</v>
      </c>
      <c r="C21968" s="14" t="str">
        <f>If(COUNTIF(DamReaches!$B$2:$B$346,"="&amp;A21968)&gt;0, "Yes", "No")</f>
        <v>No</v>
      </c>
    </row>
    <row r="21969">
      <c r="A21969" s="6">
        <v>701453.0</v>
      </c>
      <c r="B21969" s="6">
        <v>701125.0</v>
      </c>
      <c r="C21969" s="14" t="str">
        <f>If(COUNTIF(DamReaches!$B$2:$B$346,"="&amp;A21969)&gt;0, "Yes", "No")</f>
        <v>No</v>
      </c>
    </row>
    <row r="21970">
      <c r="A21970" s="6">
        <v>701454.0</v>
      </c>
      <c r="B21970" s="6">
        <v>701407.0</v>
      </c>
      <c r="C21970" s="14" t="str">
        <f>If(COUNTIF(DamReaches!$B$2:$B$346,"="&amp;A21970)&gt;0, "Yes", "No")</f>
        <v>No</v>
      </c>
    </row>
    <row r="21971">
      <c r="A21971" s="6">
        <v>701455.0</v>
      </c>
      <c r="B21971" s="6">
        <v>701454.0</v>
      </c>
      <c r="C21971" s="14" t="str">
        <f>If(COUNTIF(DamReaches!$B$2:$B$346,"="&amp;A21971)&gt;0, "Yes", "No")</f>
        <v>No</v>
      </c>
    </row>
    <row r="21972">
      <c r="A21972" s="6">
        <v>701471.0</v>
      </c>
      <c r="B21972" s="6">
        <v>701045.0</v>
      </c>
      <c r="C21972" s="14" t="str">
        <f>If(COUNTIF(DamReaches!$B$2:$B$346,"="&amp;A21972)&gt;0, "Yes", "No")</f>
        <v>No</v>
      </c>
    </row>
    <row r="21973">
      <c r="A21973" s="6">
        <v>701472.0</v>
      </c>
      <c r="B21973" s="6">
        <v>701305.0</v>
      </c>
      <c r="C21973" s="14" t="str">
        <f>If(COUNTIF(DamReaches!$B$2:$B$346,"="&amp;A21973)&gt;0, "Yes", "No")</f>
        <v>No</v>
      </c>
    </row>
    <row r="21974">
      <c r="A21974" s="6">
        <v>701473.0</v>
      </c>
      <c r="B21974" s="6">
        <v>701546.0</v>
      </c>
      <c r="C21974" s="14" t="str">
        <f>If(COUNTIF(DamReaches!$B$2:$B$346,"="&amp;A21974)&gt;0, "Yes", "No")</f>
        <v>No</v>
      </c>
    </row>
    <row r="21975">
      <c r="A21975" s="6">
        <v>701474.0</v>
      </c>
      <c r="B21975" s="6">
        <v>701452.0</v>
      </c>
      <c r="C21975" s="14" t="str">
        <f>If(COUNTIF(DamReaches!$B$2:$B$346,"="&amp;A21975)&gt;0, "Yes", "No")</f>
        <v>No</v>
      </c>
    </row>
    <row r="21976">
      <c r="A21976" s="6">
        <v>701475.0</v>
      </c>
      <c r="B21976" s="6">
        <v>701048.0</v>
      </c>
      <c r="C21976" s="14" t="str">
        <f>If(COUNTIF(DamReaches!$B$2:$B$346,"="&amp;A21976)&gt;0, "Yes", "No")</f>
        <v>No</v>
      </c>
    </row>
    <row r="21977">
      <c r="A21977" s="6">
        <v>701493.0</v>
      </c>
      <c r="B21977" s="6">
        <v>701210.0</v>
      </c>
      <c r="C21977" s="14" t="str">
        <f>If(COUNTIF(DamReaches!$B$2:$B$346,"="&amp;A21977)&gt;0, "Yes", "No")</f>
        <v>No</v>
      </c>
    </row>
    <row r="21978">
      <c r="A21978" s="6">
        <v>701494.0</v>
      </c>
      <c r="B21978" s="6">
        <v>701915.0</v>
      </c>
      <c r="C21978" s="14" t="str">
        <f>If(COUNTIF(DamReaches!$B$2:$B$346,"="&amp;A21978)&gt;0, "Yes", "No")</f>
        <v>No</v>
      </c>
    </row>
    <row r="21979">
      <c r="A21979" s="6">
        <v>701495.0</v>
      </c>
      <c r="B21979" s="6">
        <v>701079.0</v>
      </c>
      <c r="C21979" s="14" t="str">
        <f>If(COUNTIF(DamReaches!$B$2:$B$346,"="&amp;A21979)&gt;0, "Yes", "No")</f>
        <v>No</v>
      </c>
    </row>
    <row r="21980">
      <c r="A21980" s="6">
        <v>701496.0</v>
      </c>
      <c r="B21980" s="6">
        <v>702015.0</v>
      </c>
      <c r="C21980" s="14" t="str">
        <f>If(COUNTIF(DamReaches!$B$2:$B$346,"="&amp;A21980)&gt;0, "Yes", "No")</f>
        <v>No</v>
      </c>
    </row>
    <row r="21981">
      <c r="A21981" s="6">
        <v>701497.0</v>
      </c>
      <c r="B21981" s="6">
        <v>702015.0</v>
      </c>
      <c r="C21981" s="14" t="str">
        <f>If(COUNTIF(DamReaches!$B$2:$B$346,"="&amp;A21981)&gt;0, "Yes", "No")</f>
        <v>No</v>
      </c>
    </row>
    <row r="21982">
      <c r="A21982" s="6">
        <v>701498.0</v>
      </c>
      <c r="B21982" s="6">
        <v>701161.0</v>
      </c>
      <c r="C21982" s="14" t="str">
        <f>If(COUNTIF(DamReaches!$B$2:$B$346,"="&amp;A21982)&gt;0, "Yes", "No")</f>
        <v>No</v>
      </c>
    </row>
    <row r="21983">
      <c r="A21983" s="6">
        <v>701514.0</v>
      </c>
      <c r="B21983" s="6">
        <v>700954.0</v>
      </c>
      <c r="C21983" s="14" t="str">
        <f>If(COUNTIF(DamReaches!$B$2:$B$346,"="&amp;A21983)&gt;0, "Yes", "No")</f>
        <v>No</v>
      </c>
    </row>
    <row r="21984">
      <c r="A21984" s="6">
        <v>701515.0</v>
      </c>
      <c r="B21984" s="6">
        <v>701654.0</v>
      </c>
      <c r="C21984" s="14" t="str">
        <f>If(COUNTIF(DamReaches!$B$2:$B$346,"="&amp;A21984)&gt;0, "Yes", "No")</f>
        <v>No</v>
      </c>
    </row>
    <row r="21985">
      <c r="A21985" s="6">
        <v>701516.0</v>
      </c>
      <c r="B21985" s="6">
        <v>701275.0</v>
      </c>
      <c r="C21985" s="14" t="str">
        <f>If(COUNTIF(DamReaches!$B$2:$B$346,"="&amp;A21985)&gt;0, "Yes", "No")</f>
        <v>No</v>
      </c>
    </row>
    <row r="21986">
      <c r="A21986" s="6">
        <v>701517.0</v>
      </c>
      <c r="B21986" s="6">
        <v>701276.0</v>
      </c>
      <c r="C21986" s="14" t="str">
        <f>If(COUNTIF(DamReaches!$B$2:$B$346,"="&amp;A21986)&gt;0, "Yes", "No")</f>
        <v>No</v>
      </c>
    </row>
    <row r="21987">
      <c r="A21987" s="6">
        <v>701518.0</v>
      </c>
      <c r="B21987" s="6">
        <v>701724.0</v>
      </c>
      <c r="C21987" s="14" t="str">
        <f>If(COUNTIF(DamReaches!$B$2:$B$346,"="&amp;A21987)&gt;0, "Yes", "No")</f>
        <v>No</v>
      </c>
    </row>
    <row r="21988">
      <c r="A21988" s="6">
        <v>701543.0</v>
      </c>
      <c r="B21988" s="6">
        <v>701628.0</v>
      </c>
      <c r="C21988" s="14" t="str">
        <f>If(COUNTIF(DamReaches!$B$2:$B$346,"="&amp;A21988)&gt;0, "Yes", "No")</f>
        <v>No</v>
      </c>
    </row>
    <row r="21989">
      <c r="A21989" s="6">
        <v>701544.0</v>
      </c>
      <c r="B21989" s="6">
        <v>701738.0</v>
      </c>
      <c r="C21989" s="14" t="str">
        <f>If(COUNTIF(DamReaches!$B$2:$B$346,"="&amp;A21989)&gt;0, "Yes", "No")</f>
        <v>No</v>
      </c>
    </row>
    <row r="21990">
      <c r="A21990" s="6">
        <v>701545.0</v>
      </c>
      <c r="B21990" s="6">
        <v>701738.0</v>
      </c>
      <c r="C21990" s="14" t="str">
        <f>If(COUNTIF(DamReaches!$B$2:$B$346,"="&amp;A21990)&gt;0, "Yes", "No")</f>
        <v>No</v>
      </c>
    </row>
    <row r="21991">
      <c r="A21991" s="6">
        <v>701546.0</v>
      </c>
      <c r="B21991" s="6">
        <v>701915.0</v>
      </c>
      <c r="C21991" s="14" t="str">
        <f>If(COUNTIF(DamReaches!$B$2:$B$346,"="&amp;A21991)&gt;0, "Yes", "No")</f>
        <v>No</v>
      </c>
    </row>
    <row r="21992">
      <c r="A21992" s="6">
        <v>701547.0</v>
      </c>
      <c r="B21992" s="6">
        <v>701548.0</v>
      </c>
      <c r="C21992" s="14" t="str">
        <f>If(COUNTIF(DamReaches!$B$2:$B$346,"="&amp;A21992)&gt;0, "Yes", "No")</f>
        <v>No</v>
      </c>
    </row>
    <row r="21993">
      <c r="A21993" s="6">
        <v>701548.0</v>
      </c>
      <c r="B21993" s="6">
        <v>701273.0</v>
      </c>
      <c r="C21993" s="14" t="str">
        <f>If(COUNTIF(DamReaches!$B$2:$B$346,"="&amp;A21993)&gt;0, "Yes", "No")</f>
        <v>No</v>
      </c>
    </row>
    <row r="21994">
      <c r="A21994" s="6">
        <v>701549.0</v>
      </c>
      <c r="B21994" s="6">
        <v>701454.0</v>
      </c>
      <c r="C21994" s="14" t="str">
        <f>If(COUNTIF(DamReaches!$B$2:$B$346,"="&amp;A21994)&gt;0, "Yes", "No")</f>
        <v>No</v>
      </c>
    </row>
    <row r="21995">
      <c r="A21995" s="6">
        <v>701550.0</v>
      </c>
      <c r="B21995" s="6">
        <v>701590.0</v>
      </c>
      <c r="C21995" s="14" t="str">
        <f>If(COUNTIF(DamReaches!$B$2:$B$346,"="&amp;A21995)&gt;0, "Yes", "No")</f>
        <v>No</v>
      </c>
    </row>
    <row r="21996">
      <c r="A21996" s="6">
        <v>701563.0</v>
      </c>
      <c r="B21996" s="6">
        <v>701628.0</v>
      </c>
      <c r="C21996" s="14" t="str">
        <f>If(COUNTIF(DamReaches!$B$2:$B$346,"="&amp;A21996)&gt;0, "Yes", "No")</f>
        <v>No</v>
      </c>
    </row>
    <row r="21997">
      <c r="A21997" s="6">
        <v>701564.0</v>
      </c>
      <c r="B21997" s="6">
        <v>701305.0</v>
      </c>
      <c r="C21997" s="14" t="str">
        <f>If(COUNTIF(DamReaches!$B$2:$B$346,"="&amp;A21997)&gt;0, "Yes", "No")</f>
        <v>No</v>
      </c>
    </row>
    <row r="21998">
      <c r="A21998" s="6">
        <v>701565.0</v>
      </c>
      <c r="B21998" s="6">
        <v>700956.0</v>
      </c>
      <c r="C21998" s="14" t="str">
        <f>If(COUNTIF(DamReaches!$B$2:$B$346,"="&amp;A21998)&gt;0, "Yes", "No")</f>
        <v>No</v>
      </c>
    </row>
    <row r="21999">
      <c r="A21999" s="6">
        <v>701566.0</v>
      </c>
      <c r="B21999" s="6">
        <v>701495.0</v>
      </c>
      <c r="C21999" s="14" t="str">
        <f>If(COUNTIF(DamReaches!$B$2:$B$346,"="&amp;A21999)&gt;0, "Yes", "No")</f>
        <v>No</v>
      </c>
    </row>
    <row r="22000">
      <c r="A22000" s="6">
        <v>701567.0</v>
      </c>
      <c r="B22000" s="6">
        <v>701348.0</v>
      </c>
      <c r="C22000" s="14" t="str">
        <f>If(COUNTIF(DamReaches!$B$2:$B$346,"="&amp;A22000)&gt;0, "Yes", "No")</f>
        <v>No</v>
      </c>
    </row>
    <row r="22001">
      <c r="A22001" s="6">
        <v>701568.0</v>
      </c>
      <c r="B22001" s="6">
        <v>701274.0</v>
      </c>
      <c r="C22001" s="14" t="str">
        <f>If(COUNTIF(DamReaches!$B$2:$B$346,"="&amp;A22001)&gt;0, "Yes", "No")</f>
        <v>No</v>
      </c>
    </row>
    <row r="22002">
      <c r="A22002" s="6">
        <v>701583.0</v>
      </c>
      <c r="B22002" s="6">
        <v>700019.0</v>
      </c>
      <c r="C22002" s="14" t="str">
        <f>If(COUNTIF(DamReaches!$B$2:$B$346,"="&amp;A22002)&gt;0, "Yes", "No")</f>
        <v>No</v>
      </c>
    </row>
    <row r="22003">
      <c r="A22003" s="6">
        <v>701584.0</v>
      </c>
      <c r="B22003" s="6">
        <v>701563.0</v>
      </c>
      <c r="C22003" s="14" t="str">
        <f>If(COUNTIF(DamReaches!$B$2:$B$346,"="&amp;A22003)&gt;0, "Yes", "No")</f>
        <v>No</v>
      </c>
    </row>
    <row r="22004">
      <c r="A22004" s="6">
        <v>701585.0</v>
      </c>
      <c r="B22004" s="6">
        <v>701586.0</v>
      </c>
      <c r="C22004" s="14" t="str">
        <f>If(COUNTIF(DamReaches!$B$2:$B$346,"="&amp;A22004)&gt;0, "Yes", "No")</f>
        <v>No</v>
      </c>
    </row>
    <row r="22005">
      <c r="A22005" s="6">
        <v>701586.0</v>
      </c>
      <c r="B22005" s="6">
        <v>701546.0</v>
      </c>
      <c r="C22005" s="14" t="str">
        <f>If(COUNTIF(DamReaches!$B$2:$B$346,"="&amp;A22005)&gt;0, "Yes", "No")</f>
        <v>No</v>
      </c>
    </row>
    <row r="22006">
      <c r="A22006" s="6">
        <v>701587.0</v>
      </c>
      <c r="B22006" s="6">
        <v>700755.0</v>
      </c>
      <c r="C22006" s="14" t="str">
        <f>If(COUNTIF(DamReaches!$B$2:$B$346,"="&amp;A22006)&gt;0, "Yes", "No")</f>
        <v>No</v>
      </c>
    </row>
    <row r="22007">
      <c r="A22007" s="6">
        <v>701588.0</v>
      </c>
      <c r="B22007" s="6">
        <v>701474.0</v>
      </c>
      <c r="C22007" s="14" t="str">
        <f>If(COUNTIF(DamReaches!$B$2:$B$346,"="&amp;A22007)&gt;0, "Yes", "No")</f>
        <v>No</v>
      </c>
    </row>
    <row r="22008">
      <c r="A22008" s="6">
        <v>701589.0</v>
      </c>
      <c r="B22008" s="6">
        <v>700592.0</v>
      </c>
      <c r="C22008" s="14" t="str">
        <f>If(COUNTIF(DamReaches!$B$2:$B$346,"="&amp;A22008)&gt;0, "Yes", "No")</f>
        <v>No</v>
      </c>
    </row>
    <row r="22009">
      <c r="A22009" s="6">
        <v>701590.0</v>
      </c>
      <c r="B22009" s="6">
        <v>701613.0</v>
      </c>
      <c r="C22009" s="14" t="str">
        <f>If(COUNTIF(DamReaches!$B$2:$B$346,"="&amp;A22009)&gt;0, "Yes", "No")</f>
        <v>No</v>
      </c>
    </row>
    <row r="22010">
      <c r="A22010" s="6">
        <v>701591.0</v>
      </c>
      <c r="B22010" s="6">
        <v>701590.0</v>
      </c>
      <c r="C22010" s="14" t="str">
        <f>If(COUNTIF(DamReaches!$B$2:$B$346,"="&amp;A22010)&gt;0, "Yes", "No")</f>
        <v>No</v>
      </c>
    </row>
    <row r="22011">
      <c r="A22011" s="6">
        <v>701605.0</v>
      </c>
      <c r="B22011" s="6">
        <v>701606.0</v>
      </c>
      <c r="C22011" s="14" t="str">
        <f>If(COUNTIF(DamReaches!$B$2:$B$346,"="&amp;A22011)&gt;0, "Yes", "No")</f>
        <v>No</v>
      </c>
    </row>
    <row r="22012">
      <c r="A22012" s="6">
        <v>701606.0</v>
      </c>
      <c r="B22012" s="6">
        <v>701209.0</v>
      </c>
      <c r="C22012" s="14" t="str">
        <f>If(COUNTIF(DamReaches!$B$2:$B$346,"="&amp;A22012)&gt;0, "Yes", "No")</f>
        <v>No</v>
      </c>
    </row>
    <row r="22013">
      <c r="A22013" s="6">
        <v>701607.0</v>
      </c>
      <c r="B22013" s="6">
        <v>701564.0</v>
      </c>
      <c r="C22013" s="14" t="str">
        <f>If(COUNTIF(DamReaches!$B$2:$B$346,"="&amp;A22013)&gt;0, "Yes", "No")</f>
        <v>No</v>
      </c>
    </row>
    <row r="22014">
      <c r="A22014" s="6">
        <v>701608.0</v>
      </c>
      <c r="B22014" s="6">
        <v>701589.0</v>
      </c>
      <c r="C22014" s="14" t="str">
        <f>If(COUNTIF(DamReaches!$B$2:$B$346,"="&amp;A22014)&gt;0, "Yes", "No")</f>
        <v>No</v>
      </c>
    </row>
    <row r="22015">
      <c r="A22015" s="6">
        <v>701609.0</v>
      </c>
      <c r="B22015" s="6">
        <v>701608.0</v>
      </c>
      <c r="C22015" s="14" t="str">
        <f>If(COUNTIF(DamReaches!$B$2:$B$346,"="&amp;A22015)&gt;0, "Yes", "No")</f>
        <v>No</v>
      </c>
    </row>
    <row r="22016">
      <c r="A22016" s="6">
        <v>701610.0</v>
      </c>
      <c r="B22016" s="6">
        <v>701162.0</v>
      </c>
      <c r="C22016" s="14" t="str">
        <f>If(COUNTIF(DamReaches!$B$2:$B$346,"="&amp;A22016)&gt;0, "Yes", "No")</f>
        <v>No</v>
      </c>
    </row>
    <row r="22017">
      <c r="A22017" s="6">
        <v>701611.0</v>
      </c>
      <c r="B22017" s="6">
        <v>701634.0</v>
      </c>
      <c r="C22017" s="14" t="str">
        <f>If(COUNTIF(DamReaches!$B$2:$B$346,"="&amp;A22017)&gt;0, "Yes", "No")</f>
        <v>No</v>
      </c>
    </row>
    <row r="22018">
      <c r="A22018" s="6">
        <v>701612.0</v>
      </c>
      <c r="B22018" s="6">
        <v>701818.0</v>
      </c>
      <c r="C22018" s="14" t="str">
        <f>If(COUNTIF(DamReaches!$B$2:$B$346,"="&amp;A22018)&gt;0, "Yes", "No")</f>
        <v>No</v>
      </c>
    </row>
    <row r="22019">
      <c r="A22019" s="6">
        <v>701613.0</v>
      </c>
      <c r="B22019" s="6">
        <v>701818.0</v>
      </c>
      <c r="C22019" s="14" t="str">
        <f>If(COUNTIF(DamReaches!$B$2:$B$346,"="&amp;A22019)&gt;0, "Yes", "No")</f>
        <v>No</v>
      </c>
    </row>
    <row r="22020">
      <c r="A22020" s="6">
        <v>701628.0</v>
      </c>
      <c r="B22020" s="6">
        <v>701651.0</v>
      </c>
      <c r="C22020" s="14" t="str">
        <f>If(COUNTIF(DamReaches!$B$2:$B$346,"="&amp;A22020)&gt;0, "Yes", "No")</f>
        <v>No</v>
      </c>
    </row>
    <row r="22021">
      <c r="A22021" s="6">
        <v>701629.0</v>
      </c>
      <c r="B22021" s="6">
        <v>702032.0</v>
      </c>
      <c r="C22021" s="14" t="str">
        <f>If(COUNTIF(DamReaches!$B$2:$B$346,"="&amp;A22021)&gt;0, "Yes", "No")</f>
        <v>No</v>
      </c>
    </row>
    <row r="22022">
      <c r="A22022" s="6">
        <v>701630.0</v>
      </c>
      <c r="B22022" s="6">
        <v>702032.0</v>
      </c>
      <c r="C22022" s="14" t="str">
        <f>If(COUNTIF(DamReaches!$B$2:$B$346,"="&amp;A22022)&gt;0, "Yes", "No")</f>
        <v>No</v>
      </c>
    </row>
    <row r="22023">
      <c r="A22023" s="6">
        <v>701631.0</v>
      </c>
      <c r="B22023" s="6">
        <v>701630.0</v>
      </c>
      <c r="C22023" s="14" t="str">
        <f>If(COUNTIF(DamReaches!$B$2:$B$346,"="&amp;A22023)&gt;0, "Yes", "No")</f>
        <v>No</v>
      </c>
    </row>
    <row r="22024">
      <c r="A22024" s="6">
        <v>701632.0</v>
      </c>
      <c r="B22024" s="6">
        <v>701348.0</v>
      </c>
      <c r="C22024" s="14" t="str">
        <f>If(COUNTIF(DamReaches!$B$2:$B$346,"="&amp;A22024)&gt;0, "Yes", "No")</f>
        <v>No</v>
      </c>
    </row>
    <row r="22025">
      <c r="A22025" s="6">
        <v>701633.0</v>
      </c>
      <c r="B22025" s="6">
        <v>701231.0</v>
      </c>
      <c r="C22025" s="14" t="str">
        <f>If(COUNTIF(DamReaches!$B$2:$B$346,"="&amp;A22025)&gt;0, "Yes", "No")</f>
        <v>No</v>
      </c>
    </row>
    <row r="22026">
      <c r="A22026" s="6">
        <v>701634.0</v>
      </c>
      <c r="B22026" s="6">
        <v>701674.0</v>
      </c>
      <c r="C22026" s="14" t="str">
        <f>If(COUNTIF(DamReaches!$B$2:$B$346,"="&amp;A22026)&gt;0, "Yes", "No")</f>
        <v>No</v>
      </c>
    </row>
    <row r="22027">
      <c r="A22027" s="6">
        <v>701651.0</v>
      </c>
      <c r="B22027" s="6">
        <v>701835.0</v>
      </c>
      <c r="C22027" s="14" t="str">
        <f>If(COUNTIF(DamReaches!$B$2:$B$346,"="&amp;A22027)&gt;0, "Yes", "No")</f>
        <v>No</v>
      </c>
    </row>
    <row r="22028">
      <c r="A22028" s="6">
        <v>701652.0</v>
      </c>
      <c r="B22028" s="6">
        <v>701835.0</v>
      </c>
      <c r="C22028" s="14" t="str">
        <f>If(COUNTIF(DamReaches!$B$2:$B$346,"="&amp;A22028)&gt;0, "Yes", "No")</f>
        <v>No</v>
      </c>
    </row>
    <row r="22029">
      <c r="A22029" s="6">
        <v>701653.0</v>
      </c>
      <c r="B22029" s="6">
        <v>701493.0</v>
      </c>
      <c r="C22029" s="14" t="str">
        <f>If(COUNTIF(DamReaches!$B$2:$B$346,"="&amp;A22029)&gt;0, "Yes", "No")</f>
        <v>Yes</v>
      </c>
    </row>
    <row r="22030">
      <c r="A22030" s="6">
        <v>701654.0</v>
      </c>
      <c r="B22030" s="6">
        <v>701653.0</v>
      </c>
      <c r="C22030" s="14" t="str">
        <f>If(COUNTIF(DamReaches!$B$2:$B$346,"="&amp;A22030)&gt;0, "Yes", "No")</f>
        <v>No</v>
      </c>
    </row>
    <row r="22031">
      <c r="A22031" s="6">
        <v>701655.0</v>
      </c>
      <c r="B22031" s="6">
        <v>701608.0</v>
      </c>
      <c r="C22031" s="14" t="str">
        <f>If(COUNTIF(DamReaches!$B$2:$B$346,"="&amp;A22031)&gt;0, "Yes", "No")</f>
        <v>No</v>
      </c>
    </row>
    <row r="22032">
      <c r="A22032" s="6">
        <v>701656.0</v>
      </c>
      <c r="B22032" s="6">
        <v>700908.0</v>
      </c>
      <c r="C22032" s="14" t="str">
        <f>If(COUNTIF(DamReaches!$B$2:$B$346,"="&amp;A22032)&gt;0, "Yes", "No")</f>
        <v>No</v>
      </c>
    </row>
    <row r="22033">
      <c r="A22033" s="6">
        <v>701657.0</v>
      </c>
      <c r="B22033" s="6">
        <v>701702.0</v>
      </c>
      <c r="C22033" s="14" t="str">
        <f>If(COUNTIF(DamReaches!$B$2:$B$346,"="&amp;A22033)&gt;0, "Yes", "No")</f>
        <v>No</v>
      </c>
    </row>
    <row r="22034">
      <c r="A22034" s="6">
        <v>701658.0</v>
      </c>
      <c r="B22034" s="6">
        <v>701747.0</v>
      </c>
      <c r="C22034" s="14" t="str">
        <f>If(COUNTIF(DamReaches!$B$2:$B$346,"="&amp;A22034)&gt;0, "Yes", "No")</f>
        <v>No</v>
      </c>
    </row>
    <row r="22035">
      <c r="A22035" s="6">
        <v>701659.0</v>
      </c>
      <c r="B22035" s="6">
        <v>701747.0</v>
      </c>
      <c r="C22035" s="14" t="str">
        <f>If(COUNTIF(DamReaches!$B$2:$B$346,"="&amp;A22035)&gt;0, "Yes", "No")</f>
        <v>No</v>
      </c>
    </row>
    <row r="22036">
      <c r="A22036" s="6">
        <v>701660.0</v>
      </c>
      <c r="B22036" s="6">
        <v>701411.0</v>
      </c>
      <c r="C22036" s="14" t="str">
        <f>If(COUNTIF(DamReaches!$B$2:$B$346,"="&amp;A22036)&gt;0, "Yes", "No")</f>
        <v>No</v>
      </c>
    </row>
    <row r="22037">
      <c r="A22037" s="6">
        <v>701661.0</v>
      </c>
      <c r="B22037" s="6">
        <v>701660.0</v>
      </c>
      <c r="C22037" s="14" t="str">
        <f>If(COUNTIF(DamReaches!$B$2:$B$346,"="&amp;A22037)&gt;0, "Yes", "No")</f>
        <v>No</v>
      </c>
    </row>
    <row r="22038">
      <c r="A22038" s="6">
        <v>701674.0</v>
      </c>
      <c r="B22038" s="6">
        <v>701675.0</v>
      </c>
      <c r="C22038" s="14" t="str">
        <f>If(COUNTIF(DamReaches!$B$2:$B$346,"="&amp;A22038)&gt;0, "Yes", "No")</f>
        <v>No</v>
      </c>
    </row>
    <row r="22039">
      <c r="A22039" s="6">
        <v>701675.0</v>
      </c>
      <c r="B22039" s="6">
        <v>701407.0</v>
      </c>
      <c r="C22039" s="14" t="str">
        <f>If(COUNTIF(DamReaches!$B$2:$B$346,"="&amp;A22039)&gt;0, "Yes", "No")</f>
        <v>No</v>
      </c>
    </row>
    <row r="22040">
      <c r="A22040" s="6">
        <v>701676.0</v>
      </c>
      <c r="B22040" s="6">
        <v>700960.0</v>
      </c>
      <c r="C22040" s="14" t="str">
        <f>If(COUNTIF(DamReaches!$B$2:$B$346,"="&amp;A22040)&gt;0, "Yes", "No")</f>
        <v>No</v>
      </c>
    </row>
    <row r="22041">
      <c r="A22041" s="6">
        <v>701677.0</v>
      </c>
      <c r="B22041" s="6">
        <v>701409.0</v>
      </c>
      <c r="C22041" s="14" t="str">
        <f>If(COUNTIF(DamReaches!$B$2:$B$346,"="&amp;A22041)&gt;0, "Yes", "No")</f>
        <v>No</v>
      </c>
    </row>
    <row r="22042">
      <c r="A22042" s="6">
        <v>701678.0</v>
      </c>
      <c r="B22042" s="6">
        <v>701352.0</v>
      </c>
      <c r="C22042" s="14" t="str">
        <f>If(COUNTIF(DamReaches!$B$2:$B$346,"="&amp;A22042)&gt;0, "Yes", "No")</f>
        <v>No</v>
      </c>
    </row>
    <row r="22043">
      <c r="A22043" s="6">
        <v>701679.0</v>
      </c>
      <c r="B22043" s="6">
        <v>701163.0</v>
      </c>
      <c r="C22043" s="14" t="str">
        <f>If(COUNTIF(DamReaches!$B$2:$B$346,"="&amp;A22043)&gt;0, "Yes", "No")</f>
        <v>No</v>
      </c>
    </row>
    <row r="22044">
      <c r="A22044" s="6">
        <v>701680.0</v>
      </c>
      <c r="B22044" s="6">
        <v>701213.0</v>
      </c>
      <c r="C22044" s="14" t="str">
        <f>If(COUNTIF(DamReaches!$B$2:$B$346,"="&amp;A22044)&gt;0, "Yes", "No")</f>
        <v>No</v>
      </c>
    </row>
    <row r="22045">
      <c r="A22045" s="6">
        <v>701700.0</v>
      </c>
      <c r="B22045" s="6">
        <v>700925.0</v>
      </c>
      <c r="C22045" s="14" t="str">
        <f>If(COUNTIF(DamReaches!$B$2:$B$346,"="&amp;A22045)&gt;0, "Yes", "No")</f>
        <v>No</v>
      </c>
    </row>
    <row r="22046">
      <c r="A22046" s="6">
        <v>701701.0</v>
      </c>
      <c r="B22046" s="6">
        <v>701212.0</v>
      </c>
      <c r="C22046" s="14" t="str">
        <f>If(COUNTIF(DamReaches!$B$2:$B$346,"="&amp;A22046)&gt;0, "Yes", "No")</f>
        <v>No</v>
      </c>
    </row>
    <row r="22047">
      <c r="A22047" s="6">
        <v>701702.0</v>
      </c>
      <c r="B22047" s="6">
        <v>701679.0</v>
      </c>
      <c r="C22047" s="14" t="str">
        <f>If(COUNTIF(DamReaches!$B$2:$B$346,"="&amp;A22047)&gt;0, "Yes", "No")</f>
        <v>No</v>
      </c>
    </row>
    <row r="22048">
      <c r="A22048" s="6">
        <v>701703.0</v>
      </c>
      <c r="B22048" s="6">
        <v>701258.0</v>
      </c>
      <c r="C22048" s="14" t="str">
        <f>If(COUNTIF(DamReaches!$B$2:$B$346,"="&amp;A22048)&gt;0, "Yes", "No")</f>
        <v>No</v>
      </c>
    </row>
    <row r="22049">
      <c r="A22049" s="6">
        <v>701720.0</v>
      </c>
      <c r="B22049" s="6">
        <v>701451.0</v>
      </c>
      <c r="C22049" s="14" t="str">
        <f>If(COUNTIF(DamReaches!$B$2:$B$346,"="&amp;A22049)&gt;0, "Yes", "No")</f>
        <v>No</v>
      </c>
    </row>
    <row r="22050">
      <c r="A22050" s="6">
        <v>701721.0</v>
      </c>
      <c r="B22050" s="6">
        <v>701844.0</v>
      </c>
      <c r="C22050" s="14" t="str">
        <f>If(COUNTIF(DamReaches!$B$2:$B$346,"="&amp;A22050)&gt;0, "Yes", "No")</f>
        <v>No</v>
      </c>
    </row>
    <row r="22051">
      <c r="A22051" s="6">
        <v>701722.0</v>
      </c>
      <c r="B22051" s="6">
        <v>701844.0</v>
      </c>
      <c r="C22051" s="14" t="str">
        <f>If(COUNTIF(DamReaches!$B$2:$B$346,"="&amp;A22051)&gt;0, "Yes", "No")</f>
        <v>No</v>
      </c>
    </row>
    <row r="22052">
      <c r="A22052" s="6">
        <v>701723.0</v>
      </c>
      <c r="B22052" s="6">
        <v>701678.0</v>
      </c>
      <c r="C22052" s="14" t="str">
        <f>If(COUNTIF(DamReaches!$B$2:$B$346,"="&amp;A22052)&gt;0, "Yes", "No")</f>
        <v>No</v>
      </c>
    </row>
    <row r="22053">
      <c r="A22053" s="6">
        <v>701724.0</v>
      </c>
      <c r="B22053" s="6">
        <v>701680.0</v>
      </c>
      <c r="C22053" s="14" t="str">
        <f>If(COUNTIF(DamReaches!$B$2:$B$346,"="&amp;A22053)&gt;0, "Yes", "No")</f>
        <v>No</v>
      </c>
    </row>
    <row r="22054">
      <c r="A22054" s="6">
        <v>701738.0</v>
      </c>
      <c r="B22054" s="6">
        <v>700954.0</v>
      </c>
      <c r="C22054" s="14" t="str">
        <f>If(COUNTIF(DamReaches!$B$2:$B$346,"="&amp;A22054)&gt;0, "Yes", "No")</f>
        <v>No</v>
      </c>
    </row>
    <row r="22055">
      <c r="A22055" s="6">
        <v>701739.0</v>
      </c>
      <c r="B22055" s="6">
        <v>701274.0</v>
      </c>
      <c r="C22055" s="14" t="str">
        <f>If(COUNTIF(DamReaches!$B$2:$B$346,"="&amp;A22055)&gt;0, "Yes", "No")</f>
        <v>No</v>
      </c>
    </row>
    <row r="22056">
      <c r="A22056" s="6">
        <v>701740.0</v>
      </c>
      <c r="B22056" s="6">
        <v>701739.0</v>
      </c>
      <c r="C22056" s="14" t="str">
        <f>If(COUNTIF(DamReaches!$B$2:$B$346,"="&amp;A22056)&gt;0, "Yes", "No")</f>
        <v>No</v>
      </c>
    </row>
    <row r="22057">
      <c r="A22057" s="6">
        <v>701741.0</v>
      </c>
      <c r="B22057" s="6">
        <v>701633.0</v>
      </c>
      <c r="C22057" s="14" t="str">
        <f>If(COUNTIF(DamReaches!$B$2:$B$346,"="&amp;A22057)&gt;0, "Yes", "No")</f>
        <v>No</v>
      </c>
    </row>
    <row r="22058">
      <c r="A22058" s="6">
        <v>701742.0</v>
      </c>
      <c r="B22058" s="6">
        <v>701634.0</v>
      </c>
      <c r="C22058" s="14" t="str">
        <f>If(COUNTIF(DamReaches!$B$2:$B$346,"="&amp;A22058)&gt;0, "Yes", "No")</f>
        <v>No</v>
      </c>
    </row>
    <row r="22059">
      <c r="A22059" s="6">
        <v>701743.0</v>
      </c>
      <c r="B22059" s="6">
        <v>701701.0</v>
      </c>
      <c r="C22059" s="14" t="str">
        <f>If(COUNTIF(DamReaches!$B$2:$B$346,"="&amp;A22059)&gt;0, "Yes", "No")</f>
        <v>No</v>
      </c>
    </row>
    <row r="22060">
      <c r="A22060" s="6">
        <v>701744.0</v>
      </c>
      <c r="B22060" s="6">
        <v>701743.0</v>
      </c>
      <c r="C22060" s="14" t="str">
        <f>If(COUNTIF(DamReaches!$B$2:$B$346,"="&amp;A22060)&gt;0, "Yes", "No")</f>
        <v>No</v>
      </c>
    </row>
    <row r="22061">
      <c r="A22061" s="6">
        <v>701745.0</v>
      </c>
      <c r="B22061" s="6">
        <v>701891.0</v>
      </c>
      <c r="C22061" s="14" t="str">
        <f>If(COUNTIF(DamReaches!$B$2:$B$346,"="&amp;A22061)&gt;0, "Yes", "No")</f>
        <v>No</v>
      </c>
    </row>
    <row r="22062">
      <c r="A22062" s="6">
        <v>701746.0</v>
      </c>
      <c r="B22062" s="6">
        <v>701702.0</v>
      </c>
      <c r="C22062" s="14" t="str">
        <f>If(COUNTIF(DamReaches!$B$2:$B$346,"="&amp;A22062)&gt;0, "Yes", "No")</f>
        <v>No</v>
      </c>
    </row>
    <row r="22063">
      <c r="A22063" s="6">
        <v>701747.0</v>
      </c>
      <c r="B22063" s="6">
        <v>701746.0</v>
      </c>
      <c r="C22063" s="14" t="str">
        <f>If(COUNTIF(DamReaches!$B$2:$B$346,"="&amp;A22063)&gt;0, "Yes", "No")</f>
        <v>No</v>
      </c>
    </row>
    <row r="22064">
      <c r="A22064" s="6">
        <v>701761.0</v>
      </c>
      <c r="B22064" s="6">
        <v>701606.0</v>
      </c>
      <c r="C22064" s="14" t="str">
        <f>If(COUNTIF(DamReaches!$B$2:$B$346,"="&amp;A22064)&gt;0, "Yes", "No")</f>
        <v>No</v>
      </c>
    </row>
    <row r="22065">
      <c r="A22065" s="6">
        <v>701762.0</v>
      </c>
      <c r="B22065" s="6">
        <v>701405.0</v>
      </c>
      <c r="C22065" s="14" t="str">
        <f>If(COUNTIF(DamReaches!$B$2:$B$346,"="&amp;A22065)&gt;0, "Yes", "No")</f>
        <v>No</v>
      </c>
    </row>
    <row r="22066">
      <c r="A22066" s="6">
        <v>701763.0</v>
      </c>
      <c r="B22066" s="6">
        <v>701630.0</v>
      </c>
      <c r="C22066" s="14" t="str">
        <f>If(COUNTIF(DamReaches!$B$2:$B$346,"="&amp;A22066)&gt;0, "Yes", "No")</f>
        <v>No</v>
      </c>
    </row>
    <row r="22067">
      <c r="A22067" s="6">
        <v>701764.0</v>
      </c>
      <c r="B22067" s="6">
        <v>701231.0</v>
      </c>
      <c r="C22067" s="14" t="str">
        <f>If(COUNTIF(DamReaches!$B$2:$B$346,"="&amp;A22067)&gt;0, "Yes", "No")</f>
        <v>No</v>
      </c>
    </row>
    <row r="22068">
      <c r="A22068" s="6">
        <v>701765.0</v>
      </c>
      <c r="B22068" s="6">
        <v>701789.0</v>
      </c>
      <c r="C22068" s="14" t="str">
        <f>If(COUNTIF(DamReaches!$B$2:$B$346,"="&amp;A22068)&gt;0, "Yes", "No")</f>
        <v>No</v>
      </c>
    </row>
    <row r="22069">
      <c r="A22069" s="6">
        <v>701766.0</v>
      </c>
      <c r="B22069" s="6">
        <v>701742.0</v>
      </c>
      <c r="C22069" s="14" t="str">
        <f>If(COUNTIF(DamReaches!$B$2:$B$346,"="&amp;A22069)&gt;0, "Yes", "No")</f>
        <v>No</v>
      </c>
    </row>
    <row r="22070">
      <c r="A22070" s="6">
        <v>701767.0</v>
      </c>
      <c r="B22070" s="6">
        <v>701674.0</v>
      </c>
      <c r="C22070" s="14" t="str">
        <f>If(COUNTIF(DamReaches!$B$2:$B$346,"="&amp;A22070)&gt;0, "Yes", "No")</f>
        <v>No</v>
      </c>
    </row>
    <row r="22071">
      <c r="A22071" s="6">
        <v>701768.0</v>
      </c>
      <c r="B22071" s="6">
        <v>701675.0</v>
      </c>
      <c r="C22071" s="14" t="str">
        <f>If(COUNTIF(DamReaches!$B$2:$B$346,"="&amp;A22071)&gt;0, "Yes", "No")</f>
        <v>No</v>
      </c>
    </row>
    <row r="22072">
      <c r="A22072" s="6">
        <v>701783.0</v>
      </c>
      <c r="B22072" s="6">
        <v>702031.0</v>
      </c>
      <c r="C22072" s="14" t="str">
        <f>If(COUNTIF(DamReaches!$B$2:$B$346,"="&amp;A22072)&gt;0, "Yes", "No")</f>
        <v>No</v>
      </c>
    </row>
    <row r="22073">
      <c r="A22073" s="6">
        <v>701784.0</v>
      </c>
      <c r="B22073" s="6">
        <v>702031.0</v>
      </c>
      <c r="C22073" s="14" t="str">
        <f>If(COUNTIF(DamReaches!$B$2:$B$346,"="&amp;A22073)&gt;0, "Yes", "No")</f>
        <v>No</v>
      </c>
    </row>
    <row r="22074">
      <c r="A22074" s="6">
        <v>701785.0</v>
      </c>
      <c r="B22074" s="6">
        <v>701956.0</v>
      </c>
      <c r="C22074" s="14" t="str">
        <f>If(COUNTIF(DamReaches!$B$2:$B$346,"="&amp;A22074)&gt;0, "Yes", "No")</f>
        <v>No</v>
      </c>
    </row>
    <row r="22075">
      <c r="A22075" s="6">
        <v>701786.0</v>
      </c>
      <c r="B22075" s="6">
        <v>701956.0</v>
      </c>
      <c r="C22075" s="14" t="str">
        <f>If(COUNTIF(DamReaches!$B$2:$B$346,"="&amp;A22075)&gt;0, "Yes", "No")</f>
        <v>No</v>
      </c>
    </row>
    <row r="22076">
      <c r="A22076" s="6">
        <v>701787.0</v>
      </c>
      <c r="B22076" s="6">
        <v>701564.0</v>
      </c>
      <c r="C22076" s="14" t="str">
        <f>If(COUNTIF(DamReaches!$B$2:$B$346,"="&amp;A22076)&gt;0, "Yes", "No")</f>
        <v>No</v>
      </c>
    </row>
    <row r="22077">
      <c r="A22077" s="6">
        <v>701788.0</v>
      </c>
      <c r="B22077" s="6">
        <v>701789.0</v>
      </c>
      <c r="C22077" s="14" t="str">
        <f>If(COUNTIF(DamReaches!$B$2:$B$346,"="&amp;A22077)&gt;0, "Yes", "No")</f>
        <v>No</v>
      </c>
    </row>
    <row r="22078">
      <c r="A22078" s="6">
        <v>701789.0</v>
      </c>
      <c r="B22078" s="6">
        <v>702056.0</v>
      </c>
      <c r="C22078" s="14" t="str">
        <f>If(COUNTIF(DamReaches!$B$2:$B$346,"="&amp;A22078)&gt;0, "Yes", "No")</f>
        <v>No</v>
      </c>
    </row>
    <row r="22079">
      <c r="A22079" s="6">
        <v>701790.0</v>
      </c>
      <c r="B22079" s="6">
        <v>702056.0</v>
      </c>
      <c r="C22079" s="14" t="str">
        <f>If(COUNTIF(DamReaches!$B$2:$B$346,"="&amp;A22079)&gt;0, "Yes", "No")</f>
        <v>No</v>
      </c>
    </row>
    <row r="22080">
      <c r="A22080" s="6">
        <v>701791.0</v>
      </c>
      <c r="B22080" s="6">
        <v>701678.0</v>
      </c>
      <c r="C22080" s="14" t="str">
        <f>If(COUNTIF(DamReaches!$B$2:$B$346,"="&amp;A22080)&gt;0, "Yes", "No")</f>
        <v>No</v>
      </c>
    </row>
    <row r="22081">
      <c r="A22081" s="6">
        <v>701792.0</v>
      </c>
      <c r="B22081" s="6">
        <v>701475.0</v>
      </c>
      <c r="C22081" s="14" t="str">
        <f>If(COUNTIF(DamReaches!$B$2:$B$346,"="&amp;A22081)&gt;0, "Yes", "No")</f>
        <v>No</v>
      </c>
    </row>
    <row r="22082">
      <c r="A22082" s="6">
        <v>701810.0</v>
      </c>
      <c r="B22082" s="6">
        <v>701761.0</v>
      </c>
      <c r="C22082" s="14" t="str">
        <f>If(COUNTIF(DamReaches!$B$2:$B$346,"="&amp;A22082)&gt;0, "Yes", "No")</f>
        <v>No</v>
      </c>
    </row>
    <row r="22083">
      <c r="A22083" s="6">
        <v>701811.0</v>
      </c>
      <c r="B22083" s="6">
        <v>701881.0</v>
      </c>
      <c r="C22083" s="14" t="str">
        <f>If(COUNTIF(DamReaches!$B$2:$B$346,"="&amp;A22083)&gt;0, "Yes", "No")</f>
        <v>No</v>
      </c>
    </row>
    <row r="22084">
      <c r="A22084" s="6">
        <v>701812.0</v>
      </c>
      <c r="B22084" s="6">
        <v>701881.0</v>
      </c>
      <c r="C22084" s="14" t="str">
        <f>If(COUNTIF(DamReaches!$B$2:$B$346,"="&amp;A22084)&gt;0, "Yes", "No")</f>
        <v>No</v>
      </c>
    </row>
    <row r="22085">
      <c r="A22085" s="6">
        <v>701813.0</v>
      </c>
      <c r="B22085" s="6">
        <v>702474.0</v>
      </c>
      <c r="C22085" s="14" t="str">
        <f>If(COUNTIF(DamReaches!$B$2:$B$346,"="&amp;A22085)&gt;0, "Yes", "No")</f>
        <v>No</v>
      </c>
    </row>
    <row r="22086">
      <c r="A22086" s="6">
        <v>701814.0</v>
      </c>
      <c r="B22086" s="6">
        <v>701700.0</v>
      </c>
      <c r="C22086" s="14" t="str">
        <f>If(COUNTIF(DamReaches!$B$2:$B$346,"="&amp;A22086)&gt;0, "Yes", "No")</f>
        <v>No</v>
      </c>
    </row>
    <row r="22087">
      <c r="A22087" s="6">
        <v>701815.0</v>
      </c>
      <c r="B22087" s="6">
        <v>701656.0</v>
      </c>
      <c r="C22087" s="14" t="str">
        <f>If(COUNTIF(DamReaches!$B$2:$B$346,"="&amp;A22087)&gt;0, "Yes", "No")</f>
        <v>No</v>
      </c>
    </row>
    <row r="22088">
      <c r="A22088" s="6">
        <v>701816.0</v>
      </c>
      <c r="B22088" s="6">
        <v>701958.0</v>
      </c>
      <c r="C22088" s="14" t="str">
        <f>If(COUNTIF(DamReaches!$B$2:$B$346,"="&amp;A22088)&gt;0, "Yes", "No")</f>
        <v>No</v>
      </c>
    </row>
    <row r="22089">
      <c r="A22089" s="6">
        <v>701817.0</v>
      </c>
      <c r="B22089" s="6">
        <v>701958.0</v>
      </c>
      <c r="C22089" s="14" t="str">
        <f>If(COUNTIF(DamReaches!$B$2:$B$346,"="&amp;A22089)&gt;0, "Yes", "No")</f>
        <v>No</v>
      </c>
    </row>
    <row r="22090">
      <c r="A22090" s="6">
        <v>701818.0</v>
      </c>
      <c r="B22090" s="6">
        <v>701817.0</v>
      </c>
      <c r="C22090" s="14" t="str">
        <f>If(COUNTIF(DamReaches!$B$2:$B$346,"="&amp;A22090)&gt;0, "Yes", "No")</f>
        <v>No</v>
      </c>
    </row>
    <row r="22091">
      <c r="A22091" s="6">
        <v>701819.0</v>
      </c>
      <c r="B22091" s="6">
        <v>701279.0</v>
      </c>
      <c r="C22091" s="14" t="str">
        <f>If(COUNTIF(DamReaches!$B$2:$B$346,"="&amp;A22091)&gt;0, "Yes", "No")</f>
        <v>No</v>
      </c>
    </row>
    <row r="22092">
      <c r="A22092" s="6">
        <v>701820.0</v>
      </c>
      <c r="B22092" s="6">
        <v>701703.0</v>
      </c>
      <c r="C22092" s="14" t="str">
        <f>If(COUNTIF(DamReaches!$B$2:$B$346,"="&amp;A22092)&gt;0, "Yes", "No")</f>
        <v>No</v>
      </c>
    </row>
    <row r="22093">
      <c r="A22093" s="6">
        <v>701835.0</v>
      </c>
      <c r="B22093" s="6">
        <v>702157.0</v>
      </c>
      <c r="C22093" s="14" t="str">
        <f>If(COUNTIF(DamReaches!$B$2:$B$346,"="&amp;A22093)&gt;0, "Yes", "No")</f>
        <v>No</v>
      </c>
    </row>
    <row r="22094">
      <c r="A22094" s="6">
        <v>701836.0</v>
      </c>
      <c r="B22094" s="6">
        <v>702157.0</v>
      </c>
      <c r="C22094" s="14" t="str">
        <f>If(COUNTIF(DamReaches!$B$2:$B$346,"="&amp;A22094)&gt;0, "Yes", "No")</f>
        <v>No</v>
      </c>
    </row>
    <row r="22095">
      <c r="A22095" s="6">
        <v>701837.0</v>
      </c>
      <c r="B22095" s="6">
        <v>701514.0</v>
      </c>
      <c r="C22095" s="14" t="str">
        <f>If(COUNTIF(DamReaches!$B$2:$B$346,"="&amp;A22095)&gt;0, "Yes", "No")</f>
        <v>No</v>
      </c>
    </row>
    <row r="22096">
      <c r="A22096" s="6">
        <v>701838.0</v>
      </c>
      <c r="B22096" s="6">
        <v>701839.0</v>
      </c>
      <c r="C22096" s="14" t="str">
        <f>If(COUNTIF(DamReaches!$B$2:$B$346,"="&amp;A22096)&gt;0, "Yes", "No")</f>
        <v>Yes</v>
      </c>
    </row>
    <row r="22097">
      <c r="A22097" s="6">
        <v>701839.0</v>
      </c>
      <c r="B22097" s="6">
        <v>701762.0</v>
      </c>
      <c r="C22097" s="14" t="str">
        <f>If(COUNTIF(DamReaches!$B$2:$B$346,"="&amp;A22097)&gt;0, "Yes", "No")</f>
        <v>No</v>
      </c>
    </row>
    <row r="22098">
      <c r="A22098" s="6">
        <v>701840.0</v>
      </c>
      <c r="B22098" s="6">
        <v>701655.0</v>
      </c>
      <c r="C22098" s="14" t="str">
        <f>If(COUNTIF(DamReaches!$B$2:$B$346,"="&amp;A22098)&gt;0, "Yes", "No")</f>
        <v>No</v>
      </c>
    </row>
    <row r="22099">
      <c r="A22099" s="6">
        <v>701841.0</v>
      </c>
      <c r="B22099" s="6">
        <v>701890.0</v>
      </c>
      <c r="C22099" s="14" t="str">
        <f>If(COUNTIF(DamReaches!$B$2:$B$346,"="&amp;A22099)&gt;0, "Yes", "No")</f>
        <v>No</v>
      </c>
    </row>
    <row r="22100">
      <c r="A22100" s="6">
        <v>701842.0</v>
      </c>
      <c r="B22100" s="6">
        <v>701890.0</v>
      </c>
      <c r="C22100" s="14" t="str">
        <f>If(COUNTIF(DamReaches!$B$2:$B$346,"="&amp;A22100)&gt;0, "Yes", "No")</f>
        <v>No</v>
      </c>
    </row>
    <row r="22101">
      <c r="A22101" s="6">
        <v>701843.0</v>
      </c>
      <c r="B22101" s="6">
        <v>701721.0</v>
      </c>
      <c r="C22101" s="14" t="str">
        <f>If(COUNTIF(DamReaches!$B$2:$B$346,"="&amp;A22101)&gt;0, "Yes", "No")</f>
        <v>No</v>
      </c>
    </row>
    <row r="22102">
      <c r="A22102" s="6">
        <v>701844.0</v>
      </c>
      <c r="B22102" s="6">
        <v>701891.0</v>
      </c>
      <c r="C22102" s="14" t="str">
        <f>If(COUNTIF(DamReaches!$B$2:$B$346,"="&amp;A22102)&gt;0, "Yes", "No")</f>
        <v>No</v>
      </c>
    </row>
    <row r="22103">
      <c r="A22103" s="6">
        <v>701845.0</v>
      </c>
      <c r="B22103" s="6">
        <v>701660.0</v>
      </c>
      <c r="C22103" s="14" t="str">
        <f>If(COUNTIF(DamReaches!$B$2:$B$346,"="&amp;A22103)&gt;0, "Yes", "No")</f>
        <v>No</v>
      </c>
    </row>
    <row r="22104">
      <c r="A22104" s="6">
        <v>701857.0</v>
      </c>
      <c r="B22104" s="6">
        <v>700777.0</v>
      </c>
      <c r="C22104" s="14" t="str">
        <f>If(COUNTIF(DamReaches!$B$2:$B$346,"="&amp;A22104)&gt;0, "Yes", "No")</f>
        <v>No</v>
      </c>
    </row>
    <row r="22105">
      <c r="A22105" s="6">
        <v>701858.0</v>
      </c>
      <c r="B22105" s="6">
        <v>701787.0</v>
      </c>
      <c r="C22105" s="14" t="str">
        <f>If(COUNTIF(DamReaches!$B$2:$B$346,"="&amp;A22105)&gt;0, "Yes", "No")</f>
        <v>No</v>
      </c>
    </row>
    <row r="22106">
      <c r="A22106" s="6">
        <v>701859.0</v>
      </c>
      <c r="B22106" s="6">
        <v>701452.0</v>
      </c>
      <c r="C22106" s="14" t="str">
        <f>If(COUNTIF(DamReaches!$B$2:$B$346,"="&amp;A22106)&gt;0, "Yes", "No")</f>
        <v>No</v>
      </c>
    </row>
    <row r="22107">
      <c r="A22107" s="6">
        <v>701860.0</v>
      </c>
      <c r="B22107" s="6">
        <v>701859.0</v>
      </c>
      <c r="C22107" s="14" t="str">
        <f>If(COUNTIF(DamReaches!$B$2:$B$346,"="&amp;A22107)&gt;0, "Yes", "No")</f>
        <v>No</v>
      </c>
    </row>
    <row r="22108">
      <c r="A22108" s="6">
        <v>701861.0</v>
      </c>
      <c r="B22108" s="6">
        <v>701860.0</v>
      </c>
      <c r="C22108" s="14" t="str">
        <f>If(COUNTIF(DamReaches!$B$2:$B$346,"="&amp;A22108)&gt;0, "Yes", "No")</f>
        <v>No</v>
      </c>
    </row>
    <row r="22109">
      <c r="A22109" s="6">
        <v>701862.0</v>
      </c>
      <c r="B22109" s="6">
        <v>701863.0</v>
      </c>
      <c r="C22109" s="14" t="str">
        <f>If(COUNTIF(DamReaches!$B$2:$B$346,"="&amp;A22109)&gt;0, "Yes", "No")</f>
        <v>No</v>
      </c>
    </row>
    <row r="22110">
      <c r="A22110" s="6">
        <v>701863.0</v>
      </c>
      <c r="B22110" s="6">
        <v>701656.0</v>
      </c>
      <c r="C22110" s="14" t="str">
        <f>If(COUNTIF(DamReaches!$B$2:$B$346,"="&amp;A22110)&gt;0, "Yes", "No")</f>
        <v>No</v>
      </c>
    </row>
    <row r="22111">
      <c r="A22111" s="6">
        <v>701864.0</v>
      </c>
      <c r="B22111" s="6">
        <v>701842.0</v>
      </c>
      <c r="C22111" s="14" t="str">
        <f>If(COUNTIF(DamReaches!$B$2:$B$346,"="&amp;A22111)&gt;0, "Yes", "No")</f>
        <v>No</v>
      </c>
    </row>
    <row r="22112">
      <c r="A22112" s="6">
        <v>701881.0</v>
      </c>
      <c r="B22112" s="6">
        <v>701936.0</v>
      </c>
      <c r="C22112" s="14" t="str">
        <f>If(COUNTIF(DamReaches!$B$2:$B$346,"="&amp;A22112)&gt;0, "Yes", "No")</f>
        <v>No</v>
      </c>
    </row>
    <row r="22113">
      <c r="A22113" s="6">
        <v>701882.0</v>
      </c>
      <c r="B22113" s="6">
        <v>702071.0</v>
      </c>
      <c r="C22113" s="14" t="str">
        <f>If(COUNTIF(DamReaches!$B$2:$B$346,"="&amp;A22113)&gt;0, "Yes", "No")</f>
        <v>No</v>
      </c>
    </row>
    <row r="22114">
      <c r="A22114" s="6">
        <v>701883.0</v>
      </c>
      <c r="B22114" s="6">
        <v>701787.0</v>
      </c>
      <c r="C22114" s="14" t="str">
        <f>If(COUNTIF(DamReaches!$B$2:$B$346,"="&amp;A22114)&gt;0, "Yes", "No")</f>
        <v>No</v>
      </c>
    </row>
    <row r="22115">
      <c r="A22115" s="6">
        <v>701884.0</v>
      </c>
      <c r="B22115" s="6">
        <v>701495.0</v>
      </c>
      <c r="C22115" s="14" t="str">
        <f>If(COUNTIF(DamReaches!$B$2:$B$346,"="&amp;A22115)&gt;0, "Yes", "No")</f>
        <v>No</v>
      </c>
    </row>
    <row r="22116">
      <c r="A22116" s="6">
        <v>701885.0</v>
      </c>
      <c r="B22116" s="6">
        <v>701762.0</v>
      </c>
      <c r="C22116" s="14" t="str">
        <f>If(COUNTIF(DamReaches!$B$2:$B$346,"="&amp;A22116)&gt;0, "Yes", "No")</f>
        <v>No</v>
      </c>
    </row>
    <row r="22117">
      <c r="A22117" s="6">
        <v>701886.0</v>
      </c>
      <c r="B22117" s="6">
        <v>701700.0</v>
      </c>
      <c r="C22117" s="14" t="str">
        <f>If(COUNTIF(DamReaches!$B$2:$B$346,"="&amp;A22117)&gt;0, "Yes", "No")</f>
        <v>No</v>
      </c>
    </row>
    <row r="22118">
      <c r="A22118" s="6">
        <v>701887.0</v>
      </c>
      <c r="B22118" s="6">
        <v>701888.0</v>
      </c>
      <c r="C22118" s="14" t="str">
        <f>If(COUNTIF(DamReaches!$B$2:$B$346,"="&amp;A22118)&gt;0, "Yes", "No")</f>
        <v>No</v>
      </c>
    </row>
    <row r="22119">
      <c r="A22119" s="6">
        <v>701888.0</v>
      </c>
      <c r="B22119" s="6">
        <v>701548.0</v>
      </c>
      <c r="C22119" s="14" t="str">
        <f>If(COUNTIF(DamReaches!$B$2:$B$346,"="&amp;A22119)&gt;0, "Yes", "No")</f>
        <v>No</v>
      </c>
    </row>
    <row r="22120">
      <c r="A22120" s="6">
        <v>701889.0</v>
      </c>
      <c r="B22120" s="6">
        <v>701633.0</v>
      </c>
      <c r="C22120" s="14" t="str">
        <f>If(COUNTIF(DamReaches!$B$2:$B$346,"="&amp;A22120)&gt;0, "Yes", "No")</f>
        <v>No</v>
      </c>
    </row>
    <row r="22121">
      <c r="A22121" s="6">
        <v>701890.0</v>
      </c>
      <c r="B22121" s="6">
        <v>701743.0</v>
      </c>
      <c r="C22121" s="14" t="str">
        <f>If(COUNTIF(DamReaches!$B$2:$B$346,"="&amp;A22121)&gt;0, "Yes", "No")</f>
        <v>No</v>
      </c>
    </row>
    <row r="22122">
      <c r="A22122" s="6">
        <v>701891.0</v>
      </c>
      <c r="B22122" s="6">
        <v>702258.0</v>
      </c>
      <c r="C22122" s="14" t="str">
        <f>If(COUNTIF(DamReaches!$B$2:$B$346,"="&amp;A22122)&gt;0, "Yes", "No")</f>
        <v>No</v>
      </c>
    </row>
    <row r="22123">
      <c r="A22123" s="6">
        <v>701892.0</v>
      </c>
      <c r="B22123" s="6">
        <v>702258.0</v>
      </c>
      <c r="C22123" s="14" t="str">
        <f>If(COUNTIF(DamReaches!$B$2:$B$346,"="&amp;A22123)&gt;0, "Yes", "No")</f>
        <v>No</v>
      </c>
    </row>
    <row r="22124">
      <c r="A22124" s="6">
        <v>701914.0</v>
      </c>
      <c r="B22124" s="6">
        <v>701761.0</v>
      </c>
      <c r="C22124" s="14" t="str">
        <f>If(COUNTIF(DamReaches!$B$2:$B$346,"="&amp;A22124)&gt;0, "Yes", "No")</f>
        <v>No</v>
      </c>
    </row>
    <row r="22125">
      <c r="A22125" s="6">
        <v>701915.0</v>
      </c>
      <c r="B22125" s="6">
        <v>702072.0</v>
      </c>
      <c r="C22125" s="14" t="str">
        <f>If(COUNTIF(DamReaches!$B$2:$B$346,"="&amp;A22125)&gt;0, "Yes", "No")</f>
        <v>No</v>
      </c>
    </row>
    <row r="22126">
      <c r="A22126" s="6">
        <v>701916.0</v>
      </c>
      <c r="B22126" s="6">
        <v>701839.0</v>
      </c>
      <c r="C22126" s="14" t="str">
        <f>If(COUNTIF(DamReaches!$B$2:$B$346,"="&amp;A22126)&gt;0, "Yes", "No")</f>
        <v>No</v>
      </c>
    </row>
    <row r="22127">
      <c r="A22127" s="6">
        <v>701917.0</v>
      </c>
      <c r="B22127" s="6">
        <v>700458.0</v>
      </c>
      <c r="C22127" s="14" t="str">
        <f>If(COUNTIF(DamReaches!$B$2:$B$346,"="&amp;A22127)&gt;0, "Yes", "No")</f>
        <v>No</v>
      </c>
    </row>
    <row r="22128">
      <c r="A22128" s="6">
        <v>701918.0</v>
      </c>
      <c r="B22128" s="6">
        <v>701746.0</v>
      </c>
      <c r="C22128" s="14" t="str">
        <f>If(COUNTIF(DamReaches!$B$2:$B$346,"="&amp;A22128)&gt;0, "Yes", "No")</f>
        <v>No</v>
      </c>
    </row>
    <row r="22129">
      <c r="A22129" s="6">
        <v>701919.0</v>
      </c>
      <c r="B22129" s="6">
        <v>701918.0</v>
      </c>
      <c r="C22129" s="14" t="str">
        <f>If(COUNTIF(DamReaches!$B$2:$B$346,"="&amp;A22129)&gt;0, "Yes", "No")</f>
        <v>No</v>
      </c>
    </row>
    <row r="22130">
      <c r="A22130" s="6">
        <v>701935.0</v>
      </c>
      <c r="B22130" s="6">
        <v>701914.0</v>
      </c>
      <c r="C22130" s="14" t="str">
        <f>If(COUNTIF(DamReaches!$B$2:$B$346,"="&amp;A22130)&gt;0, "Yes", "No")</f>
        <v>No</v>
      </c>
    </row>
    <row r="22131">
      <c r="A22131" s="6">
        <v>701936.0</v>
      </c>
      <c r="B22131" s="6">
        <v>701937.0</v>
      </c>
      <c r="C22131" s="14" t="str">
        <f>If(COUNTIF(DamReaches!$B$2:$B$346,"="&amp;A22131)&gt;0, "Yes", "No")</f>
        <v>No</v>
      </c>
    </row>
    <row r="22132">
      <c r="A22132" s="6">
        <v>701937.0</v>
      </c>
      <c r="B22132" s="6">
        <v>702071.0</v>
      </c>
      <c r="C22132" s="14" t="str">
        <f>If(COUNTIF(DamReaches!$B$2:$B$346,"="&amp;A22132)&gt;0, "Yes", "No")</f>
        <v>No</v>
      </c>
    </row>
    <row r="22133">
      <c r="A22133" s="6">
        <v>701938.0</v>
      </c>
      <c r="B22133" s="6">
        <v>702509.0</v>
      </c>
      <c r="C22133" s="14" t="str">
        <f>If(COUNTIF(DamReaches!$B$2:$B$346,"="&amp;A22133)&gt;0, "Yes", "No")</f>
        <v>No</v>
      </c>
    </row>
    <row r="22134">
      <c r="A22134" s="6">
        <v>701939.0</v>
      </c>
      <c r="B22134" s="6">
        <v>702509.0</v>
      </c>
      <c r="C22134" s="14" t="str">
        <f>If(COUNTIF(DamReaches!$B$2:$B$346,"="&amp;A22134)&gt;0, "Yes", "No")</f>
        <v>No</v>
      </c>
    </row>
    <row r="22135">
      <c r="A22135" s="6">
        <v>701940.0</v>
      </c>
      <c r="B22135" s="6">
        <v>701701.0</v>
      </c>
      <c r="C22135" s="14" t="str">
        <f>If(COUNTIF(DamReaches!$B$2:$B$346,"="&amp;A22135)&gt;0, "Yes", "No")</f>
        <v>No</v>
      </c>
    </row>
    <row r="22136">
      <c r="A22136" s="6">
        <v>701955.0</v>
      </c>
      <c r="B22136" s="6">
        <v>701653.0</v>
      </c>
      <c r="C22136" s="14" t="str">
        <f>If(COUNTIF(DamReaches!$B$2:$B$346,"="&amp;A22136)&gt;0, "Yes", "No")</f>
        <v>Yes</v>
      </c>
    </row>
    <row r="22137">
      <c r="A22137" s="6">
        <v>701956.0</v>
      </c>
      <c r="B22137" s="6">
        <v>701955.0</v>
      </c>
      <c r="C22137" s="14" t="str">
        <f>If(COUNTIF(DamReaches!$B$2:$B$346,"="&amp;A22137)&gt;0, "Yes", "No")</f>
        <v>No</v>
      </c>
    </row>
    <row r="22138">
      <c r="A22138" s="6">
        <v>701957.0</v>
      </c>
      <c r="B22138" s="6">
        <v>701858.0</v>
      </c>
      <c r="C22138" s="14" t="str">
        <f>If(COUNTIF(DamReaches!$B$2:$B$346,"="&amp;A22138)&gt;0, "Yes", "No")</f>
        <v>No</v>
      </c>
    </row>
    <row r="22139">
      <c r="A22139" s="6">
        <v>701958.0</v>
      </c>
      <c r="B22139" s="6">
        <v>701993.0</v>
      </c>
      <c r="C22139" s="14" t="str">
        <f>If(COUNTIF(DamReaches!$B$2:$B$346,"="&amp;A22139)&gt;0, "Yes", "No")</f>
        <v>No</v>
      </c>
    </row>
    <row r="22140">
      <c r="A22140" s="6">
        <v>701987.0</v>
      </c>
      <c r="B22140" s="6">
        <v>702012.0</v>
      </c>
      <c r="C22140" s="14" t="str">
        <f>If(COUNTIF(DamReaches!$B$2:$B$346,"="&amp;A22140)&gt;0, "Yes", "No")</f>
        <v>No</v>
      </c>
    </row>
    <row r="22141">
      <c r="A22141" s="6">
        <v>701988.0</v>
      </c>
      <c r="B22141" s="6">
        <v>701989.0</v>
      </c>
      <c r="C22141" s="14" t="str">
        <f>If(COUNTIF(DamReaches!$B$2:$B$346,"="&amp;A22141)&gt;0, "Yes", "No")</f>
        <v>No</v>
      </c>
    </row>
    <row r="22142">
      <c r="A22142" s="6">
        <v>701989.0</v>
      </c>
      <c r="B22142" s="6">
        <v>701935.0</v>
      </c>
      <c r="C22142" s="14" t="str">
        <f>If(COUNTIF(DamReaches!$B$2:$B$346,"="&amp;A22142)&gt;0, "Yes", "No")</f>
        <v>No</v>
      </c>
    </row>
    <row r="22143">
      <c r="A22143" s="6">
        <v>701990.0</v>
      </c>
      <c r="B22143" s="6">
        <v>702474.0</v>
      </c>
      <c r="C22143" s="14" t="str">
        <f>If(COUNTIF(DamReaches!$B$2:$B$346,"="&amp;A22143)&gt;0, "Yes", "No")</f>
        <v>No</v>
      </c>
    </row>
    <row r="22144">
      <c r="A22144" s="6">
        <v>701991.0</v>
      </c>
      <c r="B22144" s="6">
        <v>701888.0</v>
      </c>
      <c r="C22144" s="14" t="str">
        <f>If(COUNTIF(DamReaches!$B$2:$B$346,"="&amp;A22144)&gt;0, "Yes", "No")</f>
        <v>No</v>
      </c>
    </row>
    <row r="22145">
      <c r="A22145" s="6">
        <v>701992.0</v>
      </c>
      <c r="B22145" s="6">
        <v>701815.0</v>
      </c>
      <c r="C22145" s="14" t="str">
        <f>If(COUNTIF(DamReaches!$B$2:$B$346,"="&amp;A22145)&gt;0, "Yes", "No")</f>
        <v>No</v>
      </c>
    </row>
    <row r="22146">
      <c r="A22146" s="6">
        <v>701993.0</v>
      </c>
      <c r="B22146" s="6">
        <v>701680.0</v>
      </c>
      <c r="C22146" s="14" t="str">
        <f>If(COUNTIF(DamReaches!$B$2:$B$346,"="&amp;A22146)&gt;0, "Yes", "No")</f>
        <v>No</v>
      </c>
    </row>
    <row r="22147">
      <c r="A22147" s="6">
        <v>702011.0</v>
      </c>
      <c r="B22147" s="6">
        <v>702012.0</v>
      </c>
      <c r="C22147" s="14" t="str">
        <f>If(COUNTIF(DamReaches!$B$2:$B$346,"="&amp;A22147)&gt;0, "Yes", "No")</f>
        <v>No</v>
      </c>
    </row>
    <row r="22148">
      <c r="A22148" s="6">
        <v>702012.0</v>
      </c>
      <c r="B22148" s="6">
        <v>701989.0</v>
      </c>
      <c r="C22148" s="14" t="str">
        <f>If(COUNTIF(DamReaches!$B$2:$B$346,"="&amp;A22148)&gt;0, "Yes", "No")</f>
        <v>No</v>
      </c>
    </row>
    <row r="22149">
      <c r="A22149" s="6">
        <v>702013.0</v>
      </c>
      <c r="B22149" s="6">
        <v>701586.0</v>
      </c>
      <c r="C22149" s="14" t="str">
        <f>If(COUNTIF(DamReaches!$B$2:$B$346,"="&amp;A22149)&gt;0, "Yes", "No")</f>
        <v>No</v>
      </c>
    </row>
    <row r="22150">
      <c r="A22150" s="6">
        <v>702014.0</v>
      </c>
      <c r="B22150" s="6">
        <v>701885.0</v>
      </c>
      <c r="C22150" s="14" t="str">
        <f>If(COUNTIF(DamReaches!$B$2:$B$346,"="&amp;A22150)&gt;0, "Yes", "No")</f>
        <v>No</v>
      </c>
    </row>
    <row r="22151">
      <c r="A22151" s="6">
        <v>702015.0</v>
      </c>
      <c r="B22151" s="6">
        <v>702014.0</v>
      </c>
      <c r="C22151" s="14" t="str">
        <f>If(COUNTIF(DamReaches!$B$2:$B$346,"="&amp;A22151)&gt;0, "Yes", "No")</f>
        <v>No</v>
      </c>
    </row>
    <row r="22152">
      <c r="A22152" s="6">
        <v>702016.0</v>
      </c>
      <c r="B22152" s="6">
        <v>701993.0</v>
      </c>
      <c r="C22152" s="14" t="str">
        <f>If(COUNTIF(DamReaches!$B$2:$B$346,"="&amp;A22152)&gt;0, "Yes", "No")</f>
        <v>No</v>
      </c>
    </row>
    <row r="22153">
      <c r="A22153" s="6">
        <v>702017.0</v>
      </c>
      <c r="B22153" s="6">
        <v>701817.0</v>
      </c>
      <c r="C22153" s="14" t="str">
        <f>If(COUNTIF(DamReaches!$B$2:$B$346,"="&amp;A22153)&gt;0, "Yes", "No")</f>
        <v>No</v>
      </c>
    </row>
    <row r="22154">
      <c r="A22154" s="6">
        <v>702031.0</v>
      </c>
      <c r="B22154" s="6">
        <v>702049.0</v>
      </c>
      <c r="C22154" s="14" t="str">
        <f>If(COUNTIF(DamReaches!$B$2:$B$346,"="&amp;A22154)&gt;0, "Yes", "No")</f>
        <v>No</v>
      </c>
    </row>
    <row r="22155">
      <c r="A22155" s="6">
        <v>702032.0</v>
      </c>
      <c r="B22155" s="6">
        <v>702230.0</v>
      </c>
      <c r="C22155" s="14" t="str">
        <f>If(COUNTIF(DamReaches!$B$2:$B$346,"="&amp;A22155)&gt;0, "Yes", "No")</f>
        <v>No</v>
      </c>
    </row>
    <row r="22156">
      <c r="A22156" s="6">
        <v>702033.0</v>
      </c>
      <c r="B22156" s="6">
        <v>701889.0</v>
      </c>
      <c r="C22156" s="14" t="str">
        <f>If(COUNTIF(DamReaches!$B$2:$B$346,"="&amp;A22156)&gt;0, "Yes", "No")</f>
        <v>No</v>
      </c>
    </row>
    <row r="22157">
      <c r="A22157" s="6">
        <v>702047.0</v>
      </c>
      <c r="B22157" s="6">
        <v>702298.0</v>
      </c>
      <c r="C22157" s="14" t="str">
        <f>If(COUNTIF(DamReaches!$B$2:$B$346,"="&amp;A22157)&gt;0, "Yes", "No")</f>
        <v>No</v>
      </c>
    </row>
    <row r="22158">
      <c r="A22158" s="6">
        <v>702048.0</v>
      </c>
      <c r="B22158" s="6">
        <v>702298.0</v>
      </c>
      <c r="C22158" s="14" t="str">
        <f>If(COUNTIF(DamReaches!$B$2:$B$346,"="&amp;A22158)&gt;0, "Yes", "No")</f>
        <v>No</v>
      </c>
    </row>
    <row r="22159">
      <c r="A22159" s="6">
        <v>702049.0</v>
      </c>
      <c r="B22159" s="6">
        <v>702051.0</v>
      </c>
      <c r="C22159" s="14" t="str">
        <f>If(COUNTIF(DamReaches!$B$2:$B$346,"="&amp;A22159)&gt;0, "Yes", "No")</f>
        <v>No</v>
      </c>
    </row>
    <row r="22160">
      <c r="A22160" s="6">
        <v>702050.0</v>
      </c>
      <c r="B22160" s="6">
        <v>702051.0</v>
      </c>
      <c r="C22160" s="14" t="str">
        <f>If(COUNTIF(DamReaches!$B$2:$B$346,"="&amp;A22160)&gt;0, "Yes", "No")</f>
        <v>No</v>
      </c>
    </row>
    <row r="22161">
      <c r="A22161" s="6">
        <v>702051.0</v>
      </c>
      <c r="B22161" s="6">
        <v>701936.0</v>
      </c>
      <c r="C22161" s="14" t="str">
        <f>If(COUNTIF(DamReaches!$B$2:$B$346,"="&amp;A22161)&gt;0, "Yes", "No")</f>
        <v>No</v>
      </c>
    </row>
    <row r="22162">
      <c r="A22162" s="6">
        <v>702052.0</v>
      </c>
      <c r="B22162" s="6">
        <v>701858.0</v>
      </c>
      <c r="C22162" s="14" t="str">
        <f>If(COUNTIF(DamReaches!$B$2:$B$346,"="&amp;A22162)&gt;0, "Yes", "No")</f>
        <v>No</v>
      </c>
    </row>
    <row r="22163">
      <c r="A22163" s="6">
        <v>702053.0</v>
      </c>
      <c r="B22163" s="6">
        <v>701739.0</v>
      </c>
      <c r="C22163" s="14" t="str">
        <f>If(COUNTIF(DamReaches!$B$2:$B$346,"="&amp;A22163)&gt;0, "Yes", "No")</f>
        <v>No</v>
      </c>
    </row>
    <row r="22164">
      <c r="A22164" s="6">
        <v>702054.0</v>
      </c>
      <c r="B22164" s="6">
        <v>701655.0</v>
      </c>
      <c r="C22164" s="14" t="str">
        <f>If(COUNTIF(DamReaches!$B$2:$B$346,"="&amp;A22164)&gt;0, "Yes", "No")</f>
        <v>No</v>
      </c>
    </row>
    <row r="22165">
      <c r="A22165" s="6">
        <v>702055.0</v>
      </c>
      <c r="B22165" s="6">
        <v>701863.0</v>
      </c>
      <c r="C22165" s="14" t="str">
        <f>If(COUNTIF(DamReaches!$B$2:$B$346,"="&amp;A22165)&gt;0, "Yes", "No")</f>
        <v>No</v>
      </c>
    </row>
    <row r="22166">
      <c r="A22166" s="6">
        <v>702056.0</v>
      </c>
      <c r="B22166" s="6">
        <v>702234.0</v>
      </c>
      <c r="C22166" s="14" t="str">
        <f>If(COUNTIF(DamReaches!$B$2:$B$346,"="&amp;A22166)&gt;0, "Yes", "No")</f>
        <v>No</v>
      </c>
    </row>
    <row r="22167">
      <c r="A22167" s="6">
        <v>702057.0</v>
      </c>
      <c r="B22167" s="6">
        <v>702234.0</v>
      </c>
      <c r="C22167" s="14" t="str">
        <f>If(COUNTIF(DamReaches!$B$2:$B$346,"="&amp;A22167)&gt;0, "Yes", "No")</f>
        <v>No</v>
      </c>
    </row>
    <row r="22168">
      <c r="A22168" s="6">
        <v>702070.0</v>
      </c>
      <c r="B22168" s="6">
        <v>702156.0</v>
      </c>
      <c r="C22168" s="14" t="str">
        <f>If(COUNTIF(DamReaches!$B$2:$B$346,"="&amp;A22168)&gt;0, "Yes", "No")</f>
        <v>No</v>
      </c>
    </row>
    <row r="22169">
      <c r="A22169" s="6">
        <v>702071.0</v>
      </c>
      <c r="B22169" s="6">
        <v>702223.0</v>
      </c>
      <c r="C22169" s="14" t="str">
        <f>If(COUNTIF(DamReaches!$B$2:$B$346,"="&amp;A22169)&gt;0, "Yes", "No")</f>
        <v>No</v>
      </c>
    </row>
    <row r="22170">
      <c r="A22170" s="6">
        <v>702072.0</v>
      </c>
      <c r="B22170" s="6">
        <v>702227.0</v>
      </c>
      <c r="C22170" s="14" t="str">
        <f>If(COUNTIF(DamReaches!$B$2:$B$346,"="&amp;A22170)&gt;0, "Yes", "No")</f>
        <v>No</v>
      </c>
    </row>
    <row r="22171">
      <c r="A22171" s="6">
        <v>702073.0</v>
      </c>
      <c r="B22171" s="6">
        <v>702227.0</v>
      </c>
      <c r="C22171" s="14" t="str">
        <f>If(COUNTIF(DamReaches!$B$2:$B$346,"="&amp;A22171)&gt;0, "Yes", "No")</f>
        <v>No</v>
      </c>
    </row>
    <row r="22172">
      <c r="A22172" s="6">
        <v>702074.0</v>
      </c>
      <c r="B22172" s="6">
        <v>702075.0</v>
      </c>
      <c r="C22172" s="14" t="str">
        <f>If(COUNTIF(DamReaches!$B$2:$B$346,"="&amp;A22172)&gt;0, "Yes", "No")</f>
        <v>No</v>
      </c>
    </row>
    <row r="22173">
      <c r="A22173" s="6">
        <v>702075.0</v>
      </c>
      <c r="B22173" s="6">
        <v>701234.0</v>
      </c>
      <c r="C22173" s="14" t="str">
        <f>If(COUNTIF(DamReaches!$B$2:$B$346,"="&amp;A22173)&gt;0, "Yes", "No")</f>
        <v>No</v>
      </c>
    </row>
    <row r="22174">
      <c r="A22174" s="6">
        <v>702095.0</v>
      </c>
      <c r="B22174" s="6">
        <v>702120.0</v>
      </c>
      <c r="C22174" s="14" t="str">
        <f>If(COUNTIF(DamReaches!$B$2:$B$346,"="&amp;A22174)&gt;0, "Yes", "No")</f>
        <v>No</v>
      </c>
    </row>
    <row r="22175">
      <c r="A22175" s="6">
        <v>702096.0</v>
      </c>
      <c r="B22175" s="6">
        <v>702122.0</v>
      </c>
      <c r="C22175" s="14" t="str">
        <f>If(COUNTIF(DamReaches!$B$2:$B$346,"="&amp;A22175)&gt;0, "Yes", "No")</f>
        <v>No</v>
      </c>
    </row>
    <row r="22176">
      <c r="A22176" s="6">
        <v>702097.0</v>
      </c>
      <c r="B22176" s="6">
        <v>702223.0</v>
      </c>
      <c r="C22176" s="14" t="str">
        <f>If(COUNTIF(DamReaches!$B$2:$B$346,"="&amp;A22176)&gt;0, "Yes", "No")</f>
        <v>No</v>
      </c>
    </row>
    <row r="22177">
      <c r="A22177" s="6">
        <v>702098.0</v>
      </c>
      <c r="B22177" s="6">
        <v>702189.0</v>
      </c>
      <c r="C22177" s="14" t="str">
        <f>If(COUNTIF(DamReaches!$B$2:$B$346,"="&amp;A22177)&gt;0, "Yes", "No")</f>
        <v>No</v>
      </c>
    </row>
    <row r="22178">
      <c r="A22178" s="6">
        <v>702099.0</v>
      </c>
      <c r="B22178" s="6">
        <v>701273.0</v>
      </c>
      <c r="C22178" s="14" t="str">
        <f>If(COUNTIF(DamReaches!$B$2:$B$346,"="&amp;A22178)&gt;0, "Yes", "No")</f>
        <v>No</v>
      </c>
    </row>
    <row r="22179">
      <c r="A22179" s="6">
        <v>702100.0</v>
      </c>
      <c r="B22179" s="6">
        <v>702099.0</v>
      </c>
      <c r="C22179" s="14" t="str">
        <f>If(COUNTIF(DamReaches!$B$2:$B$346,"="&amp;A22179)&gt;0, "Yes", "No")</f>
        <v>No</v>
      </c>
    </row>
    <row r="22180">
      <c r="A22180" s="6">
        <v>702101.0</v>
      </c>
      <c r="B22180" s="6">
        <v>702322.0</v>
      </c>
      <c r="C22180" s="14" t="str">
        <f>If(COUNTIF(DamReaches!$B$2:$B$346,"="&amp;A22180)&gt;0, "Yes", "No")</f>
        <v>No</v>
      </c>
    </row>
    <row r="22181">
      <c r="A22181" s="6">
        <v>702102.0</v>
      </c>
      <c r="B22181" s="6">
        <v>702322.0</v>
      </c>
      <c r="C22181" s="14" t="str">
        <f>If(COUNTIF(DamReaches!$B$2:$B$346,"="&amp;A22181)&gt;0, "Yes", "No")</f>
        <v>No</v>
      </c>
    </row>
    <row r="22182">
      <c r="A22182" s="6">
        <v>702103.0</v>
      </c>
      <c r="B22182" s="6">
        <v>702195.0</v>
      </c>
      <c r="C22182" s="14" t="str">
        <f>If(COUNTIF(DamReaches!$B$2:$B$346,"="&amp;A22182)&gt;0, "Yes", "No")</f>
        <v>No</v>
      </c>
    </row>
    <row r="22183">
      <c r="A22183" s="6">
        <v>702119.0</v>
      </c>
      <c r="B22183" s="6">
        <v>702155.0</v>
      </c>
      <c r="C22183" s="14" t="str">
        <f>If(COUNTIF(DamReaches!$B$2:$B$346,"="&amp;A22183)&gt;0, "Yes", "No")</f>
        <v>No</v>
      </c>
    </row>
    <row r="22184">
      <c r="A22184" s="6">
        <v>702120.0</v>
      </c>
      <c r="B22184" s="6">
        <v>702121.0</v>
      </c>
      <c r="C22184" s="14" t="str">
        <f>If(COUNTIF(DamReaches!$B$2:$B$346,"="&amp;A22184)&gt;0, "Yes", "No")</f>
        <v>No</v>
      </c>
    </row>
    <row r="22185">
      <c r="A22185" s="6">
        <v>702121.0</v>
      </c>
      <c r="B22185" s="6">
        <v>702122.0</v>
      </c>
      <c r="C22185" s="14" t="str">
        <f>If(COUNTIF(DamReaches!$B$2:$B$346,"="&amp;A22185)&gt;0, "Yes", "No")</f>
        <v>No</v>
      </c>
    </row>
    <row r="22186">
      <c r="A22186" s="6">
        <v>702122.0</v>
      </c>
      <c r="B22186" s="6">
        <v>702049.0</v>
      </c>
      <c r="C22186" s="14" t="str">
        <f>If(COUNTIF(DamReaches!$B$2:$B$346,"="&amp;A22186)&gt;0, "Yes", "No")</f>
        <v>No</v>
      </c>
    </row>
    <row r="22187">
      <c r="A22187" s="6">
        <v>702123.0</v>
      </c>
      <c r="B22187" s="6">
        <v>702124.0</v>
      </c>
      <c r="C22187" s="14" t="str">
        <f>If(COUNTIF(DamReaches!$B$2:$B$346,"="&amp;A22187)&gt;0, "Yes", "No")</f>
        <v>No</v>
      </c>
    </row>
    <row r="22188">
      <c r="A22188" s="6">
        <v>702124.0</v>
      </c>
      <c r="B22188" s="6">
        <v>701651.0</v>
      </c>
      <c r="C22188" s="14" t="str">
        <f>If(COUNTIF(DamReaches!$B$2:$B$346,"="&amp;A22188)&gt;0, "Yes", "No")</f>
        <v>No</v>
      </c>
    </row>
    <row r="22189">
      <c r="A22189" s="6">
        <v>702125.0</v>
      </c>
      <c r="B22189" s="6">
        <v>701955.0</v>
      </c>
      <c r="C22189" s="14" t="str">
        <f>If(COUNTIF(DamReaches!$B$2:$B$346,"="&amp;A22189)&gt;0, "Yes", "No")</f>
        <v>No</v>
      </c>
    </row>
    <row r="22190">
      <c r="A22190" s="6">
        <v>702126.0</v>
      </c>
      <c r="B22190" s="6">
        <v>701304.0</v>
      </c>
      <c r="C22190" s="14" t="str">
        <f>If(COUNTIF(DamReaches!$B$2:$B$346,"="&amp;A22190)&gt;0, "Yes", "No")</f>
        <v>No</v>
      </c>
    </row>
    <row r="22191">
      <c r="A22191" s="6">
        <v>702127.0</v>
      </c>
      <c r="B22191" s="6">
        <v>702449.0</v>
      </c>
      <c r="C22191" s="14" t="str">
        <f>If(COUNTIF(DamReaches!$B$2:$B$346,"="&amp;A22191)&gt;0, "Yes", "No")</f>
        <v>No</v>
      </c>
    </row>
    <row r="22192">
      <c r="A22192" s="6">
        <v>702128.0</v>
      </c>
      <c r="B22192" s="6">
        <v>702449.0</v>
      </c>
      <c r="C22192" s="14" t="str">
        <f>If(COUNTIF(DamReaches!$B$2:$B$346,"="&amp;A22192)&gt;0, "Yes", "No")</f>
        <v>No</v>
      </c>
    </row>
    <row r="22193">
      <c r="A22193" s="6">
        <v>702129.0</v>
      </c>
      <c r="B22193" s="6">
        <v>701742.0</v>
      </c>
      <c r="C22193" s="14" t="str">
        <f>If(COUNTIF(DamReaches!$B$2:$B$346,"="&amp;A22193)&gt;0, "Yes", "No")</f>
        <v>No</v>
      </c>
    </row>
    <row r="22194">
      <c r="A22194" s="6">
        <v>702130.0</v>
      </c>
      <c r="B22194" s="6">
        <v>702424.0</v>
      </c>
      <c r="C22194" s="14" t="str">
        <f>If(COUNTIF(DamReaches!$B$2:$B$346,"="&amp;A22194)&gt;0, "Yes", "No")</f>
        <v>No</v>
      </c>
    </row>
    <row r="22195">
      <c r="A22195" s="6">
        <v>702131.0</v>
      </c>
      <c r="B22195" s="6">
        <v>702424.0</v>
      </c>
      <c r="C22195" s="14" t="str">
        <f>If(COUNTIF(DamReaches!$B$2:$B$346,"="&amp;A22195)&gt;0, "Yes", "No")</f>
        <v>No</v>
      </c>
    </row>
    <row r="22196">
      <c r="A22196" s="6">
        <v>702153.0</v>
      </c>
      <c r="B22196" s="6">
        <v>702154.0</v>
      </c>
      <c r="C22196" s="14" t="str">
        <f>If(COUNTIF(DamReaches!$B$2:$B$346,"="&amp;A22196)&gt;0, "Yes", "No")</f>
        <v>No</v>
      </c>
    </row>
    <row r="22197">
      <c r="A22197" s="6">
        <v>702154.0</v>
      </c>
      <c r="B22197" s="6">
        <v>702155.0</v>
      </c>
      <c r="C22197" s="14" t="str">
        <f>If(COUNTIF(DamReaches!$B$2:$B$346,"="&amp;A22197)&gt;0, "Yes", "No")</f>
        <v>No</v>
      </c>
    </row>
    <row r="22198">
      <c r="A22198" s="6">
        <v>702155.0</v>
      </c>
      <c r="B22198" s="6">
        <v>702011.0</v>
      </c>
      <c r="C22198" s="14" t="str">
        <f>If(COUNTIF(DamReaches!$B$2:$B$346,"="&amp;A22198)&gt;0, "Yes", "No")</f>
        <v>No</v>
      </c>
    </row>
    <row r="22199">
      <c r="A22199" s="6">
        <v>702156.0</v>
      </c>
      <c r="B22199" s="6">
        <v>702120.0</v>
      </c>
      <c r="C22199" s="14" t="str">
        <f>If(COUNTIF(DamReaches!$B$2:$B$346,"="&amp;A22199)&gt;0, "Yes", "No")</f>
        <v>No</v>
      </c>
    </row>
    <row r="22200">
      <c r="A22200" s="6">
        <v>702157.0</v>
      </c>
      <c r="B22200" s="6">
        <v>702414.0</v>
      </c>
      <c r="C22200" s="14" t="str">
        <f>If(COUNTIF(DamReaches!$B$2:$B$346,"="&amp;A22200)&gt;0, "Yes", "No")</f>
        <v>No</v>
      </c>
    </row>
    <row r="22201">
      <c r="A22201" s="6">
        <v>702158.0</v>
      </c>
      <c r="B22201" s="6">
        <v>701093.0</v>
      </c>
      <c r="C22201" s="14" t="str">
        <f>If(COUNTIF(DamReaches!$B$2:$B$346,"="&amp;A22201)&gt;0, "Yes", "No")</f>
        <v>No</v>
      </c>
    </row>
    <row r="22202">
      <c r="A22202" s="6">
        <v>702159.0</v>
      </c>
      <c r="B22202" s="6">
        <v>701884.0</v>
      </c>
      <c r="C22202" s="14" t="str">
        <f>If(COUNTIF(DamReaches!$B$2:$B$346,"="&amp;A22202)&gt;0, "Yes", "No")</f>
        <v>No</v>
      </c>
    </row>
    <row r="22203">
      <c r="A22203" s="6">
        <v>702160.0</v>
      </c>
      <c r="B22203" s="6">
        <v>702230.0</v>
      </c>
      <c r="C22203" s="14" t="str">
        <f>If(COUNTIF(DamReaches!$B$2:$B$346,"="&amp;A22203)&gt;0, "Yes", "No")</f>
        <v>No</v>
      </c>
    </row>
    <row r="22204">
      <c r="A22204" s="6">
        <v>702161.0</v>
      </c>
      <c r="B22204" s="6">
        <v>701589.0</v>
      </c>
      <c r="C22204" s="14" t="str">
        <f>If(COUNTIF(DamReaches!$B$2:$B$346,"="&amp;A22204)&gt;0, "Yes", "No")</f>
        <v>No</v>
      </c>
    </row>
    <row r="22205">
      <c r="A22205" s="6">
        <v>702162.0</v>
      </c>
      <c r="B22205" s="6">
        <v>702163.0</v>
      </c>
      <c r="C22205" s="14" t="str">
        <f>If(COUNTIF(DamReaches!$B$2:$B$346,"="&amp;A22205)&gt;0, "Yes", "No")</f>
        <v>No</v>
      </c>
    </row>
    <row r="22206">
      <c r="A22206" s="6">
        <v>702163.0</v>
      </c>
      <c r="B22206" s="6">
        <v>701721.0</v>
      </c>
      <c r="C22206" s="14" t="str">
        <f>If(COUNTIF(DamReaches!$B$2:$B$346,"="&amp;A22206)&gt;0, "Yes", "No")</f>
        <v>No</v>
      </c>
    </row>
    <row r="22207">
      <c r="A22207" s="6">
        <v>702189.0</v>
      </c>
      <c r="B22207" s="6">
        <v>702190.0</v>
      </c>
      <c r="C22207" s="14" t="str">
        <f>If(COUNTIF(DamReaches!$B$2:$B$346,"="&amp;A22207)&gt;0, "Yes", "No")</f>
        <v>No</v>
      </c>
    </row>
    <row r="22208">
      <c r="A22208" s="6">
        <v>702190.0</v>
      </c>
      <c r="B22208" s="6">
        <v>701884.0</v>
      </c>
      <c r="C22208" s="14" t="str">
        <f>If(COUNTIF(DamReaches!$B$2:$B$346,"="&amp;A22208)&gt;0, "Yes", "No")</f>
        <v>No</v>
      </c>
    </row>
    <row r="22209">
      <c r="A22209" s="6">
        <v>702191.0</v>
      </c>
      <c r="B22209" s="6">
        <v>702192.0</v>
      </c>
      <c r="C22209" s="14" t="str">
        <f>If(COUNTIF(DamReaches!$B$2:$B$346,"="&amp;A22209)&gt;0, "Yes", "No")</f>
        <v>No</v>
      </c>
    </row>
    <row r="22210">
      <c r="A22210" s="6">
        <v>702192.0</v>
      </c>
      <c r="B22210" s="6">
        <v>701859.0</v>
      </c>
      <c r="C22210" s="14" t="str">
        <f>If(COUNTIF(DamReaches!$B$2:$B$346,"="&amp;A22210)&gt;0, "Yes", "No")</f>
        <v>No</v>
      </c>
    </row>
    <row r="22211">
      <c r="A22211" s="6">
        <v>702193.0</v>
      </c>
      <c r="B22211" s="6">
        <v>702194.0</v>
      </c>
      <c r="C22211" s="14" t="str">
        <f>If(COUNTIF(DamReaches!$B$2:$B$346,"="&amp;A22211)&gt;0, "Yes", "No")</f>
        <v>No</v>
      </c>
    </row>
    <row r="22212">
      <c r="A22212" s="6">
        <v>702194.0</v>
      </c>
      <c r="B22212" s="6">
        <v>702055.0</v>
      </c>
      <c r="C22212" s="14" t="str">
        <f>If(COUNTIF(DamReaches!$B$2:$B$346,"="&amp;A22212)&gt;0, "Yes", "No")</f>
        <v>No</v>
      </c>
    </row>
    <row r="22213">
      <c r="A22213" s="6">
        <v>702195.0</v>
      </c>
      <c r="B22213" s="6">
        <v>702679.0</v>
      </c>
      <c r="C22213" s="14" t="str">
        <f>If(COUNTIF(DamReaches!$B$2:$B$346,"="&amp;A22213)&gt;0, "Yes", "No")</f>
        <v>No</v>
      </c>
    </row>
    <row r="22214">
      <c r="A22214" s="6">
        <v>702196.0</v>
      </c>
      <c r="B22214" s="6">
        <v>702679.0</v>
      </c>
      <c r="C22214" s="14" t="str">
        <f>If(COUNTIF(DamReaches!$B$2:$B$346,"="&amp;A22214)&gt;0, "Yes", "No")</f>
        <v>No</v>
      </c>
    </row>
    <row r="22215">
      <c r="A22215" s="6">
        <v>702222.0</v>
      </c>
      <c r="B22215" s="6">
        <v>702154.0</v>
      </c>
      <c r="C22215" s="14" t="str">
        <f>If(COUNTIF(DamReaches!$B$2:$B$346,"="&amp;A22215)&gt;0, "Yes", "No")</f>
        <v>No</v>
      </c>
    </row>
    <row r="22216">
      <c r="A22216" s="6">
        <v>702223.0</v>
      </c>
      <c r="B22216" s="6">
        <v>702508.0</v>
      </c>
      <c r="C22216" s="14" t="str">
        <f>If(COUNTIF(DamReaches!$B$2:$B$346,"="&amp;A22216)&gt;0, "Yes", "No")</f>
        <v>No</v>
      </c>
    </row>
    <row r="22217">
      <c r="A22217" s="6">
        <v>702224.0</v>
      </c>
      <c r="B22217" s="6">
        <v>702508.0</v>
      </c>
      <c r="C22217" s="14" t="str">
        <f>If(COUNTIF(DamReaches!$B$2:$B$346,"="&amp;A22217)&gt;0, "Yes", "No")</f>
        <v>No</v>
      </c>
    </row>
    <row r="22218">
      <c r="A22218" s="6">
        <v>702225.0</v>
      </c>
      <c r="B22218" s="6">
        <v>701837.0</v>
      </c>
      <c r="C22218" s="14" t="str">
        <f>If(COUNTIF(DamReaches!$B$2:$B$346,"="&amp;A22218)&gt;0, "Yes", "No")</f>
        <v>No</v>
      </c>
    </row>
    <row r="22219">
      <c r="A22219" s="6">
        <v>702226.0</v>
      </c>
      <c r="B22219" s="6">
        <v>701379.0</v>
      </c>
      <c r="C22219" s="14" t="str">
        <f>If(COUNTIF(DamReaches!$B$2:$B$346,"="&amp;A22219)&gt;0, "Yes", "No")</f>
        <v>No</v>
      </c>
    </row>
    <row r="22220">
      <c r="A22220" s="6">
        <v>702227.0</v>
      </c>
      <c r="B22220" s="6">
        <v>702189.0</v>
      </c>
      <c r="C22220" s="14" t="str">
        <f>If(COUNTIF(DamReaches!$B$2:$B$346,"="&amp;A22220)&gt;0, "Yes", "No")</f>
        <v>No</v>
      </c>
    </row>
    <row r="22221">
      <c r="A22221" s="6">
        <v>702228.0</v>
      </c>
      <c r="B22221" s="6">
        <v>702192.0</v>
      </c>
      <c r="C22221" s="14" t="str">
        <f>If(COUNTIF(DamReaches!$B$2:$B$346,"="&amp;A22221)&gt;0, "Yes", "No")</f>
        <v>No</v>
      </c>
    </row>
    <row r="22222">
      <c r="A22222" s="6">
        <v>702229.0</v>
      </c>
      <c r="B22222" s="6">
        <v>701860.0</v>
      </c>
      <c r="C22222" s="14" t="str">
        <f>If(COUNTIF(DamReaches!$B$2:$B$346,"="&amp;A22222)&gt;0, "Yes", "No")</f>
        <v>No</v>
      </c>
    </row>
    <row r="22223">
      <c r="A22223" s="6">
        <v>702230.0</v>
      </c>
      <c r="B22223" s="6">
        <v>702229.0</v>
      </c>
      <c r="C22223" s="14" t="str">
        <f>If(COUNTIF(DamReaches!$B$2:$B$346,"="&amp;A22223)&gt;0, "Yes", "No")</f>
        <v>No</v>
      </c>
    </row>
    <row r="22224">
      <c r="A22224" s="6">
        <v>702231.0</v>
      </c>
      <c r="B22224" s="6">
        <v>702160.0</v>
      </c>
      <c r="C22224" s="14" t="str">
        <f>If(COUNTIF(DamReaches!$B$2:$B$346,"="&amp;A22224)&gt;0, "Yes", "No")</f>
        <v>No</v>
      </c>
    </row>
    <row r="22225">
      <c r="A22225" s="6">
        <v>702232.0</v>
      </c>
      <c r="B22225" s="6">
        <v>702194.0</v>
      </c>
      <c r="C22225" s="14" t="str">
        <f>If(COUNTIF(DamReaches!$B$2:$B$346,"="&amp;A22225)&gt;0, "Yes", "No")</f>
        <v>No</v>
      </c>
    </row>
    <row r="22226">
      <c r="A22226" s="6">
        <v>702233.0</v>
      </c>
      <c r="B22226" s="6">
        <v>702390.0</v>
      </c>
      <c r="C22226" s="14" t="str">
        <f>If(COUNTIF(DamReaches!$B$2:$B$346,"="&amp;A22226)&gt;0, "Yes", "No")</f>
        <v>No</v>
      </c>
    </row>
    <row r="22227">
      <c r="A22227" s="6">
        <v>702234.0</v>
      </c>
      <c r="B22227" s="6">
        <v>702390.0</v>
      </c>
      <c r="C22227" s="14" t="str">
        <f>If(COUNTIF(DamReaches!$B$2:$B$346,"="&amp;A22227)&gt;0, "Yes", "No")</f>
        <v>No</v>
      </c>
    </row>
    <row r="22228">
      <c r="A22228" s="6">
        <v>702235.0</v>
      </c>
      <c r="B22228" s="6">
        <v>701842.0</v>
      </c>
      <c r="C22228" s="14" t="str">
        <f>If(COUNTIF(DamReaches!$B$2:$B$346,"="&amp;A22228)&gt;0, "Yes", "No")</f>
        <v>No</v>
      </c>
    </row>
    <row r="22229">
      <c r="A22229" s="6">
        <v>702249.0</v>
      </c>
      <c r="B22229" s="6">
        <v>702299.0</v>
      </c>
      <c r="C22229" s="14" t="str">
        <f>If(COUNTIF(DamReaches!$B$2:$B$346,"="&amp;A22229)&gt;0, "Yes", "No")</f>
        <v>No</v>
      </c>
    </row>
    <row r="22230">
      <c r="A22230" s="6">
        <v>702250.0</v>
      </c>
      <c r="B22230" s="6">
        <v>702251.0</v>
      </c>
      <c r="C22230" s="14" t="str">
        <f>If(COUNTIF(DamReaches!$B$2:$B$346,"="&amp;A22230)&gt;0, "Yes", "No")</f>
        <v>No</v>
      </c>
    </row>
    <row r="22231">
      <c r="A22231" s="6">
        <v>702251.0</v>
      </c>
      <c r="B22231" s="6">
        <v>702222.0</v>
      </c>
      <c r="C22231" s="14" t="str">
        <f>If(COUNTIF(DamReaches!$B$2:$B$346,"="&amp;A22231)&gt;0, "Yes", "No")</f>
        <v>No</v>
      </c>
    </row>
    <row r="22232">
      <c r="A22232" s="6">
        <v>702252.0</v>
      </c>
      <c r="B22232" s="6">
        <v>701885.0</v>
      </c>
      <c r="C22232" s="14" t="str">
        <f>If(COUNTIF(DamReaches!$B$2:$B$346,"="&amp;A22232)&gt;0, "Yes", "No")</f>
        <v>No</v>
      </c>
    </row>
    <row r="22233">
      <c r="A22233" s="6">
        <v>702253.0</v>
      </c>
      <c r="B22233" s="6">
        <v>702420.0</v>
      </c>
      <c r="C22233" s="14" t="str">
        <f>If(COUNTIF(DamReaches!$B$2:$B$346,"="&amp;A22233)&gt;0, "Yes", "No")</f>
        <v>No</v>
      </c>
    </row>
    <row r="22234">
      <c r="A22234" s="6">
        <v>702254.0</v>
      </c>
      <c r="B22234" s="6">
        <v>702232.0</v>
      </c>
      <c r="C22234" s="14" t="str">
        <f>If(COUNTIF(DamReaches!$B$2:$B$346,"="&amp;A22234)&gt;0, "Yes", "No")</f>
        <v>No</v>
      </c>
    </row>
    <row r="22235">
      <c r="A22235" s="6">
        <v>702255.0</v>
      </c>
      <c r="B22235" s="6">
        <v>702480.0</v>
      </c>
      <c r="C22235" s="14" t="str">
        <f>If(COUNTIF(DamReaches!$B$2:$B$346,"="&amp;A22235)&gt;0, "Yes", "No")</f>
        <v>No</v>
      </c>
    </row>
    <row r="22236">
      <c r="A22236" s="6">
        <v>702256.0</v>
      </c>
      <c r="B22236" s="6">
        <v>702480.0</v>
      </c>
      <c r="C22236" s="14" t="str">
        <f>If(COUNTIF(DamReaches!$B$2:$B$346,"="&amp;A22236)&gt;0, "Yes", "No")</f>
        <v>No</v>
      </c>
    </row>
    <row r="22237">
      <c r="A22237" s="6">
        <v>702257.0</v>
      </c>
      <c r="B22237" s="6">
        <v>702571.0</v>
      </c>
      <c r="C22237" s="14" t="str">
        <f>If(COUNTIF(DamReaches!$B$2:$B$346,"="&amp;A22237)&gt;0, "Yes", "No")</f>
        <v>No</v>
      </c>
    </row>
    <row r="22238">
      <c r="A22238" s="6">
        <v>702258.0</v>
      </c>
      <c r="B22238" s="6">
        <v>702303.0</v>
      </c>
      <c r="C22238" s="14" t="str">
        <f>If(COUNTIF(DamReaches!$B$2:$B$346,"="&amp;A22238)&gt;0, "Yes", "No")</f>
        <v>No</v>
      </c>
    </row>
    <row r="22239">
      <c r="A22239" s="6">
        <v>702259.0</v>
      </c>
      <c r="B22239" s="6">
        <v>701352.0</v>
      </c>
      <c r="C22239" s="14" t="str">
        <f>If(COUNTIF(DamReaches!$B$2:$B$346,"="&amp;A22239)&gt;0, "Yes", "No")</f>
        <v>No</v>
      </c>
    </row>
    <row r="22240">
      <c r="A22240" s="6">
        <v>702275.0</v>
      </c>
      <c r="B22240" s="6">
        <v>702014.0</v>
      </c>
      <c r="C22240" s="14" t="str">
        <f>If(COUNTIF(DamReaches!$B$2:$B$346,"="&amp;A22240)&gt;0, "Yes", "No")</f>
        <v>No</v>
      </c>
    </row>
    <row r="22241">
      <c r="A22241" s="6">
        <v>702276.0</v>
      </c>
      <c r="B22241" s="6">
        <v>702275.0</v>
      </c>
      <c r="C22241" s="14" t="str">
        <f>If(COUNTIF(DamReaches!$B$2:$B$346,"="&amp;A22241)&gt;0, "Yes", "No")</f>
        <v>No</v>
      </c>
    </row>
    <row r="22242">
      <c r="A22242" s="6">
        <v>702277.0</v>
      </c>
      <c r="B22242" s="6">
        <v>702099.0</v>
      </c>
      <c r="C22242" s="14" t="str">
        <f>If(COUNTIF(DamReaches!$B$2:$B$346,"="&amp;A22242)&gt;0, "Yes", "No")</f>
        <v>No</v>
      </c>
    </row>
    <row r="22243">
      <c r="A22243" s="6">
        <v>702278.0</v>
      </c>
      <c r="B22243" s="6">
        <v>701889.0</v>
      </c>
      <c r="C22243" s="14" t="str">
        <f>If(COUNTIF(DamReaches!$B$2:$B$346,"="&amp;A22243)&gt;0, "Yes", "No")</f>
        <v>No</v>
      </c>
    </row>
    <row r="22244">
      <c r="A22244" s="6">
        <v>702279.0</v>
      </c>
      <c r="B22244" s="6">
        <v>702163.0</v>
      </c>
      <c r="C22244" s="14" t="str">
        <f>If(COUNTIF(DamReaches!$B$2:$B$346,"="&amp;A22244)&gt;0, "Yes", "No")</f>
        <v>No</v>
      </c>
    </row>
    <row r="22245">
      <c r="A22245" s="6">
        <v>702298.0</v>
      </c>
      <c r="B22245" s="6">
        <v>702299.0</v>
      </c>
      <c r="C22245" s="14" t="str">
        <f>If(COUNTIF(DamReaches!$B$2:$B$346,"="&amp;A22245)&gt;0, "Yes", "No")</f>
        <v>No</v>
      </c>
    </row>
    <row r="22246">
      <c r="A22246" s="6">
        <v>702299.0</v>
      </c>
      <c r="B22246" s="6">
        <v>702364.0</v>
      </c>
      <c r="C22246" s="14" t="str">
        <f>If(COUNTIF(DamReaches!$B$2:$B$346,"="&amp;A22246)&gt;0, "Yes", "No")</f>
        <v>No</v>
      </c>
    </row>
    <row r="22247">
      <c r="A22247" s="6">
        <v>702300.0</v>
      </c>
      <c r="B22247" s="6">
        <v>702124.0</v>
      </c>
      <c r="C22247" s="14" t="str">
        <f>If(COUNTIF(DamReaches!$B$2:$B$346,"="&amp;A22247)&gt;0, "Yes", "No")</f>
        <v>No</v>
      </c>
    </row>
    <row r="22248">
      <c r="A22248" s="6">
        <v>702301.0</v>
      </c>
      <c r="B22248" s="6">
        <v>702492.0</v>
      </c>
      <c r="C22248" s="14" t="str">
        <f>If(COUNTIF(DamReaches!$B$2:$B$346,"="&amp;A22248)&gt;0, "Yes", "No")</f>
        <v>No</v>
      </c>
    </row>
    <row r="22249">
      <c r="A22249" s="6">
        <v>702302.0</v>
      </c>
      <c r="B22249" s="6">
        <v>701837.0</v>
      </c>
      <c r="C22249" s="14" t="str">
        <f>If(COUNTIF(DamReaches!$B$2:$B$346,"="&amp;A22249)&gt;0, "Yes", "No")</f>
        <v>Yes</v>
      </c>
    </row>
    <row r="22250">
      <c r="A22250" s="6">
        <v>702303.0</v>
      </c>
      <c r="B22250" s="6">
        <v>702343.0</v>
      </c>
      <c r="C22250" s="14" t="str">
        <f>If(COUNTIF(DamReaches!$B$2:$B$346,"="&amp;A22250)&gt;0, "Yes", "No")</f>
        <v>No</v>
      </c>
    </row>
    <row r="22251">
      <c r="A22251" s="6">
        <v>702321.0</v>
      </c>
      <c r="B22251" s="6">
        <v>702053.0</v>
      </c>
      <c r="C22251" s="14" t="str">
        <f>If(COUNTIF(DamReaches!$B$2:$B$346,"="&amp;A22251)&gt;0, "Yes", "No")</f>
        <v>No</v>
      </c>
    </row>
    <row r="22252">
      <c r="A22252" s="6">
        <v>702322.0</v>
      </c>
      <c r="B22252" s="6">
        <v>702478.0</v>
      </c>
      <c r="C22252" s="14" t="str">
        <f>If(COUNTIF(DamReaches!$B$2:$B$346,"="&amp;A22252)&gt;0, "Yes", "No")</f>
        <v>No</v>
      </c>
    </row>
    <row r="22253">
      <c r="A22253" s="6">
        <v>702323.0</v>
      </c>
      <c r="B22253" s="6">
        <v>702324.0</v>
      </c>
      <c r="C22253" s="14" t="str">
        <f>If(COUNTIF(DamReaches!$B$2:$B$346,"="&amp;A22253)&gt;0, "Yes", "No")</f>
        <v>No</v>
      </c>
    </row>
    <row r="22254">
      <c r="A22254" s="6">
        <v>702324.0</v>
      </c>
      <c r="B22254" s="6">
        <v>702303.0</v>
      </c>
      <c r="C22254" s="14" t="str">
        <f>If(COUNTIF(DamReaches!$B$2:$B$346,"="&amp;A22254)&gt;0, "Yes", "No")</f>
        <v>No</v>
      </c>
    </row>
    <row r="22255">
      <c r="A22255" s="6">
        <v>702325.0</v>
      </c>
      <c r="B22255" s="6">
        <v>701613.0</v>
      </c>
      <c r="C22255" s="14" t="str">
        <f>If(COUNTIF(DamReaches!$B$2:$B$346,"="&amp;A22255)&gt;0, "Yes", "No")</f>
        <v>No</v>
      </c>
    </row>
    <row r="22256">
      <c r="A22256" s="6">
        <v>702326.0</v>
      </c>
      <c r="B22256" s="6">
        <v>702325.0</v>
      </c>
      <c r="C22256" s="14" t="str">
        <f>If(COUNTIF(DamReaches!$B$2:$B$346,"="&amp;A22256)&gt;0, "Yes", "No")</f>
        <v>No</v>
      </c>
    </row>
    <row r="22257">
      <c r="A22257" s="6">
        <v>702327.0</v>
      </c>
      <c r="B22257" s="6">
        <v>701355.0</v>
      </c>
      <c r="C22257" s="14" t="str">
        <f>If(COUNTIF(DamReaches!$B$2:$B$346,"="&amp;A22257)&gt;0, "Yes", "No")</f>
        <v>No</v>
      </c>
    </row>
    <row r="22258">
      <c r="A22258" s="6">
        <v>702342.0</v>
      </c>
      <c r="B22258" s="6">
        <v>702414.0</v>
      </c>
      <c r="C22258" s="14" t="str">
        <f>If(COUNTIF(DamReaches!$B$2:$B$346,"="&amp;A22258)&gt;0, "Yes", "No")</f>
        <v>No</v>
      </c>
    </row>
    <row r="22259">
      <c r="A22259" s="6">
        <v>702343.0</v>
      </c>
      <c r="B22259" s="6">
        <v>702195.0</v>
      </c>
      <c r="C22259" s="14" t="str">
        <f>If(COUNTIF(DamReaches!$B$2:$B$346,"="&amp;A22259)&gt;0, "Yes", "No")</f>
        <v>No</v>
      </c>
    </row>
    <row r="22260">
      <c r="A22260" s="6">
        <v>702364.0</v>
      </c>
      <c r="B22260" s="6">
        <v>702251.0</v>
      </c>
      <c r="C22260" s="14" t="str">
        <f>If(COUNTIF(DamReaches!$B$2:$B$346,"="&amp;A22260)&gt;0, "Yes", "No")</f>
        <v>No</v>
      </c>
    </row>
    <row r="22261">
      <c r="A22261" s="6">
        <v>702365.0</v>
      </c>
      <c r="B22261" s="6">
        <v>701914.0</v>
      </c>
      <c r="C22261" s="14" t="str">
        <f>If(COUNTIF(DamReaches!$B$2:$B$346,"="&amp;A22261)&gt;0, "Yes", "No")</f>
        <v>No</v>
      </c>
    </row>
    <row r="22262">
      <c r="A22262" s="6">
        <v>702366.0</v>
      </c>
      <c r="B22262" s="6">
        <v>702365.0</v>
      </c>
      <c r="C22262" s="14" t="str">
        <f>If(COUNTIF(DamReaches!$B$2:$B$346,"="&amp;A22262)&gt;0, "Yes", "No")</f>
        <v>No</v>
      </c>
    </row>
    <row r="22263">
      <c r="A22263" s="6">
        <v>702367.0</v>
      </c>
      <c r="B22263" s="6">
        <v>701210.0</v>
      </c>
      <c r="C22263" s="14" t="str">
        <f>If(COUNTIF(DamReaches!$B$2:$B$346,"="&amp;A22263)&gt;0, "Yes", "No")</f>
        <v>No</v>
      </c>
    </row>
    <row r="22264">
      <c r="A22264" s="6">
        <v>702368.0</v>
      </c>
      <c r="B22264" s="6">
        <v>702420.0</v>
      </c>
      <c r="C22264" s="14" t="str">
        <f>If(COUNTIF(DamReaches!$B$2:$B$346,"="&amp;A22264)&gt;0, "Yes", "No")</f>
        <v>No</v>
      </c>
    </row>
    <row r="22265">
      <c r="A22265" s="6">
        <v>702369.0</v>
      </c>
      <c r="B22265" s="6">
        <v>702129.0</v>
      </c>
      <c r="C22265" s="14" t="str">
        <f>If(COUNTIF(DamReaches!$B$2:$B$346,"="&amp;A22265)&gt;0, "Yes", "No")</f>
        <v>No</v>
      </c>
    </row>
    <row r="22266">
      <c r="A22266" s="6">
        <v>702370.0</v>
      </c>
      <c r="B22266" s="6">
        <v>702075.0</v>
      </c>
      <c r="C22266" s="14" t="str">
        <f>If(COUNTIF(DamReaches!$B$2:$B$346,"="&amp;A22266)&gt;0, "Yes", "No")</f>
        <v>No</v>
      </c>
    </row>
    <row r="22267">
      <c r="A22267" s="6">
        <v>702371.0</v>
      </c>
      <c r="B22267" s="6">
        <v>701703.0</v>
      </c>
      <c r="C22267" s="14" t="str">
        <f>If(COUNTIF(DamReaches!$B$2:$B$346,"="&amp;A22267)&gt;0, "Yes", "No")</f>
        <v>No</v>
      </c>
    </row>
    <row r="22268">
      <c r="A22268" s="6">
        <v>702388.0</v>
      </c>
      <c r="B22268" s="6">
        <v>702418.0</v>
      </c>
      <c r="C22268" s="14" t="str">
        <f>If(COUNTIF(DamReaches!$B$2:$B$346,"="&amp;A22268)&gt;0, "Yes", "No")</f>
        <v>No</v>
      </c>
    </row>
    <row r="22269">
      <c r="A22269" s="6">
        <v>702389.0</v>
      </c>
      <c r="B22269" s="6">
        <v>701888.0</v>
      </c>
      <c r="C22269" s="14" t="str">
        <f>If(COUNTIF(DamReaches!$B$2:$B$346,"="&amp;A22269)&gt;0, "Yes", "No")</f>
        <v>No</v>
      </c>
    </row>
    <row r="22270">
      <c r="A22270" s="6">
        <v>702390.0</v>
      </c>
      <c r="B22270" s="6">
        <v>702828.0</v>
      </c>
      <c r="C22270" s="14" t="str">
        <f>If(COUNTIF(DamReaches!$B$2:$B$346,"="&amp;A22270)&gt;0, "Yes", "No")</f>
        <v>No</v>
      </c>
    </row>
    <row r="22271">
      <c r="A22271" s="6">
        <v>702391.0</v>
      </c>
      <c r="B22271" s="6">
        <v>702832.0</v>
      </c>
      <c r="C22271" s="14" t="str">
        <f>If(COUNTIF(DamReaches!$B$2:$B$346,"="&amp;A22271)&gt;0, "Yes", "No")</f>
        <v>No</v>
      </c>
    </row>
    <row r="22272">
      <c r="A22272" s="6">
        <v>702392.0</v>
      </c>
      <c r="B22272" s="6">
        <v>702478.0</v>
      </c>
      <c r="C22272" s="14" t="str">
        <f>If(COUNTIF(DamReaches!$B$2:$B$346,"="&amp;A22272)&gt;0, "Yes", "No")</f>
        <v>No</v>
      </c>
    </row>
    <row r="22273">
      <c r="A22273" s="6">
        <v>702393.0</v>
      </c>
      <c r="B22273" s="6">
        <v>702343.0</v>
      </c>
      <c r="C22273" s="14" t="str">
        <f>If(COUNTIF(DamReaches!$B$2:$B$346,"="&amp;A22273)&gt;0, "Yes", "No")</f>
        <v>No</v>
      </c>
    </row>
    <row r="22274">
      <c r="A22274" s="6">
        <v>702414.0</v>
      </c>
      <c r="B22274" s="6">
        <v>702492.0</v>
      </c>
      <c r="C22274" s="14" t="str">
        <f>If(COUNTIF(DamReaches!$B$2:$B$346,"="&amp;A22274)&gt;0, "Yes", "No")</f>
        <v>No</v>
      </c>
    </row>
    <row r="22275">
      <c r="A22275" s="6">
        <v>702415.0</v>
      </c>
      <c r="B22275" s="6">
        <v>701493.0</v>
      </c>
      <c r="C22275" s="14" t="str">
        <f>If(COUNTIF(DamReaches!$B$2:$B$346,"="&amp;A22275)&gt;0, "Yes", "No")</f>
        <v>No</v>
      </c>
    </row>
    <row r="22276">
      <c r="A22276" s="6">
        <v>702416.0</v>
      </c>
      <c r="B22276" s="6">
        <v>702417.0</v>
      </c>
      <c r="C22276" s="14" t="str">
        <f>If(COUNTIF(DamReaches!$B$2:$B$346,"="&amp;A22276)&gt;0, "Yes", "No")</f>
        <v>No</v>
      </c>
    </row>
    <row r="22277">
      <c r="A22277" s="6">
        <v>702417.0</v>
      </c>
      <c r="B22277" s="6">
        <v>702072.0</v>
      </c>
      <c r="C22277" s="14" t="str">
        <f>If(COUNTIF(DamReaches!$B$2:$B$346,"="&amp;A22277)&gt;0, "Yes", "No")</f>
        <v>No</v>
      </c>
    </row>
    <row r="22278">
      <c r="A22278" s="6">
        <v>702418.0</v>
      </c>
      <c r="B22278" s="6">
        <v>702389.0</v>
      </c>
      <c r="C22278" s="14" t="str">
        <f>If(COUNTIF(DamReaches!$B$2:$B$346,"="&amp;A22278)&gt;0, "Yes", "No")</f>
        <v>No</v>
      </c>
    </row>
    <row r="22279">
      <c r="A22279" s="6">
        <v>702419.0</v>
      </c>
      <c r="B22279" s="6">
        <v>703068.0</v>
      </c>
      <c r="C22279" s="14" t="str">
        <f>If(COUNTIF(DamReaches!$B$2:$B$346,"="&amp;A22279)&gt;0, "Yes", "No")</f>
        <v>No</v>
      </c>
    </row>
    <row r="22280">
      <c r="A22280" s="6">
        <v>702420.0</v>
      </c>
      <c r="B22280" s="6">
        <v>703068.0</v>
      </c>
      <c r="C22280" s="14" t="str">
        <f>If(COUNTIF(DamReaches!$B$2:$B$346,"="&amp;A22280)&gt;0, "Yes", "No")</f>
        <v>No</v>
      </c>
    </row>
    <row r="22281">
      <c r="A22281" s="6">
        <v>702421.0</v>
      </c>
      <c r="B22281" s="6">
        <v>702422.0</v>
      </c>
      <c r="C22281" s="14" t="str">
        <f>If(COUNTIF(DamReaches!$B$2:$B$346,"="&amp;A22281)&gt;0, "Yes", "No")</f>
        <v>No</v>
      </c>
    </row>
    <row r="22282">
      <c r="A22282" s="6">
        <v>702422.0</v>
      </c>
      <c r="B22282" s="6">
        <v>702369.0</v>
      </c>
      <c r="C22282" s="14" t="str">
        <f>If(COUNTIF(DamReaches!$B$2:$B$346,"="&amp;A22282)&gt;0, "Yes", "No")</f>
        <v>No</v>
      </c>
    </row>
    <row r="22283">
      <c r="A22283" s="6">
        <v>702423.0</v>
      </c>
      <c r="B22283" s="6">
        <v>702571.0</v>
      </c>
      <c r="C22283" s="14" t="str">
        <f>If(COUNTIF(DamReaches!$B$2:$B$346,"="&amp;A22283)&gt;0, "Yes", "No")</f>
        <v>No</v>
      </c>
    </row>
    <row r="22284">
      <c r="A22284" s="6">
        <v>702424.0</v>
      </c>
      <c r="B22284" s="6">
        <v>702423.0</v>
      </c>
      <c r="C22284" s="14" t="str">
        <f>If(COUNTIF(DamReaches!$B$2:$B$346,"="&amp;A22284)&gt;0, "Yes", "No")</f>
        <v>No</v>
      </c>
    </row>
    <row r="22285">
      <c r="A22285" s="6">
        <v>702444.0</v>
      </c>
      <c r="B22285" s="6">
        <v>702472.0</v>
      </c>
      <c r="C22285" s="14" t="str">
        <f>If(COUNTIF(DamReaches!$B$2:$B$346,"="&amp;A22285)&gt;0, "Yes", "No")</f>
        <v>No</v>
      </c>
    </row>
    <row r="22286">
      <c r="A22286" s="6">
        <v>702445.0</v>
      </c>
      <c r="B22286" s="6">
        <v>702446.0</v>
      </c>
      <c r="C22286" s="14" t="str">
        <f>If(COUNTIF(DamReaches!$B$2:$B$346,"="&amp;A22286)&gt;0, "Yes", "No")</f>
        <v>No</v>
      </c>
    </row>
    <row r="22287">
      <c r="A22287" s="6">
        <v>702446.0</v>
      </c>
      <c r="B22287" s="6">
        <v>701957.0</v>
      </c>
      <c r="C22287" s="14" t="str">
        <f>If(COUNTIF(DamReaches!$B$2:$B$346,"="&amp;A22287)&gt;0, "Yes", "No")</f>
        <v>No</v>
      </c>
    </row>
    <row r="22288">
      <c r="A22288" s="6">
        <v>702447.0</v>
      </c>
      <c r="B22288" s="6">
        <v>702158.0</v>
      </c>
      <c r="C22288" s="14" t="str">
        <f>If(COUNTIF(DamReaches!$B$2:$B$346,"="&amp;A22288)&gt;0, "Yes", "No")</f>
        <v>No</v>
      </c>
    </row>
    <row r="22289">
      <c r="A22289" s="6">
        <v>702448.0</v>
      </c>
      <c r="B22289" s="6">
        <v>702850.0</v>
      </c>
      <c r="C22289" s="14" t="str">
        <f>If(COUNTIF(DamReaches!$B$2:$B$346,"="&amp;A22289)&gt;0, "Yes", "No")</f>
        <v>No</v>
      </c>
    </row>
    <row r="22290">
      <c r="A22290" s="6">
        <v>702449.0</v>
      </c>
      <c r="B22290" s="6">
        <v>702850.0</v>
      </c>
      <c r="C22290" s="14" t="str">
        <f>If(COUNTIF(DamReaches!$B$2:$B$346,"="&amp;A22290)&gt;0, "Yes", "No")</f>
        <v>No</v>
      </c>
    </row>
    <row r="22291">
      <c r="A22291" s="6">
        <v>702450.0</v>
      </c>
      <c r="B22291" s="6">
        <v>702053.0</v>
      </c>
      <c r="C22291" s="14" t="str">
        <f>If(COUNTIF(DamReaches!$B$2:$B$346,"="&amp;A22291)&gt;0, "Yes", "No")</f>
        <v>No</v>
      </c>
    </row>
    <row r="22292">
      <c r="A22292" s="6">
        <v>702451.0</v>
      </c>
      <c r="B22292" s="6">
        <v>701815.0</v>
      </c>
      <c r="C22292" s="14" t="str">
        <f>If(COUNTIF(DamReaches!$B$2:$B$346,"="&amp;A22292)&gt;0, "Yes", "No")</f>
        <v>No</v>
      </c>
    </row>
    <row r="22293">
      <c r="A22293" s="6">
        <v>702452.0</v>
      </c>
      <c r="B22293" s="6">
        <v>702324.0</v>
      </c>
      <c r="C22293" s="14" t="str">
        <f>If(COUNTIF(DamReaches!$B$2:$B$346,"="&amp;A22293)&gt;0, "Yes", "No")</f>
        <v>No</v>
      </c>
    </row>
    <row r="22294">
      <c r="A22294" s="6">
        <v>702453.0</v>
      </c>
      <c r="B22294" s="6">
        <v>701475.0</v>
      </c>
      <c r="C22294" s="14" t="str">
        <f>If(COUNTIF(DamReaches!$B$2:$B$346,"="&amp;A22294)&gt;0, "Yes", "No")</f>
        <v>No</v>
      </c>
    </row>
    <row r="22295">
      <c r="A22295" s="6">
        <v>702472.0</v>
      </c>
      <c r="B22295" s="6">
        <v>702490.0</v>
      </c>
      <c r="C22295" s="14" t="str">
        <f>If(COUNTIF(DamReaches!$B$2:$B$346,"="&amp;A22295)&gt;0, "Yes", "No")</f>
        <v>No</v>
      </c>
    </row>
    <row r="22296">
      <c r="A22296" s="6">
        <v>702473.0</v>
      </c>
      <c r="B22296" s="6">
        <v>702490.0</v>
      </c>
      <c r="C22296" s="14" t="str">
        <f>If(COUNTIF(DamReaches!$B$2:$B$346,"="&amp;A22296)&gt;0, "Yes", "No")</f>
        <v>No</v>
      </c>
    </row>
    <row r="22297">
      <c r="A22297" s="6">
        <v>702474.0</v>
      </c>
      <c r="B22297" s="6">
        <v>702510.0</v>
      </c>
      <c r="C22297" s="14" t="str">
        <f>If(COUNTIF(DamReaches!$B$2:$B$346,"="&amp;A22297)&gt;0, "Yes", "No")</f>
        <v>No</v>
      </c>
    </row>
    <row r="22298">
      <c r="A22298" s="6">
        <v>702475.0</v>
      </c>
      <c r="B22298" s="6">
        <v>702389.0</v>
      </c>
      <c r="C22298" s="14" t="str">
        <f>If(COUNTIF(DamReaches!$B$2:$B$346,"="&amp;A22298)&gt;0, "Yes", "No")</f>
        <v>No</v>
      </c>
    </row>
    <row r="22299">
      <c r="A22299" s="6">
        <v>702476.0</v>
      </c>
      <c r="B22299" s="6">
        <v>702450.0</v>
      </c>
      <c r="C22299" s="14" t="str">
        <f>If(COUNTIF(DamReaches!$B$2:$B$346,"="&amp;A22299)&gt;0, "Yes", "No")</f>
        <v>No</v>
      </c>
    </row>
    <row r="22300">
      <c r="A22300" s="6">
        <v>702477.0</v>
      </c>
      <c r="B22300" s="6">
        <v>702129.0</v>
      </c>
      <c r="C22300" s="14" t="str">
        <f>If(COUNTIF(DamReaches!$B$2:$B$346,"="&amp;A22300)&gt;0, "Yes", "No")</f>
        <v>No</v>
      </c>
    </row>
    <row r="22301">
      <c r="A22301" s="6">
        <v>702478.0</v>
      </c>
      <c r="B22301" s="6">
        <v>702832.0</v>
      </c>
      <c r="C22301" s="14" t="str">
        <f>If(COUNTIF(DamReaches!$B$2:$B$346,"="&amp;A22301)&gt;0, "Yes", "No")</f>
        <v>No</v>
      </c>
    </row>
    <row r="22302">
      <c r="A22302" s="6">
        <v>702479.0</v>
      </c>
      <c r="B22302" s="6">
        <v>702570.0</v>
      </c>
      <c r="C22302" s="14" t="str">
        <f>If(COUNTIF(DamReaches!$B$2:$B$346,"="&amp;A22302)&gt;0, "Yes", "No")</f>
        <v>No</v>
      </c>
    </row>
    <row r="22303">
      <c r="A22303" s="6">
        <v>702480.0</v>
      </c>
      <c r="B22303" s="6">
        <v>702570.0</v>
      </c>
      <c r="C22303" s="14" t="str">
        <f>If(COUNTIF(DamReaches!$B$2:$B$346,"="&amp;A22303)&gt;0, "Yes", "No")</f>
        <v>No</v>
      </c>
    </row>
    <row r="22304">
      <c r="A22304" s="6">
        <v>702488.0</v>
      </c>
      <c r="B22304" s="6">
        <v>701935.0</v>
      </c>
      <c r="C22304" s="14" t="str">
        <f>If(COUNTIF(DamReaches!$B$2:$B$346,"="&amp;A22304)&gt;0, "Yes", "No")</f>
        <v>No</v>
      </c>
    </row>
    <row r="22305">
      <c r="A22305" s="6">
        <v>702489.0</v>
      </c>
      <c r="B22305" s="6">
        <v>701937.0</v>
      </c>
      <c r="C22305" s="14" t="str">
        <f>If(COUNTIF(DamReaches!$B$2:$B$346,"="&amp;A22305)&gt;0, "Yes", "No")</f>
        <v>No</v>
      </c>
    </row>
    <row r="22306">
      <c r="A22306" s="6">
        <v>702490.0</v>
      </c>
      <c r="B22306" s="6">
        <v>702669.0</v>
      </c>
      <c r="C22306" s="14" t="str">
        <f>If(COUNTIF(DamReaches!$B$2:$B$346,"="&amp;A22306)&gt;0, "Yes", "No")</f>
        <v>No</v>
      </c>
    </row>
    <row r="22307">
      <c r="A22307" s="6">
        <v>702491.0</v>
      </c>
      <c r="B22307" s="6">
        <v>702669.0</v>
      </c>
      <c r="C22307" s="14" t="str">
        <f>If(COUNTIF(DamReaches!$B$2:$B$346,"="&amp;A22307)&gt;0, "Yes", "No")</f>
        <v>No</v>
      </c>
    </row>
    <row r="22308">
      <c r="A22308" s="6">
        <v>702492.0</v>
      </c>
      <c r="B22308" s="6">
        <v>702225.0</v>
      </c>
      <c r="C22308" s="14" t="str">
        <f>If(COUNTIF(DamReaches!$B$2:$B$346,"="&amp;A22308)&gt;0, "Yes", "No")</f>
        <v>No</v>
      </c>
    </row>
    <row r="22309">
      <c r="A22309" s="6">
        <v>702493.0</v>
      </c>
      <c r="B22309" s="6">
        <v>702158.0</v>
      </c>
      <c r="C22309" s="14" t="str">
        <f>If(COUNTIF(DamReaches!$B$2:$B$346,"="&amp;A22309)&gt;0, "Yes", "No")</f>
        <v>No</v>
      </c>
    </row>
    <row r="22310">
      <c r="A22310" s="6">
        <v>702494.0</v>
      </c>
      <c r="B22310" s="6">
        <v>702493.0</v>
      </c>
      <c r="C22310" s="14" t="str">
        <f>If(COUNTIF(DamReaches!$B$2:$B$346,"="&amp;A22310)&gt;0, "Yes", "No")</f>
        <v>No</v>
      </c>
    </row>
    <row r="22311">
      <c r="A22311" s="6">
        <v>702508.0</v>
      </c>
      <c r="B22311" s="6">
        <v>702587.0</v>
      </c>
      <c r="C22311" s="14" t="str">
        <f>If(COUNTIF(DamReaches!$B$2:$B$346,"="&amp;A22311)&gt;0, "Yes", "No")</f>
        <v>No</v>
      </c>
    </row>
    <row r="22312">
      <c r="A22312" s="6">
        <v>702509.0</v>
      </c>
      <c r="B22312" s="6">
        <v>702587.0</v>
      </c>
      <c r="C22312" s="14" t="str">
        <f>If(COUNTIF(DamReaches!$B$2:$B$346,"="&amp;A22312)&gt;0, "Yes", "No")</f>
        <v>No</v>
      </c>
    </row>
    <row r="22313">
      <c r="A22313" s="6">
        <v>702510.0</v>
      </c>
      <c r="B22313" s="6">
        <v>702415.0</v>
      </c>
      <c r="C22313" s="14" t="str">
        <f>If(COUNTIF(DamReaches!$B$2:$B$346,"="&amp;A22313)&gt;0, "Yes", "No")</f>
        <v>No</v>
      </c>
    </row>
    <row r="22314">
      <c r="A22314" s="6">
        <v>702511.0</v>
      </c>
      <c r="B22314" s="6">
        <v>702448.0</v>
      </c>
      <c r="C22314" s="14" t="str">
        <f>If(COUNTIF(DamReaches!$B$2:$B$346,"="&amp;A22314)&gt;0, "Yes", "No")</f>
        <v>No</v>
      </c>
    </row>
    <row r="22315">
      <c r="A22315" s="6">
        <v>702512.0</v>
      </c>
      <c r="B22315" s="6">
        <v>702513.0</v>
      </c>
      <c r="C22315" s="14" t="str">
        <f>If(COUNTIF(DamReaches!$B$2:$B$346,"="&amp;A22315)&gt;0, "Yes", "No")</f>
        <v>No</v>
      </c>
    </row>
    <row r="22316">
      <c r="A22316" s="6">
        <v>702513.0</v>
      </c>
      <c r="B22316" s="6">
        <v>702252.0</v>
      </c>
      <c r="C22316" s="14" t="str">
        <f>If(COUNTIF(DamReaches!$B$2:$B$346,"="&amp;A22316)&gt;0, "Yes", "No")</f>
        <v>No</v>
      </c>
    </row>
    <row r="22317">
      <c r="A22317" s="6">
        <v>702514.0</v>
      </c>
      <c r="B22317" s="6">
        <v>702235.0</v>
      </c>
      <c r="C22317" s="14" t="str">
        <f>If(COUNTIF(DamReaches!$B$2:$B$346,"="&amp;A22317)&gt;0, "Yes", "No")</f>
        <v>No</v>
      </c>
    </row>
    <row r="22318">
      <c r="A22318" s="6">
        <v>702515.0</v>
      </c>
      <c r="B22318" s="6">
        <v>702325.0</v>
      </c>
      <c r="C22318" s="14" t="str">
        <f>If(COUNTIF(DamReaches!$B$2:$B$346,"="&amp;A22318)&gt;0, "Yes", "No")</f>
        <v>No</v>
      </c>
    </row>
    <row r="22319">
      <c r="A22319" s="6">
        <v>702532.0</v>
      </c>
      <c r="B22319" s="6">
        <v>702364.0</v>
      </c>
      <c r="C22319" s="14" t="str">
        <f>If(COUNTIF(DamReaches!$B$2:$B$346,"="&amp;A22319)&gt;0, "Yes", "No")</f>
        <v>No</v>
      </c>
    </row>
    <row r="22320">
      <c r="A22320" s="6">
        <v>702533.0</v>
      </c>
      <c r="B22320" s="6">
        <v>702510.0</v>
      </c>
      <c r="C22320" s="14" t="str">
        <f>If(COUNTIF(DamReaches!$B$2:$B$346,"="&amp;A22320)&gt;0, "Yes", "No")</f>
        <v>No</v>
      </c>
    </row>
    <row r="22321">
      <c r="A22321" s="6">
        <v>702534.0</v>
      </c>
      <c r="B22321" s="6">
        <v>702229.0</v>
      </c>
      <c r="C22321" s="14" t="str">
        <f>If(COUNTIF(DamReaches!$B$2:$B$346,"="&amp;A22321)&gt;0, "Yes", "No")</f>
        <v>No</v>
      </c>
    </row>
    <row r="22322">
      <c r="A22322" s="6">
        <v>702535.0</v>
      </c>
      <c r="B22322" s="6">
        <v>702160.0</v>
      </c>
      <c r="C22322" s="14" t="str">
        <f>If(COUNTIF(DamReaches!$B$2:$B$346,"="&amp;A22322)&gt;0, "Yes", "No")</f>
        <v>No</v>
      </c>
    </row>
    <row r="22323">
      <c r="A22323" s="6">
        <v>702536.0</v>
      </c>
      <c r="B22323" s="6">
        <v>702477.0</v>
      </c>
      <c r="C22323" s="14" t="str">
        <f>If(COUNTIF(DamReaches!$B$2:$B$346,"="&amp;A22323)&gt;0, "Yes", "No")</f>
        <v>No</v>
      </c>
    </row>
    <row r="22324">
      <c r="A22324" s="6">
        <v>702537.0</v>
      </c>
      <c r="B22324" s="6">
        <v>702536.0</v>
      </c>
      <c r="C22324" s="14" t="str">
        <f>If(COUNTIF(DamReaches!$B$2:$B$346,"="&amp;A22324)&gt;0, "Yes", "No")</f>
        <v>No</v>
      </c>
    </row>
    <row r="22325">
      <c r="A22325" s="6">
        <v>702538.0</v>
      </c>
      <c r="B22325" s="6">
        <v>702514.0</v>
      </c>
      <c r="C22325" s="14" t="str">
        <f>If(COUNTIF(DamReaches!$B$2:$B$346,"="&amp;A22325)&gt;0, "Yes", "No")</f>
        <v>No</v>
      </c>
    </row>
    <row r="22326">
      <c r="A22326" s="6">
        <v>702539.0</v>
      </c>
      <c r="B22326" s="6">
        <v>701918.0</v>
      </c>
      <c r="C22326" s="14" t="str">
        <f>If(COUNTIF(DamReaches!$B$2:$B$346,"="&amp;A22326)&gt;0, "Yes", "No")</f>
        <v>No</v>
      </c>
    </row>
    <row r="22327">
      <c r="A22327" s="6">
        <v>702567.0</v>
      </c>
      <c r="B22327" s="6">
        <v>702222.0</v>
      </c>
      <c r="C22327" s="14" t="str">
        <f>If(COUNTIF(DamReaches!$B$2:$B$346,"="&amp;A22327)&gt;0, "Yes", "No")</f>
        <v>No</v>
      </c>
    </row>
    <row r="22328">
      <c r="A22328" s="6">
        <v>702568.0</v>
      </c>
      <c r="B22328" s="6">
        <v>702489.0</v>
      </c>
      <c r="C22328" s="14" t="str">
        <f>If(COUNTIF(DamReaches!$B$2:$B$346,"="&amp;A22328)&gt;0, "Yes", "No")</f>
        <v>No</v>
      </c>
    </row>
    <row r="22329">
      <c r="A22329" s="6">
        <v>702569.0</v>
      </c>
      <c r="B22329" s="6">
        <v>702227.0</v>
      </c>
      <c r="C22329" s="14" t="str">
        <f>If(COUNTIF(DamReaches!$B$2:$B$346,"="&amp;A22329)&gt;0, "Yes", "No")</f>
        <v>No</v>
      </c>
    </row>
    <row r="22330">
      <c r="A22330" s="6">
        <v>702570.0</v>
      </c>
      <c r="B22330" s="6">
        <v>702599.0</v>
      </c>
      <c r="C22330" s="14" t="str">
        <f>If(COUNTIF(DamReaches!$B$2:$B$346,"="&amp;A22330)&gt;0, "Yes", "No")</f>
        <v>No</v>
      </c>
    </row>
    <row r="22331">
      <c r="A22331" s="6">
        <v>702571.0</v>
      </c>
      <c r="B22331" s="6">
        <v>702514.0</v>
      </c>
      <c r="C22331" s="14" t="str">
        <f>If(COUNTIF(DamReaches!$B$2:$B$346,"="&amp;A22331)&gt;0, "Yes", "No")</f>
        <v>No</v>
      </c>
    </row>
    <row r="22332">
      <c r="A22332" s="6">
        <v>702572.0</v>
      </c>
      <c r="B22332" s="6">
        <v>702539.0</v>
      </c>
      <c r="C22332" s="14" t="str">
        <f>If(COUNTIF(DamReaches!$B$2:$B$346,"="&amp;A22332)&gt;0, "Yes", "No")</f>
        <v>No</v>
      </c>
    </row>
    <row r="22333">
      <c r="A22333" s="6">
        <v>702585.0</v>
      </c>
      <c r="B22333" s="6">
        <v>702365.0</v>
      </c>
      <c r="C22333" s="14" t="str">
        <f>If(COUNTIF(DamReaches!$B$2:$B$346,"="&amp;A22333)&gt;0, "Yes", "No")</f>
        <v>No</v>
      </c>
    </row>
    <row r="22334">
      <c r="A22334" s="6">
        <v>702586.0</v>
      </c>
      <c r="B22334" s="6">
        <v>702156.0</v>
      </c>
      <c r="C22334" s="14" t="str">
        <f>If(COUNTIF(DamReaches!$B$2:$B$346,"="&amp;A22334)&gt;0, "Yes", "No")</f>
        <v>No</v>
      </c>
    </row>
    <row r="22335">
      <c r="A22335" s="6">
        <v>702587.0</v>
      </c>
      <c r="B22335" s="6">
        <v>702588.0</v>
      </c>
      <c r="C22335" s="14" t="str">
        <f>If(COUNTIF(DamReaches!$B$2:$B$346,"="&amp;A22335)&gt;0, "Yes", "No")</f>
        <v>No</v>
      </c>
    </row>
    <row r="22336">
      <c r="A22336" s="6">
        <v>702588.0</v>
      </c>
      <c r="B22336" s="6">
        <v>702472.0</v>
      </c>
      <c r="C22336" s="14" t="str">
        <f>If(COUNTIF(DamReaches!$B$2:$B$346,"="&amp;A22336)&gt;0, "Yes", "No")</f>
        <v>No</v>
      </c>
    </row>
    <row r="22337">
      <c r="A22337" s="6">
        <v>702589.0</v>
      </c>
      <c r="B22337" s="6">
        <v>701514.0</v>
      </c>
      <c r="C22337" s="14" t="str">
        <f>If(COUNTIF(DamReaches!$B$2:$B$346,"="&amp;A22337)&gt;0, "Yes", "No")</f>
        <v>No</v>
      </c>
    </row>
    <row r="22338">
      <c r="A22338" s="6">
        <v>702590.0</v>
      </c>
      <c r="B22338" s="6">
        <v>702493.0</v>
      </c>
      <c r="C22338" s="14" t="str">
        <f>If(COUNTIF(DamReaches!$B$2:$B$346,"="&amp;A22338)&gt;0, "Yes", "No")</f>
        <v>No</v>
      </c>
    </row>
    <row r="22339">
      <c r="A22339" s="6">
        <v>702591.0</v>
      </c>
      <c r="B22339" s="6">
        <v>702569.0</v>
      </c>
      <c r="C22339" s="14" t="str">
        <f>If(COUNTIF(DamReaches!$B$2:$B$346,"="&amp;A22339)&gt;0, "Yes", "No")</f>
        <v>No</v>
      </c>
    </row>
    <row r="22340">
      <c r="A22340" s="6">
        <v>702592.0</v>
      </c>
      <c r="B22340" s="6">
        <v>702275.0</v>
      </c>
      <c r="C22340" s="14" t="str">
        <f>If(COUNTIF(DamReaches!$B$2:$B$346,"="&amp;A22340)&gt;0, "Yes", "No")</f>
        <v>No</v>
      </c>
    </row>
    <row r="22341">
      <c r="A22341" s="6">
        <v>702593.0</v>
      </c>
      <c r="B22341" s="6">
        <v>702592.0</v>
      </c>
      <c r="C22341" s="14" t="str">
        <f>If(COUNTIF(DamReaches!$B$2:$B$346,"="&amp;A22341)&gt;0, "Yes", "No")</f>
        <v>No</v>
      </c>
    </row>
    <row r="22342">
      <c r="A22342" s="6">
        <v>702594.0</v>
      </c>
      <c r="B22342" s="6">
        <v>702593.0</v>
      </c>
      <c r="C22342" s="14" t="str">
        <f>If(COUNTIF(DamReaches!$B$2:$B$346,"="&amp;A22342)&gt;0, "Yes", "No")</f>
        <v>No</v>
      </c>
    </row>
    <row r="22343">
      <c r="A22343" s="6">
        <v>702595.0</v>
      </c>
      <c r="B22343" s="6">
        <v>702534.0</v>
      </c>
      <c r="C22343" s="14" t="str">
        <f>If(COUNTIF(DamReaches!$B$2:$B$346,"="&amp;A22343)&gt;0, "Yes", "No")</f>
        <v>No</v>
      </c>
    </row>
    <row r="22344">
      <c r="A22344" s="6">
        <v>702596.0</v>
      </c>
      <c r="B22344" s="6">
        <v>702418.0</v>
      </c>
      <c r="C22344" s="14" t="str">
        <f>If(COUNTIF(DamReaches!$B$2:$B$346,"="&amp;A22344)&gt;0, "Yes", "No")</f>
        <v>No</v>
      </c>
    </row>
    <row r="22345">
      <c r="A22345" s="6">
        <v>702597.0</v>
      </c>
      <c r="B22345" s="6">
        <v>702451.0</v>
      </c>
      <c r="C22345" s="14" t="str">
        <f>If(COUNTIF(DamReaches!$B$2:$B$346,"="&amp;A22345)&gt;0, "Yes", "No")</f>
        <v>No</v>
      </c>
    </row>
    <row r="22346">
      <c r="A22346" s="6">
        <v>702598.0</v>
      </c>
      <c r="B22346" s="6">
        <v>702828.0</v>
      </c>
      <c r="C22346" s="14" t="str">
        <f>If(COUNTIF(DamReaches!$B$2:$B$346,"="&amp;A22346)&gt;0, "Yes", "No")</f>
        <v>No</v>
      </c>
    </row>
    <row r="22347">
      <c r="A22347" s="6">
        <v>702599.0</v>
      </c>
      <c r="B22347" s="6">
        <v>702600.0</v>
      </c>
      <c r="C22347" s="14" t="str">
        <f>If(COUNTIF(DamReaches!$B$2:$B$346,"="&amp;A22347)&gt;0, "Yes", "No")</f>
        <v>No</v>
      </c>
    </row>
    <row r="22348">
      <c r="A22348" s="6">
        <v>702600.0</v>
      </c>
      <c r="B22348" s="6">
        <v>702370.0</v>
      </c>
      <c r="C22348" s="14" t="str">
        <f>If(COUNTIF(DamReaches!$B$2:$B$346,"="&amp;A22348)&gt;0, "Yes", "No")</f>
        <v>No</v>
      </c>
    </row>
    <row r="22349">
      <c r="A22349" s="6">
        <v>702601.0</v>
      </c>
      <c r="B22349" s="6">
        <v>702452.0</v>
      </c>
      <c r="C22349" s="14" t="str">
        <f>If(COUNTIF(DamReaches!$B$2:$B$346,"="&amp;A22349)&gt;0, "Yes", "No")</f>
        <v>No</v>
      </c>
    </row>
    <row r="22350">
      <c r="A22350" s="6">
        <v>702618.0</v>
      </c>
      <c r="B22350" s="6">
        <v>702619.0</v>
      </c>
      <c r="C22350" s="14" t="str">
        <f>If(COUNTIF(DamReaches!$B$2:$B$346,"="&amp;A22350)&gt;0, "Yes", "No")</f>
        <v>No</v>
      </c>
    </row>
    <row r="22351">
      <c r="A22351" s="6">
        <v>702619.0</v>
      </c>
      <c r="B22351" s="6">
        <v>702450.0</v>
      </c>
      <c r="C22351" s="14" t="str">
        <f>If(COUNTIF(DamReaches!$B$2:$B$346,"="&amp;A22351)&gt;0, "Yes", "No")</f>
        <v>No</v>
      </c>
    </row>
    <row r="22352">
      <c r="A22352" s="6">
        <v>702620.0</v>
      </c>
      <c r="B22352" s="6">
        <v>702538.0</v>
      </c>
      <c r="C22352" s="14" t="str">
        <f>If(COUNTIF(DamReaches!$B$2:$B$346,"="&amp;A22352)&gt;0, "Yes", "No")</f>
        <v>No</v>
      </c>
    </row>
    <row r="22353">
      <c r="A22353" s="6">
        <v>702621.0</v>
      </c>
      <c r="B22353" s="6">
        <v>702423.0</v>
      </c>
      <c r="C22353" s="14" t="str">
        <f>If(COUNTIF(DamReaches!$B$2:$B$346,"="&amp;A22353)&gt;0, "Yes", "No")</f>
        <v>No</v>
      </c>
    </row>
    <row r="22354">
      <c r="A22354" s="6">
        <v>702622.0</v>
      </c>
      <c r="B22354" s="6">
        <v>702453.0</v>
      </c>
      <c r="C22354" s="14" t="str">
        <f>If(COUNTIF(DamReaches!$B$2:$B$346,"="&amp;A22354)&gt;0, "Yes", "No")</f>
        <v>No</v>
      </c>
    </row>
    <row r="22355">
      <c r="A22355" s="6">
        <v>702623.0</v>
      </c>
      <c r="B22355" s="6">
        <v>702622.0</v>
      </c>
      <c r="C22355" s="14" t="str">
        <f>If(COUNTIF(DamReaches!$B$2:$B$346,"="&amp;A22355)&gt;0, "Yes", "No")</f>
        <v>No</v>
      </c>
    </row>
    <row r="22356">
      <c r="A22356" s="6">
        <v>702643.0</v>
      </c>
      <c r="B22356" s="6">
        <v>702569.0</v>
      </c>
      <c r="C22356" s="14" t="str">
        <f>If(COUNTIF(DamReaches!$B$2:$B$346,"="&amp;A22356)&gt;0, "Yes", "No")</f>
        <v>No</v>
      </c>
    </row>
    <row r="22357">
      <c r="A22357" s="6">
        <v>702644.0</v>
      </c>
      <c r="B22357" s="6">
        <v>702190.0</v>
      </c>
      <c r="C22357" s="14" t="str">
        <f>If(COUNTIF(DamReaches!$B$2:$B$346,"="&amp;A22357)&gt;0, "Yes", "No")</f>
        <v>No</v>
      </c>
    </row>
    <row r="22358">
      <c r="A22358" s="6">
        <v>702645.0</v>
      </c>
      <c r="B22358" s="6">
        <v>702475.0</v>
      </c>
      <c r="C22358" s="14" t="str">
        <f>If(COUNTIF(DamReaches!$B$2:$B$346,"="&amp;A22358)&gt;0, "Yes", "No")</f>
        <v>No</v>
      </c>
    </row>
    <row r="22359">
      <c r="A22359" s="6">
        <v>702646.0</v>
      </c>
      <c r="B22359" s="6">
        <v>702619.0</v>
      </c>
      <c r="C22359" s="14" t="str">
        <f>If(COUNTIF(DamReaches!$B$2:$B$346,"="&amp;A22359)&gt;0, "Yes", "No")</f>
        <v>No</v>
      </c>
    </row>
    <row r="22360">
      <c r="A22360" s="6">
        <v>702647.0</v>
      </c>
      <c r="B22360" s="6">
        <v>702370.0</v>
      </c>
      <c r="C22360" s="14" t="str">
        <f>If(COUNTIF(DamReaches!$B$2:$B$346,"="&amp;A22360)&gt;0, "Yes", "No")</f>
        <v>No</v>
      </c>
    </row>
    <row r="22361">
      <c r="A22361" s="6">
        <v>702648.0</v>
      </c>
      <c r="B22361" s="6">
        <v>701679.0</v>
      </c>
      <c r="C22361" s="14" t="str">
        <f>If(COUNTIF(DamReaches!$B$2:$B$346,"="&amp;A22361)&gt;0, "Yes", "No")</f>
        <v>No</v>
      </c>
    </row>
    <row r="22362">
      <c r="A22362" s="6">
        <v>702649.0</v>
      </c>
      <c r="B22362" s="6">
        <v>702648.0</v>
      </c>
      <c r="C22362" s="14" t="str">
        <f>If(COUNTIF(DamReaches!$B$2:$B$346,"="&amp;A22362)&gt;0, "Yes", "No")</f>
        <v>No</v>
      </c>
    </row>
    <row r="22363">
      <c r="A22363" s="6">
        <v>702650.0</v>
      </c>
      <c r="B22363" s="6">
        <v>702728.0</v>
      </c>
      <c r="C22363" s="14" t="str">
        <f>If(COUNTIF(DamReaches!$B$2:$B$346,"="&amp;A22363)&gt;0, "Yes", "No")</f>
        <v>No</v>
      </c>
    </row>
    <row r="22364">
      <c r="A22364" s="6">
        <v>702669.0</v>
      </c>
      <c r="B22364" s="6">
        <v>702759.0</v>
      </c>
      <c r="C22364" s="14" t="str">
        <f>If(COUNTIF(DamReaches!$B$2:$B$346,"="&amp;A22364)&gt;0, "Yes", "No")</f>
        <v>No</v>
      </c>
    </row>
    <row r="22365">
      <c r="A22365" s="6">
        <v>702670.0</v>
      </c>
      <c r="B22365" s="6">
        <v>702759.0</v>
      </c>
      <c r="C22365" s="14" t="str">
        <f>If(COUNTIF(DamReaches!$B$2:$B$346,"="&amp;A22365)&gt;0, "Yes", "No")</f>
        <v>No</v>
      </c>
    </row>
    <row r="22366">
      <c r="A22366" s="6">
        <v>702671.0</v>
      </c>
      <c r="B22366" s="6">
        <v>702760.0</v>
      </c>
      <c r="C22366" s="14" t="str">
        <f>If(COUNTIF(DamReaches!$B$2:$B$346,"="&amp;A22366)&gt;0, "Yes", "No")</f>
        <v>No</v>
      </c>
    </row>
    <row r="22367">
      <c r="A22367" s="6">
        <v>702672.0</v>
      </c>
      <c r="B22367" s="6">
        <v>702760.0</v>
      </c>
      <c r="C22367" s="14" t="str">
        <f>If(COUNTIF(DamReaches!$B$2:$B$346,"="&amp;A22367)&gt;0, "Yes", "No")</f>
        <v>No</v>
      </c>
    </row>
    <row r="22368">
      <c r="A22368" s="6">
        <v>702673.0</v>
      </c>
      <c r="B22368" s="6">
        <v>702417.0</v>
      </c>
      <c r="C22368" s="14" t="str">
        <f>If(COUNTIF(DamReaches!$B$2:$B$346,"="&amp;A22368)&gt;0, "Yes", "No")</f>
        <v>No</v>
      </c>
    </row>
    <row r="22369">
      <c r="A22369" s="6">
        <v>702674.0</v>
      </c>
      <c r="B22369" s="6">
        <v>702475.0</v>
      </c>
      <c r="C22369" s="14" t="str">
        <f>If(COUNTIF(DamReaches!$B$2:$B$346,"="&amp;A22369)&gt;0, "Yes", "No")</f>
        <v>No</v>
      </c>
    </row>
    <row r="22370">
      <c r="A22370" s="6">
        <v>702675.0</v>
      </c>
      <c r="B22370" s="6">
        <v>702232.0</v>
      </c>
      <c r="C22370" s="14" t="str">
        <f>If(COUNTIF(DamReaches!$B$2:$B$346,"="&amp;A22370)&gt;0, "Yes", "No")</f>
        <v>No</v>
      </c>
    </row>
    <row r="22371">
      <c r="A22371" s="6">
        <v>702676.0</v>
      </c>
      <c r="B22371" s="6">
        <v>702677.0</v>
      </c>
      <c r="C22371" s="14" t="str">
        <f>If(COUNTIF(DamReaches!$B$2:$B$346,"="&amp;A22371)&gt;0, "Yes", "No")</f>
        <v>No</v>
      </c>
    </row>
    <row r="22372">
      <c r="A22372" s="6">
        <v>702677.0</v>
      </c>
      <c r="B22372" s="6">
        <v>702235.0</v>
      </c>
      <c r="C22372" s="14" t="str">
        <f>If(COUNTIF(DamReaches!$B$2:$B$346,"="&amp;A22372)&gt;0, "Yes", "No")</f>
        <v>No</v>
      </c>
    </row>
    <row r="22373">
      <c r="A22373" s="6">
        <v>702678.0</v>
      </c>
      <c r="B22373" s="6">
        <v>702452.0</v>
      </c>
      <c r="C22373" s="14" t="str">
        <f>If(COUNTIF(DamReaches!$B$2:$B$346,"="&amp;A22373)&gt;0, "Yes", "No")</f>
        <v>No</v>
      </c>
    </row>
    <row r="22374">
      <c r="A22374" s="6">
        <v>702679.0</v>
      </c>
      <c r="B22374" s="6">
        <v>703363.0</v>
      </c>
      <c r="C22374" s="14" t="str">
        <f>If(COUNTIF(DamReaches!$B$2:$B$346,"="&amp;A22374)&gt;0, "Yes", "No")</f>
        <v>No</v>
      </c>
    </row>
    <row r="22375">
      <c r="A22375" s="6">
        <v>702680.0</v>
      </c>
      <c r="B22375" s="6">
        <v>703363.0</v>
      </c>
      <c r="C22375" s="14" t="str">
        <f>If(COUNTIF(DamReaches!$B$2:$B$346,"="&amp;A22375)&gt;0, "Yes", "No")</f>
        <v>No</v>
      </c>
    </row>
    <row r="22376">
      <c r="A22376" s="6">
        <v>702681.0</v>
      </c>
      <c r="B22376" s="6">
        <v>702539.0</v>
      </c>
      <c r="C22376" s="14" t="str">
        <f>If(COUNTIF(DamReaches!$B$2:$B$346,"="&amp;A22376)&gt;0, "Yes", "No")</f>
        <v>No</v>
      </c>
    </row>
    <row r="22377">
      <c r="A22377" s="6">
        <v>702682.0</v>
      </c>
      <c r="B22377" s="6">
        <v>702016.0</v>
      </c>
      <c r="C22377" s="14" t="str">
        <f>If(COUNTIF(DamReaches!$B$2:$B$346,"="&amp;A22377)&gt;0, "Yes", "No")</f>
        <v>No</v>
      </c>
    </row>
    <row r="22378">
      <c r="A22378" s="6">
        <v>702693.0</v>
      </c>
      <c r="B22378" s="6">
        <v>702489.0</v>
      </c>
      <c r="C22378" s="14" t="str">
        <f>If(COUNTIF(DamReaches!$B$2:$B$346,"="&amp;A22378)&gt;0, "Yes", "No")</f>
        <v>No</v>
      </c>
    </row>
    <row r="22379">
      <c r="A22379" s="6">
        <v>702694.0</v>
      </c>
      <c r="B22379" s="6">
        <v>702673.0</v>
      </c>
      <c r="C22379" s="14" t="str">
        <f>If(COUNTIF(DamReaches!$B$2:$B$346,"="&amp;A22379)&gt;0, "Yes", "No")</f>
        <v>No</v>
      </c>
    </row>
    <row r="22380">
      <c r="A22380" s="6">
        <v>702695.0</v>
      </c>
      <c r="B22380" s="6">
        <v>702644.0</v>
      </c>
      <c r="C22380" s="14" t="str">
        <f>If(COUNTIF(DamReaches!$B$2:$B$346,"="&amp;A22380)&gt;0, "Yes", "No")</f>
        <v>No</v>
      </c>
    </row>
    <row r="22381">
      <c r="A22381" s="6">
        <v>702696.0</v>
      </c>
      <c r="B22381" s="6">
        <v>702592.0</v>
      </c>
      <c r="C22381" s="14" t="str">
        <f>If(COUNTIF(DamReaches!$B$2:$B$346,"="&amp;A22381)&gt;0, "Yes", "No")</f>
        <v>No</v>
      </c>
    </row>
    <row r="22382">
      <c r="A22382" s="6">
        <v>702697.0</v>
      </c>
      <c r="B22382" s="6">
        <v>702698.0</v>
      </c>
      <c r="C22382" s="14" t="str">
        <f>If(COUNTIF(DamReaches!$B$2:$B$346,"="&amp;A22382)&gt;0, "Yes", "No")</f>
        <v>No</v>
      </c>
    </row>
    <row r="22383">
      <c r="A22383" s="6">
        <v>702698.0</v>
      </c>
      <c r="B22383" s="6">
        <v>702228.0</v>
      </c>
      <c r="C22383" s="14" t="str">
        <f>If(COUNTIF(DamReaches!$B$2:$B$346,"="&amp;A22383)&gt;0, "Yes", "No")</f>
        <v>No</v>
      </c>
    </row>
    <row r="22384">
      <c r="A22384" s="6">
        <v>702699.0</v>
      </c>
      <c r="B22384" s="6">
        <v>702534.0</v>
      </c>
      <c r="C22384" s="14" t="str">
        <f>If(COUNTIF(DamReaches!$B$2:$B$346,"="&amp;A22384)&gt;0, "Yes", "No")</f>
        <v>No</v>
      </c>
    </row>
    <row r="22385">
      <c r="A22385" s="6">
        <v>702700.0</v>
      </c>
      <c r="B22385" s="6">
        <v>702600.0</v>
      </c>
      <c r="C22385" s="14" t="str">
        <f>If(COUNTIF(DamReaches!$B$2:$B$346,"="&amp;A22385)&gt;0, "Yes", "No")</f>
        <v>No</v>
      </c>
    </row>
    <row r="22386">
      <c r="A22386" s="6">
        <v>702701.0</v>
      </c>
      <c r="B22386" s="6">
        <v>702016.0</v>
      </c>
      <c r="C22386" s="14" t="str">
        <f>If(COUNTIF(DamReaches!$B$2:$B$346,"="&amp;A22386)&gt;0, "Yes", "No")</f>
        <v>No</v>
      </c>
    </row>
    <row r="22387">
      <c r="A22387" s="6">
        <v>702702.0</v>
      </c>
      <c r="B22387" s="6">
        <v>702453.0</v>
      </c>
      <c r="C22387" s="14" t="str">
        <f>If(COUNTIF(DamReaches!$B$2:$B$346,"="&amp;A22387)&gt;0, "Yes", "No")</f>
        <v>No</v>
      </c>
    </row>
    <row r="22388">
      <c r="A22388" s="6">
        <v>702723.0</v>
      </c>
      <c r="B22388" s="6">
        <v>702925.0</v>
      </c>
      <c r="C22388" s="14" t="str">
        <f>If(COUNTIF(DamReaches!$B$2:$B$346,"="&amp;A22388)&gt;0, "Yes", "No")</f>
        <v>No</v>
      </c>
    </row>
    <row r="22389">
      <c r="A22389" s="6">
        <v>702724.0</v>
      </c>
      <c r="B22389" s="6">
        <v>701957.0</v>
      </c>
      <c r="C22389" s="14" t="str">
        <f>If(COUNTIF(DamReaches!$B$2:$B$346,"="&amp;A22389)&gt;0, "Yes", "No")</f>
        <v>No</v>
      </c>
    </row>
    <row r="22390">
      <c r="A22390" s="6">
        <v>702725.0</v>
      </c>
      <c r="B22390" s="6">
        <v>702644.0</v>
      </c>
      <c r="C22390" s="14" t="str">
        <f>If(COUNTIF(DamReaches!$B$2:$B$346,"="&amp;A22390)&gt;0, "Yes", "No")</f>
        <v>No</v>
      </c>
    </row>
    <row r="22391">
      <c r="A22391" s="6">
        <v>702726.0</v>
      </c>
      <c r="B22391" s="6">
        <v>702725.0</v>
      </c>
      <c r="C22391" s="14" t="str">
        <f>If(COUNTIF(DamReaches!$B$2:$B$346,"="&amp;A22391)&gt;0, "Yes", "No")</f>
        <v>No</v>
      </c>
    </row>
    <row r="22392">
      <c r="A22392" s="6">
        <v>702727.0</v>
      </c>
      <c r="B22392" s="6">
        <v>702593.0</v>
      </c>
      <c r="C22392" s="14" t="str">
        <f>If(COUNTIF(DamReaches!$B$2:$B$346,"="&amp;A22392)&gt;0, "Yes", "No")</f>
        <v>No</v>
      </c>
    </row>
    <row r="22393">
      <c r="A22393" s="6">
        <v>702728.0</v>
      </c>
      <c r="B22393" s="6">
        <v>702701.0</v>
      </c>
      <c r="C22393" s="14" t="str">
        <f>If(COUNTIF(DamReaches!$B$2:$B$346,"="&amp;A22393)&gt;0, "Yes", "No")</f>
        <v>No</v>
      </c>
    </row>
    <row r="22394">
      <c r="A22394" s="6">
        <v>702746.0</v>
      </c>
      <c r="B22394" s="6">
        <v>702568.0</v>
      </c>
      <c r="C22394" s="14" t="str">
        <f>If(COUNTIF(DamReaches!$B$2:$B$346,"="&amp;A22394)&gt;0, "Yes", "No")</f>
        <v>No</v>
      </c>
    </row>
    <row r="22395">
      <c r="A22395" s="6">
        <v>702747.0</v>
      </c>
      <c r="B22395" s="6">
        <v>702446.0</v>
      </c>
      <c r="C22395" s="14" t="str">
        <f>If(COUNTIF(DamReaches!$B$2:$B$346,"="&amp;A22395)&gt;0, "Yes", "No")</f>
        <v>No</v>
      </c>
    </row>
    <row r="22396">
      <c r="A22396" s="6">
        <v>702759.0</v>
      </c>
      <c r="B22396" s="6">
        <v>702960.0</v>
      </c>
      <c r="C22396" s="14" t="str">
        <f>If(COUNTIF(DamReaches!$B$2:$B$346,"="&amp;A22396)&gt;0, "Yes", "No")</f>
        <v>No</v>
      </c>
    </row>
    <row r="22397">
      <c r="A22397" s="6">
        <v>702760.0</v>
      </c>
      <c r="B22397" s="6">
        <v>702747.0</v>
      </c>
      <c r="C22397" s="14" t="str">
        <f>If(COUNTIF(DamReaches!$B$2:$B$346,"="&amp;A22397)&gt;0, "Yes", "No")</f>
        <v>No</v>
      </c>
    </row>
    <row r="22398">
      <c r="A22398" s="6">
        <v>702761.0</v>
      </c>
      <c r="B22398" s="6">
        <v>702513.0</v>
      </c>
      <c r="C22398" s="14" t="str">
        <f>If(COUNTIF(DamReaches!$B$2:$B$346,"="&amp;A22398)&gt;0, "Yes", "No")</f>
        <v>No</v>
      </c>
    </row>
    <row r="22399">
      <c r="A22399" s="6">
        <v>702762.0</v>
      </c>
      <c r="B22399" s="6">
        <v>702055.0</v>
      </c>
      <c r="C22399" s="14" t="str">
        <f>If(COUNTIF(DamReaches!$B$2:$B$346,"="&amp;A22399)&gt;0, "Yes", "No")</f>
        <v>No</v>
      </c>
    </row>
    <row r="22400">
      <c r="A22400" s="6">
        <v>702776.0</v>
      </c>
      <c r="B22400" s="6">
        <v>702647.0</v>
      </c>
      <c r="C22400" s="14" t="str">
        <f>If(COUNTIF(DamReaches!$B$2:$B$346,"="&amp;A22400)&gt;0, "Yes", "No")</f>
        <v>No</v>
      </c>
    </row>
    <row r="22401">
      <c r="A22401" s="6">
        <v>702803.0</v>
      </c>
      <c r="B22401" s="6">
        <v>702568.0</v>
      </c>
      <c r="C22401" s="14" t="str">
        <f>If(COUNTIF(DamReaches!$B$2:$B$346,"="&amp;A22401)&gt;0, "Yes", "No")</f>
        <v>No</v>
      </c>
    </row>
    <row r="22402">
      <c r="A22402" s="6">
        <v>702804.0</v>
      </c>
      <c r="B22402" s="6">
        <v>702823.0</v>
      </c>
      <c r="C22402" s="14" t="str">
        <f>If(COUNTIF(DamReaches!$B$2:$B$346,"="&amp;A22402)&gt;0, "Yes", "No")</f>
        <v>No</v>
      </c>
    </row>
    <row r="22403">
      <c r="A22403" s="6">
        <v>702805.0</v>
      </c>
      <c r="B22403" s="6">
        <v>702225.0</v>
      </c>
      <c r="C22403" s="14" t="str">
        <f>If(COUNTIF(DamReaches!$B$2:$B$346,"="&amp;A22403)&gt;0, "Yes", "No")</f>
        <v>No</v>
      </c>
    </row>
    <row r="22404">
      <c r="A22404" s="6">
        <v>702806.0</v>
      </c>
      <c r="B22404" s="6">
        <v>702589.0</v>
      </c>
      <c r="C22404" s="14" t="str">
        <f>If(COUNTIF(DamReaches!$B$2:$B$346,"="&amp;A22404)&gt;0, "Yes", "No")</f>
        <v>No</v>
      </c>
    </row>
    <row r="22405">
      <c r="A22405" s="6">
        <v>702807.0</v>
      </c>
      <c r="B22405" s="6">
        <v>702448.0</v>
      </c>
      <c r="C22405" s="14" t="str">
        <f>If(COUNTIF(DamReaches!$B$2:$B$346,"="&amp;A22405)&gt;0, "Yes", "No")</f>
        <v>No</v>
      </c>
    </row>
    <row r="22406">
      <c r="A22406" s="6">
        <v>702808.0</v>
      </c>
      <c r="B22406" s="6">
        <v>703001.0</v>
      </c>
      <c r="C22406" s="14" t="str">
        <f>If(COUNTIF(DamReaches!$B$2:$B$346,"="&amp;A22406)&gt;0, "Yes", "No")</f>
        <v>No</v>
      </c>
    </row>
    <row r="22407">
      <c r="A22407" s="6">
        <v>702809.0</v>
      </c>
      <c r="B22407" s="6">
        <v>703001.0</v>
      </c>
      <c r="C22407" s="14" t="str">
        <f>If(COUNTIF(DamReaches!$B$2:$B$346,"="&amp;A22407)&gt;0, "Yes", "No")</f>
        <v>No</v>
      </c>
    </row>
    <row r="22408">
      <c r="A22408" s="6">
        <v>702810.0</v>
      </c>
      <c r="B22408" s="6">
        <v>702369.0</v>
      </c>
      <c r="C22408" s="14" t="str">
        <f>If(COUNTIF(DamReaches!$B$2:$B$346,"="&amp;A22408)&gt;0, "Yes", "No")</f>
        <v>No</v>
      </c>
    </row>
    <row r="22409">
      <c r="A22409" s="6">
        <v>702811.0</v>
      </c>
      <c r="B22409" s="6">
        <v>702599.0</v>
      </c>
      <c r="C22409" s="14" t="str">
        <f>If(COUNTIF(DamReaches!$B$2:$B$346,"="&amp;A22409)&gt;0, "Yes", "No")</f>
        <v>No</v>
      </c>
    </row>
    <row r="22410">
      <c r="A22410" s="6">
        <v>702812.0</v>
      </c>
      <c r="B22410" s="6">
        <v>702776.0</v>
      </c>
      <c r="C22410" s="14" t="str">
        <f>If(COUNTIF(DamReaches!$B$2:$B$346,"="&amp;A22410)&gt;0, "Yes", "No")</f>
        <v>No</v>
      </c>
    </row>
    <row r="22411">
      <c r="A22411" s="6">
        <v>702822.0</v>
      </c>
      <c r="B22411" s="6">
        <v>702960.0</v>
      </c>
      <c r="C22411" s="14" t="str">
        <f>If(COUNTIF(DamReaches!$B$2:$B$346,"="&amp;A22411)&gt;0, "Yes", "No")</f>
        <v>No</v>
      </c>
    </row>
    <row r="22412">
      <c r="A22412" s="6">
        <v>702823.0</v>
      </c>
      <c r="B22412" s="6">
        <v>703133.0</v>
      </c>
      <c r="C22412" s="14" t="str">
        <f>If(COUNTIF(DamReaches!$B$2:$B$346,"="&amp;A22412)&gt;0, "Yes", "No")</f>
        <v>No</v>
      </c>
    </row>
    <row r="22413">
      <c r="A22413" s="6">
        <v>702824.0</v>
      </c>
      <c r="B22413" s="6">
        <v>703133.0</v>
      </c>
      <c r="C22413" s="14" t="str">
        <f>If(COUNTIF(DamReaches!$B$2:$B$346,"="&amp;A22413)&gt;0, "Yes", "No")</f>
        <v>No</v>
      </c>
    </row>
    <row r="22414">
      <c r="A22414" s="6">
        <v>702825.0</v>
      </c>
      <c r="B22414" s="6">
        <v>702805.0</v>
      </c>
      <c r="C22414" s="14" t="str">
        <f>If(COUNTIF(DamReaches!$B$2:$B$346,"="&amp;A22414)&gt;0, "Yes", "No")</f>
        <v>No</v>
      </c>
    </row>
    <row r="22415">
      <c r="A22415" s="6">
        <v>702826.0</v>
      </c>
      <c r="B22415" s="6">
        <v>703051.0</v>
      </c>
      <c r="C22415" s="14" t="str">
        <f>If(COUNTIF(DamReaches!$B$2:$B$346,"="&amp;A22415)&gt;0, "Yes", "No")</f>
        <v>No</v>
      </c>
    </row>
    <row r="22416">
      <c r="A22416" s="6">
        <v>702827.0</v>
      </c>
      <c r="B22416" s="6">
        <v>703051.0</v>
      </c>
      <c r="C22416" s="14" t="str">
        <f>If(COUNTIF(DamReaches!$B$2:$B$346,"="&amp;A22416)&gt;0, "Yes", "No")</f>
        <v>No</v>
      </c>
    </row>
    <row r="22417">
      <c r="A22417" s="6">
        <v>702828.0</v>
      </c>
      <c r="B22417" s="6">
        <v>702829.0</v>
      </c>
      <c r="C22417" s="14" t="str">
        <f>If(COUNTIF(DamReaches!$B$2:$B$346,"="&amp;A22417)&gt;0, "Yes", "No")</f>
        <v>No</v>
      </c>
    </row>
    <row r="22418">
      <c r="A22418" s="6">
        <v>702829.0</v>
      </c>
      <c r="B22418" s="6">
        <v>702422.0</v>
      </c>
      <c r="C22418" s="14" t="str">
        <f>If(COUNTIF(DamReaches!$B$2:$B$346,"="&amp;A22418)&gt;0, "Yes", "No")</f>
        <v>No</v>
      </c>
    </row>
    <row r="22419">
      <c r="A22419" s="6">
        <v>702830.0</v>
      </c>
      <c r="B22419" s="6">
        <v>702477.0</v>
      </c>
      <c r="C22419" s="14" t="str">
        <f>If(COUNTIF(DamReaches!$B$2:$B$346,"="&amp;A22419)&gt;0, "Yes", "No")</f>
        <v>No</v>
      </c>
    </row>
    <row r="22420">
      <c r="A22420" s="6">
        <v>702831.0</v>
      </c>
      <c r="B22420" s="6">
        <v>702536.0</v>
      </c>
      <c r="C22420" s="14" t="str">
        <f>If(COUNTIF(DamReaches!$B$2:$B$346,"="&amp;A22420)&gt;0, "Yes", "No")</f>
        <v>No</v>
      </c>
    </row>
    <row r="22421">
      <c r="A22421" s="6">
        <v>702832.0</v>
      </c>
      <c r="B22421" s="6">
        <v>702831.0</v>
      </c>
      <c r="C22421" s="14" t="str">
        <f>If(COUNTIF(DamReaches!$B$2:$B$346,"="&amp;A22421)&gt;0, "Yes", "No")</f>
        <v>No</v>
      </c>
    </row>
    <row r="22422">
      <c r="A22422" s="6">
        <v>702833.0</v>
      </c>
      <c r="B22422" s="6">
        <v>702811.0</v>
      </c>
      <c r="C22422" s="14" t="str">
        <f>If(COUNTIF(DamReaches!$B$2:$B$346,"="&amp;A22422)&gt;0, "Yes", "No")</f>
        <v>No</v>
      </c>
    </row>
    <row r="22423">
      <c r="A22423" s="6">
        <v>702834.0</v>
      </c>
      <c r="B22423" s="6">
        <v>702620.0</v>
      </c>
      <c r="C22423" s="14" t="str">
        <f>If(COUNTIF(DamReaches!$B$2:$B$346,"="&amp;A22423)&gt;0, "Yes", "No")</f>
        <v>No</v>
      </c>
    </row>
    <row r="22424">
      <c r="A22424" s="6">
        <v>702835.0</v>
      </c>
      <c r="B22424" s="6">
        <v>702682.0</v>
      </c>
      <c r="C22424" s="14" t="str">
        <f>If(COUNTIF(DamReaches!$B$2:$B$346,"="&amp;A22424)&gt;0, "Yes", "No")</f>
        <v>No</v>
      </c>
    </row>
    <row r="22425">
      <c r="A22425" s="6">
        <v>702849.0</v>
      </c>
      <c r="B22425" s="6">
        <v>702925.0</v>
      </c>
      <c r="C22425" s="14" t="str">
        <f>If(COUNTIF(DamReaches!$B$2:$B$346,"="&amp;A22425)&gt;0, "Yes", "No")</f>
        <v>No</v>
      </c>
    </row>
    <row r="22426">
      <c r="A22426" s="6">
        <v>702850.0</v>
      </c>
      <c r="B22426" s="6">
        <v>703136.0</v>
      </c>
      <c r="C22426" s="14" t="str">
        <f>If(COUNTIF(DamReaches!$B$2:$B$346,"="&amp;A22426)&gt;0, "Yes", "No")</f>
        <v>No</v>
      </c>
    </row>
    <row r="22427">
      <c r="A22427" s="6">
        <v>702851.0</v>
      </c>
      <c r="B22427" s="6">
        <v>703136.0</v>
      </c>
      <c r="C22427" s="14" t="str">
        <f>If(COUNTIF(DamReaches!$B$2:$B$346,"="&amp;A22427)&gt;0, "Yes", "No")</f>
        <v>No</v>
      </c>
    </row>
    <row r="22428">
      <c r="A22428" s="6">
        <v>702852.0</v>
      </c>
      <c r="B22428" s="6">
        <v>703002.0</v>
      </c>
      <c r="C22428" s="14" t="str">
        <f>If(COUNTIF(DamReaches!$B$2:$B$346,"="&amp;A22428)&gt;0, "Yes", "No")</f>
        <v>No</v>
      </c>
    </row>
    <row r="22429">
      <c r="A22429" s="6">
        <v>702853.0</v>
      </c>
      <c r="B22429" s="6">
        <v>702728.0</v>
      </c>
      <c r="C22429" s="14" t="str">
        <f>If(COUNTIF(DamReaches!$B$2:$B$346,"="&amp;A22429)&gt;0, "Yes", "No")</f>
        <v>No</v>
      </c>
    </row>
    <row r="22430">
      <c r="A22430" s="6">
        <v>702869.0</v>
      </c>
      <c r="B22430" s="6">
        <v>702870.0</v>
      </c>
      <c r="C22430" s="14" t="str">
        <f>If(COUNTIF(DamReaches!$B$2:$B$346,"="&amp;A22430)&gt;0, "Yes", "No")</f>
        <v>No</v>
      </c>
    </row>
    <row r="22431">
      <c r="A22431" s="6">
        <v>702870.0</v>
      </c>
      <c r="B22431" s="6">
        <v>702823.0</v>
      </c>
      <c r="C22431" s="14" t="str">
        <f>If(COUNTIF(DamReaches!$B$2:$B$346,"="&amp;A22431)&gt;0, "Yes", "No")</f>
        <v>No</v>
      </c>
    </row>
    <row r="22432">
      <c r="A22432" s="6">
        <v>702871.0</v>
      </c>
      <c r="B22432" s="6">
        <v>702302.0</v>
      </c>
      <c r="C22432" s="14" t="str">
        <f>If(COUNTIF(DamReaches!$B$2:$B$346,"="&amp;A22432)&gt;0, "Yes", "No")</f>
        <v>No</v>
      </c>
    </row>
    <row r="22433">
      <c r="A22433" s="6">
        <v>702872.0</v>
      </c>
      <c r="B22433" s="6">
        <v>702415.0</v>
      </c>
      <c r="C22433" s="14" t="str">
        <f>If(COUNTIF(DamReaches!$B$2:$B$346,"="&amp;A22433)&gt;0, "Yes", "No")</f>
        <v>No</v>
      </c>
    </row>
    <row r="22434">
      <c r="A22434" s="6">
        <v>702873.0</v>
      </c>
      <c r="B22434" s="6">
        <v>702872.0</v>
      </c>
      <c r="C22434" s="14" t="str">
        <f>If(COUNTIF(DamReaches!$B$2:$B$346,"="&amp;A22434)&gt;0, "Yes", "No")</f>
        <v>No</v>
      </c>
    </row>
    <row r="22435">
      <c r="A22435" s="6">
        <v>702891.0</v>
      </c>
      <c r="B22435" s="6">
        <v>702673.0</v>
      </c>
      <c r="C22435" s="14" t="str">
        <f>If(COUNTIF(DamReaches!$B$2:$B$346,"="&amp;A22435)&gt;0, "Yes", "No")</f>
        <v>No</v>
      </c>
    </row>
    <row r="22436">
      <c r="A22436" s="6">
        <v>702892.0</v>
      </c>
      <c r="B22436" s="6">
        <v>702893.0</v>
      </c>
      <c r="C22436" s="14" t="str">
        <f>If(COUNTIF(DamReaches!$B$2:$B$346,"="&amp;A22436)&gt;0, "Yes", "No")</f>
        <v>No</v>
      </c>
    </row>
    <row r="22437">
      <c r="A22437" s="6">
        <v>702893.0</v>
      </c>
      <c r="B22437" s="6">
        <v>702807.0</v>
      </c>
      <c r="C22437" s="14" t="str">
        <f>If(COUNTIF(DamReaches!$B$2:$B$346,"="&amp;A22437)&gt;0, "Yes", "No")</f>
        <v>No</v>
      </c>
    </row>
    <row r="22438">
      <c r="A22438" s="6">
        <v>702894.0</v>
      </c>
      <c r="B22438" s="6">
        <v>702451.0</v>
      </c>
      <c r="C22438" s="14" t="str">
        <f>If(COUNTIF(DamReaches!$B$2:$B$346,"="&amp;A22438)&gt;0, "Yes", "No")</f>
        <v>No</v>
      </c>
    </row>
    <row r="22439">
      <c r="A22439" s="6">
        <v>702895.0</v>
      </c>
      <c r="B22439" s="6">
        <v>703050.0</v>
      </c>
      <c r="C22439" s="14" t="str">
        <f>If(COUNTIF(DamReaches!$B$2:$B$346,"="&amp;A22439)&gt;0, "Yes", "No")</f>
        <v>No</v>
      </c>
    </row>
    <row r="22440">
      <c r="A22440" s="6">
        <v>702896.0</v>
      </c>
      <c r="B22440" s="6">
        <v>702622.0</v>
      </c>
      <c r="C22440" s="14" t="str">
        <f>If(COUNTIF(DamReaches!$B$2:$B$346,"="&amp;A22440)&gt;0, "Yes", "No")</f>
        <v>No</v>
      </c>
    </row>
    <row r="22441">
      <c r="A22441" s="6">
        <v>702907.0</v>
      </c>
      <c r="B22441" s="6">
        <v>702725.0</v>
      </c>
      <c r="C22441" s="14" t="str">
        <f>If(COUNTIF(DamReaches!$B$2:$B$346,"="&amp;A22441)&gt;0, "Yes", "No")</f>
        <v>No</v>
      </c>
    </row>
    <row r="22442">
      <c r="A22442" s="6">
        <v>702908.0</v>
      </c>
      <c r="B22442" s="6">
        <v>702620.0</v>
      </c>
      <c r="C22442" s="14" t="str">
        <f>If(COUNTIF(DamReaches!$B$2:$B$346,"="&amp;A22442)&gt;0, "Yes", "No")</f>
        <v>No</v>
      </c>
    </row>
    <row r="22443">
      <c r="A22443" s="6">
        <v>702909.0</v>
      </c>
      <c r="B22443" s="6">
        <v>703291.0</v>
      </c>
      <c r="C22443" s="14" t="str">
        <f>If(COUNTIF(DamReaches!$B$2:$B$346,"="&amp;A22443)&gt;0, "Yes", "No")</f>
        <v>No</v>
      </c>
    </row>
    <row r="22444">
      <c r="A22444" s="6">
        <v>702925.0</v>
      </c>
      <c r="B22444" s="6">
        <v>702926.0</v>
      </c>
      <c r="C22444" s="14" t="str">
        <f>If(COUNTIF(DamReaches!$B$2:$B$346,"="&amp;A22444)&gt;0, "Yes", "No")</f>
        <v>No</v>
      </c>
    </row>
    <row r="22445">
      <c r="A22445" s="6">
        <v>702926.0</v>
      </c>
      <c r="B22445" s="6">
        <v>702588.0</v>
      </c>
      <c r="C22445" s="14" t="str">
        <f>If(COUNTIF(DamReaches!$B$2:$B$346,"="&amp;A22445)&gt;0, "Yes", "No")</f>
        <v>No</v>
      </c>
    </row>
    <row r="22446">
      <c r="A22446" s="6">
        <v>702927.0</v>
      </c>
      <c r="B22446" s="6">
        <v>702870.0</v>
      </c>
      <c r="C22446" s="14" t="str">
        <f>If(COUNTIF(DamReaches!$B$2:$B$346,"="&amp;A22446)&gt;0, "Yes", "No")</f>
        <v>No</v>
      </c>
    </row>
    <row r="22447">
      <c r="A22447" s="6">
        <v>702928.0</v>
      </c>
      <c r="B22447" s="6">
        <v>702806.0</v>
      </c>
      <c r="C22447" s="14" t="str">
        <f>If(COUNTIF(DamReaches!$B$2:$B$346,"="&amp;A22447)&gt;0, "Yes", "No")</f>
        <v>No</v>
      </c>
    </row>
    <row r="22448">
      <c r="A22448" s="6">
        <v>702929.0</v>
      </c>
      <c r="B22448" s="6">
        <v>702601.0</v>
      </c>
      <c r="C22448" s="14" t="str">
        <f>If(COUNTIF(DamReaches!$B$2:$B$346,"="&amp;A22448)&gt;0, "Yes", "No")</f>
        <v>No</v>
      </c>
    </row>
    <row r="22449">
      <c r="A22449" s="6">
        <v>702944.0</v>
      </c>
      <c r="B22449" s="6">
        <v>702121.0</v>
      </c>
      <c r="C22449" s="14" t="str">
        <f>If(COUNTIF(DamReaches!$B$2:$B$346,"="&amp;A22449)&gt;0, "Yes", "No")</f>
        <v>No</v>
      </c>
    </row>
    <row r="22450">
      <c r="A22450" s="6">
        <v>702945.0</v>
      </c>
      <c r="B22450" s="6">
        <v>702907.0</v>
      </c>
      <c r="C22450" s="14" t="str">
        <f>If(COUNTIF(DamReaches!$B$2:$B$346,"="&amp;A22450)&gt;0, "Yes", "No")</f>
        <v>No</v>
      </c>
    </row>
    <row r="22451">
      <c r="A22451" s="6">
        <v>702946.0</v>
      </c>
      <c r="B22451" s="6">
        <v>702907.0</v>
      </c>
      <c r="C22451" s="14" t="str">
        <f>If(COUNTIF(DamReaches!$B$2:$B$346,"="&amp;A22451)&gt;0, "Yes", "No")</f>
        <v>No</v>
      </c>
    </row>
    <row r="22452">
      <c r="A22452" s="6">
        <v>702947.0</v>
      </c>
      <c r="B22452" s="6">
        <v>703002.0</v>
      </c>
      <c r="C22452" s="14" t="str">
        <f>If(COUNTIF(DamReaches!$B$2:$B$346,"="&amp;A22452)&gt;0, "Yes", "No")</f>
        <v>No</v>
      </c>
    </row>
    <row r="22453">
      <c r="A22453" s="6">
        <v>702948.0</v>
      </c>
      <c r="B22453" s="6">
        <v>703050.0</v>
      </c>
      <c r="C22453" s="14" t="str">
        <f>If(COUNTIF(DamReaches!$B$2:$B$346,"="&amp;A22453)&gt;0, "Yes", "No")</f>
        <v>No</v>
      </c>
    </row>
    <row r="22454">
      <c r="A22454" s="6">
        <v>702959.0</v>
      </c>
      <c r="B22454" s="6">
        <v>702944.0</v>
      </c>
      <c r="C22454" s="14" t="str">
        <f>If(COUNTIF(DamReaches!$B$2:$B$346,"="&amp;A22454)&gt;0, "Yes", "No")</f>
        <v>No</v>
      </c>
    </row>
    <row r="22455">
      <c r="A22455" s="6">
        <v>702960.0</v>
      </c>
      <c r="B22455" s="6">
        <v>703112.0</v>
      </c>
      <c r="C22455" s="14" t="str">
        <f>If(COUNTIF(DamReaches!$B$2:$B$346,"="&amp;A22455)&gt;0, "Yes", "No")</f>
        <v>No</v>
      </c>
    </row>
    <row r="22456">
      <c r="A22456" s="6">
        <v>702961.0</v>
      </c>
      <c r="B22456" s="6">
        <v>703112.0</v>
      </c>
      <c r="C22456" s="14" t="str">
        <f>If(COUNTIF(DamReaches!$B$2:$B$346,"="&amp;A22456)&gt;0, "Yes", "No")</f>
        <v>No</v>
      </c>
    </row>
    <row r="22457">
      <c r="A22457" s="6">
        <v>702962.0</v>
      </c>
      <c r="B22457" s="6">
        <v>702806.0</v>
      </c>
      <c r="C22457" s="14" t="str">
        <f>If(COUNTIF(DamReaches!$B$2:$B$346,"="&amp;A22457)&gt;0, "Yes", "No")</f>
        <v>No</v>
      </c>
    </row>
    <row r="22458">
      <c r="A22458" s="6">
        <v>702963.0</v>
      </c>
      <c r="B22458" s="6">
        <v>702872.0</v>
      </c>
      <c r="C22458" s="14" t="str">
        <f>If(COUNTIF(DamReaches!$B$2:$B$346,"="&amp;A22458)&gt;0, "Yes", "No")</f>
        <v>No</v>
      </c>
    </row>
    <row r="22459">
      <c r="A22459" s="6">
        <v>702964.0</v>
      </c>
      <c r="B22459" s="6">
        <v>702747.0</v>
      </c>
      <c r="C22459" s="14" t="str">
        <f>If(COUNTIF(DamReaches!$B$2:$B$346,"="&amp;A22459)&gt;0, "Yes", "No")</f>
        <v>No</v>
      </c>
    </row>
    <row r="22460">
      <c r="A22460" s="6">
        <v>702965.0</v>
      </c>
      <c r="B22460" s="6">
        <v>702893.0</v>
      </c>
      <c r="C22460" s="14" t="str">
        <f>If(COUNTIF(DamReaches!$B$2:$B$346,"="&amp;A22460)&gt;0, "Yes", "No")</f>
        <v>No</v>
      </c>
    </row>
    <row r="22461">
      <c r="A22461" s="6">
        <v>702966.0</v>
      </c>
      <c r="B22461" s="6">
        <v>702674.0</v>
      </c>
      <c r="C22461" s="14" t="str">
        <f>If(COUNTIF(DamReaches!$B$2:$B$346,"="&amp;A22461)&gt;0, "Yes", "No")</f>
        <v>No</v>
      </c>
    </row>
    <row r="22462">
      <c r="A22462" s="6">
        <v>702967.0</v>
      </c>
      <c r="B22462" s="6">
        <v>702829.0</v>
      </c>
      <c r="C22462" s="14" t="str">
        <f>If(COUNTIF(DamReaches!$B$2:$B$346,"="&amp;A22462)&gt;0, "Yes", "No")</f>
        <v>No</v>
      </c>
    </row>
    <row r="22463">
      <c r="A22463" s="6">
        <v>702968.0</v>
      </c>
      <c r="B22463" s="6">
        <v>702682.0</v>
      </c>
      <c r="C22463" s="14" t="str">
        <f>If(COUNTIF(DamReaches!$B$2:$B$346,"="&amp;A22463)&gt;0, "Yes", "No")</f>
        <v>No</v>
      </c>
    </row>
    <row r="22464">
      <c r="A22464" s="6">
        <v>702982.0</v>
      </c>
      <c r="B22464" s="6">
        <v>702648.0</v>
      </c>
      <c r="C22464" s="14" t="str">
        <f>If(COUNTIF(DamReaches!$B$2:$B$346,"="&amp;A22464)&gt;0, "Yes", "No")</f>
        <v>No</v>
      </c>
    </row>
    <row r="22465">
      <c r="A22465" s="6">
        <v>702983.0</v>
      </c>
      <c r="B22465" s="6">
        <v>702982.0</v>
      </c>
      <c r="C22465" s="14" t="str">
        <f>If(COUNTIF(DamReaches!$B$2:$B$346,"="&amp;A22465)&gt;0, "Yes", "No")</f>
        <v>No</v>
      </c>
    </row>
    <row r="22466">
      <c r="A22466" s="6">
        <v>703001.0</v>
      </c>
      <c r="B22466" s="6">
        <v>703020.0</v>
      </c>
      <c r="C22466" s="14" t="str">
        <f>If(COUNTIF(DamReaches!$B$2:$B$346,"="&amp;A22466)&gt;0, "Yes", "No")</f>
        <v>No</v>
      </c>
    </row>
    <row r="22467">
      <c r="A22467" s="6">
        <v>703002.0</v>
      </c>
      <c r="B22467" s="6">
        <v>703021.0</v>
      </c>
      <c r="C22467" s="14" t="str">
        <f>If(COUNTIF(DamReaches!$B$2:$B$346,"="&amp;A22467)&gt;0, "Yes", "No")</f>
        <v>No</v>
      </c>
    </row>
    <row r="22468">
      <c r="A22468" s="6">
        <v>703003.0</v>
      </c>
      <c r="B22468" s="6">
        <v>702967.0</v>
      </c>
      <c r="C22468" s="14" t="str">
        <f>If(COUNTIF(DamReaches!$B$2:$B$346,"="&amp;A22468)&gt;0, "Yes", "No")</f>
        <v>No</v>
      </c>
    </row>
    <row r="22469">
      <c r="A22469" s="6">
        <v>703004.0</v>
      </c>
      <c r="B22469" s="6">
        <v>703005.0</v>
      </c>
      <c r="C22469" s="14" t="str">
        <f>If(COUNTIF(DamReaches!$B$2:$B$346,"="&amp;A22469)&gt;0, "Yes", "No")</f>
        <v>No</v>
      </c>
    </row>
    <row r="22470">
      <c r="A22470" s="6">
        <v>703005.0</v>
      </c>
      <c r="B22470" s="6">
        <v>702835.0</v>
      </c>
      <c r="C22470" s="14" t="str">
        <f>If(COUNTIF(DamReaches!$B$2:$B$346,"="&amp;A22470)&gt;0, "Yes", "No")</f>
        <v>No</v>
      </c>
    </row>
    <row r="22471">
      <c r="A22471" s="6">
        <v>703019.0</v>
      </c>
      <c r="B22471" s="6">
        <v>702964.0</v>
      </c>
      <c r="C22471" s="14" t="str">
        <f>If(COUNTIF(DamReaches!$B$2:$B$346,"="&amp;A22471)&gt;0, "Yes", "No")</f>
        <v>No</v>
      </c>
    </row>
    <row r="22472">
      <c r="A22472" s="6">
        <v>703020.0</v>
      </c>
      <c r="B22472" s="6">
        <v>702698.0</v>
      </c>
      <c r="C22472" s="14" t="str">
        <f>If(COUNTIF(DamReaches!$B$2:$B$346,"="&amp;A22472)&gt;0, "Yes", "No")</f>
        <v>No</v>
      </c>
    </row>
    <row r="22473">
      <c r="A22473" s="6">
        <v>703021.0</v>
      </c>
      <c r="B22473" s="6">
        <v>702646.0</v>
      </c>
      <c r="C22473" s="14" t="str">
        <f>If(COUNTIF(DamReaches!$B$2:$B$346,"="&amp;A22473)&gt;0, "Yes", "No")</f>
        <v>No</v>
      </c>
    </row>
    <row r="22474">
      <c r="A22474" s="6">
        <v>703033.0</v>
      </c>
      <c r="B22474" s="6">
        <v>702803.0</v>
      </c>
      <c r="C22474" s="14" t="str">
        <f>If(COUNTIF(DamReaches!$B$2:$B$346,"="&amp;A22474)&gt;0, "Yes", "No")</f>
        <v>No</v>
      </c>
    </row>
    <row r="22475">
      <c r="A22475" s="6">
        <v>703034.0</v>
      </c>
      <c r="B22475" s="6">
        <v>703035.0</v>
      </c>
      <c r="C22475" s="14" t="str">
        <f>If(COUNTIF(DamReaches!$B$2:$B$346,"="&amp;A22475)&gt;0, "Yes", "No")</f>
        <v>No</v>
      </c>
    </row>
    <row r="22476">
      <c r="A22476" s="6">
        <v>703035.0</v>
      </c>
      <c r="B22476" s="6">
        <v>702945.0</v>
      </c>
      <c r="C22476" s="14" t="str">
        <f>If(COUNTIF(DamReaches!$B$2:$B$346,"="&amp;A22476)&gt;0, "Yes", "No")</f>
        <v>No</v>
      </c>
    </row>
    <row r="22477">
      <c r="A22477" s="6">
        <v>703046.0</v>
      </c>
      <c r="B22477" s="6">
        <v>702803.0</v>
      </c>
      <c r="C22477" s="14" t="str">
        <f>If(COUNTIF(DamReaches!$B$2:$B$346,"="&amp;A22477)&gt;0, "Yes", "No")</f>
        <v>No</v>
      </c>
    </row>
    <row r="22478">
      <c r="A22478" s="6">
        <v>703047.0</v>
      </c>
      <c r="B22478" s="6">
        <v>702963.0</v>
      </c>
      <c r="C22478" s="14" t="str">
        <f>If(COUNTIF(DamReaches!$B$2:$B$346,"="&amp;A22478)&gt;0, "Yes", "No")</f>
        <v>No</v>
      </c>
    </row>
    <row r="22479">
      <c r="A22479" s="6">
        <v>703048.0</v>
      </c>
      <c r="B22479" s="6">
        <v>703435.0</v>
      </c>
      <c r="C22479" s="14" t="str">
        <f>If(COUNTIF(DamReaches!$B$2:$B$346,"="&amp;A22479)&gt;0, "Yes", "No")</f>
        <v>No</v>
      </c>
    </row>
    <row r="22480">
      <c r="A22480" s="6">
        <v>703049.0</v>
      </c>
      <c r="B22480" s="6">
        <v>703435.0</v>
      </c>
      <c r="C22480" s="14" t="str">
        <f>If(COUNTIF(DamReaches!$B$2:$B$346,"="&amp;A22480)&gt;0, "Yes", "No")</f>
        <v>No</v>
      </c>
    </row>
    <row r="22481">
      <c r="A22481" s="6">
        <v>703050.0</v>
      </c>
      <c r="B22481" s="6">
        <v>703137.0</v>
      </c>
      <c r="C22481" s="14" t="str">
        <f>If(COUNTIF(DamReaches!$B$2:$B$346,"="&amp;A22481)&gt;0, "Yes", "No")</f>
        <v>No</v>
      </c>
    </row>
    <row r="22482">
      <c r="A22482" s="6">
        <v>703051.0</v>
      </c>
      <c r="B22482" s="6">
        <v>703137.0</v>
      </c>
      <c r="C22482" s="14" t="str">
        <f>If(COUNTIF(DamReaches!$B$2:$B$346,"="&amp;A22482)&gt;0, "Yes", "No")</f>
        <v>No</v>
      </c>
    </row>
    <row r="22483">
      <c r="A22483" s="6">
        <v>703052.0</v>
      </c>
      <c r="B22483" s="6">
        <v>702831.0</v>
      </c>
      <c r="C22483" s="14" t="str">
        <f>If(COUNTIF(DamReaches!$B$2:$B$346,"="&amp;A22483)&gt;0, "Yes", "No")</f>
        <v>No</v>
      </c>
    </row>
    <row r="22484">
      <c r="A22484" s="6">
        <v>703053.0</v>
      </c>
      <c r="B22484" s="6">
        <v>702811.0</v>
      </c>
      <c r="C22484" s="14" t="str">
        <f>If(COUNTIF(DamReaches!$B$2:$B$346,"="&amp;A22484)&gt;0, "Yes", "No")</f>
        <v>No</v>
      </c>
    </row>
    <row r="22485">
      <c r="A22485" s="6">
        <v>703054.0</v>
      </c>
      <c r="B22485" s="6">
        <v>703291.0</v>
      </c>
      <c r="C22485" s="14" t="str">
        <f>If(COUNTIF(DamReaches!$B$2:$B$346,"="&amp;A22485)&gt;0, "Yes", "No")</f>
        <v>No</v>
      </c>
    </row>
    <row r="22486">
      <c r="A22486" s="6">
        <v>703068.0</v>
      </c>
      <c r="B22486" s="6">
        <v>703392.0</v>
      </c>
      <c r="C22486" s="14" t="str">
        <f>If(COUNTIF(DamReaches!$B$2:$B$346,"="&amp;A22486)&gt;0, "Yes", "No")</f>
        <v>No</v>
      </c>
    </row>
    <row r="22487">
      <c r="A22487" s="6">
        <v>703069.0</v>
      </c>
      <c r="B22487" s="6">
        <v>703119.0</v>
      </c>
      <c r="C22487" s="14" t="str">
        <f>If(COUNTIF(DamReaches!$B$2:$B$346,"="&amp;A22487)&gt;0, "Yes", "No")</f>
        <v>No</v>
      </c>
    </row>
    <row r="22488">
      <c r="A22488" s="6">
        <v>703085.0</v>
      </c>
      <c r="B22488" s="6">
        <v>702962.0</v>
      </c>
      <c r="C22488" s="14" t="str">
        <f>If(COUNTIF(DamReaches!$B$2:$B$346,"="&amp;A22488)&gt;0, "Yes", "No")</f>
        <v>No</v>
      </c>
    </row>
    <row r="22489">
      <c r="A22489" s="6">
        <v>703086.0</v>
      </c>
      <c r="B22489" s="6">
        <v>703020.0</v>
      </c>
      <c r="C22489" s="14" t="str">
        <f>If(COUNTIF(DamReaches!$B$2:$B$346,"="&amp;A22489)&gt;0, "Yes", "No")</f>
        <v>No</v>
      </c>
    </row>
    <row r="22490">
      <c r="A22490" s="6">
        <v>703087.0</v>
      </c>
      <c r="B22490" s="6">
        <v>702228.0</v>
      </c>
      <c r="C22490" s="14" t="str">
        <f>If(COUNTIF(DamReaches!$B$2:$B$346,"="&amp;A22490)&gt;0, "Yes", "No")</f>
        <v>No</v>
      </c>
    </row>
    <row r="22491">
      <c r="A22491" s="6">
        <v>703088.0</v>
      </c>
      <c r="B22491" s="6">
        <v>702674.0</v>
      </c>
      <c r="C22491" s="14" t="str">
        <f>If(COUNTIF(DamReaches!$B$2:$B$346,"="&amp;A22491)&gt;0, "Yes", "No")</f>
        <v>No</v>
      </c>
    </row>
    <row r="22492">
      <c r="A22492" s="6">
        <v>703111.0</v>
      </c>
      <c r="B22492" s="6">
        <v>702011.0</v>
      </c>
      <c r="C22492" s="14" t="str">
        <f>If(COUNTIF(DamReaches!$B$2:$B$346,"="&amp;A22492)&gt;0, "Yes", "No")</f>
        <v>No</v>
      </c>
    </row>
    <row r="22493">
      <c r="A22493" s="6">
        <v>703112.0</v>
      </c>
      <c r="B22493" s="6">
        <v>703197.0</v>
      </c>
      <c r="C22493" s="14" t="str">
        <f>If(COUNTIF(DamReaches!$B$2:$B$346,"="&amp;A22493)&gt;0, "Yes", "No")</f>
        <v>No</v>
      </c>
    </row>
    <row r="22494">
      <c r="A22494" s="6">
        <v>703113.0</v>
      </c>
      <c r="B22494" s="6">
        <v>703197.0</v>
      </c>
      <c r="C22494" s="14" t="str">
        <f>If(COUNTIF(DamReaches!$B$2:$B$346,"="&amp;A22494)&gt;0, "Yes", "No")</f>
        <v>No</v>
      </c>
    </row>
    <row r="22495">
      <c r="A22495" s="6">
        <v>703114.0</v>
      </c>
      <c r="B22495" s="6">
        <v>703019.0</v>
      </c>
      <c r="C22495" s="14" t="str">
        <f>If(COUNTIF(DamReaches!$B$2:$B$346,"="&amp;A22495)&gt;0, "Yes", "No")</f>
        <v>No</v>
      </c>
    </row>
    <row r="22496">
      <c r="A22496" s="6">
        <v>703115.0</v>
      </c>
      <c r="B22496" s="6">
        <v>702945.0</v>
      </c>
      <c r="C22496" s="14" t="str">
        <f>If(COUNTIF(DamReaches!$B$2:$B$346,"="&amp;A22496)&gt;0, "Yes", "No")</f>
        <v>No</v>
      </c>
    </row>
    <row r="22497">
      <c r="A22497" s="6">
        <v>703116.0</v>
      </c>
      <c r="B22497" s="6">
        <v>702252.0</v>
      </c>
      <c r="C22497" s="14" t="str">
        <f>If(COUNTIF(DamReaches!$B$2:$B$346,"="&amp;A22497)&gt;0, "Yes", "No")</f>
        <v>No</v>
      </c>
    </row>
    <row r="22498">
      <c r="A22498" s="6">
        <v>703117.0</v>
      </c>
      <c r="B22498" s="6">
        <v>703086.0</v>
      </c>
      <c r="C22498" s="14" t="str">
        <f>If(COUNTIF(DamReaches!$B$2:$B$346,"="&amp;A22498)&gt;0, "Yes", "No")</f>
        <v>No</v>
      </c>
    </row>
    <row r="22499">
      <c r="A22499" s="6">
        <v>703118.0</v>
      </c>
      <c r="B22499" s="6">
        <v>702538.0</v>
      </c>
      <c r="C22499" s="14" t="str">
        <f>If(COUNTIF(DamReaches!$B$2:$B$346,"="&amp;A22499)&gt;0, "Yes", "No")</f>
        <v>No</v>
      </c>
    </row>
    <row r="22500">
      <c r="A22500" s="6">
        <v>703119.0</v>
      </c>
      <c r="B22500" s="6">
        <v>703118.0</v>
      </c>
      <c r="C22500" s="14" t="str">
        <f>If(COUNTIF(DamReaches!$B$2:$B$346,"="&amp;A22500)&gt;0, "Yes", "No")</f>
        <v>No</v>
      </c>
    </row>
    <row r="22501">
      <c r="A22501" s="6">
        <v>703132.0</v>
      </c>
      <c r="B22501" s="6">
        <v>702926.0</v>
      </c>
      <c r="C22501" s="14" t="str">
        <f>If(COUNTIF(DamReaches!$B$2:$B$346,"="&amp;A22501)&gt;0, "Yes", "No")</f>
        <v>No</v>
      </c>
    </row>
    <row r="22502">
      <c r="A22502" s="6">
        <v>703133.0</v>
      </c>
      <c r="B22502" s="6">
        <v>702825.0</v>
      </c>
      <c r="C22502" s="14" t="str">
        <f>If(COUNTIF(DamReaches!$B$2:$B$346,"="&amp;A22502)&gt;0, "Yes", "No")</f>
        <v>No</v>
      </c>
    </row>
    <row r="22503">
      <c r="A22503" s="6">
        <v>703134.0</v>
      </c>
      <c r="B22503" s="6">
        <v>703159.0</v>
      </c>
      <c r="C22503" s="14" t="str">
        <f>If(COUNTIF(DamReaches!$B$2:$B$346,"="&amp;A22503)&gt;0, "Yes", "No")</f>
        <v>No</v>
      </c>
    </row>
    <row r="22504">
      <c r="A22504" s="6">
        <v>703135.0</v>
      </c>
      <c r="B22504" s="6">
        <v>703019.0</v>
      </c>
      <c r="C22504" s="14" t="str">
        <f>If(COUNTIF(DamReaches!$B$2:$B$346,"="&amp;A22504)&gt;0, "Yes", "No")</f>
        <v>No</v>
      </c>
    </row>
    <row r="22505">
      <c r="A22505" s="6">
        <v>703136.0</v>
      </c>
      <c r="B22505" s="6">
        <v>703585.0</v>
      </c>
      <c r="C22505" s="14" t="str">
        <f>If(COUNTIF(DamReaches!$B$2:$B$346,"="&amp;A22505)&gt;0, "Yes", "No")</f>
        <v>No</v>
      </c>
    </row>
    <row r="22506">
      <c r="A22506" s="6">
        <v>703137.0</v>
      </c>
      <c r="B22506" s="6">
        <v>703522.0</v>
      </c>
      <c r="C22506" s="14" t="str">
        <f>If(COUNTIF(DamReaches!$B$2:$B$346,"="&amp;A22506)&gt;0, "Yes", "No")</f>
        <v>No</v>
      </c>
    </row>
    <row r="22507">
      <c r="A22507" s="6">
        <v>703138.0</v>
      </c>
      <c r="B22507" s="6">
        <v>703522.0</v>
      </c>
      <c r="C22507" s="14" t="str">
        <f>If(COUNTIF(DamReaches!$B$2:$B$346,"="&amp;A22507)&gt;0, "Yes", "No")</f>
        <v>No</v>
      </c>
    </row>
    <row r="22508">
      <c r="A22508" s="6">
        <v>703139.0</v>
      </c>
      <c r="B22508" s="6">
        <v>702647.0</v>
      </c>
      <c r="C22508" s="14" t="str">
        <f>If(COUNTIF(DamReaches!$B$2:$B$346,"="&amp;A22508)&gt;0, "Yes", "No")</f>
        <v>No</v>
      </c>
    </row>
    <row r="22509">
      <c r="A22509" s="6">
        <v>703140.0</v>
      </c>
      <c r="B22509" s="6">
        <v>702601.0</v>
      </c>
      <c r="C22509" s="14" t="str">
        <f>If(COUNTIF(DamReaches!$B$2:$B$346,"="&amp;A22509)&gt;0, "Yes", "No")</f>
        <v>No</v>
      </c>
    </row>
    <row r="22510">
      <c r="A22510" s="6">
        <v>703158.0</v>
      </c>
      <c r="B22510" s="6">
        <v>703341.0</v>
      </c>
      <c r="C22510" s="14" t="str">
        <f>If(COUNTIF(DamReaches!$B$2:$B$346,"="&amp;A22510)&gt;0, "Yes", "No")</f>
        <v>No</v>
      </c>
    </row>
    <row r="22511">
      <c r="A22511" s="6">
        <v>703159.0</v>
      </c>
      <c r="B22511" s="6">
        <v>703341.0</v>
      </c>
      <c r="C22511" s="14" t="str">
        <f>If(COUNTIF(DamReaches!$B$2:$B$346,"="&amp;A22511)&gt;0, "Yes", "No")</f>
        <v>No</v>
      </c>
    </row>
    <row r="22512">
      <c r="A22512" s="6">
        <v>703160.0</v>
      </c>
      <c r="B22512" s="6">
        <v>702646.0</v>
      </c>
      <c r="C22512" s="14" t="str">
        <f>If(COUNTIF(DamReaches!$B$2:$B$346,"="&amp;A22512)&gt;0, "Yes", "No")</f>
        <v>No</v>
      </c>
    </row>
    <row r="22513">
      <c r="A22513" s="6">
        <v>703161.0</v>
      </c>
      <c r="B22513" s="6">
        <v>703501.0</v>
      </c>
      <c r="C22513" s="14" t="str">
        <f>If(COUNTIF(DamReaches!$B$2:$B$346,"="&amp;A22513)&gt;0, "Yes", "No")</f>
        <v>No</v>
      </c>
    </row>
    <row r="22514">
      <c r="A22514" s="6">
        <v>703162.0</v>
      </c>
      <c r="B22514" s="6">
        <v>703501.0</v>
      </c>
      <c r="C22514" s="14" t="str">
        <f>If(COUNTIF(DamReaches!$B$2:$B$346,"="&amp;A22514)&gt;0, "Yes", "No")</f>
        <v>No</v>
      </c>
    </row>
    <row r="22515">
      <c r="A22515" s="6">
        <v>703163.0</v>
      </c>
      <c r="B22515" s="6">
        <v>702701.0</v>
      </c>
      <c r="C22515" s="14" t="str">
        <f>If(COUNTIF(DamReaches!$B$2:$B$346,"="&amp;A22515)&gt;0, "Yes", "No")</f>
        <v>No</v>
      </c>
    </row>
    <row r="22516">
      <c r="A22516" s="6">
        <v>703179.0</v>
      </c>
      <c r="B22516" s="6">
        <v>703046.0</v>
      </c>
      <c r="C22516" s="14" t="str">
        <f>If(COUNTIF(DamReaches!$B$2:$B$346,"="&amp;A22516)&gt;0, "Yes", "No")</f>
        <v>No</v>
      </c>
    </row>
    <row r="22517">
      <c r="A22517" s="6">
        <v>703180.0</v>
      </c>
      <c r="B22517" s="6">
        <v>703392.0</v>
      </c>
      <c r="C22517" s="14" t="str">
        <f>If(COUNTIF(DamReaches!$B$2:$B$346,"="&amp;A22517)&gt;0, "Yes", "No")</f>
        <v>No</v>
      </c>
    </row>
    <row r="22518">
      <c r="A22518" s="6">
        <v>703181.0</v>
      </c>
      <c r="B22518" s="6">
        <v>703180.0</v>
      </c>
      <c r="C22518" s="14" t="str">
        <f>If(COUNTIF(DamReaches!$B$2:$B$346,"="&amp;A22518)&gt;0, "Yes", "No")</f>
        <v>No</v>
      </c>
    </row>
    <row r="22519">
      <c r="A22519" s="6">
        <v>703182.0</v>
      </c>
      <c r="B22519" s="6">
        <v>702967.0</v>
      </c>
      <c r="C22519" s="14" t="str">
        <f>If(COUNTIF(DamReaches!$B$2:$B$346,"="&amp;A22519)&gt;0, "Yes", "No")</f>
        <v>No</v>
      </c>
    </row>
    <row r="22520">
      <c r="A22520" s="6">
        <v>703195.0</v>
      </c>
      <c r="B22520" s="6">
        <v>702944.0</v>
      </c>
      <c r="C22520" s="14" t="str">
        <f>If(COUNTIF(DamReaches!$B$2:$B$346,"="&amp;A22520)&gt;0, "Yes", "No")</f>
        <v>No</v>
      </c>
    </row>
    <row r="22521">
      <c r="A22521" s="6">
        <v>703196.0</v>
      </c>
      <c r="B22521" s="6">
        <v>703179.0</v>
      </c>
      <c r="C22521" s="14" t="str">
        <f>If(COUNTIF(DamReaches!$B$2:$B$346,"="&amp;A22521)&gt;0, "Yes", "No")</f>
        <v>No</v>
      </c>
    </row>
    <row r="22522">
      <c r="A22522" s="6">
        <v>703197.0</v>
      </c>
      <c r="B22522" s="6">
        <v>703410.0</v>
      </c>
      <c r="C22522" s="14" t="str">
        <f>If(COUNTIF(DamReaches!$B$2:$B$346,"="&amp;A22522)&gt;0, "Yes", "No")</f>
        <v>No</v>
      </c>
    </row>
    <row r="22523">
      <c r="A22523" s="6">
        <v>703198.0</v>
      </c>
      <c r="B22523" s="6">
        <v>703410.0</v>
      </c>
      <c r="C22523" s="14" t="str">
        <f>If(COUNTIF(DamReaches!$B$2:$B$346,"="&amp;A22523)&gt;0, "Yes", "No")</f>
        <v>No</v>
      </c>
    </row>
    <row r="22524">
      <c r="A22524" s="6">
        <v>703199.0</v>
      </c>
      <c r="B22524" s="6">
        <v>703159.0</v>
      </c>
      <c r="C22524" s="14" t="str">
        <f>If(COUNTIF(DamReaches!$B$2:$B$346,"="&amp;A22524)&gt;0, "Yes", "No")</f>
        <v>No</v>
      </c>
    </row>
    <row r="22525">
      <c r="A22525" s="6">
        <v>703200.0</v>
      </c>
      <c r="B22525" s="6">
        <v>702776.0</v>
      </c>
      <c r="C22525" s="14" t="str">
        <f>If(COUNTIF(DamReaches!$B$2:$B$346,"="&amp;A22525)&gt;0, "Yes", "No")</f>
        <v>No</v>
      </c>
    </row>
    <row r="22526">
      <c r="A22526" s="6">
        <v>703201.0</v>
      </c>
      <c r="B22526" s="6">
        <v>703467.0</v>
      </c>
      <c r="C22526" s="14" t="str">
        <f>If(COUNTIF(DamReaches!$B$2:$B$346,"="&amp;A22526)&gt;0, "Yes", "No")</f>
        <v>No</v>
      </c>
    </row>
    <row r="22527">
      <c r="A22527" s="6">
        <v>703218.0</v>
      </c>
      <c r="B22527" s="6">
        <v>703052.0</v>
      </c>
      <c r="C22527" s="14" t="str">
        <f>If(COUNTIF(DamReaches!$B$2:$B$346,"="&amp;A22527)&gt;0, "Yes", "No")</f>
        <v>No</v>
      </c>
    </row>
    <row r="22528">
      <c r="A22528" s="6">
        <v>703219.0</v>
      </c>
      <c r="B22528" s="6">
        <v>703218.0</v>
      </c>
      <c r="C22528" s="14" t="str">
        <f>If(COUNTIF(DamReaches!$B$2:$B$346,"="&amp;A22528)&gt;0, "Yes", "No")</f>
        <v>No</v>
      </c>
    </row>
    <row r="22529">
      <c r="A22529" s="6">
        <v>703220.0</v>
      </c>
      <c r="B22529" s="6">
        <v>702677.0</v>
      </c>
      <c r="C22529" s="14" t="str">
        <f>If(COUNTIF(DamReaches!$B$2:$B$346,"="&amp;A22529)&gt;0, "Yes", "No")</f>
        <v>No</v>
      </c>
    </row>
    <row r="22530">
      <c r="A22530" s="6">
        <v>703221.0</v>
      </c>
      <c r="B22530" s="6">
        <v>702982.0</v>
      </c>
      <c r="C22530" s="14" t="str">
        <f>If(COUNTIF(DamReaches!$B$2:$B$346,"="&amp;A22530)&gt;0, "Yes", "No")</f>
        <v>No</v>
      </c>
    </row>
    <row r="22531">
      <c r="A22531" s="6">
        <v>703241.0</v>
      </c>
      <c r="B22531" s="6">
        <v>703046.0</v>
      </c>
      <c r="C22531" s="14" t="str">
        <f>If(COUNTIF(DamReaches!$B$2:$B$346,"="&amp;A22531)&gt;0, "Yes", "No")</f>
        <v>No</v>
      </c>
    </row>
    <row r="22532">
      <c r="A22532" s="6">
        <v>703242.0</v>
      </c>
      <c r="B22532" s="6">
        <v>703315.0</v>
      </c>
      <c r="C22532" s="14" t="str">
        <f>If(COUNTIF(DamReaches!$B$2:$B$346,"="&amp;A22532)&gt;0, "Yes", "No")</f>
        <v>No</v>
      </c>
    </row>
    <row r="22533">
      <c r="A22533" s="6">
        <v>703243.0</v>
      </c>
      <c r="B22533" s="6">
        <v>703201.0</v>
      </c>
      <c r="C22533" s="14" t="str">
        <f>If(COUNTIF(DamReaches!$B$2:$B$346,"="&amp;A22533)&gt;0, "Yes", "No")</f>
        <v>No</v>
      </c>
    </row>
    <row r="22534">
      <c r="A22534" s="6">
        <v>703244.0</v>
      </c>
      <c r="B22534" s="6">
        <v>703263.0</v>
      </c>
      <c r="C22534" s="14" t="str">
        <f>If(COUNTIF(DamReaches!$B$2:$B$346,"="&amp;A22534)&gt;0, "Yes", "No")</f>
        <v>No</v>
      </c>
    </row>
    <row r="22535">
      <c r="A22535" s="6">
        <v>703245.0</v>
      </c>
      <c r="B22535" s="6">
        <v>702835.0</v>
      </c>
      <c r="C22535" s="14" t="str">
        <f>If(COUNTIF(DamReaches!$B$2:$B$346,"="&amp;A22535)&gt;0, "Yes", "No")</f>
        <v>No</v>
      </c>
    </row>
    <row r="22536">
      <c r="A22536" s="6">
        <v>703261.0</v>
      </c>
      <c r="B22536" s="6">
        <v>703088.0</v>
      </c>
      <c r="C22536" s="14" t="str">
        <f>If(COUNTIF(DamReaches!$B$2:$B$346,"="&amp;A22536)&gt;0, "Yes", "No")</f>
        <v>No</v>
      </c>
    </row>
    <row r="22537">
      <c r="A22537" s="6">
        <v>703262.0</v>
      </c>
      <c r="B22537" s="6">
        <v>703261.0</v>
      </c>
      <c r="C22537" s="14" t="str">
        <f>If(COUNTIF(DamReaches!$B$2:$B$346,"="&amp;A22537)&gt;0, "Yes", "No")</f>
        <v>No</v>
      </c>
    </row>
    <row r="22538">
      <c r="A22538" s="6">
        <v>703263.0</v>
      </c>
      <c r="B22538" s="6">
        <v>703221.0</v>
      </c>
      <c r="C22538" s="14" t="str">
        <f>If(COUNTIF(DamReaches!$B$2:$B$346,"="&amp;A22538)&gt;0, "Yes", "No")</f>
        <v>No</v>
      </c>
    </row>
    <row r="22539">
      <c r="A22539" s="6">
        <v>703284.0</v>
      </c>
      <c r="B22539" s="6">
        <v>702962.0</v>
      </c>
      <c r="C22539" s="14" t="str">
        <f>If(COUNTIF(DamReaches!$B$2:$B$346,"="&amp;A22539)&gt;0, "Yes", "No")</f>
        <v>No</v>
      </c>
    </row>
    <row r="22540">
      <c r="A22540" s="6">
        <v>703285.0</v>
      </c>
      <c r="B22540" s="6">
        <v>702807.0</v>
      </c>
      <c r="C22540" s="14" t="str">
        <f>If(COUNTIF(DamReaches!$B$2:$B$346,"="&amp;A22540)&gt;0, "Yes", "No")</f>
        <v>No</v>
      </c>
    </row>
    <row r="22541">
      <c r="A22541" s="6">
        <v>703286.0</v>
      </c>
      <c r="B22541" s="6">
        <v>702761.0</v>
      </c>
      <c r="C22541" s="14" t="str">
        <f>If(COUNTIF(DamReaches!$B$2:$B$346,"="&amp;A22541)&gt;0, "Yes", "No")</f>
        <v>No</v>
      </c>
    </row>
    <row r="22542">
      <c r="A22542" s="6">
        <v>703287.0</v>
      </c>
      <c r="B22542" s="6">
        <v>703086.0</v>
      </c>
      <c r="C22542" s="14" t="str">
        <f>If(COUNTIF(DamReaches!$B$2:$B$346,"="&amp;A22542)&gt;0, "Yes", "No")</f>
        <v>No</v>
      </c>
    </row>
    <row r="22543">
      <c r="A22543" s="6">
        <v>703288.0</v>
      </c>
      <c r="B22543" s="6">
        <v>703289.0</v>
      </c>
      <c r="C22543" s="14" t="str">
        <f>If(COUNTIF(DamReaches!$B$2:$B$346,"="&amp;A22543)&gt;0, "Yes", "No")</f>
        <v>No</v>
      </c>
    </row>
    <row r="22544">
      <c r="A22544" s="6">
        <v>703289.0</v>
      </c>
      <c r="B22544" s="6">
        <v>703160.0</v>
      </c>
      <c r="C22544" s="14" t="str">
        <f>If(COUNTIF(DamReaches!$B$2:$B$346,"="&amp;A22544)&gt;0, "Yes", "No")</f>
        <v>No</v>
      </c>
    </row>
    <row r="22545">
      <c r="A22545" s="6">
        <v>703290.0</v>
      </c>
      <c r="B22545" s="6">
        <v>703218.0</v>
      </c>
      <c r="C22545" s="14" t="str">
        <f>If(COUNTIF(DamReaches!$B$2:$B$346,"="&amp;A22545)&gt;0, "Yes", "No")</f>
        <v>No</v>
      </c>
    </row>
    <row r="22546">
      <c r="A22546" s="6">
        <v>703291.0</v>
      </c>
      <c r="B22546" s="6">
        <v>703317.0</v>
      </c>
      <c r="C22546" s="14" t="str">
        <f>If(COUNTIF(DamReaches!$B$2:$B$346,"="&amp;A22546)&gt;0, "Yes", "No")</f>
        <v>No</v>
      </c>
    </row>
    <row r="22547">
      <c r="A22547" s="6">
        <v>703292.0</v>
      </c>
      <c r="B22547" s="6">
        <v>703245.0</v>
      </c>
      <c r="C22547" s="14" t="str">
        <f>If(COUNTIF(DamReaches!$B$2:$B$346,"="&amp;A22547)&gt;0, "Yes", "No")</f>
        <v>No</v>
      </c>
    </row>
    <row r="22548">
      <c r="A22548" s="6">
        <v>703315.0</v>
      </c>
      <c r="B22548" s="6">
        <v>703387.0</v>
      </c>
      <c r="C22548" s="14" t="str">
        <f>If(COUNTIF(DamReaches!$B$2:$B$346,"="&amp;A22548)&gt;0, "Yes", "No")</f>
        <v>No</v>
      </c>
    </row>
    <row r="22549">
      <c r="A22549" s="6">
        <v>703316.0</v>
      </c>
      <c r="B22549" s="6">
        <v>703180.0</v>
      </c>
      <c r="C22549" s="14" t="str">
        <f>If(COUNTIF(DamReaches!$B$2:$B$346,"="&amp;A22549)&gt;0, "Yes", "No")</f>
        <v>No</v>
      </c>
    </row>
    <row r="22550">
      <c r="A22550" s="6">
        <v>703317.0</v>
      </c>
      <c r="B22550" s="6">
        <v>703119.0</v>
      </c>
      <c r="C22550" s="14" t="str">
        <f>If(COUNTIF(DamReaches!$B$2:$B$346,"="&amp;A22550)&gt;0, "Yes", "No")</f>
        <v>No</v>
      </c>
    </row>
    <row r="22551">
      <c r="A22551" s="6">
        <v>703337.0</v>
      </c>
      <c r="B22551" s="6">
        <v>703433.0</v>
      </c>
      <c r="C22551" s="14" t="str">
        <f>If(COUNTIF(DamReaches!$B$2:$B$346,"="&amp;A22551)&gt;0, "Yes", "No")</f>
        <v>No</v>
      </c>
    </row>
    <row r="22552">
      <c r="A22552" s="6">
        <v>703338.0</v>
      </c>
      <c r="B22552" s="6">
        <v>702963.0</v>
      </c>
      <c r="C22552" s="14" t="str">
        <f>If(COUNTIF(DamReaches!$B$2:$B$346,"="&amp;A22552)&gt;0, "Yes", "No")</f>
        <v>No</v>
      </c>
    </row>
    <row r="22553">
      <c r="A22553" s="6">
        <v>703339.0</v>
      </c>
      <c r="B22553" s="6">
        <v>703338.0</v>
      </c>
      <c r="C22553" s="14" t="str">
        <f>If(COUNTIF(DamReaches!$B$2:$B$346,"="&amp;A22553)&gt;0, "Yes", "No")</f>
        <v>No</v>
      </c>
    </row>
    <row r="22554">
      <c r="A22554" s="6">
        <v>703340.0</v>
      </c>
      <c r="B22554" s="6">
        <v>703315.0</v>
      </c>
      <c r="C22554" s="14" t="str">
        <f>If(COUNTIF(DamReaches!$B$2:$B$346,"="&amp;A22554)&gt;0, "Yes", "No")</f>
        <v>No</v>
      </c>
    </row>
    <row r="22555">
      <c r="A22555" s="6">
        <v>703341.0</v>
      </c>
      <c r="B22555" s="6">
        <v>703340.0</v>
      </c>
      <c r="C22555" s="14" t="str">
        <f>If(COUNTIF(DamReaches!$B$2:$B$346,"="&amp;A22555)&gt;0, "Yes", "No")</f>
        <v>No</v>
      </c>
    </row>
    <row r="22556">
      <c r="A22556" s="6">
        <v>703342.0</v>
      </c>
      <c r="B22556" s="6">
        <v>703087.0</v>
      </c>
      <c r="C22556" s="14" t="str">
        <f>If(COUNTIF(DamReaches!$B$2:$B$346,"="&amp;A22556)&gt;0, "Yes", "No")</f>
        <v>No</v>
      </c>
    </row>
    <row r="22557">
      <c r="A22557" s="6">
        <v>703343.0</v>
      </c>
      <c r="B22557" s="6">
        <v>703342.0</v>
      </c>
      <c r="C22557" s="14" t="str">
        <f>If(COUNTIF(DamReaches!$B$2:$B$346,"="&amp;A22557)&gt;0, "Yes", "No")</f>
        <v>No</v>
      </c>
    </row>
    <row r="22558">
      <c r="A22558" s="6">
        <v>703344.0</v>
      </c>
      <c r="B22558" s="6">
        <v>703182.0</v>
      </c>
      <c r="C22558" s="14" t="str">
        <f>If(COUNTIF(DamReaches!$B$2:$B$346,"="&amp;A22558)&gt;0, "Yes", "No")</f>
        <v>No</v>
      </c>
    </row>
    <row r="22559">
      <c r="A22559" s="6">
        <v>703345.0</v>
      </c>
      <c r="B22559" s="6">
        <v>703220.0</v>
      </c>
      <c r="C22559" s="14" t="str">
        <f>If(COUNTIF(DamReaches!$B$2:$B$346,"="&amp;A22559)&gt;0, "Yes", "No")</f>
        <v>No</v>
      </c>
    </row>
    <row r="22560">
      <c r="A22560" s="6">
        <v>703346.0</v>
      </c>
      <c r="B22560" s="6">
        <v>703005.0</v>
      </c>
      <c r="C22560" s="14" t="str">
        <f>If(COUNTIF(DamReaches!$B$2:$B$346,"="&amp;A22560)&gt;0, "Yes", "No")</f>
        <v>No</v>
      </c>
    </row>
    <row r="22561">
      <c r="A22561" s="6">
        <v>703359.0</v>
      </c>
      <c r="B22561" s="6">
        <v>703464.0</v>
      </c>
      <c r="C22561" s="14" t="str">
        <f>If(COUNTIF(DamReaches!$B$2:$B$346,"="&amp;A22561)&gt;0, "Yes", "No")</f>
        <v>No</v>
      </c>
    </row>
    <row r="22562">
      <c r="A22562" s="6">
        <v>703360.0</v>
      </c>
      <c r="B22562" s="6">
        <v>702825.0</v>
      </c>
      <c r="C22562" s="14" t="str">
        <f>If(COUNTIF(DamReaches!$B$2:$B$346,"="&amp;A22562)&gt;0, "Yes", "No")</f>
        <v>No</v>
      </c>
    </row>
    <row r="22563">
      <c r="A22563" s="6">
        <v>703361.0</v>
      </c>
      <c r="B22563" s="6">
        <v>703585.0</v>
      </c>
      <c r="C22563" s="14" t="str">
        <f>If(COUNTIF(DamReaches!$B$2:$B$346,"="&amp;A22563)&gt;0, "Yes", "No")</f>
        <v>No</v>
      </c>
    </row>
    <row r="22564">
      <c r="A22564" s="6">
        <v>703362.0</v>
      </c>
      <c r="B22564" s="6">
        <v>703687.0</v>
      </c>
      <c r="C22564" s="14" t="str">
        <f>If(COUNTIF(DamReaches!$B$2:$B$346,"="&amp;A22564)&gt;0, "Yes", "No")</f>
        <v>No</v>
      </c>
    </row>
    <row r="22565">
      <c r="A22565" s="6">
        <v>703363.0</v>
      </c>
      <c r="B22565" s="6">
        <v>703664.0</v>
      </c>
      <c r="C22565" s="14" t="str">
        <f>If(COUNTIF(DamReaches!$B$2:$B$346,"="&amp;A22565)&gt;0, "Yes", "No")</f>
        <v>No</v>
      </c>
    </row>
    <row r="22566">
      <c r="A22566" s="6">
        <v>703364.0</v>
      </c>
      <c r="B22566" s="6">
        <v>703664.0</v>
      </c>
      <c r="C22566" s="14" t="str">
        <f>If(COUNTIF(DamReaches!$B$2:$B$346,"="&amp;A22566)&gt;0, "Yes", "No")</f>
        <v>No</v>
      </c>
    </row>
    <row r="22567">
      <c r="A22567" s="6">
        <v>703365.0</v>
      </c>
      <c r="B22567" s="6">
        <v>703221.0</v>
      </c>
      <c r="C22567" s="14" t="str">
        <f>If(COUNTIF(DamReaches!$B$2:$B$346,"="&amp;A22567)&gt;0, "Yes", "No")</f>
        <v>No</v>
      </c>
    </row>
    <row r="22568">
      <c r="A22568" s="6">
        <v>703366.0</v>
      </c>
      <c r="B22568" s="6">
        <v>703263.0</v>
      </c>
      <c r="C22568" s="14" t="str">
        <f>If(COUNTIF(DamReaches!$B$2:$B$346,"="&amp;A22568)&gt;0, "Yes", "No")</f>
        <v>No</v>
      </c>
    </row>
    <row r="22569">
      <c r="A22569" s="6">
        <v>703367.0</v>
      </c>
      <c r="B22569" s="6">
        <v>703366.0</v>
      </c>
      <c r="C22569" s="14" t="str">
        <f>If(COUNTIF(DamReaches!$B$2:$B$346,"="&amp;A22569)&gt;0, "Yes", "No")</f>
        <v>No</v>
      </c>
    </row>
    <row r="22570">
      <c r="A22570" s="6">
        <v>703386.0</v>
      </c>
      <c r="B22570" s="6">
        <v>703464.0</v>
      </c>
      <c r="C22570" s="14" t="str">
        <f>If(COUNTIF(DamReaches!$B$2:$B$346,"="&amp;A22570)&gt;0, "Yes", "No")</f>
        <v>No</v>
      </c>
    </row>
    <row r="22571">
      <c r="A22571" s="6">
        <v>703387.0</v>
      </c>
      <c r="B22571" s="6">
        <v>703338.0</v>
      </c>
      <c r="C22571" s="14" t="str">
        <f>If(COUNTIF(DamReaches!$B$2:$B$346,"="&amp;A22571)&gt;0, "Yes", "No")</f>
        <v>No</v>
      </c>
    </row>
    <row r="22572">
      <c r="A22572" s="6">
        <v>703388.0</v>
      </c>
      <c r="B22572" s="6">
        <v>703837.0</v>
      </c>
      <c r="C22572" s="14" t="str">
        <f>If(COUNTIF(DamReaches!$B$2:$B$346,"="&amp;A22572)&gt;0, "Yes", "No")</f>
        <v>No</v>
      </c>
    </row>
    <row r="22573">
      <c r="A22573" s="6">
        <v>703389.0</v>
      </c>
      <c r="B22573" s="6">
        <v>703390.0</v>
      </c>
      <c r="C22573" s="14" t="str">
        <f>If(COUNTIF(DamReaches!$B$2:$B$346,"="&amp;A22573)&gt;0, "Yes", "No")</f>
        <v>No</v>
      </c>
    </row>
    <row r="22574">
      <c r="A22574" s="6">
        <v>703390.0</v>
      </c>
      <c r="B22574" s="6">
        <v>703087.0</v>
      </c>
      <c r="C22574" s="14" t="str">
        <f>If(COUNTIF(DamReaches!$B$2:$B$346,"="&amp;A22574)&gt;0, "Yes", "No")</f>
        <v>No</v>
      </c>
    </row>
    <row r="22575">
      <c r="A22575" s="6">
        <v>703391.0</v>
      </c>
      <c r="B22575" s="6">
        <v>703261.0</v>
      </c>
      <c r="C22575" s="14" t="str">
        <f>If(COUNTIF(DamReaches!$B$2:$B$346,"="&amp;A22575)&gt;0, "Yes", "No")</f>
        <v>No</v>
      </c>
    </row>
    <row r="22576">
      <c r="A22576" s="6">
        <v>703392.0</v>
      </c>
      <c r="B22576" s="6">
        <v>703391.0</v>
      </c>
      <c r="C22576" s="14" t="str">
        <f>If(COUNTIF(DamReaches!$B$2:$B$346,"="&amp;A22576)&gt;0, "Yes", "No")</f>
        <v>No</v>
      </c>
    </row>
    <row r="22577">
      <c r="A22577" s="6">
        <v>703393.0</v>
      </c>
      <c r="B22577" s="6">
        <v>703317.0</v>
      </c>
      <c r="C22577" s="14" t="str">
        <f>If(COUNTIF(DamReaches!$B$2:$B$346,"="&amp;A22577)&gt;0, "Yes", "No")</f>
        <v>No</v>
      </c>
    </row>
    <row r="22578">
      <c r="A22578" s="6">
        <v>703394.0</v>
      </c>
      <c r="B22578" s="6">
        <v>703245.0</v>
      </c>
      <c r="C22578" s="14" t="str">
        <f>If(COUNTIF(DamReaches!$B$2:$B$346,"="&amp;A22578)&gt;0, "Yes", "No")</f>
        <v>No</v>
      </c>
    </row>
    <row r="22579">
      <c r="A22579" s="6">
        <v>703409.0</v>
      </c>
      <c r="B22579" s="6">
        <v>703500.0</v>
      </c>
      <c r="C22579" s="14" t="str">
        <f>If(COUNTIF(DamReaches!$B$2:$B$346,"="&amp;A22579)&gt;0, "Yes", "No")</f>
        <v>No</v>
      </c>
    </row>
    <row r="22580">
      <c r="A22580" s="6">
        <v>703410.0</v>
      </c>
      <c r="B22580" s="6">
        <v>703584.0</v>
      </c>
      <c r="C22580" s="14" t="str">
        <f>If(COUNTIF(DamReaches!$B$2:$B$346,"="&amp;A22580)&gt;0, "Yes", "No")</f>
        <v>No</v>
      </c>
    </row>
    <row r="22581">
      <c r="A22581" s="6">
        <v>703411.0</v>
      </c>
      <c r="B22581" s="6">
        <v>703412.0</v>
      </c>
      <c r="C22581" s="14" t="str">
        <f>If(COUNTIF(DamReaches!$B$2:$B$346,"="&amp;A22581)&gt;0, "Yes", "No")</f>
        <v>No</v>
      </c>
    </row>
    <row r="22582">
      <c r="A22582" s="6">
        <v>703412.0</v>
      </c>
      <c r="B22582" s="6">
        <v>702964.0</v>
      </c>
      <c r="C22582" s="14" t="str">
        <f>If(COUNTIF(DamReaches!$B$2:$B$346,"="&amp;A22582)&gt;0, "Yes", "No")</f>
        <v>No</v>
      </c>
    </row>
    <row r="22583">
      <c r="A22583" s="6">
        <v>703413.0</v>
      </c>
      <c r="B22583" s="6">
        <v>703837.0</v>
      </c>
      <c r="C22583" s="14" t="str">
        <f>If(COUNTIF(DamReaches!$B$2:$B$346,"="&amp;A22583)&gt;0, "Yes", "No")</f>
        <v>No</v>
      </c>
    </row>
    <row r="22584">
      <c r="A22584" s="6">
        <v>703414.0</v>
      </c>
      <c r="B22584" s="6">
        <v>703415.0</v>
      </c>
      <c r="C22584" s="14" t="str">
        <f>If(COUNTIF(DamReaches!$B$2:$B$346,"="&amp;A22584)&gt;0, "Yes", "No")</f>
        <v>No</v>
      </c>
    </row>
    <row r="22585">
      <c r="A22585" s="6">
        <v>703415.0</v>
      </c>
      <c r="B22585" s="6">
        <v>703289.0</v>
      </c>
      <c r="C22585" s="14" t="str">
        <f>If(COUNTIF(DamReaches!$B$2:$B$346,"="&amp;A22585)&gt;0, "Yes", "No")</f>
        <v>No</v>
      </c>
    </row>
    <row r="22586">
      <c r="A22586" s="6">
        <v>703416.0</v>
      </c>
      <c r="B22586" s="6">
        <v>703687.0</v>
      </c>
      <c r="C22586" s="14" t="str">
        <f>If(COUNTIF(DamReaches!$B$2:$B$346,"="&amp;A22586)&gt;0, "Yes", "No")</f>
        <v>No</v>
      </c>
    </row>
    <row r="22587">
      <c r="A22587" s="6">
        <v>703417.0</v>
      </c>
      <c r="B22587" s="6">
        <v>703182.0</v>
      </c>
      <c r="C22587" s="14" t="str">
        <f>If(COUNTIF(DamReaches!$B$2:$B$346,"="&amp;A22587)&gt;0, "Yes", "No")</f>
        <v>No</v>
      </c>
    </row>
    <row r="22588">
      <c r="A22588" s="6">
        <v>703418.0</v>
      </c>
      <c r="B22588" s="6">
        <v>703344.0</v>
      </c>
      <c r="C22588" s="14" t="str">
        <f>If(COUNTIF(DamReaches!$B$2:$B$346,"="&amp;A22588)&gt;0, "Yes", "No")</f>
        <v>No</v>
      </c>
    </row>
    <row r="22589">
      <c r="A22589" s="6">
        <v>703419.0</v>
      </c>
      <c r="B22589" s="6">
        <v>703418.0</v>
      </c>
      <c r="C22589" s="14" t="str">
        <f>If(COUNTIF(DamReaches!$B$2:$B$346,"="&amp;A22589)&gt;0, "Yes", "No")</f>
        <v>No</v>
      </c>
    </row>
    <row r="22590">
      <c r="A22590" s="6">
        <v>703420.0</v>
      </c>
      <c r="B22590" s="6">
        <v>703421.0</v>
      </c>
      <c r="C22590" s="14" t="str">
        <f>If(COUNTIF(DamReaches!$B$2:$B$346,"="&amp;A22590)&gt;0, "Yes", "No")</f>
        <v>No</v>
      </c>
    </row>
    <row r="22591">
      <c r="A22591" s="6">
        <v>703421.0</v>
      </c>
      <c r="B22591" s="6">
        <v>703052.0</v>
      </c>
      <c r="C22591" s="14" t="str">
        <f>If(COUNTIF(DamReaches!$B$2:$B$346,"="&amp;A22591)&gt;0, "Yes", "No")</f>
        <v>No</v>
      </c>
    </row>
    <row r="22592">
      <c r="A22592" s="6">
        <v>703433.0</v>
      </c>
      <c r="B22592" s="6">
        <v>703500.0</v>
      </c>
      <c r="C22592" s="14" t="str">
        <f>If(COUNTIF(DamReaches!$B$2:$B$346,"="&amp;A22592)&gt;0, "Yes", "No")</f>
        <v>No</v>
      </c>
    </row>
    <row r="22593">
      <c r="A22593" s="6">
        <v>703434.0</v>
      </c>
      <c r="B22593" s="6">
        <v>703584.0</v>
      </c>
      <c r="C22593" s="14" t="str">
        <f>If(COUNTIF(DamReaches!$B$2:$B$346,"="&amp;A22593)&gt;0, "Yes", "No")</f>
        <v>No</v>
      </c>
    </row>
    <row r="22594">
      <c r="A22594" s="6">
        <v>703435.0</v>
      </c>
      <c r="B22594" s="6">
        <v>703839.0</v>
      </c>
      <c r="C22594" s="14" t="str">
        <f>If(COUNTIF(DamReaches!$B$2:$B$346,"="&amp;A22594)&gt;0, "Yes", "No")</f>
        <v>No</v>
      </c>
    </row>
    <row r="22595">
      <c r="A22595" s="6">
        <v>703436.0</v>
      </c>
      <c r="B22595" s="6">
        <v>703839.0</v>
      </c>
      <c r="C22595" s="14" t="str">
        <f>If(COUNTIF(DamReaches!$B$2:$B$346,"="&amp;A22595)&gt;0, "Yes", "No")</f>
        <v>No</v>
      </c>
    </row>
    <row r="22596">
      <c r="A22596" s="6">
        <v>703437.0</v>
      </c>
      <c r="B22596" s="6">
        <v>703160.0</v>
      </c>
      <c r="C22596" s="14" t="str">
        <f>If(COUNTIF(DamReaches!$B$2:$B$346,"="&amp;A22596)&gt;0, "Yes", "No")</f>
        <v>No</v>
      </c>
    </row>
    <row r="22597">
      <c r="A22597" s="6">
        <v>703438.0</v>
      </c>
      <c r="B22597" s="6">
        <v>703437.0</v>
      </c>
      <c r="C22597" s="14" t="str">
        <f>If(COUNTIF(DamReaches!$B$2:$B$346,"="&amp;A22597)&gt;0, "Yes", "No")</f>
        <v>No</v>
      </c>
    </row>
    <row r="22598">
      <c r="A22598" s="6">
        <v>703439.0</v>
      </c>
      <c r="B22598" s="6">
        <v>703421.0</v>
      </c>
      <c r="C22598" s="14" t="str">
        <f>If(COUNTIF(DamReaches!$B$2:$B$346,"="&amp;A22598)&gt;0, "Yes", "No")</f>
        <v>No</v>
      </c>
    </row>
    <row r="22599">
      <c r="A22599" s="6">
        <v>703440.0</v>
      </c>
      <c r="B22599" s="6">
        <v>703393.0</v>
      </c>
      <c r="C22599" s="14" t="str">
        <f>If(COUNTIF(DamReaches!$B$2:$B$346,"="&amp;A22599)&gt;0, "Yes", "No")</f>
        <v>No</v>
      </c>
    </row>
    <row r="22600">
      <c r="A22600" s="6">
        <v>703441.0</v>
      </c>
      <c r="B22600" s="6">
        <v>703440.0</v>
      </c>
      <c r="C22600" s="14" t="str">
        <f>If(COUNTIF(DamReaches!$B$2:$B$346,"="&amp;A22600)&gt;0, "Yes", "No")</f>
        <v>No</v>
      </c>
    </row>
    <row r="22601">
      <c r="A22601" s="6">
        <v>703442.0</v>
      </c>
      <c r="B22601" s="6">
        <v>703201.0</v>
      </c>
      <c r="C22601" s="14" t="str">
        <f>If(COUNTIF(DamReaches!$B$2:$B$346,"="&amp;A22601)&gt;0, "Yes", "No")</f>
        <v>No</v>
      </c>
    </row>
    <row r="22602">
      <c r="A22602" s="6">
        <v>703461.0</v>
      </c>
      <c r="B22602" s="6">
        <v>704077.0</v>
      </c>
      <c r="C22602" s="14" t="str">
        <f>If(COUNTIF(DamReaches!$B$2:$B$346,"="&amp;A22602)&gt;0, "Yes", "No")</f>
        <v>No</v>
      </c>
    </row>
    <row r="22603">
      <c r="A22603" s="6">
        <v>703462.0</v>
      </c>
      <c r="B22603" s="6">
        <v>704077.0</v>
      </c>
      <c r="C22603" s="14" t="str">
        <f>If(COUNTIF(DamReaches!$B$2:$B$346,"="&amp;A22603)&gt;0, "Yes", "No")</f>
        <v>No</v>
      </c>
    </row>
    <row r="22604">
      <c r="A22604" s="6">
        <v>703463.0</v>
      </c>
      <c r="B22604" s="6">
        <v>703632.0</v>
      </c>
      <c r="C22604" s="14" t="str">
        <f>If(COUNTIF(DamReaches!$B$2:$B$346,"="&amp;A22604)&gt;0, "Yes", "No")</f>
        <v>No</v>
      </c>
    </row>
    <row r="22605">
      <c r="A22605" s="6">
        <v>703464.0</v>
      </c>
      <c r="B22605" s="6">
        <v>703434.0</v>
      </c>
      <c r="C22605" s="14" t="str">
        <f>If(COUNTIF(DamReaches!$B$2:$B$346,"="&amp;A22605)&gt;0, "Yes", "No")</f>
        <v>No</v>
      </c>
    </row>
    <row r="22606">
      <c r="A22606" s="6">
        <v>703465.0</v>
      </c>
      <c r="B22606" s="6">
        <v>703412.0</v>
      </c>
      <c r="C22606" s="14" t="str">
        <f>If(COUNTIF(DamReaches!$B$2:$B$346,"="&amp;A22606)&gt;0, "Yes", "No")</f>
        <v>No</v>
      </c>
    </row>
    <row r="22607">
      <c r="A22607" s="6">
        <v>703466.0</v>
      </c>
      <c r="B22607" s="6">
        <v>703442.0</v>
      </c>
      <c r="C22607" s="14" t="str">
        <f>If(COUNTIF(DamReaches!$B$2:$B$346,"="&amp;A22607)&gt;0, "Yes", "No")</f>
        <v>No</v>
      </c>
    </row>
    <row r="22608">
      <c r="A22608" s="6">
        <v>703467.0</v>
      </c>
      <c r="B22608" s="6">
        <v>703873.0</v>
      </c>
      <c r="C22608" s="14" t="str">
        <f>If(COUNTIF(DamReaches!$B$2:$B$346,"="&amp;A22608)&gt;0, "Yes", "No")</f>
        <v>No</v>
      </c>
    </row>
    <row r="22609">
      <c r="A22609" s="6">
        <v>703483.0</v>
      </c>
      <c r="B22609" s="6">
        <v>702805.0</v>
      </c>
      <c r="C22609" s="14" t="str">
        <f>If(COUNTIF(DamReaches!$B$2:$B$346,"="&amp;A22609)&gt;0, "Yes", "No")</f>
        <v>Yes</v>
      </c>
    </row>
    <row r="22610">
      <c r="A22610" s="6">
        <v>703484.0</v>
      </c>
      <c r="B22610" s="6">
        <v>703543.0</v>
      </c>
      <c r="C22610" s="14" t="str">
        <f>If(COUNTIF(DamReaches!$B$2:$B$346,"="&amp;A22610)&gt;0, "Yes", "No")</f>
        <v>No</v>
      </c>
    </row>
    <row r="22611">
      <c r="A22611" s="6">
        <v>703499.0</v>
      </c>
      <c r="B22611" s="6">
        <v>703516.0</v>
      </c>
      <c r="C22611" s="14" t="str">
        <f>If(COUNTIF(DamReaches!$B$2:$B$346,"="&amp;A22611)&gt;0, "Yes", "No")</f>
        <v>No</v>
      </c>
    </row>
    <row r="22612">
      <c r="A22612" s="6">
        <v>703500.0</v>
      </c>
      <c r="B22612" s="6">
        <v>703632.0</v>
      </c>
      <c r="C22612" s="14" t="str">
        <f>If(COUNTIF(DamReaches!$B$2:$B$346,"="&amp;A22612)&gt;0, "Yes", "No")</f>
        <v>No</v>
      </c>
    </row>
    <row r="22613">
      <c r="A22613" s="6">
        <v>703501.0</v>
      </c>
      <c r="B22613" s="6">
        <v>703763.0</v>
      </c>
      <c r="C22613" s="14" t="str">
        <f>If(COUNTIF(DamReaches!$B$2:$B$346,"="&amp;A22613)&gt;0, "Yes", "No")</f>
        <v>No</v>
      </c>
    </row>
    <row r="22614">
      <c r="A22614" s="6">
        <v>703502.0</v>
      </c>
      <c r="B22614" s="6">
        <v>703220.0</v>
      </c>
      <c r="C22614" s="14" t="str">
        <f>If(COUNTIF(DamReaches!$B$2:$B$346,"="&amp;A22614)&gt;0, "Yes", "No")</f>
        <v>No</v>
      </c>
    </row>
    <row r="22615">
      <c r="A22615" s="6">
        <v>703516.0</v>
      </c>
      <c r="B22615" s="6">
        <v>703706.0</v>
      </c>
      <c r="C22615" s="14" t="str">
        <f>If(COUNTIF(DamReaches!$B$2:$B$346,"="&amp;A22615)&gt;0, "Yes", "No")</f>
        <v>No</v>
      </c>
    </row>
    <row r="22616">
      <c r="A22616" s="6">
        <v>703517.0</v>
      </c>
      <c r="B22616" s="6">
        <v>703706.0</v>
      </c>
      <c r="C22616" s="14" t="str">
        <f>If(COUNTIF(DamReaches!$B$2:$B$346,"="&amp;A22616)&gt;0, "Yes", "No")</f>
        <v>No</v>
      </c>
    </row>
    <row r="22617">
      <c r="A22617" s="6">
        <v>703518.0</v>
      </c>
      <c r="B22617" s="6">
        <v>703685.0</v>
      </c>
      <c r="C22617" s="14" t="str">
        <f>If(COUNTIF(DamReaches!$B$2:$B$346,"="&amp;A22617)&gt;0, "Yes", "No")</f>
        <v>No</v>
      </c>
    </row>
    <row r="22618">
      <c r="A22618" s="6">
        <v>703519.0</v>
      </c>
      <c r="B22618" s="6">
        <v>703685.0</v>
      </c>
      <c r="C22618" s="14" t="str">
        <f>If(COUNTIF(DamReaches!$B$2:$B$346,"="&amp;A22618)&gt;0, "Yes", "No")</f>
        <v>No</v>
      </c>
    </row>
    <row r="22619">
      <c r="A22619" s="6">
        <v>703520.0</v>
      </c>
      <c r="B22619" s="6">
        <v>703844.0</v>
      </c>
      <c r="C22619" s="14" t="str">
        <f>If(COUNTIF(DamReaches!$B$2:$B$346,"="&amp;A22619)&gt;0, "Yes", "No")</f>
        <v>No</v>
      </c>
    </row>
    <row r="22620">
      <c r="A22620" s="6">
        <v>703521.0</v>
      </c>
      <c r="B22620" s="6">
        <v>703844.0</v>
      </c>
      <c r="C22620" s="14" t="str">
        <f>If(COUNTIF(DamReaches!$B$2:$B$346,"="&amp;A22620)&gt;0, "Yes", "No")</f>
        <v>No</v>
      </c>
    </row>
    <row r="22621">
      <c r="A22621" s="6">
        <v>703522.0</v>
      </c>
      <c r="B22621" s="6">
        <v>703869.0</v>
      </c>
      <c r="C22621" s="14" t="str">
        <f>If(COUNTIF(DamReaches!$B$2:$B$346,"="&amp;A22621)&gt;0, "Yes", "No")</f>
        <v>No</v>
      </c>
    </row>
    <row r="22622">
      <c r="A22622" s="6">
        <v>703523.0</v>
      </c>
      <c r="B22622" s="6">
        <v>703290.0</v>
      </c>
      <c r="C22622" s="14" t="str">
        <f>If(COUNTIF(DamReaches!$B$2:$B$346,"="&amp;A22622)&gt;0, "Yes", "No")</f>
        <v>No</v>
      </c>
    </row>
    <row r="22623">
      <c r="A22623" s="6">
        <v>703524.0</v>
      </c>
      <c r="B22623" s="6">
        <v>703523.0</v>
      </c>
      <c r="C22623" s="14" t="str">
        <f>If(COUNTIF(DamReaches!$B$2:$B$346,"="&amp;A22623)&gt;0, "Yes", "No")</f>
        <v>No</v>
      </c>
    </row>
    <row r="22624">
      <c r="A22624" s="6">
        <v>703536.0</v>
      </c>
      <c r="B22624" s="6">
        <v>703559.0</v>
      </c>
      <c r="C22624" s="14" t="str">
        <f>If(COUNTIF(DamReaches!$B$2:$B$346,"="&amp;A22624)&gt;0, "Yes", "No")</f>
        <v>No</v>
      </c>
    </row>
    <row r="22625">
      <c r="A22625" s="6">
        <v>703537.0</v>
      </c>
      <c r="B22625" s="6">
        <v>703434.0</v>
      </c>
      <c r="C22625" s="14" t="str">
        <f>If(COUNTIF(DamReaches!$B$2:$B$346,"="&amp;A22625)&gt;0, "Yes", "No")</f>
        <v>No</v>
      </c>
    </row>
    <row r="22626">
      <c r="A22626" s="6">
        <v>703538.0</v>
      </c>
      <c r="B22626" s="6">
        <v>703539.0</v>
      </c>
      <c r="C22626" s="14" t="str">
        <f>If(COUNTIF(DamReaches!$B$2:$B$346,"="&amp;A22626)&gt;0, "Yes", "No")</f>
        <v>No</v>
      </c>
    </row>
    <row r="22627">
      <c r="A22627" s="6">
        <v>703539.0</v>
      </c>
      <c r="B22627" s="6">
        <v>703360.0</v>
      </c>
      <c r="C22627" s="14" t="str">
        <f>If(COUNTIF(DamReaches!$B$2:$B$346,"="&amp;A22627)&gt;0, "Yes", "No")</f>
        <v>No</v>
      </c>
    </row>
    <row r="22628">
      <c r="A22628" s="6">
        <v>703540.0</v>
      </c>
      <c r="B22628" s="6">
        <v>702302.0</v>
      </c>
      <c r="C22628" s="14" t="str">
        <f>If(COUNTIF(DamReaches!$B$2:$B$346,"="&amp;A22628)&gt;0, "Yes", "No")</f>
        <v>No</v>
      </c>
    </row>
    <row r="22629">
      <c r="A22629" s="6">
        <v>703541.0</v>
      </c>
      <c r="B22629" s="6">
        <v>703562.0</v>
      </c>
      <c r="C22629" s="14" t="str">
        <f>If(COUNTIF(DamReaches!$B$2:$B$346,"="&amp;A22629)&gt;0, "Yes", "No")</f>
        <v>No</v>
      </c>
    </row>
    <row r="22630">
      <c r="A22630" s="6">
        <v>703542.0</v>
      </c>
      <c r="B22630" s="6">
        <v>703115.0</v>
      </c>
      <c r="C22630" s="14" t="str">
        <f>If(COUNTIF(DamReaches!$B$2:$B$346,"="&amp;A22630)&gt;0, "Yes", "No")</f>
        <v>No</v>
      </c>
    </row>
    <row r="22631">
      <c r="A22631" s="6">
        <v>703543.0</v>
      </c>
      <c r="B22631" s="6">
        <v>703544.0</v>
      </c>
      <c r="C22631" s="14" t="str">
        <f>If(COUNTIF(DamReaches!$B$2:$B$346,"="&amp;A22631)&gt;0, "Yes", "No")</f>
        <v>No</v>
      </c>
    </row>
    <row r="22632">
      <c r="A22632" s="6">
        <v>703544.0</v>
      </c>
      <c r="B22632" s="6">
        <v>703088.0</v>
      </c>
      <c r="C22632" s="14" t="str">
        <f>If(COUNTIF(DamReaches!$B$2:$B$346,"="&amp;A22632)&gt;0, "Yes", "No")</f>
        <v>No</v>
      </c>
    </row>
    <row r="22633">
      <c r="A22633" s="6">
        <v>703559.0</v>
      </c>
      <c r="B22633" s="6">
        <v>703560.0</v>
      </c>
      <c r="C22633" s="14" t="str">
        <f>If(COUNTIF(DamReaches!$B$2:$B$346,"="&amp;A22633)&gt;0, "Yes", "No")</f>
        <v>No</v>
      </c>
    </row>
    <row r="22634">
      <c r="A22634" s="6">
        <v>703560.0</v>
      </c>
      <c r="B22634" s="6">
        <v>703433.0</v>
      </c>
      <c r="C22634" s="14" t="str">
        <f>If(COUNTIF(DamReaches!$B$2:$B$346,"="&amp;A22634)&gt;0, "Yes", "No")</f>
        <v>No</v>
      </c>
    </row>
    <row r="22635">
      <c r="A22635" s="6">
        <v>703561.0</v>
      </c>
      <c r="B22635" s="6">
        <v>703284.0</v>
      </c>
      <c r="C22635" s="14" t="str">
        <f>If(COUNTIF(DamReaches!$B$2:$B$346,"="&amp;A22635)&gt;0, "Yes", "No")</f>
        <v>No</v>
      </c>
    </row>
    <row r="22636">
      <c r="A22636" s="6">
        <v>703562.0</v>
      </c>
      <c r="B22636" s="6">
        <v>703561.0</v>
      </c>
      <c r="C22636" s="14" t="str">
        <f>If(COUNTIF(DamReaches!$B$2:$B$346,"="&amp;A22636)&gt;0, "Yes", "No")</f>
        <v>No</v>
      </c>
    </row>
    <row r="22637">
      <c r="A22637" s="6">
        <v>703563.0</v>
      </c>
      <c r="B22637" s="6">
        <v>703114.0</v>
      </c>
      <c r="C22637" s="14" t="str">
        <f>If(COUNTIF(DamReaches!$B$2:$B$346,"="&amp;A22637)&gt;0, "Yes", "No")</f>
        <v>No</v>
      </c>
    </row>
    <row r="22638">
      <c r="A22638" s="6">
        <v>703564.0</v>
      </c>
      <c r="B22638" s="6">
        <v>703342.0</v>
      </c>
      <c r="C22638" s="14" t="str">
        <f>If(COUNTIF(DamReaches!$B$2:$B$346,"="&amp;A22638)&gt;0, "Yes", "No")</f>
        <v>No</v>
      </c>
    </row>
    <row r="22639">
      <c r="A22639" s="6">
        <v>703565.0</v>
      </c>
      <c r="B22639" s="6">
        <v>703391.0</v>
      </c>
      <c r="C22639" s="14" t="str">
        <f>If(COUNTIF(DamReaches!$B$2:$B$346,"="&amp;A22639)&gt;0, "Yes", "No")</f>
        <v>No</v>
      </c>
    </row>
    <row r="22640">
      <c r="A22640" s="6">
        <v>703566.0</v>
      </c>
      <c r="B22640" s="6">
        <v>703567.0</v>
      </c>
      <c r="C22640" s="14" t="str">
        <f>If(COUNTIF(DamReaches!$B$2:$B$346,"="&amp;A22640)&gt;0, "Yes", "No")</f>
        <v>No</v>
      </c>
    </row>
    <row r="22641">
      <c r="A22641" s="6">
        <v>703567.0</v>
      </c>
      <c r="B22641" s="6">
        <v>703467.0</v>
      </c>
      <c r="C22641" s="14" t="str">
        <f>If(COUNTIF(DamReaches!$B$2:$B$346,"="&amp;A22641)&gt;0, "Yes", "No")</f>
        <v>No</v>
      </c>
    </row>
    <row r="22642">
      <c r="A22642" s="6">
        <v>703583.0</v>
      </c>
      <c r="B22642" s="6">
        <v>703559.0</v>
      </c>
      <c r="C22642" s="14" t="str">
        <f>If(COUNTIF(DamReaches!$B$2:$B$346,"="&amp;A22642)&gt;0, "Yes", "No")</f>
        <v>No</v>
      </c>
    </row>
    <row r="22643">
      <c r="A22643" s="6">
        <v>703584.0</v>
      </c>
      <c r="B22643" s="6">
        <v>703760.0</v>
      </c>
      <c r="C22643" s="14" t="str">
        <f>If(COUNTIF(DamReaches!$B$2:$B$346,"="&amp;A22643)&gt;0, "Yes", "No")</f>
        <v>No</v>
      </c>
    </row>
    <row r="22644">
      <c r="A22644" s="6">
        <v>703585.0</v>
      </c>
      <c r="B22644" s="6">
        <v>703611.0</v>
      </c>
      <c r="C22644" s="14" t="str">
        <f>If(COUNTIF(DamReaches!$B$2:$B$346,"="&amp;A22644)&gt;0, "Yes", "No")</f>
        <v>No</v>
      </c>
    </row>
    <row r="22645">
      <c r="A22645" s="6">
        <v>703586.0</v>
      </c>
      <c r="B22645" s="6">
        <v>703612.0</v>
      </c>
      <c r="C22645" s="14" t="str">
        <f>If(COUNTIF(DamReaches!$B$2:$B$346,"="&amp;A22645)&gt;0, "Yes", "No")</f>
        <v>No</v>
      </c>
    </row>
    <row r="22646">
      <c r="A22646" s="6">
        <v>703587.0</v>
      </c>
      <c r="B22646" s="6">
        <v>703814.0</v>
      </c>
      <c r="C22646" s="14" t="str">
        <f>If(COUNTIF(DamReaches!$B$2:$B$346,"="&amp;A22646)&gt;0, "Yes", "No")</f>
        <v>No</v>
      </c>
    </row>
    <row r="22647">
      <c r="A22647" s="6">
        <v>703588.0</v>
      </c>
      <c r="B22647" s="6">
        <v>703814.0</v>
      </c>
      <c r="C22647" s="14" t="str">
        <f>If(COUNTIF(DamReaches!$B$2:$B$346,"="&amp;A22647)&gt;0, "Yes", "No")</f>
        <v>No</v>
      </c>
    </row>
    <row r="22648">
      <c r="A22648" s="6">
        <v>703589.0</v>
      </c>
      <c r="B22648" s="6">
        <v>703118.0</v>
      </c>
      <c r="C22648" s="14" t="str">
        <f>If(COUNTIF(DamReaches!$B$2:$B$346,"="&amp;A22648)&gt;0, "Yes", "No")</f>
        <v>No</v>
      </c>
    </row>
    <row r="22649">
      <c r="A22649" s="6">
        <v>703611.0</v>
      </c>
      <c r="B22649" s="6">
        <v>703612.0</v>
      </c>
      <c r="C22649" s="14" t="str">
        <f>If(COUNTIF(DamReaches!$B$2:$B$346,"="&amp;A22649)&gt;0, "Yes", "No")</f>
        <v>No</v>
      </c>
    </row>
    <row r="22650">
      <c r="A22650" s="6">
        <v>703612.0</v>
      </c>
      <c r="B22650" s="6">
        <v>703286.0</v>
      </c>
      <c r="C22650" s="14" t="str">
        <f>If(COUNTIF(DamReaches!$B$2:$B$346,"="&amp;A22650)&gt;0, "Yes", "No")</f>
        <v>No</v>
      </c>
    </row>
    <row r="22651">
      <c r="A22651" s="6">
        <v>703613.0</v>
      </c>
      <c r="B22651" s="6">
        <v>703021.0</v>
      </c>
      <c r="C22651" s="14" t="str">
        <f>If(COUNTIF(DamReaches!$B$2:$B$346,"="&amp;A22651)&gt;0, "Yes", "No")</f>
        <v>No</v>
      </c>
    </row>
    <row r="22652">
      <c r="A22652" s="6">
        <v>703614.0</v>
      </c>
      <c r="B22652" s="6">
        <v>703290.0</v>
      </c>
      <c r="C22652" s="14" t="str">
        <f>If(COUNTIF(DamReaches!$B$2:$B$346,"="&amp;A22652)&gt;0, "Yes", "No")</f>
        <v>No</v>
      </c>
    </row>
    <row r="22653">
      <c r="A22653" s="6">
        <v>703615.0</v>
      </c>
      <c r="B22653" s="6">
        <v>703589.0</v>
      </c>
      <c r="C22653" s="14" t="str">
        <f>If(COUNTIF(DamReaches!$B$2:$B$346,"="&amp;A22653)&gt;0, "Yes", "No")</f>
        <v>No</v>
      </c>
    </row>
    <row r="22654">
      <c r="A22654" s="6">
        <v>703616.0</v>
      </c>
      <c r="B22654" s="6">
        <v>703366.0</v>
      </c>
      <c r="C22654" s="14" t="str">
        <f>If(COUNTIF(DamReaches!$B$2:$B$346,"="&amp;A22654)&gt;0, "Yes", "No")</f>
        <v>No</v>
      </c>
    </row>
    <row r="22655">
      <c r="A22655" s="6">
        <v>703631.0</v>
      </c>
      <c r="B22655" s="6">
        <v>703560.0</v>
      </c>
      <c r="C22655" s="14" t="str">
        <f>If(COUNTIF(DamReaches!$B$2:$B$346,"="&amp;A22655)&gt;0, "Yes", "No")</f>
        <v>No</v>
      </c>
    </row>
    <row r="22656">
      <c r="A22656" s="6">
        <v>703632.0</v>
      </c>
      <c r="B22656" s="6">
        <v>703633.0</v>
      </c>
      <c r="C22656" s="14" t="str">
        <f>If(COUNTIF(DamReaches!$B$2:$B$346,"="&amp;A22656)&gt;0, "Yes", "No")</f>
        <v>No</v>
      </c>
    </row>
    <row r="22657">
      <c r="A22657" s="6">
        <v>703633.0</v>
      </c>
      <c r="B22657" s="6">
        <v>703359.0</v>
      </c>
      <c r="C22657" s="14" t="str">
        <f>If(COUNTIF(DamReaches!$B$2:$B$346,"="&amp;A22657)&gt;0, "Yes", "No")</f>
        <v>No</v>
      </c>
    </row>
    <row r="22658">
      <c r="A22658" s="6">
        <v>703634.0</v>
      </c>
      <c r="B22658" s="6">
        <v>703635.0</v>
      </c>
      <c r="C22658" s="14" t="str">
        <f>If(COUNTIF(DamReaches!$B$2:$B$346,"="&amp;A22658)&gt;0, "Yes", "No")</f>
        <v>No</v>
      </c>
    </row>
    <row r="22659">
      <c r="A22659" s="6">
        <v>703635.0</v>
      </c>
      <c r="B22659" s="6">
        <v>703359.0</v>
      </c>
      <c r="C22659" s="14" t="str">
        <f>If(COUNTIF(DamReaches!$B$2:$B$346,"="&amp;A22659)&gt;0, "Yes", "No")</f>
        <v>No</v>
      </c>
    </row>
    <row r="22660">
      <c r="A22660" s="6">
        <v>703636.0</v>
      </c>
      <c r="B22660" s="6">
        <v>703360.0</v>
      </c>
      <c r="C22660" s="14" t="str">
        <f>If(COUNTIF(DamReaches!$B$2:$B$346,"="&amp;A22660)&gt;0, "Yes", "No")</f>
        <v>No</v>
      </c>
    </row>
    <row r="22661">
      <c r="A22661" s="6">
        <v>703637.0</v>
      </c>
      <c r="B22661" s="6">
        <v>703763.0</v>
      </c>
      <c r="C22661" s="14" t="str">
        <f>If(COUNTIF(DamReaches!$B$2:$B$346,"="&amp;A22661)&gt;0, "Yes", "No")</f>
        <v>No</v>
      </c>
    </row>
    <row r="22662">
      <c r="A22662" s="6">
        <v>703638.0</v>
      </c>
      <c r="B22662" s="6">
        <v>703637.0</v>
      </c>
      <c r="C22662" s="14" t="str">
        <f>If(COUNTIF(DamReaches!$B$2:$B$346,"="&amp;A22662)&gt;0, "Yes", "No")</f>
        <v>No</v>
      </c>
    </row>
    <row r="22663">
      <c r="A22663" s="6">
        <v>703654.0</v>
      </c>
      <c r="B22663" s="6">
        <v>703655.0</v>
      </c>
      <c r="C22663" s="14" t="str">
        <f>If(COUNTIF(DamReaches!$B$2:$B$346,"="&amp;A22663)&gt;0, "Yes", "No")</f>
        <v>No</v>
      </c>
    </row>
    <row r="22664">
      <c r="A22664" s="6">
        <v>703655.0</v>
      </c>
      <c r="B22664" s="6">
        <v>703611.0</v>
      </c>
      <c r="C22664" s="14" t="str">
        <f>If(COUNTIF(DamReaches!$B$2:$B$346,"="&amp;A22664)&gt;0, "Yes", "No")</f>
        <v>No</v>
      </c>
    </row>
    <row r="22665">
      <c r="A22665" s="6">
        <v>703656.0</v>
      </c>
      <c r="B22665" s="6">
        <v>703415.0</v>
      </c>
      <c r="C22665" s="14" t="str">
        <f>If(COUNTIF(DamReaches!$B$2:$B$346,"="&amp;A22665)&gt;0, "Yes", "No")</f>
        <v>No</v>
      </c>
    </row>
    <row r="22666">
      <c r="A22666" s="6">
        <v>703657.0</v>
      </c>
      <c r="B22666" s="6">
        <v>703928.0</v>
      </c>
      <c r="C22666" s="14" t="str">
        <f>If(COUNTIF(DamReaches!$B$2:$B$346,"="&amp;A22666)&gt;0, "Yes", "No")</f>
        <v>No</v>
      </c>
    </row>
    <row r="22667">
      <c r="A22667" s="6">
        <v>703658.0</v>
      </c>
      <c r="B22667" s="6">
        <v>703928.0</v>
      </c>
      <c r="C22667" s="14" t="str">
        <f>If(COUNTIF(DamReaches!$B$2:$B$346,"="&amp;A22667)&gt;0, "Yes", "No")</f>
        <v>No</v>
      </c>
    </row>
    <row r="22668">
      <c r="A22668" s="6">
        <v>703659.0</v>
      </c>
      <c r="B22668" s="6">
        <v>703660.0</v>
      </c>
      <c r="C22668" s="14" t="str">
        <f>If(COUNTIF(DamReaches!$B$2:$B$346,"="&amp;A22668)&gt;0, "Yes", "No")</f>
        <v>No</v>
      </c>
    </row>
    <row r="22669">
      <c r="A22669" s="6">
        <v>703660.0</v>
      </c>
      <c r="B22669" s="6">
        <v>703869.0</v>
      </c>
      <c r="C22669" s="14" t="str">
        <f>If(COUNTIF(DamReaches!$B$2:$B$346,"="&amp;A22669)&gt;0, "Yes", "No")</f>
        <v>No</v>
      </c>
    </row>
    <row r="22670">
      <c r="A22670" s="6">
        <v>703661.0</v>
      </c>
      <c r="B22670" s="6">
        <v>703440.0</v>
      </c>
      <c r="C22670" s="14" t="str">
        <f>If(COUNTIF(DamReaches!$B$2:$B$346,"="&amp;A22670)&gt;0, "Yes", "No")</f>
        <v>No</v>
      </c>
    </row>
    <row r="22671">
      <c r="A22671" s="6">
        <v>703662.0</v>
      </c>
      <c r="B22671" s="6">
        <v>703661.0</v>
      </c>
      <c r="C22671" s="14" t="str">
        <f>If(COUNTIF(DamReaches!$B$2:$B$346,"="&amp;A22671)&gt;0, "Yes", "No")</f>
        <v>No</v>
      </c>
    </row>
    <row r="22672">
      <c r="A22672" s="6">
        <v>703663.0</v>
      </c>
      <c r="B22672" s="6">
        <v>703873.0</v>
      </c>
      <c r="C22672" s="14" t="str">
        <f>If(COUNTIF(DamReaches!$B$2:$B$346,"="&amp;A22672)&gt;0, "Yes", "No")</f>
        <v>No</v>
      </c>
    </row>
    <row r="22673">
      <c r="A22673" s="6">
        <v>703664.0</v>
      </c>
      <c r="B22673" s="6">
        <v>703795.0</v>
      </c>
      <c r="C22673" s="14" t="str">
        <f>If(COUNTIF(DamReaches!$B$2:$B$346,"="&amp;A22673)&gt;0, "Yes", "No")</f>
        <v>No</v>
      </c>
    </row>
    <row r="22674">
      <c r="A22674" s="6">
        <v>703682.0</v>
      </c>
      <c r="B22674" s="6">
        <v>703683.0</v>
      </c>
      <c r="C22674" s="14" t="str">
        <f>If(COUNTIF(DamReaches!$B$2:$B$346,"="&amp;A22674)&gt;0, "Yes", "No")</f>
        <v>No</v>
      </c>
    </row>
    <row r="22675">
      <c r="A22675" s="6">
        <v>703683.0</v>
      </c>
      <c r="B22675" s="6">
        <v>703465.0</v>
      </c>
      <c r="C22675" s="14" t="str">
        <f>If(COUNTIF(DamReaches!$B$2:$B$346,"="&amp;A22675)&gt;0, "Yes", "No")</f>
        <v>No</v>
      </c>
    </row>
    <row r="22676">
      <c r="A22676" s="6">
        <v>703684.0</v>
      </c>
      <c r="B22676" s="6">
        <v>703564.0</v>
      </c>
      <c r="C22676" s="14" t="str">
        <f>If(COUNTIF(DamReaches!$B$2:$B$346,"="&amp;A22676)&gt;0, "Yes", "No")</f>
        <v>No</v>
      </c>
    </row>
    <row r="22677">
      <c r="A22677" s="6">
        <v>703685.0</v>
      </c>
      <c r="B22677" s="6">
        <v>703684.0</v>
      </c>
      <c r="C22677" s="14" t="str">
        <f>If(COUNTIF(DamReaches!$B$2:$B$346,"="&amp;A22677)&gt;0, "Yes", "No")</f>
        <v>No</v>
      </c>
    </row>
    <row r="22678">
      <c r="A22678" s="6">
        <v>703686.0</v>
      </c>
      <c r="B22678" s="6">
        <v>703565.0</v>
      </c>
      <c r="C22678" s="14" t="str">
        <f>If(COUNTIF(DamReaches!$B$2:$B$346,"="&amp;A22678)&gt;0, "Yes", "No")</f>
        <v>No</v>
      </c>
    </row>
    <row r="22679">
      <c r="A22679" s="6">
        <v>703687.0</v>
      </c>
      <c r="B22679" s="6">
        <v>703845.0</v>
      </c>
      <c r="C22679" s="14" t="str">
        <f>If(COUNTIF(DamReaches!$B$2:$B$346,"="&amp;A22679)&gt;0, "Yes", "No")</f>
        <v>No</v>
      </c>
    </row>
    <row r="22680">
      <c r="A22680" s="6">
        <v>703688.0</v>
      </c>
      <c r="B22680" s="6">
        <v>703637.0</v>
      </c>
      <c r="C22680" s="14" t="str">
        <f>If(COUNTIF(DamReaches!$B$2:$B$346,"="&amp;A22680)&gt;0, "Yes", "No")</f>
        <v>No</v>
      </c>
    </row>
    <row r="22681">
      <c r="A22681" s="6">
        <v>703706.0</v>
      </c>
      <c r="B22681" s="6">
        <v>703922.0</v>
      </c>
      <c r="C22681" s="14" t="str">
        <f>If(COUNTIF(DamReaches!$B$2:$B$346,"="&amp;A22681)&gt;0, "Yes", "No")</f>
        <v>No</v>
      </c>
    </row>
    <row r="22682">
      <c r="A22682" s="6">
        <v>703707.0</v>
      </c>
      <c r="B22682" s="6">
        <v>703922.0</v>
      </c>
      <c r="C22682" s="14" t="str">
        <f>If(COUNTIF(DamReaches!$B$2:$B$346,"="&amp;A22682)&gt;0, "Yes", "No")</f>
        <v>No</v>
      </c>
    </row>
    <row r="22683">
      <c r="A22683" s="6">
        <v>703708.0</v>
      </c>
      <c r="B22683" s="6">
        <v>703784.0</v>
      </c>
      <c r="C22683" s="14" t="str">
        <f>If(COUNTIF(DamReaches!$B$2:$B$346,"="&amp;A22683)&gt;0, "Yes", "No")</f>
        <v>No</v>
      </c>
    </row>
    <row r="22684">
      <c r="A22684" s="6">
        <v>703709.0</v>
      </c>
      <c r="B22684" s="6">
        <v>703788.0</v>
      </c>
      <c r="C22684" s="14" t="str">
        <f>If(COUNTIF(DamReaches!$B$2:$B$346,"="&amp;A22684)&gt;0, "Yes", "No")</f>
        <v>No</v>
      </c>
    </row>
    <row r="22685">
      <c r="A22685" s="6">
        <v>703710.0</v>
      </c>
      <c r="B22685" s="6">
        <v>703390.0</v>
      </c>
      <c r="C22685" s="14" t="str">
        <f>If(COUNTIF(DamReaches!$B$2:$B$346,"="&amp;A22685)&gt;0, "Yes", "No")</f>
        <v>No</v>
      </c>
    </row>
    <row r="22686">
      <c r="A22686" s="6">
        <v>703711.0</v>
      </c>
      <c r="B22686" s="6">
        <v>703564.0</v>
      </c>
      <c r="C22686" s="14" t="str">
        <f>If(COUNTIF(DamReaches!$B$2:$B$346,"="&amp;A22686)&gt;0, "Yes", "No")</f>
        <v>No</v>
      </c>
    </row>
    <row r="22687">
      <c r="A22687" s="6">
        <v>703712.0</v>
      </c>
      <c r="B22687" s="6">
        <v>703565.0</v>
      </c>
      <c r="C22687" s="14" t="str">
        <f>If(COUNTIF(DamReaches!$B$2:$B$346,"="&amp;A22687)&gt;0, "Yes", "No")</f>
        <v>No</v>
      </c>
    </row>
    <row r="22688">
      <c r="A22688" s="6">
        <v>703713.0</v>
      </c>
      <c r="B22688" s="6">
        <v>703417.0</v>
      </c>
      <c r="C22688" s="14" t="str">
        <f>If(COUNTIF(DamReaches!$B$2:$B$346,"="&amp;A22688)&gt;0, "Yes", "No")</f>
        <v>No</v>
      </c>
    </row>
    <row r="22689">
      <c r="A22689" s="6">
        <v>703736.0</v>
      </c>
      <c r="B22689" s="6">
        <v>703516.0</v>
      </c>
      <c r="C22689" s="14" t="str">
        <f>If(COUNTIF(DamReaches!$B$2:$B$346,"="&amp;A22689)&gt;0, "Yes", "No")</f>
        <v>No</v>
      </c>
    </row>
    <row r="22690">
      <c r="A22690" s="6">
        <v>703737.0</v>
      </c>
      <c r="B22690" s="6">
        <v>703340.0</v>
      </c>
      <c r="C22690" s="14" t="str">
        <f>If(COUNTIF(DamReaches!$B$2:$B$346,"="&amp;A22690)&gt;0, "Yes", "No")</f>
        <v>No</v>
      </c>
    </row>
    <row r="22691">
      <c r="A22691" s="6">
        <v>703738.0</v>
      </c>
      <c r="B22691" s="6">
        <v>703115.0</v>
      </c>
      <c r="C22691" s="14" t="str">
        <f>If(COUNTIF(DamReaches!$B$2:$B$346,"="&amp;A22691)&gt;0, "Yes", "No")</f>
        <v>No</v>
      </c>
    </row>
    <row r="22692">
      <c r="A22692" s="6">
        <v>703739.0</v>
      </c>
      <c r="B22692" s="6">
        <v>703738.0</v>
      </c>
      <c r="C22692" s="14" t="str">
        <f>If(COUNTIF(DamReaches!$B$2:$B$346,"="&amp;A22692)&gt;0, "Yes", "No")</f>
        <v>No</v>
      </c>
    </row>
    <row r="22693">
      <c r="A22693" s="6">
        <v>703740.0</v>
      </c>
      <c r="B22693" s="6">
        <v>703710.0</v>
      </c>
      <c r="C22693" s="14" t="str">
        <f>If(COUNTIF(DamReaches!$B$2:$B$346,"="&amp;A22693)&gt;0, "Yes", "No")</f>
        <v>No</v>
      </c>
    </row>
    <row r="22694">
      <c r="A22694" s="6">
        <v>703741.0</v>
      </c>
      <c r="B22694" s="6">
        <v>703543.0</v>
      </c>
      <c r="C22694" s="14" t="str">
        <f>If(COUNTIF(DamReaches!$B$2:$B$346,"="&amp;A22694)&gt;0, "Yes", "No")</f>
        <v>No</v>
      </c>
    </row>
    <row r="22695">
      <c r="A22695" s="6">
        <v>703760.0</v>
      </c>
      <c r="B22695" s="6">
        <v>703784.0</v>
      </c>
      <c r="C22695" s="14" t="str">
        <f>If(COUNTIF(DamReaches!$B$2:$B$346,"="&amp;A22695)&gt;0, "Yes", "No")</f>
        <v>No</v>
      </c>
    </row>
    <row r="22696">
      <c r="A22696" s="6">
        <v>703761.0</v>
      </c>
      <c r="B22696" s="6">
        <v>703740.0</v>
      </c>
      <c r="C22696" s="14" t="str">
        <f>If(COUNTIF(DamReaches!$B$2:$B$346,"="&amp;A22696)&gt;0, "Yes", "No")</f>
        <v>No</v>
      </c>
    </row>
    <row r="22697">
      <c r="A22697" s="6">
        <v>703762.0</v>
      </c>
      <c r="B22697" s="6">
        <v>703523.0</v>
      </c>
      <c r="C22697" s="14" t="str">
        <f>If(COUNTIF(DamReaches!$B$2:$B$346,"="&amp;A22697)&gt;0, "Yes", "No")</f>
        <v>No</v>
      </c>
    </row>
    <row r="22698">
      <c r="A22698" s="6">
        <v>703763.0</v>
      </c>
      <c r="B22698" s="6">
        <v>703762.0</v>
      </c>
      <c r="C22698" s="14" t="str">
        <f>If(COUNTIF(DamReaches!$B$2:$B$346,"="&amp;A22698)&gt;0, "Yes", "No")</f>
        <v>No</v>
      </c>
    </row>
    <row r="22699">
      <c r="A22699" s="6">
        <v>703764.0</v>
      </c>
      <c r="B22699" s="6">
        <v>703589.0</v>
      </c>
      <c r="C22699" s="14" t="str">
        <f>If(COUNTIF(DamReaches!$B$2:$B$346,"="&amp;A22699)&gt;0, "Yes", "No")</f>
        <v>No</v>
      </c>
    </row>
    <row r="22700">
      <c r="A22700" s="6">
        <v>703784.0</v>
      </c>
      <c r="B22700" s="6">
        <v>703835.0</v>
      </c>
      <c r="C22700" s="14" t="str">
        <f>If(COUNTIF(DamReaches!$B$2:$B$346,"="&amp;A22700)&gt;0, "Yes", "No")</f>
        <v>No</v>
      </c>
    </row>
    <row r="22701">
      <c r="A22701" s="6">
        <v>703785.0</v>
      </c>
      <c r="B22701" s="6">
        <v>703835.0</v>
      </c>
      <c r="C22701" s="14" t="str">
        <f>If(COUNTIF(DamReaches!$B$2:$B$346,"="&amp;A22701)&gt;0, "Yes", "No")</f>
        <v>No</v>
      </c>
    </row>
    <row r="22702">
      <c r="A22702" s="6">
        <v>703786.0</v>
      </c>
      <c r="B22702" s="6">
        <v>703636.0</v>
      </c>
      <c r="C22702" s="14" t="str">
        <f>If(COUNTIF(DamReaches!$B$2:$B$346,"="&amp;A22702)&gt;0, "Yes", "No")</f>
        <v>No</v>
      </c>
    </row>
    <row r="22703">
      <c r="A22703" s="6">
        <v>703787.0</v>
      </c>
      <c r="B22703" s="6">
        <v>703786.0</v>
      </c>
      <c r="C22703" s="14" t="str">
        <f>If(COUNTIF(DamReaches!$B$2:$B$346,"="&amp;A22703)&gt;0, "Yes", "No")</f>
        <v>No</v>
      </c>
    </row>
    <row r="22704">
      <c r="A22704" s="6">
        <v>703788.0</v>
      </c>
      <c r="B22704" s="6">
        <v>703789.0</v>
      </c>
      <c r="C22704" s="14" t="str">
        <f>If(COUNTIF(DamReaches!$B$2:$B$346,"="&amp;A22704)&gt;0, "Yes", "No")</f>
        <v>No</v>
      </c>
    </row>
    <row r="22705">
      <c r="A22705" s="6">
        <v>703789.0</v>
      </c>
      <c r="B22705" s="6">
        <v>703035.0</v>
      </c>
      <c r="C22705" s="14" t="str">
        <f>If(COUNTIF(DamReaches!$B$2:$B$346,"="&amp;A22705)&gt;0, "Yes", "No")</f>
        <v>No</v>
      </c>
    </row>
    <row r="22706">
      <c r="A22706" s="6">
        <v>703790.0</v>
      </c>
      <c r="B22706" s="6">
        <v>702761.0</v>
      </c>
      <c r="C22706" s="14" t="str">
        <f>If(COUNTIF(DamReaches!$B$2:$B$346,"="&amp;A22706)&gt;0, "Yes", "No")</f>
        <v>No</v>
      </c>
    </row>
    <row r="22707">
      <c r="A22707" s="6">
        <v>703791.0</v>
      </c>
      <c r="B22707" s="6">
        <v>703660.0</v>
      </c>
      <c r="C22707" s="14" t="str">
        <f>If(COUNTIF(DamReaches!$B$2:$B$346,"="&amp;A22707)&gt;0, "Yes", "No")</f>
        <v>No</v>
      </c>
    </row>
    <row r="22708">
      <c r="A22708" s="6">
        <v>703792.0</v>
      </c>
      <c r="B22708" s="6">
        <v>703764.0</v>
      </c>
      <c r="C22708" s="14" t="str">
        <f>If(COUNTIF(DamReaches!$B$2:$B$346,"="&amp;A22708)&gt;0, "Yes", "No")</f>
        <v>No</v>
      </c>
    </row>
    <row r="22709">
      <c r="A22709" s="6">
        <v>703793.0</v>
      </c>
      <c r="B22709" s="6">
        <v>703661.0</v>
      </c>
      <c r="C22709" s="14" t="str">
        <f>If(COUNTIF(DamReaches!$B$2:$B$346,"="&amp;A22709)&gt;0, "Yes", "No")</f>
        <v>No</v>
      </c>
    </row>
    <row r="22710">
      <c r="A22710" s="6">
        <v>703794.0</v>
      </c>
      <c r="B22710" s="6">
        <v>703442.0</v>
      </c>
      <c r="C22710" s="14" t="str">
        <f>If(COUNTIF(DamReaches!$B$2:$B$346,"="&amp;A22710)&gt;0, "Yes", "No")</f>
        <v>No</v>
      </c>
    </row>
    <row r="22711">
      <c r="A22711" s="6">
        <v>703795.0</v>
      </c>
      <c r="B22711" s="6">
        <v>703796.0</v>
      </c>
      <c r="C22711" s="14" t="str">
        <f>If(COUNTIF(DamReaches!$B$2:$B$346,"="&amp;A22711)&gt;0, "Yes", "No")</f>
        <v>No</v>
      </c>
    </row>
    <row r="22712">
      <c r="A22712" s="6">
        <v>703796.0</v>
      </c>
      <c r="B22712" s="6">
        <v>703365.0</v>
      </c>
      <c r="C22712" s="14" t="str">
        <f>If(COUNTIF(DamReaches!$B$2:$B$346,"="&amp;A22712)&gt;0, "Yes", "No")</f>
        <v>No</v>
      </c>
    </row>
    <row r="22713">
      <c r="A22713" s="6">
        <v>703811.0</v>
      </c>
      <c r="B22713" s="6">
        <v>703179.0</v>
      </c>
      <c r="C22713" s="14" t="str">
        <f>If(COUNTIF(DamReaches!$B$2:$B$346,"="&amp;A22713)&gt;0, "Yes", "No")</f>
        <v>No</v>
      </c>
    </row>
    <row r="22714">
      <c r="A22714" s="6">
        <v>703812.0</v>
      </c>
      <c r="B22714" s="6">
        <v>703541.0</v>
      </c>
      <c r="C22714" s="14" t="str">
        <f>If(COUNTIF(DamReaches!$B$2:$B$346,"="&amp;A22714)&gt;0, "Yes", "No")</f>
        <v>No</v>
      </c>
    </row>
    <row r="22715">
      <c r="A22715" s="6">
        <v>703813.0</v>
      </c>
      <c r="B22715" s="6">
        <v>703790.0</v>
      </c>
      <c r="C22715" s="14" t="str">
        <f>If(COUNTIF(DamReaches!$B$2:$B$346,"="&amp;A22715)&gt;0, "Yes", "No")</f>
        <v>No</v>
      </c>
    </row>
    <row r="22716">
      <c r="A22716" s="6">
        <v>703814.0</v>
      </c>
      <c r="B22716" s="6">
        <v>704205.0</v>
      </c>
      <c r="C22716" s="14" t="str">
        <f>If(COUNTIF(DamReaches!$B$2:$B$346,"="&amp;A22716)&gt;0, "Yes", "No")</f>
        <v>No</v>
      </c>
    </row>
    <row r="22717">
      <c r="A22717" s="6">
        <v>703815.0</v>
      </c>
      <c r="B22717" s="6">
        <v>703816.0</v>
      </c>
      <c r="C22717" s="14" t="str">
        <f>If(COUNTIF(DamReaches!$B$2:$B$346,"="&amp;A22717)&gt;0, "Yes", "No")</f>
        <v>No</v>
      </c>
    </row>
    <row r="22718">
      <c r="A22718" s="6">
        <v>703816.0</v>
      </c>
      <c r="B22718" s="6">
        <v>703791.0</v>
      </c>
      <c r="C22718" s="14" t="str">
        <f>If(COUNTIF(DamReaches!$B$2:$B$346,"="&amp;A22718)&gt;0, "Yes", "No")</f>
        <v>No</v>
      </c>
    </row>
    <row r="22719">
      <c r="A22719" s="6">
        <v>703835.0</v>
      </c>
      <c r="B22719" s="6">
        <v>703538.0</v>
      </c>
      <c r="C22719" s="14" t="str">
        <f>If(COUNTIF(DamReaches!$B$2:$B$346,"="&amp;A22719)&gt;0, "Yes", "No")</f>
        <v>No</v>
      </c>
    </row>
    <row r="22720">
      <c r="A22720" s="6">
        <v>703836.0</v>
      </c>
      <c r="B22720" s="6">
        <v>703114.0</v>
      </c>
      <c r="C22720" s="14" t="str">
        <f>If(COUNTIF(DamReaches!$B$2:$B$346,"="&amp;A22720)&gt;0, "Yes", "No")</f>
        <v>No</v>
      </c>
    </row>
    <row r="22721">
      <c r="A22721" s="6">
        <v>703837.0</v>
      </c>
      <c r="B22721" s="6">
        <v>704102.0</v>
      </c>
      <c r="C22721" s="14" t="str">
        <f>If(COUNTIF(DamReaches!$B$2:$B$346,"="&amp;A22721)&gt;0, "Yes", "No")</f>
        <v>No</v>
      </c>
    </row>
    <row r="22722">
      <c r="A22722" s="6">
        <v>703838.0</v>
      </c>
      <c r="B22722" s="6">
        <v>704102.0</v>
      </c>
      <c r="C22722" s="14" t="str">
        <f>If(COUNTIF(DamReaches!$B$2:$B$346,"="&amp;A22722)&gt;0, "Yes", "No")</f>
        <v>No</v>
      </c>
    </row>
    <row r="22723">
      <c r="A22723" s="6">
        <v>703839.0</v>
      </c>
      <c r="B22723" s="6">
        <v>704016.0</v>
      </c>
      <c r="C22723" s="14" t="str">
        <f>If(COUNTIF(DamReaches!$B$2:$B$346,"="&amp;A22723)&gt;0, "Yes", "No")</f>
        <v>No</v>
      </c>
    </row>
    <row r="22724">
      <c r="A22724" s="6">
        <v>703840.0</v>
      </c>
      <c r="B22724" s="6">
        <v>704016.0</v>
      </c>
      <c r="C22724" s="14" t="str">
        <f>If(COUNTIF(DamReaches!$B$2:$B$346,"="&amp;A22724)&gt;0, "Yes", "No")</f>
        <v>No</v>
      </c>
    </row>
    <row r="22725">
      <c r="A22725" s="6">
        <v>703841.0</v>
      </c>
      <c r="B22725" s="6">
        <v>704205.0</v>
      </c>
      <c r="C22725" s="14" t="str">
        <f>If(COUNTIF(DamReaches!$B$2:$B$346,"="&amp;A22725)&gt;0, "Yes", "No")</f>
        <v>No</v>
      </c>
    </row>
    <row r="22726">
      <c r="A22726" s="6">
        <v>703842.0</v>
      </c>
      <c r="B22726" s="6">
        <v>703613.0</v>
      </c>
      <c r="C22726" s="14" t="str">
        <f>If(COUNTIF(DamReaches!$B$2:$B$346,"="&amp;A22726)&gt;0, "Yes", "No")</f>
        <v>No</v>
      </c>
    </row>
    <row r="22727">
      <c r="A22727" s="6">
        <v>703843.0</v>
      </c>
      <c r="B22727" s="6">
        <v>703868.0</v>
      </c>
      <c r="C22727" s="14" t="str">
        <f>If(COUNTIF(DamReaches!$B$2:$B$346,"="&amp;A22727)&gt;0, "Yes", "No")</f>
        <v>No</v>
      </c>
    </row>
    <row r="22728">
      <c r="A22728" s="6">
        <v>703844.0</v>
      </c>
      <c r="B22728" s="6">
        <v>703899.0</v>
      </c>
      <c r="C22728" s="14" t="str">
        <f>If(COUNTIF(DamReaches!$B$2:$B$346,"="&amp;A22728)&gt;0, "Yes", "No")</f>
        <v>No</v>
      </c>
    </row>
    <row r="22729">
      <c r="A22729" s="6">
        <v>703845.0</v>
      </c>
      <c r="B22729" s="6">
        <v>703899.0</v>
      </c>
      <c r="C22729" s="14" t="str">
        <f>If(COUNTIF(DamReaches!$B$2:$B$346,"="&amp;A22729)&gt;0, "Yes", "No")</f>
        <v>No</v>
      </c>
    </row>
    <row r="22730">
      <c r="A22730" s="6">
        <v>703846.0</v>
      </c>
      <c r="B22730" s="6">
        <v>703614.0</v>
      </c>
      <c r="C22730" s="14" t="str">
        <f>If(COUNTIF(DamReaches!$B$2:$B$346,"="&amp;A22730)&gt;0, "Yes", "No")</f>
        <v>No</v>
      </c>
    </row>
    <row r="22731">
      <c r="A22731" s="6">
        <v>703847.0</v>
      </c>
      <c r="B22731" s="6">
        <v>703764.0</v>
      </c>
      <c r="C22731" s="14" t="str">
        <f>If(COUNTIF(DamReaches!$B$2:$B$346,"="&amp;A22731)&gt;0, "Yes", "No")</f>
        <v>No</v>
      </c>
    </row>
    <row r="22732">
      <c r="A22732" s="6">
        <v>703848.0</v>
      </c>
      <c r="B22732" s="6">
        <v>703567.0</v>
      </c>
      <c r="C22732" s="14" t="str">
        <f>If(COUNTIF(DamReaches!$B$2:$B$346,"="&amp;A22732)&gt;0, "Yes", "No")</f>
        <v>No</v>
      </c>
    </row>
    <row r="22733">
      <c r="A22733" s="6">
        <v>703865.0</v>
      </c>
      <c r="B22733" s="6">
        <v>703788.0</v>
      </c>
      <c r="C22733" s="14" t="str">
        <f>If(COUNTIF(DamReaches!$B$2:$B$346,"="&amp;A22733)&gt;0, "Yes", "No")</f>
        <v>No</v>
      </c>
    </row>
    <row r="22734">
      <c r="A22734" s="6">
        <v>703866.0</v>
      </c>
      <c r="B22734" s="6">
        <v>703437.0</v>
      </c>
      <c r="C22734" s="14" t="str">
        <f>If(COUNTIF(DamReaches!$B$2:$B$346,"="&amp;A22734)&gt;0, "Yes", "No")</f>
        <v>No</v>
      </c>
    </row>
    <row r="22735">
      <c r="A22735" s="6">
        <v>703867.0</v>
      </c>
      <c r="B22735" s="6">
        <v>703842.0</v>
      </c>
      <c r="C22735" s="14" t="str">
        <f>If(COUNTIF(DamReaches!$B$2:$B$346,"="&amp;A22735)&gt;0, "Yes", "No")</f>
        <v>No</v>
      </c>
    </row>
    <row r="22736">
      <c r="A22736" s="6">
        <v>703868.0</v>
      </c>
      <c r="B22736" s="6">
        <v>703867.0</v>
      </c>
      <c r="C22736" s="14" t="str">
        <f>If(COUNTIF(DamReaches!$B$2:$B$346,"="&amp;A22736)&gt;0, "Yes", "No")</f>
        <v>No</v>
      </c>
    </row>
    <row r="22737">
      <c r="A22737" s="6">
        <v>703869.0</v>
      </c>
      <c r="B22737" s="6">
        <v>703870.0</v>
      </c>
      <c r="C22737" s="14" t="str">
        <f>If(COUNTIF(DamReaches!$B$2:$B$346,"="&amp;A22737)&gt;0, "Yes", "No")</f>
        <v>No</v>
      </c>
    </row>
    <row r="22738">
      <c r="A22738" s="6">
        <v>703870.0</v>
      </c>
      <c r="B22738" s="6">
        <v>703417.0</v>
      </c>
      <c r="C22738" s="14" t="str">
        <f>If(COUNTIF(DamReaches!$B$2:$B$346,"="&amp;A22738)&gt;0, "Yes", "No")</f>
        <v>No</v>
      </c>
    </row>
    <row r="22739">
      <c r="A22739" s="6">
        <v>703871.0</v>
      </c>
      <c r="B22739" s="6">
        <v>703982.0</v>
      </c>
      <c r="C22739" s="14" t="str">
        <f>If(COUNTIF(DamReaches!$B$2:$B$346,"="&amp;A22739)&gt;0, "Yes", "No")</f>
        <v>No</v>
      </c>
    </row>
    <row r="22740">
      <c r="A22740" s="6">
        <v>703872.0</v>
      </c>
      <c r="B22740" s="6">
        <v>703982.0</v>
      </c>
      <c r="C22740" s="14" t="str">
        <f>If(COUNTIF(DamReaches!$B$2:$B$346,"="&amp;A22740)&gt;0, "Yes", "No")</f>
        <v>No</v>
      </c>
    </row>
    <row r="22741">
      <c r="A22741" s="6">
        <v>703873.0</v>
      </c>
      <c r="B22741" s="6">
        <v>704019.0</v>
      </c>
      <c r="C22741" s="14" t="str">
        <f>If(COUNTIF(DamReaches!$B$2:$B$346,"="&amp;A22741)&gt;0, "Yes", "No")</f>
        <v>No</v>
      </c>
    </row>
    <row r="22742">
      <c r="A22742" s="6">
        <v>703897.0</v>
      </c>
      <c r="B22742" s="6">
        <v>703684.0</v>
      </c>
      <c r="C22742" s="14" t="str">
        <f>If(COUNTIF(DamReaches!$B$2:$B$346,"="&amp;A22742)&gt;0, "Yes", "No")</f>
        <v>No</v>
      </c>
    </row>
    <row r="22743">
      <c r="A22743" s="6">
        <v>703898.0</v>
      </c>
      <c r="B22743" s="6">
        <v>703842.0</v>
      </c>
      <c r="C22743" s="14" t="str">
        <f>If(COUNTIF(DamReaches!$B$2:$B$346,"="&amp;A22743)&gt;0, "Yes", "No")</f>
        <v>No</v>
      </c>
    </row>
    <row r="22744">
      <c r="A22744" s="6">
        <v>703899.0</v>
      </c>
      <c r="B22744" s="6">
        <v>703927.0</v>
      </c>
      <c r="C22744" s="14" t="str">
        <f>If(COUNTIF(DamReaches!$B$2:$B$346,"="&amp;A22744)&gt;0, "Yes", "No")</f>
        <v>No</v>
      </c>
    </row>
    <row r="22745">
      <c r="A22745" s="6">
        <v>703900.0</v>
      </c>
      <c r="B22745" s="6">
        <v>703816.0</v>
      </c>
      <c r="C22745" s="14" t="str">
        <f>If(COUNTIF(DamReaches!$B$2:$B$346,"="&amp;A22745)&gt;0, "Yes", "No")</f>
        <v>No</v>
      </c>
    </row>
    <row r="22746">
      <c r="A22746" s="6">
        <v>703922.0</v>
      </c>
      <c r="B22746" s="6">
        <v>703974.0</v>
      </c>
      <c r="C22746" s="14" t="str">
        <f>If(COUNTIF(DamReaches!$B$2:$B$346,"="&amp;A22746)&gt;0, "Yes", "No")</f>
        <v>No</v>
      </c>
    </row>
    <row r="22747">
      <c r="A22747" s="6">
        <v>703923.0</v>
      </c>
      <c r="B22747" s="6">
        <v>703974.0</v>
      </c>
      <c r="C22747" s="14" t="str">
        <f>If(COUNTIF(DamReaches!$B$2:$B$346,"="&amp;A22747)&gt;0, "Yes", "No")</f>
        <v>No</v>
      </c>
    </row>
    <row r="22748">
      <c r="A22748" s="6">
        <v>703924.0</v>
      </c>
      <c r="B22748" s="6">
        <v>703760.0</v>
      </c>
      <c r="C22748" s="14" t="str">
        <f>If(COUNTIF(DamReaches!$B$2:$B$346,"="&amp;A22748)&gt;0, "Yes", "No")</f>
        <v>No</v>
      </c>
    </row>
    <row r="22749">
      <c r="A22749" s="6">
        <v>703925.0</v>
      </c>
      <c r="B22749" s="6">
        <v>703387.0</v>
      </c>
      <c r="C22749" s="14" t="str">
        <f>If(COUNTIF(DamReaches!$B$2:$B$346,"="&amp;A22749)&gt;0, "Yes", "No")</f>
        <v>No</v>
      </c>
    </row>
    <row r="22750">
      <c r="A22750" s="6">
        <v>703926.0</v>
      </c>
      <c r="B22750" s="6">
        <v>703954.0</v>
      </c>
      <c r="C22750" s="14" t="str">
        <f>If(COUNTIF(DamReaches!$B$2:$B$346,"="&amp;A22750)&gt;0, "Yes", "No")</f>
        <v>No</v>
      </c>
    </row>
    <row r="22751">
      <c r="A22751" s="6">
        <v>703927.0</v>
      </c>
      <c r="B22751" s="6">
        <v>703954.0</v>
      </c>
      <c r="C22751" s="14" t="str">
        <f>If(COUNTIF(DamReaches!$B$2:$B$346,"="&amp;A22751)&gt;0, "Yes", "No")</f>
        <v>No</v>
      </c>
    </row>
    <row r="22752">
      <c r="A22752" s="6">
        <v>703928.0</v>
      </c>
      <c r="B22752" s="6">
        <v>704058.0</v>
      </c>
      <c r="C22752" s="14" t="str">
        <f>If(COUNTIF(DamReaches!$B$2:$B$346,"="&amp;A22752)&gt;0, "Yes", "No")</f>
        <v>No</v>
      </c>
    </row>
    <row r="22753">
      <c r="A22753" s="6">
        <v>703929.0</v>
      </c>
      <c r="B22753" s="6">
        <v>704058.0</v>
      </c>
      <c r="C22753" s="14" t="str">
        <f>If(COUNTIF(DamReaches!$B$2:$B$346,"="&amp;A22753)&gt;0, "Yes", "No")</f>
        <v>No</v>
      </c>
    </row>
    <row r="22754">
      <c r="A22754" s="6">
        <v>703930.0</v>
      </c>
      <c r="B22754" s="6">
        <v>704017.0</v>
      </c>
      <c r="C22754" s="14" t="str">
        <f>If(COUNTIF(DamReaches!$B$2:$B$346,"="&amp;A22754)&gt;0, "Yes", "No")</f>
        <v>No</v>
      </c>
    </row>
    <row r="22755">
      <c r="A22755" s="6">
        <v>703931.0</v>
      </c>
      <c r="B22755" s="6">
        <v>704039.0</v>
      </c>
      <c r="C22755" s="14" t="str">
        <f>If(COUNTIF(DamReaches!$B$2:$B$346,"="&amp;A22755)&gt;0, "Yes", "No")</f>
        <v>No</v>
      </c>
    </row>
    <row r="22756">
      <c r="A22756" s="6">
        <v>703932.0</v>
      </c>
      <c r="B22756" s="6">
        <v>704039.0</v>
      </c>
      <c r="C22756" s="14" t="str">
        <f>If(COUNTIF(DamReaches!$B$2:$B$346,"="&amp;A22756)&gt;0, "Yes", "No")</f>
        <v>No</v>
      </c>
    </row>
    <row r="22757">
      <c r="A22757" s="6">
        <v>703933.0</v>
      </c>
      <c r="B22757" s="6">
        <v>703792.0</v>
      </c>
      <c r="C22757" s="14" t="str">
        <f>If(COUNTIF(DamReaches!$B$2:$B$346,"="&amp;A22757)&gt;0, "Yes", "No")</f>
        <v>No</v>
      </c>
    </row>
    <row r="22758">
      <c r="A22758" s="6">
        <v>703934.0</v>
      </c>
      <c r="B22758" s="6">
        <v>703365.0</v>
      </c>
      <c r="C22758" s="14" t="str">
        <f>If(COUNTIF(DamReaches!$B$2:$B$346,"="&amp;A22758)&gt;0, "Yes", "No")</f>
        <v>No</v>
      </c>
    </row>
    <row r="22759">
      <c r="A22759" s="6">
        <v>703935.0</v>
      </c>
      <c r="B22759" s="6">
        <v>703934.0</v>
      </c>
      <c r="C22759" s="14" t="str">
        <f>If(COUNTIF(DamReaches!$B$2:$B$346,"="&amp;A22759)&gt;0, "Yes", "No")</f>
        <v>No</v>
      </c>
    </row>
    <row r="22760">
      <c r="A22760" s="6">
        <v>703951.0</v>
      </c>
      <c r="B22760" s="6">
        <v>703897.0</v>
      </c>
      <c r="C22760" s="14" t="str">
        <f>If(COUNTIF(DamReaches!$B$2:$B$346,"="&amp;A22760)&gt;0, "Yes", "No")</f>
        <v>No</v>
      </c>
    </row>
    <row r="22761">
      <c r="A22761" s="6">
        <v>703952.0</v>
      </c>
      <c r="B22761" s="6">
        <v>703866.0</v>
      </c>
      <c r="C22761" s="14" t="str">
        <f>If(COUNTIF(DamReaches!$B$2:$B$346,"="&amp;A22761)&gt;0, "Yes", "No")</f>
        <v>No</v>
      </c>
    </row>
    <row r="22762">
      <c r="A22762" s="6">
        <v>703953.0</v>
      </c>
      <c r="B22762" s="6">
        <v>703868.0</v>
      </c>
      <c r="C22762" s="14" t="str">
        <f>If(COUNTIF(DamReaches!$B$2:$B$346,"="&amp;A22762)&gt;0, "Yes", "No")</f>
        <v>No</v>
      </c>
    </row>
    <row r="22763">
      <c r="A22763" s="6">
        <v>703954.0</v>
      </c>
      <c r="B22763" s="6">
        <v>703953.0</v>
      </c>
      <c r="C22763" s="14" t="str">
        <f>If(COUNTIF(DamReaches!$B$2:$B$346,"="&amp;A22763)&gt;0, "Yes", "No")</f>
        <v>No</v>
      </c>
    </row>
    <row r="22764">
      <c r="A22764" s="6">
        <v>703955.0</v>
      </c>
      <c r="B22764" s="6">
        <v>703762.0</v>
      </c>
      <c r="C22764" s="14" t="str">
        <f>If(COUNTIF(DamReaches!$B$2:$B$346,"="&amp;A22764)&gt;0, "Yes", "No")</f>
        <v>No</v>
      </c>
    </row>
    <row r="22765">
      <c r="A22765" s="6">
        <v>703974.0</v>
      </c>
      <c r="B22765" s="6">
        <v>703999.0</v>
      </c>
      <c r="C22765" s="14" t="str">
        <f>If(COUNTIF(DamReaches!$B$2:$B$346,"="&amp;A22765)&gt;0, "Yes", "No")</f>
        <v>No</v>
      </c>
    </row>
    <row r="22766">
      <c r="A22766" s="6">
        <v>703975.0</v>
      </c>
      <c r="B22766" s="6">
        <v>703683.0</v>
      </c>
      <c r="C22766" s="14" t="str">
        <f>If(COUNTIF(DamReaches!$B$2:$B$346,"="&amp;A22766)&gt;0, "Yes", "No")</f>
        <v>No</v>
      </c>
    </row>
    <row r="22767">
      <c r="A22767" s="6">
        <v>703976.0</v>
      </c>
      <c r="B22767" s="6">
        <v>703710.0</v>
      </c>
      <c r="C22767" s="14" t="str">
        <f>If(COUNTIF(DamReaches!$B$2:$B$346,"="&amp;A22767)&gt;0, "Yes", "No")</f>
        <v>No</v>
      </c>
    </row>
    <row r="22768">
      <c r="A22768" s="6">
        <v>703977.0</v>
      </c>
      <c r="B22768" s="6">
        <v>703845.0</v>
      </c>
      <c r="C22768" s="14" t="str">
        <f>If(COUNTIF(DamReaches!$B$2:$B$346,"="&amp;A22768)&gt;0, "Yes", "No")</f>
        <v>No</v>
      </c>
    </row>
    <row r="22769">
      <c r="A22769" s="6">
        <v>703978.0</v>
      </c>
      <c r="B22769" s="6">
        <v>704017.0</v>
      </c>
      <c r="C22769" s="14" t="str">
        <f>If(COUNTIF(DamReaches!$B$2:$B$346,"="&amp;A22769)&gt;0, "Yes", "No")</f>
        <v>No</v>
      </c>
    </row>
    <row r="22770">
      <c r="A22770" s="6">
        <v>703979.0</v>
      </c>
      <c r="B22770" s="6">
        <v>703418.0</v>
      </c>
      <c r="C22770" s="14" t="str">
        <f>If(COUNTIF(DamReaches!$B$2:$B$346,"="&amp;A22770)&gt;0, "Yes", "No")</f>
        <v>No</v>
      </c>
    </row>
    <row r="22771">
      <c r="A22771" s="6">
        <v>703980.0</v>
      </c>
      <c r="B22771" s="6">
        <v>703846.0</v>
      </c>
      <c r="C22771" s="14" t="str">
        <f>If(COUNTIF(DamReaches!$B$2:$B$346,"="&amp;A22771)&gt;0, "Yes", "No")</f>
        <v>No</v>
      </c>
    </row>
    <row r="22772">
      <c r="A22772" s="6">
        <v>703981.0</v>
      </c>
      <c r="B22772" s="6">
        <v>704261.0</v>
      </c>
      <c r="C22772" s="14" t="str">
        <f>If(COUNTIF(DamReaches!$B$2:$B$346,"="&amp;A22772)&gt;0, "Yes", "No")</f>
        <v>No</v>
      </c>
    </row>
    <row r="22773">
      <c r="A22773" s="6">
        <v>703982.0</v>
      </c>
      <c r="B22773" s="6">
        <v>704261.0</v>
      </c>
      <c r="C22773" s="14" t="str">
        <f>If(COUNTIF(DamReaches!$B$2:$B$346,"="&amp;A22773)&gt;0, "Yes", "No")</f>
        <v>No</v>
      </c>
    </row>
    <row r="22774">
      <c r="A22774" s="6">
        <v>703983.0</v>
      </c>
      <c r="B22774" s="6">
        <v>703933.0</v>
      </c>
      <c r="C22774" s="14" t="str">
        <f>If(COUNTIF(DamReaches!$B$2:$B$346,"="&amp;A22774)&gt;0, "Yes", "No")</f>
        <v>No</v>
      </c>
    </row>
    <row r="22775">
      <c r="A22775" s="6">
        <v>703999.0</v>
      </c>
      <c r="B22775" s="6">
        <v>704076.0</v>
      </c>
      <c r="C22775" s="14" t="str">
        <f>If(COUNTIF(DamReaches!$B$2:$B$346,"="&amp;A22775)&gt;0, "Yes", "No")</f>
        <v>No</v>
      </c>
    </row>
    <row r="22776">
      <c r="A22776" s="6">
        <v>704000.0</v>
      </c>
      <c r="B22776" s="6">
        <v>703561.0</v>
      </c>
      <c r="C22776" s="14" t="str">
        <f>If(COUNTIF(DamReaches!$B$2:$B$346,"="&amp;A22776)&gt;0, "Yes", "No")</f>
        <v>No</v>
      </c>
    </row>
    <row r="22777">
      <c r="A22777" s="6">
        <v>704001.0</v>
      </c>
      <c r="B22777" s="6">
        <v>703976.0</v>
      </c>
      <c r="C22777" s="14" t="str">
        <f>If(COUNTIF(DamReaches!$B$2:$B$346,"="&amp;A22777)&gt;0, "Yes", "No")</f>
        <v>No</v>
      </c>
    </row>
    <row r="22778">
      <c r="A22778" s="6">
        <v>704002.0</v>
      </c>
      <c r="B22778" s="6">
        <v>703795.0</v>
      </c>
      <c r="C22778" s="14" t="str">
        <f>If(COUNTIF(DamReaches!$B$2:$B$346,"="&amp;A22778)&gt;0, "Yes", "No")</f>
        <v>No</v>
      </c>
    </row>
    <row r="22779">
      <c r="A22779" s="6">
        <v>704014.0</v>
      </c>
      <c r="B22779" s="6">
        <v>703540.0</v>
      </c>
      <c r="C22779" s="14" t="str">
        <f>If(COUNTIF(DamReaches!$B$2:$B$346,"="&amp;A22779)&gt;0, "Yes", "No")</f>
        <v>No</v>
      </c>
    </row>
    <row r="22780">
      <c r="A22780" s="6">
        <v>704015.0</v>
      </c>
      <c r="B22780" s="6">
        <v>703541.0</v>
      </c>
      <c r="C22780" s="14" t="str">
        <f>If(COUNTIF(DamReaches!$B$2:$B$346,"="&amp;A22780)&gt;0, "Yes", "No")</f>
        <v>No</v>
      </c>
    </row>
    <row r="22781">
      <c r="A22781" s="6">
        <v>704016.0</v>
      </c>
      <c r="B22781" s="6">
        <v>704123.0</v>
      </c>
      <c r="C22781" s="14" t="str">
        <f>If(COUNTIF(DamReaches!$B$2:$B$346,"="&amp;A22781)&gt;0, "Yes", "No")</f>
        <v>No</v>
      </c>
    </row>
    <row r="22782">
      <c r="A22782" s="6">
        <v>704017.0</v>
      </c>
      <c r="B22782" s="6">
        <v>703900.0</v>
      </c>
      <c r="C22782" s="14" t="str">
        <f>If(COUNTIF(DamReaches!$B$2:$B$346,"="&amp;A22782)&gt;0, "Yes", "No")</f>
        <v>No</v>
      </c>
    </row>
    <row r="22783">
      <c r="A22783" s="6">
        <v>704018.0</v>
      </c>
      <c r="B22783" s="6">
        <v>704209.0</v>
      </c>
      <c r="C22783" s="14" t="str">
        <f>If(COUNTIF(DamReaches!$B$2:$B$346,"="&amp;A22783)&gt;0, "Yes", "No")</f>
        <v>No</v>
      </c>
    </row>
    <row r="22784">
      <c r="A22784" s="6">
        <v>704019.0</v>
      </c>
      <c r="B22784" s="6">
        <v>704002.0</v>
      </c>
      <c r="C22784" s="14" t="str">
        <f>If(COUNTIF(DamReaches!$B$2:$B$346,"="&amp;A22784)&gt;0, "Yes", "No")</f>
        <v>No</v>
      </c>
    </row>
    <row r="22785">
      <c r="A22785" s="6">
        <v>704036.0</v>
      </c>
      <c r="B22785" s="6">
        <v>703562.0</v>
      </c>
      <c r="C22785" s="14" t="str">
        <f>If(COUNTIF(DamReaches!$B$2:$B$346,"="&amp;A22785)&gt;0, "Yes", "No")</f>
        <v>No</v>
      </c>
    </row>
    <row r="22786">
      <c r="A22786" s="6">
        <v>704037.0</v>
      </c>
      <c r="B22786" s="6">
        <v>703977.0</v>
      </c>
      <c r="C22786" s="14" t="str">
        <f>If(COUNTIF(DamReaches!$B$2:$B$346,"="&amp;A22786)&gt;0, "Yes", "No")</f>
        <v>No</v>
      </c>
    </row>
    <row r="22787">
      <c r="A22787" s="6">
        <v>704038.0</v>
      </c>
      <c r="B22787" s="6">
        <v>703979.0</v>
      </c>
      <c r="C22787" s="14" t="str">
        <f>If(COUNTIF(DamReaches!$B$2:$B$346,"="&amp;A22787)&gt;0, "Yes", "No")</f>
        <v>No</v>
      </c>
    </row>
    <row r="22788">
      <c r="A22788" s="6">
        <v>704039.0</v>
      </c>
      <c r="B22788" s="6">
        <v>704038.0</v>
      </c>
      <c r="C22788" s="14" t="str">
        <f>If(COUNTIF(DamReaches!$B$2:$B$346,"="&amp;A22788)&gt;0, "Yes", "No")</f>
        <v>No</v>
      </c>
    </row>
    <row r="22789">
      <c r="A22789" s="6">
        <v>704055.0</v>
      </c>
      <c r="B22789" s="6">
        <v>704076.0</v>
      </c>
      <c r="C22789" s="14" t="str">
        <f>If(COUNTIF(DamReaches!$B$2:$B$346,"="&amp;A22789)&gt;0, "Yes", "No")</f>
        <v>No</v>
      </c>
    </row>
    <row r="22790">
      <c r="A22790" s="6">
        <v>704056.0</v>
      </c>
      <c r="B22790" s="6">
        <v>703540.0</v>
      </c>
      <c r="C22790" s="14" t="str">
        <f>If(COUNTIF(DamReaches!$B$2:$B$346,"="&amp;A22790)&gt;0, "Yes", "No")</f>
        <v>No</v>
      </c>
    </row>
    <row r="22791">
      <c r="A22791" s="6">
        <v>704057.0</v>
      </c>
      <c r="B22791" s="6">
        <v>703712.0</v>
      </c>
      <c r="C22791" s="14" t="str">
        <f>If(COUNTIF(DamReaches!$B$2:$B$346,"="&amp;A22791)&gt;0, "Yes", "No")</f>
        <v>No</v>
      </c>
    </row>
    <row r="22792">
      <c r="A22792" s="6">
        <v>704058.0</v>
      </c>
      <c r="B22792" s="6">
        <v>704173.0</v>
      </c>
      <c r="C22792" s="14" t="str">
        <f>If(COUNTIF(DamReaches!$B$2:$B$346,"="&amp;A22792)&gt;0, "Yes", "No")</f>
        <v>No</v>
      </c>
    </row>
    <row r="22793">
      <c r="A22793" s="6">
        <v>704059.0</v>
      </c>
      <c r="B22793" s="6">
        <v>703934.0</v>
      </c>
      <c r="C22793" s="14" t="str">
        <f>If(COUNTIF(DamReaches!$B$2:$B$346,"="&amp;A22793)&gt;0, "Yes", "No")</f>
        <v>No</v>
      </c>
    </row>
    <row r="22794">
      <c r="A22794" s="6">
        <v>704076.0</v>
      </c>
      <c r="B22794" s="6">
        <v>704168.0</v>
      </c>
      <c r="C22794" s="14" t="str">
        <f>If(COUNTIF(DamReaches!$B$2:$B$346,"="&amp;A22794)&gt;0, "Yes", "No")</f>
        <v>No</v>
      </c>
    </row>
    <row r="22795">
      <c r="A22795" s="6">
        <v>704077.0</v>
      </c>
      <c r="B22795" s="6">
        <v>704168.0</v>
      </c>
      <c r="C22795" s="14" t="str">
        <f>If(COUNTIF(DamReaches!$B$2:$B$346,"="&amp;A22795)&gt;0, "Yes", "No")</f>
        <v>No</v>
      </c>
    </row>
    <row r="22796">
      <c r="A22796" s="6">
        <v>704078.0</v>
      </c>
      <c r="B22796" s="6">
        <v>703635.0</v>
      </c>
      <c r="C22796" s="14" t="str">
        <f>If(COUNTIF(DamReaches!$B$2:$B$346,"="&amp;A22796)&gt;0, "Yes", "No")</f>
        <v>No</v>
      </c>
    </row>
    <row r="22797">
      <c r="A22797" s="6">
        <v>704079.0</v>
      </c>
      <c r="B22797" s="6">
        <v>704122.0</v>
      </c>
      <c r="C22797" s="14" t="str">
        <f>If(COUNTIF(DamReaches!$B$2:$B$346,"="&amp;A22797)&gt;0, "Yes", "No")</f>
        <v>No</v>
      </c>
    </row>
    <row r="22798">
      <c r="A22798" s="6">
        <v>704080.0</v>
      </c>
      <c r="B22798" s="6">
        <v>704123.0</v>
      </c>
      <c r="C22798" s="14" t="str">
        <f>If(COUNTIF(DamReaches!$B$2:$B$346,"="&amp;A22798)&gt;0, "Yes", "No")</f>
        <v>No</v>
      </c>
    </row>
    <row r="22799">
      <c r="A22799" s="6">
        <v>704099.0</v>
      </c>
      <c r="B22799" s="6">
        <v>704276.0</v>
      </c>
      <c r="C22799" s="14" t="str">
        <f>If(COUNTIF(DamReaches!$B$2:$B$346,"="&amp;A22799)&gt;0, "Yes", "No")</f>
        <v>No</v>
      </c>
    </row>
    <row r="22800">
      <c r="A22800" s="6">
        <v>704100.0</v>
      </c>
      <c r="B22800" s="6">
        <v>704484.0</v>
      </c>
      <c r="C22800" s="14" t="str">
        <f>If(COUNTIF(DamReaches!$B$2:$B$346,"="&amp;A22800)&gt;0, "Yes", "No")</f>
        <v>No</v>
      </c>
    </row>
    <row r="22801">
      <c r="A22801" s="6">
        <v>704101.0</v>
      </c>
      <c r="B22801" s="6">
        <v>704484.0</v>
      </c>
      <c r="C22801" s="14" t="str">
        <f>If(COUNTIF(DamReaches!$B$2:$B$346,"="&amp;A22801)&gt;0, "Yes", "No")</f>
        <v>No</v>
      </c>
    </row>
    <row r="22802">
      <c r="A22802" s="6">
        <v>704102.0</v>
      </c>
      <c r="B22802" s="6">
        <v>704122.0</v>
      </c>
      <c r="C22802" s="14" t="str">
        <f>If(COUNTIF(DamReaches!$B$2:$B$346,"="&amp;A22802)&gt;0, "Yes", "No")</f>
        <v>No</v>
      </c>
    </row>
    <row r="22803">
      <c r="A22803" s="6">
        <v>704103.0</v>
      </c>
      <c r="B22803" s="6">
        <v>703544.0</v>
      </c>
      <c r="C22803" s="14" t="str">
        <f>If(COUNTIF(DamReaches!$B$2:$B$346,"="&amp;A22803)&gt;0, "Yes", "No")</f>
        <v>No</v>
      </c>
    </row>
    <row r="22804">
      <c r="A22804" s="6">
        <v>704104.0</v>
      </c>
      <c r="B22804" s="6">
        <v>703712.0</v>
      </c>
      <c r="C22804" s="14" t="str">
        <f>If(COUNTIF(DamReaches!$B$2:$B$346,"="&amp;A22804)&gt;0, "Yes", "No")</f>
        <v>No</v>
      </c>
    </row>
    <row r="22805">
      <c r="A22805" s="6">
        <v>704105.0</v>
      </c>
      <c r="B22805" s="6">
        <v>704019.0</v>
      </c>
      <c r="C22805" s="14" t="str">
        <f>If(COUNTIF(DamReaches!$B$2:$B$346,"="&amp;A22805)&gt;0, "Yes", "No")</f>
        <v>No</v>
      </c>
    </row>
    <row r="22806">
      <c r="A22806" s="6">
        <v>704122.0</v>
      </c>
      <c r="B22806" s="6">
        <v>704187.0</v>
      </c>
      <c r="C22806" s="14" t="str">
        <f>If(COUNTIF(DamReaches!$B$2:$B$346,"="&amp;A22806)&gt;0, "Yes", "No")</f>
        <v>No</v>
      </c>
    </row>
    <row r="22807">
      <c r="A22807" s="6">
        <v>704123.0</v>
      </c>
      <c r="B22807" s="6">
        <v>704187.0</v>
      </c>
      <c r="C22807" s="14" t="str">
        <f>If(COUNTIF(DamReaches!$B$2:$B$346,"="&amp;A22807)&gt;0, "Yes", "No")</f>
        <v>No</v>
      </c>
    </row>
    <row r="22808">
      <c r="A22808" s="6">
        <v>704124.0</v>
      </c>
      <c r="B22808" s="6">
        <v>703792.0</v>
      </c>
      <c r="C22808" s="14" t="str">
        <f>If(COUNTIF(DamReaches!$B$2:$B$346,"="&amp;A22808)&gt;0, "Yes", "No")</f>
        <v>No</v>
      </c>
    </row>
    <row r="22809">
      <c r="A22809" s="6">
        <v>704125.0</v>
      </c>
      <c r="B22809" s="6">
        <v>704002.0</v>
      </c>
      <c r="C22809" s="14" t="str">
        <f>If(COUNTIF(DamReaches!$B$2:$B$346,"="&amp;A22809)&gt;0, "Yes", "No")</f>
        <v>No</v>
      </c>
    </row>
    <row r="22810">
      <c r="A22810" s="6">
        <v>704126.0</v>
      </c>
      <c r="B22810" s="6">
        <v>703796.0</v>
      </c>
      <c r="C22810" s="14" t="str">
        <f>If(COUNTIF(DamReaches!$B$2:$B$346,"="&amp;A22810)&gt;0, "Yes", "No")</f>
        <v>No</v>
      </c>
    </row>
    <row r="22811">
      <c r="A22811" s="6">
        <v>704127.0</v>
      </c>
      <c r="B22811" s="6">
        <v>704126.0</v>
      </c>
      <c r="C22811" s="14" t="str">
        <f>If(COUNTIF(DamReaches!$B$2:$B$346,"="&amp;A22811)&gt;0, "Yes", "No")</f>
        <v>No</v>
      </c>
    </row>
    <row r="22812">
      <c r="A22812" s="6">
        <v>704151.0</v>
      </c>
      <c r="B22812" s="6">
        <v>704322.0</v>
      </c>
      <c r="C22812" s="14" t="str">
        <f>If(COUNTIF(DamReaches!$B$2:$B$346,"="&amp;A22812)&gt;0, "Yes", "No")</f>
        <v>No</v>
      </c>
    </row>
    <row r="22813">
      <c r="A22813" s="6">
        <v>704152.0</v>
      </c>
      <c r="B22813" s="6">
        <v>704322.0</v>
      </c>
      <c r="C22813" s="14" t="str">
        <f>If(COUNTIF(DamReaches!$B$2:$B$346,"="&amp;A22813)&gt;0, "Yes", "No")</f>
        <v>No</v>
      </c>
    </row>
    <row r="22814">
      <c r="A22814" s="6">
        <v>704153.0</v>
      </c>
      <c r="B22814" s="6">
        <v>704170.0</v>
      </c>
      <c r="C22814" s="14" t="str">
        <f>If(COUNTIF(DamReaches!$B$2:$B$346,"="&amp;A22814)&gt;0, "Yes", "No")</f>
        <v>No</v>
      </c>
    </row>
    <row r="22815">
      <c r="A22815" s="6">
        <v>704154.0</v>
      </c>
      <c r="B22815" s="6">
        <v>703951.0</v>
      </c>
      <c r="C22815" s="14" t="str">
        <f>If(COUNTIF(DamReaches!$B$2:$B$346,"="&amp;A22815)&gt;0, "Yes", "No")</f>
        <v>No</v>
      </c>
    </row>
    <row r="22816">
      <c r="A22816" s="6">
        <v>704155.0</v>
      </c>
      <c r="B22816" s="6">
        <v>703613.0</v>
      </c>
      <c r="C22816" s="14" t="str">
        <f>If(COUNTIF(DamReaches!$B$2:$B$346,"="&amp;A22816)&gt;0, "Yes", "No")</f>
        <v>No</v>
      </c>
    </row>
    <row r="22817">
      <c r="A22817" s="6">
        <v>704156.0</v>
      </c>
      <c r="B22817" s="6">
        <v>703977.0</v>
      </c>
      <c r="C22817" s="14" t="str">
        <f>If(COUNTIF(DamReaches!$B$2:$B$346,"="&amp;A22817)&gt;0, "Yes", "No")</f>
        <v>No</v>
      </c>
    </row>
    <row r="22818">
      <c r="A22818" s="6">
        <v>704157.0</v>
      </c>
      <c r="B22818" s="6">
        <v>704173.0</v>
      </c>
      <c r="C22818" s="14" t="str">
        <f>If(COUNTIF(DamReaches!$B$2:$B$346,"="&amp;A22818)&gt;0, "Yes", "No")</f>
        <v>No</v>
      </c>
    </row>
    <row r="22819">
      <c r="A22819" s="6">
        <v>704168.0</v>
      </c>
      <c r="B22819" s="6">
        <v>704226.0</v>
      </c>
      <c r="C22819" s="14" t="str">
        <f>If(COUNTIF(DamReaches!$B$2:$B$346,"="&amp;A22819)&gt;0, "Yes", "No")</f>
        <v>No</v>
      </c>
    </row>
    <row r="22820">
      <c r="A22820" s="6">
        <v>704169.0</v>
      </c>
      <c r="B22820" s="6">
        <v>704226.0</v>
      </c>
      <c r="C22820" s="14" t="str">
        <f>If(COUNTIF(DamReaches!$B$2:$B$346,"="&amp;A22820)&gt;0, "Yes", "No")</f>
        <v>No</v>
      </c>
    </row>
    <row r="22821">
      <c r="A22821" s="6">
        <v>704170.0</v>
      </c>
      <c r="B22821" s="6">
        <v>703633.0</v>
      </c>
      <c r="C22821" s="14" t="str">
        <f>If(COUNTIF(DamReaches!$B$2:$B$346,"="&amp;A22821)&gt;0, "Yes", "No")</f>
        <v>No</v>
      </c>
    </row>
    <row r="22822">
      <c r="A22822" s="6">
        <v>704171.0</v>
      </c>
      <c r="B22822" s="6">
        <v>703738.0</v>
      </c>
      <c r="C22822" s="14" t="str">
        <f>If(COUNTIF(DamReaches!$B$2:$B$346,"="&amp;A22822)&gt;0, "Yes", "No")</f>
        <v>No</v>
      </c>
    </row>
    <row r="22823">
      <c r="A22823" s="6">
        <v>704172.0</v>
      </c>
      <c r="B22823" s="6">
        <v>703655.0</v>
      </c>
      <c r="C22823" s="14" t="str">
        <f>If(COUNTIF(DamReaches!$B$2:$B$346,"="&amp;A22823)&gt;0, "Yes", "No")</f>
        <v>No</v>
      </c>
    </row>
    <row r="22824">
      <c r="A22824" s="6">
        <v>704173.0</v>
      </c>
      <c r="B22824" s="6">
        <v>703978.0</v>
      </c>
      <c r="C22824" s="14" t="str">
        <f>If(COUNTIF(DamReaches!$B$2:$B$346,"="&amp;A22824)&gt;0, "Yes", "No")</f>
        <v>No</v>
      </c>
    </row>
    <row r="22825">
      <c r="A22825" s="6">
        <v>704174.0</v>
      </c>
      <c r="B22825" s="6">
        <v>704105.0</v>
      </c>
      <c r="C22825" s="14" t="str">
        <f>If(COUNTIF(DamReaches!$B$2:$B$346,"="&amp;A22825)&gt;0, "Yes", "No")</f>
        <v>No</v>
      </c>
    </row>
    <row r="22826">
      <c r="A22826" s="6">
        <v>704186.0</v>
      </c>
      <c r="B22826" s="6">
        <v>704170.0</v>
      </c>
      <c r="C22826" s="14" t="str">
        <f>If(COUNTIF(DamReaches!$B$2:$B$346,"="&amp;A22826)&gt;0, "Yes", "No")</f>
        <v>No</v>
      </c>
    </row>
    <row r="22827">
      <c r="A22827" s="6">
        <v>704187.0</v>
      </c>
      <c r="B22827" s="6">
        <v>704628.0</v>
      </c>
      <c r="C22827" s="14" t="str">
        <f>If(COUNTIF(DamReaches!$B$2:$B$346,"="&amp;A22827)&gt;0, "Yes", "No")</f>
        <v>No</v>
      </c>
    </row>
    <row r="22828">
      <c r="A22828" s="6">
        <v>704188.0</v>
      </c>
      <c r="B22828" s="6">
        <v>703740.0</v>
      </c>
      <c r="C22828" s="14" t="str">
        <f>If(COUNTIF(DamReaches!$B$2:$B$346,"="&amp;A22828)&gt;0, "Yes", "No")</f>
        <v>No</v>
      </c>
    </row>
    <row r="22829">
      <c r="A22829" s="6">
        <v>704189.0</v>
      </c>
      <c r="B22829" s="6">
        <v>704103.0</v>
      </c>
      <c r="C22829" s="14" t="str">
        <f>If(COUNTIF(DamReaches!$B$2:$B$346,"="&amp;A22829)&gt;0, "Yes", "No")</f>
        <v>No</v>
      </c>
    </row>
    <row r="22830">
      <c r="A22830" s="6">
        <v>704190.0</v>
      </c>
      <c r="B22830" s="6">
        <v>703791.0</v>
      </c>
      <c r="C22830" s="14" t="str">
        <f>If(COUNTIF(DamReaches!$B$2:$B$346,"="&amp;A22830)&gt;0, "Yes", "No")</f>
        <v>No</v>
      </c>
    </row>
    <row r="22831">
      <c r="A22831" s="6">
        <v>704191.0</v>
      </c>
      <c r="B22831" s="6">
        <v>703344.0</v>
      </c>
      <c r="C22831" s="14" t="str">
        <f>If(COUNTIF(DamReaches!$B$2:$B$346,"="&amp;A22831)&gt;0, "Yes", "No")</f>
        <v>No</v>
      </c>
    </row>
    <row r="22832">
      <c r="A22832" s="6">
        <v>704204.0</v>
      </c>
      <c r="B22832" s="6">
        <v>704276.0</v>
      </c>
      <c r="C22832" s="14" t="str">
        <f>If(COUNTIF(DamReaches!$B$2:$B$346,"="&amp;A22832)&gt;0, "Yes", "No")</f>
        <v>No</v>
      </c>
    </row>
    <row r="22833">
      <c r="A22833" s="6">
        <v>704205.0</v>
      </c>
      <c r="B22833" s="6">
        <v>704232.0</v>
      </c>
      <c r="C22833" s="14" t="str">
        <f>If(COUNTIF(DamReaches!$B$2:$B$346,"="&amp;A22833)&gt;0, "Yes", "No")</f>
        <v>No</v>
      </c>
    </row>
    <row r="22834">
      <c r="A22834" s="6">
        <v>704206.0</v>
      </c>
      <c r="B22834" s="6">
        <v>703866.0</v>
      </c>
      <c r="C22834" s="14" t="str">
        <f>If(COUNTIF(DamReaches!$B$2:$B$346,"="&amp;A22834)&gt;0, "Yes", "No")</f>
        <v>No</v>
      </c>
    </row>
    <row r="22835">
      <c r="A22835" s="6">
        <v>704207.0</v>
      </c>
      <c r="B22835" s="6">
        <v>704124.0</v>
      </c>
      <c r="C22835" s="14" t="str">
        <f>If(COUNTIF(DamReaches!$B$2:$B$346,"="&amp;A22835)&gt;0, "Yes", "No")</f>
        <v>No</v>
      </c>
    </row>
    <row r="22836">
      <c r="A22836" s="6">
        <v>704208.0</v>
      </c>
      <c r="B22836" s="6">
        <v>704887.0</v>
      </c>
      <c r="C22836" s="14" t="str">
        <f>If(COUNTIF(DamReaches!$B$2:$B$346,"="&amp;A22836)&gt;0, "Yes", "No")</f>
        <v>No</v>
      </c>
    </row>
    <row r="22837">
      <c r="A22837" s="6">
        <v>704209.0</v>
      </c>
      <c r="B22837" s="6">
        <v>704887.0</v>
      </c>
      <c r="C22837" s="14" t="str">
        <f>If(COUNTIF(DamReaches!$B$2:$B$346,"="&amp;A22837)&gt;0, "Yes", "No")</f>
        <v>No</v>
      </c>
    </row>
    <row r="22838">
      <c r="A22838" s="6">
        <v>704225.0</v>
      </c>
      <c r="B22838" s="6">
        <v>703999.0</v>
      </c>
      <c r="C22838" s="14" t="str">
        <f>If(COUNTIF(DamReaches!$B$2:$B$346,"="&amp;A22838)&gt;0, "Yes", "No")</f>
        <v>No</v>
      </c>
    </row>
    <row r="22839">
      <c r="A22839" s="6">
        <v>704226.0</v>
      </c>
      <c r="B22839" s="6">
        <v>704255.0</v>
      </c>
      <c r="C22839" s="14" t="str">
        <f>If(COUNTIF(DamReaches!$B$2:$B$346,"="&amp;A22839)&gt;0, "Yes", "No")</f>
        <v>No</v>
      </c>
    </row>
    <row r="22840">
      <c r="A22840" s="6">
        <v>704227.0</v>
      </c>
      <c r="B22840" s="6">
        <v>704171.0</v>
      </c>
      <c r="C22840" s="14" t="str">
        <f>If(COUNTIF(DamReaches!$B$2:$B$346,"="&amp;A22840)&gt;0, "Yes", "No")</f>
        <v>No</v>
      </c>
    </row>
    <row r="22841">
      <c r="A22841" s="6">
        <v>704228.0</v>
      </c>
      <c r="B22841" s="6">
        <v>704171.0</v>
      </c>
      <c r="C22841" s="14" t="str">
        <f>If(COUNTIF(DamReaches!$B$2:$B$346,"="&amp;A22841)&gt;0, "Yes", "No")</f>
        <v>No</v>
      </c>
    </row>
    <row r="22842">
      <c r="A22842" s="6">
        <v>704229.0</v>
      </c>
      <c r="B22842" s="6">
        <v>704230.0</v>
      </c>
      <c r="C22842" s="14" t="str">
        <f>If(COUNTIF(DamReaches!$B$2:$B$346,"="&amp;A22842)&gt;0, "Yes", "No")</f>
        <v>No</v>
      </c>
    </row>
    <row r="22843">
      <c r="A22843" s="6">
        <v>704230.0</v>
      </c>
      <c r="B22843" s="6">
        <v>704172.0</v>
      </c>
      <c r="C22843" s="14" t="str">
        <f>If(COUNTIF(DamReaches!$B$2:$B$346,"="&amp;A22843)&gt;0, "Yes", "No")</f>
        <v>No</v>
      </c>
    </row>
    <row r="22844">
      <c r="A22844" s="6">
        <v>704231.0</v>
      </c>
      <c r="B22844" s="6">
        <v>704258.0</v>
      </c>
      <c r="C22844" s="14" t="str">
        <f>If(COUNTIF(DamReaches!$B$2:$B$346,"="&amp;A22844)&gt;0, "Yes", "No")</f>
        <v>No</v>
      </c>
    </row>
    <row r="22845">
      <c r="A22845" s="6">
        <v>704232.0</v>
      </c>
      <c r="B22845" s="6">
        <v>704258.0</v>
      </c>
      <c r="C22845" s="14" t="str">
        <f>If(COUNTIF(DamReaches!$B$2:$B$346,"="&amp;A22845)&gt;0, "Yes", "No")</f>
        <v>No</v>
      </c>
    </row>
    <row r="22846">
      <c r="A22846" s="6">
        <v>704233.0</v>
      </c>
      <c r="B22846" s="6">
        <v>704206.0</v>
      </c>
      <c r="C22846" s="14" t="str">
        <f>If(COUNTIF(DamReaches!$B$2:$B$346,"="&amp;A22846)&gt;0, "Yes", "No")</f>
        <v>No</v>
      </c>
    </row>
    <row r="22847">
      <c r="A22847" s="6">
        <v>704234.0</v>
      </c>
      <c r="B22847" s="6">
        <v>704233.0</v>
      </c>
      <c r="C22847" s="14" t="str">
        <f>If(COUNTIF(DamReaches!$B$2:$B$346,"="&amp;A22847)&gt;0, "Yes", "No")</f>
        <v>No</v>
      </c>
    </row>
    <row r="22848">
      <c r="A22848" s="6">
        <v>704235.0</v>
      </c>
      <c r="B22848" s="6">
        <v>704157.0</v>
      </c>
      <c r="C22848" s="14" t="str">
        <f>If(COUNTIF(DamReaches!$B$2:$B$346,"="&amp;A22848)&gt;0, "Yes", "No")</f>
        <v>No</v>
      </c>
    </row>
    <row r="22849">
      <c r="A22849" s="6">
        <v>704236.0</v>
      </c>
      <c r="B22849" s="6">
        <v>703870.0</v>
      </c>
      <c r="C22849" s="14" t="str">
        <f>If(COUNTIF(DamReaches!$B$2:$B$346,"="&amp;A22849)&gt;0, "Yes", "No")</f>
        <v>No</v>
      </c>
    </row>
    <row r="22850">
      <c r="A22850" s="6">
        <v>704237.0</v>
      </c>
      <c r="B22850" s="6">
        <v>704262.0</v>
      </c>
      <c r="C22850" s="14" t="str">
        <f>If(COUNTIF(DamReaches!$B$2:$B$346,"="&amp;A22850)&gt;0, "Yes", "No")</f>
        <v>No</v>
      </c>
    </row>
    <row r="22851">
      <c r="A22851" s="6">
        <v>704238.0</v>
      </c>
      <c r="B22851" s="6">
        <v>704209.0</v>
      </c>
      <c r="C22851" s="14" t="str">
        <f>If(COUNTIF(DamReaches!$B$2:$B$346,"="&amp;A22851)&gt;0, "Yes", "No")</f>
        <v>No</v>
      </c>
    </row>
    <row r="22852">
      <c r="A22852" s="6">
        <v>704254.0</v>
      </c>
      <c r="B22852" s="6">
        <v>704225.0</v>
      </c>
      <c r="C22852" s="14" t="str">
        <f>If(COUNTIF(DamReaches!$B$2:$B$346,"="&amp;A22852)&gt;0, "Yes", "No")</f>
        <v>No</v>
      </c>
    </row>
    <row r="22853">
      <c r="A22853" s="6">
        <v>704255.0</v>
      </c>
      <c r="B22853" s="6">
        <v>704204.0</v>
      </c>
      <c r="C22853" s="14" t="str">
        <f>If(COUNTIF(DamReaches!$B$2:$B$346,"="&amp;A22853)&gt;0, "Yes", "No")</f>
        <v>No</v>
      </c>
    </row>
    <row r="22854">
      <c r="A22854" s="6">
        <v>704256.0</v>
      </c>
      <c r="B22854" s="6">
        <v>703636.0</v>
      </c>
      <c r="C22854" s="14" t="str">
        <f>If(COUNTIF(DamReaches!$B$2:$B$346,"="&amp;A22854)&gt;0, "Yes", "No")</f>
        <v>No</v>
      </c>
    </row>
    <row r="22855">
      <c r="A22855" s="6">
        <v>704257.0</v>
      </c>
      <c r="B22855" s="6">
        <v>703790.0</v>
      </c>
      <c r="C22855" s="14" t="str">
        <f>If(COUNTIF(DamReaches!$B$2:$B$346,"="&amp;A22855)&gt;0, "Yes", "No")</f>
        <v>No</v>
      </c>
    </row>
    <row r="22856">
      <c r="A22856" s="6">
        <v>704258.0</v>
      </c>
      <c r="B22856" s="6">
        <v>704257.0</v>
      </c>
      <c r="C22856" s="14" t="str">
        <f>If(COUNTIF(DamReaches!$B$2:$B$346,"="&amp;A22856)&gt;0, "Yes", "No")</f>
        <v>No</v>
      </c>
    </row>
    <row r="22857">
      <c r="A22857" s="6">
        <v>704259.0</v>
      </c>
      <c r="B22857" s="6">
        <v>704260.0</v>
      </c>
      <c r="C22857" s="14" t="str">
        <f>If(COUNTIF(DamReaches!$B$2:$B$346,"="&amp;A22857)&gt;0, "Yes", "No")</f>
        <v>No</v>
      </c>
    </row>
    <row r="22858">
      <c r="A22858" s="6">
        <v>704260.0</v>
      </c>
      <c r="B22858" s="6">
        <v>704188.0</v>
      </c>
      <c r="C22858" s="14" t="str">
        <f>If(COUNTIF(DamReaches!$B$2:$B$346,"="&amp;A22858)&gt;0, "Yes", "No")</f>
        <v>No</v>
      </c>
    </row>
    <row r="22859">
      <c r="A22859" s="6">
        <v>704261.0</v>
      </c>
      <c r="B22859" s="6">
        <v>704436.0</v>
      </c>
      <c r="C22859" s="14" t="str">
        <f>If(COUNTIF(DamReaches!$B$2:$B$346,"="&amp;A22859)&gt;0, "Yes", "No")</f>
        <v>No</v>
      </c>
    </row>
    <row r="22860">
      <c r="A22860" s="6">
        <v>704262.0</v>
      </c>
      <c r="B22860" s="6">
        <v>704436.0</v>
      </c>
      <c r="C22860" s="14" t="str">
        <f>If(COUNTIF(DamReaches!$B$2:$B$346,"="&amp;A22860)&gt;0, "Yes", "No")</f>
        <v>No</v>
      </c>
    </row>
    <row r="22861">
      <c r="A22861" s="6">
        <v>704276.0</v>
      </c>
      <c r="B22861" s="6">
        <v>704409.0</v>
      </c>
      <c r="C22861" s="14" t="str">
        <f>If(COUNTIF(DamReaches!$B$2:$B$346,"="&amp;A22861)&gt;0, "Yes", "No")</f>
        <v>No</v>
      </c>
    </row>
    <row r="22862">
      <c r="A22862" s="6">
        <v>704277.0</v>
      </c>
      <c r="B22862" s="6">
        <v>704257.0</v>
      </c>
      <c r="C22862" s="14" t="str">
        <f>If(COUNTIF(DamReaches!$B$2:$B$346,"="&amp;A22862)&gt;0, "Yes", "No")</f>
        <v>No</v>
      </c>
    </row>
    <row r="22863">
      <c r="A22863" s="6">
        <v>704278.0</v>
      </c>
      <c r="B22863" s="6">
        <v>703951.0</v>
      </c>
      <c r="C22863" s="14" t="str">
        <f>If(COUNTIF(DamReaches!$B$2:$B$346,"="&amp;A22863)&gt;0, "Yes", "No")</f>
        <v>No</v>
      </c>
    </row>
    <row r="22864">
      <c r="A22864" s="6">
        <v>704279.0</v>
      </c>
      <c r="B22864" s="6">
        <v>704124.0</v>
      </c>
      <c r="C22864" s="14" t="str">
        <f>If(COUNTIF(DamReaches!$B$2:$B$346,"="&amp;A22864)&gt;0, "Yes", "No")</f>
        <v>No</v>
      </c>
    </row>
    <row r="22865">
      <c r="A22865" s="6">
        <v>704295.0</v>
      </c>
      <c r="B22865" s="6">
        <v>703538.0</v>
      </c>
      <c r="C22865" s="14" t="str">
        <f>If(COUNTIF(DamReaches!$B$2:$B$346,"="&amp;A22865)&gt;0, "Yes", "No")</f>
        <v>No</v>
      </c>
    </row>
    <row r="22866">
      <c r="A22866" s="6">
        <v>704296.0</v>
      </c>
      <c r="B22866" s="6">
        <v>703539.0</v>
      </c>
      <c r="C22866" s="14" t="str">
        <f>If(COUNTIF(DamReaches!$B$2:$B$346,"="&amp;A22866)&gt;0, "Yes", "No")</f>
        <v>Yes</v>
      </c>
    </row>
    <row r="22867">
      <c r="A22867" s="6">
        <v>704297.0</v>
      </c>
      <c r="B22867" s="6">
        <v>703978.0</v>
      </c>
      <c r="C22867" s="14" t="str">
        <f>If(COUNTIF(DamReaches!$B$2:$B$346,"="&amp;A22867)&gt;0, "Yes", "No")</f>
        <v>No</v>
      </c>
    </row>
    <row r="22868">
      <c r="A22868" s="6">
        <v>704298.0</v>
      </c>
      <c r="B22868" s="6">
        <v>703614.0</v>
      </c>
      <c r="C22868" s="14" t="str">
        <f>If(COUNTIF(DamReaches!$B$2:$B$346,"="&amp;A22868)&gt;0, "Yes", "No")</f>
        <v>No</v>
      </c>
    </row>
    <row r="22869">
      <c r="A22869" s="6">
        <v>704321.0</v>
      </c>
      <c r="B22869" s="6">
        <v>704503.0</v>
      </c>
      <c r="C22869" s="14" t="str">
        <f>If(COUNTIF(DamReaches!$B$2:$B$346,"="&amp;A22869)&gt;0, "Yes", "No")</f>
        <v>No</v>
      </c>
    </row>
    <row r="22870">
      <c r="A22870" s="6">
        <v>704322.0</v>
      </c>
      <c r="B22870" s="6">
        <v>704350.0</v>
      </c>
      <c r="C22870" s="14" t="str">
        <f>If(COUNTIF(DamReaches!$B$2:$B$346,"="&amp;A22870)&gt;0, "Yes", "No")</f>
        <v>No</v>
      </c>
    </row>
    <row r="22871">
      <c r="A22871" s="6">
        <v>704323.0</v>
      </c>
      <c r="B22871" s="6">
        <v>704324.0</v>
      </c>
      <c r="C22871" s="14" t="str">
        <f>If(COUNTIF(DamReaches!$B$2:$B$346,"="&amp;A22871)&gt;0, "Yes", "No")</f>
        <v>No</v>
      </c>
    </row>
    <row r="22872">
      <c r="A22872" s="6">
        <v>704324.0</v>
      </c>
      <c r="B22872" s="6">
        <v>703789.0</v>
      </c>
      <c r="C22872" s="14" t="str">
        <f>If(COUNTIF(DamReaches!$B$2:$B$346,"="&amp;A22872)&gt;0, "Yes", "No")</f>
        <v>No</v>
      </c>
    </row>
    <row r="22873">
      <c r="A22873" s="6">
        <v>704325.0</v>
      </c>
      <c r="B22873" s="6">
        <v>704232.0</v>
      </c>
      <c r="C22873" s="14" t="str">
        <f>If(COUNTIF(DamReaches!$B$2:$B$346,"="&amp;A22873)&gt;0, "Yes", "No")</f>
        <v>No</v>
      </c>
    </row>
    <row r="22874">
      <c r="A22874" s="6">
        <v>704326.0</v>
      </c>
      <c r="B22874" s="6">
        <v>703976.0</v>
      </c>
      <c r="C22874" s="14" t="str">
        <f>If(COUNTIF(DamReaches!$B$2:$B$346,"="&amp;A22874)&gt;0, "Yes", "No")</f>
        <v>No</v>
      </c>
    </row>
    <row r="22875">
      <c r="A22875" s="6">
        <v>704327.0</v>
      </c>
      <c r="B22875" s="6">
        <v>704156.0</v>
      </c>
      <c r="C22875" s="14" t="str">
        <f>If(COUNTIF(DamReaches!$B$2:$B$346,"="&amp;A22875)&gt;0, "Yes", "No")</f>
        <v>No</v>
      </c>
    </row>
    <row r="22876">
      <c r="A22876" s="6">
        <v>704328.0</v>
      </c>
      <c r="B22876" s="6">
        <v>704262.0</v>
      </c>
      <c r="C22876" s="14" t="str">
        <f>If(COUNTIF(DamReaches!$B$2:$B$346,"="&amp;A22876)&gt;0, "Yes", "No")</f>
        <v>No</v>
      </c>
    </row>
    <row r="22877">
      <c r="A22877" s="6">
        <v>704350.0</v>
      </c>
      <c r="B22877" s="6">
        <v>704584.0</v>
      </c>
      <c r="C22877" s="14" t="str">
        <f>If(COUNTIF(DamReaches!$B$2:$B$346,"="&amp;A22877)&gt;0, "Yes", "No")</f>
        <v>No</v>
      </c>
    </row>
    <row r="22878">
      <c r="A22878" s="6">
        <v>704351.0</v>
      </c>
      <c r="B22878" s="6">
        <v>704584.0</v>
      </c>
      <c r="C22878" s="14" t="str">
        <f>If(COUNTIF(DamReaches!$B$2:$B$346,"="&amp;A22878)&gt;0, "Yes", "No")</f>
        <v>No</v>
      </c>
    </row>
    <row r="22879">
      <c r="A22879" s="6">
        <v>704352.0</v>
      </c>
      <c r="B22879" s="6">
        <v>704505.0</v>
      </c>
      <c r="C22879" s="14" t="str">
        <f>If(COUNTIF(DamReaches!$B$2:$B$346,"="&amp;A22879)&gt;0, "Yes", "No")</f>
        <v>No</v>
      </c>
    </row>
    <row r="22880">
      <c r="A22880" s="6">
        <v>704353.0</v>
      </c>
      <c r="B22880" s="6">
        <v>704505.0</v>
      </c>
      <c r="C22880" s="14" t="str">
        <f>If(COUNTIF(DamReaches!$B$2:$B$346,"="&amp;A22880)&gt;0, "Yes", "No")</f>
        <v>No</v>
      </c>
    </row>
    <row r="22881">
      <c r="A22881" s="6">
        <v>704354.0</v>
      </c>
      <c r="B22881" s="6">
        <v>704038.0</v>
      </c>
      <c r="C22881" s="14" t="str">
        <f>If(COUNTIF(DamReaches!$B$2:$B$346,"="&amp;A22881)&gt;0, "Yes", "No")</f>
        <v>No</v>
      </c>
    </row>
    <row r="22882">
      <c r="A22882" s="6">
        <v>704374.0</v>
      </c>
      <c r="B22882" s="6">
        <v>704410.0</v>
      </c>
      <c r="C22882" s="14" t="str">
        <f>If(COUNTIF(DamReaches!$B$2:$B$346,"="&amp;A22882)&gt;0, "Yes", "No")</f>
        <v>No</v>
      </c>
    </row>
    <row r="22883">
      <c r="A22883" s="6">
        <v>704375.0</v>
      </c>
      <c r="B22883" s="6">
        <v>704410.0</v>
      </c>
      <c r="C22883" s="14" t="str">
        <f>If(COUNTIF(DamReaches!$B$2:$B$346,"="&amp;A22883)&gt;0, "Yes", "No")</f>
        <v>No</v>
      </c>
    </row>
    <row r="22884">
      <c r="A22884" s="6">
        <v>704376.0</v>
      </c>
      <c r="B22884" s="6">
        <v>704503.0</v>
      </c>
      <c r="C22884" s="14" t="str">
        <f>If(COUNTIF(DamReaches!$B$2:$B$346,"="&amp;A22884)&gt;0, "Yes", "No")</f>
        <v>No</v>
      </c>
    </row>
    <row r="22885">
      <c r="A22885" s="6">
        <v>704377.0</v>
      </c>
      <c r="B22885" s="6">
        <v>704628.0</v>
      </c>
      <c r="C22885" s="14" t="str">
        <f>If(COUNTIF(DamReaches!$B$2:$B$346,"="&amp;A22885)&gt;0, "Yes", "No")</f>
        <v>No</v>
      </c>
    </row>
    <row r="22886">
      <c r="A22886" s="6">
        <v>704378.0</v>
      </c>
      <c r="B22886" s="6">
        <v>704103.0</v>
      </c>
      <c r="C22886" s="14" t="str">
        <f>If(COUNTIF(DamReaches!$B$2:$B$346,"="&amp;A22886)&gt;0, "Yes", "No")</f>
        <v>No</v>
      </c>
    </row>
    <row r="22887">
      <c r="A22887" s="6">
        <v>704379.0</v>
      </c>
      <c r="B22887" s="6">
        <v>704206.0</v>
      </c>
      <c r="C22887" s="14" t="str">
        <f>If(COUNTIF(DamReaches!$B$2:$B$346,"="&amp;A22887)&gt;0, "Yes", "No")</f>
        <v>No</v>
      </c>
    </row>
    <row r="22888">
      <c r="A22888" s="6">
        <v>704380.0</v>
      </c>
      <c r="B22888" s="6">
        <v>704233.0</v>
      </c>
      <c r="C22888" s="14" t="str">
        <f>If(COUNTIF(DamReaches!$B$2:$B$346,"="&amp;A22888)&gt;0, "Yes", "No")</f>
        <v>No</v>
      </c>
    </row>
    <row r="22889">
      <c r="A22889" s="6">
        <v>704381.0</v>
      </c>
      <c r="B22889" s="6">
        <v>704382.0</v>
      </c>
      <c r="C22889" s="14" t="str">
        <f>If(COUNTIF(DamReaches!$B$2:$B$346,"="&amp;A22889)&gt;0, "Yes", "No")</f>
        <v>No</v>
      </c>
    </row>
    <row r="22890">
      <c r="A22890" s="6">
        <v>704382.0</v>
      </c>
      <c r="B22890" s="6">
        <v>703393.0</v>
      </c>
      <c r="C22890" s="14" t="str">
        <f>If(COUNTIF(DamReaches!$B$2:$B$346,"="&amp;A22890)&gt;0, "Yes", "No")</f>
        <v>No</v>
      </c>
    </row>
    <row r="22891">
      <c r="A22891" s="6">
        <v>704409.0</v>
      </c>
      <c r="B22891" s="6">
        <v>704374.0</v>
      </c>
      <c r="C22891" s="14" t="str">
        <f>If(COUNTIF(DamReaches!$B$2:$B$346,"="&amp;A22891)&gt;0, "Yes", "No")</f>
        <v>No</v>
      </c>
    </row>
    <row r="22892">
      <c r="A22892" s="6">
        <v>704410.0</v>
      </c>
      <c r="B22892" s="6">
        <v>704376.0</v>
      </c>
      <c r="C22892" s="14" t="str">
        <f>If(COUNTIF(DamReaches!$B$2:$B$346,"="&amp;A22892)&gt;0, "Yes", "No")</f>
        <v>No</v>
      </c>
    </row>
    <row r="22893">
      <c r="A22893" s="6">
        <v>704411.0</v>
      </c>
      <c r="B22893" s="6">
        <v>704483.0</v>
      </c>
      <c r="C22893" s="14" t="str">
        <f>If(COUNTIF(DamReaches!$B$2:$B$346,"="&amp;A22893)&gt;0, "Yes", "No")</f>
        <v>No</v>
      </c>
    </row>
    <row r="22894">
      <c r="A22894" s="6">
        <v>704412.0</v>
      </c>
      <c r="B22894" s="6">
        <v>703897.0</v>
      </c>
      <c r="C22894" s="14" t="str">
        <f>If(COUNTIF(DamReaches!$B$2:$B$346,"="&amp;A22894)&gt;0, "Yes", "No")</f>
        <v>No</v>
      </c>
    </row>
    <row r="22895">
      <c r="A22895" s="6">
        <v>704433.0</v>
      </c>
      <c r="B22895" s="6">
        <v>704188.0</v>
      </c>
      <c r="C22895" s="14" t="str">
        <f>If(COUNTIF(DamReaches!$B$2:$B$346,"="&amp;A22895)&gt;0, "Yes", "No")</f>
        <v>No</v>
      </c>
    </row>
    <row r="22896">
      <c r="A22896" s="6">
        <v>704434.0</v>
      </c>
      <c r="B22896" s="6">
        <v>704191.0</v>
      </c>
      <c r="C22896" s="14" t="str">
        <f>If(COUNTIF(DamReaches!$B$2:$B$346,"="&amp;A22896)&gt;0, "Yes", "No")</f>
        <v>No</v>
      </c>
    </row>
    <row r="22897">
      <c r="A22897" s="6">
        <v>704435.0</v>
      </c>
      <c r="B22897" s="6">
        <v>703979.0</v>
      </c>
      <c r="C22897" s="14" t="str">
        <f>If(COUNTIF(DamReaches!$B$2:$B$346,"="&amp;A22897)&gt;0, "Yes", "No")</f>
        <v>No</v>
      </c>
    </row>
    <row r="22898">
      <c r="A22898" s="6">
        <v>704436.0</v>
      </c>
      <c r="B22898" s="6">
        <v>704459.0</v>
      </c>
      <c r="C22898" s="14" t="str">
        <f>If(COUNTIF(DamReaches!$B$2:$B$346,"="&amp;A22898)&gt;0, "Yes", "No")</f>
        <v>No</v>
      </c>
    </row>
    <row r="22899">
      <c r="A22899" s="6">
        <v>704437.0</v>
      </c>
      <c r="B22899" s="6">
        <v>704105.0</v>
      </c>
      <c r="C22899" s="14" t="str">
        <f>If(COUNTIF(DamReaches!$B$2:$B$346,"="&amp;A22899)&gt;0, "Yes", "No")</f>
        <v>No</v>
      </c>
    </row>
    <row r="22900">
      <c r="A22900" s="6">
        <v>704452.0</v>
      </c>
      <c r="B22900" s="6">
        <v>704504.0</v>
      </c>
      <c r="C22900" s="14" t="str">
        <f>If(COUNTIF(DamReaches!$B$2:$B$346,"="&amp;A22900)&gt;0, "Yes", "No")</f>
        <v>No</v>
      </c>
    </row>
    <row r="22901">
      <c r="A22901" s="6">
        <v>704453.0</v>
      </c>
      <c r="B22901" s="6">
        <v>704674.0</v>
      </c>
      <c r="C22901" s="14" t="str">
        <f>If(COUNTIF(DamReaches!$B$2:$B$346,"="&amp;A22901)&gt;0, "Yes", "No")</f>
        <v>No</v>
      </c>
    </row>
    <row r="22902">
      <c r="A22902" s="6">
        <v>704454.0</v>
      </c>
      <c r="B22902" s="6">
        <v>704227.0</v>
      </c>
      <c r="C22902" s="14" t="str">
        <f>If(COUNTIF(DamReaches!$B$2:$B$346,"="&amp;A22902)&gt;0, "Yes", "No")</f>
        <v>No</v>
      </c>
    </row>
    <row r="22903">
      <c r="A22903" s="6">
        <v>704455.0</v>
      </c>
      <c r="B22903" s="6">
        <v>704456.0</v>
      </c>
      <c r="C22903" s="14" t="str">
        <f>If(COUNTIF(DamReaches!$B$2:$B$346,"="&amp;A22903)&gt;0, "Yes", "No")</f>
        <v>No</v>
      </c>
    </row>
    <row r="22904">
      <c r="A22904" s="6">
        <v>704456.0</v>
      </c>
      <c r="B22904" s="6">
        <v>704236.0</v>
      </c>
      <c r="C22904" s="14" t="str">
        <f>If(COUNTIF(DamReaches!$B$2:$B$346,"="&amp;A22904)&gt;0, "Yes", "No")</f>
        <v>No</v>
      </c>
    </row>
    <row r="22905">
      <c r="A22905" s="6">
        <v>704457.0</v>
      </c>
      <c r="B22905" s="6">
        <v>704236.0</v>
      </c>
      <c r="C22905" s="14" t="str">
        <f>If(COUNTIF(DamReaches!$B$2:$B$346,"="&amp;A22905)&gt;0, "Yes", "No")</f>
        <v>No</v>
      </c>
    </row>
    <row r="22906">
      <c r="A22906" s="6">
        <v>704458.0</v>
      </c>
      <c r="B22906" s="6">
        <v>704634.0</v>
      </c>
      <c r="C22906" s="14" t="str">
        <f>If(COUNTIF(DamReaches!$B$2:$B$346,"="&amp;A22906)&gt;0, "Yes", "No")</f>
        <v>No</v>
      </c>
    </row>
    <row r="22907">
      <c r="A22907" s="6">
        <v>704459.0</v>
      </c>
      <c r="B22907" s="6">
        <v>704634.0</v>
      </c>
      <c r="C22907" s="14" t="str">
        <f>If(COUNTIF(DamReaches!$B$2:$B$346,"="&amp;A22907)&gt;0, "Yes", "No")</f>
        <v>No</v>
      </c>
    </row>
    <row r="22908">
      <c r="A22908" s="6">
        <v>704483.0</v>
      </c>
      <c r="B22908" s="6">
        <v>704350.0</v>
      </c>
      <c r="C22908" s="14" t="str">
        <f>If(COUNTIF(DamReaches!$B$2:$B$346,"="&amp;A22908)&gt;0, "Yes", "No")</f>
        <v>No</v>
      </c>
    </row>
    <row r="22909">
      <c r="A22909" s="6">
        <v>704484.0</v>
      </c>
      <c r="B22909" s="6">
        <v>705025.0</v>
      </c>
      <c r="C22909" s="14" t="str">
        <f>If(COUNTIF(DamReaches!$B$2:$B$346,"="&amp;A22909)&gt;0, "Yes", "No")</f>
        <v>No</v>
      </c>
    </row>
    <row r="22910">
      <c r="A22910" s="6">
        <v>704485.0</v>
      </c>
      <c r="B22910" s="6">
        <v>703465.0</v>
      </c>
      <c r="C22910" s="14" t="str">
        <f>If(COUNTIF(DamReaches!$B$2:$B$346,"="&amp;A22910)&gt;0, "Yes", "No")</f>
        <v>No</v>
      </c>
    </row>
    <row r="22911">
      <c r="A22911" s="6">
        <v>704486.0</v>
      </c>
      <c r="B22911" s="6">
        <v>704325.0</v>
      </c>
      <c r="C22911" s="14" t="str">
        <f>If(COUNTIF(DamReaches!$B$2:$B$346,"="&amp;A22911)&gt;0, "Yes", "No")</f>
        <v>No</v>
      </c>
    </row>
    <row r="22912">
      <c r="A22912" s="6">
        <v>704503.0</v>
      </c>
      <c r="B22912" s="6">
        <v>704504.0</v>
      </c>
      <c r="C22912" s="14" t="str">
        <f>If(COUNTIF(DamReaches!$B$2:$B$346,"="&amp;A22912)&gt;0, "Yes", "No")</f>
        <v>No</v>
      </c>
    </row>
    <row r="22913">
      <c r="A22913" s="6">
        <v>704504.0</v>
      </c>
      <c r="B22913" s="6">
        <v>704483.0</v>
      </c>
      <c r="C22913" s="14" t="str">
        <f>If(COUNTIF(DamReaches!$B$2:$B$346,"="&amp;A22913)&gt;0, "Yes", "No")</f>
        <v>No</v>
      </c>
    </row>
    <row r="22914">
      <c r="A22914" s="6">
        <v>704505.0</v>
      </c>
      <c r="B22914" s="6">
        <v>705025.0</v>
      </c>
      <c r="C22914" s="14" t="str">
        <f>If(COUNTIF(DamReaches!$B$2:$B$346,"="&amp;A22914)&gt;0, "Yes", "No")</f>
        <v>No</v>
      </c>
    </row>
    <row r="22915">
      <c r="A22915" s="6">
        <v>704506.0</v>
      </c>
      <c r="B22915" s="6">
        <v>704609.0</v>
      </c>
      <c r="C22915" s="14" t="str">
        <f>If(COUNTIF(DamReaches!$B$2:$B$346,"="&amp;A22915)&gt;0, "Yes", "No")</f>
        <v>No</v>
      </c>
    </row>
    <row r="22916">
      <c r="A22916" s="6">
        <v>704507.0</v>
      </c>
      <c r="B22916" s="6">
        <v>704609.0</v>
      </c>
      <c r="C22916" s="14" t="str">
        <f>If(COUNTIF(DamReaches!$B$2:$B$346,"="&amp;A22916)&gt;0, "Yes", "No")</f>
        <v>No</v>
      </c>
    </row>
    <row r="22917">
      <c r="A22917" s="6">
        <v>704508.0</v>
      </c>
      <c r="B22917" s="6">
        <v>703286.0</v>
      </c>
      <c r="C22917" s="14" t="str">
        <f>If(COUNTIF(DamReaches!$B$2:$B$346,"="&amp;A22917)&gt;0, "Yes", "No")</f>
        <v>No</v>
      </c>
    </row>
    <row r="22918">
      <c r="A22918" s="6">
        <v>704509.0</v>
      </c>
      <c r="B22918" s="6">
        <v>704508.0</v>
      </c>
      <c r="C22918" s="14" t="str">
        <f>If(COUNTIF(DamReaches!$B$2:$B$346,"="&amp;A22918)&gt;0, "Yes", "No")</f>
        <v>No</v>
      </c>
    </row>
    <row r="22919">
      <c r="A22919" s="6">
        <v>704510.0</v>
      </c>
      <c r="B22919" s="6">
        <v>704509.0</v>
      </c>
      <c r="C22919" s="14" t="str">
        <f>If(COUNTIF(DamReaches!$B$2:$B$346,"="&amp;A22919)&gt;0, "Yes", "No")</f>
        <v>No</v>
      </c>
    </row>
    <row r="22920">
      <c r="A22920" s="6">
        <v>704511.0</v>
      </c>
      <c r="B22920" s="6">
        <v>704540.0</v>
      </c>
      <c r="C22920" s="14" t="str">
        <f>If(COUNTIF(DamReaches!$B$2:$B$346,"="&amp;A22920)&gt;0, "Yes", "No")</f>
        <v>No</v>
      </c>
    </row>
    <row r="22921">
      <c r="A22921" s="6">
        <v>704512.0</v>
      </c>
      <c r="B22921" s="6">
        <v>703867.0</v>
      </c>
      <c r="C22921" s="14" t="str">
        <f>If(COUNTIF(DamReaches!$B$2:$B$346,"="&amp;A22921)&gt;0, "Yes", "No")</f>
        <v>No</v>
      </c>
    </row>
    <row r="22922">
      <c r="A22922" s="6">
        <v>704513.0</v>
      </c>
      <c r="B22922" s="6">
        <v>703900.0</v>
      </c>
      <c r="C22922" s="14" t="str">
        <f>If(COUNTIF(DamReaches!$B$2:$B$346,"="&amp;A22922)&gt;0, "Yes", "No")</f>
        <v>No</v>
      </c>
    </row>
    <row r="22923">
      <c r="A22923" s="6">
        <v>704514.0</v>
      </c>
      <c r="B22923" s="6">
        <v>703846.0</v>
      </c>
      <c r="C22923" s="14" t="str">
        <f>If(COUNTIF(DamReaches!$B$2:$B$346,"="&amp;A22923)&gt;0, "Yes", "No")</f>
        <v>No</v>
      </c>
    </row>
    <row r="22924">
      <c r="A22924" s="6">
        <v>704515.0</v>
      </c>
      <c r="B22924" s="6">
        <v>703983.0</v>
      </c>
      <c r="C22924" s="14" t="str">
        <f>If(COUNTIF(DamReaches!$B$2:$B$346,"="&amp;A22924)&gt;0, "Yes", "No")</f>
        <v>No</v>
      </c>
    </row>
    <row r="22925">
      <c r="A22925" s="6">
        <v>704535.0</v>
      </c>
      <c r="B22925" s="6">
        <v>704225.0</v>
      </c>
      <c r="C22925" s="14" t="str">
        <f>If(COUNTIF(DamReaches!$B$2:$B$346,"="&amp;A22925)&gt;0, "Yes", "No")</f>
        <v>No</v>
      </c>
    </row>
    <row r="22926">
      <c r="A22926" s="6">
        <v>704536.0</v>
      </c>
      <c r="B22926" s="6">
        <v>704535.0</v>
      </c>
      <c r="C22926" s="14" t="str">
        <f>If(COUNTIF(DamReaches!$B$2:$B$346,"="&amp;A22926)&gt;0, "Yes", "No")</f>
        <v>No</v>
      </c>
    </row>
    <row r="22927">
      <c r="A22927" s="6">
        <v>704537.0</v>
      </c>
      <c r="B22927" s="6">
        <v>704204.0</v>
      </c>
      <c r="C22927" s="14" t="str">
        <f>If(COUNTIF(DamReaches!$B$2:$B$346,"="&amp;A22927)&gt;0, "Yes", "No")</f>
        <v>No</v>
      </c>
    </row>
    <row r="22928">
      <c r="A22928" s="6">
        <v>704538.0</v>
      </c>
      <c r="B22928" s="6">
        <v>704702.0</v>
      </c>
      <c r="C22928" s="14" t="str">
        <f>If(COUNTIF(DamReaches!$B$2:$B$346,"="&amp;A22928)&gt;0, "Yes", "No")</f>
        <v>No</v>
      </c>
    </row>
    <row r="22929">
      <c r="A22929" s="6">
        <v>704539.0</v>
      </c>
      <c r="B22929" s="6">
        <v>704560.0</v>
      </c>
      <c r="C22929" s="14" t="str">
        <f>If(COUNTIF(DamReaches!$B$2:$B$346,"="&amp;A22929)&gt;0, "Yes", "No")</f>
        <v>No</v>
      </c>
    </row>
    <row r="22930">
      <c r="A22930" s="6">
        <v>704540.0</v>
      </c>
      <c r="B22930" s="6">
        <v>704632.0</v>
      </c>
      <c r="C22930" s="14" t="str">
        <f>If(COUNTIF(DamReaches!$B$2:$B$346,"="&amp;A22930)&gt;0, "Yes", "No")</f>
        <v>No</v>
      </c>
    </row>
    <row r="22931">
      <c r="A22931" s="6">
        <v>704541.0</v>
      </c>
      <c r="B22931" s="6">
        <v>704157.0</v>
      </c>
      <c r="C22931" s="14" t="str">
        <f>If(COUNTIF(DamReaches!$B$2:$B$346,"="&amp;A22931)&gt;0, "Yes", "No")</f>
        <v>No</v>
      </c>
    </row>
    <row r="22932">
      <c r="A22932" s="6">
        <v>704542.0</v>
      </c>
      <c r="B22932" s="6">
        <v>704456.0</v>
      </c>
      <c r="C22932" s="14" t="str">
        <f>If(COUNTIF(DamReaches!$B$2:$B$346,"="&amp;A22932)&gt;0, "Yes", "No")</f>
        <v>No</v>
      </c>
    </row>
    <row r="22933">
      <c r="A22933" s="6">
        <v>704543.0</v>
      </c>
      <c r="B22933" s="6">
        <v>704514.0</v>
      </c>
      <c r="C22933" s="14" t="str">
        <f>If(COUNTIF(DamReaches!$B$2:$B$346,"="&amp;A22933)&gt;0, "Yes", "No")</f>
        <v>No</v>
      </c>
    </row>
    <row r="22934">
      <c r="A22934" s="6">
        <v>704559.0</v>
      </c>
      <c r="B22934" s="6">
        <v>704535.0</v>
      </c>
      <c r="C22934" s="14" t="str">
        <f>If(COUNTIF(DamReaches!$B$2:$B$346,"="&amp;A22934)&gt;0, "Yes", "No")</f>
        <v>No</v>
      </c>
    </row>
    <row r="22935">
      <c r="A22935" s="6">
        <v>704560.0</v>
      </c>
      <c r="B22935" s="6">
        <v>704702.0</v>
      </c>
      <c r="C22935" s="14" t="str">
        <f>If(COUNTIF(DamReaches!$B$2:$B$346,"="&amp;A22935)&gt;0, "Yes", "No")</f>
        <v>No</v>
      </c>
    </row>
    <row r="22936">
      <c r="A22936" s="6">
        <v>704561.0</v>
      </c>
      <c r="B22936" s="6">
        <v>704560.0</v>
      </c>
      <c r="C22936" s="14" t="str">
        <f>If(COUNTIF(DamReaches!$B$2:$B$346,"="&amp;A22936)&gt;0, "Yes", "No")</f>
        <v>No</v>
      </c>
    </row>
    <row r="22937">
      <c r="A22937" s="6">
        <v>704562.0</v>
      </c>
      <c r="B22937" s="6">
        <v>704172.0</v>
      </c>
      <c r="C22937" s="14" t="str">
        <f>If(COUNTIF(DamReaches!$B$2:$B$346,"="&amp;A22937)&gt;0, "Yes", "No")</f>
        <v>No</v>
      </c>
    </row>
    <row r="22938">
      <c r="A22938" s="6">
        <v>704563.0</v>
      </c>
      <c r="B22938" s="6">
        <v>704378.0</v>
      </c>
      <c r="C22938" s="14" t="str">
        <f>If(COUNTIF(DamReaches!$B$2:$B$346,"="&amp;A22938)&gt;0, "Yes", "No")</f>
        <v>No</v>
      </c>
    </row>
    <row r="22939">
      <c r="A22939" s="6">
        <v>704564.0</v>
      </c>
      <c r="B22939" s="6">
        <v>704354.0</v>
      </c>
      <c r="C22939" s="14" t="str">
        <f>If(COUNTIF(DamReaches!$B$2:$B$346,"="&amp;A22939)&gt;0, "Yes", "No")</f>
        <v>No</v>
      </c>
    </row>
    <row r="22940">
      <c r="A22940" s="6">
        <v>704565.0</v>
      </c>
      <c r="B22940" s="6">
        <v>704543.0</v>
      </c>
      <c r="C22940" s="14" t="str">
        <f>If(COUNTIF(DamReaches!$B$2:$B$346,"="&amp;A22940)&gt;0, "Yes", "No")</f>
        <v>No</v>
      </c>
    </row>
    <row r="22941">
      <c r="A22941" s="6">
        <v>704566.0</v>
      </c>
      <c r="B22941" s="6">
        <v>705109.0</v>
      </c>
      <c r="C22941" s="14" t="str">
        <f>If(COUNTIF(DamReaches!$B$2:$B$346,"="&amp;A22941)&gt;0, "Yes", "No")</f>
        <v>No</v>
      </c>
    </row>
    <row r="22942">
      <c r="A22942" s="6">
        <v>704584.0</v>
      </c>
      <c r="B22942" s="6">
        <v>704726.0</v>
      </c>
      <c r="C22942" s="14" t="str">
        <f>If(COUNTIF(DamReaches!$B$2:$B$346,"="&amp;A22942)&gt;0, "Yes", "No")</f>
        <v>No</v>
      </c>
    </row>
    <row r="22943">
      <c r="A22943" s="6">
        <v>704585.0</v>
      </c>
      <c r="B22943" s="6">
        <v>703787.0</v>
      </c>
      <c r="C22943" s="14" t="str">
        <f>If(COUNTIF(DamReaches!$B$2:$B$346,"="&amp;A22943)&gt;0, "Yes", "No")</f>
        <v>Yes</v>
      </c>
    </row>
    <row r="22944">
      <c r="A22944" s="6">
        <v>704586.0</v>
      </c>
      <c r="B22944" s="6">
        <v>704561.0</v>
      </c>
      <c r="C22944" s="14" t="str">
        <f>If(COUNTIF(DamReaches!$B$2:$B$346,"="&amp;A22944)&gt;0, "Yes", "No")</f>
        <v>No</v>
      </c>
    </row>
    <row r="22945">
      <c r="A22945" s="6">
        <v>704587.0</v>
      </c>
      <c r="B22945" s="6">
        <v>704230.0</v>
      </c>
      <c r="C22945" s="14" t="str">
        <f>If(COUNTIF(DamReaches!$B$2:$B$346,"="&amp;A22945)&gt;0, "Yes", "No")</f>
        <v>No</v>
      </c>
    </row>
    <row r="22946">
      <c r="A22946" s="6">
        <v>704588.0</v>
      </c>
      <c r="B22946" s="6">
        <v>704589.0</v>
      </c>
      <c r="C22946" s="14" t="str">
        <f>If(COUNTIF(DamReaches!$B$2:$B$346,"="&amp;A22946)&gt;0, "Yes", "No")</f>
        <v>No</v>
      </c>
    </row>
    <row r="22947">
      <c r="A22947" s="6">
        <v>704589.0</v>
      </c>
      <c r="B22947" s="6">
        <v>704260.0</v>
      </c>
      <c r="C22947" s="14" t="str">
        <f>If(COUNTIF(DamReaches!$B$2:$B$346,"="&amp;A22947)&gt;0, "Yes", "No")</f>
        <v>No</v>
      </c>
    </row>
    <row r="22948">
      <c r="A22948" s="6">
        <v>704609.0</v>
      </c>
      <c r="B22948" s="6">
        <v>704625.0</v>
      </c>
      <c r="C22948" s="14" t="str">
        <f>If(COUNTIF(DamReaches!$B$2:$B$346,"="&amp;A22948)&gt;0, "Yes", "No")</f>
        <v>No</v>
      </c>
    </row>
    <row r="22949">
      <c r="A22949" s="6">
        <v>704610.0</v>
      </c>
      <c r="B22949" s="6">
        <v>704295.0</v>
      </c>
      <c r="C22949" s="14" t="str">
        <f>If(COUNTIF(DamReaches!$B$2:$B$346,"="&amp;A22949)&gt;0, "Yes", "No")</f>
        <v>No</v>
      </c>
    </row>
    <row r="22950">
      <c r="A22950" s="6">
        <v>704611.0</v>
      </c>
      <c r="B22950" s="6">
        <v>704540.0</v>
      </c>
      <c r="C22950" s="14" t="str">
        <f>If(COUNTIF(DamReaches!$B$2:$B$346,"="&amp;A22950)&gt;0, "Yes", "No")</f>
        <v>No</v>
      </c>
    </row>
    <row r="22951">
      <c r="A22951" s="6">
        <v>704612.0</v>
      </c>
      <c r="B22951" s="6">
        <v>704459.0</v>
      </c>
      <c r="C22951" s="14" t="str">
        <f>If(COUNTIF(DamReaches!$B$2:$B$346,"="&amp;A22951)&gt;0, "Yes", "No")</f>
        <v>No</v>
      </c>
    </row>
    <row r="22952">
      <c r="A22952" s="6">
        <v>704613.0</v>
      </c>
      <c r="B22952" s="6">
        <v>705109.0</v>
      </c>
      <c r="C22952" s="14" t="str">
        <f>If(COUNTIF(DamReaches!$B$2:$B$346,"="&amp;A22952)&gt;0, "Yes", "No")</f>
        <v>No</v>
      </c>
    </row>
    <row r="22953">
      <c r="A22953" s="6">
        <v>704625.0</v>
      </c>
      <c r="B22953" s="6">
        <v>704295.0</v>
      </c>
      <c r="C22953" s="14" t="str">
        <f>If(COUNTIF(DamReaches!$B$2:$B$346,"="&amp;A22953)&gt;0, "Yes", "No")</f>
        <v>No</v>
      </c>
    </row>
    <row r="22954">
      <c r="A22954" s="6">
        <v>704626.0</v>
      </c>
      <c r="B22954" s="6">
        <v>702589.0</v>
      </c>
      <c r="C22954" s="14" t="str">
        <f>If(COUNTIF(DamReaches!$B$2:$B$346,"="&amp;A22954)&gt;0, "Yes", "No")</f>
        <v>Yes</v>
      </c>
    </row>
    <row r="22955">
      <c r="A22955" s="6">
        <v>704627.0</v>
      </c>
      <c r="B22955" s="6">
        <v>704674.0</v>
      </c>
      <c r="C22955" s="14" t="str">
        <f>If(COUNTIF(DamReaches!$B$2:$B$346,"="&amp;A22955)&gt;0, "Yes", "No")</f>
        <v>No</v>
      </c>
    </row>
    <row r="22956">
      <c r="A22956" s="6">
        <v>704628.0</v>
      </c>
      <c r="B22956" s="6">
        <v>705393.0</v>
      </c>
      <c r="C22956" s="14" t="str">
        <f>If(COUNTIF(DamReaches!$B$2:$B$346,"="&amp;A22956)&gt;0, "Yes", "No")</f>
        <v>No</v>
      </c>
    </row>
    <row r="22957">
      <c r="A22957" s="6">
        <v>704629.0</v>
      </c>
      <c r="B22957" s="6">
        <v>704324.0</v>
      </c>
      <c r="C22957" s="14" t="str">
        <f>If(COUNTIF(DamReaches!$B$2:$B$346,"="&amp;A22957)&gt;0, "Yes", "No")</f>
        <v>No</v>
      </c>
    </row>
    <row r="22958">
      <c r="A22958" s="6">
        <v>704630.0</v>
      </c>
      <c r="B22958" s="6">
        <v>704227.0</v>
      </c>
      <c r="C22958" s="14" t="str">
        <f>If(COUNTIF(DamReaches!$B$2:$B$346,"="&amp;A22958)&gt;0, "Yes", "No")</f>
        <v>No</v>
      </c>
    </row>
    <row r="22959">
      <c r="A22959" s="6">
        <v>704631.0</v>
      </c>
      <c r="B22959" s="6">
        <v>704729.0</v>
      </c>
      <c r="C22959" s="14" t="str">
        <f>If(COUNTIF(DamReaches!$B$2:$B$346,"="&amp;A22959)&gt;0, "Yes", "No")</f>
        <v>No</v>
      </c>
    </row>
    <row r="22960">
      <c r="A22960" s="6">
        <v>704632.0</v>
      </c>
      <c r="B22960" s="6">
        <v>704325.0</v>
      </c>
      <c r="C22960" s="14" t="str">
        <f>If(COUNTIF(DamReaches!$B$2:$B$346,"="&amp;A22960)&gt;0, "Yes", "No")</f>
        <v>No</v>
      </c>
    </row>
    <row r="22961">
      <c r="A22961" s="6">
        <v>704633.0</v>
      </c>
      <c r="B22961" s="6">
        <v>704774.0</v>
      </c>
      <c r="C22961" s="14" t="str">
        <f>If(COUNTIF(DamReaches!$B$2:$B$346,"="&amp;A22961)&gt;0, "Yes", "No")</f>
        <v>No</v>
      </c>
    </row>
    <row r="22962">
      <c r="A22962" s="6">
        <v>704634.0</v>
      </c>
      <c r="B22962" s="6">
        <v>704774.0</v>
      </c>
      <c r="C22962" s="14" t="str">
        <f>If(COUNTIF(DamReaches!$B$2:$B$346,"="&amp;A22962)&gt;0, "Yes", "No")</f>
        <v>No</v>
      </c>
    </row>
    <row r="22963">
      <c r="A22963" s="6">
        <v>704654.0</v>
      </c>
      <c r="B22963" s="6">
        <v>704675.0</v>
      </c>
      <c r="C22963" s="14" t="str">
        <f>If(COUNTIF(DamReaches!$B$2:$B$346,"="&amp;A22963)&gt;0, "Yes", "No")</f>
        <v>No</v>
      </c>
    </row>
    <row r="22964">
      <c r="A22964" s="6">
        <v>704655.0</v>
      </c>
      <c r="B22964" s="6">
        <v>704541.0</v>
      </c>
      <c r="C22964" s="14" t="str">
        <f>If(COUNTIF(DamReaches!$B$2:$B$346,"="&amp;A22964)&gt;0, "Yes", "No")</f>
        <v>No</v>
      </c>
    </row>
    <row r="22965">
      <c r="A22965" s="6">
        <v>704656.0</v>
      </c>
      <c r="B22965" s="6">
        <v>704513.0</v>
      </c>
      <c r="C22965" s="14" t="str">
        <f>If(COUNTIF(DamReaches!$B$2:$B$346,"="&amp;A22965)&gt;0, "Yes", "No")</f>
        <v>No</v>
      </c>
    </row>
    <row r="22966">
      <c r="A22966" s="6">
        <v>704657.0</v>
      </c>
      <c r="B22966" s="6">
        <v>704513.0</v>
      </c>
      <c r="C22966" s="14" t="str">
        <f>If(COUNTIF(DamReaches!$B$2:$B$346,"="&amp;A22966)&gt;0, "Yes", "No")</f>
        <v>No</v>
      </c>
    </row>
    <row r="22967">
      <c r="A22967" s="6">
        <v>704658.0</v>
      </c>
      <c r="B22967" s="6">
        <v>704542.0</v>
      </c>
      <c r="C22967" s="14" t="str">
        <f>If(COUNTIF(DamReaches!$B$2:$B$346,"="&amp;A22967)&gt;0, "Yes", "No")</f>
        <v>No</v>
      </c>
    </row>
    <row r="22968">
      <c r="A22968" s="6">
        <v>704674.0</v>
      </c>
      <c r="B22968" s="6">
        <v>705393.0</v>
      </c>
      <c r="C22968" s="14" t="str">
        <f>If(COUNTIF(DamReaches!$B$2:$B$346,"="&amp;A22968)&gt;0, "Yes", "No")</f>
        <v>No</v>
      </c>
    </row>
    <row r="22969">
      <c r="A22969" s="6">
        <v>704675.0</v>
      </c>
      <c r="B22969" s="6">
        <v>704729.0</v>
      </c>
      <c r="C22969" s="14" t="str">
        <f>If(COUNTIF(DamReaches!$B$2:$B$346,"="&amp;A22969)&gt;0, "Yes", "No")</f>
        <v>No</v>
      </c>
    </row>
    <row r="22970">
      <c r="A22970" s="6">
        <v>704676.0</v>
      </c>
      <c r="B22970" s="6">
        <v>704632.0</v>
      </c>
      <c r="C22970" s="14" t="str">
        <f>If(COUNTIF(DamReaches!$B$2:$B$346,"="&amp;A22970)&gt;0, "Yes", "No")</f>
        <v>No</v>
      </c>
    </row>
    <row r="22971">
      <c r="A22971" s="6">
        <v>704677.0</v>
      </c>
      <c r="B22971" s="6">
        <v>704678.0</v>
      </c>
      <c r="C22971" s="14" t="str">
        <f>If(COUNTIF(DamReaches!$B$2:$B$346,"="&amp;A22971)&gt;0, "Yes", "No")</f>
        <v>No</v>
      </c>
    </row>
    <row r="22972">
      <c r="A22972" s="6">
        <v>704678.0</v>
      </c>
      <c r="B22972" s="6">
        <v>704563.0</v>
      </c>
      <c r="C22972" s="14" t="str">
        <f>If(COUNTIF(DamReaches!$B$2:$B$346,"="&amp;A22972)&gt;0, "Yes", "No")</f>
        <v>No</v>
      </c>
    </row>
    <row r="22973">
      <c r="A22973" s="6">
        <v>704679.0</v>
      </c>
      <c r="B22973" s="6">
        <v>704380.0</v>
      </c>
      <c r="C22973" s="14" t="str">
        <f>If(COUNTIF(DamReaches!$B$2:$B$346,"="&amp;A22973)&gt;0, "Yes", "No")</f>
        <v>No</v>
      </c>
    </row>
    <row r="22974">
      <c r="A22974" s="6">
        <v>704680.0</v>
      </c>
      <c r="B22974" s="6">
        <v>704156.0</v>
      </c>
      <c r="C22974" s="14" t="str">
        <f>If(COUNTIF(DamReaches!$B$2:$B$346,"="&amp;A22974)&gt;0, "Yes", "No")</f>
        <v>No</v>
      </c>
    </row>
    <row r="22975">
      <c r="A22975" s="6">
        <v>704700.0</v>
      </c>
      <c r="B22975" s="6">
        <v>704967.0</v>
      </c>
      <c r="C22975" s="14" t="str">
        <f>If(COUNTIF(DamReaches!$B$2:$B$346,"="&amp;A22975)&gt;0, "Yes", "No")</f>
        <v>No</v>
      </c>
    </row>
    <row r="22976">
      <c r="A22976" s="6">
        <v>704701.0</v>
      </c>
      <c r="B22976" s="6">
        <v>704762.0</v>
      </c>
      <c r="C22976" s="14" t="str">
        <f>If(COUNTIF(DamReaches!$B$2:$B$346,"="&amp;A22976)&gt;0, "Yes", "No")</f>
        <v>No</v>
      </c>
    </row>
    <row r="22977">
      <c r="A22977" s="6">
        <v>704702.0</v>
      </c>
      <c r="B22977" s="6">
        <v>704728.0</v>
      </c>
      <c r="C22977" s="14" t="str">
        <f>If(COUNTIF(DamReaches!$B$2:$B$346,"="&amp;A22977)&gt;0, "Yes", "No")</f>
        <v>No</v>
      </c>
    </row>
    <row r="22978">
      <c r="A22978" s="6">
        <v>704703.0</v>
      </c>
      <c r="B22978" s="6">
        <v>703975.0</v>
      </c>
      <c r="C22978" s="14" t="str">
        <f>If(COUNTIF(DamReaches!$B$2:$B$346,"="&amp;A22978)&gt;0, "Yes", "No")</f>
        <v>No</v>
      </c>
    </row>
    <row r="22979">
      <c r="A22979" s="6">
        <v>704704.0</v>
      </c>
      <c r="B22979" s="6">
        <v>704627.0</v>
      </c>
      <c r="C22979" s="14" t="str">
        <f>If(COUNTIF(DamReaches!$B$2:$B$346,"="&amp;A22979)&gt;0, "Yes", "No")</f>
        <v>No</v>
      </c>
    </row>
    <row r="22980">
      <c r="A22980" s="6">
        <v>704705.0</v>
      </c>
      <c r="B22980" s="6">
        <v>704630.0</v>
      </c>
      <c r="C22980" s="14" t="str">
        <f>If(COUNTIF(DamReaches!$B$2:$B$346,"="&amp;A22980)&gt;0, "Yes", "No")</f>
        <v>No</v>
      </c>
    </row>
    <row r="22981">
      <c r="A22981" s="6">
        <v>704706.0</v>
      </c>
      <c r="B22981" s="6">
        <v>704587.0</v>
      </c>
      <c r="C22981" s="14" t="str">
        <f>If(COUNTIF(DamReaches!$B$2:$B$346,"="&amp;A22981)&gt;0, "Yes", "No")</f>
        <v>No</v>
      </c>
    </row>
    <row r="22982">
      <c r="A22982" s="6">
        <v>704707.0</v>
      </c>
      <c r="B22982" s="6">
        <v>704297.0</v>
      </c>
      <c r="C22982" s="14" t="str">
        <f>If(COUNTIF(DamReaches!$B$2:$B$346,"="&amp;A22982)&gt;0, "Yes", "No")</f>
        <v>No</v>
      </c>
    </row>
    <row r="22983">
      <c r="A22983" s="6">
        <v>704708.0</v>
      </c>
      <c r="B22983" s="6">
        <v>703933.0</v>
      </c>
      <c r="C22983" s="14" t="str">
        <f>If(COUNTIF(DamReaches!$B$2:$B$346,"="&amp;A22983)&gt;0, "Yes", "No")</f>
        <v>No</v>
      </c>
    </row>
    <row r="22984">
      <c r="A22984" s="6">
        <v>704725.0</v>
      </c>
      <c r="B22984" s="6">
        <v>704409.0</v>
      </c>
      <c r="C22984" s="14" t="str">
        <f>If(COUNTIF(DamReaches!$B$2:$B$346,"="&amp;A22984)&gt;0, "Yes", "No")</f>
        <v>No</v>
      </c>
    </row>
    <row r="22985">
      <c r="A22985" s="6">
        <v>704726.0</v>
      </c>
      <c r="B22985" s="6">
        <v>704967.0</v>
      </c>
      <c r="C22985" s="14" t="str">
        <f>If(COUNTIF(DamReaches!$B$2:$B$346,"="&amp;A22985)&gt;0, "Yes", "No")</f>
        <v>No</v>
      </c>
    </row>
    <row r="22986">
      <c r="A22986" s="6">
        <v>704727.0</v>
      </c>
      <c r="B22986" s="6">
        <v>704762.0</v>
      </c>
      <c r="C22986" s="14" t="str">
        <f>If(COUNTIF(DamReaches!$B$2:$B$346,"="&amp;A22986)&gt;0, "Yes", "No")</f>
        <v>No</v>
      </c>
    </row>
    <row r="22987">
      <c r="A22987" s="6">
        <v>704728.0</v>
      </c>
      <c r="B22987" s="6">
        <v>703284.0</v>
      </c>
      <c r="C22987" s="14" t="str">
        <f>If(COUNTIF(DamReaches!$B$2:$B$346,"="&amp;A22987)&gt;0, "Yes", "No")</f>
        <v>No</v>
      </c>
    </row>
    <row r="22988">
      <c r="A22988" s="6">
        <v>704729.0</v>
      </c>
      <c r="B22988" s="6">
        <v>704706.0</v>
      </c>
      <c r="C22988" s="14" t="str">
        <f>If(COUNTIF(DamReaches!$B$2:$B$346,"="&amp;A22988)&gt;0, "Yes", "No")</f>
        <v>No</v>
      </c>
    </row>
    <row r="22989">
      <c r="A22989" s="6">
        <v>704730.0</v>
      </c>
      <c r="B22989" s="6">
        <v>704380.0</v>
      </c>
      <c r="C22989" s="14" t="str">
        <f>If(COUNTIF(DamReaches!$B$2:$B$346,"="&amp;A22989)&gt;0, "Yes", "No")</f>
        <v>No</v>
      </c>
    </row>
    <row r="22990">
      <c r="A22990" s="6">
        <v>704731.0</v>
      </c>
      <c r="B22990" s="6">
        <v>704541.0</v>
      </c>
      <c r="C22990" s="14" t="str">
        <f>If(COUNTIF(DamReaches!$B$2:$B$346,"="&amp;A22990)&gt;0, "Yes", "No")</f>
        <v>No</v>
      </c>
    </row>
    <row r="22991">
      <c r="A22991" s="6">
        <v>704745.0</v>
      </c>
      <c r="B22991" s="6">
        <v>704561.0</v>
      </c>
      <c r="C22991" s="14" t="str">
        <f>If(COUNTIF(DamReaches!$B$2:$B$346,"="&amp;A22991)&gt;0, "Yes", "No")</f>
        <v>No</v>
      </c>
    </row>
    <row r="22992">
      <c r="A22992" s="6">
        <v>704746.0</v>
      </c>
      <c r="B22992" s="6">
        <v>704747.0</v>
      </c>
      <c r="C22992" s="14" t="str">
        <f>If(COUNTIF(DamReaches!$B$2:$B$346,"="&amp;A22992)&gt;0, "Yes", "No")</f>
        <v>No</v>
      </c>
    </row>
    <row r="22993">
      <c r="A22993" s="6">
        <v>704747.0</v>
      </c>
      <c r="B22993" s="6">
        <v>704675.0</v>
      </c>
      <c r="C22993" s="14" t="str">
        <f>If(COUNTIF(DamReaches!$B$2:$B$346,"="&amp;A22993)&gt;0, "Yes", "No")</f>
        <v>No</v>
      </c>
    </row>
    <row r="22994">
      <c r="A22994" s="6">
        <v>704762.0</v>
      </c>
      <c r="B22994" s="6">
        <v>704910.0</v>
      </c>
      <c r="C22994" s="14" t="str">
        <f>If(COUNTIF(DamReaches!$B$2:$B$346,"="&amp;A22994)&gt;0, "Yes", "No")</f>
        <v>No</v>
      </c>
    </row>
    <row r="22995">
      <c r="A22995" s="6">
        <v>704763.0</v>
      </c>
      <c r="B22995" s="6">
        <v>704910.0</v>
      </c>
      <c r="C22995" s="14" t="str">
        <f>If(COUNTIF(DamReaches!$B$2:$B$346,"="&amp;A22995)&gt;0, "Yes", "No")</f>
        <v>No</v>
      </c>
    </row>
    <row r="22996">
      <c r="A22996" s="6">
        <v>704764.0</v>
      </c>
      <c r="B22996" s="6">
        <v>705134.0</v>
      </c>
      <c r="C22996" s="14" t="str">
        <f>If(COUNTIF(DamReaches!$B$2:$B$346,"="&amp;A22996)&gt;0, "Yes", "No")</f>
        <v>No</v>
      </c>
    </row>
    <row r="22997">
      <c r="A22997" s="6">
        <v>704765.0</v>
      </c>
      <c r="B22997" s="6">
        <v>705134.0</v>
      </c>
      <c r="C22997" s="14" t="str">
        <f>If(COUNTIF(DamReaches!$B$2:$B$346,"="&amp;A22997)&gt;0, "Yes", "No")</f>
        <v>No</v>
      </c>
    </row>
    <row r="22998">
      <c r="A22998" s="6">
        <v>704766.0</v>
      </c>
      <c r="B22998" s="6">
        <v>705250.0</v>
      </c>
      <c r="C22998" s="14" t="str">
        <f>If(COUNTIF(DamReaches!$B$2:$B$346,"="&amp;A22998)&gt;0, "Yes", "No")</f>
        <v>No</v>
      </c>
    </row>
    <row r="22999">
      <c r="A22999" s="6">
        <v>704767.0</v>
      </c>
      <c r="B22999" s="6">
        <v>705250.0</v>
      </c>
      <c r="C22999" s="14" t="str">
        <f>If(COUNTIF(DamReaches!$B$2:$B$346,"="&amp;A22999)&gt;0, "Yes", "No")</f>
        <v>No</v>
      </c>
    </row>
    <row r="23000">
      <c r="A23000" s="6">
        <v>704768.0</v>
      </c>
      <c r="B23000" s="6">
        <v>704587.0</v>
      </c>
      <c r="C23000" s="14" t="str">
        <f>If(COUNTIF(DamReaches!$B$2:$B$346,"="&amp;A23000)&gt;0, "Yes", "No")</f>
        <v>No</v>
      </c>
    </row>
    <row r="23001">
      <c r="A23001" s="6">
        <v>704769.0</v>
      </c>
      <c r="B23001" s="6">
        <v>704973.0</v>
      </c>
      <c r="C23001" s="14" t="str">
        <f>If(COUNTIF(DamReaches!$B$2:$B$346,"="&amp;A23001)&gt;0, "Yes", "No")</f>
        <v>No</v>
      </c>
    </row>
    <row r="23002">
      <c r="A23002" s="6">
        <v>704770.0</v>
      </c>
      <c r="B23002" s="6">
        <v>704656.0</v>
      </c>
      <c r="C23002" s="14" t="str">
        <f>If(COUNTIF(DamReaches!$B$2:$B$346,"="&amp;A23002)&gt;0, "Yes", "No")</f>
        <v>No</v>
      </c>
    </row>
    <row r="23003">
      <c r="A23003" s="6">
        <v>704771.0</v>
      </c>
      <c r="B23003" s="6">
        <v>704514.0</v>
      </c>
      <c r="C23003" s="14" t="str">
        <f>If(COUNTIF(DamReaches!$B$2:$B$346,"="&amp;A23003)&gt;0, "Yes", "No")</f>
        <v>No</v>
      </c>
    </row>
    <row r="23004">
      <c r="A23004" s="6">
        <v>704772.0</v>
      </c>
      <c r="B23004" s="6">
        <v>704771.0</v>
      </c>
      <c r="C23004" s="14" t="str">
        <f>If(COUNTIF(DamReaches!$B$2:$B$346,"="&amp;A23004)&gt;0, "Yes", "No")</f>
        <v>No</v>
      </c>
    </row>
    <row r="23005">
      <c r="A23005" s="6">
        <v>704773.0</v>
      </c>
      <c r="B23005" s="6">
        <v>705186.0</v>
      </c>
      <c r="C23005" s="14" t="str">
        <f>If(COUNTIF(DamReaches!$B$2:$B$346,"="&amp;A23005)&gt;0, "Yes", "No")</f>
        <v>No</v>
      </c>
    </row>
    <row r="23006">
      <c r="A23006" s="6">
        <v>704774.0</v>
      </c>
      <c r="B23006" s="6">
        <v>705186.0</v>
      </c>
      <c r="C23006" s="14" t="str">
        <f>If(COUNTIF(DamReaches!$B$2:$B$346,"="&amp;A23006)&gt;0, "Yes", "No")</f>
        <v>No</v>
      </c>
    </row>
    <row r="23007">
      <c r="A23007" s="6">
        <v>704775.0</v>
      </c>
      <c r="B23007" s="6">
        <v>703983.0</v>
      </c>
      <c r="C23007" s="14" t="str">
        <f>If(COUNTIF(DamReaches!$B$2:$B$346,"="&amp;A23007)&gt;0, "Yes", "No")</f>
        <v>No</v>
      </c>
    </row>
    <row r="23008">
      <c r="A23008" s="6">
        <v>704776.0</v>
      </c>
      <c r="B23008" s="6">
        <v>704126.0</v>
      </c>
      <c r="C23008" s="14" t="str">
        <f>If(COUNTIF(DamReaches!$B$2:$B$346,"="&amp;A23008)&gt;0, "Yes", "No")</f>
        <v>No</v>
      </c>
    </row>
    <row r="23009">
      <c r="A23009" s="6">
        <v>704799.0</v>
      </c>
      <c r="B23009" s="6">
        <v>704374.0</v>
      </c>
      <c r="C23009" s="14" t="str">
        <f>If(COUNTIF(DamReaches!$B$2:$B$346,"="&amp;A23009)&gt;0, "Yes", "No")</f>
        <v>No</v>
      </c>
    </row>
    <row r="23010">
      <c r="A23010" s="6">
        <v>704800.0</v>
      </c>
      <c r="B23010" s="6">
        <v>704378.0</v>
      </c>
      <c r="C23010" s="14" t="str">
        <f>If(COUNTIF(DamReaches!$B$2:$B$346,"="&amp;A23010)&gt;0, "Yes", "No")</f>
        <v>No</v>
      </c>
    </row>
    <row r="23011">
      <c r="A23011" s="6">
        <v>704801.0</v>
      </c>
      <c r="B23011" s="6">
        <v>704800.0</v>
      </c>
      <c r="C23011" s="14" t="str">
        <f>If(COUNTIF(DamReaches!$B$2:$B$346,"="&amp;A23011)&gt;0, "Yes", "No")</f>
        <v>No</v>
      </c>
    </row>
    <row r="23012">
      <c r="A23012" s="6">
        <v>704823.0</v>
      </c>
      <c r="B23012" s="6">
        <v>704973.0</v>
      </c>
      <c r="C23012" s="14" t="str">
        <f>If(COUNTIF(DamReaches!$B$2:$B$346,"="&amp;A23012)&gt;0, "Yes", "No")</f>
        <v>No</v>
      </c>
    </row>
    <row r="23013">
      <c r="A23013" s="6">
        <v>704824.0</v>
      </c>
      <c r="B23013" s="6">
        <v>704354.0</v>
      </c>
      <c r="C23013" s="14" t="str">
        <f>If(COUNTIF(DamReaches!$B$2:$B$346,"="&amp;A23013)&gt;0, "Yes", "No")</f>
        <v>No</v>
      </c>
    </row>
    <row r="23014">
      <c r="A23014" s="6">
        <v>704825.0</v>
      </c>
      <c r="B23014" s="6">
        <v>704886.0</v>
      </c>
      <c r="C23014" s="14" t="str">
        <f>If(COUNTIF(DamReaches!$B$2:$B$346,"="&amp;A23014)&gt;0, "Yes", "No")</f>
        <v>No</v>
      </c>
    </row>
    <row r="23015">
      <c r="A23015" s="6">
        <v>704826.0</v>
      </c>
      <c r="B23015" s="6">
        <v>704776.0</v>
      </c>
      <c r="C23015" s="14" t="str">
        <f>If(COUNTIF(DamReaches!$B$2:$B$346,"="&amp;A23015)&gt;0, "Yes", "No")</f>
        <v>No</v>
      </c>
    </row>
    <row r="23016">
      <c r="A23016" s="6">
        <v>704827.0</v>
      </c>
      <c r="B23016" s="6">
        <v>704826.0</v>
      </c>
      <c r="C23016" s="14" t="str">
        <f>If(COUNTIF(DamReaches!$B$2:$B$346,"="&amp;A23016)&gt;0, "Yes", "No")</f>
        <v>No</v>
      </c>
    </row>
    <row r="23017">
      <c r="A23017" s="6">
        <v>704849.0</v>
      </c>
      <c r="B23017" s="6">
        <v>704255.0</v>
      </c>
      <c r="C23017" s="14" t="str">
        <f>If(COUNTIF(DamReaches!$B$2:$B$346,"="&amp;A23017)&gt;0, "Yes", "No")</f>
        <v>No</v>
      </c>
    </row>
    <row r="23018">
      <c r="A23018" s="6">
        <v>704850.0</v>
      </c>
      <c r="B23018" s="6">
        <v>704625.0</v>
      </c>
      <c r="C23018" s="14" t="str">
        <f>If(COUNTIF(DamReaches!$B$2:$B$346,"="&amp;A23018)&gt;0, "Yes", "No")</f>
        <v>No</v>
      </c>
    </row>
    <row r="23019">
      <c r="A23019" s="6">
        <v>704851.0</v>
      </c>
      <c r="B23019" s="6">
        <v>704256.0</v>
      </c>
      <c r="C23019" s="14" t="str">
        <f>If(COUNTIF(DamReaches!$B$2:$B$346,"="&amp;A23019)&gt;0, "Yes", "No")</f>
        <v>No</v>
      </c>
    </row>
    <row r="23020">
      <c r="A23020" s="6">
        <v>704852.0</v>
      </c>
      <c r="B23020" s="6">
        <v>704853.0</v>
      </c>
      <c r="C23020" s="14" t="str">
        <f>If(COUNTIF(DamReaches!$B$2:$B$346,"="&amp;A23020)&gt;0, "Yes", "No")</f>
        <v>No</v>
      </c>
    </row>
    <row r="23021">
      <c r="A23021" s="6">
        <v>704853.0</v>
      </c>
      <c r="B23021" s="6">
        <v>704542.0</v>
      </c>
      <c r="C23021" s="14" t="str">
        <f>If(COUNTIF(DamReaches!$B$2:$B$346,"="&amp;A23021)&gt;0, "Yes", "No")</f>
        <v>No</v>
      </c>
    </row>
    <row r="23022">
      <c r="A23022" s="6">
        <v>704854.0</v>
      </c>
      <c r="B23022" s="6">
        <v>704543.0</v>
      </c>
      <c r="C23022" s="14" t="str">
        <f>If(COUNTIF(DamReaches!$B$2:$B$346,"="&amp;A23022)&gt;0, "Yes", "No")</f>
        <v>No</v>
      </c>
    </row>
    <row r="23023">
      <c r="A23023" s="6">
        <v>704867.0</v>
      </c>
      <c r="B23023" s="6">
        <v>704509.0</v>
      </c>
      <c r="C23023" s="14" t="str">
        <f>If(COUNTIF(DamReaches!$B$2:$B$346,"="&amp;A23023)&gt;0, "Yes", "No")</f>
        <v>No</v>
      </c>
    </row>
    <row r="23024">
      <c r="A23024" s="6">
        <v>704881.0</v>
      </c>
      <c r="B23024" s="6">
        <v>704376.0</v>
      </c>
      <c r="C23024" s="14" t="str">
        <f>If(COUNTIF(DamReaches!$B$2:$B$346,"="&amp;A23024)&gt;0, "Yes", "No")</f>
        <v>No</v>
      </c>
    </row>
    <row r="23025">
      <c r="A23025" s="6">
        <v>704882.0</v>
      </c>
      <c r="B23025" s="6">
        <v>704726.0</v>
      </c>
      <c r="C23025" s="14" t="str">
        <f>If(COUNTIF(DamReaches!$B$2:$B$346,"="&amp;A23025)&gt;0, "Yes", "No")</f>
        <v>No</v>
      </c>
    </row>
    <row r="23026">
      <c r="A23026" s="6">
        <v>704883.0</v>
      </c>
      <c r="B23026" s="6">
        <v>704884.0</v>
      </c>
      <c r="C23026" s="14" t="str">
        <f>If(COUNTIF(DamReaches!$B$2:$B$346,"="&amp;A23026)&gt;0, "Yes", "No")</f>
        <v>No</v>
      </c>
    </row>
    <row r="23027">
      <c r="A23027" s="6">
        <v>704884.0</v>
      </c>
      <c r="B23027" s="6">
        <v>704679.0</v>
      </c>
      <c r="C23027" s="14" t="str">
        <f>If(COUNTIF(DamReaches!$B$2:$B$346,"="&amp;A23027)&gt;0, "Yes", "No")</f>
        <v>No</v>
      </c>
    </row>
    <row r="23028">
      <c r="A23028" s="6">
        <v>704885.0</v>
      </c>
      <c r="B23028" s="6">
        <v>704191.0</v>
      </c>
      <c r="C23028" s="14" t="str">
        <f>If(COUNTIF(DamReaches!$B$2:$B$346,"="&amp;A23028)&gt;0, "Yes", "No")</f>
        <v>No</v>
      </c>
    </row>
    <row r="23029">
      <c r="A23029" s="6">
        <v>704886.0</v>
      </c>
      <c r="B23029" s="6">
        <v>705642.0</v>
      </c>
      <c r="C23029" s="14" t="str">
        <f>If(COUNTIF(DamReaches!$B$2:$B$346,"="&amp;A23029)&gt;0, "Yes", "No")</f>
        <v>No</v>
      </c>
    </row>
    <row r="23030">
      <c r="A23030" s="6">
        <v>704887.0</v>
      </c>
      <c r="B23030" s="6">
        <v>705642.0</v>
      </c>
      <c r="C23030" s="14" t="str">
        <f>If(COUNTIF(DamReaches!$B$2:$B$346,"="&amp;A23030)&gt;0, "Yes", "No")</f>
        <v>No</v>
      </c>
    </row>
    <row r="23031">
      <c r="A23031" s="6">
        <v>704908.0</v>
      </c>
      <c r="B23031" s="6">
        <v>704909.0</v>
      </c>
      <c r="C23031" s="14" t="str">
        <f>If(COUNTIF(DamReaches!$B$2:$B$346,"="&amp;A23031)&gt;0, "Yes", "No")</f>
        <v>No</v>
      </c>
    </row>
    <row r="23032">
      <c r="A23032" s="6">
        <v>704909.0</v>
      </c>
      <c r="B23032" s="6">
        <v>704882.0</v>
      </c>
      <c r="C23032" s="14" t="str">
        <f>If(COUNTIF(DamReaches!$B$2:$B$346,"="&amp;A23032)&gt;0, "Yes", "No")</f>
        <v>No</v>
      </c>
    </row>
    <row r="23033">
      <c r="A23033" s="6">
        <v>704910.0</v>
      </c>
      <c r="B23033" s="6">
        <v>704997.0</v>
      </c>
      <c r="C23033" s="14" t="str">
        <f>If(COUNTIF(DamReaches!$B$2:$B$346,"="&amp;A23033)&gt;0, "Yes", "No")</f>
        <v>No</v>
      </c>
    </row>
    <row r="23034">
      <c r="A23034" s="6">
        <v>704911.0</v>
      </c>
      <c r="B23034" s="6">
        <v>704997.0</v>
      </c>
      <c r="C23034" s="14" t="str">
        <f>If(COUNTIF(DamReaches!$B$2:$B$346,"="&amp;A23034)&gt;0, "Yes", "No")</f>
        <v>No</v>
      </c>
    </row>
    <row r="23035">
      <c r="A23035" s="6">
        <v>704912.0</v>
      </c>
      <c r="B23035" s="6">
        <v>705062.0</v>
      </c>
      <c r="C23035" s="14" t="str">
        <f>If(COUNTIF(DamReaches!$B$2:$B$346,"="&amp;A23035)&gt;0, "Yes", "No")</f>
        <v>No</v>
      </c>
    </row>
    <row r="23036">
      <c r="A23036" s="6">
        <v>704913.0</v>
      </c>
      <c r="B23036" s="6">
        <v>705062.0</v>
      </c>
      <c r="C23036" s="14" t="str">
        <f>If(COUNTIF(DamReaches!$B$2:$B$346,"="&amp;A23036)&gt;0, "Yes", "No")</f>
        <v>No</v>
      </c>
    </row>
    <row r="23037">
      <c r="A23037" s="6">
        <v>704914.0</v>
      </c>
      <c r="B23037" s="6">
        <v>703953.0</v>
      </c>
      <c r="C23037" s="14" t="str">
        <f>If(COUNTIF(DamReaches!$B$2:$B$346,"="&amp;A23037)&gt;0, "Yes", "No")</f>
        <v>No</v>
      </c>
    </row>
    <row r="23038">
      <c r="A23038" s="6">
        <v>704915.0</v>
      </c>
      <c r="B23038" s="6">
        <v>705189.0</v>
      </c>
      <c r="C23038" s="14" t="str">
        <f>If(COUNTIF(DamReaches!$B$2:$B$346,"="&amp;A23038)&gt;0, "Yes", "No")</f>
        <v>No</v>
      </c>
    </row>
    <row r="23039">
      <c r="A23039" s="6">
        <v>704916.0</v>
      </c>
      <c r="B23039" s="6">
        <v>705189.0</v>
      </c>
      <c r="C23039" s="14" t="str">
        <f>If(COUNTIF(DamReaches!$B$2:$B$346,"="&amp;A23039)&gt;0, "Yes", "No")</f>
        <v>No</v>
      </c>
    </row>
    <row r="23040">
      <c r="A23040" s="6">
        <v>704940.0</v>
      </c>
      <c r="B23040" s="6">
        <v>703786.0</v>
      </c>
      <c r="C23040" s="14" t="str">
        <f>If(COUNTIF(DamReaches!$B$2:$B$346,"="&amp;A23040)&gt;0, "Yes", "No")</f>
        <v>Yes</v>
      </c>
    </row>
    <row r="23041">
      <c r="A23041" s="6">
        <v>704941.0</v>
      </c>
      <c r="B23041" s="6">
        <v>704800.0</v>
      </c>
      <c r="C23041" s="14" t="str">
        <f>If(COUNTIF(DamReaches!$B$2:$B$346,"="&amp;A23041)&gt;0, "Yes", "No")</f>
        <v>No</v>
      </c>
    </row>
    <row r="23042">
      <c r="A23042" s="6">
        <v>704942.0</v>
      </c>
      <c r="B23042" s="6">
        <v>704941.0</v>
      </c>
      <c r="C23042" s="14" t="str">
        <f>If(COUNTIF(DamReaches!$B$2:$B$346,"="&amp;A23042)&gt;0, "Yes", "No")</f>
        <v>No</v>
      </c>
    </row>
    <row r="23043">
      <c r="A23043" s="6">
        <v>704943.0</v>
      </c>
      <c r="B23043" s="6">
        <v>704656.0</v>
      </c>
      <c r="C23043" s="14" t="str">
        <f>If(COUNTIF(DamReaches!$B$2:$B$346,"="&amp;A23043)&gt;0, "Yes", "No")</f>
        <v>No</v>
      </c>
    </row>
    <row r="23044">
      <c r="A23044" s="6">
        <v>704967.0</v>
      </c>
      <c r="B23044" s="6">
        <v>705418.0</v>
      </c>
      <c r="C23044" s="14" t="str">
        <f>If(COUNTIF(DamReaches!$B$2:$B$346,"="&amp;A23044)&gt;0, "Yes", "No")</f>
        <v>No</v>
      </c>
    </row>
    <row r="23045">
      <c r="A23045" s="6">
        <v>704968.0</v>
      </c>
      <c r="B23045" s="6">
        <v>705418.0</v>
      </c>
      <c r="C23045" s="14" t="str">
        <f>If(COUNTIF(DamReaches!$B$2:$B$346,"="&amp;A23045)&gt;0, "Yes", "No")</f>
        <v>No</v>
      </c>
    </row>
    <row r="23046">
      <c r="A23046" s="6">
        <v>704969.0</v>
      </c>
      <c r="B23046" s="6">
        <v>705103.0</v>
      </c>
      <c r="C23046" s="14" t="str">
        <f>If(COUNTIF(DamReaches!$B$2:$B$346,"="&amp;A23046)&gt;0, "Yes", "No")</f>
        <v>No</v>
      </c>
    </row>
    <row r="23047">
      <c r="A23047" s="6">
        <v>704970.0</v>
      </c>
      <c r="B23047" s="6">
        <v>705340.0</v>
      </c>
      <c r="C23047" s="14" t="str">
        <f>If(COUNTIF(DamReaches!$B$2:$B$346,"="&amp;A23047)&gt;0, "Yes", "No")</f>
        <v>No</v>
      </c>
    </row>
    <row r="23048">
      <c r="A23048" s="6">
        <v>704971.0</v>
      </c>
      <c r="B23048" s="6">
        <v>705340.0</v>
      </c>
      <c r="C23048" s="14" t="str">
        <f>If(COUNTIF(DamReaches!$B$2:$B$346,"="&amp;A23048)&gt;0, "Yes", "No")</f>
        <v>No</v>
      </c>
    </row>
    <row r="23049">
      <c r="A23049" s="6">
        <v>704972.0</v>
      </c>
      <c r="B23049" s="6">
        <v>705341.0</v>
      </c>
      <c r="C23049" s="14" t="str">
        <f>If(COUNTIF(DamReaches!$B$2:$B$346,"="&amp;A23049)&gt;0, "Yes", "No")</f>
        <v>No</v>
      </c>
    </row>
    <row r="23050">
      <c r="A23050" s="6">
        <v>704973.0</v>
      </c>
      <c r="B23050" s="6">
        <v>705341.0</v>
      </c>
      <c r="C23050" s="14" t="str">
        <f>If(COUNTIF(DamReaches!$B$2:$B$346,"="&amp;A23050)&gt;0, "Yes", "No")</f>
        <v>No</v>
      </c>
    </row>
    <row r="23051">
      <c r="A23051" s="6">
        <v>704974.0</v>
      </c>
      <c r="B23051" s="6">
        <v>704382.0</v>
      </c>
      <c r="C23051" s="14" t="str">
        <f>If(COUNTIF(DamReaches!$B$2:$B$346,"="&amp;A23051)&gt;0, "Yes", "No")</f>
        <v>No</v>
      </c>
    </row>
    <row r="23052">
      <c r="A23052" s="6">
        <v>704997.0</v>
      </c>
      <c r="B23052" s="6">
        <v>705094.0</v>
      </c>
      <c r="C23052" s="14" t="str">
        <f>If(COUNTIF(DamReaches!$B$2:$B$346,"="&amp;A23052)&gt;0, "Yes", "No")</f>
        <v>No</v>
      </c>
    </row>
    <row r="23053">
      <c r="A23053" s="6">
        <v>704998.0</v>
      </c>
      <c r="B23053" s="6">
        <v>705094.0</v>
      </c>
      <c r="C23053" s="14" t="str">
        <f>If(COUNTIF(DamReaches!$B$2:$B$346,"="&amp;A23053)&gt;0, "Yes", "No")</f>
        <v>No</v>
      </c>
    </row>
    <row r="23054">
      <c r="A23054" s="6">
        <v>704999.0</v>
      </c>
      <c r="B23054" s="6">
        <v>704627.0</v>
      </c>
      <c r="C23054" s="14" t="str">
        <f>If(COUNTIF(DamReaches!$B$2:$B$346,"="&amp;A23054)&gt;0, "Yes", "No")</f>
        <v>No</v>
      </c>
    </row>
    <row r="23055">
      <c r="A23055" s="6">
        <v>705000.0</v>
      </c>
      <c r="B23055" s="6">
        <v>704747.0</v>
      </c>
      <c r="C23055" s="14" t="str">
        <f>If(COUNTIF(DamReaches!$B$2:$B$346,"="&amp;A23055)&gt;0, "Yes", "No")</f>
        <v>No</v>
      </c>
    </row>
    <row r="23056">
      <c r="A23056" s="6">
        <v>705001.0</v>
      </c>
      <c r="B23056" s="6">
        <v>704867.0</v>
      </c>
      <c r="C23056" s="14" t="str">
        <f>If(COUNTIF(DamReaches!$B$2:$B$346,"="&amp;A23056)&gt;0, "Yes", "No")</f>
        <v>No</v>
      </c>
    </row>
    <row r="23057">
      <c r="A23057" s="6">
        <v>705002.0</v>
      </c>
      <c r="B23057" s="6">
        <v>704589.0</v>
      </c>
      <c r="C23057" s="14" t="str">
        <f>If(COUNTIF(DamReaches!$B$2:$B$346,"="&amp;A23057)&gt;0, "Yes", "No")</f>
        <v>No</v>
      </c>
    </row>
    <row r="23058">
      <c r="A23058" s="6">
        <v>705003.0</v>
      </c>
      <c r="B23058" s="6">
        <v>704708.0</v>
      </c>
      <c r="C23058" s="14" t="str">
        <f>If(COUNTIF(DamReaches!$B$2:$B$346,"="&amp;A23058)&gt;0, "Yes", "No")</f>
        <v>No</v>
      </c>
    </row>
    <row r="23059">
      <c r="A23059" s="6">
        <v>705004.0</v>
      </c>
      <c r="B23059" s="6">
        <v>705003.0</v>
      </c>
      <c r="C23059" s="14" t="str">
        <f>If(COUNTIF(DamReaches!$B$2:$B$346,"="&amp;A23059)&gt;0, "Yes", "No")</f>
        <v>No</v>
      </c>
    </row>
    <row r="23060">
      <c r="A23060" s="6">
        <v>705025.0</v>
      </c>
      <c r="B23060" s="6">
        <v>705076.0</v>
      </c>
      <c r="C23060" s="14" t="str">
        <f>If(COUNTIF(DamReaches!$B$2:$B$346,"="&amp;A23060)&gt;0, "Yes", "No")</f>
        <v>No</v>
      </c>
    </row>
    <row r="23061">
      <c r="A23061" s="6">
        <v>705026.0</v>
      </c>
      <c r="B23061" s="6">
        <v>705076.0</v>
      </c>
      <c r="C23061" s="14" t="str">
        <f>If(COUNTIF(DamReaches!$B$2:$B$346,"="&amp;A23061)&gt;0, "Yes", "No")</f>
        <v>No</v>
      </c>
    </row>
    <row r="23062">
      <c r="A23062" s="6">
        <v>705027.0</v>
      </c>
      <c r="B23062" s="6">
        <v>704728.0</v>
      </c>
      <c r="C23062" s="14" t="str">
        <f>If(COUNTIF(DamReaches!$B$2:$B$346,"="&amp;A23062)&gt;0, "Yes", "No")</f>
        <v>No</v>
      </c>
    </row>
    <row r="23063">
      <c r="A23063" s="6">
        <v>705041.0</v>
      </c>
      <c r="B23063" s="6">
        <v>704882.0</v>
      </c>
      <c r="C23063" s="14" t="str">
        <f>If(COUNTIF(DamReaches!$B$2:$B$346,"="&amp;A23063)&gt;0, "Yes", "No")</f>
        <v>No</v>
      </c>
    </row>
    <row r="23064">
      <c r="A23064" s="6">
        <v>705042.0</v>
      </c>
      <c r="B23064" s="6">
        <v>704610.0</v>
      </c>
      <c r="C23064" s="14" t="str">
        <f>If(COUNTIF(DamReaches!$B$2:$B$346,"="&amp;A23064)&gt;0, "Yes", "No")</f>
        <v>Yes</v>
      </c>
    </row>
    <row r="23065">
      <c r="A23065" s="6">
        <v>705060.0</v>
      </c>
      <c r="B23065" s="6">
        <v>704851.0</v>
      </c>
      <c r="C23065" s="14" t="str">
        <f>If(COUNTIF(DamReaches!$B$2:$B$346,"="&amp;A23065)&gt;0, "Yes", "No")</f>
        <v>No</v>
      </c>
    </row>
    <row r="23066">
      <c r="A23066" s="6">
        <v>705061.0</v>
      </c>
      <c r="B23066" s="6">
        <v>705231.0</v>
      </c>
      <c r="C23066" s="14" t="str">
        <f>If(COUNTIF(DamReaches!$B$2:$B$346,"="&amp;A23066)&gt;0, "Yes", "No")</f>
        <v>No</v>
      </c>
    </row>
    <row r="23067">
      <c r="A23067" s="6">
        <v>705062.0</v>
      </c>
      <c r="B23067" s="6">
        <v>705231.0</v>
      </c>
      <c r="C23067" s="14" t="str">
        <f>If(COUNTIF(DamReaches!$B$2:$B$346,"="&amp;A23067)&gt;0, "Yes", "No")</f>
        <v>No</v>
      </c>
    </row>
    <row r="23068">
      <c r="A23068" s="6">
        <v>705063.0</v>
      </c>
      <c r="B23068" s="6">
        <v>704941.0</v>
      </c>
      <c r="C23068" s="14" t="str">
        <f>If(COUNTIF(DamReaches!$B$2:$B$346,"="&amp;A23068)&gt;0, "Yes", "No")</f>
        <v>No</v>
      </c>
    </row>
    <row r="23069">
      <c r="A23069" s="6">
        <v>705064.0</v>
      </c>
      <c r="B23069" s="6">
        <v>703927.0</v>
      </c>
      <c r="C23069" s="14" t="str">
        <f>If(COUNTIF(DamReaches!$B$2:$B$346,"="&amp;A23069)&gt;0, "Yes", "No")</f>
        <v>No</v>
      </c>
    </row>
    <row r="23070">
      <c r="A23070" s="6">
        <v>705065.0</v>
      </c>
      <c r="B23070" s="6">
        <v>704297.0</v>
      </c>
      <c r="C23070" s="14" t="str">
        <f>If(COUNTIF(DamReaches!$B$2:$B$346,"="&amp;A23070)&gt;0, "Yes", "No")</f>
        <v>No</v>
      </c>
    </row>
    <row r="23071">
      <c r="A23071" s="6">
        <v>705066.0</v>
      </c>
      <c r="B23071" s="6">
        <v>705142.0</v>
      </c>
      <c r="C23071" s="14" t="str">
        <f>If(COUNTIF(DamReaches!$B$2:$B$346,"="&amp;A23071)&gt;0, "Yes", "No")</f>
        <v>No</v>
      </c>
    </row>
    <row r="23072">
      <c r="A23072" s="6">
        <v>705067.0</v>
      </c>
      <c r="B23072" s="6">
        <v>705142.0</v>
      </c>
      <c r="C23072" s="14" t="str">
        <f>If(COUNTIF(DamReaches!$B$2:$B$346,"="&amp;A23072)&gt;0, "Yes", "No")</f>
        <v>No</v>
      </c>
    </row>
    <row r="23073">
      <c r="A23073" s="6">
        <v>705076.0</v>
      </c>
      <c r="B23073" s="6">
        <v>705447.0</v>
      </c>
      <c r="C23073" s="14" t="str">
        <f>If(COUNTIF(DamReaches!$B$2:$B$346,"="&amp;A23073)&gt;0, "Yes", "No")</f>
        <v>No</v>
      </c>
    </row>
    <row r="23074">
      <c r="A23074" s="6">
        <v>705077.0</v>
      </c>
      <c r="B23074" s="6">
        <v>704826.0</v>
      </c>
      <c r="C23074" s="14" t="str">
        <f>If(COUNTIF(DamReaches!$B$2:$B$346,"="&amp;A23074)&gt;0, "Yes", "No")</f>
        <v>No</v>
      </c>
    </row>
    <row r="23075">
      <c r="A23075" s="6">
        <v>705078.0</v>
      </c>
      <c r="B23075" s="6">
        <v>705077.0</v>
      </c>
      <c r="C23075" s="14" t="str">
        <f>If(COUNTIF(DamReaches!$B$2:$B$346,"="&amp;A23075)&gt;0, "Yes", "No")</f>
        <v>No</v>
      </c>
    </row>
    <row r="23076">
      <c r="A23076" s="6">
        <v>705094.0</v>
      </c>
      <c r="B23076" s="6">
        <v>705095.0</v>
      </c>
      <c r="C23076" s="14" t="str">
        <f>If(COUNTIF(DamReaches!$B$2:$B$346,"="&amp;A23076)&gt;0, "Yes", "No")</f>
        <v>No</v>
      </c>
    </row>
    <row r="23077">
      <c r="A23077" s="6">
        <v>705095.0</v>
      </c>
      <c r="B23077" s="6">
        <v>705103.0</v>
      </c>
      <c r="C23077" s="14" t="str">
        <f>If(COUNTIF(DamReaches!$B$2:$B$346,"="&amp;A23077)&gt;0, "Yes", "No")</f>
        <v>No</v>
      </c>
    </row>
    <row r="23078">
      <c r="A23078" s="6">
        <v>705103.0</v>
      </c>
      <c r="B23078" s="6">
        <v>705447.0</v>
      </c>
      <c r="C23078" s="14" t="str">
        <f>If(COUNTIF(DamReaches!$B$2:$B$346,"="&amp;A23078)&gt;0, "Yes", "No")</f>
        <v>No</v>
      </c>
    </row>
    <row r="23079">
      <c r="A23079" s="6">
        <v>705104.0</v>
      </c>
      <c r="B23079" s="6">
        <v>703787.0</v>
      </c>
      <c r="C23079" s="14" t="str">
        <f>If(COUNTIF(DamReaches!$B$2:$B$346,"="&amp;A23079)&gt;0, "Yes", "No")</f>
        <v>No</v>
      </c>
    </row>
    <row r="23080">
      <c r="A23080" s="6">
        <v>705105.0</v>
      </c>
      <c r="B23080" s="6">
        <v>705154.0</v>
      </c>
      <c r="C23080" s="14" t="str">
        <f>If(COUNTIF(DamReaches!$B$2:$B$346,"="&amp;A23080)&gt;0, "Yes", "No")</f>
        <v>No</v>
      </c>
    </row>
    <row r="23081">
      <c r="A23081" s="6">
        <v>705106.0</v>
      </c>
      <c r="B23081" s="6">
        <v>704771.0</v>
      </c>
      <c r="C23081" s="14" t="str">
        <f>If(COUNTIF(DamReaches!$B$2:$B$346,"="&amp;A23081)&gt;0, "Yes", "No")</f>
        <v>No</v>
      </c>
    </row>
    <row r="23082">
      <c r="A23082" s="6">
        <v>705107.0</v>
      </c>
      <c r="B23082" s="6">
        <v>705003.0</v>
      </c>
      <c r="C23082" s="14" t="str">
        <f>If(COUNTIF(DamReaches!$B$2:$B$346,"="&amp;A23082)&gt;0, "Yes", "No")</f>
        <v>No</v>
      </c>
    </row>
    <row r="23083">
      <c r="A23083" s="6">
        <v>705108.0</v>
      </c>
      <c r="B23083" s="6">
        <v>705107.0</v>
      </c>
      <c r="C23083" s="14" t="str">
        <f>If(COUNTIF(DamReaches!$B$2:$B$346,"="&amp;A23083)&gt;0, "Yes", "No")</f>
        <v>No</v>
      </c>
    </row>
    <row r="23084">
      <c r="A23084" s="6">
        <v>705109.0</v>
      </c>
      <c r="B23084" s="6">
        <v>705211.0</v>
      </c>
      <c r="C23084" s="14" t="str">
        <f>If(COUNTIF(DamReaches!$B$2:$B$346,"="&amp;A23084)&gt;0, "Yes", "No")</f>
        <v>No</v>
      </c>
    </row>
    <row r="23085">
      <c r="A23085" s="6">
        <v>705110.0</v>
      </c>
      <c r="B23085" s="6">
        <v>705141.0</v>
      </c>
      <c r="C23085" s="14" t="str">
        <f>If(COUNTIF(DamReaches!$B$2:$B$346,"="&amp;A23085)&gt;0, "Yes", "No")</f>
        <v>No</v>
      </c>
    </row>
    <row r="23086">
      <c r="A23086" s="6">
        <v>705133.0</v>
      </c>
      <c r="B23086" s="6">
        <v>705104.0</v>
      </c>
      <c r="C23086" s="14" t="str">
        <f>If(COUNTIF(DamReaches!$B$2:$B$346,"="&amp;A23086)&gt;0, "Yes", "No")</f>
        <v>No</v>
      </c>
    </row>
    <row r="23087">
      <c r="A23087" s="6">
        <v>705134.0</v>
      </c>
      <c r="B23087" s="6">
        <v>705133.0</v>
      </c>
      <c r="C23087" s="14" t="str">
        <f>If(COUNTIF(DamReaches!$B$2:$B$346,"="&amp;A23087)&gt;0, "Yes", "No")</f>
        <v>Yes</v>
      </c>
    </row>
    <row r="23088">
      <c r="A23088" s="6">
        <v>705135.0</v>
      </c>
      <c r="B23088" s="6">
        <v>705355.0</v>
      </c>
      <c r="C23088" s="14" t="str">
        <f>If(COUNTIF(DamReaches!$B$2:$B$346,"="&amp;A23088)&gt;0, "Yes", "No")</f>
        <v>No</v>
      </c>
    </row>
    <row r="23089">
      <c r="A23089" s="6">
        <v>705136.0</v>
      </c>
      <c r="B23089" s="6">
        <v>703975.0</v>
      </c>
      <c r="C23089" s="14" t="str">
        <f>If(COUNTIF(DamReaches!$B$2:$B$346,"="&amp;A23089)&gt;0, "Yes", "No")</f>
        <v>No</v>
      </c>
    </row>
    <row r="23090">
      <c r="A23090" s="6">
        <v>705137.0</v>
      </c>
      <c r="B23090" s="6">
        <v>704630.0</v>
      </c>
      <c r="C23090" s="14" t="str">
        <f>If(COUNTIF(DamReaches!$B$2:$B$346,"="&amp;A23090)&gt;0, "Yes", "No")</f>
        <v>No</v>
      </c>
    </row>
    <row r="23091">
      <c r="A23091" s="6">
        <v>705138.0</v>
      </c>
      <c r="B23091" s="6">
        <v>705002.0</v>
      </c>
      <c r="C23091" s="14" t="str">
        <f>If(COUNTIF(DamReaches!$B$2:$B$346,"="&amp;A23091)&gt;0, "Yes", "No")</f>
        <v>No</v>
      </c>
    </row>
    <row r="23092">
      <c r="A23092" s="6">
        <v>705139.0</v>
      </c>
      <c r="B23092" s="6">
        <v>705207.0</v>
      </c>
      <c r="C23092" s="14" t="str">
        <f>If(COUNTIF(DamReaches!$B$2:$B$346,"="&amp;A23092)&gt;0, "Yes", "No")</f>
        <v>No</v>
      </c>
    </row>
    <row r="23093">
      <c r="A23093" s="6">
        <v>705140.0</v>
      </c>
      <c r="B23093" s="6">
        <v>704854.0</v>
      </c>
      <c r="C23093" s="14" t="str">
        <f>If(COUNTIF(DamReaches!$B$2:$B$346,"="&amp;A23093)&gt;0, "Yes", "No")</f>
        <v>No</v>
      </c>
    </row>
    <row r="23094">
      <c r="A23094" s="6">
        <v>705141.0</v>
      </c>
      <c r="B23094" s="6">
        <v>705507.0</v>
      </c>
      <c r="C23094" s="14" t="str">
        <f>If(COUNTIF(DamReaches!$B$2:$B$346,"="&amp;A23094)&gt;0, "Yes", "No")</f>
        <v>No</v>
      </c>
    </row>
    <row r="23095">
      <c r="A23095" s="6">
        <v>705142.0</v>
      </c>
      <c r="B23095" s="6">
        <v>705507.0</v>
      </c>
      <c r="C23095" s="14" t="str">
        <f>If(COUNTIF(DamReaches!$B$2:$B$346,"="&amp;A23095)&gt;0, "Yes", "No")</f>
        <v>No</v>
      </c>
    </row>
    <row r="23096">
      <c r="A23096" s="6">
        <v>705143.0</v>
      </c>
      <c r="B23096" s="6">
        <v>705077.0</v>
      </c>
      <c r="C23096" s="14" t="str">
        <f>If(COUNTIF(DamReaches!$B$2:$B$346,"="&amp;A23096)&gt;0, "Yes", "No")</f>
        <v>No</v>
      </c>
    </row>
    <row r="23097">
      <c r="A23097" s="6">
        <v>705144.0</v>
      </c>
      <c r="B23097" s="6">
        <v>705143.0</v>
      </c>
      <c r="C23097" s="14" t="str">
        <f>If(COUNTIF(DamReaches!$B$2:$B$346,"="&amp;A23097)&gt;0, "Yes", "No")</f>
        <v>No</v>
      </c>
    </row>
    <row r="23098">
      <c r="A23098" s="6">
        <v>705153.0</v>
      </c>
      <c r="B23098" s="6">
        <v>704508.0</v>
      </c>
      <c r="C23098" s="14" t="str">
        <f>If(COUNTIF(DamReaches!$B$2:$B$346,"="&amp;A23098)&gt;0, "Yes", "No")</f>
        <v>No</v>
      </c>
    </row>
    <row r="23099">
      <c r="A23099" s="6">
        <v>705154.0</v>
      </c>
      <c r="B23099" s="6">
        <v>705138.0</v>
      </c>
      <c r="C23099" s="14" t="str">
        <f>If(COUNTIF(DamReaches!$B$2:$B$346,"="&amp;A23099)&gt;0, "Yes", "No")</f>
        <v>No</v>
      </c>
    </row>
    <row r="23100">
      <c r="A23100" s="6">
        <v>705155.0</v>
      </c>
      <c r="B23100" s="6">
        <v>704776.0</v>
      </c>
      <c r="C23100" s="14" t="str">
        <f>If(COUNTIF(DamReaches!$B$2:$B$346,"="&amp;A23100)&gt;0, "Yes", "No")</f>
        <v>No</v>
      </c>
    </row>
    <row r="23101">
      <c r="A23101" s="6">
        <v>705179.0</v>
      </c>
      <c r="B23101" s="6">
        <v>704909.0</v>
      </c>
      <c r="C23101" s="14" t="str">
        <f>If(COUNTIF(DamReaches!$B$2:$B$346,"="&amp;A23101)&gt;0, "Yes", "No")</f>
        <v>No</v>
      </c>
    </row>
    <row r="23102">
      <c r="A23102" s="6">
        <v>705180.0</v>
      </c>
      <c r="B23102" s="6">
        <v>705181.0</v>
      </c>
      <c r="C23102" s="14" t="str">
        <f>If(COUNTIF(DamReaches!$B$2:$B$346,"="&amp;A23102)&gt;0, "Yes", "No")</f>
        <v>No</v>
      </c>
    </row>
    <row r="23103">
      <c r="A23103" s="6">
        <v>705181.0</v>
      </c>
      <c r="B23103" s="6">
        <v>705154.0</v>
      </c>
      <c r="C23103" s="14" t="str">
        <f>If(COUNTIF(DamReaches!$B$2:$B$346,"="&amp;A23103)&gt;0, "Yes", "No")</f>
        <v>No</v>
      </c>
    </row>
    <row r="23104">
      <c r="A23104" s="6">
        <v>705182.0</v>
      </c>
      <c r="B23104" s="6">
        <v>705002.0</v>
      </c>
      <c r="C23104" s="14" t="str">
        <f>If(COUNTIF(DamReaches!$B$2:$B$346,"="&amp;A23104)&gt;0, "Yes", "No")</f>
        <v>No</v>
      </c>
    </row>
    <row r="23105">
      <c r="A23105" s="6">
        <v>705183.0</v>
      </c>
      <c r="B23105" s="6">
        <v>705207.0</v>
      </c>
      <c r="C23105" s="14" t="str">
        <f>If(COUNTIF(DamReaches!$B$2:$B$346,"="&amp;A23105)&gt;0, "Yes", "No")</f>
        <v>No</v>
      </c>
    </row>
    <row r="23106">
      <c r="A23106" s="6">
        <v>705184.0</v>
      </c>
      <c r="B23106" s="6">
        <v>705183.0</v>
      </c>
      <c r="C23106" s="14" t="str">
        <f>If(COUNTIF(DamReaches!$B$2:$B$346,"="&amp;A23106)&gt;0, "Yes", "No")</f>
        <v>No</v>
      </c>
    </row>
    <row r="23107">
      <c r="A23107" s="6">
        <v>705185.0</v>
      </c>
      <c r="B23107" s="6">
        <v>704853.0</v>
      </c>
      <c r="C23107" s="14" t="str">
        <f>If(COUNTIF(DamReaches!$B$2:$B$346,"="&amp;A23107)&gt;0, "Yes", "No")</f>
        <v>No</v>
      </c>
    </row>
    <row r="23108">
      <c r="A23108" s="6">
        <v>705186.0</v>
      </c>
      <c r="B23108" s="6">
        <v>705255.0</v>
      </c>
      <c r="C23108" s="14" t="str">
        <f>If(COUNTIF(DamReaches!$B$2:$B$346,"="&amp;A23108)&gt;0, "Yes", "No")</f>
        <v>No</v>
      </c>
    </row>
    <row r="23109">
      <c r="A23109" s="6">
        <v>705187.0</v>
      </c>
      <c r="B23109" s="6">
        <v>705426.0</v>
      </c>
      <c r="C23109" s="14" t="str">
        <f>If(COUNTIF(DamReaches!$B$2:$B$346,"="&amp;A23109)&gt;0, "Yes", "No")</f>
        <v>No</v>
      </c>
    </row>
    <row r="23110">
      <c r="A23110" s="6">
        <v>705188.0</v>
      </c>
      <c r="B23110" s="6">
        <v>705426.0</v>
      </c>
      <c r="C23110" s="14" t="str">
        <f>If(COUNTIF(DamReaches!$B$2:$B$346,"="&amp;A23110)&gt;0, "Yes", "No")</f>
        <v>No</v>
      </c>
    </row>
    <row r="23111">
      <c r="A23111" s="6">
        <v>705189.0</v>
      </c>
      <c r="B23111" s="6">
        <v>705319.0</v>
      </c>
      <c r="C23111" s="14" t="str">
        <f>If(COUNTIF(DamReaches!$B$2:$B$346,"="&amp;A23111)&gt;0, "Yes", "No")</f>
        <v>No</v>
      </c>
    </row>
    <row r="23112">
      <c r="A23112" s="6">
        <v>705207.0</v>
      </c>
      <c r="B23112" s="6">
        <v>705182.0</v>
      </c>
      <c r="C23112" s="14" t="str">
        <f>If(COUNTIF(DamReaches!$B$2:$B$346,"="&amp;A23112)&gt;0, "Yes", "No")</f>
        <v>No</v>
      </c>
    </row>
    <row r="23113">
      <c r="A23113" s="6">
        <v>705208.0</v>
      </c>
      <c r="B23113" s="6">
        <v>705185.0</v>
      </c>
      <c r="C23113" s="14" t="str">
        <f>If(COUNTIF(DamReaches!$B$2:$B$346,"="&amp;A23113)&gt;0, "Yes", "No")</f>
        <v>No</v>
      </c>
    </row>
    <row r="23114">
      <c r="A23114" s="6">
        <v>705209.0</v>
      </c>
      <c r="B23114" s="6">
        <v>705210.0</v>
      </c>
      <c r="C23114" s="14" t="str">
        <f>If(COUNTIF(DamReaches!$B$2:$B$346,"="&amp;A23114)&gt;0, "Yes", "No")</f>
        <v>No</v>
      </c>
    </row>
    <row r="23115">
      <c r="A23115" s="6">
        <v>705210.0</v>
      </c>
      <c r="B23115" s="6">
        <v>704708.0</v>
      </c>
      <c r="C23115" s="14" t="str">
        <f>If(COUNTIF(DamReaches!$B$2:$B$346,"="&amp;A23115)&gt;0, "Yes", "No")</f>
        <v>No</v>
      </c>
    </row>
    <row r="23116">
      <c r="A23116" s="6">
        <v>705211.0</v>
      </c>
      <c r="B23116" s="6">
        <v>705319.0</v>
      </c>
      <c r="C23116" s="14" t="str">
        <f>If(COUNTIF(DamReaches!$B$2:$B$346,"="&amp;A23116)&gt;0, "Yes", "No")</f>
        <v>No</v>
      </c>
    </row>
    <row r="23117">
      <c r="A23117" s="6">
        <v>705226.0</v>
      </c>
      <c r="B23117" s="6">
        <v>705060.0</v>
      </c>
      <c r="C23117" s="14" t="str">
        <f>If(COUNTIF(DamReaches!$B$2:$B$346,"="&amp;A23117)&gt;0, "Yes", "No")</f>
        <v>No</v>
      </c>
    </row>
    <row r="23118">
      <c r="A23118" s="6">
        <v>705227.0</v>
      </c>
      <c r="B23118" s="6">
        <v>705228.0</v>
      </c>
      <c r="C23118" s="14" t="str">
        <f>If(COUNTIF(DamReaches!$B$2:$B$346,"="&amp;A23118)&gt;0, "Yes", "No")</f>
        <v>No</v>
      </c>
    </row>
    <row r="23119">
      <c r="A23119" s="6">
        <v>705228.0</v>
      </c>
      <c r="B23119" s="6">
        <v>705153.0</v>
      </c>
      <c r="C23119" s="14" t="str">
        <f>If(COUNTIF(DamReaches!$B$2:$B$346,"="&amp;A23119)&gt;0, "Yes", "No")</f>
        <v>No</v>
      </c>
    </row>
    <row r="23120">
      <c r="A23120" s="6">
        <v>705229.0</v>
      </c>
      <c r="B23120" s="6">
        <v>705183.0</v>
      </c>
      <c r="C23120" s="14" t="str">
        <f>If(COUNTIF(DamReaches!$B$2:$B$346,"="&amp;A23120)&gt;0, "Yes", "No")</f>
        <v>No</v>
      </c>
    </row>
    <row r="23121">
      <c r="A23121" s="6">
        <v>705230.0</v>
      </c>
      <c r="B23121" s="6">
        <v>705229.0</v>
      </c>
      <c r="C23121" s="14" t="str">
        <f>If(COUNTIF(DamReaches!$B$2:$B$346,"="&amp;A23121)&gt;0, "Yes", "No")</f>
        <v>No</v>
      </c>
    </row>
    <row r="23122">
      <c r="A23122" s="6">
        <v>705231.0</v>
      </c>
      <c r="B23122" s="6">
        <v>705421.0</v>
      </c>
      <c r="C23122" s="14" t="str">
        <f>If(COUNTIF(DamReaches!$B$2:$B$346,"="&amp;A23122)&gt;0, "Yes", "No")</f>
        <v>No</v>
      </c>
    </row>
    <row r="23123">
      <c r="A23123" s="6">
        <v>705232.0</v>
      </c>
      <c r="B23123" s="6">
        <v>705421.0</v>
      </c>
      <c r="C23123" s="14" t="str">
        <f>If(COUNTIF(DamReaches!$B$2:$B$346,"="&amp;A23123)&gt;0, "Yes", "No")</f>
        <v>No</v>
      </c>
    </row>
    <row r="23124">
      <c r="A23124" s="6">
        <v>705233.0</v>
      </c>
      <c r="B23124" s="6">
        <v>704884.0</v>
      </c>
      <c r="C23124" s="14" t="str">
        <f>If(COUNTIF(DamReaches!$B$2:$B$346,"="&amp;A23124)&gt;0, "Yes", "No")</f>
        <v>No</v>
      </c>
    </row>
    <row r="23125">
      <c r="A23125" s="6">
        <v>705234.0</v>
      </c>
      <c r="B23125" s="6">
        <v>705107.0</v>
      </c>
      <c r="C23125" s="14" t="str">
        <f>If(COUNTIF(DamReaches!$B$2:$B$346,"="&amp;A23125)&gt;0, "Yes", "No")</f>
        <v>No</v>
      </c>
    </row>
    <row r="23126">
      <c r="A23126" s="6">
        <v>705235.0</v>
      </c>
      <c r="B23126" s="6">
        <v>704886.0</v>
      </c>
      <c r="C23126" s="14" t="str">
        <f>If(COUNTIF(DamReaches!$B$2:$B$346,"="&amp;A23126)&gt;0, "Yes", "No")</f>
        <v>No</v>
      </c>
    </row>
    <row r="23127">
      <c r="A23127" s="6">
        <v>705250.0</v>
      </c>
      <c r="B23127" s="6">
        <v>705313.0</v>
      </c>
      <c r="C23127" s="14" t="str">
        <f>If(COUNTIF(DamReaches!$B$2:$B$346,"="&amp;A23127)&gt;0, "Yes", "No")</f>
        <v>No</v>
      </c>
    </row>
    <row r="23128">
      <c r="A23128" s="6">
        <v>705251.0</v>
      </c>
      <c r="B23128" s="6">
        <v>705313.0</v>
      </c>
      <c r="C23128" s="14" t="str">
        <f>If(COUNTIF(DamReaches!$B$2:$B$346,"="&amp;A23128)&gt;0, "Yes", "No")</f>
        <v>No</v>
      </c>
    </row>
    <row r="23129">
      <c r="A23129" s="6">
        <v>705252.0</v>
      </c>
      <c r="B23129" s="6">
        <v>704679.0</v>
      </c>
      <c r="C23129" s="14" t="str">
        <f>If(COUNTIF(DamReaches!$B$2:$B$346,"="&amp;A23129)&gt;0, "Yes", "No")</f>
        <v>No</v>
      </c>
    </row>
    <row r="23130">
      <c r="A23130" s="6">
        <v>705253.0</v>
      </c>
      <c r="B23130" s="6">
        <v>705252.0</v>
      </c>
      <c r="C23130" s="14" t="str">
        <f>If(COUNTIF(DamReaches!$B$2:$B$346,"="&amp;A23130)&gt;0, "Yes", "No")</f>
        <v>No</v>
      </c>
    </row>
    <row r="23131">
      <c r="A23131" s="6">
        <v>705254.0</v>
      </c>
      <c r="B23131" s="6">
        <v>705253.0</v>
      </c>
      <c r="C23131" s="14" t="str">
        <f>If(COUNTIF(DamReaches!$B$2:$B$346,"="&amp;A23131)&gt;0, "Yes", "No")</f>
        <v>No</v>
      </c>
    </row>
    <row r="23132">
      <c r="A23132" s="6">
        <v>705255.0</v>
      </c>
      <c r="B23132" s="6">
        <v>705277.0</v>
      </c>
      <c r="C23132" s="14" t="str">
        <f>If(COUNTIF(DamReaches!$B$2:$B$346,"="&amp;A23132)&gt;0, "Yes", "No")</f>
        <v>No</v>
      </c>
    </row>
    <row r="23133">
      <c r="A23133" s="6">
        <v>705256.0</v>
      </c>
      <c r="B23133" s="6">
        <v>705141.0</v>
      </c>
      <c r="C23133" s="14" t="str">
        <f>If(COUNTIF(DamReaches!$B$2:$B$346,"="&amp;A23133)&gt;0, "Yes", "No")</f>
        <v>No</v>
      </c>
    </row>
    <row r="23134">
      <c r="A23134" s="6">
        <v>705274.0</v>
      </c>
      <c r="B23134" s="6">
        <v>705095.0</v>
      </c>
      <c r="C23134" s="14" t="str">
        <f>If(COUNTIF(DamReaches!$B$2:$B$346,"="&amp;A23134)&gt;0, "Yes", "No")</f>
        <v>No</v>
      </c>
    </row>
    <row r="23135">
      <c r="A23135" s="6">
        <v>705275.0</v>
      </c>
      <c r="B23135" s="6">
        <v>705276.0</v>
      </c>
      <c r="C23135" s="14" t="str">
        <f>If(COUNTIF(DamReaches!$B$2:$B$346,"="&amp;A23135)&gt;0, "Yes", "No")</f>
        <v>No</v>
      </c>
    </row>
    <row r="23136">
      <c r="A23136" s="6">
        <v>705276.0</v>
      </c>
      <c r="B23136" s="6">
        <v>705233.0</v>
      </c>
      <c r="C23136" s="14" t="str">
        <f>If(COUNTIF(DamReaches!$B$2:$B$346,"="&amp;A23136)&gt;0, "Yes", "No")</f>
        <v>No</v>
      </c>
    </row>
    <row r="23137">
      <c r="A23137" s="6">
        <v>705277.0</v>
      </c>
      <c r="B23137" s="6">
        <v>705106.0</v>
      </c>
      <c r="C23137" s="14" t="str">
        <f>If(COUNTIF(DamReaches!$B$2:$B$346,"="&amp;A23137)&gt;0, "Yes", "No")</f>
        <v>No</v>
      </c>
    </row>
    <row r="23138">
      <c r="A23138" s="6">
        <v>705297.0</v>
      </c>
      <c r="B23138" s="6">
        <v>705298.0</v>
      </c>
      <c r="C23138" s="14" t="str">
        <f>If(COUNTIF(DamReaches!$B$2:$B$346,"="&amp;A23138)&gt;0, "Yes", "No")</f>
        <v>No</v>
      </c>
    </row>
    <row r="23139">
      <c r="A23139" s="6">
        <v>705298.0</v>
      </c>
      <c r="B23139" s="6">
        <v>705274.0</v>
      </c>
      <c r="C23139" s="14" t="str">
        <f>If(COUNTIF(DamReaches!$B$2:$B$346,"="&amp;A23139)&gt;0, "Yes", "No")</f>
        <v>No</v>
      </c>
    </row>
    <row r="23140">
      <c r="A23140" s="6">
        <v>705299.0</v>
      </c>
      <c r="B23140" s="6">
        <v>705253.0</v>
      </c>
      <c r="C23140" s="14" t="str">
        <f>If(COUNTIF(DamReaches!$B$2:$B$346,"="&amp;A23140)&gt;0, "Yes", "No")</f>
        <v>No</v>
      </c>
    </row>
    <row r="23141">
      <c r="A23141" s="6">
        <v>705300.0</v>
      </c>
      <c r="B23141" s="6">
        <v>705185.0</v>
      </c>
      <c r="C23141" s="14" t="str">
        <f>If(COUNTIF(DamReaches!$B$2:$B$346,"="&amp;A23141)&gt;0, "Yes", "No")</f>
        <v>No</v>
      </c>
    </row>
    <row r="23142">
      <c r="A23142" s="6">
        <v>705312.0</v>
      </c>
      <c r="B23142" s="6">
        <v>705545.0</v>
      </c>
      <c r="C23142" s="14" t="str">
        <f>If(COUNTIF(DamReaches!$B$2:$B$346,"="&amp;A23142)&gt;0, "Yes", "No")</f>
        <v>No</v>
      </c>
    </row>
    <row r="23143">
      <c r="A23143" s="6">
        <v>705313.0</v>
      </c>
      <c r="B23143" s="6">
        <v>705482.0</v>
      </c>
      <c r="C23143" s="14" t="str">
        <f>If(COUNTIF(DamReaches!$B$2:$B$346,"="&amp;A23143)&gt;0, "Yes", "No")</f>
        <v>No</v>
      </c>
    </row>
    <row r="23144">
      <c r="A23144" s="6">
        <v>705314.0</v>
      </c>
      <c r="B23144" s="6">
        <v>705315.0</v>
      </c>
      <c r="C23144" s="14" t="str">
        <f>If(COUNTIF(DamReaches!$B$2:$B$346,"="&amp;A23144)&gt;0, "Yes", "No")</f>
        <v>No</v>
      </c>
    </row>
    <row r="23145">
      <c r="A23145" s="6">
        <v>705315.0</v>
      </c>
      <c r="B23145" s="6">
        <v>705228.0</v>
      </c>
      <c r="C23145" s="14" t="str">
        <f>If(COUNTIF(DamReaches!$B$2:$B$346,"="&amp;A23145)&gt;0, "Yes", "No")</f>
        <v>No</v>
      </c>
    </row>
    <row r="23146">
      <c r="A23146" s="6">
        <v>705316.0</v>
      </c>
      <c r="B23146" s="6">
        <v>705299.0</v>
      </c>
      <c r="C23146" s="14" t="str">
        <f>If(COUNTIF(DamReaches!$B$2:$B$346,"="&amp;A23146)&gt;0, "Yes", "No")</f>
        <v>No</v>
      </c>
    </row>
    <row r="23147">
      <c r="A23147" s="6">
        <v>705317.0</v>
      </c>
      <c r="B23147" s="6">
        <v>705300.0</v>
      </c>
      <c r="C23147" s="14" t="str">
        <f>If(COUNTIF(DamReaches!$B$2:$B$346,"="&amp;A23147)&gt;0, "Yes", "No")</f>
        <v>No</v>
      </c>
    </row>
    <row r="23148">
      <c r="A23148" s="6">
        <v>705318.0</v>
      </c>
      <c r="B23148" s="6">
        <v>704824.0</v>
      </c>
      <c r="C23148" s="14" t="str">
        <f>If(COUNTIF(DamReaches!$B$2:$B$346,"="&amp;A23148)&gt;0, "Yes", "No")</f>
        <v>No</v>
      </c>
    </row>
    <row r="23149">
      <c r="A23149" s="6">
        <v>705319.0</v>
      </c>
      <c r="B23149" s="6">
        <v>705320.0</v>
      </c>
      <c r="C23149" s="14" t="str">
        <f>If(COUNTIF(DamReaches!$B$2:$B$346,"="&amp;A23149)&gt;0, "Yes", "No")</f>
        <v>No</v>
      </c>
    </row>
    <row r="23150">
      <c r="A23150" s="6">
        <v>705320.0</v>
      </c>
      <c r="B23150" s="6">
        <v>705256.0</v>
      </c>
      <c r="C23150" s="14" t="str">
        <f>If(COUNTIF(DamReaches!$B$2:$B$346,"="&amp;A23150)&gt;0, "Yes", "No")</f>
        <v>No</v>
      </c>
    </row>
    <row r="23151">
      <c r="A23151" s="6">
        <v>705335.0</v>
      </c>
      <c r="B23151" s="6">
        <v>705133.0</v>
      </c>
      <c r="C23151" s="14" t="str">
        <f>If(COUNTIF(DamReaches!$B$2:$B$346,"="&amp;A23151)&gt;0, "Yes", "No")</f>
        <v>No</v>
      </c>
    </row>
    <row r="23152">
      <c r="A23152" s="6">
        <v>705336.0</v>
      </c>
      <c r="B23152" s="6">
        <v>705335.0</v>
      </c>
      <c r="C23152" s="14" t="str">
        <f>If(COUNTIF(DamReaches!$B$2:$B$346,"="&amp;A23152)&gt;0, "Yes", "No")</f>
        <v>No</v>
      </c>
    </row>
    <row r="23153">
      <c r="A23153" s="6">
        <v>705337.0</v>
      </c>
      <c r="B23153" s="6">
        <v>705138.0</v>
      </c>
      <c r="C23153" s="14" t="str">
        <f>If(COUNTIF(DamReaches!$B$2:$B$346,"="&amp;A23153)&gt;0, "Yes", "No")</f>
        <v>No</v>
      </c>
    </row>
    <row r="23154">
      <c r="A23154" s="6">
        <v>705338.0</v>
      </c>
      <c r="B23154" s="6">
        <v>704678.0</v>
      </c>
      <c r="C23154" s="14" t="str">
        <f>If(COUNTIF(DamReaches!$B$2:$B$346,"="&amp;A23154)&gt;0, "Yes", "No")</f>
        <v>No</v>
      </c>
    </row>
    <row r="23155">
      <c r="A23155" s="6">
        <v>705339.0</v>
      </c>
      <c r="B23155" s="6">
        <v>704563.0</v>
      </c>
      <c r="C23155" s="14" t="str">
        <f>If(COUNTIF(DamReaches!$B$2:$B$346,"="&amp;A23155)&gt;0, "Yes", "No")</f>
        <v>No</v>
      </c>
    </row>
    <row r="23156">
      <c r="A23156" s="6">
        <v>705340.0</v>
      </c>
      <c r="B23156" s="6">
        <v>705528.0</v>
      </c>
      <c r="C23156" s="14" t="str">
        <f>If(COUNTIF(DamReaches!$B$2:$B$346,"="&amp;A23156)&gt;0, "Yes", "No")</f>
        <v>No</v>
      </c>
    </row>
    <row r="23157">
      <c r="A23157" s="6">
        <v>705341.0</v>
      </c>
      <c r="B23157" s="6">
        <v>705528.0</v>
      </c>
      <c r="C23157" s="14" t="str">
        <f>If(COUNTIF(DamReaches!$B$2:$B$346,"="&amp;A23157)&gt;0, "Yes", "No")</f>
        <v>No</v>
      </c>
    </row>
    <row r="23158">
      <c r="A23158" s="6">
        <v>705342.0</v>
      </c>
      <c r="B23158" s="6">
        <v>704854.0</v>
      </c>
      <c r="C23158" s="14" t="str">
        <f>If(COUNTIF(DamReaches!$B$2:$B$346,"="&amp;A23158)&gt;0, "Yes", "No")</f>
        <v>No</v>
      </c>
    </row>
    <row r="23159">
      <c r="A23159" s="6">
        <v>705343.0</v>
      </c>
      <c r="B23159" s="6">
        <v>705428.0</v>
      </c>
      <c r="C23159" s="14" t="str">
        <f>If(COUNTIF(DamReaches!$B$2:$B$346,"="&amp;A23159)&gt;0, "Yes", "No")</f>
        <v>No</v>
      </c>
    </row>
    <row r="23160">
      <c r="A23160" s="6">
        <v>705344.0</v>
      </c>
      <c r="B23160" s="6">
        <v>705459.0</v>
      </c>
      <c r="C23160" s="14" t="str">
        <f>If(COUNTIF(DamReaches!$B$2:$B$346,"="&amp;A23160)&gt;0, "Yes", "No")</f>
        <v>No</v>
      </c>
    </row>
    <row r="23161">
      <c r="A23161" s="6">
        <v>705355.0</v>
      </c>
      <c r="B23161" s="6">
        <v>705335.0</v>
      </c>
      <c r="C23161" s="14" t="str">
        <f>If(COUNTIF(DamReaches!$B$2:$B$346,"="&amp;A23161)&gt;0, "Yes", "No")</f>
        <v>No</v>
      </c>
    </row>
    <row r="23162">
      <c r="A23162" s="6">
        <v>705356.0</v>
      </c>
      <c r="B23162" s="6">
        <v>704706.0</v>
      </c>
      <c r="C23162" s="14" t="str">
        <f>If(COUNTIF(DamReaches!$B$2:$B$346,"="&amp;A23162)&gt;0, "Yes", "No")</f>
        <v>No</v>
      </c>
    </row>
    <row r="23163">
      <c r="A23163" s="6">
        <v>705357.0</v>
      </c>
      <c r="B23163" s="6">
        <v>704867.0</v>
      </c>
      <c r="C23163" s="14" t="str">
        <f>If(COUNTIF(DamReaches!$B$2:$B$346,"="&amp;A23163)&gt;0, "Yes", "No")</f>
        <v>No</v>
      </c>
    </row>
    <row r="23164">
      <c r="A23164" s="6">
        <v>705358.0</v>
      </c>
      <c r="B23164" s="6">
        <v>705357.0</v>
      </c>
      <c r="C23164" s="14" t="str">
        <f>If(COUNTIF(DamReaches!$B$2:$B$346,"="&amp;A23164)&gt;0, "Yes", "No")</f>
        <v>No</v>
      </c>
    </row>
    <row r="23165">
      <c r="A23165" s="6">
        <v>705359.0</v>
      </c>
      <c r="B23165" s="6">
        <v>705338.0</v>
      </c>
      <c r="C23165" s="14" t="str">
        <f>If(COUNTIF(DamReaches!$B$2:$B$346,"="&amp;A23165)&gt;0, "Yes", "No")</f>
        <v>No</v>
      </c>
    </row>
    <row r="23166">
      <c r="A23166" s="6">
        <v>705360.0</v>
      </c>
      <c r="B23166" s="6">
        <v>705883.0</v>
      </c>
      <c r="C23166" s="14" t="str">
        <f>If(COUNTIF(DamReaches!$B$2:$B$346,"="&amp;A23166)&gt;0, "Yes", "No")</f>
        <v>No</v>
      </c>
    </row>
    <row r="23167">
      <c r="A23167" s="6">
        <v>705361.0</v>
      </c>
      <c r="B23167" s="6">
        <v>705883.0</v>
      </c>
      <c r="C23167" s="14" t="str">
        <f>If(COUNTIF(DamReaches!$B$2:$B$346,"="&amp;A23167)&gt;0, "Yes", "No")</f>
        <v>No</v>
      </c>
    </row>
    <row r="23168">
      <c r="A23168" s="6">
        <v>705362.0</v>
      </c>
      <c r="B23168" s="6">
        <v>705155.0</v>
      </c>
      <c r="C23168" s="14" t="str">
        <f>If(COUNTIF(DamReaches!$B$2:$B$346,"="&amp;A23168)&gt;0, "Yes", "No")</f>
        <v>No</v>
      </c>
    </row>
    <row r="23169">
      <c r="A23169" s="6">
        <v>705391.0</v>
      </c>
      <c r="B23169" s="6">
        <v>705480.0</v>
      </c>
      <c r="C23169" s="14" t="str">
        <f>If(COUNTIF(DamReaches!$B$2:$B$346,"="&amp;A23169)&gt;0, "Yes", "No")</f>
        <v>No</v>
      </c>
    </row>
    <row r="23170">
      <c r="A23170" s="6">
        <v>705392.0</v>
      </c>
      <c r="B23170" s="6">
        <v>705355.0</v>
      </c>
      <c r="C23170" s="14" t="str">
        <f>If(COUNTIF(DamReaches!$B$2:$B$346,"="&amp;A23170)&gt;0, "Yes", "No")</f>
        <v>No</v>
      </c>
    </row>
    <row r="23171">
      <c r="A23171" s="6">
        <v>705393.0</v>
      </c>
      <c r="B23171" s="6">
        <v>705713.0</v>
      </c>
      <c r="C23171" s="14" t="str">
        <f>If(COUNTIF(DamReaches!$B$2:$B$346,"="&amp;A23171)&gt;0, "Yes", "No")</f>
        <v>No</v>
      </c>
    </row>
    <row r="23172">
      <c r="A23172" s="6">
        <v>705394.0</v>
      </c>
      <c r="B23172" s="6">
        <v>705452.0</v>
      </c>
      <c r="C23172" s="14" t="str">
        <f>If(COUNTIF(DamReaches!$B$2:$B$346,"="&amp;A23172)&gt;0, "Yes", "No")</f>
        <v>No</v>
      </c>
    </row>
    <row r="23173">
      <c r="A23173" s="6">
        <v>705395.0</v>
      </c>
      <c r="B23173" s="6">
        <v>705338.0</v>
      </c>
      <c r="C23173" s="14" t="str">
        <f>If(COUNTIF(DamReaches!$B$2:$B$346,"="&amp;A23173)&gt;0, "Yes", "No")</f>
        <v>No</v>
      </c>
    </row>
    <row r="23174">
      <c r="A23174" s="6">
        <v>705396.0</v>
      </c>
      <c r="B23174" s="6">
        <v>705211.0</v>
      </c>
      <c r="C23174" s="14" t="str">
        <f>If(COUNTIF(DamReaches!$B$2:$B$346,"="&amp;A23174)&gt;0, "Yes", "No")</f>
        <v>No</v>
      </c>
    </row>
    <row r="23175">
      <c r="A23175" s="6">
        <v>705397.0</v>
      </c>
      <c r="B23175" s="6">
        <v>705459.0</v>
      </c>
      <c r="C23175" s="14" t="str">
        <f>If(COUNTIF(DamReaches!$B$2:$B$346,"="&amp;A23175)&gt;0, "Yes", "No")</f>
        <v>No</v>
      </c>
    </row>
    <row r="23176">
      <c r="A23176" s="6">
        <v>705398.0</v>
      </c>
      <c r="B23176" s="6">
        <v>705397.0</v>
      </c>
      <c r="C23176" s="14" t="str">
        <f>If(COUNTIF(DamReaches!$B$2:$B$346,"="&amp;A23176)&gt;0, "Yes", "No")</f>
        <v>No</v>
      </c>
    </row>
    <row r="23177">
      <c r="A23177" s="6">
        <v>705418.0</v>
      </c>
      <c r="B23177" s="6">
        <v>705480.0</v>
      </c>
      <c r="C23177" s="14" t="str">
        <f>If(COUNTIF(DamReaches!$B$2:$B$346,"="&amp;A23177)&gt;0, "Yes", "No")</f>
        <v>No</v>
      </c>
    </row>
    <row r="23178">
      <c r="A23178" s="6">
        <v>705419.0</v>
      </c>
      <c r="B23178" s="6">
        <v>705229.0</v>
      </c>
      <c r="C23178" s="14" t="str">
        <f>If(COUNTIF(DamReaches!$B$2:$B$346,"="&amp;A23178)&gt;0, "Yes", "No")</f>
        <v>No</v>
      </c>
    </row>
    <row r="23179">
      <c r="A23179" s="6">
        <v>705420.0</v>
      </c>
      <c r="B23179" s="6">
        <v>705926.0</v>
      </c>
      <c r="C23179" s="14" t="str">
        <f>If(COUNTIF(DamReaches!$B$2:$B$346,"="&amp;A23179)&gt;0, "Yes", "No")</f>
        <v>No</v>
      </c>
    </row>
    <row r="23180">
      <c r="A23180" s="6">
        <v>705421.0</v>
      </c>
      <c r="B23180" s="6">
        <v>705926.0</v>
      </c>
      <c r="C23180" s="14" t="str">
        <f>If(COUNTIF(DamReaches!$B$2:$B$346,"="&amp;A23180)&gt;0, "Yes", "No")</f>
        <v>No</v>
      </c>
    </row>
    <row r="23181">
      <c r="A23181" s="6">
        <v>705422.0</v>
      </c>
      <c r="B23181" s="6">
        <v>705484.0</v>
      </c>
      <c r="C23181" s="14" t="str">
        <f>If(COUNTIF(DamReaches!$B$2:$B$346,"="&amp;A23181)&gt;0, "Yes", "No")</f>
        <v>No</v>
      </c>
    </row>
    <row r="23182">
      <c r="A23182" s="6">
        <v>705423.0</v>
      </c>
      <c r="B23182" s="6">
        <v>705185.0</v>
      </c>
      <c r="C23182" s="14" t="str">
        <f>If(COUNTIF(DamReaches!$B$2:$B$346,"="&amp;A23182)&gt;0, "Yes", "No")</f>
        <v>No</v>
      </c>
    </row>
    <row r="23183">
      <c r="A23183" s="6">
        <v>705424.0</v>
      </c>
      <c r="B23183" s="6">
        <v>704824.0</v>
      </c>
      <c r="C23183" s="14" t="str">
        <f>If(COUNTIF(DamReaches!$B$2:$B$346,"="&amp;A23183)&gt;0, "Yes", "No")</f>
        <v>No</v>
      </c>
    </row>
    <row r="23184">
      <c r="A23184" s="6">
        <v>705425.0</v>
      </c>
      <c r="B23184" s="6">
        <v>705255.0</v>
      </c>
      <c r="C23184" s="14" t="str">
        <f>If(COUNTIF(DamReaches!$B$2:$B$346,"="&amp;A23184)&gt;0, "Yes", "No")</f>
        <v>No</v>
      </c>
    </row>
    <row r="23185">
      <c r="A23185" s="6">
        <v>705426.0</v>
      </c>
      <c r="B23185" s="6">
        <v>705425.0</v>
      </c>
      <c r="C23185" s="14" t="str">
        <f>If(COUNTIF(DamReaches!$B$2:$B$346,"="&amp;A23185)&gt;0, "Yes", "No")</f>
        <v>No</v>
      </c>
    </row>
    <row r="23186">
      <c r="A23186" s="6">
        <v>705427.0</v>
      </c>
      <c r="B23186" s="6">
        <v>705234.0</v>
      </c>
      <c r="C23186" s="14" t="str">
        <f>If(COUNTIF(DamReaches!$B$2:$B$346,"="&amp;A23186)&gt;0, "Yes", "No")</f>
        <v>No</v>
      </c>
    </row>
    <row r="23187">
      <c r="A23187" s="6">
        <v>705428.0</v>
      </c>
      <c r="B23187" s="6">
        <v>705362.0</v>
      </c>
      <c r="C23187" s="14" t="str">
        <f>If(COUNTIF(DamReaches!$B$2:$B$346,"="&amp;A23187)&gt;0, "Yes", "No")</f>
        <v>No</v>
      </c>
    </row>
    <row r="23188">
      <c r="A23188" s="6">
        <v>705447.0</v>
      </c>
      <c r="B23188" s="6">
        <v>705448.0</v>
      </c>
      <c r="C23188" s="14" t="str">
        <f>If(COUNTIF(DamReaches!$B$2:$B$346,"="&amp;A23188)&gt;0, "Yes", "No")</f>
        <v>No</v>
      </c>
    </row>
    <row r="23189">
      <c r="A23189" s="6">
        <v>705448.0</v>
      </c>
      <c r="B23189" s="6">
        <v>705449.0</v>
      </c>
      <c r="C23189" s="14" t="str">
        <f>If(COUNTIF(DamReaches!$B$2:$B$346,"="&amp;A23189)&gt;0, "Yes", "No")</f>
        <v>No</v>
      </c>
    </row>
    <row r="23190">
      <c r="A23190" s="6">
        <v>705449.0</v>
      </c>
      <c r="B23190" s="6">
        <v>705545.0</v>
      </c>
      <c r="C23190" s="14" t="str">
        <f>If(COUNTIF(DamReaches!$B$2:$B$346,"="&amp;A23190)&gt;0, "Yes", "No")</f>
        <v>No</v>
      </c>
    </row>
    <row r="23191">
      <c r="A23191" s="6">
        <v>705450.0</v>
      </c>
      <c r="B23191" s="6">
        <v>705481.0</v>
      </c>
      <c r="C23191" s="14" t="str">
        <f>If(COUNTIF(DamReaches!$B$2:$B$346,"="&amp;A23191)&gt;0, "Yes", "No")</f>
        <v>No</v>
      </c>
    </row>
    <row r="23192">
      <c r="A23192" s="6">
        <v>705451.0</v>
      </c>
      <c r="B23192" s="6">
        <v>705592.0</v>
      </c>
      <c r="C23192" s="14" t="str">
        <f>If(COUNTIF(DamReaches!$B$2:$B$346,"="&amp;A23192)&gt;0, "Yes", "No")</f>
        <v>No</v>
      </c>
    </row>
    <row r="23193">
      <c r="A23193" s="6">
        <v>705452.0</v>
      </c>
      <c r="B23193" s="6">
        <v>705592.0</v>
      </c>
      <c r="C23193" s="14" t="str">
        <f>If(COUNTIF(DamReaches!$B$2:$B$346,"="&amp;A23193)&gt;0, "Yes", "No")</f>
        <v>No</v>
      </c>
    </row>
    <row r="23194">
      <c r="A23194" s="6">
        <v>705453.0</v>
      </c>
      <c r="B23194" s="6">
        <v>705762.0</v>
      </c>
      <c r="C23194" s="14" t="str">
        <f>If(COUNTIF(DamReaches!$B$2:$B$346,"="&amp;A23194)&gt;0, "Yes", "No")</f>
        <v>No</v>
      </c>
    </row>
    <row r="23195">
      <c r="A23195" s="6">
        <v>705454.0</v>
      </c>
      <c r="B23195" s="6">
        <v>705762.0</v>
      </c>
      <c r="C23195" s="14" t="str">
        <f>If(COUNTIF(DamReaches!$B$2:$B$346,"="&amp;A23195)&gt;0, "Yes", "No")</f>
        <v>No</v>
      </c>
    </row>
    <row r="23196">
      <c r="A23196" s="6">
        <v>705455.0</v>
      </c>
      <c r="B23196" s="6">
        <v>705316.0</v>
      </c>
      <c r="C23196" s="14" t="str">
        <f>If(COUNTIF(DamReaches!$B$2:$B$346,"="&amp;A23196)&gt;0, "Yes", "No")</f>
        <v>No</v>
      </c>
    </row>
    <row r="23197">
      <c r="A23197" s="6">
        <v>705456.0</v>
      </c>
      <c r="B23197" s="6">
        <v>705689.0</v>
      </c>
      <c r="C23197" s="14" t="str">
        <f>If(COUNTIF(DamReaches!$B$2:$B$346,"="&amp;A23197)&gt;0, "Yes", "No")</f>
        <v>No</v>
      </c>
    </row>
    <row r="23198">
      <c r="A23198" s="6">
        <v>705457.0</v>
      </c>
      <c r="B23198" s="6">
        <v>705487.0</v>
      </c>
      <c r="C23198" s="14" t="str">
        <f>If(COUNTIF(DamReaches!$B$2:$B$346,"="&amp;A23198)&gt;0, "Yes", "No")</f>
        <v>No</v>
      </c>
    </row>
    <row r="23199">
      <c r="A23199" s="6">
        <v>705458.0</v>
      </c>
      <c r="B23199" s="6">
        <v>705143.0</v>
      </c>
      <c r="C23199" s="14" t="str">
        <f>If(COUNTIF(DamReaches!$B$2:$B$346,"="&amp;A23199)&gt;0, "Yes", "No")</f>
        <v>No</v>
      </c>
    </row>
    <row r="23200">
      <c r="A23200" s="6">
        <v>705459.0</v>
      </c>
      <c r="B23200" s="6">
        <v>705458.0</v>
      </c>
      <c r="C23200" s="14" t="str">
        <f>If(COUNTIF(DamReaches!$B$2:$B$346,"="&amp;A23200)&gt;0, "Yes", "No")</f>
        <v>No</v>
      </c>
    </row>
    <row r="23201">
      <c r="A23201" s="6">
        <v>705480.0</v>
      </c>
      <c r="B23201" s="6">
        <v>705298.0</v>
      </c>
      <c r="C23201" s="14" t="str">
        <f>If(COUNTIF(DamReaches!$B$2:$B$346,"="&amp;A23201)&gt;0, "Yes", "No")</f>
        <v>No</v>
      </c>
    </row>
    <row r="23202">
      <c r="A23202" s="6">
        <v>705481.0</v>
      </c>
      <c r="B23202" s="6">
        <v>705506.0</v>
      </c>
      <c r="C23202" s="14" t="str">
        <f>If(COUNTIF(DamReaches!$B$2:$B$346,"="&amp;A23202)&gt;0, "Yes", "No")</f>
        <v>No</v>
      </c>
    </row>
    <row r="23203">
      <c r="A23203" s="6">
        <v>705482.0</v>
      </c>
      <c r="B23203" s="6">
        <v>705452.0</v>
      </c>
      <c r="C23203" s="14" t="str">
        <f>If(COUNTIF(DamReaches!$B$2:$B$346,"="&amp;A23203)&gt;0, "Yes", "No")</f>
        <v>No</v>
      </c>
    </row>
    <row r="23204">
      <c r="A23204" s="6">
        <v>705483.0</v>
      </c>
      <c r="B23204" s="6">
        <v>705482.0</v>
      </c>
      <c r="C23204" s="14" t="str">
        <f>If(COUNTIF(DamReaches!$B$2:$B$346,"="&amp;A23204)&gt;0, "Yes", "No")</f>
        <v>No</v>
      </c>
    </row>
    <row r="23205">
      <c r="A23205" s="6">
        <v>705484.0</v>
      </c>
      <c r="B23205" s="6">
        <v>705395.0</v>
      </c>
      <c r="C23205" s="14" t="str">
        <f>If(COUNTIF(DamReaches!$B$2:$B$346,"="&amp;A23205)&gt;0, "Yes", "No")</f>
        <v>No</v>
      </c>
    </row>
    <row r="23206">
      <c r="A23206" s="6">
        <v>705485.0</v>
      </c>
      <c r="B23206" s="6">
        <v>705689.0</v>
      </c>
      <c r="C23206" s="14" t="str">
        <f>If(COUNTIF(DamReaches!$B$2:$B$346,"="&amp;A23206)&gt;0, "Yes", "No")</f>
        <v>No</v>
      </c>
    </row>
    <row r="23207">
      <c r="A23207" s="6">
        <v>705486.0</v>
      </c>
      <c r="B23207" s="6">
        <v>705424.0</v>
      </c>
      <c r="C23207" s="14" t="str">
        <f>If(COUNTIF(DamReaches!$B$2:$B$346,"="&amp;A23207)&gt;0, "Yes", "No")</f>
        <v>No</v>
      </c>
    </row>
    <row r="23208">
      <c r="A23208" s="6">
        <v>705487.0</v>
      </c>
      <c r="B23208" s="6">
        <v>705396.0</v>
      </c>
      <c r="C23208" s="14" t="str">
        <f>If(COUNTIF(DamReaches!$B$2:$B$346,"="&amp;A23208)&gt;0, "Yes", "No")</f>
        <v>No</v>
      </c>
    </row>
    <row r="23209">
      <c r="A23209" s="6">
        <v>705505.0</v>
      </c>
      <c r="B23209" s="6">
        <v>704256.0</v>
      </c>
      <c r="C23209" s="14" t="str">
        <f>If(COUNTIF(DamReaches!$B$2:$B$346,"="&amp;A23209)&gt;0, "Yes", "No")</f>
        <v>Yes</v>
      </c>
    </row>
    <row r="23210">
      <c r="A23210" s="6">
        <v>705506.0</v>
      </c>
      <c r="B23210" s="6">
        <v>705713.0</v>
      </c>
      <c r="C23210" s="14" t="str">
        <f>If(COUNTIF(DamReaches!$B$2:$B$346,"="&amp;A23210)&gt;0, "Yes", "No")</f>
        <v>No</v>
      </c>
    </row>
    <row r="23211">
      <c r="A23211" s="6">
        <v>705507.0</v>
      </c>
      <c r="B23211" s="6">
        <v>705596.0</v>
      </c>
      <c r="C23211" s="14" t="str">
        <f>If(COUNTIF(DamReaches!$B$2:$B$346,"="&amp;A23211)&gt;0, "Yes", "No")</f>
        <v>No</v>
      </c>
    </row>
    <row r="23212">
      <c r="A23212" s="6">
        <v>705508.0</v>
      </c>
      <c r="B23212" s="6">
        <v>705397.0</v>
      </c>
      <c r="C23212" s="14" t="str">
        <f>If(COUNTIF(DamReaches!$B$2:$B$346,"="&amp;A23212)&gt;0, "Yes", "No")</f>
        <v>No</v>
      </c>
    </row>
    <row r="23213">
      <c r="A23213" s="6">
        <v>705528.0</v>
      </c>
      <c r="B23213" s="6">
        <v>705568.0</v>
      </c>
      <c r="C23213" s="14" t="str">
        <f>If(COUNTIF(DamReaches!$B$2:$B$346,"="&amp;A23213)&gt;0, "Yes", "No")</f>
        <v>No</v>
      </c>
    </row>
    <row r="23214">
      <c r="A23214" s="6">
        <v>705529.0</v>
      </c>
      <c r="B23214" s="6">
        <v>705233.0</v>
      </c>
      <c r="C23214" s="14" t="str">
        <f>If(COUNTIF(DamReaches!$B$2:$B$346,"="&amp;A23214)&gt;0, "Yes", "No")</f>
        <v>No</v>
      </c>
    </row>
    <row r="23215">
      <c r="A23215" s="6">
        <v>705530.0</v>
      </c>
      <c r="B23215" s="6">
        <v>705252.0</v>
      </c>
      <c r="C23215" s="14" t="str">
        <f>If(COUNTIF(DamReaches!$B$2:$B$346,"="&amp;A23215)&gt;0, "Yes", "No")</f>
        <v>No</v>
      </c>
    </row>
    <row r="23216">
      <c r="A23216" s="6">
        <v>705531.0</v>
      </c>
      <c r="B23216" s="6">
        <v>705424.0</v>
      </c>
      <c r="C23216" s="14" t="str">
        <f>If(COUNTIF(DamReaches!$B$2:$B$346,"="&amp;A23216)&gt;0, "Yes", "No")</f>
        <v>No</v>
      </c>
    </row>
    <row r="23217">
      <c r="A23217" s="6">
        <v>705532.0</v>
      </c>
      <c r="B23217" s="6">
        <v>705533.0</v>
      </c>
      <c r="C23217" s="14" t="str">
        <f>If(COUNTIF(DamReaches!$B$2:$B$346,"="&amp;A23217)&gt;0, "Yes", "No")</f>
        <v>No</v>
      </c>
    </row>
    <row r="23218">
      <c r="A23218" s="6">
        <v>705533.0</v>
      </c>
      <c r="B23218" s="6">
        <v>705210.0</v>
      </c>
      <c r="C23218" s="14" t="str">
        <f>If(COUNTIF(DamReaches!$B$2:$B$346,"="&amp;A23218)&gt;0, "Yes", "No")</f>
        <v>No</v>
      </c>
    </row>
    <row r="23219">
      <c r="A23219" s="6">
        <v>705545.0</v>
      </c>
      <c r="B23219" s="6">
        <v>704610.0</v>
      </c>
      <c r="C23219" s="14" t="str">
        <f>If(COUNTIF(DamReaches!$B$2:$B$346,"="&amp;A23219)&gt;0, "Yes", "No")</f>
        <v>No</v>
      </c>
    </row>
    <row r="23220">
      <c r="A23220" s="6">
        <v>705546.0</v>
      </c>
      <c r="B23220" s="6">
        <v>705547.0</v>
      </c>
      <c r="C23220" s="14" t="str">
        <f>If(COUNTIF(DamReaches!$B$2:$B$346,"="&amp;A23220)&gt;0, "Yes", "No")</f>
        <v>No</v>
      </c>
    </row>
    <row r="23221">
      <c r="A23221" s="6">
        <v>705547.0</v>
      </c>
      <c r="B23221" s="6">
        <v>705548.0</v>
      </c>
      <c r="C23221" s="14" t="str">
        <f>If(COUNTIF(DamReaches!$B$2:$B$346,"="&amp;A23221)&gt;0, "Yes", "No")</f>
        <v>No</v>
      </c>
    </row>
    <row r="23222">
      <c r="A23222" s="6">
        <v>705548.0</v>
      </c>
      <c r="B23222" s="6">
        <v>705481.0</v>
      </c>
      <c r="C23222" s="14" t="str">
        <f>If(COUNTIF(DamReaches!$B$2:$B$346,"="&amp;A23222)&gt;0, "Yes", "No")</f>
        <v>No</v>
      </c>
    </row>
    <row r="23223">
      <c r="A23223" s="6">
        <v>705549.0</v>
      </c>
      <c r="B23223" s="6">
        <v>705529.0</v>
      </c>
      <c r="C23223" s="14" t="str">
        <f>If(COUNTIF(DamReaches!$B$2:$B$346,"="&amp;A23223)&gt;0, "Yes", "No")</f>
        <v>No</v>
      </c>
    </row>
    <row r="23224">
      <c r="A23224" s="6">
        <v>705550.0</v>
      </c>
      <c r="B23224" s="6">
        <v>705300.0</v>
      </c>
      <c r="C23224" s="14" t="str">
        <f>If(COUNTIF(DamReaches!$B$2:$B$346,"="&amp;A23224)&gt;0, "Yes", "No")</f>
        <v>No</v>
      </c>
    </row>
    <row r="23225">
      <c r="A23225" s="6">
        <v>705551.0</v>
      </c>
      <c r="B23225" s="6">
        <v>705320.0</v>
      </c>
      <c r="C23225" s="14" t="str">
        <f>If(COUNTIF(DamReaches!$B$2:$B$346,"="&amp;A23225)&gt;0, "Yes", "No")</f>
        <v>No</v>
      </c>
    </row>
    <row r="23226">
      <c r="A23226" s="6">
        <v>705566.0</v>
      </c>
      <c r="B23226" s="6">
        <v>705506.0</v>
      </c>
      <c r="C23226" s="14" t="str">
        <f>If(COUNTIF(DamReaches!$B$2:$B$346,"="&amp;A23226)&gt;0, "Yes", "No")</f>
        <v>No</v>
      </c>
    </row>
    <row r="23227">
      <c r="A23227" s="6">
        <v>705567.0</v>
      </c>
      <c r="B23227" s="6">
        <v>706054.0</v>
      </c>
      <c r="C23227" s="14" t="str">
        <f>If(COUNTIF(DamReaches!$B$2:$B$346,"="&amp;A23227)&gt;0, "Yes", "No")</f>
        <v>No</v>
      </c>
    </row>
    <row r="23228">
      <c r="A23228" s="6">
        <v>705568.0</v>
      </c>
      <c r="B23228" s="6">
        <v>706054.0</v>
      </c>
      <c r="C23228" s="14" t="str">
        <f>If(COUNTIF(DamReaches!$B$2:$B$346,"="&amp;A23228)&gt;0, "Yes", "No")</f>
        <v>No</v>
      </c>
    </row>
    <row r="23229">
      <c r="A23229" s="6">
        <v>705569.0</v>
      </c>
      <c r="B23229" s="6">
        <v>705764.0</v>
      </c>
      <c r="C23229" s="14" t="str">
        <f>If(COUNTIF(DamReaches!$B$2:$B$346,"="&amp;A23229)&gt;0, "Yes", "No")</f>
        <v>No</v>
      </c>
    </row>
    <row r="23230">
      <c r="A23230" s="6">
        <v>705570.0</v>
      </c>
      <c r="B23230" s="6">
        <v>705764.0</v>
      </c>
      <c r="C23230" s="14" t="str">
        <f>If(COUNTIF(DamReaches!$B$2:$B$346,"="&amp;A23230)&gt;0, "Yes", "No")</f>
        <v>No</v>
      </c>
    </row>
    <row r="23231">
      <c r="A23231" s="6">
        <v>705571.0</v>
      </c>
      <c r="B23231" s="6">
        <v>705428.0</v>
      </c>
      <c r="C23231" s="14" t="str">
        <f>If(COUNTIF(DamReaches!$B$2:$B$346,"="&amp;A23231)&gt;0, "Yes", "No")</f>
        <v>No</v>
      </c>
    </row>
    <row r="23232">
      <c r="A23232" s="6">
        <v>705592.0</v>
      </c>
      <c r="B23232" s="6">
        <v>705714.0</v>
      </c>
      <c r="C23232" s="14" t="str">
        <f>If(COUNTIF(DamReaches!$B$2:$B$346,"="&amp;A23232)&gt;0, "Yes", "No")</f>
        <v>No</v>
      </c>
    </row>
    <row r="23233">
      <c r="A23233" s="6">
        <v>705593.0</v>
      </c>
      <c r="B23233" s="6">
        <v>705618.0</v>
      </c>
      <c r="C23233" s="14" t="str">
        <f>If(COUNTIF(DamReaches!$B$2:$B$346,"="&amp;A23233)&gt;0, "Yes", "No")</f>
        <v>No</v>
      </c>
    </row>
    <row r="23234">
      <c r="A23234" s="6">
        <v>705594.0</v>
      </c>
      <c r="B23234" s="6">
        <v>705618.0</v>
      </c>
      <c r="C23234" s="14" t="str">
        <f>If(COUNTIF(DamReaches!$B$2:$B$346,"="&amp;A23234)&gt;0, "Yes", "No")</f>
        <v>No</v>
      </c>
    </row>
    <row r="23235">
      <c r="A23235" s="6">
        <v>705595.0</v>
      </c>
      <c r="B23235" s="6">
        <v>705550.0</v>
      </c>
      <c r="C23235" s="14" t="str">
        <f>If(COUNTIF(DamReaches!$B$2:$B$346,"="&amp;A23235)&gt;0, "Yes", "No")</f>
        <v>No</v>
      </c>
    </row>
    <row r="23236">
      <c r="A23236" s="6">
        <v>705596.0</v>
      </c>
      <c r="B23236" s="6">
        <v>705597.0</v>
      </c>
      <c r="C23236" s="14" t="str">
        <f>If(COUNTIF(DamReaches!$B$2:$B$346,"="&amp;A23236)&gt;0, "Yes", "No")</f>
        <v>No</v>
      </c>
    </row>
    <row r="23237">
      <c r="A23237" s="6">
        <v>705597.0</v>
      </c>
      <c r="B23237" s="6">
        <v>705571.0</v>
      </c>
      <c r="C23237" s="14" t="str">
        <f>If(COUNTIF(DamReaches!$B$2:$B$346,"="&amp;A23237)&gt;0, "Yes", "No")</f>
        <v>No</v>
      </c>
    </row>
    <row r="23238">
      <c r="A23238" s="6">
        <v>705615.0</v>
      </c>
      <c r="B23238" s="6">
        <v>706841.0</v>
      </c>
      <c r="C23238" s="14" t="str">
        <f>If(COUNTIF(DamReaches!$B$2:$B$346,"="&amp;A23238)&gt;0, "Yes", "No")</f>
        <v>No</v>
      </c>
    </row>
    <row r="23239">
      <c r="A23239" s="6">
        <v>705616.0</v>
      </c>
      <c r="B23239" s="6">
        <v>706841.0</v>
      </c>
      <c r="C23239" s="14" t="str">
        <f>If(COUNTIF(DamReaches!$B$2:$B$346,"="&amp;A23239)&gt;0, "Yes", "No")</f>
        <v>No</v>
      </c>
    </row>
    <row r="23240">
      <c r="A23240" s="6">
        <v>705617.0</v>
      </c>
      <c r="B23240" s="6">
        <v>706038.0</v>
      </c>
      <c r="C23240" s="14" t="str">
        <f>If(COUNTIF(DamReaches!$B$2:$B$346,"="&amp;A23240)&gt;0, "Yes", "No")</f>
        <v>No</v>
      </c>
    </row>
    <row r="23241">
      <c r="A23241" s="6">
        <v>705618.0</v>
      </c>
      <c r="B23241" s="6">
        <v>706038.0</v>
      </c>
      <c r="C23241" s="14" t="str">
        <f>If(COUNTIF(DamReaches!$B$2:$B$346,"="&amp;A23241)&gt;0, "Yes", "No")</f>
        <v>No</v>
      </c>
    </row>
    <row r="23242">
      <c r="A23242" s="6">
        <v>705627.0</v>
      </c>
      <c r="B23242" s="6">
        <v>705568.0</v>
      </c>
      <c r="C23242" s="14" t="str">
        <f>If(COUNTIF(DamReaches!$B$2:$B$346,"="&amp;A23242)&gt;0, "Yes", "No")</f>
        <v>No</v>
      </c>
    </row>
    <row r="23243">
      <c r="A23243" s="6">
        <v>705628.0</v>
      </c>
      <c r="B23243" s="6">
        <v>705316.0</v>
      </c>
      <c r="C23243" s="14" t="str">
        <f>If(COUNTIF(DamReaches!$B$2:$B$346,"="&amp;A23243)&gt;0, "Yes", "No")</f>
        <v>No</v>
      </c>
    </row>
    <row r="23244">
      <c r="A23244" s="6">
        <v>705629.0</v>
      </c>
      <c r="B23244" s="6">
        <v>705106.0</v>
      </c>
      <c r="C23244" s="14" t="str">
        <f>If(COUNTIF(DamReaches!$B$2:$B$346,"="&amp;A23244)&gt;0, "Yes", "No")</f>
        <v>No</v>
      </c>
    </row>
    <row r="23245">
      <c r="A23245" s="6">
        <v>705630.0</v>
      </c>
      <c r="B23245" s="6">
        <v>705234.0</v>
      </c>
      <c r="C23245" s="14" t="str">
        <f>If(COUNTIF(DamReaches!$B$2:$B$346,"="&amp;A23245)&gt;0, "Yes", "No")</f>
        <v>No</v>
      </c>
    </row>
    <row r="23246">
      <c r="A23246" s="6">
        <v>705639.0</v>
      </c>
      <c r="B23246" s="6">
        <v>705547.0</v>
      </c>
      <c r="C23246" s="14" t="str">
        <f>If(COUNTIF(DamReaches!$B$2:$B$346,"="&amp;A23246)&gt;0, "Yes", "No")</f>
        <v>No</v>
      </c>
    </row>
    <row r="23247">
      <c r="A23247" s="6">
        <v>705640.0</v>
      </c>
      <c r="B23247" s="6">
        <v>705182.0</v>
      </c>
      <c r="C23247" s="14" t="str">
        <f>If(COUNTIF(DamReaches!$B$2:$B$346,"="&amp;A23247)&gt;0, "Yes", "No")</f>
        <v>No</v>
      </c>
    </row>
    <row r="23248">
      <c r="A23248" s="6">
        <v>705641.0</v>
      </c>
      <c r="B23248" s="6">
        <v>705627.0</v>
      </c>
      <c r="C23248" s="14" t="str">
        <f>If(COUNTIF(DamReaches!$B$2:$B$346,"="&amp;A23248)&gt;0, "Yes", "No")</f>
        <v>No</v>
      </c>
    </row>
    <row r="23249">
      <c r="A23249" s="6">
        <v>705642.0</v>
      </c>
      <c r="B23249" s="6">
        <v>705794.0</v>
      </c>
      <c r="C23249" s="14" t="str">
        <f>If(COUNTIF(DamReaches!$B$2:$B$346,"="&amp;A23249)&gt;0, "Yes", "No")</f>
        <v>No</v>
      </c>
    </row>
    <row r="23250">
      <c r="A23250" s="6">
        <v>705643.0</v>
      </c>
      <c r="B23250" s="6">
        <v>705796.0</v>
      </c>
      <c r="C23250" s="14" t="str">
        <f>If(COUNTIF(DamReaches!$B$2:$B$346,"="&amp;A23250)&gt;0, "Yes", "No")</f>
        <v>No</v>
      </c>
    </row>
    <row r="23251">
      <c r="A23251" s="6">
        <v>705667.0</v>
      </c>
      <c r="B23251" s="6">
        <v>706052.0</v>
      </c>
      <c r="C23251" s="14" t="str">
        <f>If(COUNTIF(DamReaches!$B$2:$B$346,"="&amp;A23251)&gt;0, "Yes", "No")</f>
        <v>No</v>
      </c>
    </row>
    <row r="23252">
      <c r="A23252" s="6">
        <v>705668.0</v>
      </c>
      <c r="B23252" s="6">
        <v>706052.0</v>
      </c>
      <c r="C23252" s="14" t="str">
        <f>If(COUNTIF(DamReaches!$B$2:$B$346,"="&amp;A23252)&gt;0, "Yes", "No")</f>
        <v>No</v>
      </c>
    </row>
    <row r="23253">
      <c r="A23253" s="6">
        <v>705669.0</v>
      </c>
      <c r="B23253" s="6">
        <v>705276.0</v>
      </c>
      <c r="C23253" s="14" t="str">
        <f>If(COUNTIF(DamReaches!$B$2:$B$346,"="&amp;A23253)&gt;0, "Yes", "No")</f>
        <v>No</v>
      </c>
    </row>
    <row r="23254">
      <c r="A23254" s="6">
        <v>705670.0</v>
      </c>
      <c r="B23254" s="6">
        <v>705796.0</v>
      </c>
      <c r="C23254" s="14" t="str">
        <f>If(COUNTIF(DamReaches!$B$2:$B$346,"="&amp;A23254)&gt;0, "Yes", "No")</f>
        <v>No</v>
      </c>
    </row>
    <row r="23255">
      <c r="A23255" s="6">
        <v>705687.0</v>
      </c>
      <c r="B23255" s="6">
        <v>704851.0</v>
      </c>
      <c r="C23255" s="14" t="str">
        <f>If(COUNTIF(DamReaches!$B$2:$B$346,"="&amp;A23255)&gt;0, "Yes", "No")</f>
        <v>No</v>
      </c>
    </row>
    <row r="23256">
      <c r="A23256" s="6">
        <v>705688.0</v>
      </c>
      <c r="B23256" s="6">
        <v>706381.0</v>
      </c>
      <c r="C23256" s="14" t="str">
        <f>If(COUNTIF(DamReaches!$B$2:$B$346,"="&amp;A23256)&gt;0, "Yes", "No")</f>
        <v>No</v>
      </c>
    </row>
    <row r="23257">
      <c r="A23257" s="6">
        <v>705689.0</v>
      </c>
      <c r="B23257" s="6">
        <v>706381.0</v>
      </c>
      <c r="C23257" s="14" t="str">
        <f>If(COUNTIF(DamReaches!$B$2:$B$346,"="&amp;A23257)&gt;0, "Yes", "No")</f>
        <v>No</v>
      </c>
    </row>
    <row r="23258">
      <c r="A23258" s="6">
        <v>705690.0</v>
      </c>
      <c r="B23258" s="6">
        <v>705277.0</v>
      </c>
      <c r="C23258" s="14" t="str">
        <f>If(COUNTIF(DamReaches!$B$2:$B$346,"="&amp;A23258)&gt;0, "Yes", "No")</f>
        <v>No</v>
      </c>
    </row>
    <row r="23259">
      <c r="A23259" s="6">
        <v>705691.0</v>
      </c>
      <c r="B23259" s="6">
        <v>705630.0</v>
      </c>
      <c r="C23259" s="14" t="str">
        <f>If(COUNTIF(DamReaches!$B$2:$B$346,"="&amp;A23259)&gt;0, "Yes", "No")</f>
        <v>No</v>
      </c>
    </row>
    <row r="23260">
      <c r="A23260" s="6">
        <v>705692.0</v>
      </c>
      <c r="B23260" s="6">
        <v>705794.0</v>
      </c>
      <c r="C23260" s="14" t="str">
        <f>If(COUNTIF(DamReaches!$B$2:$B$346,"="&amp;A23260)&gt;0, "Yes", "No")</f>
        <v>No</v>
      </c>
    </row>
    <row r="23261">
      <c r="A23261" s="6">
        <v>705693.0</v>
      </c>
      <c r="B23261" s="6">
        <v>705487.0</v>
      </c>
      <c r="C23261" s="14" t="str">
        <f>If(COUNTIF(DamReaches!$B$2:$B$346,"="&amp;A23261)&gt;0, "Yes", "No")</f>
        <v>No</v>
      </c>
    </row>
    <row r="23262">
      <c r="A23262" s="6">
        <v>705709.0</v>
      </c>
      <c r="B23262" s="6">
        <v>705788.0</v>
      </c>
      <c r="C23262" s="14" t="str">
        <f>If(COUNTIF(DamReaches!$B$2:$B$346,"="&amp;A23262)&gt;0, "Yes", "No")</f>
        <v>No</v>
      </c>
    </row>
    <row r="23263">
      <c r="A23263" s="6">
        <v>705710.0</v>
      </c>
      <c r="B23263" s="6">
        <v>705042.0</v>
      </c>
      <c r="C23263" s="14" t="str">
        <f>If(COUNTIF(DamReaches!$B$2:$B$346,"="&amp;A23263)&gt;0, "Yes", "No")</f>
        <v>No</v>
      </c>
    </row>
    <row r="23264">
      <c r="A23264" s="6">
        <v>705711.0</v>
      </c>
      <c r="B23264" s="6">
        <v>705687.0</v>
      </c>
      <c r="C23264" s="14" t="str">
        <f>If(COUNTIF(DamReaches!$B$2:$B$346,"="&amp;A23264)&gt;0, "Yes", "No")</f>
        <v>No</v>
      </c>
    </row>
    <row r="23265">
      <c r="A23265" s="6">
        <v>705712.0</v>
      </c>
      <c r="B23265" s="6">
        <v>705104.0</v>
      </c>
      <c r="C23265" s="14" t="str">
        <f>If(COUNTIF(DamReaches!$B$2:$B$346,"="&amp;A23265)&gt;0, "Yes", "No")</f>
        <v>No</v>
      </c>
    </row>
    <row r="23266">
      <c r="A23266" s="6">
        <v>705713.0</v>
      </c>
      <c r="B23266" s="6">
        <v>706235.0</v>
      </c>
      <c r="C23266" s="14" t="str">
        <f>If(COUNTIF(DamReaches!$B$2:$B$346,"="&amp;A23266)&gt;0, "Yes", "No")</f>
        <v>No</v>
      </c>
    </row>
    <row r="23267">
      <c r="A23267" s="6">
        <v>705714.0</v>
      </c>
      <c r="B23267" s="6">
        <v>706235.0</v>
      </c>
      <c r="C23267" s="14" t="str">
        <f>If(COUNTIF(DamReaches!$B$2:$B$346,"="&amp;A23267)&gt;0, "Yes", "No")</f>
        <v>No</v>
      </c>
    </row>
    <row r="23268">
      <c r="A23268" s="6">
        <v>705715.0</v>
      </c>
      <c r="B23268" s="6">
        <v>705315.0</v>
      </c>
      <c r="C23268" s="14" t="str">
        <f>If(COUNTIF(DamReaches!$B$2:$B$346,"="&amp;A23268)&gt;0, "Yes", "No")</f>
        <v>No</v>
      </c>
    </row>
    <row r="23269">
      <c r="A23269" s="6">
        <v>705716.0</v>
      </c>
      <c r="B23269" s="6">
        <v>705181.0</v>
      </c>
      <c r="C23269" s="14" t="str">
        <f>If(COUNTIF(DamReaches!$B$2:$B$346,"="&amp;A23269)&gt;0, "Yes", "No")</f>
        <v>No</v>
      </c>
    </row>
    <row r="23270">
      <c r="A23270" s="6">
        <v>705717.0</v>
      </c>
      <c r="B23270" s="6">
        <v>705882.0</v>
      </c>
      <c r="C23270" s="14" t="str">
        <f>If(COUNTIF(DamReaches!$B$2:$B$346,"="&amp;A23270)&gt;0, "Yes", "No")</f>
        <v>No</v>
      </c>
    </row>
    <row r="23271">
      <c r="A23271" s="6">
        <v>705718.0</v>
      </c>
      <c r="B23271" s="6">
        <v>705882.0</v>
      </c>
      <c r="C23271" s="14" t="str">
        <f>If(COUNTIF(DamReaches!$B$2:$B$346,"="&amp;A23271)&gt;0, "Yes", "No")</f>
        <v>No</v>
      </c>
    </row>
    <row r="23272">
      <c r="A23272" s="6">
        <v>705739.0</v>
      </c>
      <c r="B23272" s="6">
        <v>705740.0</v>
      </c>
      <c r="C23272" s="14" t="str">
        <f>If(COUNTIF(DamReaches!$B$2:$B$346,"="&amp;A23272)&gt;0, "Yes", "No")</f>
        <v>No</v>
      </c>
    </row>
    <row r="23273">
      <c r="A23273" s="6">
        <v>705740.0</v>
      </c>
      <c r="B23273" s="6">
        <v>705742.0</v>
      </c>
      <c r="C23273" s="14" t="str">
        <f>If(COUNTIF(DamReaches!$B$2:$B$346,"="&amp;A23273)&gt;0, "Yes", "No")</f>
        <v>No</v>
      </c>
    </row>
    <row r="23274">
      <c r="A23274" s="6">
        <v>705741.0</v>
      </c>
      <c r="B23274" s="6">
        <v>705742.0</v>
      </c>
      <c r="C23274" s="14" t="str">
        <f>If(COUNTIF(DamReaches!$B$2:$B$346,"="&amp;A23274)&gt;0, "Yes", "No")</f>
        <v>No</v>
      </c>
    </row>
    <row r="23275">
      <c r="A23275" s="6">
        <v>705742.0</v>
      </c>
      <c r="B23275" s="6">
        <v>705788.0</v>
      </c>
      <c r="C23275" s="14" t="str">
        <f>If(COUNTIF(DamReaches!$B$2:$B$346,"="&amp;A23275)&gt;0, "Yes", "No")</f>
        <v>No</v>
      </c>
    </row>
    <row r="23276">
      <c r="A23276" s="6">
        <v>705743.0</v>
      </c>
      <c r="B23276" s="6">
        <v>705859.0</v>
      </c>
      <c r="C23276" s="14" t="str">
        <f>If(COUNTIF(DamReaches!$B$2:$B$346,"="&amp;A23276)&gt;0, "Yes", "No")</f>
        <v>No</v>
      </c>
    </row>
    <row r="23277">
      <c r="A23277" s="6">
        <v>705744.0</v>
      </c>
      <c r="B23277" s="6">
        <v>705627.0</v>
      </c>
      <c r="C23277" s="14" t="str">
        <f>If(COUNTIF(DamReaches!$B$2:$B$346,"="&amp;A23277)&gt;0, "Yes", "No")</f>
        <v>No</v>
      </c>
    </row>
    <row r="23278">
      <c r="A23278" s="6">
        <v>705745.0</v>
      </c>
      <c r="B23278" s="6">
        <v>705792.0</v>
      </c>
      <c r="C23278" s="14" t="str">
        <f>If(COUNTIF(DamReaches!$B$2:$B$346,"="&amp;A23278)&gt;0, "Yes", "No")</f>
        <v>No</v>
      </c>
    </row>
    <row r="23279">
      <c r="A23279" s="6">
        <v>705759.0</v>
      </c>
      <c r="B23279" s="6">
        <v>705760.0</v>
      </c>
      <c r="C23279" s="14" t="str">
        <f>If(COUNTIF(DamReaches!$B$2:$B$346,"="&amp;A23279)&gt;0, "Yes", "No")</f>
        <v>No</v>
      </c>
    </row>
    <row r="23280">
      <c r="A23280" s="6">
        <v>705760.0</v>
      </c>
      <c r="B23280" s="6">
        <v>705274.0</v>
      </c>
      <c r="C23280" s="14" t="str">
        <f>If(COUNTIF(DamReaches!$B$2:$B$346,"="&amp;A23280)&gt;0, "Yes", "No")</f>
        <v>No</v>
      </c>
    </row>
    <row r="23281">
      <c r="A23281" s="6">
        <v>705761.0</v>
      </c>
      <c r="B23281" s="6">
        <v>705829.0</v>
      </c>
      <c r="C23281" s="14" t="str">
        <f>If(COUNTIF(DamReaches!$B$2:$B$346,"="&amp;A23281)&gt;0, "Yes", "No")</f>
        <v>No</v>
      </c>
    </row>
    <row r="23282">
      <c r="A23282" s="6">
        <v>705762.0</v>
      </c>
      <c r="B23282" s="6">
        <v>705829.0</v>
      </c>
      <c r="C23282" s="14" t="str">
        <f>If(COUNTIF(DamReaches!$B$2:$B$346,"="&amp;A23282)&gt;0, "Yes", "No")</f>
        <v>No</v>
      </c>
    </row>
    <row r="23283">
      <c r="A23283" s="6">
        <v>705763.0</v>
      </c>
      <c r="B23283" s="6">
        <v>705715.0</v>
      </c>
      <c r="C23283" s="14" t="str">
        <f>If(COUNTIF(DamReaches!$B$2:$B$346,"="&amp;A23283)&gt;0, "Yes", "No")</f>
        <v>No</v>
      </c>
    </row>
    <row r="23284">
      <c r="A23284" s="6">
        <v>705764.0</v>
      </c>
      <c r="B23284" s="6">
        <v>706073.0</v>
      </c>
      <c r="C23284" s="14" t="str">
        <f>If(COUNTIF(DamReaches!$B$2:$B$346,"="&amp;A23284)&gt;0, "Yes", "No")</f>
        <v>No</v>
      </c>
    </row>
    <row r="23285">
      <c r="A23285" s="6">
        <v>705765.0</v>
      </c>
      <c r="B23285" s="6">
        <v>706073.0</v>
      </c>
      <c r="C23285" s="14" t="str">
        <f>If(COUNTIF(DamReaches!$B$2:$B$346,"="&amp;A23285)&gt;0, "Yes", "No")</f>
        <v>No</v>
      </c>
    </row>
    <row r="23286">
      <c r="A23286" s="6">
        <v>705788.0</v>
      </c>
      <c r="B23286" s="6">
        <v>705813.0</v>
      </c>
      <c r="C23286" s="14" t="str">
        <f>If(COUNTIF(DamReaches!$B$2:$B$346,"="&amp;A23286)&gt;0, "Yes", "No")</f>
        <v>No</v>
      </c>
    </row>
    <row r="23287">
      <c r="A23287" s="6">
        <v>705789.0</v>
      </c>
      <c r="B23287" s="6">
        <v>705449.0</v>
      </c>
      <c r="C23287" s="14" t="str">
        <f>If(COUNTIF(DamReaches!$B$2:$B$346,"="&amp;A23287)&gt;0, "Yes", "No")</f>
        <v>No</v>
      </c>
    </row>
    <row r="23288">
      <c r="A23288" s="6">
        <v>705790.0</v>
      </c>
      <c r="B23288" s="6">
        <v>705548.0</v>
      </c>
      <c r="C23288" s="14" t="str">
        <f>If(COUNTIF(DamReaches!$B$2:$B$346,"="&amp;A23288)&gt;0, "Yes", "No")</f>
        <v>No</v>
      </c>
    </row>
    <row r="23289">
      <c r="A23289" s="6">
        <v>705791.0</v>
      </c>
      <c r="B23289" s="6">
        <v>705629.0</v>
      </c>
      <c r="C23289" s="14" t="str">
        <f>If(COUNTIF(DamReaches!$B$2:$B$346,"="&amp;A23289)&gt;0, "Yes", "No")</f>
        <v>No</v>
      </c>
    </row>
    <row r="23290">
      <c r="A23290" s="6">
        <v>705792.0</v>
      </c>
      <c r="B23290" s="6">
        <v>706198.0</v>
      </c>
      <c r="C23290" s="14" t="str">
        <f>If(COUNTIF(DamReaches!$B$2:$B$346,"="&amp;A23290)&gt;0, "Yes", "No")</f>
        <v>No</v>
      </c>
    </row>
    <row r="23291">
      <c r="A23291" s="6">
        <v>705793.0</v>
      </c>
      <c r="B23291" s="6">
        <v>706198.0</v>
      </c>
      <c r="C23291" s="14" t="str">
        <f>If(COUNTIF(DamReaches!$B$2:$B$346,"="&amp;A23291)&gt;0, "Yes", "No")</f>
        <v>No</v>
      </c>
    </row>
    <row r="23292">
      <c r="A23292" s="6">
        <v>705794.0</v>
      </c>
      <c r="B23292" s="6">
        <v>706246.0</v>
      </c>
      <c r="C23292" s="14" t="str">
        <f>If(COUNTIF(DamReaches!$B$2:$B$346,"="&amp;A23292)&gt;0, "Yes", "No")</f>
        <v>No</v>
      </c>
    </row>
    <row r="23293">
      <c r="A23293" s="6">
        <v>705795.0</v>
      </c>
      <c r="B23293" s="6">
        <v>706246.0</v>
      </c>
      <c r="C23293" s="14" t="str">
        <f>If(COUNTIF(DamReaches!$B$2:$B$346,"="&amp;A23293)&gt;0, "Yes", "No")</f>
        <v>No</v>
      </c>
    </row>
    <row r="23294">
      <c r="A23294" s="6">
        <v>705796.0</v>
      </c>
      <c r="B23294" s="6">
        <v>705864.0</v>
      </c>
      <c r="C23294" s="14" t="str">
        <f>If(COUNTIF(DamReaches!$B$2:$B$346,"="&amp;A23294)&gt;0, "Yes", "No")</f>
        <v>No</v>
      </c>
    </row>
    <row r="23295">
      <c r="A23295" s="6">
        <v>705813.0</v>
      </c>
      <c r="B23295" s="6">
        <v>705898.0</v>
      </c>
      <c r="C23295" s="14" t="str">
        <f>If(COUNTIF(DamReaches!$B$2:$B$346,"="&amp;A23295)&gt;0, "Yes", "No")</f>
        <v>No</v>
      </c>
    </row>
    <row r="23296">
      <c r="A23296" s="6">
        <v>705814.0</v>
      </c>
      <c r="B23296" s="6">
        <v>705898.0</v>
      </c>
      <c r="C23296" s="14" t="str">
        <f>If(COUNTIF(DamReaches!$B$2:$B$346,"="&amp;A23296)&gt;0, "Yes", "No")</f>
        <v>No</v>
      </c>
    </row>
    <row r="23297">
      <c r="A23297" s="6">
        <v>705815.0</v>
      </c>
      <c r="B23297" s="6">
        <v>705792.0</v>
      </c>
      <c r="C23297" s="14" t="str">
        <f>If(COUNTIF(DamReaches!$B$2:$B$346,"="&amp;A23297)&gt;0, "Yes", "No")</f>
        <v>No</v>
      </c>
    </row>
    <row r="23298">
      <c r="A23298" s="6">
        <v>705827.0</v>
      </c>
      <c r="B23298" s="6">
        <v>705857.0</v>
      </c>
      <c r="C23298" s="14" t="str">
        <f>If(COUNTIF(DamReaches!$B$2:$B$346,"="&amp;A23298)&gt;0, "Yes", "No")</f>
        <v>No</v>
      </c>
    </row>
    <row r="23299">
      <c r="A23299" s="6">
        <v>705828.0</v>
      </c>
      <c r="B23299" s="6">
        <v>706148.0</v>
      </c>
      <c r="C23299" s="14" t="str">
        <f>If(COUNTIF(DamReaches!$B$2:$B$346,"="&amp;A23299)&gt;0, "Yes", "No")</f>
        <v>No</v>
      </c>
    </row>
    <row r="23300">
      <c r="A23300" s="6">
        <v>705829.0</v>
      </c>
      <c r="B23300" s="6">
        <v>706148.0</v>
      </c>
      <c r="C23300" s="14" t="str">
        <f>If(COUNTIF(DamReaches!$B$2:$B$346,"="&amp;A23300)&gt;0, "Yes", "No")</f>
        <v>No</v>
      </c>
    </row>
    <row r="23301">
      <c r="A23301" s="6">
        <v>705830.0</v>
      </c>
      <c r="B23301" s="6">
        <v>705550.0</v>
      </c>
      <c r="C23301" s="14" t="str">
        <f>If(COUNTIF(DamReaches!$B$2:$B$346,"="&amp;A23301)&gt;0, "Yes", "No")</f>
        <v>No</v>
      </c>
    </row>
    <row r="23302">
      <c r="A23302" s="6">
        <v>705831.0</v>
      </c>
      <c r="B23302" s="6">
        <v>706014.0</v>
      </c>
      <c r="C23302" s="14" t="str">
        <f>If(COUNTIF(DamReaches!$B$2:$B$346,"="&amp;A23302)&gt;0, "Yes", "No")</f>
        <v>No</v>
      </c>
    </row>
    <row r="23303">
      <c r="A23303" s="6">
        <v>705832.0</v>
      </c>
      <c r="B23303" s="6">
        <v>706014.0</v>
      </c>
      <c r="C23303" s="14" t="str">
        <f>If(COUNTIF(DamReaches!$B$2:$B$346,"="&amp;A23303)&gt;0, "Yes", "No")</f>
        <v>No</v>
      </c>
    </row>
    <row r="23304">
      <c r="A23304" s="6">
        <v>705833.0</v>
      </c>
      <c r="B23304" s="6">
        <v>705458.0</v>
      </c>
      <c r="C23304" s="14" t="str">
        <f>If(COUNTIF(DamReaches!$B$2:$B$346,"="&amp;A23304)&gt;0, "Yes", "No")</f>
        <v>No</v>
      </c>
    </row>
    <row r="23305">
      <c r="A23305" s="6">
        <v>705855.0</v>
      </c>
      <c r="B23305" s="6">
        <v>706007.0</v>
      </c>
      <c r="C23305" s="14" t="str">
        <f>If(COUNTIF(DamReaches!$B$2:$B$346,"="&amp;A23305)&gt;0, "Yes", "No")</f>
        <v>No</v>
      </c>
    </row>
    <row r="23306">
      <c r="A23306" s="6">
        <v>705856.0</v>
      </c>
      <c r="B23306" s="6">
        <v>705760.0</v>
      </c>
      <c r="C23306" s="14" t="str">
        <f>If(COUNTIF(DamReaches!$B$2:$B$346,"="&amp;A23306)&gt;0, "Yes", "No")</f>
        <v>No</v>
      </c>
    </row>
    <row r="23307">
      <c r="A23307" s="6">
        <v>705857.0</v>
      </c>
      <c r="B23307" s="6">
        <v>705448.0</v>
      </c>
      <c r="C23307" s="14" t="str">
        <f>If(COUNTIF(DamReaches!$B$2:$B$346,"="&amp;A23307)&gt;0, "Yes", "No")</f>
        <v>No</v>
      </c>
    </row>
    <row r="23308">
      <c r="A23308" s="6">
        <v>705858.0</v>
      </c>
      <c r="B23308" s="6">
        <v>705712.0</v>
      </c>
      <c r="C23308" s="14" t="str">
        <f>If(COUNTIF(DamReaches!$B$2:$B$346,"="&amp;A23308)&gt;0, "Yes", "No")</f>
        <v>No</v>
      </c>
    </row>
    <row r="23309">
      <c r="A23309" s="6">
        <v>705859.0</v>
      </c>
      <c r="B23309" s="6">
        <v>705858.0</v>
      </c>
      <c r="C23309" s="14" t="str">
        <f>If(COUNTIF(DamReaches!$B$2:$B$346,"="&amp;A23309)&gt;0, "Yes", "No")</f>
        <v>No</v>
      </c>
    </row>
    <row r="23310">
      <c r="A23310" s="6">
        <v>705860.0</v>
      </c>
      <c r="B23310" s="6">
        <v>706090.0</v>
      </c>
      <c r="C23310" s="14" t="str">
        <f>If(COUNTIF(DamReaches!$B$2:$B$346,"="&amp;A23310)&gt;0, "Yes", "No")</f>
        <v>No</v>
      </c>
    </row>
    <row r="23311">
      <c r="A23311" s="6">
        <v>705861.0</v>
      </c>
      <c r="B23311" s="6">
        <v>706090.0</v>
      </c>
      <c r="C23311" s="14" t="str">
        <f>If(COUNTIF(DamReaches!$B$2:$B$346,"="&amp;A23311)&gt;0, "Yes", "No")</f>
        <v>No</v>
      </c>
    </row>
    <row r="23312">
      <c r="A23312" s="6">
        <v>705862.0</v>
      </c>
      <c r="B23312" s="6">
        <v>705256.0</v>
      </c>
      <c r="C23312" s="14" t="str">
        <f>If(COUNTIF(DamReaches!$B$2:$B$346,"="&amp;A23312)&gt;0, "Yes", "No")</f>
        <v>No</v>
      </c>
    </row>
    <row r="23313">
      <c r="A23313" s="6">
        <v>705863.0</v>
      </c>
      <c r="B23313" s="6">
        <v>705362.0</v>
      </c>
      <c r="C23313" s="14" t="str">
        <f>If(COUNTIF(DamReaches!$B$2:$B$346,"="&amp;A23313)&gt;0, "Yes", "No")</f>
        <v>No</v>
      </c>
    </row>
    <row r="23314">
      <c r="A23314" s="6">
        <v>705864.0</v>
      </c>
      <c r="B23314" s="6">
        <v>705833.0</v>
      </c>
      <c r="C23314" s="14" t="str">
        <f>If(COUNTIF(DamReaches!$B$2:$B$346,"="&amp;A23314)&gt;0, "Yes", "No")</f>
        <v>No</v>
      </c>
    </row>
    <row r="23315">
      <c r="A23315" s="6">
        <v>705881.0</v>
      </c>
      <c r="B23315" s="6">
        <v>705856.0</v>
      </c>
      <c r="C23315" s="14" t="str">
        <f>If(COUNTIF(DamReaches!$B$2:$B$346,"="&amp;A23315)&gt;0, "Yes", "No")</f>
        <v>No</v>
      </c>
    </row>
    <row r="23316">
      <c r="A23316" s="6">
        <v>705882.0</v>
      </c>
      <c r="B23316" s="6">
        <v>706177.0</v>
      </c>
      <c r="C23316" s="14" t="str">
        <f>If(COUNTIF(DamReaches!$B$2:$B$346,"="&amp;A23316)&gt;0, "Yes", "No")</f>
        <v>No</v>
      </c>
    </row>
    <row r="23317">
      <c r="A23317" s="6">
        <v>705883.0</v>
      </c>
      <c r="B23317" s="6">
        <v>706177.0</v>
      </c>
      <c r="C23317" s="14" t="str">
        <f>If(COUNTIF(DamReaches!$B$2:$B$346,"="&amp;A23317)&gt;0, "Yes", "No")</f>
        <v>No</v>
      </c>
    </row>
    <row r="23318">
      <c r="A23318" s="6">
        <v>705884.0</v>
      </c>
      <c r="B23318" s="6">
        <v>705830.0</v>
      </c>
      <c r="C23318" s="14" t="str">
        <f>If(COUNTIF(DamReaches!$B$2:$B$346,"="&amp;A23318)&gt;0, "Yes", "No")</f>
        <v>No</v>
      </c>
    </row>
    <row r="23319">
      <c r="A23319" s="6">
        <v>705885.0</v>
      </c>
      <c r="B23319" s="6">
        <v>705864.0</v>
      </c>
      <c r="C23319" s="14" t="str">
        <f>If(COUNTIF(DamReaches!$B$2:$B$346,"="&amp;A23319)&gt;0, "Yes", "No")</f>
        <v>No</v>
      </c>
    </row>
    <row r="23320">
      <c r="A23320" s="6">
        <v>705898.0</v>
      </c>
      <c r="B23320" s="6">
        <v>705899.0</v>
      </c>
      <c r="C23320" s="14" t="str">
        <f>If(COUNTIF(DamReaches!$B$2:$B$346,"="&amp;A23320)&gt;0, "Yes", "No")</f>
        <v>No</v>
      </c>
    </row>
    <row r="23321">
      <c r="A23321" s="6">
        <v>705899.0</v>
      </c>
      <c r="B23321" s="6">
        <v>706007.0</v>
      </c>
      <c r="C23321" s="14" t="str">
        <f>If(COUNTIF(DamReaches!$B$2:$B$346,"="&amp;A23321)&gt;0, "Yes", "No")</f>
        <v>No</v>
      </c>
    </row>
    <row r="23322">
      <c r="A23322" s="6">
        <v>705900.0</v>
      </c>
      <c r="B23322" s="6">
        <v>705901.0</v>
      </c>
      <c r="C23322" s="14" t="str">
        <f>If(COUNTIF(DamReaches!$B$2:$B$346,"="&amp;A23322)&gt;0, "Yes", "No")</f>
        <v>No</v>
      </c>
    </row>
    <row r="23323">
      <c r="A23323" s="6">
        <v>705901.0</v>
      </c>
      <c r="B23323" s="6">
        <v>705857.0</v>
      </c>
      <c r="C23323" s="14" t="str">
        <f>If(COUNTIF(DamReaches!$B$2:$B$346,"="&amp;A23323)&gt;0, "Yes", "No")</f>
        <v>No</v>
      </c>
    </row>
    <row r="23324">
      <c r="A23324" s="6">
        <v>705902.0</v>
      </c>
      <c r="B23324" s="6">
        <v>705299.0</v>
      </c>
      <c r="C23324" s="14" t="str">
        <f>If(COUNTIF(DamReaches!$B$2:$B$346,"="&amp;A23324)&gt;0, "Yes", "No")</f>
        <v>No</v>
      </c>
    </row>
    <row r="23325">
      <c r="A23325" s="6">
        <v>705923.0</v>
      </c>
      <c r="B23325" s="6">
        <v>705983.0</v>
      </c>
      <c r="C23325" s="14" t="str">
        <f>If(COUNTIF(DamReaches!$B$2:$B$346,"="&amp;A23325)&gt;0, "Yes", "No")</f>
        <v>No</v>
      </c>
    </row>
    <row r="23326">
      <c r="A23326" s="6">
        <v>705924.0</v>
      </c>
      <c r="B23326" s="6">
        <v>705925.0</v>
      </c>
      <c r="C23326" s="14" t="str">
        <f>If(COUNTIF(DamReaches!$B$2:$B$346,"="&amp;A23326)&gt;0, "Yes", "No")</f>
        <v>No</v>
      </c>
    </row>
    <row r="23327">
      <c r="A23327" s="6">
        <v>705925.0</v>
      </c>
      <c r="B23327" s="6">
        <v>705901.0</v>
      </c>
      <c r="C23327" s="14" t="str">
        <f>If(COUNTIF(DamReaches!$B$2:$B$346,"="&amp;A23327)&gt;0, "Yes", "No")</f>
        <v>No</v>
      </c>
    </row>
    <row r="23328">
      <c r="A23328" s="6">
        <v>705926.0</v>
      </c>
      <c r="B23328" s="6">
        <v>706149.0</v>
      </c>
      <c r="C23328" s="14" t="str">
        <f>If(COUNTIF(DamReaches!$B$2:$B$346,"="&amp;A23328)&gt;0, "Yes", "No")</f>
        <v>No</v>
      </c>
    </row>
    <row r="23329">
      <c r="A23329" s="6">
        <v>705949.0</v>
      </c>
      <c r="B23329" s="6">
        <v>705715.0</v>
      </c>
      <c r="C23329" s="14" t="str">
        <f>If(COUNTIF(DamReaches!$B$2:$B$346,"="&amp;A23329)&gt;0, "Yes", "No")</f>
        <v>No</v>
      </c>
    </row>
    <row r="23330">
      <c r="A23330" s="6">
        <v>705950.0</v>
      </c>
      <c r="B23330" s="6">
        <v>705357.0</v>
      </c>
      <c r="C23330" s="14" t="str">
        <f>If(COUNTIF(DamReaches!$B$2:$B$346,"="&amp;A23330)&gt;0, "Yes", "No")</f>
        <v>No</v>
      </c>
    </row>
    <row r="23331">
      <c r="A23331" s="6">
        <v>705951.0</v>
      </c>
      <c r="B23331" s="6">
        <v>705950.0</v>
      </c>
      <c r="C23331" s="14" t="str">
        <f>If(COUNTIF(DamReaches!$B$2:$B$346,"="&amp;A23331)&gt;0, "Yes", "No")</f>
        <v>No</v>
      </c>
    </row>
    <row r="23332">
      <c r="A23332" s="6">
        <v>705952.0</v>
      </c>
      <c r="B23332" s="6">
        <v>706010.0</v>
      </c>
      <c r="C23332" s="14" t="str">
        <f>If(COUNTIF(DamReaches!$B$2:$B$346,"="&amp;A23332)&gt;0, "Yes", "No")</f>
        <v>No</v>
      </c>
    </row>
    <row r="23333">
      <c r="A23333" s="6">
        <v>705953.0</v>
      </c>
      <c r="B23333" s="6">
        <v>705640.0</v>
      </c>
      <c r="C23333" s="14" t="str">
        <f>If(COUNTIF(DamReaches!$B$2:$B$346,"="&amp;A23333)&gt;0, "Yes", "No")</f>
        <v>No</v>
      </c>
    </row>
    <row r="23334">
      <c r="A23334" s="6">
        <v>705954.0</v>
      </c>
      <c r="B23334" s="6">
        <v>706149.0</v>
      </c>
      <c r="C23334" s="14" t="str">
        <f>If(COUNTIF(DamReaches!$B$2:$B$346,"="&amp;A23334)&gt;0, "Yes", "No")</f>
        <v>No</v>
      </c>
    </row>
    <row r="23335">
      <c r="A23335" s="6">
        <v>705955.0</v>
      </c>
      <c r="B23335" s="6">
        <v>706178.0</v>
      </c>
      <c r="C23335" s="14" t="str">
        <f>If(COUNTIF(DamReaches!$B$2:$B$346,"="&amp;A23335)&gt;0, "Yes", "No")</f>
        <v>No</v>
      </c>
    </row>
    <row r="23336">
      <c r="A23336" s="6">
        <v>705956.0</v>
      </c>
      <c r="B23336" s="6">
        <v>706178.0</v>
      </c>
      <c r="C23336" s="14" t="str">
        <f>If(COUNTIF(DamReaches!$B$2:$B$346,"="&amp;A23336)&gt;0, "Yes", "No")</f>
        <v>No</v>
      </c>
    </row>
    <row r="23337">
      <c r="A23337" s="6">
        <v>705957.0</v>
      </c>
      <c r="B23337" s="6">
        <v>705596.0</v>
      </c>
      <c r="C23337" s="14" t="str">
        <f>If(COUNTIF(DamReaches!$B$2:$B$346,"="&amp;A23337)&gt;0, "Yes", "No")</f>
        <v>No</v>
      </c>
    </row>
    <row r="23338">
      <c r="A23338" s="6">
        <v>705983.0</v>
      </c>
      <c r="B23338" s="6">
        <v>706035.0</v>
      </c>
      <c r="C23338" s="14" t="str">
        <f>If(COUNTIF(DamReaches!$B$2:$B$346,"="&amp;A23338)&gt;0, "Yes", "No")</f>
        <v>No</v>
      </c>
    </row>
    <row r="23339">
      <c r="A23339" s="6">
        <v>705984.0</v>
      </c>
      <c r="B23339" s="6">
        <v>706037.0</v>
      </c>
      <c r="C23339" s="14" t="str">
        <f>If(COUNTIF(DamReaches!$B$2:$B$346,"="&amp;A23339)&gt;0, "Yes", "No")</f>
        <v>No</v>
      </c>
    </row>
    <row r="23340">
      <c r="A23340" s="6">
        <v>705985.0</v>
      </c>
      <c r="B23340" s="6">
        <v>705859.0</v>
      </c>
      <c r="C23340" s="14" t="str">
        <f>If(COUNTIF(DamReaches!$B$2:$B$346,"="&amp;A23340)&gt;0, "Yes", "No")</f>
        <v>No</v>
      </c>
    </row>
    <row r="23341">
      <c r="A23341" s="6">
        <v>705986.0</v>
      </c>
      <c r="B23341" s="6">
        <v>705985.0</v>
      </c>
      <c r="C23341" s="14" t="str">
        <f>If(COUNTIF(DamReaches!$B$2:$B$346,"="&amp;A23341)&gt;0, "Yes", "No")</f>
        <v>No</v>
      </c>
    </row>
    <row r="23342">
      <c r="A23342" s="6">
        <v>705987.0</v>
      </c>
      <c r="B23342" s="6">
        <v>706376.0</v>
      </c>
      <c r="C23342" s="14" t="str">
        <f>If(COUNTIF(DamReaches!$B$2:$B$346,"="&amp;A23342)&gt;0, "Yes", "No")</f>
        <v>No</v>
      </c>
    </row>
    <row r="23343">
      <c r="A23343" s="6">
        <v>705988.0</v>
      </c>
      <c r="B23343" s="6">
        <v>706376.0</v>
      </c>
      <c r="C23343" s="14" t="str">
        <f>If(COUNTIF(DamReaches!$B$2:$B$346,"="&amp;A23343)&gt;0, "Yes", "No")</f>
        <v>No</v>
      </c>
    </row>
    <row r="23344">
      <c r="A23344" s="6">
        <v>705989.0</v>
      </c>
      <c r="B23344" s="6">
        <v>705484.0</v>
      </c>
      <c r="C23344" s="14" t="str">
        <f>If(COUNTIF(DamReaches!$B$2:$B$346,"="&amp;A23344)&gt;0, "Yes", "No")</f>
        <v>No</v>
      </c>
    </row>
    <row r="23345">
      <c r="A23345" s="6">
        <v>705990.0</v>
      </c>
      <c r="B23345" s="6">
        <v>705989.0</v>
      </c>
      <c r="C23345" s="14" t="str">
        <f>If(COUNTIF(DamReaches!$B$2:$B$346,"="&amp;A23345)&gt;0, "Yes", "No")</f>
        <v>No</v>
      </c>
    </row>
    <row r="23346">
      <c r="A23346" s="6">
        <v>705991.0</v>
      </c>
      <c r="B23346" s="6">
        <v>705425.0</v>
      </c>
      <c r="C23346" s="14" t="str">
        <f>If(COUNTIF(DamReaches!$B$2:$B$346,"="&amp;A23346)&gt;0, "Yes", "No")</f>
        <v>No</v>
      </c>
    </row>
    <row r="23347">
      <c r="A23347" s="6">
        <v>706006.0</v>
      </c>
      <c r="B23347" s="6">
        <v>705899.0</v>
      </c>
      <c r="C23347" s="14" t="str">
        <f>If(COUNTIF(DamReaches!$B$2:$B$346,"="&amp;A23347)&gt;0, "Yes", "No")</f>
        <v>No</v>
      </c>
    </row>
    <row r="23348">
      <c r="A23348" s="6">
        <v>706007.0</v>
      </c>
      <c r="B23348" s="6">
        <v>705983.0</v>
      </c>
      <c r="C23348" s="14" t="str">
        <f>If(COUNTIF(DamReaches!$B$2:$B$346,"="&amp;A23348)&gt;0, "Yes", "No")</f>
        <v>No</v>
      </c>
    </row>
    <row r="23349">
      <c r="A23349" s="6">
        <v>706008.0</v>
      </c>
      <c r="B23349" s="6">
        <v>705789.0</v>
      </c>
      <c r="C23349" s="14" t="str">
        <f>If(COUNTIF(DamReaches!$B$2:$B$346,"="&amp;A23349)&gt;0, "Yes", "No")</f>
        <v>No</v>
      </c>
    </row>
    <row r="23350">
      <c r="A23350" s="6">
        <v>706009.0</v>
      </c>
      <c r="B23350" s="6">
        <v>705714.0</v>
      </c>
      <c r="C23350" s="14" t="str">
        <f>If(COUNTIF(DamReaches!$B$2:$B$346,"="&amp;A23350)&gt;0, "Yes", "No")</f>
        <v>No</v>
      </c>
    </row>
    <row r="23351">
      <c r="A23351" s="6">
        <v>706010.0</v>
      </c>
      <c r="B23351" s="6">
        <v>705950.0</v>
      </c>
      <c r="C23351" s="14" t="str">
        <f>If(COUNTIF(DamReaches!$B$2:$B$346,"="&amp;A23351)&gt;0, "Yes", "No")</f>
        <v>No</v>
      </c>
    </row>
    <row r="23352">
      <c r="A23352" s="6">
        <v>706011.0</v>
      </c>
      <c r="B23352" s="6">
        <v>706039.0</v>
      </c>
      <c r="C23352" s="14" t="str">
        <f>If(COUNTIF(DamReaches!$B$2:$B$346,"="&amp;A23352)&gt;0, "Yes", "No")</f>
        <v>No</v>
      </c>
    </row>
    <row r="23353">
      <c r="A23353" s="6">
        <v>706012.0</v>
      </c>
      <c r="B23353" s="6">
        <v>706039.0</v>
      </c>
      <c r="C23353" s="14" t="str">
        <f>If(COUNTIF(DamReaches!$B$2:$B$346,"="&amp;A23353)&gt;0, "Yes", "No")</f>
        <v>No</v>
      </c>
    </row>
    <row r="23354">
      <c r="A23354" s="6">
        <v>706013.0</v>
      </c>
      <c r="B23354" s="6">
        <v>705991.0</v>
      </c>
      <c r="C23354" s="14" t="str">
        <f>If(COUNTIF(DamReaches!$B$2:$B$346,"="&amp;A23354)&gt;0, "Yes", "No")</f>
        <v>No</v>
      </c>
    </row>
    <row r="23355">
      <c r="A23355" s="6">
        <v>706014.0</v>
      </c>
      <c r="B23355" s="6">
        <v>706040.0</v>
      </c>
      <c r="C23355" s="14" t="str">
        <f>If(COUNTIF(DamReaches!$B$2:$B$346,"="&amp;A23355)&gt;0, "Yes", "No")</f>
        <v>No</v>
      </c>
    </row>
    <row r="23356">
      <c r="A23356" s="6">
        <v>706015.0</v>
      </c>
      <c r="B23356" s="6">
        <v>705533.0</v>
      </c>
      <c r="C23356" s="14" t="str">
        <f>If(COUNTIF(DamReaches!$B$2:$B$346,"="&amp;A23356)&gt;0, "Yes", "No")</f>
        <v>No</v>
      </c>
    </row>
    <row r="23357">
      <c r="A23357" s="6">
        <v>706016.0</v>
      </c>
      <c r="B23357" s="6">
        <v>705630.0</v>
      </c>
      <c r="C23357" s="14" t="str">
        <f>If(COUNTIF(DamReaches!$B$2:$B$346,"="&amp;A23357)&gt;0, "Yes", "No")</f>
        <v>No</v>
      </c>
    </row>
    <row r="23358">
      <c r="A23358" s="6">
        <v>706035.0</v>
      </c>
      <c r="B23358" s="6">
        <v>705856.0</v>
      </c>
      <c r="C23358" s="14" t="str">
        <f>If(COUNTIF(DamReaches!$B$2:$B$346,"="&amp;A23358)&gt;0, "Yes", "No")</f>
        <v>No</v>
      </c>
    </row>
    <row r="23359">
      <c r="A23359" s="6">
        <v>706036.0</v>
      </c>
      <c r="B23359" s="6">
        <v>706037.0</v>
      </c>
      <c r="C23359" s="14" t="str">
        <f>If(COUNTIF(DamReaches!$B$2:$B$346,"="&amp;A23359)&gt;0, "Yes", "No")</f>
        <v>No</v>
      </c>
    </row>
    <row r="23360">
      <c r="A23360" s="6">
        <v>706037.0</v>
      </c>
      <c r="B23360" s="6">
        <v>705925.0</v>
      </c>
      <c r="C23360" s="14" t="str">
        <f>If(COUNTIF(DamReaches!$B$2:$B$346,"="&amp;A23360)&gt;0, "Yes", "No")</f>
        <v>No</v>
      </c>
    </row>
    <row r="23361">
      <c r="A23361" s="6">
        <v>706038.0</v>
      </c>
      <c r="B23361" s="6">
        <v>706237.0</v>
      </c>
      <c r="C23361" s="14" t="str">
        <f>If(COUNTIF(DamReaches!$B$2:$B$346,"="&amp;A23361)&gt;0, "Yes", "No")</f>
        <v>No</v>
      </c>
    </row>
    <row r="23362">
      <c r="A23362" s="6">
        <v>706039.0</v>
      </c>
      <c r="B23362" s="6">
        <v>706010.0</v>
      </c>
      <c r="C23362" s="14" t="str">
        <f>If(COUNTIF(DamReaches!$B$2:$B$346,"="&amp;A23362)&gt;0, "Yes", "No")</f>
        <v>No</v>
      </c>
    </row>
    <row r="23363">
      <c r="A23363" s="6">
        <v>706040.0</v>
      </c>
      <c r="B23363" s="6">
        <v>706015.0</v>
      </c>
      <c r="C23363" s="14" t="str">
        <f>If(COUNTIF(DamReaches!$B$2:$B$346,"="&amp;A23363)&gt;0, "Yes", "No")</f>
        <v>No</v>
      </c>
    </row>
    <row r="23364">
      <c r="A23364" s="6">
        <v>706041.0</v>
      </c>
      <c r="B23364" s="6">
        <v>705571.0</v>
      </c>
      <c r="C23364" s="14" t="str">
        <f>If(COUNTIF(DamReaches!$B$2:$B$346,"="&amp;A23364)&gt;0, "Yes", "No")</f>
        <v>No</v>
      </c>
    </row>
    <row r="23365">
      <c r="A23365" s="6">
        <v>706052.0</v>
      </c>
      <c r="B23365" s="6">
        <v>705740.0</v>
      </c>
      <c r="C23365" s="14" t="str">
        <f>If(COUNTIF(DamReaches!$B$2:$B$346,"="&amp;A23365)&gt;0, "Yes", "No")</f>
        <v>No</v>
      </c>
    </row>
    <row r="23366">
      <c r="A23366" s="6">
        <v>706053.0</v>
      </c>
      <c r="B23366" s="6">
        <v>705813.0</v>
      </c>
      <c r="C23366" s="14" t="str">
        <f>If(COUNTIF(DamReaches!$B$2:$B$346,"="&amp;A23366)&gt;0, "Yes", "No")</f>
        <v>No</v>
      </c>
    </row>
    <row r="23367">
      <c r="A23367" s="6">
        <v>706054.0</v>
      </c>
      <c r="B23367" s="6">
        <v>706378.0</v>
      </c>
      <c r="C23367" s="14" t="str">
        <f>If(COUNTIF(DamReaches!$B$2:$B$346,"="&amp;A23367)&gt;0, "Yes", "No")</f>
        <v>No</v>
      </c>
    </row>
    <row r="23368">
      <c r="A23368" s="6">
        <v>706055.0</v>
      </c>
      <c r="B23368" s="6">
        <v>706380.0</v>
      </c>
      <c r="C23368" s="14" t="str">
        <f>If(COUNTIF(DamReaches!$B$2:$B$346,"="&amp;A23368)&gt;0, "Yes", "No")</f>
        <v>No</v>
      </c>
    </row>
    <row r="23369">
      <c r="A23369" s="6">
        <v>706056.0</v>
      </c>
      <c r="B23369" s="6">
        <v>705991.0</v>
      </c>
      <c r="C23369" s="14" t="str">
        <f>If(COUNTIF(DamReaches!$B$2:$B$346,"="&amp;A23369)&gt;0, "Yes", "No")</f>
        <v>No</v>
      </c>
    </row>
    <row r="23370">
      <c r="A23370" s="6">
        <v>706057.0</v>
      </c>
      <c r="B23370" s="6">
        <v>706015.0</v>
      </c>
      <c r="C23370" s="14" t="str">
        <f>If(COUNTIF(DamReaches!$B$2:$B$346,"="&amp;A23370)&gt;0, "Yes", "No")</f>
        <v>No</v>
      </c>
    </row>
    <row r="23371">
      <c r="A23371" s="6">
        <v>706069.0</v>
      </c>
      <c r="B23371" s="6">
        <v>706008.0</v>
      </c>
      <c r="C23371" s="14" t="str">
        <f>If(COUNTIF(DamReaches!$B$2:$B$346,"="&amp;A23371)&gt;0, "Yes", "No")</f>
        <v>No</v>
      </c>
    </row>
    <row r="23372">
      <c r="A23372" s="6">
        <v>706070.0</v>
      </c>
      <c r="B23372" s="6">
        <v>705789.0</v>
      </c>
      <c r="C23372" s="14" t="str">
        <f>If(COUNTIF(DamReaches!$B$2:$B$346,"="&amp;A23372)&gt;0, "Yes", "No")</f>
        <v>No</v>
      </c>
    </row>
    <row r="23373">
      <c r="A23373" s="6">
        <v>706071.0</v>
      </c>
      <c r="B23373" s="6">
        <v>705989.0</v>
      </c>
      <c r="C23373" s="14" t="str">
        <f>If(COUNTIF(DamReaches!$B$2:$B$346,"="&amp;A23373)&gt;0, "Yes", "No")</f>
        <v>No</v>
      </c>
    </row>
    <row r="23374">
      <c r="A23374" s="6">
        <v>706072.0</v>
      </c>
      <c r="B23374" s="6">
        <v>706071.0</v>
      </c>
      <c r="C23374" s="14" t="str">
        <f>If(COUNTIF(DamReaches!$B$2:$B$346,"="&amp;A23374)&gt;0, "Yes", "No")</f>
        <v>No</v>
      </c>
    </row>
    <row r="23375">
      <c r="A23375" s="6">
        <v>706073.0</v>
      </c>
      <c r="B23375" s="6">
        <v>706380.0</v>
      </c>
      <c r="C23375" s="14" t="str">
        <f>If(COUNTIF(DamReaches!$B$2:$B$346,"="&amp;A23375)&gt;0, "Yes", "No")</f>
        <v>No</v>
      </c>
    </row>
    <row r="23376">
      <c r="A23376" s="6">
        <v>706088.0</v>
      </c>
      <c r="B23376" s="6">
        <v>705640.0</v>
      </c>
      <c r="C23376" s="14" t="str">
        <f>If(COUNTIF(DamReaches!$B$2:$B$346,"="&amp;A23376)&gt;0, "Yes", "No")</f>
        <v>No</v>
      </c>
    </row>
    <row r="23377">
      <c r="A23377" s="6">
        <v>706089.0</v>
      </c>
      <c r="B23377" s="6">
        <v>705395.0</v>
      </c>
      <c r="C23377" s="14" t="str">
        <f>If(COUNTIF(DamReaches!$B$2:$B$346,"="&amp;A23377)&gt;0, "Yes", "No")</f>
        <v>No</v>
      </c>
    </row>
    <row r="23378">
      <c r="A23378" s="6">
        <v>706090.0</v>
      </c>
      <c r="B23378" s="6">
        <v>706244.0</v>
      </c>
      <c r="C23378" s="14" t="str">
        <f>If(COUNTIF(DamReaches!$B$2:$B$346,"="&amp;A23378)&gt;0, "Yes", "No")</f>
        <v>No</v>
      </c>
    </row>
    <row r="23379">
      <c r="A23379" s="6">
        <v>706091.0</v>
      </c>
      <c r="B23379" s="6">
        <v>706244.0</v>
      </c>
      <c r="C23379" s="14" t="str">
        <f>If(COUNTIF(DamReaches!$B$2:$B$346,"="&amp;A23379)&gt;0, "Yes", "No")</f>
        <v>No</v>
      </c>
    </row>
    <row r="23380">
      <c r="A23380" s="6">
        <v>706092.0</v>
      </c>
      <c r="B23380" s="6">
        <v>706057.0</v>
      </c>
      <c r="C23380" s="14" t="str">
        <f>If(COUNTIF(DamReaches!$B$2:$B$346,"="&amp;A23380)&gt;0, "Yes", "No")</f>
        <v>No</v>
      </c>
    </row>
    <row r="23381">
      <c r="A23381" s="6">
        <v>706093.0</v>
      </c>
      <c r="B23381" s="6">
        <v>706016.0</v>
      </c>
      <c r="C23381" s="14" t="str">
        <f>If(COUNTIF(DamReaches!$B$2:$B$346,"="&amp;A23381)&gt;0, "Yes", "No")</f>
        <v>No</v>
      </c>
    </row>
    <row r="23382">
      <c r="A23382" s="6">
        <v>706130.0</v>
      </c>
      <c r="B23382" s="6">
        <v>706131.0</v>
      </c>
      <c r="C23382" s="14" t="str">
        <f>If(COUNTIF(DamReaches!$B$2:$B$346,"="&amp;A23382)&gt;0, "Yes", "No")</f>
        <v>No</v>
      </c>
    </row>
    <row r="23383">
      <c r="A23383" s="6">
        <v>706131.0</v>
      </c>
      <c r="B23383" s="6">
        <v>705953.0</v>
      </c>
      <c r="C23383" s="14" t="str">
        <f>If(COUNTIF(DamReaches!$B$2:$B$346,"="&amp;A23383)&gt;0, "Yes", "No")</f>
        <v>No</v>
      </c>
    </row>
    <row r="23384">
      <c r="A23384" s="6">
        <v>706132.0</v>
      </c>
      <c r="B23384" s="6">
        <v>705791.0</v>
      </c>
      <c r="C23384" s="14" t="str">
        <f>If(COUNTIF(DamReaches!$B$2:$B$346,"="&amp;A23384)&gt;0, "Yes", "No")</f>
        <v>No</v>
      </c>
    </row>
    <row r="23385">
      <c r="A23385" s="6">
        <v>706133.0</v>
      </c>
      <c r="B23385" s="6">
        <v>706132.0</v>
      </c>
      <c r="C23385" s="14" t="str">
        <f>If(COUNTIF(DamReaches!$B$2:$B$346,"="&amp;A23385)&gt;0, "Yes", "No")</f>
        <v>No</v>
      </c>
    </row>
    <row r="23386">
      <c r="A23386" s="6">
        <v>706147.0</v>
      </c>
      <c r="B23386" s="6">
        <v>706035.0</v>
      </c>
      <c r="C23386" s="14" t="str">
        <f>If(COUNTIF(DamReaches!$B$2:$B$346,"="&amp;A23386)&gt;0, "Yes", "No")</f>
        <v>No</v>
      </c>
    </row>
    <row r="23387">
      <c r="A23387" s="6">
        <v>706148.0</v>
      </c>
      <c r="B23387" s="6">
        <v>706398.0</v>
      </c>
      <c r="C23387" s="14" t="str">
        <f>If(COUNTIF(DamReaches!$B$2:$B$346,"="&amp;A23387)&gt;0, "Yes", "No")</f>
        <v>No</v>
      </c>
    </row>
    <row r="23388">
      <c r="A23388" s="6">
        <v>706149.0</v>
      </c>
      <c r="B23388" s="6">
        <v>706240.0</v>
      </c>
      <c r="C23388" s="14" t="str">
        <f>If(COUNTIF(DamReaches!$B$2:$B$346,"="&amp;A23388)&gt;0, "Yes", "No")</f>
        <v>No</v>
      </c>
    </row>
    <row r="23389">
      <c r="A23389" s="6">
        <v>706150.0</v>
      </c>
      <c r="B23389" s="6">
        <v>706176.0</v>
      </c>
      <c r="C23389" s="14" t="str">
        <f>If(COUNTIF(DamReaches!$B$2:$B$346,"="&amp;A23389)&gt;0, "Yes", "No")</f>
        <v>No</v>
      </c>
    </row>
    <row r="23390">
      <c r="A23390" s="6">
        <v>706151.0</v>
      </c>
      <c r="B23390" s="6">
        <v>706176.0</v>
      </c>
      <c r="C23390" s="14" t="str">
        <f>If(COUNTIF(DamReaches!$B$2:$B$346,"="&amp;A23390)&gt;0, "Yes", "No")</f>
        <v>No</v>
      </c>
    </row>
    <row r="23391">
      <c r="A23391" s="6">
        <v>706174.0</v>
      </c>
      <c r="B23391" s="6">
        <v>706398.0</v>
      </c>
      <c r="C23391" s="14" t="str">
        <f>If(COUNTIF(DamReaches!$B$2:$B$346,"="&amp;A23391)&gt;0, "Yes", "No")</f>
        <v>No</v>
      </c>
    </row>
    <row r="23392">
      <c r="A23392" s="6">
        <v>706175.0</v>
      </c>
      <c r="B23392" s="6">
        <v>706378.0</v>
      </c>
      <c r="C23392" s="14" t="str">
        <f>If(COUNTIF(DamReaches!$B$2:$B$346,"="&amp;A23392)&gt;0, "Yes", "No")</f>
        <v>No</v>
      </c>
    </row>
    <row r="23393">
      <c r="A23393" s="6">
        <v>706176.0</v>
      </c>
      <c r="B23393" s="6">
        <v>706175.0</v>
      </c>
      <c r="C23393" s="14" t="str">
        <f>If(COUNTIF(DamReaches!$B$2:$B$346,"="&amp;A23393)&gt;0, "Yes", "No")</f>
        <v>No</v>
      </c>
    </row>
    <row r="23394">
      <c r="A23394" s="6">
        <v>706177.0</v>
      </c>
      <c r="B23394" s="6">
        <v>706451.0</v>
      </c>
      <c r="C23394" s="14" t="str">
        <f>If(COUNTIF(DamReaches!$B$2:$B$346,"="&amp;A23394)&gt;0, "Yes", "No")</f>
        <v>No</v>
      </c>
    </row>
    <row r="23395">
      <c r="A23395" s="6">
        <v>706178.0</v>
      </c>
      <c r="B23395" s="6">
        <v>706451.0</v>
      </c>
      <c r="C23395" s="14" t="str">
        <f>If(COUNTIF(DamReaches!$B$2:$B$346,"="&amp;A23395)&gt;0, "Yes", "No")</f>
        <v>No</v>
      </c>
    </row>
    <row r="23396">
      <c r="A23396" s="6">
        <v>706193.0</v>
      </c>
      <c r="B23396" s="6">
        <v>705060.0</v>
      </c>
      <c r="C23396" s="14" t="str">
        <f>If(COUNTIF(DamReaches!$B$2:$B$346,"="&amp;A23396)&gt;0, "Yes", "No")</f>
        <v>Yes</v>
      </c>
    </row>
    <row r="23397">
      <c r="A23397" s="6">
        <v>706194.0</v>
      </c>
      <c r="B23397" s="6">
        <v>706193.0</v>
      </c>
      <c r="C23397" s="14" t="str">
        <f>If(COUNTIF(DamReaches!$B$2:$B$346,"="&amp;A23397)&gt;0, "Yes", "No")</f>
        <v>No</v>
      </c>
    </row>
    <row r="23398">
      <c r="A23398" s="6">
        <v>706195.0</v>
      </c>
      <c r="B23398" s="6">
        <v>706089.0</v>
      </c>
      <c r="C23398" s="14" t="str">
        <f>If(COUNTIF(DamReaches!$B$2:$B$346,"="&amp;A23398)&gt;0, "Yes", "No")</f>
        <v>No</v>
      </c>
    </row>
    <row r="23399">
      <c r="A23399" s="6">
        <v>706196.0</v>
      </c>
      <c r="B23399" s="6">
        <v>706071.0</v>
      </c>
      <c r="C23399" s="14" t="str">
        <f>If(COUNTIF(DamReaches!$B$2:$B$346,"="&amp;A23399)&gt;0, "Yes", "No")</f>
        <v>No</v>
      </c>
    </row>
    <row r="23400">
      <c r="A23400" s="6">
        <v>706197.0</v>
      </c>
      <c r="B23400" s="6">
        <v>705629.0</v>
      </c>
      <c r="C23400" s="14" t="str">
        <f>If(COUNTIF(DamReaches!$B$2:$B$346,"="&amp;A23400)&gt;0, "Yes", "No")</f>
        <v>No</v>
      </c>
    </row>
    <row r="23401">
      <c r="A23401" s="6">
        <v>706198.0</v>
      </c>
      <c r="B23401" s="6">
        <v>706265.0</v>
      </c>
      <c r="C23401" s="14" t="str">
        <f>If(COUNTIF(DamReaches!$B$2:$B$346,"="&amp;A23401)&gt;0, "Yes", "No")</f>
        <v>No</v>
      </c>
    </row>
    <row r="23402">
      <c r="A23402" s="6">
        <v>706215.0</v>
      </c>
      <c r="B23402" s="6">
        <v>705949.0</v>
      </c>
      <c r="C23402" s="14" t="str">
        <f>If(COUNTIF(DamReaches!$B$2:$B$346,"="&amp;A23402)&gt;0, "Yes", "No")</f>
        <v>No</v>
      </c>
    </row>
    <row r="23403">
      <c r="A23403" s="6">
        <v>706216.0</v>
      </c>
      <c r="B23403" s="6">
        <v>706445.0</v>
      </c>
      <c r="C23403" s="14" t="str">
        <f>If(COUNTIF(DamReaches!$B$2:$B$346,"="&amp;A23403)&gt;0, "Yes", "No")</f>
        <v>No</v>
      </c>
    </row>
    <row r="23404">
      <c r="A23404" s="6">
        <v>706217.0</v>
      </c>
      <c r="B23404" s="6">
        <v>706089.0</v>
      </c>
      <c r="C23404" s="14" t="str">
        <f>If(COUNTIF(DamReaches!$B$2:$B$346,"="&amp;A23404)&gt;0, "Yes", "No")</f>
        <v>No</v>
      </c>
    </row>
    <row r="23405">
      <c r="A23405" s="6">
        <v>706218.0</v>
      </c>
      <c r="B23405" s="6">
        <v>706591.0</v>
      </c>
      <c r="C23405" s="14" t="str">
        <f>If(COUNTIF(DamReaches!$B$2:$B$346,"="&amp;A23405)&gt;0, "Yes", "No")</f>
        <v>No</v>
      </c>
    </row>
    <row r="23406">
      <c r="A23406" s="6">
        <v>706219.0</v>
      </c>
      <c r="B23406" s="6">
        <v>706591.0</v>
      </c>
      <c r="C23406" s="14" t="str">
        <f>If(COUNTIF(DamReaches!$B$2:$B$346,"="&amp;A23406)&gt;0, "Yes", "No")</f>
        <v>No</v>
      </c>
    </row>
    <row r="23407">
      <c r="A23407" s="6">
        <v>706232.0</v>
      </c>
      <c r="B23407" s="6">
        <v>706053.0</v>
      </c>
      <c r="C23407" s="14" t="str">
        <f>If(COUNTIF(DamReaches!$B$2:$B$346,"="&amp;A23407)&gt;0, "Yes", "No")</f>
        <v>No</v>
      </c>
    </row>
    <row r="23408">
      <c r="A23408" s="6">
        <v>706233.0</v>
      </c>
      <c r="B23408" s="6">
        <v>705985.0</v>
      </c>
      <c r="C23408" s="14" t="str">
        <f>If(COUNTIF(DamReaches!$B$2:$B$346,"="&amp;A23408)&gt;0, "Yes", "No")</f>
        <v>No</v>
      </c>
    </row>
    <row r="23409">
      <c r="A23409" s="6">
        <v>706234.0</v>
      </c>
      <c r="B23409" s="6">
        <v>706233.0</v>
      </c>
      <c r="C23409" s="14" t="str">
        <f>If(COUNTIF(DamReaches!$B$2:$B$346,"="&amp;A23409)&gt;0, "Yes", "No")</f>
        <v>No</v>
      </c>
    </row>
    <row r="23410">
      <c r="A23410" s="6">
        <v>706235.0</v>
      </c>
      <c r="B23410" s="6">
        <v>706588.0</v>
      </c>
      <c r="C23410" s="14" t="str">
        <f>If(COUNTIF(DamReaches!$B$2:$B$346,"="&amp;A23410)&gt;0, "Yes", "No")</f>
        <v>No</v>
      </c>
    </row>
    <row r="23411">
      <c r="A23411" s="6">
        <v>706236.0</v>
      </c>
      <c r="B23411" s="6">
        <v>706261.0</v>
      </c>
      <c r="C23411" s="14" t="str">
        <f>If(COUNTIF(DamReaches!$B$2:$B$346,"="&amp;A23411)&gt;0, "Yes", "No")</f>
        <v>No</v>
      </c>
    </row>
    <row r="23412">
      <c r="A23412" s="6">
        <v>706237.0</v>
      </c>
      <c r="B23412" s="6">
        <v>706261.0</v>
      </c>
      <c r="C23412" s="14" t="str">
        <f>If(COUNTIF(DamReaches!$B$2:$B$346,"="&amp;A23412)&gt;0, "Yes", "No")</f>
        <v>No</v>
      </c>
    </row>
    <row r="23413">
      <c r="A23413" s="6">
        <v>706238.0</v>
      </c>
      <c r="B23413" s="6">
        <v>706239.0</v>
      </c>
      <c r="C23413" s="14" t="str">
        <f>If(COUNTIF(DamReaches!$B$2:$B$346,"="&amp;A23413)&gt;0, "Yes", "No")</f>
        <v>No</v>
      </c>
    </row>
    <row r="23414">
      <c r="A23414" s="6">
        <v>706239.0</v>
      </c>
      <c r="B23414" s="6">
        <v>705949.0</v>
      </c>
      <c r="C23414" s="14" t="str">
        <f>If(COUNTIF(DamReaches!$B$2:$B$346,"="&amp;A23414)&gt;0, "Yes", "No")</f>
        <v>No</v>
      </c>
    </row>
    <row r="23415">
      <c r="A23415" s="6">
        <v>706240.0</v>
      </c>
      <c r="B23415" s="6">
        <v>706445.0</v>
      </c>
      <c r="C23415" s="14" t="str">
        <f>If(COUNTIF(DamReaches!$B$2:$B$346,"="&amp;A23415)&gt;0, "Yes", "No")</f>
        <v>No</v>
      </c>
    </row>
    <row r="23416">
      <c r="A23416" s="6">
        <v>706241.0</v>
      </c>
      <c r="B23416" s="6">
        <v>706219.0</v>
      </c>
      <c r="C23416" s="14" t="str">
        <f>If(COUNTIF(DamReaches!$B$2:$B$346,"="&amp;A23416)&gt;0, "Yes", "No")</f>
        <v>No</v>
      </c>
    </row>
    <row r="23417">
      <c r="A23417" s="6">
        <v>706242.0</v>
      </c>
      <c r="B23417" s="6">
        <v>706450.0</v>
      </c>
      <c r="C23417" s="14" t="str">
        <f>If(COUNTIF(DamReaches!$B$2:$B$346,"="&amp;A23417)&gt;0, "Yes", "No")</f>
        <v>No</v>
      </c>
    </row>
    <row r="23418">
      <c r="A23418" s="6">
        <v>706243.0</v>
      </c>
      <c r="B23418" s="6">
        <v>706450.0</v>
      </c>
      <c r="C23418" s="14" t="str">
        <f>If(COUNTIF(DamReaches!$B$2:$B$346,"="&amp;A23418)&gt;0, "Yes", "No")</f>
        <v>No</v>
      </c>
    </row>
    <row r="23419">
      <c r="A23419" s="6">
        <v>706244.0</v>
      </c>
      <c r="B23419" s="6">
        <v>706379.0</v>
      </c>
      <c r="C23419" s="14" t="str">
        <f>If(COUNTIF(DamReaches!$B$2:$B$346,"="&amp;A23419)&gt;0, "Yes", "No")</f>
        <v>No</v>
      </c>
    </row>
    <row r="23420">
      <c r="A23420" s="6">
        <v>706245.0</v>
      </c>
      <c r="B23420" s="6">
        <v>706314.0</v>
      </c>
      <c r="C23420" s="14" t="str">
        <f>If(COUNTIF(DamReaches!$B$2:$B$346,"="&amp;A23420)&gt;0, "Yes", "No")</f>
        <v>No</v>
      </c>
    </row>
    <row r="23421">
      <c r="A23421" s="6">
        <v>706246.0</v>
      </c>
      <c r="B23421" s="6">
        <v>706666.0</v>
      </c>
      <c r="C23421" s="14" t="str">
        <f>If(COUNTIF(DamReaches!$B$2:$B$346,"="&amp;A23421)&gt;0, "Yes", "No")</f>
        <v>No</v>
      </c>
    </row>
    <row r="23422">
      <c r="A23422" s="6">
        <v>706247.0</v>
      </c>
      <c r="B23422" s="6">
        <v>706268.0</v>
      </c>
      <c r="C23422" s="14" t="str">
        <f>If(COUNTIF(DamReaches!$B$2:$B$346,"="&amp;A23422)&gt;0, "Yes", "No")</f>
        <v>No</v>
      </c>
    </row>
    <row r="23423">
      <c r="A23423" s="6">
        <v>706261.0</v>
      </c>
      <c r="B23423" s="6">
        <v>707125.0</v>
      </c>
      <c r="C23423" s="14" t="str">
        <f>If(COUNTIF(DamReaches!$B$2:$B$346,"="&amp;A23423)&gt;0, "Yes", "No")</f>
        <v>No</v>
      </c>
    </row>
    <row r="23424">
      <c r="A23424" s="6">
        <v>706262.0</v>
      </c>
      <c r="B23424" s="6">
        <v>707125.0</v>
      </c>
      <c r="C23424" s="14" t="str">
        <f>If(COUNTIF(DamReaches!$B$2:$B$346,"="&amp;A23424)&gt;0, "Yes", "No")</f>
        <v>No</v>
      </c>
    </row>
    <row r="23425">
      <c r="A23425" s="6">
        <v>706263.0</v>
      </c>
      <c r="B23425" s="6">
        <v>706196.0</v>
      </c>
      <c r="C23425" s="14" t="str">
        <f>If(COUNTIF(DamReaches!$B$2:$B$346,"="&amp;A23425)&gt;0, "Yes", "No")</f>
        <v>No</v>
      </c>
    </row>
    <row r="23426">
      <c r="A23426" s="6">
        <v>706264.0</v>
      </c>
      <c r="B23426" s="6">
        <v>706196.0</v>
      </c>
      <c r="C23426" s="14" t="str">
        <f>If(COUNTIF(DamReaches!$B$2:$B$346,"="&amp;A23426)&gt;0, "Yes", "No")</f>
        <v>No</v>
      </c>
    </row>
    <row r="23427">
      <c r="A23427" s="6">
        <v>706265.0</v>
      </c>
      <c r="B23427" s="6">
        <v>706314.0</v>
      </c>
      <c r="C23427" s="14" t="str">
        <f>If(COUNTIF(DamReaches!$B$2:$B$346,"="&amp;A23427)&gt;0, "Yes", "No")</f>
        <v>No</v>
      </c>
    </row>
    <row r="23428">
      <c r="A23428" s="6">
        <v>706266.0</v>
      </c>
      <c r="B23428" s="6">
        <v>705597.0</v>
      </c>
      <c r="C23428" s="14" t="str">
        <f>If(COUNTIF(DamReaches!$B$2:$B$346,"="&amp;A23428)&gt;0, "Yes", "No")</f>
        <v>No</v>
      </c>
    </row>
    <row r="23429">
      <c r="A23429" s="6">
        <v>706267.0</v>
      </c>
      <c r="B23429" s="6">
        <v>705155.0</v>
      </c>
      <c r="C23429" s="14" t="str">
        <f>If(COUNTIF(DamReaches!$B$2:$B$346,"="&amp;A23429)&gt;0, "Yes", "No")</f>
        <v>No</v>
      </c>
    </row>
    <row r="23430">
      <c r="A23430" s="6">
        <v>706268.0</v>
      </c>
      <c r="B23430" s="6">
        <v>706267.0</v>
      </c>
      <c r="C23430" s="14" t="str">
        <f>If(COUNTIF(DamReaches!$B$2:$B$346,"="&amp;A23430)&gt;0, "Yes", "No")</f>
        <v>No</v>
      </c>
    </row>
    <row r="23431">
      <c r="A23431" s="6">
        <v>706296.0</v>
      </c>
      <c r="B23431" s="6">
        <v>706053.0</v>
      </c>
      <c r="C23431" s="14" t="str">
        <f>If(COUNTIF(DamReaches!$B$2:$B$346,"="&amp;A23431)&gt;0, "Yes", "No")</f>
        <v>No</v>
      </c>
    </row>
    <row r="23432">
      <c r="A23432" s="6">
        <v>706297.0</v>
      </c>
      <c r="B23432" s="6">
        <v>706588.0</v>
      </c>
      <c r="C23432" s="14" t="str">
        <f>If(COUNTIF(DamReaches!$B$2:$B$346,"="&amp;A23432)&gt;0, "Yes", "No")</f>
        <v>No</v>
      </c>
    </row>
    <row r="23433">
      <c r="A23433" s="6">
        <v>706311.0</v>
      </c>
      <c r="B23433" s="6">
        <v>706296.0</v>
      </c>
      <c r="C23433" s="14" t="str">
        <f>If(COUNTIF(DamReaches!$B$2:$B$346,"="&amp;A23433)&gt;0, "Yes", "No")</f>
        <v>No</v>
      </c>
    </row>
    <row r="23434">
      <c r="A23434" s="6">
        <v>706312.0</v>
      </c>
      <c r="B23434" s="6">
        <v>706131.0</v>
      </c>
      <c r="C23434" s="14" t="str">
        <f>If(COUNTIF(DamReaches!$B$2:$B$346,"="&amp;A23434)&gt;0, "Yes", "No")</f>
        <v>No</v>
      </c>
    </row>
    <row r="23435">
      <c r="A23435" s="6">
        <v>706313.0</v>
      </c>
      <c r="B23435" s="6">
        <v>706175.0</v>
      </c>
      <c r="C23435" s="14" t="str">
        <f>If(COUNTIF(DamReaches!$B$2:$B$346,"="&amp;A23435)&gt;0, "Yes", "No")</f>
        <v>No</v>
      </c>
    </row>
    <row r="23436">
      <c r="A23436" s="6">
        <v>706314.0</v>
      </c>
      <c r="B23436" s="6">
        <v>706666.0</v>
      </c>
      <c r="C23436" s="14" t="str">
        <f>If(COUNTIF(DamReaches!$B$2:$B$346,"="&amp;A23436)&gt;0, "Yes", "No")</f>
        <v>No</v>
      </c>
    </row>
    <row r="23437">
      <c r="A23437" s="6">
        <v>706330.0</v>
      </c>
      <c r="B23437" s="6">
        <v>705687.0</v>
      </c>
      <c r="C23437" s="14" t="str">
        <f>If(COUNTIF(DamReaches!$B$2:$B$346,"="&amp;A23437)&gt;0, "Yes", "No")</f>
        <v>No</v>
      </c>
    </row>
    <row r="23438">
      <c r="A23438" s="6">
        <v>706331.0</v>
      </c>
      <c r="B23438" s="6">
        <v>706264.0</v>
      </c>
      <c r="C23438" s="14" t="str">
        <f>If(COUNTIF(DamReaches!$B$2:$B$346,"="&amp;A23438)&gt;0, "Yes", "No")</f>
        <v>No</v>
      </c>
    </row>
    <row r="23439">
      <c r="A23439" s="6">
        <v>706332.0</v>
      </c>
      <c r="B23439" s="6">
        <v>706331.0</v>
      </c>
      <c r="C23439" s="14" t="str">
        <f>If(COUNTIF(DamReaches!$B$2:$B$346,"="&amp;A23439)&gt;0, "Yes", "No")</f>
        <v>No</v>
      </c>
    </row>
    <row r="23440">
      <c r="A23440" s="6">
        <v>706333.0</v>
      </c>
      <c r="B23440" s="6">
        <v>706132.0</v>
      </c>
      <c r="C23440" s="14" t="str">
        <f>If(COUNTIF(DamReaches!$B$2:$B$346,"="&amp;A23440)&gt;0, "Yes", "No")</f>
        <v>No</v>
      </c>
    </row>
    <row r="23441">
      <c r="A23441" s="6">
        <v>706334.0</v>
      </c>
      <c r="B23441" s="6">
        <v>706016.0</v>
      </c>
      <c r="C23441" s="14" t="str">
        <f>If(COUNTIF(DamReaches!$B$2:$B$346,"="&amp;A23441)&gt;0, "Yes", "No")</f>
        <v>No</v>
      </c>
    </row>
    <row r="23442">
      <c r="A23442" s="6">
        <v>706335.0</v>
      </c>
      <c r="B23442" s="6">
        <v>705396.0</v>
      </c>
      <c r="C23442" s="14" t="str">
        <f>If(COUNTIF(DamReaches!$B$2:$B$346,"="&amp;A23442)&gt;0, "Yes", "No")</f>
        <v>No</v>
      </c>
    </row>
    <row r="23443">
      <c r="A23443" s="6">
        <v>706352.0</v>
      </c>
      <c r="B23443" s="6">
        <v>706008.0</v>
      </c>
      <c r="C23443" s="14" t="str">
        <f>If(COUNTIF(DamReaches!$B$2:$B$346,"="&amp;A23443)&gt;0, "Yes", "No")</f>
        <v>No</v>
      </c>
    </row>
    <row r="23444">
      <c r="A23444" s="6">
        <v>706353.0</v>
      </c>
      <c r="B23444" s="6">
        <v>706193.0</v>
      </c>
      <c r="C23444" s="14" t="str">
        <f>If(COUNTIF(DamReaches!$B$2:$B$346,"="&amp;A23444)&gt;0, "Yes", "No")</f>
        <v>Yes</v>
      </c>
    </row>
    <row r="23445">
      <c r="A23445" s="6">
        <v>706354.0</v>
      </c>
      <c r="B23445" s="6">
        <v>706587.0</v>
      </c>
      <c r="C23445" s="14" t="str">
        <f>If(COUNTIF(DamReaches!$B$2:$B$346,"="&amp;A23445)&gt;0, "Yes", "No")</f>
        <v>No</v>
      </c>
    </row>
    <row r="23446">
      <c r="A23446" s="6">
        <v>706355.0</v>
      </c>
      <c r="B23446" s="6">
        <v>706587.0</v>
      </c>
      <c r="C23446" s="14" t="str">
        <f>If(COUNTIF(DamReaches!$B$2:$B$346,"="&amp;A23446)&gt;0, "Yes", "No")</f>
        <v>No</v>
      </c>
    </row>
    <row r="23447">
      <c r="A23447" s="6">
        <v>706356.0</v>
      </c>
      <c r="B23447" s="6">
        <v>706399.0</v>
      </c>
      <c r="C23447" s="14" t="str">
        <f>If(COUNTIF(DamReaches!$B$2:$B$346,"="&amp;A23447)&gt;0, "Yes", "No")</f>
        <v>No</v>
      </c>
    </row>
    <row r="23448">
      <c r="A23448" s="6">
        <v>706357.0</v>
      </c>
      <c r="B23448" s="6">
        <v>706399.0</v>
      </c>
      <c r="C23448" s="14" t="str">
        <f>If(COUNTIF(DamReaches!$B$2:$B$346,"="&amp;A23448)&gt;0, "Yes", "No")</f>
        <v>No</v>
      </c>
    </row>
    <row r="23449">
      <c r="A23449" s="6">
        <v>706358.0</v>
      </c>
      <c r="B23449" s="6">
        <v>706195.0</v>
      </c>
      <c r="C23449" s="14" t="str">
        <f>If(COUNTIF(DamReaches!$B$2:$B$346,"="&amp;A23449)&gt;0, "Yes", "No")</f>
        <v>No</v>
      </c>
    </row>
    <row r="23450">
      <c r="A23450" s="6">
        <v>706359.0</v>
      </c>
      <c r="B23450" s="6">
        <v>706056.0</v>
      </c>
      <c r="C23450" s="14" t="str">
        <f>If(COUNTIF(DamReaches!$B$2:$B$346,"="&amp;A23450)&gt;0, "Yes", "No")</f>
        <v>No</v>
      </c>
    </row>
    <row r="23451">
      <c r="A23451" s="6">
        <v>706360.0</v>
      </c>
      <c r="B23451" s="6">
        <v>706361.0</v>
      </c>
      <c r="C23451" s="14" t="str">
        <f>If(COUNTIF(DamReaches!$B$2:$B$346,"="&amp;A23451)&gt;0, "Yes", "No")</f>
        <v>No</v>
      </c>
    </row>
    <row r="23452">
      <c r="A23452" s="6">
        <v>706361.0</v>
      </c>
      <c r="B23452" s="6">
        <v>706334.0</v>
      </c>
      <c r="C23452" s="14" t="str">
        <f>If(COUNTIF(DamReaches!$B$2:$B$346,"="&amp;A23452)&gt;0, "Yes", "No")</f>
        <v>No</v>
      </c>
    </row>
    <row r="23453">
      <c r="A23453" s="6">
        <v>706362.0</v>
      </c>
      <c r="B23453" s="6">
        <v>705862.0</v>
      </c>
      <c r="C23453" s="14" t="str">
        <f>If(COUNTIF(DamReaches!$B$2:$B$346,"="&amp;A23453)&gt;0, "Yes", "No")</f>
        <v>No</v>
      </c>
    </row>
    <row r="23454">
      <c r="A23454" s="6">
        <v>706376.0</v>
      </c>
      <c r="B23454" s="6">
        <v>706429.0</v>
      </c>
      <c r="C23454" s="14" t="str">
        <f>If(COUNTIF(DamReaches!$B$2:$B$346,"="&amp;A23454)&gt;0, "Yes", "No")</f>
        <v>No</v>
      </c>
    </row>
    <row r="23455">
      <c r="A23455" s="6">
        <v>706377.0</v>
      </c>
      <c r="B23455" s="6">
        <v>706331.0</v>
      </c>
      <c r="C23455" s="14" t="str">
        <f>If(COUNTIF(DamReaches!$B$2:$B$346,"="&amp;A23455)&gt;0, "Yes", "No")</f>
        <v>No</v>
      </c>
    </row>
    <row r="23456">
      <c r="A23456" s="6">
        <v>706378.0</v>
      </c>
      <c r="B23456" s="6">
        <v>706377.0</v>
      </c>
      <c r="C23456" s="14" t="str">
        <f>If(COUNTIF(DamReaches!$B$2:$B$346,"="&amp;A23456)&gt;0, "Yes", "No")</f>
        <v>No</v>
      </c>
    </row>
    <row r="23457">
      <c r="A23457" s="6">
        <v>706379.0</v>
      </c>
      <c r="B23457" s="6">
        <v>706504.0</v>
      </c>
      <c r="C23457" s="14" t="str">
        <f>If(COUNTIF(DamReaches!$B$2:$B$346,"="&amp;A23457)&gt;0, "Yes", "No")</f>
        <v>No</v>
      </c>
    </row>
    <row r="23458">
      <c r="A23458" s="6">
        <v>706380.0</v>
      </c>
      <c r="B23458" s="6">
        <v>706504.0</v>
      </c>
      <c r="C23458" s="14" t="str">
        <f>If(COUNTIF(DamReaches!$B$2:$B$346,"="&amp;A23458)&gt;0, "Yes", "No")</f>
        <v>No</v>
      </c>
    </row>
    <row r="23459">
      <c r="A23459" s="6">
        <v>706381.0</v>
      </c>
      <c r="B23459" s="6">
        <v>706452.0</v>
      </c>
      <c r="C23459" s="14" t="str">
        <f>If(COUNTIF(DamReaches!$B$2:$B$346,"="&amp;A23459)&gt;0, "Yes", "No")</f>
        <v>No</v>
      </c>
    </row>
    <row r="23460">
      <c r="A23460" s="6">
        <v>706398.0</v>
      </c>
      <c r="B23460" s="6">
        <v>706871.0</v>
      </c>
      <c r="C23460" s="14" t="str">
        <f>If(COUNTIF(DamReaches!$B$2:$B$346,"="&amp;A23460)&gt;0, "Yes", "No")</f>
        <v>No</v>
      </c>
    </row>
    <row r="23461">
      <c r="A23461" s="6">
        <v>706399.0</v>
      </c>
      <c r="B23461" s="6">
        <v>706871.0</v>
      </c>
      <c r="C23461" s="14" t="str">
        <f>If(COUNTIF(DamReaches!$B$2:$B$346,"="&amp;A23461)&gt;0, "Yes", "No")</f>
        <v>No</v>
      </c>
    </row>
    <row r="23462">
      <c r="A23462" s="6">
        <v>706400.0</v>
      </c>
      <c r="B23462" s="6">
        <v>707403.0</v>
      </c>
      <c r="C23462" s="14" t="str">
        <f>If(COUNTIF(DamReaches!$B$2:$B$346,"="&amp;A23462)&gt;0, "Yes", "No")</f>
        <v>No</v>
      </c>
    </row>
    <row r="23463">
      <c r="A23463" s="6">
        <v>706401.0</v>
      </c>
      <c r="B23463" s="6">
        <v>707403.0</v>
      </c>
      <c r="C23463" s="14" t="str">
        <f>If(COUNTIF(DamReaches!$B$2:$B$346,"="&amp;A23463)&gt;0, "Yes", "No")</f>
        <v>No</v>
      </c>
    </row>
    <row r="23464">
      <c r="A23464" s="6">
        <v>706402.0</v>
      </c>
      <c r="B23464" s="6">
        <v>706265.0</v>
      </c>
      <c r="C23464" s="14" t="str">
        <f>If(COUNTIF(DamReaches!$B$2:$B$346,"="&amp;A23464)&gt;0, "Yes", "No")</f>
        <v>No</v>
      </c>
    </row>
    <row r="23465">
      <c r="A23465" s="6">
        <v>706403.0</v>
      </c>
      <c r="B23465" s="6">
        <v>706267.0</v>
      </c>
      <c r="C23465" s="14" t="str">
        <f>If(COUNTIF(DamReaches!$B$2:$B$346,"="&amp;A23465)&gt;0, "Yes", "No")</f>
        <v>No</v>
      </c>
    </row>
    <row r="23466">
      <c r="A23466" s="6">
        <v>706404.0</v>
      </c>
      <c r="B23466" s="6">
        <v>705833.0</v>
      </c>
      <c r="C23466" s="14" t="str">
        <f>If(COUNTIF(DamReaches!$B$2:$B$346,"="&amp;A23466)&gt;0, "Yes", "No")</f>
        <v>No</v>
      </c>
    </row>
    <row r="23467">
      <c r="A23467" s="6">
        <v>706427.0</v>
      </c>
      <c r="B23467" s="6">
        <v>706352.0</v>
      </c>
      <c r="C23467" s="14" t="str">
        <f>If(COUNTIF(DamReaches!$B$2:$B$346,"="&amp;A23467)&gt;0, "Yes", "No")</f>
        <v>No</v>
      </c>
    </row>
    <row r="23468">
      <c r="A23468" s="6">
        <v>706428.0</v>
      </c>
      <c r="B23468" s="6">
        <v>706233.0</v>
      </c>
      <c r="C23468" s="14" t="str">
        <f>If(COUNTIF(DamReaches!$B$2:$B$346,"="&amp;A23468)&gt;0, "Yes", "No")</f>
        <v>No</v>
      </c>
    </row>
    <row r="23469">
      <c r="A23469" s="6">
        <v>706429.0</v>
      </c>
      <c r="B23469" s="6">
        <v>706428.0</v>
      </c>
      <c r="C23469" s="14" t="str">
        <f>If(COUNTIF(DamReaches!$B$2:$B$346,"="&amp;A23469)&gt;0, "Yes", "No")</f>
        <v>No</v>
      </c>
    </row>
    <row r="23470">
      <c r="A23470" s="6">
        <v>706430.0</v>
      </c>
      <c r="B23470" s="6">
        <v>706240.0</v>
      </c>
      <c r="C23470" s="14" t="str">
        <f>If(COUNTIF(DamReaches!$B$2:$B$346,"="&amp;A23470)&gt;0, "Yes", "No")</f>
        <v>No</v>
      </c>
    </row>
    <row r="23471">
      <c r="A23471" s="6">
        <v>706431.0</v>
      </c>
      <c r="B23471" s="6">
        <v>706334.0</v>
      </c>
      <c r="C23471" s="14" t="str">
        <f>If(COUNTIF(DamReaches!$B$2:$B$346,"="&amp;A23471)&gt;0, "Yes", "No")</f>
        <v>No</v>
      </c>
    </row>
    <row r="23472">
      <c r="A23472" s="6">
        <v>706444.0</v>
      </c>
      <c r="B23472" s="6">
        <v>705858.0</v>
      </c>
      <c r="C23472" s="14" t="str">
        <f>If(COUNTIF(DamReaches!$B$2:$B$346,"="&amp;A23472)&gt;0, "Yes", "No")</f>
        <v>No</v>
      </c>
    </row>
    <row r="23473">
      <c r="A23473" s="6">
        <v>706445.0</v>
      </c>
      <c r="B23473" s="6">
        <v>706446.0</v>
      </c>
      <c r="C23473" s="14" t="str">
        <f>If(COUNTIF(DamReaches!$B$2:$B$346,"="&amp;A23473)&gt;0, "Yes", "No")</f>
        <v>No</v>
      </c>
    </row>
    <row r="23474">
      <c r="A23474" s="6">
        <v>706446.0</v>
      </c>
      <c r="B23474" s="6">
        <v>706358.0</v>
      </c>
      <c r="C23474" s="14" t="str">
        <f>If(COUNTIF(DamReaches!$B$2:$B$346,"="&amp;A23474)&gt;0, "Yes", "No")</f>
        <v>No</v>
      </c>
    </row>
    <row r="23475">
      <c r="A23475" s="6">
        <v>706447.0</v>
      </c>
      <c r="B23475" s="6">
        <v>706195.0</v>
      </c>
      <c r="C23475" s="14" t="str">
        <f>If(COUNTIF(DamReaches!$B$2:$B$346,"="&amp;A23475)&gt;0, "Yes", "No")</f>
        <v>No</v>
      </c>
    </row>
    <row r="23476">
      <c r="A23476" s="6">
        <v>706448.0</v>
      </c>
      <c r="B23476" s="6">
        <v>706447.0</v>
      </c>
      <c r="C23476" s="14" t="str">
        <f>If(COUNTIF(DamReaches!$B$2:$B$346,"="&amp;A23476)&gt;0, "Yes", "No")</f>
        <v>No</v>
      </c>
    </row>
    <row r="23477">
      <c r="A23477" s="6">
        <v>706449.0</v>
      </c>
      <c r="B23477" s="6">
        <v>706219.0</v>
      </c>
      <c r="C23477" s="14" t="str">
        <f>If(COUNTIF(DamReaches!$B$2:$B$346,"="&amp;A23477)&gt;0, "Yes", "No")</f>
        <v>No</v>
      </c>
    </row>
    <row r="23478">
      <c r="A23478" s="6">
        <v>706450.0</v>
      </c>
      <c r="B23478" s="6">
        <v>706502.0</v>
      </c>
      <c r="C23478" s="14" t="str">
        <f>If(COUNTIF(DamReaches!$B$2:$B$346,"="&amp;A23478)&gt;0, "Yes", "No")</f>
        <v>No</v>
      </c>
    </row>
    <row r="23479">
      <c r="A23479" s="6">
        <v>706451.0</v>
      </c>
      <c r="B23479" s="6">
        <v>707074.0</v>
      </c>
      <c r="C23479" s="14" t="str">
        <f>If(COUNTIF(DamReaches!$B$2:$B$346,"="&amp;A23479)&gt;0, "Yes", "No")</f>
        <v>No</v>
      </c>
    </row>
    <row r="23480">
      <c r="A23480" s="6">
        <v>706452.0</v>
      </c>
      <c r="B23480" s="6">
        <v>706528.0</v>
      </c>
      <c r="C23480" s="14" t="str">
        <f>If(COUNTIF(DamReaches!$B$2:$B$346,"="&amp;A23480)&gt;0, "Yes", "No")</f>
        <v>No</v>
      </c>
    </row>
    <row r="23481">
      <c r="A23481" s="6">
        <v>706453.0</v>
      </c>
      <c r="B23481" s="6">
        <v>705791.0</v>
      </c>
      <c r="C23481" s="14" t="str">
        <f>If(COUNTIF(DamReaches!$B$2:$B$346,"="&amp;A23481)&gt;0, "Yes", "No")</f>
        <v>No</v>
      </c>
    </row>
    <row r="23482">
      <c r="A23482" s="6">
        <v>706478.0</v>
      </c>
      <c r="B23482" s="6">
        <v>706479.0</v>
      </c>
      <c r="C23482" s="14" t="str">
        <f>If(COUNTIF(DamReaches!$B$2:$B$346,"="&amp;A23482)&gt;0, "Yes", "No")</f>
        <v>No</v>
      </c>
    </row>
    <row r="23483">
      <c r="A23483" s="6">
        <v>706479.0</v>
      </c>
      <c r="B23483" s="6">
        <v>706643.0</v>
      </c>
      <c r="C23483" s="14" t="str">
        <f>If(COUNTIF(DamReaches!$B$2:$B$346,"="&amp;A23483)&gt;0, "Yes", "No")</f>
        <v>No</v>
      </c>
    </row>
    <row r="23484">
      <c r="A23484" s="6">
        <v>706480.0</v>
      </c>
      <c r="B23484" s="6">
        <v>705529.0</v>
      </c>
      <c r="C23484" s="14" t="str">
        <f>If(COUNTIF(DamReaches!$B$2:$B$346,"="&amp;A23484)&gt;0, "Yes", "No")</f>
        <v>No</v>
      </c>
    </row>
    <row r="23485">
      <c r="A23485" s="6">
        <v>706481.0</v>
      </c>
      <c r="B23485" s="6">
        <v>705862.0</v>
      </c>
      <c r="C23485" s="14" t="str">
        <f>If(COUNTIF(DamReaches!$B$2:$B$346,"="&amp;A23485)&gt;0, "Yes", "No")</f>
        <v>No</v>
      </c>
    </row>
    <row r="23486">
      <c r="A23486" s="6">
        <v>706502.0</v>
      </c>
      <c r="B23486" s="6">
        <v>706645.0</v>
      </c>
      <c r="C23486" s="14" t="str">
        <f>If(COUNTIF(DamReaches!$B$2:$B$346,"="&amp;A23486)&gt;0, "Yes", "No")</f>
        <v>No</v>
      </c>
    </row>
    <row r="23487">
      <c r="A23487" s="6">
        <v>706503.0</v>
      </c>
      <c r="B23487" s="6">
        <v>706645.0</v>
      </c>
      <c r="C23487" s="14" t="str">
        <f>If(COUNTIF(DamReaches!$B$2:$B$346,"="&amp;A23487)&gt;0, "Yes", "No")</f>
        <v>No</v>
      </c>
    </row>
    <row r="23488">
      <c r="A23488" s="6">
        <v>706504.0</v>
      </c>
      <c r="B23488" s="6">
        <v>706663.0</v>
      </c>
      <c r="C23488" s="14" t="str">
        <f>If(COUNTIF(DamReaches!$B$2:$B$346,"="&amp;A23488)&gt;0, "Yes", "No")</f>
        <v>No</v>
      </c>
    </row>
    <row r="23489">
      <c r="A23489" s="6">
        <v>706526.0</v>
      </c>
      <c r="B23489" s="6">
        <v>706479.0</v>
      </c>
      <c r="C23489" s="14" t="str">
        <f>If(COUNTIF(DamReaches!$B$2:$B$346,"="&amp;A23489)&gt;0, "Yes", "No")</f>
        <v>No</v>
      </c>
    </row>
    <row r="23490">
      <c r="A23490" s="6">
        <v>706527.0</v>
      </c>
      <c r="B23490" s="6">
        <v>707074.0</v>
      </c>
      <c r="C23490" s="14" t="str">
        <f>If(COUNTIF(DamReaches!$B$2:$B$346,"="&amp;A23490)&gt;0, "Yes", "No")</f>
        <v>No</v>
      </c>
    </row>
    <row r="23491">
      <c r="A23491" s="6">
        <v>706528.0</v>
      </c>
      <c r="B23491" s="6">
        <v>705830.0</v>
      </c>
      <c r="C23491" s="14" t="str">
        <f>If(COUNTIF(DamReaches!$B$2:$B$346,"="&amp;A23491)&gt;0, "Yes", "No")</f>
        <v>No</v>
      </c>
    </row>
    <row r="23492">
      <c r="A23492" s="6">
        <v>706529.0</v>
      </c>
      <c r="B23492" s="6">
        <v>706361.0</v>
      </c>
      <c r="C23492" s="14" t="str">
        <f>If(COUNTIF(DamReaches!$B$2:$B$346,"="&amp;A23492)&gt;0, "Yes", "No")</f>
        <v>No</v>
      </c>
    </row>
    <row r="23493">
      <c r="A23493" s="6">
        <v>706539.0</v>
      </c>
      <c r="B23493" s="6">
        <v>706562.0</v>
      </c>
      <c r="C23493" s="14" t="str">
        <f>If(COUNTIF(DamReaches!$B$2:$B$346,"="&amp;A23493)&gt;0, "Yes", "No")</f>
        <v>No</v>
      </c>
    </row>
    <row r="23494">
      <c r="A23494" s="6">
        <v>706540.0</v>
      </c>
      <c r="B23494" s="6">
        <v>705953.0</v>
      </c>
      <c r="C23494" s="14" t="str">
        <f>If(COUNTIF(DamReaches!$B$2:$B$346,"="&amp;A23494)&gt;0, "Yes", "No")</f>
        <v>No</v>
      </c>
    </row>
    <row r="23495">
      <c r="A23495" s="6">
        <v>706541.0</v>
      </c>
      <c r="B23495" s="6">
        <v>706057.0</v>
      </c>
      <c r="C23495" s="14" t="str">
        <f>If(COUNTIF(DamReaches!$B$2:$B$346,"="&amp;A23495)&gt;0, "Yes", "No")</f>
        <v>No</v>
      </c>
    </row>
    <row r="23496">
      <c r="A23496" s="6">
        <v>706542.0</v>
      </c>
      <c r="B23496" s="6">
        <v>706543.0</v>
      </c>
      <c r="C23496" s="14" t="str">
        <f>If(COUNTIF(DamReaches!$B$2:$B$346,"="&amp;A23496)&gt;0, "Yes", "No")</f>
        <v>No</v>
      </c>
    </row>
    <row r="23497">
      <c r="A23497" s="6">
        <v>706543.0</v>
      </c>
      <c r="B23497" s="6">
        <v>706402.0</v>
      </c>
      <c r="C23497" s="14" t="str">
        <f>If(COUNTIF(DamReaches!$B$2:$B$346,"="&amp;A23497)&gt;0, "Yes", "No")</f>
        <v>No</v>
      </c>
    </row>
    <row r="23498">
      <c r="A23498" s="6">
        <v>706562.0</v>
      </c>
      <c r="B23498" s="6">
        <v>706696.0</v>
      </c>
      <c r="C23498" s="14" t="str">
        <f>If(COUNTIF(DamReaches!$B$2:$B$346,"="&amp;A23498)&gt;0, "Yes", "No")</f>
        <v>No</v>
      </c>
    </row>
    <row r="23499">
      <c r="A23499" s="6">
        <v>706563.0</v>
      </c>
      <c r="B23499" s="6">
        <v>706724.0</v>
      </c>
      <c r="C23499" s="14" t="str">
        <f>If(COUNTIF(DamReaches!$B$2:$B$346,"="&amp;A23499)&gt;0, "Yes", "No")</f>
        <v>No</v>
      </c>
    </row>
    <row r="23500">
      <c r="A23500" s="6">
        <v>706564.0</v>
      </c>
      <c r="B23500" s="6">
        <v>706724.0</v>
      </c>
      <c r="C23500" s="14" t="str">
        <f>If(COUNTIF(DamReaches!$B$2:$B$346,"="&amp;A23500)&gt;0, "Yes", "No")</f>
        <v>No</v>
      </c>
    </row>
    <row r="23501">
      <c r="A23501" s="6">
        <v>706565.0</v>
      </c>
      <c r="B23501" s="6">
        <v>706352.0</v>
      </c>
      <c r="C23501" s="14" t="str">
        <f>If(COUNTIF(DamReaches!$B$2:$B$346,"="&amp;A23501)&gt;0, "Yes", "No")</f>
        <v>No</v>
      </c>
    </row>
    <row r="23502">
      <c r="A23502" s="6">
        <v>706566.0</v>
      </c>
      <c r="B23502" s="6">
        <v>706565.0</v>
      </c>
      <c r="C23502" s="14" t="str">
        <f>If(COUNTIF(DamReaches!$B$2:$B$346,"="&amp;A23502)&gt;0, "Yes", "No")</f>
        <v>No</v>
      </c>
    </row>
    <row r="23503">
      <c r="A23503" s="6">
        <v>706567.0</v>
      </c>
      <c r="B23503" s="6">
        <v>705153.0</v>
      </c>
      <c r="C23503" s="14" t="str">
        <f>If(COUNTIF(DamReaches!$B$2:$B$346,"="&amp;A23503)&gt;0, "Yes", "No")</f>
        <v>No</v>
      </c>
    </row>
    <row r="23504">
      <c r="A23504" s="6">
        <v>706568.0</v>
      </c>
      <c r="B23504" s="6">
        <v>706540.0</v>
      </c>
      <c r="C23504" s="14" t="str">
        <f>If(COUNTIF(DamReaches!$B$2:$B$346,"="&amp;A23504)&gt;0, "Yes", "No")</f>
        <v>No</v>
      </c>
    </row>
    <row r="23505">
      <c r="A23505" s="6">
        <v>706569.0</v>
      </c>
      <c r="B23505" s="6">
        <v>706568.0</v>
      </c>
      <c r="C23505" s="14" t="str">
        <f>If(COUNTIF(DamReaches!$B$2:$B$346,"="&amp;A23505)&gt;0, "Yes", "No")</f>
        <v>No</v>
      </c>
    </row>
    <row r="23506">
      <c r="A23506" s="6">
        <v>706570.0</v>
      </c>
      <c r="B23506" s="6">
        <v>706502.0</v>
      </c>
      <c r="C23506" s="14" t="str">
        <f>If(COUNTIF(DamReaches!$B$2:$B$346,"="&amp;A23506)&gt;0, "Yes", "No")</f>
        <v>No</v>
      </c>
    </row>
    <row r="23507">
      <c r="A23507" s="6">
        <v>706571.0</v>
      </c>
      <c r="B23507" s="6">
        <v>706730.0</v>
      </c>
      <c r="C23507" s="14" t="str">
        <f>If(COUNTIF(DamReaches!$B$2:$B$346,"="&amp;A23507)&gt;0, "Yes", "No")</f>
        <v>No</v>
      </c>
    </row>
    <row r="23508">
      <c r="A23508" s="6">
        <v>706584.0</v>
      </c>
      <c r="B23508" s="6">
        <v>706562.0</v>
      </c>
      <c r="C23508" s="14" t="str">
        <f>If(COUNTIF(DamReaches!$B$2:$B$346,"="&amp;A23508)&gt;0, "Yes", "No")</f>
        <v>No</v>
      </c>
    </row>
    <row r="23509">
      <c r="A23509" s="6">
        <v>706585.0</v>
      </c>
      <c r="B23509" s="6">
        <v>706296.0</v>
      </c>
      <c r="C23509" s="14" t="str">
        <f>If(COUNTIF(DamReaches!$B$2:$B$346,"="&amp;A23509)&gt;0, "Yes", "No")</f>
        <v>No</v>
      </c>
    </row>
    <row r="23510">
      <c r="A23510" s="6">
        <v>706586.0</v>
      </c>
      <c r="B23510" s="6">
        <v>705712.0</v>
      </c>
      <c r="C23510" s="14" t="str">
        <f>If(COUNTIF(DamReaches!$B$2:$B$346,"="&amp;A23510)&gt;0, "Yes", "No")</f>
        <v>No</v>
      </c>
    </row>
    <row r="23511">
      <c r="A23511" s="6">
        <v>706587.0</v>
      </c>
      <c r="B23511" s="6">
        <v>706586.0</v>
      </c>
      <c r="C23511" s="14" t="str">
        <f>If(COUNTIF(DamReaches!$B$2:$B$346,"="&amp;A23511)&gt;0, "Yes", "No")</f>
        <v>No</v>
      </c>
    </row>
    <row r="23512">
      <c r="A23512" s="6">
        <v>706588.0</v>
      </c>
      <c r="B23512" s="6">
        <v>706725.0</v>
      </c>
      <c r="C23512" s="14" t="str">
        <f>If(COUNTIF(DamReaches!$B$2:$B$346,"="&amp;A23512)&gt;0, "Yes", "No")</f>
        <v>No</v>
      </c>
    </row>
    <row r="23513">
      <c r="A23513" s="6">
        <v>706589.0</v>
      </c>
      <c r="B23513" s="6">
        <v>706725.0</v>
      </c>
      <c r="C23513" s="14" t="str">
        <f>If(COUNTIF(DamReaches!$B$2:$B$346,"="&amp;A23513)&gt;0, "Yes", "No")</f>
        <v>No</v>
      </c>
    </row>
    <row r="23514">
      <c r="A23514" s="6">
        <v>706590.0</v>
      </c>
      <c r="B23514" s="6">
        <v>706264.0</v>
      </c>
      <c r="C23514" s="14" t="str">
        <f>If(COUNTIF(DamReaches!$B$2:$B$346,"="&amp;A23514)&gt;0, "Yes", "No")</f>
        <v>No</v>
      </c>
    </row>
    <row r="23515">
      <c r="A23515" s="6">
        <v>706591.0</v>
      </c>
      <c r="B23515" s="6">
        <v>706769.0</v>
      </c>
      <c r="C23515" s="14" t="str">
        <f>If(COUNTIF(DamReaches!$B$2:$B$346,"="&amp;A23515)&gt;0, "Yes", "No")</f>
        <v>No</v>
      </c>
    </row>
    <row r="23516">
      <c r="A23516" s="6">
        <v>706592.0</v>
      </c>
      <c r="B23516" s="6">
        <v>706730.0</v>
      </c>
      <c r="C23516" s="14" t="str">
        <f>If(COUNTIF(DamReaches!$B$2:$B$346,"="&amp;A23516)&gt;0, "Yes", "No")</f>
        <v>No</v>
      </c>
    </row>
    <row r="23517">
      <c r="A23517" s="6">
        <v>706593.0</v>
      </c>
      <c r="B23517" s="6">
        <v>706543.0</v>
      </c>
      <c r="C23517" s="14" t="str">
        <f>If(COUNTIF(DamReaches!$B$2:$B$346,"="&amp;A23517)&gt;0, "Yes", "No")</f>
        <v>No</v>
      </c>
    </row>
    <row r="23518">
      <c r="A23518" s="6">
        <v>706594.0</v>
      </c>
      <c r="B23518" s="6">
        <v>706403.0</v>
      </c>
      <c r="C23518" s="14" t="str">
        <f>If(COUNTIF(DamReaches!$B$2:$B$346,"="&amp;A23518)&gt;0, "Yes", "No")</f>
        <v>No</v>
      </c>
    </row>
    <row r="23519">
      <c r="A23519" s="6">
        <v>706619.0</v>
      </c>
      <c r="B23519" s="6">
        <v>706358.0</v>
      </c>
      <c r="C23519" s="14" t="str">
        <f>If(COUNTIF(DamReaches!$B$2:$B$346,"="&amp;A23519)&gt;0, "Yes", "No")</f>
        <v>No</v>
      </c>
    </row>
    <row r="23520">
      <c r="A23520" s="6">
        <v>706620.0</v>
      </c>
      <c r="B23520" s="6">
        <v>706379.0</v>
      </c>
      <c r="C23520" s="14" t="str">
        <f>If(COUNTIF(DamReaches!$B$2:$B$346,"="&amp;A23520)&gt;0, "Yes", "No")</f>
        <v>No</v>
      </c>
    </row>
    <row r="23521">
      <c r="A23521" s="6">
        <v>706621.0</v>
      </c>
      <c r="B23521" s="6">
        <v>706452.0</v>
      </c>
      <c r="C23521" s="14" t="str">
        <f>If(COUNTIF(DamReaches!$B$2:$B$346,"="&amp;A23521)&gt;0, "Yes", "No")</f>
        <v>No</v>
      </c>
    </row>
    <row r="23522">
      <c r="A23522" s="6">
        <v>706622.0</v>
      </c>
      <c r="B23522" s="6">
        <v>706621.0</v>
      </c>
      <c r="C23522" s="14" t="str">
        <f>If(COUNTIF(DamReaches!$B$2:$B$346,"="&amp;A23522)&gt;0, "Yes", "No")</f>
        <v>No</v>
      </c>
    </row>
    <row r="23523">
      <c r="A23523" s="6">
        <v>706623.0</v>
      </c>
      <c r="B23523" s="6">
        <v>706622.0</v>
      </c>
      <c r="C23523" s="14" t="str">
        <f>If(COUNTIF(DamReaches!$B$2:$B$346,"="&amp;A23523)&gt;0, "Yes", "No")</f>
        <v>No</v>
      </c>
    </row>
    <row r="23524">
      <c r="A23524" s="6">
        <v>706624.0</v>
      </c>
      <c r="B23524" s="6">
        <v>706592.0</v>
      </c>
      <c r="C23524" s="14" t="str">
        <f>If(COUNTIF(DamReaches!$B$2:$B$346,"="&amp;A23524)&gt;0, "Yes", "No")</f>
        <v>No</v>
      </c>
    </row>
    <row r="23525">
      <c r="A23525" s="6">
        <v>706625.0</v>
      </c>
      <c r="B23525" s="6">
        <v>706453.0</v>
      </c>
      <c r="C23525" s="14" t="str">
        <f>If(COUNTIF(DamReaches!$B$2:$B$346,"="&amp;A23525)&gt;0, "Yes", "No")</f>
        <v>No</v>
      </c>
    </row>
    <row r="23526">
      <c r="A23526" s="6">
        <v>706642.0</v>
      </c>
      <c r="B23526" s="6">
        <v>706584.0</v>
      </c>
      <c r="C23526" s="14" t="str">
        <f>If(COUNTIF(DamReaches!$B$2:$B$346,"="&amp;A23526)&gt;0, "Yes", "No")</f>
        <v>No</v>
      </c>
    </row>
    <row r="23527">
      <c r="A23527" s="6">
        <v>706643.0</v>
      </c>
      <c r="B23527" s="6">
        <v>706766.0</v>
      </c>
      <c r="C23527" s="14" t="str">
        <f>If(COUNTIF(DamReaches!$B$2:$B$346,"="&amp;A23527)&gt;0, "Yes", "No")</f>
        <v>No</v>
      </c>
    </row>
    <row r="23528">
      <c r="A23528" s="6">
        <v>706644.0</v>
      </c>
      <c r="B23528" s="6">
        <v>706447.0</v>
      </c>
      <c r="C23528" s="14" t="str">
        <f>If(COUNTIF(DamReaches!$B$2:$B$346,"="&amp;A23528)&gt;0, "Yes", "No")</f>
        <v>No</v>
      </c>
    </row>
    <row r="23529">
      <c r="A23529" s="6">
        <v>706645.0</v>
      </c>
      <c r="B23529" s="6">
        <v>706728.0</v>
      </c>
      <c r="C23529" s="14" t="str">
        <f>If(COUNTIF(DamReaches!$B$2:$B$346,"="&amp;A23529)&gt;0, "Yes", "No")</f>
        <v>No</v>
      </c>
    </row>
    <row r="23530">
      <c r="A23530" s="6">
        <v>706646.0</v>
      </c>
      <c r="B23530" s="6">
        <v>706056.0</v>
      </c>
      <c r="C23530" s="14" t="str">
        <f>If(COUNTIF(DamReaches!$B$2:$B$346,"="&amp;A23530)&gt;0, "Yes", "No")</f>
        <v>No</v>
      </c>
    </row>
    <row r="23531">
      <c r="A23531" s="6">
        <v>706647.0</v>
      </c>
      <c r="B23531" s="6">
        <v>706646.0</v>
      </c>
      <c r="C23531" s="14" t="str">
        <f>If(COUNTIF(DamReaches!$B$2:$B$346,"="&amp;A23531)&gt;0, "Yes", "No")</f>
        <v>No</v>
      </c>
    </row>
    <row r="23532">
      <c r="A23532" s="6">
        <v>706648.0</v>
      </c>
      <c r="B23532" s="6">
        <v>706040.0</v>
      </c>
      <c r="C23532" s="14" t="str">
        <f>If(COUNTIF(DamReaches!$B$2:$B$346,"="&amp;A23532)&gt;0, "Yes", "No")</f>
        <v>No</v>
      </c>
    </row>
    <row r="23533">
      <c r="A23533" s="6">
        <v>706661.0</v>
      </c>
      <c r="B23533" s="6">
        <v>706565.0</v>
      </c>
      <c r="C23533" s="14" t="str">
        <f>If(COUNTIF(DamReaches!$B$2:$B$346,"="&amp;A23533)&gt;0, "Yes", "No")</f>
        <v>No</v>
      </c>
    </row>
    <row r="23534">
      <c r="A23534" s="6">
        <v>706662.0</v>
      </c>
      <c r="B23534" s="6">
        <v>706663.0</v>
      </c>
      <c r="C23534" s="14" t="str">
        <f>If(COUNTIF(DamReaches!$B$2:$B$346,"="&amp;A23534)&gt;0, "Yes", "No")</f>
        <v>No</v>
      </c>
    </row>
    <row r="23535">
      <c r="A23535" s="6">
        <v>706663.0</v>
      </c>
      <c r="B23535" s="6">
        <v>706681.0</v>
      </c>
      <c r="C23535" s="14" t="str">
        <f>If(COUNTIF(DamReaches!$B$2:$B$346,"="&amp;A23535)&gt;0, "Yes", "No")</f>
        <v>No</v>
      </c>
    </row>
    <row r="23536">
      <c r="A23536" s="6">
        <v>706664.0</v>
      </c>
      <c r="B23536" s="6">
        <v>706681.0</v>
      </c>
      <c r="C23536" s="14" t="str">
        <f>If(COUNTIF(DamReaches!$B$2:$B$346,"="&amp;A23536)&gt;0, "Yes", "No")</f>
        <v>No</v>
      </c>
    </row>
    <row r="23537">
      <c r="A23537" s="6">
        <v>706665.0</v>
      </c>
      <c r="B23537" s="6">
        <v>706333.0</v>
      </c>
      <c r="C23537" s="14" t="str">
        <f>If(COUNTIF(DamReaches!$B$2:$B$346,"="&amp;A23537)&gt;0, "Yes", "No")</f>
        <v>No</v>
      </c>
    </row>
    <row r="23538">
      <c r="A23538" s="6">
        <v>706666.0</v>
      </c>
      <c r="B23538" s="6">
        <v>706752.0</v>
      </c>
      <c r="C23538" s="14" t="str">
        <f>If(COUNTIF(DamReaches!$B$2:$B$346,"="&amp;A23538)&gt;0, "Yes", "No")</f>
        <v>No</v>
      </c>
    </row>
    <row r="23539">
      <c r="A23539" s="6">
        <v>706667.0</v>
      </c>
      <c r="B23539" s="6">
        <v>706752.0</v>
      </c>
      <c r="C23539" s="14" t="str">
        <f>If(COUNTIF(DamReaches!$B$2:$B$346,"="&amp;A23539)&gt;0, "Yes", "No")</f>
        <v>No</v>
      </c>
    </row>
    <row r="23540">
      <c r="A23540" s="6">
        <v>706679.0</v>
      </c>
      <c r="B23540" s="6">
        <v>706567.0</v>
      </c>
      <c r="C23540" s="14" t="str">
        <f>If(COUNTIF(DamReaches!$B$2:$B$346,"="&amp;A23540)&gt;0, "Yes", "No")</f>
        <v>No</v>
      </c>
    </row>
    <row r="23541">
      <c r="A23541" s="6">
        <v>706680.0</v>
      </c>
      <c r="B23541" s="6">
        <v>706769.0</v>
      </c>
      <c r="C23541" s="14" t="str">
        <f>If(COUNTIF(DamReaches!$B$2:$B$346,"="&amp;A23541)&gt;0, "Yes", "No")</f>
        <v>No</v>
      </c>
    </row>
    <row r="23542">
      <c r="A23542" s="6">
        <v>706681.0</v>
      </c>
      <c r="B23542" s="6">
        <v>706796.0</v>
      </c>
      <c r="C23542" s="14" t="str">
        <f>If(COUNTIF(DamReaches!$B$2:$B$346,"="&amp;A23542)&gt;0, "Yes", "No")</f>
        <v>No</v>
      </c>
    </row>
    <row r="23543">
      <c r="A23543" s="6">
        <v>706682.0</v>
      </c>
      <c r="B23543" s="6">
        <v>706453.0</v>
      </c>
      <c r="C23543" s="14" t="str">
        <f>If(COUNTIF(DamReaches!$B$2:$B$346,"="&amp;A23543)&gt;0, "Yes", "No")</f>
        <v>No</v>
      </c>
    </row>
    <row r="23544">
      <c r="A23544" s="6">
        <v>706683.0</v>
      </c>
      <c r="B23544" s="6">
        <v>706333.0</v>
      </c>
      <c r="C23544" s="14" t="str">
        <f>If(COUNTIF(DamReaches!$B$2:$B$346,"="&amp;A23544)&gt;0, "Yes", "No")</f>
        <v>No</v>
      </c>
    </row>
    <row r="23545">
      <c r="A23545" s="6">
        <v>706684.0</v>
      </c>
      <c r="B23545" s="6">
        <v>706402.0</v>
      </c>
      <c r="C23545" s="14" t="str">
        <f>If(COUNTIF(DamReaches!$B$2:$B$346,"="&amp;A23545)&gt;0, "Yes", "No")</f>
        <v>No</v>
      </c>
    </row>
    <row r="23546">
      <c r="A23546" s="6">
        <v>706696.0</v>
      </c>
      <c r="B23546" s="6">
        <v>707070.0</v>
      </c>
      <c r="C23546" s="14" t="str">
        <f>If(COUNTIF(DamReaches!$B$2:$B$346,"="&amp;A23546)&gt;0, "Yes", "No")</f>
        <v>No</v>
      </c>
    </row>
    <row r="23547">
      <c r="A23547" s="6">
        <v>706697.0</v>
      </c>
      <c r="B23547" s="6">
        <v>706567.0</v>
      </c>
      <c r="C23547" s="14" t="str">
        <f>If(COUNTIF(DamReaches!$B$2:$B$346,"="&amp;A23547)&gt;0, "Yes", "No")</f>
        <v>No</v>
      </c>
    </row>
    <row r="23548">
      <c r="A23548" s="6">
        <v>706698.0</v>
      </c>
      <c r="B23548" s="6">
        <v>706816.0</v>
      </c>
      <c r="C23548" s="14" t="str">
        <f>If(COUNTIF(DamReaches!$B$2:$B$346,"="&amp;A23548)&gt;0, "Yes", "No")</f>
        <v>No</v>
      </c>
    </row>
    <row r="23549">
      <c r="A23549" s="6">
        <v>706706.0</v>
      </c>
      <c r="B23549" s="6">
        <v>706726.0</v>
      </c>
      <c r="C23549" s="14" t="str">
        <f>If(COUNTIF(DamReaches!$B$2:$B$346,"="&amp;A23549)&gt;0, "Yes", "No")</f>
        <v>No</v>
      </c>
    </row>
    <row r="23550">
      <c r="A23550" s="6">
        <v>706707.0</v>
      </c>
      <c r="B23550" s="6">
        <v>706239.0</v>
      </c>
      <c r="C23550" s="14" t="str">
        <f>If(COUNTIF(DamReaches!$B$2:$B$346,"="&amp;A23550)&gt;0, "Yes", "No")</f>
        <v>No</v>
      </c>
    </row>
    <row r="23551">
      <c r="A23551" s="6">
        <v>706708.0</v>
      </c>
      <c r="B23551" s="6">
        <v>706816.0</v>
      </c>
      <c r="C23551" s="14" t="str">
        <f>If(COUNTIF(DamReaches!$B$2:$B$346,"="&amp;A23551)&gt;0, "Yes", "No")</f>
        <v>No</v>
      </c>
    </row>
    <row r="23552">
      <c r="A23552" s="6">
        <v>706709.0</v>
      </c>
      <c r="B23552" s="6">
        <v>706568.0</v>
      </c>
      <c r="C23552" s="14" t="str">
        <f>If(COUNTIF(DamReaches!$B$2:$B$346,"="&amp;A23552)&gt;0, "Yes", "No")</f>
        <v>No</v>
      </c>
    </row>
    <row r="23553">
      <c r="A23553" s="6">
        <v>706710.0</v>
      </c>
      <c r="B23553" s="6">
        <v>706709.0</v>
      </c>
      <c r="C23553" s="14" t="str">
        <f>If(COUNTIF(DamReaches!$B$2:$B$346,"="&amp;A23553)&gt;0, "Yes", "No")</f>
        <v>No</v>
      </c>
    </row>
    <row r="23554">
      <c r="A23554" s="6">
        <v>706711.0</v>
      </c>
      <c r="B23554" s="6">
        <v>706529.0</v>
      </c>
      <c r="C23554" s="14" t="str">
        <f>If(COUNTIF(DamReaches!$B$2:$B$346,"="&amp;A23554)&gt;0, "Yes", "No")</f>
        <v>No</v>
      </c>
    </row>
    <row r="23555">
      <c r="A23555" s="6">
        <v>706724.0</v>
      </c>
      <c r="B23555" s="6">
        <v>706743.0</v>
      </c>
      <c r="C23555" s="14" t="str">
        <f>If(COUNTIF(DamReaches!$B$2:$B$346,"="&amp;A23555)&gt;0, "Yes", "No")</f>
        <v>No</v>
      </c>
    </row>
    <row r="23556">
      <c r="A23556" s="6">
        <v>706725.0</v>
      </c>
      <c r="B23556" s="6">
        <v>707239.0</v>
      </c>
      <c r="C23556" s="14" t="str">
        <f>If(COUNTIF(DamReaches!$B$2:$B$346,"="&amp;A23556)&gt;0, "Yes", "No")</f>
        <v>No</v>
      </c>
    </row>
    <row r="23557">
      <c r="A23557" s="6">
        <v>706726.0</v>
      </c>
      <c r="B23557" s="6">
        <v>707239.0</v>
      </c>
      <c r="C23557" s="14" t="str">
        <f>If(COUNTIF(DamReaches!$B$2:$B$346,"="&amp;A23557)&gt;0, "Yes", "No")</f>
        <v>No</v>
      </c>
    </row>
    <row r="23558">
      <c r="A23558" s="6">
        <v>706727.0</v>
      </c>
      <c r="B23558" s="6">
        <v>706709.0</v>
      </c>
      <c r="C23558" s="14" t="str">
        <f>If(COUNTIF(DamReaches!$B$2:$B$346,"="&amp;A23558)&gt;0, "Yes", "No")</f>
        <v>No</v>
      </c>
    </row>
    <row r="23559">
      <c r="A23559" s="6">
        <v>706728.0</v>
      </c>
      <c r="B23559" s="6">
        <v>707073.0</v>
      </c>
      <c r="C23559" s="14" t="str">
        <f>If(COUNTIF(DamReaches!$B$2:$B$346,"="&amp;A23559)&gt;0, "Yes", "No")</f>
        <v>No</v>
      </c>
    </row>
    <row r="23560">
      <c r="A23560" s="6">
        <v>706729.0</v>
      </c>
      <c r="B23560" s="6">
        <v>706819.0</v>
      </c>
      <c r="C23560" s="14" t="str">
        <f>If(COUNTIF(DamReaches!$B$2:$B$346,"="&amp;A23560)&gt;0, "Yes", "No")</f>
        <v>No</v>
      </c>
    </row>
    <row r="23561">
      <c r="A23561" s="6">
        <v>706730.0</v>
      </c>
      <c r="B23561" s="6">
        <v>706819.0</v>
      </c>
      <c r="C23561" s="14" t="str">
        <f>If(COUNTIF(DamReaches!$B$2:$B$346,"="&amp;A23561)&gt;0, "Yes", "No")</f>
        <v>No</v>
      </c>
    </row>
    <row r="23562">
      <c r="A23562" s="6">
        <v>706743.0</v>
      </c>
      <c r="B23562" s="6">
        <v>706839.0</v>
      </c>
      <c r="C23562" s="14" t="str">
        <f>If(COUNTIF(DamReaches!$B$2:$B$346,"="&amp;A23562)&gt;0, "Yes", "No")</f>
        <v>No</v>
      </c>
    </row>
    <row r="23563">
      <c r="A23563" s="6">
        <v>706744.0</v>
      </c>
      <c r="B23563" s="6">
        <v>706839.0</v>
      </c>
      <c r="C23563" s="14" t="str">
        <f>If(COUNTIF(DamReaches!$B$2:$B$346,"="&amp;A23563)&gt;0, "Yes", "No")</f>
        <v>No</v>
      </c>
    </row>
    <row r="23564">
      <c r="A23564" s="6">
        <v>706745.0</v>
      </c>
      <c r="B23564" s="6">
        <v>706790.0</v>
      </c>
      <c r="C23564" s="14" t="str">
        <f>If(COUNTIF(DamReaches!$B$2:$B$346,"="&amp;A23564)&gt;0, "Yes", "No")</f>
        <v>No</v>
      </c>
    </row>
    <row r="23565">
      <c r="A23565" s="6">
        <v>706746.0</v>
      </c>
      <c r="B23565" s="6">
        <v>705711.0</v>
      </c>
      <c r="C23565" s="14" t="str">
        <f>If(COUNTIF(DamReaches!$B$2:$B$346,"="&amp;A23565)&gt;0, "Yes", "No")</f>
        <v>No</v>
      </c>
    </row>
    <row r="23566">
      <c r="A23566" s="6">
        <v>706747.0</v>
      </c>
      <c r="B23566" s="6">
        <v>706428.0</v>
      </c>
      <c r="C23566" s="14" t="str">
        <f>If(COUNTIF(DamReaches!$B$2:$B$346,"="&amp;A23566)&gt;0, "Yes", "No")</f>
        <v>No</v>
      </c>
    </row>
    <row r="23567">
      <c r="A23567" s="6">
        <v>706748.0</v>
      </c>
      <c r="B23567" s="6">
        <v>706726.0</v>
      </c>
      <c r="C23567" s="14" t="str">
        <f>If(COUNTIF(DamReaches!$B$2:$B$346,"="&amp;A23567)&gt;0, "Yes", "No")</f>
        <v>No</v>
      </c>
    </row>
    <row r="23568">
      <c r="A23568" s="6">
        <v>706749.0</v>
      </c>
      <c r="B23568" s="6">
        <v>706707.0</v>
      </c>
      <c r="C23568" s="14" t="str">
        <f>If(COUNTIF(DamReaches!$B$2:$B$346,"="&amp;A23568)&gt;0, "Yes", "No")</f>
        <v>No</v>
      </c>
    </row>
    <row r="23569">
      <c r="A23569" s="6">
        <v>706750.0</v>
      </c>
      <c r="B23569" s="6">
        <v>706622.0</v>
      </c>
      <c r="C23569" s="14" t="str">
        <f>If(COUNTIF(DamReaches!$B$2:$B$346,"="&amp;A23569)&gt;0, "Yes", "No")</f>
        <v>No</v>
      </c>
    </row>
    <row r="23570">
      <c r="A23570" s="6">
        <v>706751.0</v>
      </c>
      <c r="B23570" s="6">
        <v>706750.0</v>
      </c>
      <c r="C23570" s="14" t="str">
        <f>If(COUNTIF(DamReaches!$B$2:$B$346,"="&amp;A23570)&gt;0, "Yes", "No")</f>
        <v>No</v>
      </c>
    </row>
    <row r="23571">
      <c r="A23571" s="6">
        <v>706752.0</v>
      </c>
      <c r="B23571" s="6">
        <v>706800.0</v>
      </c>
      <c r="C23571" s="14" t="str">
        <f>If(COUNTIF(DamReaches!$B$2:$B$346,"="&amp;A23571)&gt;0, "Yes", "No")</f>
        <v>No</v>
      </c>
    </row>
    <row r="23572">
      <c r="A23572" s="6">
        <v>706766.0</v>
      </c>
      <c r="B23572" s="6">
        <v>706838.0</v>
      </c>
      <c r="C23572" s="14" t="str">
        <f>If(COUNTIF(DamReaches!$B$2:$B$346,"="&amp;A23572)&gt;0, "Yes", "No")</f>
        <v>No</v>
      </c>
    </row>
    <row r="23573">
      <c r="A23573" s="6">
        <v>706767.0</v>
      </c>
      <c r="B23573" s="6">
        <v>706838.0</v>
      </c>
      <c r="C23573" s="14" t="str">
        <f>If(COUNTIF(DamReaches!$B$2:$B$346,"="&amp;A23573)&gt;0, "Yes", "No")</f>
        <v>No</v>
      </c>
    </row>
    <row r="23574">
      <c r="A23574" s="6">
        <v>706768.0</v>
      </c>
      <c r="B23574" s="6">
        <v>706661.0</v>
      </c>
      <c r="C23574" s="14" t="str">
        <f>If(COUNTIF(DamReaches!$B$2:$B$346,"="&amp;A23574)&gt;0, "Yes", "No")</f>
        <v>No</v>
      </c>
    </row>
    <row r="23575">
      <c r="A23575" s="6">
        <v>706769.0</v>
      </c>
      <c r="B23575" s="6">
        <v>707180.0</v>
      </c>
      <c r="C23575" s="14" t="str">
        <f>If(COUNTIF(DamReaches!$B$2:$B$346,"="&amp;A23575)&gt;0, "Yes", "No")</f>
        <v>No</v>
      </c>
    </row>
    <row r="23576">
      <c r="A23576" s="6">
        <v>706770.0</v>
      </c>
      <c r="B23576" s="6">
        <v>706728.0</v>
      </c>
      <c r="C23576" s="14" t="str">
        <f>If(COUNTIF(DamReaches!$B$2:$B$346,"="&amp;A23576)&gt;0, "Yes", "No")</f>
        <v>No</v>
      </c>
    </row>
    <row r="23577">
      <c r="A23577" s="6">
        <v>706771.0</v>
      </c>
      <c r="B23577" s="6">
        <v>706772.0</v>
      </c>
      <c r="C23577" s="14" t="str">
        <f>If(COUNTIF(DamReaches!$B$2:$B$346,"="&amp;A23577)&gt;0, "Yes", "No")</f>
        <v>No</v>
      </c>
    </row>
    <row r="23578">
      <c r="A23578" s="6">
        <v>706772.0</v>
      </c>
      <c r="B23578" s="6">
        <v>706711.0</v>
      </c>
      <c r="C23578" s="14" t="str">
        <f>If(COUNTIF(DamReaches!$B$2:$B$346,"="&amp;A23578)&gt;0, "Yes", "No")</f>
        <v>No</v>
      </c>
    </row>
    <row r="23579">
      <c r="A23579" s="6">
        <v>706773.0</v>
      </c>
      <c r="B23579" s="6">
        <v>706335.0</v>
      </c>
      <c r="C23579" s="14" t="str">
        <f>If(COUNTIF(DamReaches!$B$2:$B$346,"="&amp;A23579)&gt;0, "Yes", "No")</f>
        <v>No</v>
      </c>
    </row>
    <row r="23580">
      <c r="A23580" s="6">
        <v>706789.0</v>
      </c>
      <c r="B23580" s="6">
        <v>706643.0</v>
      </c>
      <c r="C23580" s="14" t="str">
        <f>If(COUNTIF(DamReaches!$B$2:$B$346,"="&amp;A23580)&gt;0, "Yes", "No")</f>
        <v>No</v>
      </c>
    </row>
    <row r="23581">
      <c r="A23581" s="6">
        <v>706790.0</v>
      </c>
      <c r="B23581" s="6">
        <v>707007.0</v>
      </c>
      <c r="C23581" s="14" t="str">
        <f>If(COUNTIF(DamReaches!$B$2:$B$346,"="&amp;A23581)&gt;0, "Yes", "No")</f>
        <v>No</v>
      </c>
    </row>
    <row r="23582">
      <c r="A23582" s="6">
        <v>706791.0</v>
      </c>
      <c r="B23582" s="6">
        <v>707007.0</v>
      </c>
      <c r="C23582" s="14" t="str">
        <f>If(COUNTIF(DamReaches!$B$2:$B$346,"="&amp;A23582)&gt;0, "Yes", "No")</f>
        <v>No</v>
      </c>
    </row>
    <row r="23583">
      <c r="A23583" s="6">
        <v>706792.0</v>
      </c>
      <c r="B23583" s="6">
        <v>706586.0</v>
      </c>
      <c r="C23583" s="14" t="str">
        <f>If(COUNTIF(DamReaches!$B$2:$B$346,"="&amp;A23583)&gt;0, "Yes", "No")</f>
        <v>No</v>
      </c>
    </row>
    <row r="23584">
      <c r="A23584" s="6">
        <v>706793.0</v>
      </c>
      <c r="B23584" s="6">
        <v>707124.0</v>
      </c>
      <c r="C23584" s="14" t="str">
        <f>If(COUNTIF(DamReaches!$B$2:$B$346,"="&amp;A23584)&gt;0, "Yes", "No")</f>
        <v>No</v>
      </c>
    </row>
    <row r="23585">
      <c r="A23585" s="6">
        <v>706794.0</v>
      </c>
      <c r="B23585" s="6">
        <v>706707.0</v>
      </c>
      <c r="C23585" s="14" t="str">
        <f>If(COUNTIF(DamReaches!$B$2:$B$346,"="&amp;A23585)&gt;0, "Yes", "No")</f>
        <v>No</v>
      </c>
    </row>
    <row r="23586">
      <c r="A23586" s="6">
        <v>706795.0</v>
      </c>
      <c r="B23586" s="6">
        <v>707180.0</v>
      </c>
      <c r="C23586" s="14" t="str">
        <f>If(COUNTIF(DamReaches!$B$2:$B$346,"="&amp;A23586)&gt;0, "Yes", "No")</f>
        <v>No</v>
      </c>
    </row>
    <row r="23587">
      <c r="A23587" s="6">
        <v>706796.0</v>
      </c>
      <c r="B23587" s="6">
        <v>706875.0</v>
      </c>
      <c r="C23587" s="14" t="str">
        <f>If(COUNTIF(DamReaches!$B$2:$B$346,"="&amp;A23587)&gt;0, "Yes", "No")</f>
        <v>No</v>
      </c>
    </row>
    <row r="23588">
      <c r="A23588" s="6">
        <v>706797.0</v>
      </c>
      <c r="B23588" s="6">
        <v>706875.0</v>
      </c>
      <c r="C23588" s="14" t="str">
        <f>If(COUNTIF(DamReaches!$B$2:$B$346,"="&amp;A23588)&gt;0, "Yes", "No")</f>
        <v>No</v>
      </c>
    </row>
    <row r="23589">
      <c r="A23589" s="6">
        <v>706798.0</v>
      </c>
      <c r="B23589" s="6">
        <v>706750.0</v>
      </c>
      <c r="C23589" s="14" t="str">
        <f>If(COUNTIF(DamReaches!$B$2:$B$346,"="&amp;A23589)&gt;0, "Yes", "No")</f>
        <v>No</v>
      </c>
    </row>
    <row r="23590">
      <c r="A23590" s="6">
        <v>706799.0</v>
      </c>
      <c r="B23590" s="6">
        <v>706592.0</v>
      </c>
      <c r="C23590" s="14" t="str">
        <f>If(COUNTIF(DamReaches!$B$2:$B$346,"="&amp;A23590)&gt;0, "Yes", "No")</f>
        <v>No</v>
      </c>
    </row>
    <row r="23591">
      <c r="A23591" s="6">
        <v>706800.0</v>
      </c>
      <c r="B23591" s="6">
        <v>706773.0</v>
      </c>
      <c r="C23591" s="14" t="str">
        <f>If(COUNTIF(DamReaches!$B$2:$B$346,"="&amp;A23591)&gt;0, "Yes", "No")</f>
        <v>No</v>
      </c>
    </row>
    <row r="23592">
      <c r="A23592" s="6">
        <v>706801.0</v>
      </c>
      <c r="B23592" s="6">
        <v>707009.0</v>
      </c>
      <c r="C23592" s="14" t="str">
        <f>If(COUNTIF(DamReaches!$B$2:$B$346,"="&amp;A23592)&gt;0, "Yes", "No")</f>
        <v>No</v>
      </c>
    </row>
    <row r="23593">
      <c r="A23593" s="6">
        <v>706813.0</v>
      </c>
      <c r="B23593" s="6">
        <v>707176.0</v>
      </c>
      <c r="C23593" s="14" t="str">
        <f>If(COUNTIF(DamReaches!$B$2:$B$346,"="&amp;A23593)&gt;0, "Yes", "No")</f>
        <v>No</v>
      </c>
    </row>
    <row r="23594">
      <c r="A23594" s="6">
        <v>706814.0</v>
      </c>
      <c r="B23594" s="6">
        <v>706237.0</v>
      </c>
      <c r="C23594" s="14" t="str">
        <f>If(COUNTIF(DamReaches!$B$2:$B$346,"="&amp;A23594)&gt;0, "Yes", "No")</f>
        <v>No</v>
      </c>
    </row>
    <row r="23595">
      <c r="A23595" s="6">
        <v>706815.0</v>
      </c>
      <c r="B23595" s="6">
        <v>707024.0</v>
      </c>
      <c r="C23595" s="14" t="str">
        <f>If(COUNTIF(DamReaches!$B$2:$B$346,"="&amp;A23595)&gt;0, "Yes", "No")</f>
        <v>No</v>
      </c>
    </row>
    <row r="23596">
      <c r="A23596" s="6">
        <v>706816.0</v>
      </c>
      <c r="B23596" s="6">
        <v>707024.0</v>
      </c>
      <c r="C23596" s="14" t="str">
        <f>If(COUNTIF(DamReaches!$B$2:$B$346,"="&amp;A23596)&gt;0, "Yes", "No")</f>
        <v>No</v>
      </c>
    </row>
    <row r="23597">
      <c r="A23597" s="6">
        <v>706817.0</v>
      </c>
      <c r="B23597" s="6">
        <v>706540.0</v>
      </c>
      <c r="C23597" s="14" t="str">
        <f>If(COUNTIF(DamReaches!$B$2:$B$346,"="&amp;A23597)&gt;0, "Yes", "No")</f>
        <v>No</v>
      </c>
    </row>
    <row r="23598">
      <c r="A23598" s="6">
        <v>706818.0</v>
      </c>
      <c r="B23598" s="6">
        <v>706798.0</v>
      </c>
      <c r="C23598" s="14" t="str">
        <f>If(COUNTIF(DamReaches!$B$2:$B$346,"="&amp;A23598)&gt;0, "Yes", "No")</f>
        <v>No</v>
      </c>
    </row>
    <row r="23599">
      <c r="A23599" s="6">
        <v>706819.0</v>
      </c>
      <c r="B23599" s="6">
        <v>706818.0</v>
      </c>
      <c r="C23599" s="14" t="str">
        <f>If(COUNTIF(DamReaches!$B$2:$B$346,"="&amp;A23599)&gt;0, "Yes", "No")</f>
        <v>No</v>
      </c>
    </row>
    <row r="23600">
      <c r="A23600" s="6">
        <v>706838.0</v>
      </c>
      <c r="B23600" s="6">
        <v>706743.0</v>
      </c>
      <c r="C23600" s="14" t="str">
        <f>If(COUNTIF(DamReaches!$B$2:$B$346,"="&amp;A23600)&gt;0, "Yes", "No")</f>
        <v>No</v>
      </c>
    </row>
    <row r="23601">
      <c r="A23601" s="6">
        <v>706839.0</v>
      </c>
      <c r="B23601" s="6">
        <v>707006.0</v>
      </c>
      <c r="C23601" s="14" t="str">
        <f>If(COUNTIF(DamReaches!$B$2:$B$346,"="&amp;A23601)&gt;0, "Yes", "No")</f>
        <v>No</v>
      </c>
    </row>
    <row r="23602">
      <c r="A23602" s="6">
        <v>706840.0</v>
      </c>
      <c r="B23602" s="6">
        <v>706661.0</v>
      </c>
      <c r="C23602" s="14" t="str">
        <f>If(COUNTIF(DamReaches!$B$2:$B$346,"="&amp;A23602)&gt;0, "Yes", "No")</f>
        <v>No</v>
      </c>
    </row>
    <row r="23603">
      <c r="A23603" s="6">
        <v>706841.0</v>
      </c>
      <c r="B23603" s="6">
        <v>706908.0</v>
      </c>
      <c r="C23603" s="14" t="str">
        <f>If(COUNTIF(DamReaches!$B$2:$B$346,"="&amp;A23603)&gt;0, "Yes", "No")</f>
        <v>No</v>
      </c>
    </row>
    <row r="23604">
      <c r="A23604" s="6">
        <v>706842.0</v>
      </c>
      <c r="B23604" s="6">
        <v>706697.0</v>
      </c>
      <c r="C23604" s="14" t="str">
        <f>If(COUNTIF(DamReaches!$B$2:$B$346,"="&amp;A23604)&gt;0, "Yes", "No")</f>
        <v>No</v>
      </c>
    </row>
    <row r="23605">
      <c r="A23605" s="6">
        <v>706843.0</v>
      </c>
      <c r="B23605" s="6">
        <v>706842.0</v>
      </c>
      <c r="C23605" s="14" t="str">
        <f>If(COUNTIF(DamReaches!$B$2:$B$346,"="&amp;A23605)&gt;0, "Yes", "No")</f>
        <v>No</v>
      </c>
    </row>
    <row r="23606">
      <c r="A23606" s="6">
        <v>706844.0</v>
      </c>
      <c r="B23606" s="6">
        <v>706683.0</v>
      </c>
      <c r="C23606" s="14" t="str">
        <f>If(COUNTIF(DamReaches!$B$2:$B$346,"="&amp;A23606)&gt;0, "Yes", "No")</f>
        <v>No</v>
      </c>
    </row>
    <row r="23607">
      <c r="A23607" s="6">
        <v>706845.0</v>
      </c>
      <c r="B23607" s="6">
        <v>706481.0</v>
      </c>
      <c r="C23607" s="14" t="str">
        <f>If(COUNTIF(DamReaches!$B$2:$B$346,"="&amp;A23607)&gt;0, "Yes", "No")</f>
        <v>No</v>
      </c>
    </row>
    <row r="23608">
      <c r="A23608" s="6">
        <v>706869.0</v>
      </c>
      <c r="B23608" s="6">
        <v>706429.0</v>
      </c>
      <c r="C23608" s="14" t="str">
        <f>If(COUNTIF(DamReaches!$B$2:$B$346,"="&amp;A23608)&gt;0, "Yes", "No")</f>
        <v>No</v>
      </c>
    </row>
    <row r="23609">
      <c r="A23609" s="6">
        <v>706870.0</v>
      </c>
      <c r="B23609" s="6">
        <v>707176.0</v>
      </c>
      <c r="C23609" s="14" t="str">
        <f>If(COUNTIF(DamReaches!$B$2:$B$346,"="&amp;A23609)&gt;0, "Yes", "No")</f>
        <v>No</v>
      </c>
    </row>
    <row r="23610">
      <c r="A23610" s="6">
        <v>706871.0</v>
      </c>
      <c r="B23610" s="6">
        <v>707504.0</v>
      </c>
      <c r="C23610" s="14" t="str">
        <f>If(COUNTIF(DamReaches!$B$2:$B$346,"="&amp;A23610)&gt;0, "Yes", "No")</f>
        <v>No</v>
      </c>
    </row>
    <row r="23611">
      <c r="A23611" s="6">
        <v>706872.0</v>
      </c>
      <c r="B23611" s="6">
        <v>707504.0</v>
      </c>
      <c r="C23611" s="14" t="str">
        <f>If(COUNTIF(DamReaches!$B$2:$B$346,"="&amp;A23611)&gt;0, "Yes", "No")</f>
        <v>No</v>
      </c>
    </row>
    <row r="23612">
      <c r="A23612" s="6">
        <v>706873.0</v>
      </c>
      <c r="B23612" s="6">
        <v>706952.0</v>
      </c>
      <c r="C23612" s="14" t="str">
        <f>If(COUNTIF(DamReaches!$B$2:$B$346,"="&amp;A23612)&gt;0, "Yes", "No")</f>
        <v>No</v>
      </c>
    </row>
    <row r="23613">
      <c r="A23613" s="6">
        <v>706874.0</v>
      </c>
      <c r="B23613" s="6">
        <v>707073.0</v>
      </c>
      <c r="C23613" s="14" t="str">
        <f>If(COUNTIF(DamReaches!$B$2:$B$346,"="&amp;A23613)&gt;0, "Yes", "No")</f>
        <v>No</v>
      </c>
    </row>
    <row r="23614">
      <c r="A23614" s="6">
        <v>706875.0</v>
      </c>
      <c r="B23614" s="6">
        <v>706876.0</v>
      </c>
      <c r="C23614" s="14" t="str">
        <f>If(COUNTIF(DamReaches!$B$2:$B$346,"="&amp;A23614)&gt;0, "Yes", "No")</f>
        <v>No</v>
      </c>
    </row>
    <row r="23615">
      <c r="A23615" s="6">
        <v>706876.0</v>
      </c>
      <c r="B23615" s="6">
        <v>706528.0</v>
      </c>
      <c r="C23615" s="14" t="str">
        <f>If(COUNTIF(DamReaches!$B$2:$B$346,"="&amp;A23615)&gt;0, "Yes", "No")</f>
        <v>No</v>
      </c>
    </row>
    <row r="23616">
      <c r="A23616" s="6">
        <v>706877.0</v>
      </c>
      <c r="B23616" s="6">
        <v>706818.0</v>
      </c>
      <c r="C23616" s="14" t="str">
        <f>If(COUNTIF(DamReaches!$B$2:$B$346,"="&amp;A23616)&gt;0, "Yes", "No")</f>
        <v>No</v>
      </c>
    </row>
    <row r="23617">
      <c r="A23617" s="6">
        <v>706878.0</v>
      </c>
      <c r="B23617" s="6">
        <v>706877.0</v>
      </c>
      <c r="C23617" s="14" t="str">
        <f>If(COUNTIF(DamReaches!$B$2:$B$346,"="&amp;A23617)&gt;0, "Yes", "No")</f>
        <v>No</v>
      </c>
    </row>
    <row r="23618">
      <c r="A23618" s="6">
        <v>706879.0</v>
      </c>
      <c r="B23618" s="6">
        <v>706646.0</v>
      </c>
      <c r="C23618" s="14" t="str">
        <f>If(COUNTIF(DamReaches!$B$2:$B$346,"="&amp;A23618)&gt;0, "Yes", "No")</f>
        <v>No</v>
      </c>
    </row>
    <row r="23619">
      <c r="A23619" s="6">
        <v>706880.0</v>
      </c>
      <c r="B23619" s="6">
        <v>706529.0</v>
      </c>
      <c r="C23619" s="14" t="str">
        <f>If(COUNTIF(DamReaches!$B$2:$B$346,"="&amp;A23619)&gt;0, "Yes", "No")</f>
        <v>No</v>
      </c>
    </row>
    <row r="23620">
      <c r="A23620" s="6">
        <v>706906.0</v>
      </c>
      <c r="B23620" s="6">
        <v>706766.0</v>
      </c>
      <c r="C23620" s="14" t="str">
        <f>If(COUNTIF(DamReaches!$B$2:$B$346,"="&amp;A23620)&gt;0, "Yes", "No")</f>
        <v>No</v>
      </c>
    </row>
    <row r="23621">
      <c r="A23621" s="6">
        <v>706907.0</v>
      </c>
      <c r="B23621" s="6">
        <v>706981.0</v>
      </c>
      <c r="C23621" s="14" t="str">
        <f>If(COUNTIF(DamReaches!$B$2:$B$346,"="&amp;A23621)&gt;0, "Yes", "No")</f>
        <v>No</v>
      </c>
    </row>
    <row r="23622">
      <c r="A23622" s="6">
        <v>706908.0</v>
      </c>
      <c r="B23622" s="6">
        <v>706869.0</v>
      </c>
      <c r="C23622" s="14" t="str">
        <f>If(COUNTIF(DamReaches!$B$2:$B$346,"="&amp;A23622)&gt;0, "Yes", "No")</f>
        <v>No</v>
      </c>
    </row>
    <row r="23623">
      <c r="A23623" s="6">
        <v>706909.0</v>
      </c>
      <c r="B23623" s="6">
        <v>706870.0</v>
      </c>
      <c r="C23623" s="14" t="str">
        <f>If(COUNTIF(DamReaches!$B$2:$B$346,"="&amp;A23623)&gt;0, "Yes", "No")</f>
        <v>No</v>
      </c>
    </row>
    <row r="23624">
      <c r="A23624" s="6">
        <v>706910.0</v>
      </c>
      <c r="B23624" s="6">
        <v>706909.0</v>
      </c>
      <c r="C23624" s="14" t="str">
        <f>If(COUNTIF(DamReaches!$B$2:$B$346,"="&amp;A23624)&gt;0, "Yes", "No")</f>
        <v>No</v>
      </c>
    </row>
    <row r="23625">
      <c r="A23625" s="6">
        <v>706911.0</v>
      </c>
      <c r="B23625" s="6">
        <v>707309.0</v>
      </c>
      <c r="C23625" s="14" t="str">
        <f>If(COUNTIF(DamReaches!$B$2:$B$346,"="&amp;A23625)&gt;0, "Yes", "No")</f>
        <v>No</v>
      </c>
    </row>
    <row r="23626">
      <c r="A23626" s="6">
        <v>706912.0</v>
      </c>
      <c r="B23626" s="6">
        <v>707309.0</v>
      </c>
      <c r="C23626" s="14" t="str">
        <f>If(COUNTIF(DamReaches!$B$2:$B$346,"="&amp;A23626)&gt;0, "Yes", "No")</f>
        <v>No</v>
      </c>
    </row>
    <row r="23627">
      <c r="A23627" s="6">
        <v>706913.0</v>
      </c>
      <c r="B23627" s="6">
        <v>707124.0</v>
      </c>
      <c r="C23627" s="14" t="str">
        <f>If(COUNTIF(DamReaches!$B$2:$B$346,"="&amp;A23627)&gt;0, "Yes", "No")</f>
        <v>No</v>
      </c>
    </row>
    <row r="23628">
      <c r="A23628" s="6">
        <v>706914.0</v>
      </c>
      <c r="B23628" s="6">
        <v>706377.0</v>
      </c>
      <c r="C23628" s="14" t="str">
        <f>If(COUNTIF(DamReaches!$B$2:$B$346,"="&amp;A23628)&gt;0, "Yes", "No")</f>
        <v>No</v>
      </c>
    </row>
    <row r="23629">
      <c r="A23629" s="6">
        <v>706915.0</v>
      </c>
      <c r="B23629" s="6">
        <v>706953.0</v>
      </c>
      <c r="C23629" s="14" t="str">
        <f>If(COUNTIF(DamReaches!$B$2:$B$346,"="&amp;A23629)&gt;0, "Yes", "No")</f>
        <v>No</v>
      </c>
    </row>
    <row r="23630">
      <c r="A23630" s="6">
        <v>706916.0</v>
      </c>
      <c r="B23630" s="6">
        <v>706877.0</v>
      </c>
      <c r="C23630" s="14" t="str">
        <f>If(COUNTIF(DamReaches!$B$2:$B$346,"="&amp;A23630)&gt;0, "Yes", "No")</f>
        <v>No</v>
      </c>
    </row>
    <row r="23631">
      <c r="A23631" s="6">
        <v>706917.0</v>
      </c>
      <c r="B23631" s="6">
        <v>706683.0</v>
      </c>
      <c r="C23631" s="14" t="str">
        <f>If(COUNTIF(DamReaches!$B$2:$B$346,"="&amp;A23631)&gt;0, "Yes", "No")</f>
        <v>No</v>
      </c>
    </row>
    <row r="23632">
      <c r="A23632" s="6">
        <v>706918.0</v>
      </c>
      <c r="B23632" s="6">
        <v>706879.0</v>
      </c>
      <c r="C23632" s="14" t="str">
        <f>If(COUNTIF(DamReaches!$B$2:$B$346,"="&amp;A23632)&gt;0, "Yes", "No")</f>
        <v>No</v>
      </c>
    </row>
    <row r="23633">
      <c r="A23633" s="6">
        <v>706919.0</v>
      </c>
      <c r="B23633" s="6">
        <v>706880.0</v>
      </c>
      <c r="C23633" s="14" t="str">
        <f>If(COUNTIF(DamReaches!$B$2:$B$346,"="&amp;A23633)&gt;0, "Yes", "No")</f>
        <v>No</v>
      </c>
    </row>
    <row r="23634">
      <c r="A23634" s="6">
        <v>706920.0</v>
      </c>
      <c r="B23634" s="6">
        <v>706919.0</v>
      </c>
      <c r="C23634" s="14" t="str">
        <f>If(COUNTIF(DamReaches!$B$2:$B$346,"="&amp;A23634)&gt;0, "Yes", "No")</f>
        <v>No</v>
      </c>
    </row>
    <row r="23635">
      <c r="A23635" s="6">
        <v>706921.0</v>
      </c>
      <c r="B23635" s="6">
        <v>706403.0</v>
      </c>
      <c r="C23635" s="14" t="str">
        <f>If(COUNTIF(DamReaches!$B$2:$B$346,"="&amp;A23635)&gt;0, "Yes", "No")</f>
        <v>No</v>
      </c>
    </row>
    <row r="23636">
      <c r="A23636" s="6">
        <v>706949.0</v>
      </c>
      <c r="B23636" s="6">
        <v>707019.0</v>
      </c>
      <c r="C23636" s="14" t="str">
        <f>If(COUNTIF(DamReaches!$B$2:$B$346,"="&amp;A23636)&gt;0, "Yes", "No")</f>
        <v>No</v>
      </c>
    </row>
    <row r="23637">
      <c r="A23637" s="6">
        <v>706950.0</v>
      </c>
      <c r="B23637" s="6">
        <v>707019.0</v>
      </c>
      <c r="C23637" s="14" t="str">
        <f>If(COUNTIF(DamReaches!$B$2:$B$346,"="&amp;A23637)&gt;0, "Yes", "No")</f>
        <v>No</v>
      </c>
    </row>
    <row r="23638">
      <c r="A23638" s="6">
        <v>706951.0</v>
      </c>
      <c r="B23638" s="6">
        <v>707123.0</v>
      </c>
      <c r="C23638" s="14" t="str">
        <f>If(COUNTIF(DamReaches!$B$2:$B$346,"="&amp;A23638)&gt;0, "Yes", "No")</f>
        <v>No</v>
      </c>
    </row>
    <row r="23639">
      <c r="A23639" s="6">
        <v>706952.0</v>
      </c>
      <c r="B23639" s="6">
        <v>706446.0</v>
      </c>
      <c r="C23639" s="14" t="str">
        <f>If(COUNTIF(DamReaches!$B$2:$B$346,"="&amp;A23639)&gt;0, "Yes", "No")</f>
        <v>No</v>
      </c>
    </row>
    <row r="23640">
      <c r="A23640" s="6">
        <v>706953.0</v>
      </c>
      <c r="B23640" s="6">
        <v>707128.0</v>
      </c>
      <c r="C23640" s="14" t="str">
        <f>If(COUNTIF(DamReaches!$B$2:$B$346,"="&amp;A23640)&gt;0, "Yes", "No")</f>
        <v>No</v>
      </c>
    </row>
    <row r="23641">
      <c r="A23641" s="6">
        <v>706954.0</v>
      </c>
      <c r="B23641" s="6">
        <v>706621.0</v>
      </c>
      <c r="C23641" s="14" t="str">
        <f>If(COUNTIF(DamReaches!$B$2:$B$346,"="&amp;A23641)&gt;0, "Yes", "No")</f>
        <v>No</v>
      </c>
    </row>
    <row r="23642">
      <c r="A23642" s="6">
        <v>706955.0</v>
      </c>
      <c r="B23642" s="6">
        <v>706798.0</v>
      </c>
      <c r="C23642" s="14" t="str">
        <f>If(COUNTIF(DamReaches!$B$2:$B$346,"="&amp;A23642)&gt;0, "Yes", "No")</f>
        <v>No</v>
      </c>
    </row>
    <row r="23643">
      <c r="A23643" s="6">
        <v>706956.0</v>
      </c>
      <c r="B23643" s="6">
        <v>706917.0</v>
      </c>
      <c r="C23643" s="14" t="str">
        <f>If(COUNTIF(DamReaches!$B$2:$B$346,"="&amp;A23643)&gt;0, "Yes", "No")</f>
        <v>No</v>
      </c>
    </row>
    <row r="23644">
      <c r="A23644" s="6">
        <v>706981.0</v>
      </c>
      <c r="B23644" s="6">
        <v>706790.0</v>
      </c>
      <c r="C23644" s="14" t="str">
        <f>If(COUNTIF(DamReaches!$B$2:$B$346,"="&amp;A23644)&gt;0, "Yes", "No")</f>
        <v>No</v>
      </c>
    </row>
    <row r="23645">
      <c r="A23645" s="6">
        <v>706982.0</v>
      </c>
      <c r="B23645" s="6">
        <v>706619.0</v>
      </c>
      <c r="C23645" s="14" t="str">
        <f>If(COUNTIF(DamReaches!$B$2:$B$346,"="&amp;A23645)&gt;0, "Yes", "No")</f>
        <v>No</v>
      </c>
    </row>
    <row r="23646">
      <c r="A23646" s="6">
        <v>706983.0</v>
      </c>
      <c r="B23646" s="6">
        <v>706268.0</v>
      </c>
      <c r="C23646" s="14" t="str">
        <f>If(COUNTIF(DamReaches!$B$2:$B$346,"="&amp;A23646)&gt;0, "Yes", "No")</f>
        <v>No</v>
      </c>
    </row>
    <row r="23647">
      <c r="A23647" s="6">
        <v>707005.0</v>
      </c>
      <c r="B23647" s="6">
        <v>706584.0</v>
      </c>
      <c r="C23647" s="14" t="str">
        <f>If(COUNTIF(DamReaches!$B$2:$B$346,"="&amp;A23647)&gt;0, "Yes", "No")</f>
        <v>No</v>
      </c>
    </row>
    <row r="23648">
      <c r="A23648" s="6">
        <v>707006.0</v>
      </c>
      <c r="B23648" s="6">
        <v>706981.0</v>
      </c>
      <c r="C23648" s="14" t="str">
        <f>If(COUNTIF(DamReaches!$B$2:$B$346,"="&amp;A23648)&gt;0, "Yes", "No")</f>
        <v>No</v>
      </c>
    </row>
    <row r="23649">
      <c r="A23649" s="6">
        <v>707007.0</v>
      </c>
      <c r="B23649" s="6">
        <v>707047.0</v>
      </c>
      <c r="C23649" s="14" t="str">
        <f>If(COUNTIF(DamReaches!$B$2:$B$346,"="&amp;A23649)&gt;0, "Yes", "No")</f>
        <v>No</v>
      </c>
    </row>
    <row r="23650">
      <c r="A23650" s="6">
        <v>707008.0</v>
      </c>
      <c r="B23650" s="6">
        <v>706773.0</v>
      </c>
      <c r="C23650" s="14" t="str">
        <f>If(COUNTIF(DamReaches!$B$2:$B$346,"="&amp;A23650)&gt;0, "Yes", "No")</f>
        <v>No</v>
      </c>
    </row>
    <row r="23651">
      <c r="A23651" s="6">
        <v>707009.0</v>
      </c>
      <c r="B23651" s="6">
        <v>706921.0</v>
      </c>
      <c r="C23651" s="14" t="str">
        <f>If(COUNTIF(DamReaches!$B$2:$B$346,"="&amp;A23651)&gt;0, "Yes", "No")</f>
        <v>No</v>
      </c>
    </row>
    <row r="23652">
      <c r="A23652" s="6">
        <v>707019.0</v>
      </c>
      <c r="B23652" s="6">
        <v>707199.0</v>
      </c>
      <c r="C23652" s="14" t="str">
        <f>If(COUNTIF(DamReaches!$B$2:$B$346,"="&amp;A23652)&gt;0, "Yes", "No")</f>
        <v>No</v>
      </c>
    </row>
    <row r="23653">
      <c r="A23653" s="6">
        <v>707020.0</v>
      </c>
      <c r="B23653" s="6">
        <v>707253.0</v>
      </c>
      <c r="C23653" s="14" t="str">
        <f>If(COUNTIF(DamReaches!$B$2:$B$346,"="&amp;A23653)&gt;0, "Yes", "No")</f>
        <v>No</v>
      </c>
    </row>
    <row r="23654">
      <c r="A23654" s="6">
        <v>707021.0</v>
      </c>
      <c r="B23654" s="6">
        <v>707022.0</v>
      </c>
      <c r="C23654" s="14" t="str">
        <f>If(COUNTIF(DamReaches!$B$2:$B$346,"="&amp;A23654)&gt;0, "Yes", "No")</f>
        <v>No</v>
      </c>
    </row>
    <row r="23655">
      <c r="A23655" s="6">
        <v>707022.0</v>
      </c>
      <c r="B23655" s="6">
        <v>706697.0</v>
      </c>
      <c r="C23655" s="14" t="str">
        <f>If(COUNTIF(DamReaches!$B$2:$B$346,"="&amp;A23655)&gt;0, "Yes", "No")</f>
        <v>No</v>
      </c>
    </row>
    <row r="23656">
      <c r="A23656" s="6">
        <v>707023.0</v>
      </c>
      <c r="B23656" s="6">
        <v>706842.0</v>
      </c>
      <c r="C23656" s="14" t="str">
        <f>If(COUNTIF(DamReaches!$B$2:$B$346,"="&amp;A23656)&gt;0, "Yes", "No")</f>
        <v>No</v>
      </c>
    </row>
    <row r="23657">
      <c r="A23657" s="6">
        <v>707024.0</v>
      </c>
      <c r="B23657" s="6">
        <v>707023.0</v>
      </c>
      <c r="C23657" s="14" t="str">
        <f>If(COUNTIF(DamReaches!$B$2:$B$346,"="&amp;A23657)&gt;0, "Yes", "No")</f>
        <v>No</v>
      </c>
    </row>
    <row r="23658">
      <c r="A23658" s="6">
        <v>707025.0</v>
      </c>
      <c r="B23658" s="6">
        <v>707404.0</v>
      </c>
      <c r="C23658" s="14" t="str">
        <f>If(COUNTIF(DamReaches!$B$2:$B$346,"="&amp;A23658)&gt;0, "Yes", "No")</f>
        <v>No</v>
      </c>
    </row>
    <row r="23659">
      <c r="A23659" s="6">
        <v>707026.0</v>
      </c>
      <c r="B23659" s="6">
        <v>707404.0</v>
      </c>
      <c r="C23659" s="14" t="str">
        <f>If(COUNTIF(DamReaches!$B$2:$B$346,"="&amp;A23659)&gt;0, "Yes", "No")</f>
        <v>No</v>
      </c>
    </row>
    <row r="23660">
      <c r="A23660" s="6">
        <v>707027.0</v>
      </c>
      <c r="B23660" s="6">
        <v>706914.0</v>
      </c>
      <c r="C23660" s="14" t="str">
        <f>If(COUNTIF(DamReaches!$B$2:$B$346,"="&amp;A23660)&gt;0, "Yes", "No")</f>
        <v>No</v>
      </c>
    </row>
    <row r="23661">
      <c r="A23661" s="6">
        <v>707047.0</v>
      </c>
      <c r="B23661" s="6">
        <v>707199.0</v>
      </c>
      <c r="C23661" s="14" t="str">
        <f>If(COUNTIF(DamReaches!$B$2:$B$346,"="&amp;A23661)&gt;0, "Yes", "No")</f>
        <v>No</v>
      </c>
    </row>
    <row r="23662">
      <c r="A23662" s="6">
        <v>707048.0</v>
      </c>
      <c r="B23662" s="6">
        <v>706794.0</v>
      </c>
      <c r="C23662" s="14" t="str">
        <f>If(COUNTIF(DamReaches!$B$2:$B$346,"="&amp;A23662)&gt;0, "Yes", "No")</f>
        <v>No</v>
      </c>
    </row>
    <row r="23663">
      <c r="A23663" s="6">
        <v>707049.0</v>
      </c>
      <c r="B23663" s="6">
        <v>707048.0</v>
      </c>
      <c r="C23663" s="14" t="str">
        <f>If(COUNTIF(DamReaches!$B$2:$B$346,"="&amp;A23663)&gt;0, "Yes", "No")</f>
        <v>No</v>
      </c>
    </row>
    <row r="23664">
      <c r="A23664" s="6">
        <v>707050.0</v>
      </c>
      <c r="B23664" s="6">
        <v>706917.0</v>
      </c>
      <c r="C23664" s="14" t="str">
        <f>If(COUNTIF(DamReaches!$B$2:$B$346,"="&amp;A23664)&gt;0, "Yes", "No")</f>
        <v>No</v>
      </c>
    </row>
    <row r="23665">
      <c r="A23665" s="6">
        <v>707051.0</v>
      </c>
      <c r="B23665" s="6">
        <v>707134.0</v>
      </c>
      <c r="C23665" s="14" t="str">
        <f>If(COUNTIF(DamReaches!$B$2:$B$346,"="&amp;A23665)&gt;0, "Yes", "No")</f>
        <v>No</v>
      </c>
    </row>
    <row r="23666">
      <c r="A23666" s="6">
        <v>707067.0</v>
      </c>
      <c r="B23666" s="6">
        <v>707068.0</v>
      </c>
      <c r="C23666" s="14" t="str">
        <f>If(COUNTIF(DamReaches!$B$2:$B$346,"="&amp;A23666)&gt;0, "Yes", "No")</f>
        <v>No</v>
      </c>
    </row>
    <row r="23667">
      <c r="A23667" s="6">
        <v>707068.0</v>
      </c>
      <c r="B23667" s="6">
        <v>707005.0</v>
      </c>
      <c r="C23667" s="14" t="str">
        <f>If(COUNTIF(DamReaches!$B$2:$B$346,"="&amp;A23667)&gt;0, "Yes", "No")</f>
        <v>No</v>
      </c>
    </row>
    <row r="23668">
      <c r="A23668" s="6">
        <v>707069.0</v>
      </c>
      <c r="B23668" s="6">
        <v>707005.0</v>
      </c>
      <c r="C23668" s="14" t="str">
        <f>If(COUNTIF(DamReaches!$B$2:$B$346,"="&amp;A23668)&gt;0, "Yes", "No")</f>
        <v>No</v>
      </c>
    </row>
    <row r="23669">
      <c r="A23669" s="6">
        <v>707070.0</v>
      </c>
      <c r="B23669" s="6">
        <v>707401.0</v>
      </c>
      <c r="C23669" s="14" t="str">
        <f>If(COUNTIF(DamReaches!$B$2:$B$346,"="&amp;A23669)&gt;0, "Yes", "No")</f>
        <v>No</v>
      </c>
    </row>
    <row r="23670">
      <c r="A23670" s="6">
        <v>707071.0</v>
      </c>
      <c r="B23670" s="6">
        <v>707401.0</v>
      </c>
      <c r="C23670" s="14" t="str">
        <f>If(COUNTIF(DamReaches!$B$2:$B$346,"="&amp;A23670)&gt;0, "Yes", "No")</f>
        <v>No</v>
      </c>
    </row>
    <row r="23671">
      <c r="A23671" s="6">
        <v>707072.0</v>
      </c>
      <c r="B23671" s="6">
        <v>707627.0</v>
      </c>
      <c r="C23671" s="14" t="str">
        <f>If(COUNTIF(DamReaches!$B$2:$B$346,"="&amp;A23671)&gt;0, "Yes", "No")</f>
        <v>No</v>
      </c>
    </row>
    <row r="23672">
      <c r="A23672" s="6">
        <v>707073.0</v>
      </c>
      <c r="B23672" s="6">
        <v>707222.0</v>
      </c>
      <c r="C23672" s="14" t="str">
        <f>If(COUNTIF(DamReaches!$B$2:$B$346,"="&amp;A23672)&gt;0, "Yes", "No")</f>
        <v>No</v>
      </c>
    </row>
    <row r="23673">
      <c r="A23673" s="6">
        <v>707074.0</v>
      </c>
      <c r="B23673" s="6">
        <v>707222.0</v>
      </c>
      <c r="C23673" s="14" t="str">
        <f>If(COUNTIF(DamReaches!$B$2:$B$346,"="&amp;A23673)&gt;0, "Yes", "No")</f>
        <v>No</v>
      </c>
    </row>
    <row r="23674">
      <c r="A23674" s="6">
        <v>707075.0</v>
      </c>
      <c r="B23674" s="6">
        <v>707135.0</v>
      </c>
      <c r="C23674" s="14" t="str">
        <f>If(COUNTIF(DamReaches!$B$2:$B$346,"="&amp;A23674)&gt;0, "Yes", "No")</f>
        <v>No</v>
      </c>
    </row>
    <row r="23675">
      <c r="A23675" s="6">
        <v>707084.0</v>
      </c>
      <c r="B23675" s="6">
        <v>706330.0</v>
      </c>
      <c r="C23675" s="14" t="str">
        <f>If(COUNTIF(DamReaches!$B$2:$B$346,"="&amp;A23675)&gt;0, "Yes", "No")</f>
        <v>No</v>
      </c>
    </row>
    <row r="23676">
      <c r="A23676" s="6">
        <v>707085.0</v>
      </c>
      <c r="B23676" s="6">
        <v>706746.0</v>
      </c>
      <c r="C23676" s="14" t="str">
        <f>If(COUNTIF(DamReaches!$B$2:$B$346,"="&amp;A23676)&gt;0, "Yes", "No")</f>
        <v>No</v>
      </c>
    </row>
    <row r="23677">
      <c r="A23677" s="6">
        <v>707086.0</v>
      </c>
      <c r="B23677" s="6">
        <v>705711.0</v>
      </c>
      <c r="C23677" s="14" t="str">
        <f>If(COUNTIF(DamReaches!$B$2:$B$346,"="&amp;A23677)&gt;0, "Yes", "No")</f>
        <v>Yes</v>
      </c>
    </row>
    <row r="23678">
      <c r="A23678" s="6">
        <v>707087.0</v>
      </c>
      <c r="B23678" s="6">
        <v>707123.0</v>
      </c>
      <c r="C23678" s="14" t="str">
        <f>If(COUNTIF(DamReaches!$B$2:$B$346,"="&amp;A23678)&gt;0, "Yes", "No")</f>
        <v>No</v>
      </c>
    </row>
    <row r="23679">
      <c r="A23679" s="6">
        <v>707088.0</v>
      </c>
      <c r="B23679" s="6">
        <v>706870.0</v>
      </c>
      <c r="C23679" s="14" t="str">
        <f>If(COUNTIF(DamReaches!$B$2:$B$346,"="&amp;A23679)&gt;0, "Yes", "No")</f>
        <v>No</v>
      </c>
    </row>
    <row r="23680">
      <c r="A23680" s="6">
        <v>707089.0</v>
      </c>
      <c r="B23680" s="6">
        <v>706878.0</v>
      </c>
      <c r="C23680" s="14" t="str">
        <f>If(COUNTIF(DamReaches!$B$2:$B$346,"="&amp;A23680)&gt;0, "Yes", "No")</f>
        <v>No</v>
      </c>
    </row>
    <row r="23681">
      <c r="A23681" s="6">
        <v>707090.0</v>
      </c>
      <c r="B23681" s="6">
        <v>706878.0</v>
      </c>
      <c r="C23681" s="14" t="str">
        <f>If(COUNTIF(DamReaches!$B$2:$B$346,"="&amp;A23681)&gt;0, "Yes", "No")</f>
        <v>No</v>
      </c>
    </row>
    <row r="23682">
      <c r="A23682" s="6">
        <v>707091.0</v>
      </c>
      <c r="B23682" s="6">
        <v>706879.0</v>
      </c>
      <c r="C23682" s="14" t="str">
        <f>If(COUNTIF(DamReaches!$B$2:$B$346,"="&amp;A23682)&gt;0, "Yes", "No")</f>
        <v>No</v>
      </c>
    </row>
    <row r="23683">
      <c r="A23683" s="6">
        <v>707121.0</v>
      </c>
      <c r="B23683" s="6">
        <v>706696.0</v>
      </c>
      <c r="C23683" s="14" t="str">
        <f>If(COUNTIF(DamReaches!$B$2:$B$346,"="&amp;A23683)&gt;0, "Yes", "No")</f>
        <v>No</v>
      </c>
    </row>
    <row r="23684">
      <c r="A23684" s="6">
        <v>707122.0</v>
      </c>
      <c r="B23684" s="6">
        <v>706792.0</v>
      </c>
      <c r="C23684" s="14" t="str">
        <f>If(COUNTIF(DamReaches!$B$2:$B$346,"="&amp;A23684)&gt;0, "Yes", "No")</f>
        <v>No</v>
      </c>
    </row>
    <row r="23685">
      <c r="A23685" s="6">
        <v>707123.0</v>
      </c>
      <c r="B23685" s="6">
        <v>707122.0</v>
      </c>
      <c r="C23685" s="14" t="str">
        <f>If(COUNTIF(DamReaches!$B$2:$B$346,"="&amp;A23685)&gt;0, "Yes", "No")</f>
        <v>No</v>
      </c>
    </row>
    <row r="23686">
      <c r="A23686" s="6">
        <v>707124.0</v>
      </c>
      <c r="B23686" s="6">
        <v>707627.0</v>
      </c>
      <c r="C23686" s="14" t="str">
        <f>If(COUNTIF(DamReaches!$B$2:$B$346,"="&amp;A23686)&gt;0, "Yes", "No")</f>
        <v>No</v>
      </c>
    </row>
    <row r="23687">
      <c r="A23687" s="6">
        <v>707125.0</v>
      </c>
      <c r="B23687" s="6">
        <v>707126.0</v>
      </c>
      <c r="C23687" s="14" t="str">
        <f>If(COUNTIF(DamReaches!$B$2:$B$346,"="&amp;A23687)&gt;0, "Yes", "No")</f>
        <v>No</v>
      </c>
    </row>
    <row r="23688">
      <c r="A23688" s="6">
        <v>707126.0</v>
      </c>
      <c r="B23688" s="6">
        <v>706794.0</v>
      </c>
      <c r="C23688" s="14" t="str">
        <f>If(COUNTIF(DamReaches!$B$2:$B$346,"="&amp;A23688)&gt;0, "Yes", "No")</f>
        <v>No</v>
      </c>
    </row>
    <row r="23689">
      <c r="A23689" s="6">
        <v>707127.0</v>
      </c>
      <c r="B23689" s="6">
        <v>706619.0</v>
      </c>
      <c r="C23689" s="14" t="str">
        <f>If(COUNTIF(DamReaches!$B$2:$B$346,"="&amp;A23689)&gt;0, "Yes", "No")</f>
        <v>No</v>
      </c>
    </row>
    <row r="23690">
      <c r="A23690" s="6">
        <v>707128.0</v>
      </c>
      <c r="B23690" s="6">
        <v>706914.0</v>
      </c>
      <c r="C23690" s="14" t="str">
        <f>If(COUNTIF(DamReaches!$B$2:$B$346,"="&amp;A23690)&gt;0, "Yes", "No")</f>
        <v>No</v>
      </c>
    </row>
    <row r="23691">
      <c r="A23691" s="6">
        <v>707129.0</v>
      </c>
      <c r="B23691" s="6">
        <v>707090.0</v>
      </c>
      <c r="C23691" s="14" t="str">
        <f>If(COUNTIF(DamReaches!$B$2:$B$346,"="&amp;A23691)&gt;0, "Yes", "No")</f>
        <v>No</v>
      </c>
    </row>
    <row r="23692">
      <c r="A23692" s="6">
        <v>707130.0</v>
      </c>
      <c r="B23692" s="6">
        <v>707050.0</v>
      </c>
      <c r="C23692" s="14" t="str">
        <f>If(COUNTIF(DamReaches!$B$2:$B$346,"="&amp;A23692)&gt;0, "Yes", "No")</f>
        <v>No</v>
      </c>
    </row>
    <row r="23693">
      <c r="A23693" s="6">
        <v>707131.0</v>
      </c>
      <c r="B23693" s="6">
        <v>707132.0</v>
      </c>
      <c r="C23693" s="14" t="str">
        <f>If(COUNTIF(DamReaches!$B$2:$B$346,"="&amp;A23693)&gt;0, "Yes", "No")</f>
        <v>No</v>
      </c>
    </row>
    <row r="23694">
      <c r="A23694" s="6">
        <v>707132.0</v>
      </c>
      <c r="B23694" s="6">
        <v>707009.0</v>
      </c>
      <c r="C23694" s="14" t="str">
        <f>If(COUNTIF(DamReaches!$B$2:$B$346,"="&amp;A23694)&gt;0, "Yes", "No")</f>
        <v>No</v>
      </c>
    </row>
    <row r="23695">
      <c r="A23695" s="6">
        <v>707133.0</v>
      </c>
      <c r="B23695" s="6">
        <v>706983.0</v>
      </c>
      <c r="C23695" s="14" t="str">
        <f>If(COUNTIF(DamReaches!$B$2:$B$346,"="&amp;A23695)&gt;0, "Yes", "No")</f>
        <v>No</v>
      </c>
    </row>
    <row r="23696">
      <c r="A23696" s="6">
        <v>707134.0</v>
      </c>
      <c r="B23696" s="6">
        <v>707133.0</v>
      </c>
      <c r="C23696" s="14" t="str">
        <f>If(COUNTIF(DamReaches!$B$2:$B$346,"="&amp;A23696)&gt;0, "Yes", "No")</f>
        <v>No</v>
      </c>
    </row>
    <row r="23697">
      <c r="A23697" s="6">
        <v>707135.0</v>
      </c>
      <c r="B23697" s="6">
        <v>707134.0</v>
      </c>
      <c r="C23697" s="14" t="str">
        <f>If(COUNTIF(DamReaches!$B$2:$B$346,"="&amp;A23697)&gt;0, "Yes", "No")</f>
        <v>No</v>
      </c>
    </row>
    <row r="23698">
      <c r="A23698" s="6">
        <v>707157.0</v>
      </c>
      <c r="B23698" s="6">
        <v>706908.0</v>
      </c>
      <c r="C23698" s="14" t="str">
        <f>If(COUNTIF(DamReaches!$B$2:$B$346,"="&amp;A23698)&gt;0, "Yes", "No")</f>
        <v>No</v>
      </c>
    </row>
    <row r="23699">
      <c r="A23699" s="6">
        <v>707158.0</v>
      </c>
      <c r="B23699" s="6">
        <v>707424.0</v>
      </c>
      <c r="C23699" s="14" t="str">
        <f>If(COUNTIF(DamReaches!$B$2:$B$346,"="&amp;A23699)&gt;0, "Yes", "No")</f>
        <v>No</v>
      </c>
    </row>
    <row r="23700">
      <c r="A23700" s="6">
        <v>707159.0</v>
      </c>
      <c r="B23700" s="6">
        <v>706919.0</v>
      </c>
      <c r="C23700" s="14" t="str">
        <f>If(COUNTIF(DamReaches!$B$2:$B$346,"="&amp;A23700)&gt;0, "Yes", "No")</f>
        <v>No</v>
      </c>
    </row>
    <row r="23701">
      <c r="A23701" s="6">
        <v>707160.0</v>
      </c>
      <c r="B23701" s="6">
        <v>707135.0</v>
      </c>
      <c r="C23701" s="14" t="str">
        <f>If(COUNTIF(DamReaches!$B$2:$B$346,"="&amp;A23701)&gt;0, "Yes", "No")</f>
        <v>No</v>
      </c>
    </row>
    <row r="23702">
      <c r="A23702" s="6">
        <v>707175.0</v>
      </c>
      <c r="B23702" s="6">
        <v>707157.0</v>
      </c>
      <c r="C23702" s="14" t="str">
        <f>If(COUNTIF(DamReaches!$B$2:$B$346,"="&amp;A23702)&gt;0, "Yes", "No")</f>
        <v>No</v>
      </c>
    </row>
    <row r="23703">
      <c r="A23703" s="6">
        <v>707176.0</v>
      </c>
      <c r="B23703" s="6">
        <v>707175.0</v>
      </c>
      <c r="C23703" s="14" t="str">
        <f>If(COUNTIF(DamReaches!$B$2:$B$346,"="&amp;A23703)&gt;0, "Yes", "No")</f>
        <v>No</v>
      </c>
    </row>
    <row r="23704">
      <c r="A23704" s="6">
        <v>707177.0</v>
      </c>
      <c r="B23704" s="6">
        <v>707424.0</v>
      </c>
      <c r="C23704" s="14" t="str">
        <f>If(COUNTIF(DamReaches!$B$2:$B$346,"="&amp;A23704)&gt;0, "Yes", "No")</f>
        <v>No</v>
      </c>
    </row>
    <row r="23705">
      <c r="A23705" s="6">
        <v>707178.0</v>
      </c>
      <c r="B23705" s="6">
        <v>706982.0</v>
      </c>
      <c r="C23705" s="14" t="str">
        <f>If(COUNTIF(DamReaches!$B$2:$B$346,"="&amp;A23705)&gt;0, "Yes", "No")</f>
        <v>No</v>
      </c>
    </row>
    <row r="23706">
      <c r="A23706" s="6">
        <v>707179.0</v>
      </c>
      <c r="B23706" s="6">
        <v>706953.0</v>
      </c>
      <c r="C23706" s="14" t="str">
        <f>If(COUNTIF(DamReaches!$B$2:$B$346,"="&amp;A23706)&gt;0, "Yes", "No")</f>
        <v>No</v>
      </c>
    </row>
    <row r="23707">
      <c r="A23707" s="6">
        <v>707180.0</v>
      </c>
      <c r="B23707" s="6">
        <v>707179.0</v>
      </c>
      <c r="C23707" s="14" t="str">
        <f>If(COUNTIF(DamReaches!$B$2:$B$346,"="&amp;A23707)&gt;0, "Yes", "No")</f>
        <v>No</v>
      </c>
    </row>
    <row r="23708">
      <c r="A23708" s="6">
        <v>707181.0</v>
      </c>
      <c r="B23708" s="6">
        <v>706772.0</v>
      </c>
      <c r="C23708" s="14" t="str">
        <f>If(COUNTIF(DamReaches!$B$2:$B$346,"="&amp;A23708)&gt;0, "Yes", "No")</f>
        <v>No</v>
      </c>
    </row>
    <row r="23709">
      <c r="A23709" s="6">
        <v>707182.0</v>
      </c>
      <c r="B23709" s="6">
        <v>707160.0</v>
      </c>
      <c r="C23709" s="14" t="str">
        <f>If(COUNTIF(DamReaches!$B$2:$B$346,"="&amp;A23709)&gt;0, "Yes", "No")</f>
        <v>No</v>
      </c>
    </row>
    <row r="23710">
      <c r="A23710" s="6">
        <v>707196.0</v>
      </c>
      <c r="B23710" s="6">
        <v>707068.0</v>
      </c>
      <c r="C23710" s="14" t="str">
        <f>If(COUNTIF(DamReaches!$B$2:$B$346,"="&amp;A23710)&gt;0, "Yes", "No")</f>
        <v>No</v>
      </c>
    </row>
    <row r="23711">
      <c r="A23711" s="6">
        <v>707197.0</v>
      </c>
      <c r="B23711" s="6">
        <v>707451.0</v>
      </c>
      <c r="C23711" s="14" t="str">
        <f>If(COUNTIF(DamReaches!$B$2:$B$346,"="&amp;A23711)&gt;0, "Yes", "No")</f>
        <v>No</v>
      </c>
    </row>
    <row r="23712">
      <c r="A23712" s="6">
        <v>707198.0</v>
      </c>
      <c r="B23712" s="6">
        <v>707451.0</v>
      </c>
      <c r="C23712" s="14" t="str">
        <f>If(COUNTIF(DamReaches!$B$2:$B$346,"="&amp;A23712)&gt;0, "Yes", "No")</f>
        <v>No</v>
      </c>
    </row>
    <row r="23713">
      <c r="A23713" s="6">
        <v>707199.0</v>
      </c>
      <c r="B23713" s="6">
        <v>707200.0</v>
      </c>
      <c r="C23713" s="14" t="str">
        <f>If(COUNTIF(DamReaches!$B$2:$B$346,"="&amp;A23713)&gt;0, "Yes", "No")</f>
        <v>No</v>
      </c>
    </row>
    <row r="23714">
      <c r="A23714" s="6">
        <v>707200.0</v>
      </c>
      <c r="B23714" s="6">
        <v>706840.0</v>
      </c>
      <c r="C23714" s="14" t="str">
        <f>If(COUNTIF(DamReaches!$B$2:$B$346,"="&amp;A23714)&gt;0, "Yes", "No")</f>
        <v>No</v>
      </c>
    </row>
    <row r="23715">
      <c r="A23715" s="6">
        <v>707201.0</v>
      </c>
      <c r="B23715" s="6">
        <v>707091.0</v>
      </c>
      <c r="C23715" s="14" t="str">
        <f>If(COUNTIF(DamReaches!$B$2:$B$346,"="&amp;A23715)&gt;0, "Yes", "No")</f>
        <v>No</v>
      </c>
    </row>
    <row r="23716">
      <c r="A23716" s="6">
        <v>707202.0</v>
      </c>
      <c r="B23716" s="6">
        <v>707181.0</v>
      </c>
      <c r="C23716" s="14" t="str">
        <f>If(COUNTIF(DamReaches!$B$2:$B$346,"="&amp;A23716)&gt;0, "Yes", "No")</f>
        <v>No</v>
      </c>
    </row>
    <row r="23717">
      <c r="A23717" s="6">
        <v>707203.0</v>
      </c>
      <c r="B23717" s="6">
        <v>706481.0</v>
      </c>
      <c r="C23717" s="14" t="str">
        <f>If(COUNTIF(DamReaches!$B$2:$B$346,"="&amp;A23717)&gt;0, "Yes", "No")</f>
        <v>No</v>
      </c>
    </row>
    <row r="23718">
      <c r="A23718" s="6">
        <v>707219.0</v>
      </c>
      <c r="B23718" s="6">
        <v>705042.0</v>
      </c>
      <c r="C23718" s="14" t="str">
        <f>If(COUNTIF(DamReaches!$B$2:$B$346,"="&amp;A23718)&gt;0, "Yes", "No")</f>
        <v>Yes</v>
      </c>
    </row>
    <row r="23719">
      <c r="A23719" s="6">
        <v>707220.0</v>
      </c>
      <c r="B23719" s="6">
        <v>707086.0</v>
      </c>
      <c r="C23719" s="14" t="str">
        <f>If(COUNTIF(DamReaches!$B$2:$B$346,"="&amp;A23719)&gt;0, "Yes", "No")</f>
        <v>No</v>
      </c>
    </row>
    <row r="23720">
      <c r="A23720" s="6">
        <v>707221.0</v>
      </c>
      <c r="B23720" s="6">
        <v>707220.0</v>
      </c>
      <c r="C23720" s="14" t="str">
        <f>If(COUNTIF(DamReaches!$B$2:$B$346,"="&amp;A23720)&gt;0, "Yes", "No")</f>
        <v>No</v>
      </c>
    </row>
    <row r="23721">
      <c r="A23721" s="6">
        <v>707222.0</v>
      </c>
      <c r="B23721" s="6">
        <v>707477.0</v>
      </c>
      <c r="C23721" s="14" t="str">
        <f>If(COUNTIF(DamReaches!$B$2:$B$346,"="&amp;A23721)&gt;0, "Yes", "No")</f>
        <v>No</v>
      </c>
    </row>
    <row r="23722">
      <c r="A23722" s="6">
        <v>707223.0</v>
      </c>
      <c r="B23722" s="6">
        <v>706796.0</v>
      </c>
      <c r="C23722" s="14" t="str">
        <f>If(COUNTIF(DamReaches!$B$2:$B$346,"="&amp;A23722)&gt;0, "Yes", "No")</f>
        <v>No</v>
      </c>
    </row>
    <row r="23723">
      <c r="A23723" s="6">
        <v>707224.0</v>
      </c>
      <c r="B23723" s="6">
        <v>707202.0</v>
      </c>
      <c r="C23723" s="14" t="str">
        <f>If(COUNTIF(DamReaches!$B$2:$B$346,"="&amp;A23723)&gt;0, "Yes", "No")</f>
        <v>No</v>
      </c>
    </row>
    <row r="23724">
      <c r="A23724" s="6">
        <v>707239.0</v>
      </c>
      <c r="B23724" s="6">
        <v>707254.0</v>
      </c>
      <c r="C23724" s="14" t="str">
        <f>If(COUNTIF(DamReaches!$B$2:$B$346,"="&amp;A23724)&gt;0, "Yes", "No")</f>
        <v>No</v>
      </c>
    </row>
    <row r="23725">
      <c r="A23725" s="6">
        <v>707240.0</v>
      </c>
      <c r="B23725" s="6">
        <v>707254.0</v>
      </c>
      <c r="C23725" s="14" t="str">
        <f>If(COUNTIF(DamReaches!$B$2:$B$346,"="&amp;A23725)&gt;0, "Yes", "No")</f>
        <v>No</v>
      </c>
    </row>
    <row r="23726">
      <c r="A23726" s="6">
        <v>707241.0</v>
      </c>
      <c r="B23726" s="6">
        <v>707477.0</v>
      </c>
      <c r="C23726" s="14" t="str">
        <f>If(COUNTIF(DamReaches!$B$2:$B$346,"="&amp;A23726)&gt;0, "Yes", "No")</f>
        <v>No</v>
      </c>
    </row>
    <row r="23727">
      <c r="A23727" s="6">
        <v>707252.0</v>
      </c>
      <c r="B23727" s="6">
        <v>706746.0</v>
      </c>
      <c r="C23727" s="14" t="str">
        <f>If(COUNTIF(DamReaches!$B$2:$B$346,"="&amp;A23727)&gt;0, "Yes", "No")</f>
        <v>No</v>
      </c>
    </row>
    <row r="23728">
      <c r="A23728" s="6">
        <v>707253.0</v>
      </c>
      <c r="B23728" s="6">
        <v>707907.0</v>
      </c>
      <c r="C23728" s="14" t="str">
        <f>If(COUNTIF(DamReaches!$B$2:$B$346,"="&amp;A23728)&gt;0, "Yes", "No")</f>
        <v>No</v>
      </c>
    </row>
    <row r="23729">
      <c r="A23729" s="6">
        <v>707254.0</v>
      </c>
      <c r="B23729" s="6">
        <v>707907.0</v>
      </c>
      <c r="C23729" s="14" t="str">
        <f>If(COUNTIF(DamReaches!$B$2:$B$346,"="&amp;A23729)&gt;0, "Yes", "No")</f>
        <v>No</v>
      </c>
    </row>
    <row r="23730">
      <c r="A23730" s="6">
        <v>707255.0</v>
      </c>
      <c r="B23730" s="6">
        <v>707050.0</v>
      </c>
      <c r="C23730" s="14" t="str">
        <f>If(COUNTIF(DamReaches!$B$2:$B$346,"="&amp;A23730)&gt;0, "Yes", "No")</f>
        <v>No</v>
      </c>
    </row>
    <row r="23731">
      <c r="A23731" s="6">
        <v>707256.0</v>
      </c>
      <c r="B23731" s="6">
        <v>707255.0</v>
      </c>
      <c r="C23731" s="14" t="str">
        <f>If(COUNTIF(DamReaches!$B$2:$B$346,"="&amp;A23731)&gt;0, "Yes", "No")</f>
        <v>No</v>
      </c>
    </row>
    <row r="23732">
      <c r="A23732" s="6">
        <v>707257.0</v>
      </c>
      <c r="B23732" s="6">
        <v>706921.0</v>
      </c>
      <c r="C23732" s="14" t="str">
        <f>If(COUNTIF(DamReaches!$B$2:$B$346,"="&amp;A23732)&gt;0, "Yes", "No")</f>
        <v>No</v>
      </c>
    </row>
    <row r="23733">
      <c r="A23733" s="6">
        <v>707273.0</v>
      </c>
      <c r="B23733" s="6">
        <v>706792.0</v>
      </c>
      <c r="C23733" s="14" t="str">
        <f>If(COUNTIF(DamReaches!$B$2:$B$346,"="&amp;A23733)&gt;0, "Yes", "No")</f>
        <v>No</v>
      </c>
    </row>
    <row r="23734">
      <c r="A23734" s="6">
        <v>707274.0</v>
      </c>
      <c r="B23734" s="6">
        <v>707127.0</v>
      </c>
      <c r="C23734" s="14" t="str">
        <f>If(COUNTIF(DamReaches!$B$2:$B$346,"="&amp;A23734)&gt;0, "Yes", "No")</f>
        <v>No</v>
      </c>
    </row>
    <row r="23735">
      <c r="A23735" s="6">
        <v>707275.0</v>
      </c>
      <c r="B23735" s="6">
        <v>707274.0</v>
      </c>
      <c r="C23735" s="14" t="str">
        <f>If(COUNTIF(DamReaches!$B$2:$B$346,"="&amp;A23735)&gt;0, "Yes", "No")</f>
        <v>No</v>
      </c>
    </row>
    <row r="23736">
      <c r="A23736" s="6">
        <v>707276.0</v>
      </c>
      <c r="B23736" s="6">
        <v>706876.0</v>
      </c>
      <c r="C23736" s="14" t="str">
        <f>If(COUNTIF(DamReaches!$B$2:$B$346,"="&amp;A23736)&gt;0, "Yes", "No")</f>
        <v>No</v>
      </c>
    </row>
    <row r="23737">
      <c r="A23737" s="6">
        <v>707296.0</v>
      </c>
      <c r="B23737" s="6">
        <v>707070.0</v>
      </c>
      <c r="C23737" s="14" t="str">
        <f>If(COUNTIF(DamReaches!$B$2:$B$346,"="&amp;A23737)&gt;0, "Yes", "No")</f>
        <v>No</v>
      </c>
    </row>
    <row r="23738">
      <c r="A23738" s="6">
        <v>707297.0</v>
      </c>
      <c r="B23738" s="6">
        <v>706952.0</v>
      </c>
      <c r="C23738" s="14" t="str">
        <f>If(COUNTIF(DamReaches!$B$2:$B$346,"="&amp;A23738)&gt;0, "Yes", "No")</f>
        <v>No</v>
      </c>
    </row>
    <row r="23739">
      <c r="A23739" s="6">
        <v>707298.0</v>
      </c>
      <c r="B23739" s="6">
        <v>707181.0</v>
      </c>
      <c r="C23739" s="14" t="str">
        <f>If(COUNTIF(DamReaches!$B$2:$B$346,"="&amp;A23739)&gt;0, "Yes", "No")</f>
        <v>No</v>
      </c>
    </row>
    <row r="23740">
      <c r="A23740" s="6">
        <v>707299.0</v>
      </c>
      <c r="B23740" s="6">
        <v>706800.0</v>
      </c>
      <c r="C23740" s="14" t="str">
        <f>If(COUNTIF(DamReaches!$B$2:$B$346,"="&amp;A23740)&gt;0, "Yes", "No")</f>
        <v>No</v>
      </c>
    </row>
    <row r="23741">
      <c r="A23741" s="6">
        <v>707308.0</v>
      </c>
      <c r="B23741" s="6">
        <v>706869.0</v>
      </c>
      <c r="C23741" s="14" t="str">
        <f>If(COUNTIF(DamReaches!$B$2:$B$346,"="&amp;A23741)&gt;0, "Yes", "No")</f>
        <v>No</v>
      </c>
    </row>
    <row r="23742">
      <c r="A23742" s="6">
        <v>707309.0</v>
      </c>
      <c r="B23742" s="6">
        <v>707310.0</v>
      </c>
      <c r="C23742" s="14" t="str">
        <f>If(COUNTIF(DamReaches!$B$2:$B$346,"="&amp;A23742)&gt;0, "Yes", "No")</f>
        <v>No</v>
      </c>
    </row>
    <row r="23743">
      <c r="A23743" s="6">
        <v>707310.0</v>
      </c>
      <c r="B23743" s="6">
        <v>707253.0</v>
      </c>
      <c r="C23743" s="14" t="str">
        <f>If(COUNTIF(DamReaches!$B$2:$B$346,"="&amp;A23743)&gt;0, "Yes", "No")</f>
        <v>No</v>
      </c>
    </row>
    <row r="23744">
      <c r="A23744" s="6">
        <v>707311.0</v>
      </c>
      <c r="B23744" s="6">
        <v>707478.0</v>
      </c>
      <c r="C23744" s="14" t="str">
        <f>If(COUNTIF(DamReaches!$B$2:$B$346,"="&amp;A23744)&gt;0, "Yes", "No")</f>
        <v>No</v>
      </c>
    </row>
    <row r="23745">
      <c r="A23745" s="6">
        <v>707312.0</v>
      </c>
      <c r="B23745" s="6">
        <v>707478.0</v>
      </c>
      <c r="C23745" s="14" t="str">
        <f>If(COUNTIF(DamReaches!$B$2:$B$346,"="&amp;A23745)&gt;0, "Yes", "No")</f>
        <v>No</v>
      </c>
    </row>
    <row r="23746">
      <c r="A23746" s="6">
        <v>707313.0</v>
      </c>
      <c r="B23746" s="6">
        <v>707091.0</v>
      </c>
      <c r="C23746" s="14" t="str">
        <f>If(COUNTIF(DamReaches!$B$2:$B$346,"="&amp;A23746)&gt;0, "Yes", "No")</f>
        <v>No</v>
      </c>
    </row>
    <row r="23747">
      <c r="A23747" s="6">
        <v>707314.0</v>
      </c>
      <c r="B23747" s="6">
        <v>707202.0</v>
      </c>
      <c r="C23747" s="14" t="str">
        <f>If(COUNTIF(DamReaches!$B$2:$B$346,"="&amp;A23747)&gt;0, "Yes", "No")</f>
        <v>No</v>
      </c>
    </row>
    <row r="23748">
      <c r="A23748" s="6">
        <v>707315.0</v>
      </c>
      <c r="B23748" s="6">
        <v>707365.0</v>
      </c>
      <c r="C23748" s="14" t="str">
        <f>If(COUNTIF(DamReaches!$B$2:$B$346,"="&amp;A23748)&gt;0, "Yes", "No")</f>
        <v>No</v>
      </c>
    </row>
    <row r="23749">
      <c r="A23749" s="6">
        <v>707341.0</v>
      </c>
      <c r="B23749" s="6">
        <v>707296.0</v>
      </c>
      <c r="C23749" s="14" t="str">
        <f>If(COUNTIF(DamReaches!$B$2:$B$346,"="&amp;A23749)&gt;0, "Yes", "No")</f>
        <v>No</v>
      </c>
    </row>
    <row r="23750">
      <c r="A23750" s="6">
        <v>707342.0</v>
      </c>
      <c r="B23750" s="6">
        <v>706840.0</v>
      </c>
      <c r="C23750" s="14" t="str">
        <f>If(COUNTIF(DamReaches!$B$2:$B$346,"="&amp;A23750)&gt;0, "Yes", "No")</f>
        <v>No</v>
      </c>
    </row>
    <row r="23751">
      <c r="A23751" s="6">
        <v>707343.0</v>
      </c>
      <c r="B23751" s="6">
        <v>707220.0</v>
      </c>
      <c r="C23751" s="14" t="str">
        <f>If(COUNTIF(DamReaches!$B$2:$B$346,"="&amp;A23751)&gt;0, "Yes", "No")</f>
        <v>No</v>
      </c>
    </row>
    <row r="23752">
      <c r="A23752" s="6">
        <v>707344.0</v>
      </c>
      <c r="B23752" s="6">
        <v>707343.0</v>
      </c>
      <c r="C23752" s="14" t="str">
        <f>If(COUNTIF(DamReaches!$B$2:$B$346,"="&amp;A23752)&gt;0, "Yes", "No")</f>
        <v>No</v>
      </c>
    </row>
    <row r="23753">
      <c r="A23753" s="6">
        <v>707345.0</v>
      </c>
      <c r="B23753" s="6">
        <v>706844.0</v>
      </c>
      <c r="C23753" s="14" t="str">
        <f>If(COUNTIF(DamReaches!$B$2:$B$346,"="&amp;A23753)&gt;0, "Yes", "No")</f>
        <v>No</v>
      </c>
    </row>
    <row r="23754">
      <c r="A23754" s="6">
        <v>707346.0</v>
      </c>
      <c r="B23754" s="6">
        <v>707314.0</v>
      </c>
      <c r="C23754" s="14" t="str">
        <f>If(COUNTIF(DamReaches!$B$2:$B$346,"="&amp;A23754)&gt;0, "Yes", "No")</f>
        <v>No</v>
      </c>
    </row>
    <row r="23755">
      <c r="A23755" s="6">
        <v>707347.0</v>
      </c>
      <c r="B23755" s="6">
        <v>706335.0</v>
      </c>
      <c r="C23755" s="14" t="str">
        <f>If(COUNTIF(DamReaches!$B$2:$B$346,"="&amp;A23755)&gt;0, "Yes", "No")</f>
        <v>No</v>
      </c>
    </row>
    <row r="23756">
      <c r="A23756" s="6">
        <v>707361.0</v>
      </c>
      <c r="B23756" s="6">
        <v>707023.0</v>
      </c>
      <c r="C23756" s="14" t="str">
        <f>If(COUNTIF(DamReaches!$B$2:$B$346,"="&amp;A23756)&gt;0, "Yes", "No")</f>
        <v>No</v>
      </c>
    </row>
    <row r="23757">
      <c r="A23757" s="6">
        <v>707362.0</v>
      </c>
      <c r="B23757" s="6">
        <v>707128.0</v>
      </c>
      <c r="C23757" s="14" t="str">
        <f>If(COUNTIF(DamReaches!$B$2:$B$346,"="&amp;A23757)&gt;0, "Yes", "No")</f>
        <v>No</v>
      </c>
    </row>
    <row r="23758">
      <c r="A23758" s="6">
        <v>707363.0</v>
      </c>
      <c r="B23758" s="6">
        <v>707506.0</v>
      </c>
      <c r="C23758" s="14" t="str">
        <f>If(COUNTIF(DamReaches!$B$2:$B$346,"="&amp;A23758)&gt;0, "Yes", "No")</f>
        <v>No</v>
      </c>
    </row>
    <row r="23759">
      <c r="A23759" s="6">
        <v>707364.0</v>
      </c>
      <c r="B23759" s="6">
        <v>707314.0</v>
      </c>
      <c r="C23759" s="14" t="str">
        <f>If(COUNTIF(DamReaches!$B$2:$B$346,"="&amp;A23759)&gt;0, "Yes", "No")</f>
        <v>No</v>
      </c>
    </row>
    <row r="23760">
      <c r="A23760" s="6">
        <v>707365.0</v>
      </c>
      <c r="B23760" s="6">
        <v>707299.0</v>
      </c>
      <c r="C23760" s="14" t="str">
        <f>If(COUNTIF(DamReaches!$B$2:$B$346,"="&amp;A23760)&gt;0, "Yes", "No")</f>
        <v>No</v>
      </c>
    </row>
    <row r="23761">
      <c r="A23761" s="6">
        <v>707366.0</v>
      </c>
      <c r="B23761" s="6">
        <v>707347.0</v>
      </c>
      <c r="C23761" s="14" t="str">
        <f>If(COUNTIF(DamReaches!$B$2:$B$346,"="&amp;A23761)&gt;0, "Yes", "No")</f>
        <v>No</v>
      </c>
    </row>
    <row r="23762">
      <c r="A23762" s="6">
        <v>707381.0</v>
      </c>
      <c r="B23762" s="6">
        <v>707273.0</v>
      </c>
      <c r="C23762" s="14" t="str">
        <f>If(COUNTIF(DamReaches!$B$2:$B$346,"="&amp;A23762)&gt;0, "Yes", "No")</f>
        <v>No</v>
      </c>
    </row>
    <row r="23763">
      <c r="A23763" s="6">
        <v>707382.0</v>
      </c>
      <c r="B23763" s="6">
        <v>707022.0</v>
      </c>
      <c r="C23763" s="14" t="str">
        <f>If(COUNTIF(DamReaches!$B$2:$B$346,"="&amp;A23763)&gt;0, "Yes", "No")</f>
        <v>No</v>
      </c>
    </row>
    <row r="23764">
      <c r="A23764" s="6">
        <v>707383.0</v>
      </c>
      <c r="B23764" s="6">
        <v>707361.0</v>
      </c>
      <c r="C23764" s="14" t="str">
        <f>If(COUNTIF(DamReaches!$B$2:$B$346,"="&amp;A23764)&gt;0, "Yes", "No")</f>
        <v>No</v>
      </c>
    </row>
    <row r="23765">
      <c r="A23765" s="6">
        <v>707384.0</v>
      </c>
      <c r="B23765" s="6">
        <v>707274.0</v>
      </c>
      <c r="C23765" s="14" t="str">
        <f>If(COUNTIF(DamReaches!$B$2:$B$346,"="&amp;A23765)&gt;0, "Yes", "No")</f>
        <v>No</v>
      </c>
    </row>
    <row r="23766">
      <c r="A23766" s="6">
        <v>707385.0</v>
      </c>
      <c r="B23766" s="6">
        <v>707027.0</v>
      </c>
      <c r="C23766" s="14" t="str">
        <f>If(COUNTIF(DamReaches!$B$2:$B$346,"="&amp;A23766)&gt;0, "Yes", "No")</f>
        <v>No</v>
      </c>
    </row>
    <row r="23767">
      <c r="A23767" s="6">
        <v>707386.0</v>
      </c>
      <c r="B23767" s="6">
        <v>707276.0</v>
      </c>
      <c r="C23767" s="14" t="str">
        <f>If(COUNTIF(DamReaches!$B$2:$B$346,"="&amp;A23767)&gt;0, "Yes", "No")</f>
        <v>No</v>
      </c>
    </row>
    <row r="23768">
      <c r="A23768" s="6">
        <v>707401.0</v>
      </c>
      <c r="B23768" s="6">
        <v>707499.0</v>
      </c>
      <c r="C23768" s="14" t="str">
        <f>If(COUNTIF(DamReaches!$B$2:$B$346,"="&amp;A23768)&gt;0, "Yes", "No")</f>
        <v>No</v>
      </c>
    </row>
    <row r="23769">
      <c r="A23769" s="6">
        <v>707402.0</v>
      </c>
      <c r="B23769" s="6">
        <v>707361.0</v>
      </c>
      <c r="C23769" s="14" t="str">
        <f>If(COUNTIF(DamReaches!$B$2:$B$346,"="&amp;A23769)&gt;0, "Yes", "No")</f>
        <v>No</v>
      </c>
    </row>
    <row r="23770">
      <c r="A23770" s="6">
        <v>707403.0</v>
      </c>
      <c r="B23770" s="6">
        <v>707553.0</v>
      </c>
      <c r="C23770" s="14" t="str">
        <f>If(COUNTIF(DamReaches!$B$2:$B$346,"="&amp;A23770)&gt;0, "Yes", "No")</f>
        <v>No</v>
      </c>
    </row>
    <row r="23771">
      <c r="A23771" s="6">
        <v>707404.0</v>
      </c>
      <c r="B23771" s="6">
        <v>707553.0</v>
      </c>
      <c r="C23771" s="14" t="str">
        <f>If(COUNTIF(DamReaches!$B$2:$B$346,"="&amp;A23771)&gt;0, "Yes", "No")</f>
        <v>No</v>
      </c>
    </row>
    <row r="23772">
      <c r="A23772" s="6">
        <v>707405.0</v>
      </c>
      <c r="B23772" s="6">
        <v>707530.0</v>
      </c>
      <c r="C23772" s="14" t="str">
        <f>If(COUNTIF(DamReaches!$B$2:$B$346,"="&amp;A23772)&gt;0, "Yes", "No")</f>
        <v>No</v>
      </c>
    </row>
    <row r="23773">
      <c r="A23773" s="6">
        <v>707406.0</v>
      </c>
      <c r="B23773" s="6">
        <v>706983.0</v>
      </c>
      <c r="C23773" s="14" t="str">
        <f>If(COUNTIF(DamReaches!$B$2:$B$346,"="&amp;A23773)&gt;0, "Yes", "No")</f>
        <v>No</v>
      </c>
    </row>
    <row r="23774">
      <c r="A23774" s="6">
        <v>707422.0</v>
      </c>
      <c r="B23774" s="6">
        <v>707381.0</v>
      </c>
      <c r="C23774" s="14" t="str">
        <f>If(COUNTIF(DamReaches!$B$2:$B$346,"="&amp;A23774)&gt;0, "Yes", "No")</f>
        <v>No</v>
      </c>
    </row>
    <row r="23775">
      <c r="A23775" s="6">
        <v>707423.0</v>
      </c>
      <c r="B23775" s="6">
        <v>707175.0</v>
      </c>
      <c r="C23775" s="14" t="str">
        <f>If(COUNTIF(DamReaches!$B$2:$B$346,"="&amp;A23775)&gt;0, "Yes", "No")</f>
        <v>No</v>
      </c>
    </row>
    <row r="23776">
      <c r="A23776" s="6">
        <v>707424.0</v>
      </c>
      <c r="B23776" s="6">
        <v>707425.0</v>
      </c>
      <c r="C23776" s="14" t="str">
        <f>If(COUNTIF(DamReaches!$B$2:$B$346,"="&amp;A23776)&gt;0, "Yes", "No")</f>
        <v>No</v>
      </c>
    </row>
    <row r="23777">
      <c r="A23777" s="6">
        <v>707425.0</v>
      </c>
      <c r="B23777" s="6">
        <v>707126.0</v>
      </c>
      <c r="C23777" s="14" t="str">
        <f>If(COUNTIF(DamReaches!$B$2:$B$346,"="&amp;A23777)&gt;0, "Yes", "No")</f>
        <v>No</v>
      </c>
    </row>
    <row r="23778">
      <c r="A23778" s="6">
        <v>707426.0</v>
      </c>
      <c r="B23778" s="6">
        <v>707402.0</v>
      </c>
      <c r="C23778" s="14" t="str">
        <f>If(COUNTIF(DamReaches!$B$2:$B$346,"="&amp;A23778)&gt;0, "Yes", "No")</f>
        <v>No</v>
      </c>
    </row>
    <row r="23779">
      <c r="A23779" s="6">
        <v>707427.0</v>
      </c>
      <c r="B23779" s="6">
        <v>707506.0</v>
      </c>
      <c r="C23779" s="14" t="str">
        <f>If(COUNTIF(DamReaches!$B$2:$B$346,"="&amp;A23779)&gt;0, "Yes", "No")</f>
        <v>No</v>
      </c>
    </row>
    <row r="23780">
      <c r="A23780" s="6">
        <v>707428.0</v>
      </c>
      <c r="B23780" s="6">
        <v>707429.0</v>
      </c>
      <c r="C23780" s="14" t="str">
        <f>If(COUNTIF(DamReaches!$B$2:$B$346,"="&amp;A23780)&gt;0, "Yes", "No")</f>
        <v>No</v>
      </c>
    </row>
    <row r="23781">
      <c r="A23781" s="6">
        <v>707429.0</v>
      </c>
      <c r="B23781" s="6">
        <v>706844.0</v>
      </c>
      <c r="C23781" s="14" t="str">
        <f>If(COUNTIF(DamReaches!$B$2:$B$346,"="&amp;A23781)&gt;0, "Yes", "No")</f>
        <v>No</v>
      </c>
    </row>
    <row r="23782">
      <c r="A23782" s="6">
        <v>707450.0</v>
      </c>
      <c r="B23782" s="6">
        <v>707645.0</v>
      </c>
      <c r="C23782" s="14" t="str">
        <f>If(COUNTIF(DamReaches!$B$2:$B$346,"="&amp;A23782)&gt;0, "Yes", "No")</f>
        <v>No</v>
      </c>
    </row>
    <row r="23783">
      <c r="A23783" s="6">
        <v>707451.0</v>
      </c>
      <c r="B23783" s="6">
        <v>707645.0</v>
      </c>
      <c r="C23783" s="14" t="str">
        <f>If(COUNTIF(DamReaches!$B$2:$B$346,"="&amp;A23783)&gt;0, "Yes", "No")</f>
        <v>No</v>
      </c>
    </row>
    <row r="23784">
      <c r="A23784" s="6">
        <v>707452.0</v>
      </c>
      <c r="B23784" s="6">
        <v>707219.0</v>
      </c>
      <c r="C23784" s="14" t="str">
        <f>If(COUNTIF(DamReaches!$B$2:$B$346,"="&amp;A23784)&gt;0, "Yes", "No")</f>
        <v>Yes</v>
      </c>
    </row>
    <row r="23785">
      <c r="A23785" s="6">
        <v>707453.0</v>
      </c>
      <c r="B23785" s="6">
        <v>706909.0</v>
      </c>
      <c r="C23785" s="14" t="str">
        <f>If(COUNTIF(DamReaches!$B$2:$B$346,"="&amp;A23785)&gt;0, "Yes", "No")</f>
        <v>No</v>
      </c>
    </row>
    <row r="23786">
      <c r="A23786" s="6">
        <v>707454.0</v>
      </c>
      <c r="B23786" s="6">
        <v>706880.0</v>
      </c>
      <c r="C23786" s="14" t="str">
        <f>If(COUNTIF(DamReaches!$B$2:$B$346,"="&amp;A23786)&gt;0, "Yes", "No")</f>
        <v>No</v>
      </c>
    </row>
    <row r="23787">
      <c r="A23787" s="6">
        <v>707455.0</v>
      </c>
      <c r="B23787" s="6">
        <v>707347.0</v>
      </c>
      <c r="C23787" s="14" t="str">
        <f>If(COUNTIF(DamReaches!$B$2:$B$346,"="&amp;A23787)&gt;0, "Yes", "No")</f>
        <v>No</v>
      </c>
    </row>
    <row r="23788">
      <c r="A23788" s="6">
        <v>707456.0</v>
      </c>
      <c r="B23788" s="6">
        <v>707530.0</v>
      </c>
      <c r="C23788" s="14" t="str">
        <f>If(COUNTIF(DamReaches!$B$2:$B$346,"="&amp;A23788)&gt;0, "Yes", "No")</f>
        <v>No</v>
      </c>
    </row>
    <row r="23789">
      <c r="A23789" s="6">
        <v>707457.0</v>
      </c>
      <c r="B23789" s="6">
        <v>707456.0</v>
      </c>
      <c r="C23789" s="14" t="str">
        <f>If(COUNTIF(DamReaches!$B$2:$B$346,"="&amp;A23789)&gt;0, "Yes", "No")</f>
        <v>No</v>
      </c>
    </row>
    <row r="23790">
      <c r="A23790" s="6">
        <v>707458.0</v>
      </c>
      <c r="B23790" s="6">
        <v>707160.0</v>
      </c>
      <c r="C23790" s="14" t="str">
        <f>If(COUNTIF(DamReaches!$B$2:$B$346,"="&amp;A23790)&gt;0, "Yes", "No")</f>
        <v>No</v>
      </c>
    </row>
    <row r="23791">
      <c r="A23791" s="6">
        <v>707472.0</v>
      </c>
      <c r="B23791" s="6">
        <v>707545.0</v>
      </c>
      <c r="C23791" s="14" t="str">
        <f>If(COUNTIF(DamReaches!$B$2:$B$346,"="&amp;A23791)&gt;0, "Yes", "No")</f>
        <v>No</v>
      </c>
    </row>
    <row r="23792">
      <c r="A23792" s="6">
        <v>707473.0</v>
      </c>
      <c r="B23792" s="6">
        <v>707452.0</v>
      </c>
      <c r="C23792" s="14" t="str">
        <f>If(COUNTIF(DamReaches!$B$2:$B$346,"="&amp;A23792)&gt;0, "Yes", "No")</f>
        <v>No</v>
      </c>
    </row>
    <row r="23793">
      <c r="A23793" s="6">
        <v>707474.0</v>
      </c>
      <c r="B23793" s="6">
        <v>707219.0</v>
      </c>
      <c r="C23793" s="14" t="str">
        <f>If(COUNTIF(DamReaches!$B$2:$B$346,"="&amp;A23793)&gt;0, "Yes", "No")</f>
        <v>No</v>
      </c>
    </row>
    <row r="23794">
      <c r="A23794" s="6">
        <v>707475.0</v>
      </c>
      <c r="B23794" s="6">
        <v>707402.0</v>
      </c>
      <c r="C23794" s="14" t="str">
        <f>If(COUNTIF(DamReaches!$B$2:$B$346,"="&amp;A23794)&gt;0, "Yes", "No")</f>
        <v>No</v>
      </c>
    </row>
    <row r="23795">
      <c r="A23795" s="6">
        <v>707476.0</v>
      </c>
      <c r="B23795" s="6">
        <v>707179.0</v>
      </c>
      <c r="C23795" s="14" t="str">
        <f>If(COUNTIF(DamReaches!$B$2:$B$346,"="&amp;A23795)&gt;0, "Yes", "No")</f>
        <v>No</v>
      </c>
    </row>
    <row r="23796">
      <c r="A23796" s="6">
        <v>707477.0</v>
      </c>
      <c r="B23796" s="6">
        <v>707795.0</v>
      </c>
      <c r="C23796" s="14" t="str">
        <f>If(COUNTIF(DamReaches!$B$2:$B$346,"="&amp;A23796)&gt;0, "Yes", "No")</f>
        <v>No</v>
      </c>
    </row>
    <row r="23797">
      <c r="A23797" s="6">
        <v>707478.0</v>
      </c>
      <c r="B23797" s="6">
        <v>707795.0</v>
      </c>
      <c r="C23797" s="14" t="str">
        <f>If(COUNTIF(DamReaches!$B$2:$B$346,"="&amp;A23797)&gt;0, "Yes", "No")</f>
        <v>No</v>
      </c>
    </row>
    <row r="23798">
      <c r="A23798" s="6">
        <v>707479.0</v>
      </c>
      <c r="B23798" s="6">
        <v>707429.0</v>
      </c>
      <c r="C23798" s="14" t="str">
        <f>If(COUNTIF(DamReaches!$B$2:$B$346,"="&amp;A23798)&gt;0, "Yes", "No")</f>
        <v>No</v>
      </c>
    </row>
    <row r="23799">
      <c r="A23799" s="6">
        <v>707499.0</v>
      </c>
      <c r="B23799" s="6">
        <v>707450.0</v>
      </c>
      <c r="C23799" s="14" t="str">
        <f>If(COUNTIF(DamReaches!$B$2:$B$346,"="&amp;A23799)&gt;0, "Yes", "No")</f>
        <v>No</v>
      </c>
    </row>
    <row r="23800">
      <c r="A23800" s="6">
        <v>707500.0</v>
      </c>
      <c r="B23800" s="6">
        <v>707501.0</v>
      </c>
      <c r="C23800" s="14" t="str">
        <f>If(COUNTIF(DamReaches!$B$2:$B$346,"="&amp;A23800)&gt;0, "Yes", "No")</f>
        <v>No</v>
      </c>
    </row>
    <row r="23801">
      <c r="A23801" s="6">
        <v>707501.0</v>
      </c>
      <c r="B23801" s="6">
        <v>707545.0</v>
      </c>
      <c r="C23801" s="14" t="str">
        <f>If(COUNTIF(DamReaches!$B$2:$B$346,"="&amp;A23801)&gt;0, "Yes", "No")</f>
        <v>No</v>
      </c>
    </row>
    <row r="23802">
      <c r="A23802" s="6">
        <v>707502.0</v>
      </c>
      <c r="B23802" s="6">
        <v>707047.0</v>
      </c>
      <c r="C23802" s="14" t="str">
        <f>If(COUNTIF(DamReaches!$B$2:$B$346,"="&amp;A23802)&gt;0, "Yes", "No")</f>
        <v>No</v>
      </c>
    </row>
    <row r="23803">
      <c r="A23803" s="6">
        <v>707503.0</v>
      </c>
      <c r="B23803" s="6">
        <v>707423.0</v>
      </c>
      <c r="C23803" s="14" t="str">
        <f>If(COUNTIF(DamReaches!$B$2:$B$346,"="&amp;A23803)&gt;0, "Yes", "No")</f>
        <v>No</v>
      </c>
    </row>
    <row r="23804">
      <c r="A23804" s="6">
        <v>707504.0</v>
      </c>
      <c r="B23804" s="6">
        <v>707628.0</v>
      </c>
      <c r="C23804" s="14" t="str">
        <f>If(COUNTIF(DamReaches!$B$2:$B$346,"="&amp;A23804)&gt;0, "Yes", "No")</f>
        <v>No</v>
      </c>
    </row>
    <row r="23805">
      <c r="A23805" s="6">
        <v>707505.0</v>
      </c>
      <c r="B23805" s="6">
        <v>707628.0</v>
      </c>
      <c r="C23805" s="14" t="str">
        <f>If(COUNTIF(DamReaches!$B$2:$B$346,"="&amp;A23805)&gt;0, "Yes", "No")</f>
        <v>No</v>
      </c>
    </row>
    <row r="23806">
      <c r="A23806" s="6">
        <v>707506.0</v>
      </c>
      <c r="B23806" s="6">
        <v>707476.0</v>
      </c>
      <c r="C23806" s="14" t="str">
        <f>If(COUNTIF(DamReaches!$B$2:$B$346,"="&amp;A23806)&gt;0, "Yes", "No")</f>
        <v>No</v>
      </c>
    </row>
    <row r="23807">
      <c r="A23807" s="6">
        <v>707507.0</v>
      </c>
      <c r="B23807" s="6">
        <v>706711.0</v>
      </c>
      <c r="C23807" s="14" t="str">
        <f>If(COUNTIF(DamReaches!$B$2:$B$346,"="&amp;A23807)&gt;0, "Yes", "No")</f>
        <v>No</v>
      </c>
    </row>
    <row r="23808">
      <c r="A23808" s="6">
        <v>707528.0</v>
      </c>
      <c r="B23808" s="6">
        <v>707381.0</v>
      </c>
      <c r="C23808" s="14" t="str">
        <f>If(COUNTIF(DamReaches!$B$2:$B$346,"="&amp;A23808)&gt;0, "Yes", "No")</f>
        <v>No</v>
      </c>
    </row>
    <row r="23809">
      <c r="A23809" s="6">
        <v>707529.0</v>
      </c>
      <c r="B23809" s="6">
        <v>707310.0</v>
      </c>
      <c r="C23809" s="14" t="str">
        <f>If(COUNTIF(DamReaches!$B$2:$B$346,"="&amp;A23809)&gt;0, "Yes", "No")</f>
        <v>No</v>
      </c>
    </row>
    <row r="23810">
      <c r="A23810" s="6">
        <v>707530.0</v>
      </c>
      <c r="B23810" s="6">
        <v>707455.0</v>
      </c>
      <c r="C23810" s="14" t="str">
        <f>If(COUNTIF(DamReaches!$B$2:$B$346,"="&amp;A23810)&gt;0, "Yes", "No")</f>
        <v>No</v>
      </c>
    </row>
    <row r="23811">
      <c r="A23811" s="6">
        <v>707545.0</v>
      </c>
      <c r="B23811" s="6">
        <v>707601.0</v>
      </c>
      <c r="C23811" s="14" t="str">
        <f>If(COUNTIF(DamReaches!$B$2:$B$346,"="&amp;A23811)&gt;0, "Yes", "No")</f>
        <v>No</v>
      </c>
    </row>
    <row r="23812">
      <c r="A23812" s="6">
        <v>707546.0</v>
      </c>
      <c r="B23812" s="6">
        <v>707601.0</v>
      </c>
      <c r="C23812" s="14" t="str">
        <f>If(COUNTIF(DamReaches!$B$2:$B$346,"="&amp;A23812)&gt;0, "Yes", "No")</f>
        <v>No</v>
      </c>
    </row>
    <row r="23813">
      <c r="A23813" s="6">
        <v>707547.0</v>
      </c>
      <c r="B23813" s="6">
        <v>707548.0</v>
      </c>
      <c r="C23813" s="14" t="str">
        <f>If(COUNTIF(DamReaches!$B$2:$B$346,"="&amp;A23813)&gt;0, "Yes", "No")</f>
        <v>No</v>
      </c>
    </row>
    <row r="23814">
      <c r="A23814" s="6">
        <v>707548.0</v>
      </c>
      <c r="B23814" s="6">
        <v>707006.0</v>
      </c>
      <c r="C23814" s="14" t="str">
        <f>If(COUNTIF(DamReaches!$B$2:$B$346,"="&amp;A23814)&gt;0, "Yes", "No")</f>
        <v>No</v>
      </c>
    </row>
    <row r="23815">
      <c r="A23815" s="6">
        <v>707549.0</v>
      </c>
      <c r="B23815" s="6">
        <v>707273.0</v>
      </c>
      <c r="C23815" s="14" t="str">
        <f>If(COUNTIF(DamReaches!$B$2:$B$346,"="&amp;A23815)&gt;0, "Yes", "No")</f>
        <v>No</v>
      </c>
    </row>
    <row r="23816">
      <c r="A23816" s="6">
        <v>707550.0</v>
      </c>
      <c r="B23816" s="6">
        <v>707936.0</v>
      </c>
      <c r="C23816" s="14" t="str">
        <f>If(COUNTIF(DamReaches!$B$2:$B$346,"="&amp;A23816)&gt;0, "Yes", "No")</f>
        <v>No</v>
      </c>
    </row>
    <row r="23817">
      <c r="A23817" s="6">
        <v>707551.0</v>
      </c>
      <c r="B23817" s="6">
        <v>707936.0</v>
      </c>
      <c r="C23817" s="14" t="str">
        <f>If(COUNTIF(DamReaches!$B$2:$B$346,"="&amp;A23817)&gt;0, "Yes", "No")</f>
        <v>No</v>
      </c>
    </row>
    <row r="23818">
      <c r="A23818" s="6">
        <v>707552.0</v>
      </c>
      <c r="B23818" s="6">
        <v>707940.0</v>
      </c>
      <c r="C23818" s="14" t="str">
        <f>If(COUNTIF(DamReaches!$B$2:$B$346,"="&amp;A23818)&gt;0, "Yes", "No")</f>
        <v>No</v>
      </c>
    </row>
    <row r="23819">
      <c r="A23819" s="6">
        <v>707553.0</v>
      </c>
      <c r="B23819" s="6">
        <v>707940.0</v>
      </c>
      <c r="C23819" s="14" t="str">
        <f>If(COUNTIF(DamReaches!$B$2:$B$346,"="&amp;A23819)&gt;0, "Yes", "No")</f>
        <v>No</v>
      </c>
    </row>
    <row r="23820">
      <c r="A23820" s="6">
        <v>707554.0</v>
      </c>
      <c r="B23820" s="6">
        <v>707299.0</v>
      </c>
      <c r="C23820" s="14" t="str">
        <f>If(COUNTIF(DamReaches!$B$2:$B$346,"="&amp;A23820)&gt;0, "Yes", "No")</f>
        <v>No</v>
      </c>
    </row>
    <row r="23821">
      <c r="A23821" s="6">
        <v>707555.0</v>
      </c>
      <c r="B23821" s="6">
        <v>707132.0</v>
      </c>
      <c r="C23821" s="14" t="str">
        <f>If(COUNTIF(DamReaches!$B$2:$B$346,"="&amp;A23821)&gt;0, "Yes", "No")</f>
        <v>No</v>
      </c>
    </row>
    <row r="23822">
      <c r="A23822" s="6">
        <v>707578.0</v>
      </c>
      <c r="B23822" s="6">
        <v>707200.0</v>
      </c>
      <c r="C23822" s="14" t="str">
        <f>If(COUNTIF(DamReaches!$B$2:$B$346,"="&amp;A23822)&gt;0, "Yes", "No")</f>
        <v>No</v>
      </c>
    </row>
    <row r="23823">
      <c r="A23823" s="6">
        <v>707579.0</v>
      </c>
      <c r="B23823" s="6">
        <v>707549.0</v>
      </c>
      <c r="C23823" s="14" t="str">
        <f>If(COUNTIF(DamReaches!$B$2:$B$346,"="&amp;A23823)&gt;0, "Yes", "No")</f>
        <v>No</v>
      </c>
    </row>
    <row r="23824">
      <c r="A23824" s="6">
        <v>707580.0</v>
      </c>
      <c r="B23824" s="6">
        <v>707157.0</v>
      </c>
      <c r="C23824" s="14" t="str">
        <f>If(COUNTIF(DamReaches!$B$2:$B$346,"="&amp;A23824)&gt;0, "Yes", "No")</f>
        <v>No</v>
      </c>
    </row>
    <row r="23825">
      <c r="A23825" s="6">
        <v>707581.0</v>
      </c>
      <c r="B23825" s="6">
        <v>707425.0</v>
      </c>
      <c r="C23825" s="14" t="str">
        <f>If(COUNTIF(DamReaches!$B$2:$B$346,"="&amp;A23825)&gt;0, "Yes", "No")</f>
        <v>No</v>
      </c>
    </row>
    <row r="23826">
      <c r="A23826" s="6">
        <v>707582.0</v>
      </c>
      <c r="B23826" s="6">
        <v>707048.0</v>
      </c>
      <c r="C23826" s="14" t="str">
        <f>If(COUNTIF(DamReaches!$B$2:$B$346,"="&amp;A23826)&gt;0, "Yes", "No")</f>
        <v>No</v>
      </c>
    </row>
    <row r="23827">
      <c r="A23827" s="6">
        <v>707583.0</v>
      </c>
      <c r="B23827" s="6">
        <v>706982.0</v>
      </c>
      <c r="C23827" s="14" t="str">
        <f>If(COUNTIF(DamReaches!$B$2:$B$346,"="&amp;A23827)&gt;0, "Yes", "No")</f>
        <v>No</v>
      </c>
    </row>
    <row r="23828">
      <c r="A23828" s="6">
        <v>707584.0</v>
      </c>
      <c r="B23828" s="6">
        <v>707255.0</v>
      </c>
      <c r="C23828" s="14" t="str">
        <f>If(COUNTIF(DamReaches!$B$2:$B$346,"="&amp;A23828)&gt;0, "Yes", "No")</f>
        <v>No</v>
      </c>
    </row>
    <row r="23829">
      <c r="A23829" s="6">
        <v>707585.0</v>
      </c>
      <c r="B23829" s="6">
        <v>707456.0</v>
      </c>
      <c r="C23829" s="14" t="str">
        <f>If(COUNTIF(DamReaches!$B$2:$B$346,"="&amp;A23829)&gt;0, "Yes", "No")</f>
        <v>No</v>
      </c>
    </row>
    <row r="23830">
      <c r="A23830" s="6">
        <v>707586.0</v>
      </c>
      <c r="B23830" s="6">
        <v>707585.0</v>
      </c>
      <c r="C23830" s="14" t="str">
        <f>If(COUNTIF(DamReaches!$B$2:$B$346,"="&amp;A23830)&gt;0, "Yes", "No")</f>
        <v>No</v>
      </c>
    </row>
    <row r="23831">
      <c r="A23831" s="6">
        <v>707601.0</v>
      </c>
      <c r="B23831" s="6">
        <v>707748.0</v>
      </c>
      <c r="C23831" s="14" t="str">
        <f>If(COUNTIF(DamReaches!$B$2:$B$346,"="&amp;A23831)&gt;0, "Yes", "No")</f>
        <v>No</v>
      </c>
    </row>
    <row r="23832">
      <c r="A23832" s="6">
        <v>707602.0</v>
      </c>
      <c r="B23832" s="6">
        <v>707582.0</v>
      </c>
      <c r="C23832" s="14" t="str">
        <f>If(COUNTIF(DamReaches!$B$2:$B$346,"="&amp;A23832)&gt;0, "Yes", "No")</f>
        <v>No</v>
      </c>
    </row>
    <row r="23833">
      <c r="A23833" s="6">
        <v>707603.0</v>
      </c>
      <c r="B23833" s="6">
        <v>707276.0</v>
      </c>
      <c r="C23833" s="14" t="str">
        <f>If(COUNTIF(DamReaches!$B$2:$B$346,"="&amp;A23833)&gt;0, "Yes", "No")</f>
        <v>No</v>
      </c>
    </row>
    <row r="23834">
      <c r="A23834" s="6">
        <v>707627.0</v>
      </c>
      <c r="B23834" s="6">
        <v>707956.0</v>
      </c>
      <c r="C23834" s="14" t="str">
        <f>If(COUNTIF(DamReaches!$B$2:$B$346,"="&amp;A23834)&gt;0, "Yes", "No")</f>
        <v>No</v>
      </c>
    </row>
    <row r="23835">
      <c r="A23835" s="6">
        <v>707628.0</v>
      </c>
      <c r="B23835" s="6">
        <v>707956.0</v>
      </c>
      <c r="C23835" s="14" t="str">
        <f>If(COUNTIF(DamReaches!$B$2:$B$346,"="&amp;A23835)&gt;0, "Yes", "No")</f>
        <v>No</v>
      </c>
    </row>
    <row r="23836">
      <c r="A23836" s="6">
        <v>707629.0</v>
      </c>
      <c r="B23836" s="6">
        <v>707479.0</v>
      </c>
      <c r="C23836" s="14" t="str">
        <f>If(COUNTIF(DamReaches!$B$2:$B$346,"="&amp;A23836)&gt;0, "Yes", "No")</f>
        <v>No</v>
      </c>
    </row>
    <row r="23837">
      <c r="A23837" s="6">
        <v>707630.0</v>
      </c>
      <c r="B23837" s="6">
        <v>707365.0</v>
      </c>
      <c r="C23837" s="14" t="str">
        <f>If(COUNTIF(DamReaches!$B$2:$B$346,"="&amp;A23837)&gt;0, "Yes", "No")</f>
        <v>No</v>
      </c>
    </row>
    <row r="23838">
      <c r="A23838" s="6">
        <v>707645.0</v>
      </c>
      <c r="B23838" s="6">
        <v>707670.0</v>
      </c>
      <c r="C23838" s="14" t="str">
        <f>If(COUNTIF(DamReaches!$B$2:$B$346,"="&amp;A23838)&gt;0, "Yes", "No")</f>
        <v>No</v>
      </c>
    </row>
    <row r="23839">
      <c r="A23839" s="6">
        <v>707646.0</v>
      </c>
      <c r="B23839" s="6">
        <v>707670.0</v>
      </c>
      <c r="C23839" s="14" t="str">
        <f>If(COUNTIF(DamReaches!$B$2:$B$346,"="&amp;A23839)&gt;0, "Yes", "No")</f>
        <v>No</v>
      </c>
    </row>
    <row r="23840">
      <c r="A23840" s="6">
        <v>707647.0</v>
      </c>
      <c r="B23840" s="6">
        <v>707581.0</v>
      </c>
      <c r="C23840" s="14" t="str">
        <f>If(COUNTIF(DamReaches!$B$2:$B$346,"="&amp;A23840)&gt;0, "Yes", "No")</f>
        <v>No</v>
      </c>
    </row>
    <row r="23841">
      <c r="A23841" s="6">
        <v>707648.0</v>
      </c>
      <c r="B23841" s="6">
        <v>707819.0</v>
      </c>
      <c r="C23841" s="14" t="str">
        <f>If(COUNTIF(DamReaches!$B$2:$B$346,"="&amp;A23841)&gt;0, "Yes", "No")</f>
        <v>No</v>
      </c>
    </row>
    <row r="23842">
      <c r="A23842" s="6">
        <v>707649.0</v>
      </c>
      <c r="B23842" s="6">
        <v>707819.0</v>
      </c>
      <c r="C23842" s="14" t="str">
        <f>If(COUNTIF(DamReaches!$B$2:$B$346,"="&amp;A23842)&gt;0, "Yes", "No")</f>
        <v>No</v>
      </c>
    </row>
    <row r="23843">
      <c r="A23843" s="6">
        <v>707650.0</v>
      </c>
      <c r="B23843" s="6">
        <v>707649.0</v>
      </c>
      <c r="C23843" s="14" t="str">
        <f>If(COUNTIF(DamReaches!$B$2:$B$346,"="&amp;A23843)&gt;0, "Yes", "No")</f>
        <v>No</v>
      </c>
    </row>
    <row r="23844">
      <c r="A23844" s="6">
        <v>707651.0</v>
      </c>
      <c r="B23844" s="6">
        <v>707869.0</v>
      </c>
      <c r="C23844" s="14" t="str">
        <f>If(COUNTIF(DamReaches!$B$2:$B$346,"="&amp;A23844)&gt;0, "Yes", "No")</f>
        <v>No</v>
      </c>
    </row>
    <row r="23845">
      <c r="A23845" s="6">
        <v>707652.0</v>
      </c>
      <c r="B23845" s="6">
        <v>707554.0</v>
      </c>
      <c r="C23845" s="14" t="str">
        <f>If(COUNTIF(DamReaches!$B$2:$B$346,"="&amp;A23845)&gt;0, "Yes", "No")</f>
        <v>No</v>
      </c>
    </row>
    <row r="23846">
      <c r="A23846" s="6">
        <v>707667.0</v>
      </c>
      <c r="B23846" s="6">
        <v>707069.0</v>
      </c>
      <c r="C23846" s="14" t="str">
        <f>If(COUNTIF(DamReaches!$B$2:$B$346,"="&amp;A23846)&gt;0, "Yes", "No")</f>
        <v>No</v>
      </c>
    </row>
    <row r="23847">
      <c r="A23847" s="6">
        <v>707668.0</v>
      </c>
      <c r="B23847" s="6">
        <v>707669.0</v>
      </c>
      <c r="C23847" s="14" t="str">
        <f>If(COUNTIF(DamReaches!$B$2:$B$346,"="&amp;A23847)&gt;0, "Yes", "No")</f>
        <v>No</v>
      </c>
    </row>
    <row r="23848">
      <c r="A23848" s="6">
        <v>707669.0</v>
      </c>
      <c r="B23848" s="6">
        <v>707499.0</v>
      </c>
      <c r="C23848" s="14" t="str">
        <f>If(COUNTIF(DamReaches!$B$2:$B$346,"="&amp;A23848)&gt;0, "Yes", "No")</f>
        <v>No</v>
      </c>
    </row>
    <row r="23849">
      <c r="A23849" s="6">
        <v>707670.0</v>
      </c>
      <c r="B23849" s="6">
        <v>707934.0</v>
      </c>
      <c r="C23849" s="14" t="str">
        <f>If(COUNTIF(DamReaches!$B$2:$B$346,"="&amp;A23849)&gt;0, "Yes", "No")</f>
        <v>No</v>
      </c>
    </row>
    <row r="23850">
      <c r="A23850" s="6">
        <v>707671.0</v>
      </c>
      <c r="B23850" s="6">
        <v>707748.0</v>
      </c>
      <c r="C23850" s="14" t="str">
        <f>If(COUNTIF(DamReaches!$B$2:$B$346,"="&amp;A23850)&gt;0, "Yes", "No")</f>
        <v>No</v>
      </c>
    </row>
    <row r="23851">
      <c r="A23851" s="6">
        <v>707672.0</v>
      </c>
      <c r="B23851" s="6">
        <v>707426.0</v>
      </c>
      <c r="C23851" s="14" t="str">
        <f>If(COUNTIF(DamReaches!$B$2:$B$346,"="&amp;A23851)&gt;0, "Yes", "No")</f>
        <v>No</v>
      </c>
    </row>
    <row r="23852">
      <c r="A23852" s="6">
        <v>707673.0</v>
      </c>
      <c r="B23852" s="6">
        <v>707584.0</v>
      </c>
      <c r="C23852" s="14" t="str">
        <f>If(COUNTIF(DamReaches!$B$2:$B$346,"="&amp;A23852)&gt;0, "Yes", "No")</f>
        <v>No</v>
      </c>
    </row>
    <row r="23853">
      <c r="A23853" s="6">
        <v>707674.0</v>
      </c>
      <c r="B23853" s="6">
        <v>707630.0</v>
      </c>
      <c r="C23853" s="14" t="str">
        <f>If(COUNTIF(DamReaches!$B$2:$B$346,"="&amp;A23853)&gt;0, "Yes", "No")</f>
        <v>No</v>
      </c>
    </row>
    <row r="23854">
      <c r="A23854" s="6">
        <v>707692.0</v>
      </c>
      <c r="B23854" s="6">
        <v>707450.0</v>
      </c>
      <c r="C23854" s="14" t="str">
        <f>If(COUNTIF(DamReaches!$B$2:$B$346,"="&amp;A23854)&gt;0, "Yes", "No")</f>
        <v>No</v>
      </c>
    </row>
    <row r="23855">
      <c r="A23855" s="6">
        <v>707693.0</v>
      </c>
      <c r="B23855" s="6">
        <v>707694.0</v>
      </c>
      <c r="C23855" s="14" t="str">
        <f>If(COUNTIF(DamReaches!$B$2:$B$346,"="&amp;A23855)&gt;0, "Yes", "No")</f>
        <v>No</v>
      </c>
    </row>
    <row r="23856">
      <c r="A23856" s="6">
        <v>707694.0</v>
      </c>
      <c r="B23856" s="6">
        <v>707696.0</v>
      </c>
      <c r="C23856" s="14" t="str">
        <f>If(COUNTIF(DamReaches!$B$2:$B$346,"="&amp;A23856)&gt;0, "Yes", "No")</f>
        <v>No</v>
      </c>
    </row>
    <row r="23857">
      <c r="A23857" s="6">
        <v>707695.0</v>
      </c>
      <c r="B23857" s="6">
        <v>707696.0</v>
      </c>
      <c r="C23857" s="14" t="str">
        <f>If(COUNTIF(DamReaches!$B$2:$B$346,"="&amp;A23857)&gt;0, "Yes", "No")</f>
        <v>No</v>
      </c>
    </row>
    <row r="23858">
      <c r="A23858" s="6">
        <v>707696.0</v>
      </c>
      <c r="B23858" s="6">
        <v>707548.0</v>
      </c>
      <c r="C23858" s="14" t="str">
        <f>If(COUNTIF(DamReaches!$B$2:$B$346,"="&amp;A23858)&gt;0, "Yes", "No")</f>
        <v>No</v>
      </c>
    </row>
    <row r="23859">
      <c r="A23859" s="6">
        <v>707697.0</v>
      </c>
      <c r="B23859" s="6">
        <v>707084.0</v>
      </c>
      <c r="C23859" s="14" t="str">
        <f>If(COUNTIF(DamReaches!$B$2:$B$346,"="&amp;A23859)&gt;0, "Yes", "No")</f>
        <v>No</v>
      </c>
    </row>
    <row r="23860">
      <c r="A23860" s="6">
        <v>707698.0</v>
      </c>
      <c r="B23860" s="6">
        <v>707697.0</v>
      </c>
      <c r="C23860" s="14" t="str">
        <f>If(COUNTIF(DamReaches!$B$2:$B$346,"="&amp;A23860)&gt;0, "Yes", "No")</f>
        <v>No</v>
      </c>
    </row>
    <row r="23861">
      <c r="A23861" s="6">
        <v>707699.0</v>
      </c>
      <c r="B23861" s="6">
        <v>707549.0</v>
      </c>
      <c r="C23861" s="14" t="str">
        <f>If(COUNTIF(DamReaches!$B$2:$B$346,"="&amp;A23861)&gt;0, "Yes", "No")</f>
        <v>No</v>
      </c>
    </row>
    <row r="23862">
      <c r="A23862" s="6">
        <v>707700.0</v>
      </c>
      <c r="B23862" s="6">
        <v>707090.0</v>
      </c>
      <c r="C23862" s="14" t="str">
        <f>If(COUNTIF(DamReaches!$B$2:$B$346,"="&amp;A23862)&gt;0, "Yes", "No")</f>
        <v>No</v>
      </c>
    </row>
    <row r="23863">
      <c r="A23863" s="6">
        <v>707726.0</v>
      </c>
      <c r="B23863" s="6">
        <v>707479.0</v>
      </c>
      <c r="C23863" s="14" t="str">
        <f>If(COUNTIF(DamReaches!$B$2:$B$346,"="&amp;A23863)&gt;0, "Yes", "No")</f>
        <v>No</v>
      </c>
    </row>
    <row r="23864">
      <c r="A23864" s="6">
        <v>707727.0</v>
      </c>
      <c r="B23864" s="6">
        <v>707584.0</v>
      </c>
      <c r="C23864" s="14" t="str">
        <f>If(COUNTIF(DamReaches!$B$2:$B$346,"="&amp;A23864)&gt;0, "Yes", "No")</f>
        <v>No</v>
      </c>
    </row>
    <row r="23865">
      <c r="A23865" s="6">
        <v>707728.0</v>
      </c>
      <c r="B23865" s="6">
        <v>707133.0</v>
      </c>
      <c r="C23865" s="14" t="str">
        <f>If(COUNTIF(DamReaches!$B$2:$B$346,"="&amp;A23865)&gt;0, "Yes", "No")</f>
        <v>No</v>
      </c>
    </row>
    <row r="23866">
      <c r="A23866" s="6">
        <v>707748.0</v>
      </c>
      <c r="B23866" s="6">
        <v>707694.0</v>
      </c>
      <c r="C23866" s="14" t="str">
        <f>If(COUNTIF(DamReaches!$B$2:$B$346,"="&amp;A23866)&gt;0, "Yes", "No")</f>
        <v>No</v>
      </c>
    </row>
    <row r="23867">
      <c r="A23867" s="6">
        <v>707749.0</v>
      </c>
      <c r="B23867" s="6">
        <v>707674.0</v>
      </c>
      <c r="C23867" s="14" t="str">
        <f>If(COUNTIF(DamReaches!$B$2:$B$346,"="&amp;A23867)&gt;0, "Yes", "No")</f>
        <v>No</v>
      </c>
    </row>
    <row r="23868">
      <c r="A23868" s="6">
        <v>707767.0</v>
      </c>
      <c r="B23868" s="6">
        <v>707865.0</v>
      </c>
      <c r="C23868" s="14" t="str">
        <f>If(COUNTIF(DamReaches!$B$2:$B$346,"="&amp;A23868)&gt;0, "Yes", "No")</f>
        <v>No</v>
      </c>
    </row>
    <row r="23869">
      <c r="A23869" s="6">
        <v>707768.0</v>
      </c>
      <c r="B23869" s="6">
        <v>707865.0</v>
      </c>
      <c r="C23869" s="14" t="str">
        <f>If(COUNTIF(DamReaches!$B$2:$B$346,"="&amp;A23869)&gt;0, "Yes", "No")</f>
        <v>No</v>
      </c>
    </row>
    <row r="23870">
      <c r="A23870" s="6">
        <v>707769.0</v>
      </c>
      <c r="B23870" s="6">
        <v>707768.0</v>
      </c>
      <c r="C23870" s="14" t="str">
        <f>If(COUNTIF(DamReaches!$B$2:$B$346,"="&amp;A23870)&gt;0, "Yes", "No")</f>
        <v>No</v>
      </c>
    </row>
    <row r="23871">
      <c r="A23871" s="6">
        <v>707770.0</v>
      </c>
      <c r="B23871" s="6">
        <v>707127.0</v>
      </c>
      <c r="C23871" s="14" t="str">
        <f>If(COUNTIF(DamReaches!$B$2:$B$346,"="&amp;A23871)&gt;0, "Yes", "No")</f>
        <v>No</v>
      </c>
    </row>
    <row r="23872">
      <c r="A23872" s="6">
        <v>707771.0</v>
      </c>
      <c r="B23872" s="6">
        <v>707027.0</v>
      </c>
      <c r="C23872" s="14" t="str">
        <f>If(COUNTIF(DamReaches!$B$2:$B$346,"="&amp;A23872)&gt;0, "Yes", "No")</f>
        <v>No</v>
      </c>
    </row>
    <row r="23873">
      <c r="A23873" s="6">
        <v>707772.0</v>
      </c>
      <c r="B23873" s="6">
        <v>707476.0</v>
      </c>
      <c r="C23873" s="14" t="str">
        <f>If(COUNTIF(DamReaches!$B$2:$B$346,"="&amp;A23873)&gt;0, "Yes", "No")</f>
        <v>No</v>
      </c>
    </row>
    <row r="23874">
      <c r="A23874" s="6">
        <v>707773.0</v>
      </c>
      <c r="B23874" s="6">
        <v>707871.0</v>
      </c>
      <c r="C23874" s="14" t="str">
        <f>If(COUNTIF(DamReaches!$B$2:$B$346,"="&amp;A23874)&gt;0, "Yes", "No")</f>
        <v>No</v>
      </c>
    </row>
    <row r="23875">
      <c r="A23875" s="6">
        <v>707789.0</v>
      </c>
      <c r="B23875" s="6">
        <v>707086.0</v>
      </c>
      <c r="C23875" s="14" t="str">
        <f>If(COUNTIF(DamReaches!$B$2:$B$346,"="&amp;A23875)&gt;0, "Yes", "No")</f>
        <v>No</v>
      </c>
    </row>
    <row r="23876">
      <c r="A23876" s="6">
        <v>707790.0</v>
      </c>
      <c r="B23876" s="6">
        <v>707975.0</v>
      </c>
      <c r="C23876" s="14" t="str">
        <f>If(COUNTIF(DamReaches!$B$2:$B$346,"="&amp;A23876)&gt;0, "Yes", "No")</f>
        <v>No</v>
      </c>
    </row>
    <row r="23877">
      <c r="A23877" s="6">
        <v>707791.0</v>
      </c>
      <c r="B23877" s="6">
        <v>707423.0</v>
      </c>
      <c r="C23877" s="14" t="str">
        <f>If(COUNTIF(DamReaches!$B$2:$B$346,"="&amp;A23877)&gt;0, "Yes", "No")</f>
        <v>No</v>
      </c>
    </row>
    <row r="23878">
      <c r="A23878" s="6">
        <v>707792.0</v>
      </c>
      <c r="B23878" s="6">
        <v>707793.0</v>
      </c>
      <c r="C23878" s="14" t="str">
        <f>If(COUNTIF(DamReaches!$B$2:$B$346,"="&amp;A23878)&gt;0, "Yes", "No")</f>
        <v>No</v>
      </c>
    </row>
    <row r="23879">
      <c r="A23879" s="6">
        <v>707793.0</v>
      </c>
      <c r="B23879" s="6">
        <v>707529.0</v>
      </c>
      <c r="C23879" s="14" t="str">
        <f>If(COUNTIF(DamReaches!$B$2:$B$346,"="&amp;A23879)&gt;0, "Yes", "No")</f>
        <v>No</v>
      </c>
    </row>
    <row r="23880">
      <c r="A23880" s="6">
        <v>707794.0</v>
      </c>
      <c r="B23880" s="6">
        <v>707649.0</v>
      </c>
      <c r="C23880" s="14" t="str">
        <f>If(COUNTIF(DamReaches!$B$2:$B$346,"="&amp;A23880)&gt;0, "Yes", "No")</f>
        <v>No</v>
      </c>
    </row>
    <row r="23881">
      <c r="A23881" s="6">
        <v>707795.0</v>
      </c>
      <c r="B23881" s="6">
        <v>707912.0</v>
      </c>
      <c r="C23881" s="14" t="str">
        <f>If(COUNTIF(DamReaches!$B$2:$B$346,"="&amp;A23881)&gt;0, "Yes", "No")</f>
        <v>No</v>
      </c>
    </row>
    <row r="23882">
      <c r="A23882" s="6">
        <v>707796.0</v>
      </c>
      <c r="B23882" s="6">
        <v>707673.0</v>
      </c>
      <c r="C23882" s="14" t="str">
        <f>If(COUNTIF(DamReaches!$B$2:$B$346,"="&amp;A23882)&gt;0, "Yes", "No")</f>
        <v>No</v>
      </c>
    </row>
    <row r="23883">
      <c r="A23883" s="6">
        <v>707797.0</v>
      </c>
      <c r="B23883" s="6">
        <v>707820.0</v>
      </c>
      <c r="C23883" s="14" t="str">
        <f>If(COUNTIF(DamReaches!$B$2:$B$346,"="&amp;A23883)&gt;0, "Yes", "No")</f>
        <v>No</v>
      </c>
    </row>
    <row r="23884">
      <c r="A23884" s="6">
        <v>707798.0</v>
      </c>
      <c r="B23884" s="6">
        <v>707555.0</v>
      </c>
      <c r="C23884" s="14" t="str">
        <f>If(COUNTIF(DamReaches!$B$2:$B$346,"="&amp;A23884)&gt;0, "Yes", "No")</f>
        <v>No</v>
      </c>
    </row>
    <row r="23885">
      <c r="A23885" s="6">
        <v>707813.0</v>
      </c>
      <c r="B23885" s="6">
        <v>707084.0</v>
      </c>
      <c r="C23885" s="14" t="str">
        <f>If(COUNTIF(DamReaches!$B$2:$B$346,"="&amp;A23885)&gt;0, "Yes", "No")</f>
        <v>No</v>
      </c>
    </row>
    <row r="23886">
      <c r="A23886" s="6">
        <v>707814.0</v>
      </c>
      <c r="B23886" s="6">
        <v>707975.0</v>
      </c>
      <c r="C23886" s="14" t="str">
        <f>If(COUNTIF(DamReaches!$B$2:$B$346,"="&amp;A23886)&gt;0, "Yes", "No")</f>
        <v>No</v>
      </c>
    </row>
    <row r="23887">
      <c r="A23887" s="6">
        <v>707815.0</v>
      </c>
      <c r="B23887" s="6">
        <v>707581.0</v>
      </c>
      <c r="C23887" s="14" t="str">
        <f>If(COUNTIF(DamReaches!$B$2:$B$346,"="&amp;A23887)&gt;0, "Yes", "No")</f>
        <v>No</v>
      </c>
    </row>
    <row r="23888">
      <c r="A23888" s="6">
        <v>707816.0</v>
      </c>
      <c r="B23888" s="6">
        <v>707582.0</v>
      </c>
      <c r="C23888" s="14" t="str">
        <f>If(COUNTIF(DamReaches!$B$2:$B$346,"="&amp;A23888)&gt;0, "Yes", "No")</f>
        <v>No</v>
      </c>
    </row>
    <row r="23889">
      <c r="A23889" s="6">
        <v>707817.0</v>
      </c>
      <c r="B23889" s="6">
        <v>707426.0</v>
      </c>
      <c r="C23889" s="14" t="str">
        <f>If(COUNTIF(DamReaches!$B$2:$B$346,"="&amp;A23889)&gt;0, "Yes", "No")</f>
        <v>No</v>
      </c>
    </row>
    <row r="23890">
      <c r="A23890" s="6">
        <v>707818.0</v>
      </c>
      <c r="B23890" s="6">
        <v>707911.0</v>
      </c>
      <c r="C23890" s="14" t="str">
        <f>If(COUNTIF(DamReaches!$B$2:$B$346,"="&amp;A23890)&gt;0, "Yes", "No")</f>
        <v>No</v>
      </c>
    </row>
    <row r="23891">
      <c r="A23891" s="6">
        <v>707819.0</v>
      </c>
      <c r="B23891" s="6">
        <v>707911.0</v>
      </c>
      <c r="C23891" s="14" t="str">
        <f>If(COUNTIF(DamReaches!$B$2:$B$346,"="&amp;A23891)&gt;0, "Yes", "No")</f>
        <v>No</v>
      </c>
    </row>
    <row r="23892">
      <c r="A23892" s="6">
        <v>707820.0</v>
      </c>
      <c r="B23892" s="6">
        <v>707871.0</v>
      </c>
      <c r="C23892" s="14" t="str">
        <f>If(COUNTIF(DamReaches!$B$2:$B$346,"="&amp;A23892)&gt;0, "Yes", "No")</f>
        <v>No</v>
      </c>
    </row>
    <row r="23893">
      <c r="A23893" s="6">
        <v>707821.0</v>
      </c>
      <c r="B23893" s="6">
        <v>707674.0</v>
      </c>
      <c r="C23893" s="14" t="str">
        <f>If(COUNTIF(DamReaches!$B$2:$B$346,"="&amp;A23893)&gt;0, "Yes", "No")</f>
        <v>No</v>
      </c>
    </row>
    <row r="23894">
      <c r="A23894" s="6">
        <v>707822.0</v>
      </c>
      <c r="B23894" s="6">
        <v>707554.0</v>
      </c>
      <c r="C23894" s="14" t="str">
        <f>If(COUNTIF(DamReaches!$B$2:$B$346,"="&amp;A23894)&gt;0, "Yes", "No")</f>
        <v>No</v>
      </c>
    </row>
    <row r="23895">
      <c r="A23895" s="6">
        <v>707823.0</v>
      </c>
      <c r="B23895" s="6">
        <v>707822.0</v>
      </c>
      <c r="C23895" s="14" t="str">
        <f>If(COUNTIF(DamReaches!$B$2:$B$346,"="&amp;A23895)&gt;0, "Yes", "No")</f>
        <v>No</v>
      </c>
    </row>
    <row r="23896">
      <c r="A23896" s="6">
        <v>707824.0</v>
      </c>
      <c r="B23896" s="6">
        <v>707555.0</v>
      </c>
      <c r="C23896" s="14" t="str">
        <f>If(COUNTIF(DamReaches!$B$2:$B$346,"="&amp;A23896)&gt;0, "Yes", "No")</f>
        <v>No</v>
      </c>
    </row>
    <row r="23897">
      <c r="A23897" s="6">
        <v>707843.0</v>
      </c>
      <c r="B23897" s="6">
        <v>707697.0</v>
      </c>
      <c r="C23897" s="14" t="str">
        <f>If(COUNTIF(DamReaches!$B$2:$B$346,"="&amp;A23897)&gt;0, "Yes", "No")</f>
        <v>No</v>
      </c>
    </row>
    <row r="23898">
      <c r="A23898" s="6">
        <v>707844.0</v>
      </c>
      <c r="B23898" s="6">
        <v>707845.0</v>
      </c>
      <c r="C23898" s="14" t="str">
        <f>If(COUNTIF(DamReaches!$B$2:$B$346,"="&amp;A23898)&gt;0, "Yes", "No")</f>
        <v>No</v>
      </c>
    </row>
    <row r="23899">
      <c r="A23899" s="6">
        <v>707845.0</v>
      </c>
      <c r="B23899" s="6">
        <v>707583.0</v>
      </c>
      <c r="C23899" s="14" t="str">
        <f>If(COUNTIF(DamReaches!$B$2:$B$346,"="&amp;A23899)&gt;0, "Yes", "No")</f>
        <v>No</v>
      </c>
    </row>
    <row r="23900">
      <c r="A23900" s="6">
        <v>707846.0</v>
      </c>
      <c r="B23900" s="6">
        <v>707771.0</v>
      </c>
      <c r="C23900" s="14" t="str">
        <f>If(COUNTIF(DamReaches!$B$2:$B$346,"="&amp;A23900)&gt;0, "Yes", "No")</f>
        <v>No</v>
      </c>
    </row>
    <row r="23901">
      <c r="A23901" s="6">
        <v>707847.0</v>
      </c>
      <c r="B23901" s="6">
        <v>707872.0</v>
      </c>
      <c r="C23901" s="14" t="str">
        <f>If(COUNTIF(DamReaches!$B$2:$B$346,"="&amp;A23901)&gt;0, "Yes", "No")</f>
        <v>No</v>
      </c>
    </row>
    <row r="23902">
      <c r="A23902" s="6">
        <v>707864.0</v>
      </c>
      <c r="B23902" s="6">
        <v>707843.0</v>
      </c>
      <c r="C23902" s="14" t="str">
        <f>If(COUNTIF(DamReaches!$B$2:$B$346,"="&amp;A23902)&gt;0, "Yes", "No")</f>
        <v>No</v>
      </c>
    </row>
    <row r="23903">
      <c r="A23903" s="6">
        <v>707865.0</v>
      </c>
      <c r="B23903" s="6">
        <v>707864.0</v>
      </c>
      <c r="C23903" s="14" t="str">
        <f>If(COUNTIF(DamReaches!$B$2:$B$346,"="&amp;A23903)&gt;0, "Yes", "No")</f>
        <v>No</v>
      </c>
    </row>
    <row r="23904">
      <c r="A23904" s="6">
        <v>707866.0</v>
      </c>
      <c r="B23904" s="6">
        <v>707343.0</v>
      </c>
      <c r="C23904" s="14" t="str">
        <f>If(COUNTIF(DamReaches!$B$2:$B$346,"="&amp;A23904)&gt;0, "Yes", "No")</f>
        <v>No</v>
      </c>
    </row>
    <row r="23905">
      <c r="A23905" s="6">
        <v>707867.0</v>
      </c>
      <c r="B23905" s="6">
        <v>707672.0</v>
      </c>
      <c r="C23905" s="14" t="str">
        <f>If(COUNTIF(DamReaches!$B$2:$B$346,"="&amp;A23905)&gt;0, "Yes", "No")</f>
        <v>No</v>
      </c>
    </row>
    <row r="23906">
      <c r="A23906" s="6">
        <v>707868.0</v>
      </c>
      <c r="B23906" s="6">
        <v>707869.0</v>
      </c>
      <c r="C23906" s="14" t="str">
        <f>If(COUNTIF(DamReaches!$B$2:$B$346,"="&amp;A23906)&gt;0, "Yes", "No")</f>
        <v>No</v>
      </c>
    </row>
    <row r="23907">
      <c r="A23907" s="6">
        <v>707869.0</v>
      </c>
      <c r="B23907" s="6">
        <v>707965.0</v>
      </c>
      <c r="C23907" s="14" t="str">
        <f>If(COUNTIF(DamReaches!$B$2:$B$346,"="&amp;A23907)&gt;0, "Yes", "No")</f>
        <v>No</v>
      </c>
    </row>
    <row r="23908">
      <c r="A23908" s="6">
        <v>707870.0</v>
      </c>
      <c r="B23908" s="6">
        <v>707820.0</v>
      </c>
      <c r="C23908" s="14" t="str">
        <f>If(COUNTIF(DamReaches!$B$2:$B$346,"="&amp;A23908)&gt;0, "Yes", "No")</f>
        <v>No</v>
      </c>
    </row>
    <row r="23909">
      <c r="A23909" s="6">
        <v>707871.0</v>
      </c>
      <c r="B23909" s="6">
        <v>707915.0</v>
      </c>
      <c r="C23909" s="14" t="str">
        <f>If(COUNTIF(DamReaches!$B$2:$B$346,"="&amp;A23909)&gt;0, "Yes", "No")</f>
        <v>No</v>
      </c>
    </row>
    <row r="23910">
      <c r="A23910" s="6">
        <v>707872.0</v>
      </c>
      <c r="B23910" s="6">
        <v>707917.0</v>
      </c>
      <c r="C23910" s="14" t="str">
        <f>If(COUNTIF(DamReaches!$B$2:$B$346,"="&amp;A23910)&gt;0, "Yes", "No")</f>
        <v>No</v>
      </c>
    </row>
    <row r="23911">
      <c r="A23911" s="6">
        <v>707873.0</v>
      </c>
      <c r="B23911" s="6">
        <v>707917.0</v>
      </c>
      <c r="C23911" s="14" t="str">
        <f>If(COUNTIF(DamReaches!$B$2:$B$346,"="&amp;A23911)&gt;0, "Yes", "No")</f>
        <v>No</v>
      </c>
    </row>
    <row r="23912">
      <c r="A23912" s="6">
        <v>707891.0</v>
      </c>
      <c r="B23912" s="6">
        <v>707934.0</v>
      </c>
      <c r="C23912" s="14" t="str">
        <f>If(COUNTIF(DamReaches!$B$2:$B$346,"="&amp;A23912)&gt;0, "Yes", "No")</f>
        <v>No</v>
      </c>
    </row>
    <row r="23913">
      <c r="A23913" s="6">
        <v>707907.0</v>
      </c>
      <c r="B23913" s="6">
        <v>708189.0</v>
      </c>
      <c r="C23913" s="14" t="str">
        <f>If(COUNTIF(DamReaches!$B$2:$B$346,"="&amp;A23913)&gt;0, "Yes", "No")</f>
        <v>No</v>
      </c>
    </row>
    <row r="23914">
      <c r="A23914" s="6">
        <v>707908.0</v>
      </c>
      <c r="B23914" s="6">
        <v>707815.0</v>
      </c>
      <c r="C23914" s="14" t="str">
        <f>If(COUNTIF(DamReaches!$B$2:$B$346,"="&amp;A23914)&gt;0, "Yes", "No")</f>
        <v>No</v>
      </c>
    </row>
    <row r="23915">
      <c r="A23915" s="6">
        <v>707909.0</v>
      </c>
      <c r="B23915" s="6">
        <v>707816.0</v>
      </c>
      <c r="C23915" s="14" t="str">
        <f>If(COUNTIF(DamReaches!$B$2:$B$346,"="&amp;A23915)&gt;0, "Yes", "No")</f>
        <v>No</v>
      </c>
    </row>
    <row r="23916">
      <c r="A23916" s="6">
        <v>707910.0</v>
      </c>
      <c r="B23916" s="6">
        <v>707909.0</v>
      </c>
      <c r="C23916" s="14" t="str">
        <f>If(COUNTIF(DamReaches!$B$2:$B$346,"="&amp;A23916)&gt;0, "Yes", "No")</f>
        <v>No</v>
      </c>
    </row>
    <row r="23917">
      <c r="A23917" s="6">
        <v>707911.0</v>
      </c>
      <c r="B23917" s="6">
        <v>707979.0</v>
      </c>
      <c r="C23917" s="14" t="str">
        <f>If(COUNTIF(DamReaches!$B$2:$B$346,"="&amp;A23917)&gt;0, "Yes", "No")</f>
        <v>No</v>
      </c>
    </row>
    <row r="23918">
      <c r="A23918" s="6">
        <v>707912.0</v>
      </c>
      <c r="B23918" s="6">
        <v>708403.0</v>
      </c>
      <c r="C23918" s="14" t="str">
        <f>If(COUNTIF(DamReaches!$B$2:$B$346,"="&amp;A23918)&gt;0, "Yes", "No")</f>
        <v>No</v>
      </c>
    </row>
    <row r="23919">
      <c r="A23919" s="6">
        <v>707913.0</v>
      </c>
      <c r="B23919" s="6">
        <v>708403.0</v>
      </c>
      <c r="C23919" s="14" t="str">
        <f>If(COUNTIF(DamReaches!$B$2:$B$346,"="&amp;A23919)&gt;0, "Yes", "No")</f>
        <v>No</v>
      </c>
    </row>
    <row r="23920">
      <c r="A23920" s="6">
        <v>707914.0</v>
      </c>
      <c r="B23920" s="6">
        <v>707943.0</v>
      </c>
      <c r="C23920" s="14" t="str">
        <f>If(COUNTIF(DamReaches!$B$2:$B$346,"="&amp;A23920)&gt;0, "Yes", "No")</f>
        <v>No</v>
      </c>
    </row>
    <row r="23921">
      <c r="A23921" s="6">
        <v>707915.0</v>
      </c>
      <c r="B23921" s="6">
        <v>707630.0</v>
      </c>
      <c r="C23921" s="14" t="str">
        <f>If(COUNTIF(DamReaches!$B$2:$B$346,"="&amp;A23921)&gt;0, "Yes", "No")</f>
        <v>No</v>
      </c>
    </row>
    <row r="23922">
      <c r="A23922" s="6">
        <v>707916.0</v>
      </c>
      <c r="B23922" s="6">
        <v>707872.0</v>
      </c>
      <c r="C23922" s="14" t="str">
        <f>If(COUNTIF(DamReaches!$B$2:$B$346,"="&amp;A23922)&gt;0, "Yes", "No")</f>
        <v>No</v>
      </c>
    </row>
    <row r="23923">
      <c r="A23923" s="6">
        <v>707917.0</v>
      </c>
      <c r="B23923" s="6">
        <v>707798.0</v>
      </c>
      <c r="C23923" s="14" t="str">
        <f>If(COUNTIF(DamReaches!$B$2:$B$346,"="&amp;A23923)&gt;0, "Yes", "No")</f>
        <v>No</v>
      </c>
    </row>
    <row r="23924">
      <c r="A23924" s="6">
        <v>707933.0</v>
      </c>
      <c r="B23924" s="6">
        <v>707669.0</v>
      </c>
      <c r="C23924" s="14" t="str">
        <f>If(COUNTIF(DamReaches!$B$2:$B$346,"="&amp;A23924)&gt;0, "Yes", "No")</f>
        <v>No</v>
      </c>
    </row>
    <row r="23925">
      <c r="A23925" s="6">
        <v>707934.0</v>
      </c>
      <c r="B23925" s="6">
        <v>707501.0</v>
      </c>
      <c r="C23925" s="14" t="str">
        <f>If(COUNTIF(DamReaches!$B$2:$B$346,"="&amp;A23925)&gt;0, "Yes", "No")</f>
        <v>No</v>
      </c>
    </row>
    <row r="23926">
      <c r="A23926" s="6">
        <v>707935.0</v>
      </c>
      <c r="B23926" s="6">
        <v>707122.0</v>
      </c>
      <c r="C23926" s="14" t="str">
        <f>If(COUNTIF(DamReaches!$B$2:$B$346,"="&amp;A23926)&gt;0, "Yes", "No")</f>
        <v>No</v>
      </c>
    </row>
    <row r="23927">
      <c r="A23927" s="6">
        <v>707936.0</v>
      </c>
      <c r="B23927" s="6">
        <v>708014.0</v>
      </c>
      <c r="C23927" s="14" t="str">
        <f>If(COUNTIF(DamReaches!$B$2:$B$346,"="&amp;A23927)&gt;0, "Yes", "No")</f>
        <v>No</v>
      </c>
    </row>
    <row r="23928">
      <c r="A23928" s="6">
        <v>707937.0</v>
      </c>
      <c r="B23928" s="6">
        <v>708114.0</v>
      </c>
      <c r="C23928" s="14" t="str">
        <f>If(COUNTIF(DamReaches!$B$2:$B$346,"="&amp;A23928)&gt;0, "Yes", "No")</f>
        <v>No</v>
      </c>
    </row>
    <row r="23929">
      <c r="A23929" s="6">
        <v>707938.0</v>
      </c>
      <c r="B23929" s="6">
        <v>708114.0</v>
      </c>
      <c r="C23929" s="14" t="str">
        <f>If(COUNTIF(DamReaches!$B$2:$B$346,"="&amp;A23929)&gt;0, "Yes", "No")</f>
        <v>No</v>
      </c>
    </row>
    <row r="23930">
      <c r="A23930" s="6">
        <v>707939.0</v>
      </c>
      <c r="B23930" s="6">
        <v>707938.0</v>
      </c>
      <c r="C23930" s="14" t="str">
        <f>If(COUNTIF(DamReaches!$B$2:$B$346,"="&amp;A23930)&gt;0, "Yes", "No")</f>
        <v>No</v>
      </c>
    </row>
    <row r="23931">
      <c r="A23931" s="6">
        <v>707940.0</v>
      </c>
      <c r="B23931" s="6">
        <v>707959.0</v>
      </c>
      <c r="C23931" s="14" t="str">
        <f>If(COUNTIF(DamReaches!$B$2:$B$346,"="&amp;A23931)&gt;0, "Yes", "No")</f>
        <v>No</v>
      </c>
    </row>
    <row r="23932">
      <c r="A23932" s="6">
        <v>707941.0</v>
      </c>
      <c r="B23932" s="6">
        <v>707771.0</v>
      </c>
      <c r="C23932" s="14" t="str">
        <f>If(COUNTIF(DamReaches!$B$2:$B$346,"="&amp;A23932)&gt;0, "Yes", "No")</f>
        <v>No</v>
      </c>
    </row>
    <row r="23933">
      <c r="A23933" s="6">
        <v>707942.0</v>
      </c>
      <c r="B23933" s="6">
        <v>708325.0</v>
      </c>
      <c r="C23933" s="14" t="str">
        <f>If(COUNTIF(DamReaches!$B$2:$B$346,"="&amp;A23933)&gt;0, "Yes", "No")</f>
        <v>No</v>
      </c>
    </row>
    <row r="23934">
      <c r="A23934" s="6">
        <v>707943.0</v>
      </c>
      <c r="B23934" s="6">
        <v>708325.0</v>
      </c>
      <c r="C23934" s="14" t="str">
        <f>If(COUNTIF(DamReaches!$B$2:$B$346,"="&amp;A23934)&gt;0, "Yes", "No")</f>
        <v>No</v>
      </c>
    </row>
    <row r="23935">
      <c r="A23935" s="6">
        <v>707953.0</v>
      </c>
      <c r="B23935" s="6">
        <v>708547.0</v>
      </c>
      <c r="C23935" s="14" t="str">
        <f>If(COUNTIF(DamReaches!$B$2:$B$346,"="&amp;A23935)&gt;0, "Yes", "No")</f>
        <v>No</v>
      </c>
    </row>
    <row r="23936">
      <c r="A23936" s="6">
        <v>707954.0</v>
      </c>
      <c r="B23936" s="6">
        <v>707793.0</v>
      </c>
      <c r="C23936" s="14" t="str">
        <f>If(COUNTIF(DamReaches!$B$2:$B$346,"="&amp;A23936)&gt;0, "Yes", "No")</f>
        <v>No</v>
      </c>
    </row>
    <row r="23937">
      <c r="A23937" s="6">
        <v>707955.0</v>
      </c>
      <c r="B23937" s="6">
        <v>708111.0</v>
      </c>
      <c r="C23937" s="14" t="str">
        <f>If(COUNTIF(DamReaches!$B$2:$B$346,"="&amp;A23937)&gt;0, "Yes", "No")</f>
        <v>No</v>
      </c>
    </row>
    <row r="23938">
      <c r="A23938" s="6">
        <v>707956.0</v>
      </c>
      <c r="B23938" s="6">
        <v>707957.0</v>
      </c>
      <c r="C23938" s="14" t="str">
        <f>If(COUNTIF(DamReaches!$B$2:$B$346,"="&amp;A23938)&gt;0, "Yes", "No")</f>
        <v>No</v>
      </c>
    </row>
    <row r="23939">
      <c r="A23939" s="6">
        <v>707957.0</v>
      </c>
      <c r="B23939" s="6">
        <v>708014.0</v>
      </c>
      <c r="C23939" s="14" t="str">
        <f>If(COUNTIF(DamReaches!$B$2:$B$346,"="&amp;A23939)&gt;0, "Yes", "No")</f>
        <v>No</v>
      </c>
    </row>
    <row r="23940">
      <c r="A23940" s="6">
        <v>707958.0</v>
      </c>
      <c r="B23940" s="6">
        <v>707908.0</v>
      </c>
      <c r="C23940" s="14" t="str">
        <f>If(COUNTIF(DamReaches!$B$2:$B$346,"="&amp;A23940)&gt;0, "Yes", "No")</f>
        <v>No</v>
      </c>
    </row>
    <row r="23941">
      <c r="A23941" s="6">
        <v>707959.0</v>
      </c>
      <c r="B23941" s="6">
        <v>707867.0</v>
      </c>
      <c r="C23941" s="14" t="str">
        <f>If(COUNTIF(DamReaches!$B$2:$B$346,"="&amp;A23941)&gt;0, "Yes", "No")</f>
        <v>No</v>
      </c>
    </row>
    <row r="23942">
      <c r="A23942" s="6">
        <v>707960.0</v>
      </c>
      <c r="B23942" s="6">
        <v>708474.0</v>
      </c>
      <c r="C23942" s="14" t="str">
        <f>If(COUNTIF(DamReaches!$B$2:$B$346,"="&amp;A23942)&gt;0, "Yes", "No")</f>
        <v>No</v>
      </c>
    </row>
    <row r="23943">
      <c r="A23943" s="6">
        <v>707961.0</v>
      </c>
      <c r="B23943" s="6">
        <v>708474.0</v>
      </c>
      <c r="C23943" s="14" t="str">
        <f>If(COUNTIF(DamReaches!$B$2:$B$346,"="&amp;A23943)&gt;0, "Yes", "No")</f>
        <v>No</v>
      </c>
    </row>
    <row r="23944">
      <c r="A23944" s="6">
        <v>707962.0</v>
      </c>
      <c r="B23944" s="6">
        <v>707845.0</v>
      </c>
      <c r="C23944" s="14" t="str">
        <f>If(COUNTIF(DamReaches!$B$2:$B$346,"="&amp;A23944)&gt;0, "Yes", "No")</f>
        <v>No</v>
      </c>
    </row>
    <row r="23945">
      <c r="A23945" s="6">
        <v>707963.0</v>
      </c>
      <c r="B23945" s="6">
        <v>707583.0</v>
      </c>
      <c r="C23945" s="14" t="str">
        <f>If(COUNTIF(DamReaches!$B$2:$B$346,"="&amp;A23945)&gt;0, "Yes", "No")</f>
        <v>No</v>
      </c>
    </row>
    <row r="23946">
      <c r="A23946" s="6">
        <v>707964.0</v>
      </c>
      <c r="B23946" s="6">
        <v>707772.0</v>
      </c>
      <c r="C23946" s="14" t="str">
        <f>If(COUNTIF(DamReaches!$B$2:$B$346,"="&amp;A23946)&gt;0, "Yes", "No")</f>
        <v>No</v>
      </c>
    </row>
    <row r="23947">
      <c r="A23947" s="6">
        <v>707965.0</v>
      </c>
      <c r="B23947" s="6">
        <v>707912.0</v>
      </c>
      <c r="C23947" s="14" t="str">
        <f>If(COUNTIF(DamReaches!$B$2:$B$346,"="&amp;A23947)&gt;0, "Yes", "No")</f>
        <v>No</v>
      </c>
    </row>
    <row r="23948">
      <c r="A23948" s="6">
        <v>707966.0</v>
      </c>
      <c r="B23948" s="6">
        <v>707673.0</v>
      </c>
      <c r="C23948" s="14" t="str">
        <f>If(COUNTIF(DamReaches!$B$2:$B$346,"="&amp;A23948)&gt;0, "Yes", "No")</f>
        <v>No</v>
      </c>
    </row>
    <row r="23949">
      <c r="A23949" s="6">
        <v>707974.0</v>
      </c>
      <c r="B23949" s="6">
        <v>707768.0</v>
      </c>
      <c r="C23949" s="14" t="str">
        <f>If(COUNTIF(DamReaches!$B$2:$B$346,"="&amp;A23949)&gt;0, "Yes", "No")</f>
        <v>No</v>
      </c>
    </row>
    <row r="23950">
      <c r="A23950" s="6">
        <v>707975.0</v>
      </c>
      <c r="B23950" s="6">
        <v>707935.0</v>
      </c>
      <c r="C23950" s="14" t="str">
        <f>If(COUNTIF(DamReaches!$B$2:$B$346,"="&amp;A23950)&gt;0, "Yes", "No")</f>
        <v>No</v>
      </c>
    </row>
    <row r="23951">
      <c r="A23951" s="6">
        <v>707976.0</v>
      </c>
      <c r="B23951" s="6">
        <v>707954.0</v>
      </c>
      <c r="C23951" s="14" t="str">
        <f>If(COUNTIF(DamReaches!$B$2:$B$346,"="&amp;A23951)&gt;0, "Yes", "No")</f>
        <v>No</v>
      </c>
    </row>
    <row r="23952">
      <c r="A23952" s="6">
        <v>707977.0</v>
      </c>
      <c r="B23952" s="6">
        <v>707962.0</v>
      </c>
      <c r="C23952" s="14" t="str">
        <f>If(COUNTIF(DamReaches!$B$2:$B$346,"="&amp;A23952)&gt;0, "Yes", "No")</f>
        <v>No</v>
      </c>
    </row>
    <row r="23953">
      <c r="A23953" s="6">
        <v>707978.0</v>
      </c>
      <c r="B23953" s="6">
        <v>708016.0</v>
      </c>
      <c r="C23953" s="14" t="str">
        <f>If(COUNTIF(DamReaches!$B$2:$B$346,"="&amp;A23953)&gt;0, "Yes", "No")</f>
        <v>No</v>
      </c>
    </row>
    <row r="23954">
      <c r="A23954" s="6">
        <v>707979.0</v>
      </c>
      <c r="B23954" s="6">
        <v>708016.0</v>
      </c>
      <c r="C23954" s="14" t="str">
        <f>If(COUNTIF(DamReaches!$B$2:$B$346,"="&amp;A23954)&gt;0, "Yes", "No")</f>
        <v>No</v>
      </c>
    </row>
    <row r="23955">
      <c r="A23955" s="6">
        <v>707994.0</v>
      </c>
      <c r="B23955" s="6">
        <v>707866.0</v>
      </c>
      <c r="C23955" s="14" t="str">
        <f>If(COUNTIF(DamReaches!$B$2:$B$346,"="&amp;A23955)&gt;0, "Yes", "No")</f>
        <v>No</v>
      </c>
    </row>
    <row r="23956">
      <c r="A23956" s="6">
        <v>707995.0</v>
      </c>
      <c r="B23956" s="6">
        <v>708030.0</v>
      </c>
      <c r="C23956" s="14" t="str">
        <f>If(COUNTIF(DamReaches!$B$2:$B$346,"="&amp;A23956)&gt;0, "Yes", "No")</f>
        <v>No</v>
      </c>
    </row>
    <row r="23957">
      <c r="A23957" s="6">
        <v>707996.0</v>
      </c>
      <c r="B23957" s="6">
        <v>708237.0</v>
      </c>
      <c r="C23957" s="14" t="str">
        <f>If(COUNTIF(DamReaches!$B$2:$B$346,"="&amp;A23957)&gt;0, "Yes", "No")</f>
        <v>No</v>
      </c>
    </row>
    <row r="23958">
      <c r="A23958" s="6">
        <v>707997.0</v>
      </c>
      <c r="B23958" s="6">
        <v>708237.0</v>
      </c>
      <c r="C23958" s="14" t="str">
        <f>If(COUNTIF(DamReaches!$B$2:$B$346,"="&amp;A23958)&gt;0, "Yes", "No")</f>
        <v>No</v>
      </c>
    </row>
    <row r="23959">
      <c r="A23959" s="6">
        <v>707998.0</v>
      </c>
      <c r="B23959" s="6">
        <v>708033.0</v>
      </c>
      <c r="C23959" s="14" t="str">
        <f>If(COUNTIF(DamReaches!$B$2:$B$346,"="&amp;A23959)&gt;0, "Yes", "No")</f>
        <v>No</v>
      </c>
    </row>
    <row r="23960">
      <c r="A23960" s="6">
        <v>708013.0</v>
      </c>
      <c r="B23960" s="6">
        <v>707342.0</v>
      </c>
      <c r="C23960" s="14" t="str">
        <f>If(COUNTIF(DamReaches!$B$2:$B$346,"="&amp;A23960)&gt;0, "Yes", "No")</f>
        <v>No</v>
      </c>
    </row>
    <row r="23961">
      <c r="A23961" s="6">
        <v>708014.0</v>
      </c>
      <c r="B23961" s="6">
        <v>708371.0</v>
      </c>
      <c r="C23961" s="14" t="str">
        <f>If(COUNTIF(DamReaches!$B$2:$B$346,"="&amp;A23961)&gt;0, "Yes", "No")</f>
        <v>No</v>
      </c>
    </row>
    <row r="23962">
      <c r="A23962" s="6">
        <v>708015.0</v>
      </c>
      <c r="B23962" s="6">
        <v>708371.0</v>
      </c>
      <c r="C23962" s="14" t="str">
        <f>If(COUNTIF(DamReaches!$B$2:$B$346,"="&amp;A23962)&gt;0, "Yes", "No")</f>
        <v>No</v>
      </c>
    </row>
    <row r="23963">
      <c r="A23963" s="6">
        <v>708016.0</v>
      </c>
      <c r="B23963" s="6">
        <v>708033.0</v>
      </c>
      <c r="C23963" s="14" t="str">
        <f>If(COUNTIF(DamReaches!$B$2:$B$346,"="&amp;A23963)&gt;0, "Yes", "No")</f>
        <v>No</v>
      </c>
    </row>
    <row r="23964">
      <c r="A23964" s="6">
        <v>708030.0</v>
      </c>
      <c r="B23964" s="6">
        <v>707957.0</v>
      </c>
      <c r="C23964" s="14" t="str">
        <f>If(COUNTIF(DamReaches!$B$2:$B$346,"="&amp;A23964)&gt;0, "Yes", "No")</f>
        <v>No</v>
      </c>
    </row>
    <row r="23965">
      <c r="A23965" s="6">
        <v>708031.0</v>
      </c>
      <c r="B23965" s="6">
        <v>707941.0</v>
      </c>
      <c r="C23965" s="14" t="str">
        <f>If(COUNTIF(DamReaches!$B$2:$B$346,"="&amp;A23965)&gt;0, "Yes", "No")</f>
        <v>No</v>
      </c>
    </row>
    <row r="23966">
      <c r="A23966" s="6">
        <v>708032.0</v>
      </c>
      <c r="B23966" s="6">
        <v>707772.0</v>
      </c>
      <c r="C23966" s="14" t="str">
        <f>If(COUNTIF(DamReaches!$B$2:$B$346,"="&amp;A23966)&gt;0, "Yes", "No")</f>
        <v>No</v>
      </c>
    </row>
    <row r="23967">
      <c r="A23967" s="6">
        <v>708033.0</v>
      </c>
      <c r="B23967" s="6">
        <v>708090.0</v>
      </c>
      <c r="C23967" s="14" t="str">
        <f>If(COUNTIF(DamReaches!$B$2:$B$346,"="&amp;A23967)&gt;0, "Yes", "No")</f>
        <v>No</v>
      </c>
    </row>
    <row r="23968">
      <c r="A23968" s="6">
        <v>708053.0</v>
      </c>
      <c r="B23968" s="6">
        <v>707864.0</v>
      </c>
      <c r="C23968" s="14" t="str">
        <f>If(COUNTIF(DamReaches!$B$2:$B$346,"="&amp;A23968)&gt;0, "Yes", "No")</f>
        <v>No</v>
      </c>
    </row>
    <row r="23969">
      <c r="A23969" s="6">
        <v>708054.0</v>
      </c>
      <c r="B23969" s="6">
        <v>707816.0</v>
      </c>
      <c r="C23969" s="14" t="str">
        <f>If(COUNTIF(DamReaches!$B$2:$B$346,"="&amp;A23969)&gt;0, "Yes", "No")</f>
        <v>No</v>
      </c>
    </row>
    <row r="23970">
      <c r="A23970" s="6">
        <v>708055.0</v>
      </c>
      <c r="B23970" s="6">
        <v>707672.0</v>
      </c>
      <c r="C23970" s="14" t="str">
        <f>If(COUNTIF(DamReaches!$B$2:$B$346,"="&amp;A23970)&gt;0, "Yes", "No")</f>
        <v>No</v>
      </c>
    </row>
    <row r="23971">
      <c r="A23971" s="6">
        <v>708056.0</v>
      </c>
      <c r="B23971" s="6">
        <v>708032.0</v>
      </c>
      <c r="C23971" s="14" t="str">
        <f>If(COUNTIF(DamReaches!$B$2:$B$346,"="&amp;A23971)&gt;0, "Yes", "No")</f>
        <v>No</v>
      </c>
    </row>
    <row r="23972">
      <c r="A23972" s="6">
        <v>708057.0</v>
      </c>
      <c r="B23972" s="6">
        <v>707965.0</v>
      </c>
      <c r="C23972" s="14" t="str">
        <f>If(COUNTIF(DamReaches!$B$2:$B$346,"="&amp;A23972)&gt;0, "Yes", "No")</f>
        <v>No</v>
      </c>
    </row>
    <row r="23973">
      <c r="A23973" s="6">
        <v>708058.0</v>
      </c>
      <c r="B23973" s="6">
        <v>708116.0</v>
      </c>
      <c r="C23973" s="14" t="str">
        <f>If(COUNTIF(DamReaches!$B$2:$B$346,"="&amp;A23973)&gt;0, "Yes", "No")</f>
        <v>No</v>
      </c>
    </row>
    <row r="23974">
      <c r="A23974" s="6">
        <v>708059.0</v>
      </c>
      <c r="B23974" s="6">
        <v>708504.0</v>
      </c>
      <c r="C23974" s="14" t="str">
        <f>If(COUNTIF(DamReaches!$B$2:$B$346,"="&amp;A23974)&gt;0, "Yes", "No")</f>
        <v>No</v>
      </c>
    </row>
    <row r="23975">
      <c r="A23975" s="6">
        <v>708060.0</v>
      </c>
      <c r="B23975" s="6">
        <v>708504.0</v>
      </c>
      <c r="C23975" s="14" t="str">
        <f>If(COUNTIF(DamReaches!$B$2:$B$346,"="&amp;A23975)&gt;0, "Yes", "No")</f>
        <v>No</v>
      </c>
    </row>
    <row r="23976">
      <c r="A23976" s="6">
        <v>708086.0</v>
      </c>
      <c r="B23976" s="6">
        <v>707342.0</v>
      </c>
      <c r="C23976" s="14" t="str">
        <f>If(COUNTIF(DamReaches!$B$2:$B$346,"="&amp;A23976)&gt;0, "Yes", "No")</f>
        <v>No</v>
      </c>
    </row>
    <row r="23977">
      <c r="A23977" s="6">
        <v>708087.0</v>
      </c>
      <c r="B23977" s="6">
        <v>708111.0</v>
      </c>
      <c r="C23977" s="14" t="str">
        <f>If(COUNTIF(DamReaches!$B$2:$B$346,"="&amp;A23977)&gt;0, "Yes", "No")</f>
        <v>No</v>
      </c>
    </row>
    <row r="23978">
      <c r="A23978" s="6">
        <v>708088.0</v>
      </c>
      <c r="B23978" s="6">
        <v>707909.0</v>
      </c>
      <c r="C23978" s="14" t="str">
        <f>If(COUNTIF(DamReaches!$B$2:$B$346,"="&amp;A23978)&gt;0, "Yes", "No")</f>
        <v>No</v>
      </c>
    </row>
    <row r="23979">
      <c r="A23979" s="6">
        <v>708089.0</v>
      </c>
      <c r="B23979" s="6">
        <v>707941.0</v>
      </c>
      <c r="C23979" s="14" t="str">
        <f>If(COUNTIF(DamReaches!$B$2:$B$346,"="&amp;A23979)&gt;0, "Yes", "No")</f>
        <v>No</v>
      </c>
    </row>
    <row r="23980">
      <c r="A23980" s="6">
        <v>708090.0</v>
      </c>
      <c r="B23980" s="6">
        <v>708032.0</v>
      </c>
      <c r="C23980" s="14" t="str">
        <f>If(COUNTIF(DamReaches!$B$2:$B$346,"="&amp;A23980)&gt;0, "Yes", "No")</f>
        <v>No</v>
      </c>
    </row>
    <row r="23981">
      <c r="A23981" s="6">
        <v>708091.0</v>
      </c>
      <c r="B23981" s="6">
        <v>707943.0</v>
      </c>
      <c r="C23981" s="14" t="str">
        <f>If(COUNTIF(DamReaches!$B$2:$B$346,"="&amp;A23981)&gt;0, "Yes", "No")</f>
        <v>No</v>
      </c>
    </row>
    <row r="23982">
      <c r="A23982" s="6">
        <v>708092.0</v>
      </c>
      <c r="B23982" s="6">
        <v>707870.0</v>
      </c>
      <c r="C23982" s="14" t="str">
        <f>If(COUNTIF(DamReaches!$B$2:$B$346,"="&amp;A23982)&gt;0, "Yes", "No")</f>
        <v>No</v>
      </c>
    </row>
    <row r="23983">
      <c r="A23983" s="6">
        <v>708093.0</v>
      </c>
      <c r="B23983" s="6">
        <v>707585.0</v>
      </c>
      <c r="C23983" s="14" t="str">
        <f>If(COUNTIF(DamReaches!$B$2:$B$346,"="&amp;A23983)&gt;0, "Yes", "No")</f>
        <v>No</v>
      </c>
    </row>
    <row r="23984">
      <c r="A23984" s="6">
        <v>708110.0</v>
      </c>
      <c r="B23984" s="6">
        <v>708189.0</v>
      </c>
      <c r="C23984" s="14" t="str">
        <f>If(COUNTIF(DamReaches!$B$2:$B$346,"="&amp;A23984)&gt;0, "Yes", "No")</f>
        <v>No</v>
      </c>
    </row>
    <row r="23985">
      <c r="A23985" s="6">
        <v>708111.0</v>
      </c>
      <c r="B23985" s="6">
        <v>708112.0</v>
      </c>
      <c r="C23985" s="14" t="str">
        <f>If(COUNTIF(DamReaches!$B$2:$B$346,"="&amp;A23985)&gt;0, "Yes", "No")</f>
        <v>No</v>
      </c>
    </row>
    <row r="23986">
      <c r="A23986" s="6">
        <v>708112.0</v>
      </c>
      <c r="B23986" s="6">
        <v>708030.0</v>
      </c>
      <c r="C23986" s="14" t="str">
        <f>If(COUNTIF(DamReaches!$B$2:$B$346,"="&amp;A23986)&gt;0, "Yes", "No")</f>
        <v>No</v>
      </c>
    </row>
    <row r="23987">
      <c r="A23987" s="6">
        <v>708113.0</v>
      </c>
      <c r="B23987" s="6">
        <v>708088.0</v>
      </c>
      <c r="C23987" s="14" t="str">
        <f>If(COUNTIF(DamReaches!$B$2:$B$346,"="&amp;A23987)&gt;0, "Yes", "No")</f>
        <v>No</v>
      </c>
    </row>
    <row r="23988">
      <c r="A23988" s="6">
        <v>708114.0</v>
      </c>
      <c r="B23988" s="6">
        <v>708113.0</v>
      </c>
      <c r="C23988" s="14" t="str">
        <f>If(COUNTIF(DamReaches!$B$2:$B$346,"="&amp;A23988)&gt;0, "Yes", "No")</f>
        <v>No</v>
      </c>
    </row>
    <row r="23989">
      <c r="A23989" s="6">
        <v>708115.0</v>
      </c>
      <c r="B23989" s="6">
        <v>708056.0</v>
      </c>
      <c r="C23989" s="14" t="str">
        <f>If(COUNTIF(DamReaches!$B$2:$B$346,"="&amp;A23989)&gt;0, "Yes", "No")</f>
        <v>No</v>
      </c>
    </row>
    <row r="23990">
      <c r="A23990" s="6">
        <v>708116.0</v>
      </c>
      <c r="B23990" s="6">
        <v>707603.0</v>
      </c>
      <c r="C23990" s="14" t="str">
        <f>If(COUNTIF(DamReaches!$B$2:$B$346,"="&amp;A23990)&gt;0, "Yes", "No")</f>
        <v>No</v>
      </c>
    </row>
    <row r="23991">
      <c r="A23991" s="6">
        <v>708117.0</v>
      </c>
      <c r="B23991" s="6">
        <v>707455.0</v>
      </c>
      <c r="C23991" s="14" t="str">
        <f>If(COUNTIF(DamReaches!$B$2:$B$346,"="&amp;A23991)&gt;0, "Yes", "No")</f>
        <v>No</v>
      </c>
    </row>
    <row r="23992">
      <c r="A23992" s="6">
        <v>708135.0</v>
      </c>
      <c r="B23992" s="6">
        <v>708215.0</v>
      </c>
      <c r="C23992" s="14" t="str">
        <f>If(COUNTIF(DamReaches!$B$2:$B$346,"="&amp;A23992)&gt;0, "Yes", "No")</f>
        <v>No</v>
      </c>
    </row>
    <row r="23993">
      <c r="A23993" s="6">
        <v>708136.0</v>
      </c>
      <c r="B23993" s="6">
        <v>708238.0</v>
      </c>
      <c r="C23993" s="14" t="str">
        <f>If(COUNTIF(DamReaches!$B$2:$B$346,"="&amp;A23993)&gt;0, "Yes", "No")</f>
        <v>No</v>
      </c>
    </row>
    <row r="23994">
      <c r="A23994" s="6">
        <v>708153.0</v>
      </c>
      <c r="B23994" s="6">
        <v>707866.0</v>
      </c>
      <c r="C23994" s="14" t="str">
        <f>If(COUNTIF(DamReaches!$B$2:$B$346,"="&amp;A23994)&gt;0, "Yes", "No")</f>
        <v>No</v>
      </c>
    </row>
    <row r="23995">
      <c r="A23995" s="6">
        <v>708154.0</v>
      </c>
      <c r="B23995" s="6">
        <v>707938.0</v>
      </c>
      <c r="C23995" s="14" t="str">
        <f>If(COUNTIF(DamReaches!$B$2:$B$346,"="&amp;A23995)&gt;0, "Yes", "No")</f>
        <v>No</v>
      </c>
    </row>
    <row r="23996">
      <c r="A23996" s="6">
        <v>708155.0</v>
      </c>
      <c r="B23996" s="6">
        <v>707822.0</v>
      </c>
      <c r="C23996" s="14" t="str">
        <f>If(COUNTIF(DamReaches!$B$2:$B$346,"="&amp;A23996)&gt;0, "Yes", "No")</f>
        <v>No</v>
      </c>
    </row>
    <row r="23997">
      <c r="A23997" s="6">
        <v>708156.0</v>
      </c>
      <c r="B23997" s="6">
        <v>707798.0</v>
      </c>
      <c r="C23997" s="14" t="str">
        <f>If(COUNTIF(DamReaches!$B$2:$B$346,"="&amp;A23997)&gt;0, "Yes", "No")</f>
        <v>No</v>
      </c>
    </row>
    <row r="23998">
      <c r="A23998" s="6">
        <v>708184.0</v>
      </c>
      <c r="B23998" s="6">
        <v>708471.0</v>
      </c>
      <c r="C23998" s="14" t="str">
        <f>If(COUNTIF(DamReaches!$B$2:$B$346,"="&amp;A23998)&gt;0, "Yes", "No")</f>
        <v>No</v>
      </c>
    </row>
    <row r="23999">
      <c r="A23999" s="6">
        <v>708185.0</v>
      </c>
      <c r="B23999" s="6">
        <v>708186.0</v>
      </c>
      <c r="C23999" s="14" t="str">
        <f>If(COUNTIF(DamReaches!$B$2:$B$346,"="&amp;A23999)&gt;0, "Yes", "No")</f>
        <v>No</v>
      </c>
    </row>
    <row r="24000">
      <c r="A24000" s="6">
        <v>708186.0</v>
      </c>
      <c r="B24000" s="6">
        <v>708215.0</v>
      </c>
      <c r="C24000" s="14" t="str">
        <f>If(COUNTIF(DamReaches!$B$2:$B$346,"="&amp;A24000)&gt;0, "Yes", "No")</f>
        <v>No</v>
      </c>
    </row>
    <row r="24001">
      <c r="A24001" s="6">
        <v>708187.0</v>
      </c>
      <c r="B24001" s="6">
        <v>707452.0</v>
      </c>
      <c r="C24001" s="14" t="str">
        <f>If(COUNTIF(DamReaches!$B$2:$B$346,"="&amp;A24001)&gt;0, "Yes", "No")</f>
        <v>No</v>
      </c>
    </row>
    <row r="24002">
      <c r="A24002" s="6">
        <v>708188.0</v>
      </c>
      <c r="B24002" s="6">
        <v>707529.0</v>
      </c>
      <c r="C24002" s="14" t="str">
        <f>If(COUNTIF(DamReaches!$B$2:$B$346,"="&amp;A24002)&gt;0, "Yes", "No")</f>
        <v>No</v>
      </c>
    </row>
    <row r="24003">
      <c r="A24003" s="6">
        <v>708189.0</v>
      </c>
      <c r="B24003" s="6">
        <v>708263.0</v>
      </c>
      <c r="C24003" s="14" t="str">
        <f>If(COUNTIF(DamReaches!$B$2:$B$346,"="&amp;A24003)&gt;0, "Yes", "No")</f>
        <v>No</v>
      </c>
    </row>
    <row r="24004">
      <c r="A24004" s="6">
        <v>708190.0</v>
      </c>
      <c r="B24004" s="6">
        <v>708263.0</v>
      </c>
      <c r="C24004" s="14" t="str">
        <f>If(COUNTIF(DamReaches!$B$2:$B$346,"="&amp;A24004)&gt;0, "Yes", "No")</f>
        <v>No</v>
      </c>
    </row>
    <row r="24005">
      <c r="A24005" s="6">
        <v>708191.0</v>
      </c>
      <c r="B24005" s="6">
        <v>708269.0</v>
      </c>
      <c r="C24005" s="14" t="str">
        <f>If(COUNTIF(DamReaches!$B$2:$B$346,"="&amp;A24005)&gt;0, "Yes", "No")</f>
        <v>No</v>
      </c>
    </row>
    <row r="24006">
      <c r="A24006" s="6">
        <v>708192.0</v>
      </c>
      <c r="B24006" s="6">
        <v>708269.0</v>
      </c>
      <c r="C24006" s="14" t="str">
        <f>If(COUNTIF(DamReaches!$B$2:$B$346,"="&amp;A24006)&gt;0, "Yes", "No")</f>
        <v>No</v>
      </c>
    </row>
    <row r="24007">
      <c r="A24007" s="6">
        <v>708193.0</v>
      </c>
      <c r="B24007" s="6">
        <v>708089.0</v>
      </c>
      <c r="C24007" s="14" t="str">
        <f>If(COUNTIF(DamReaches!$B$2:$B$346,"="&amp;A24007)&gt;0, "Yes", "No")</f>
        <v>No</v>
      </c>
    </row>
    <row r="24008">
      <c r="A24008" s="6">
        <v>708194.0</v>
      </c>
      <c r="B24008" s="6">
        <v>708552.0</v>
      </c>
      <c r="C24008" s="14" t="str">
        <f>If(COUNTIF(DamReaches!$B$2:$B$346,"="&amp;A24008)&gt;0, "Yes", "No")</f>
        <v>No</v>
      </c>
    </row>
    <row r="24009">
      <c r="A24009" s="6">
        <v>708195.0</v>
      </c>
      <c r="B24009" s="6">
        <v>708552.0</v>
      </c>
      <c r="C24009" s="14" t="str">
        <f>If(COUNTIF(DamReaches!$B$2:$B$346,"="&amp;A24009)&gt;0, "Yes", "No")</f>
        <v>No</v>
      </c>
    </row>
    <row r="24010">
      <c r="A24010" s="6">
        <v>708196.0</v>
      </c>
      <c r="B24010" s="6">
        <v>708502.0</v>
      </c>
      <c r="C24010" s="14" t="str">
        <f>If(COUNTIF(DamReaches!$B$2:$B$346,"="&amp;A24010)&gt;0, "Yes", "No")</f>
        <v>No</v>
      </c>
    </row>
    <row r="24011">
      <c r="A24011" s="6">
        <v>708197.0</v>
      </c>
      <c r="B24011" s="6">
        <v>708502.0</v>
      </c>
      <c r="C24011" s="14" t="str">
        <f>If(COUNTIF(DamReaches!$B$2:$B$346,"="&amp;A24011)&gt;0, "Yes", "No")</f>
        <v>No</v>
      </c>
    </row>
    <row r="24012">
      <c r="A24012" s="6">
        <v>708215.0</v>
      </c>
      <c r="B24012" s="6">
        <v>708346.0</v>
      </c>
      <c r="C24012" s="14" t="str">
        <f>If(COUNTIF(DamReaches!$B$2:$B$346,"="&amp;A24012)&gt;0, "Yes", "No")</f>
        <v>No</v>
      </c>
    </row>
    <row r="24013">
      <c r="A24013" s="6">
        <v>708216.0</v>
      </c>
      <c r="B24013" s="6">
        <v>708346.0</v>
      </c>
      <c r="C24013" s="14" t="str">
        <f>If(COUNTIF(DamReaches!$B$2:$B$346,"="&amp;A24013)&gt;0, "Yes", "No")</f>
        <v>No</v>
      </c>
    </row>
    <row r="24014">
      <c r="A24014" s="6">
        <v>708217.0</v>
      </c>
      <c r="B24014" s="6">
        <v>707954.0</v>
      </c>
      <c r="C24014" s="14" t="str">
        <f>If(COUNTIF(DamReaches!$B$2:$B$346,"="&amp;A24014)&gt;0, "Yes", "No")</f>
        <v>No</v>
      </c>
    </row>
    <row r="24015">
      <c r="A24015" s="6">
        <v>708218.0</v>
      </c>
      <c r="B24015" s="6">
        <v>707979.0</v>
      </c>
      <c r="C24015" s="14" t="str">
        <f>If(COUNTIF(DamReaches!$B$2:$B$346,"="&amp;A24015)&gt;0, "Yes", "No")</f>
        <v>No</v>
      </c>
    </row>
    <row r="24016">
      <c r="A24016" s="6">
        <v>708219.0</v>
      </c>
      <c r="B24016" s="6">
        <v>707603.0</v>
      </c>
      <c r="C24016" s="14" t="str">
        <f>If(COUNTIF(DamReaches!$B$2:$B$346,"="&amp;A24016)&gt;0, "Yes", "No")</f>
        <v>No</v>
      </c>
    </row>
    <row r="24017">
      <c r="A24017" s="6">
        <v>708220.0</v>
      </c>
      <c r="B24017" s="6">
        <v>708117.0</v>
      </c>
      <c r="C24017" s="14" t="str">
        <f>If(COUNTIF(DamReaches!$B$2:$B$346,"="&amp;A24017)&gt;0, "Yes", "No")</f>
        <v>No</v>
      </c>
    </row>
    <row r="24018">
      <c r="A24018" s="6">
        <v>708233.0</v>
      </c>
      <c r="B24018" s="6">
        <v>708471.0</v>
      </c>
      <c r="C24018" s="14" t="str">
        <f>If(COUNTIF(DamReaches!$B$2:$B$346,"="&amp;A24018)&gt;0, "Yes", "No")</f>
        <v>No</v>
      </c>
    </row>
    <row r="24019">
      <c r="A24019" s="6">
        <v>708234.0</v>
      </c>
      <c r="B24019" s="6">
        <v>708547.0</v>
      </c>
      <c r="C24019" s="14" t="str">
        <f>If(COUNTIF(DamReaches!$B$2:$B$346,"="&amp;A24019)&gt;0, "Yes", "No")</f>
        <v>No</v>
      </c>
    </row>
    <row r="24020">
      <c r="A24020" s="6">
        <v>708235.0</v>
      </c>
      <c r="B24020" s="6">
        <v>707959.0</v>
      </c>
      <c r="C24020" s="14" t="str">
        <f>If(COUNTIF(DamReaches!$B$2:$B$346,"="&amp;A24020)&gt;0, "Yes", "No")</f>
        <v>No</v>
      </c>
    </row>
    <row r="24021">
      <c r="A24021" s="6">
        <v>708236.0</v>
      </c>
      <c r="B24021" s="6">
        <v>708235.0</v>
      </c>
      <c r="C24021" s="14" t="str">
        <f>If(COUNTIF(DamReaches!$B$2:$B$346,"="&amp;A24021)&gt;0, "Yes", "No")</f>
        <v>No</v>
      </c>
    </row>
    <row r="24022">
      <c r="A24022" s="6">
        <v>708237.0</v>
      </c>
      <c r="B24022" s="6">
        <v>708267.0</v>
      </c>
      <c r="C24022" s="14" t="str">
        <f>If(COUNTIF(DamReaches!$B$2:$B$346,"="&amp;A24022)&gt;0, "Yes", "No")</f>
        <v>No</v>
      </c>
    </row>
    <row r="24023">
      <c r="A24023" s="6">
        <v>708238.0</v>
      </c>
      <c r="B24023" s="6">
        <v>708219.0</v>
      </c>
      <c r="C24023" s="14" t="str">
        <f>If(COUNTIF(DamReaches!$B$2:$B$346,"="&amp;A24023)&gt;0, "Yes", "No")</f>
        <v>No</v>
      </c>
    </row>
    <row r="24024">
      <c r="A24024" s="6">
        <v>708239.0</v>
      </c>
      <c r="B24024" s="6">
        <v>707821.0</v>
      </c>
      <c r="C24024" s="14" t="str">
        <f>If(COUNTIF(DamReaches!$B$2:$B$346,"="&amp;A24024)&gt;0, "Yes", "No")</f>
        <v>No</v>
      </c>
    </row>
    <row r="24025">
      <c r="A24025" s="6">
        <v>708240.0</v>
      </c>
      <c r="B24025" s="6">
        <v>708239.0</v>
      </c>
      <c r="C24025" s="14" t="str">
        <f>If(COUNTIF(DamReaches!$B$2:$B$346,"="&amp;A24025)&gt;0, "Yes", "No")</f>
        <v>No</v>
      </c>
    </row>
    <row r="24026">
      <c r="A24026" s="6">
        <v>708241.0</v>
      </c>
      <c r="B24026" s="6">
        <v>708093.0</v>
      </c>
      <c r="C24026" s="14" t="str">
        <f>If(COUNTIF(DamReaches!$B$2:$B$346,"="&amp;A24026)&gt;0, "Yes", "No")</f>
        <v>No</v>
      </c>
    </row>
    <row r="24027">
      <c r="A24027" s="6">
        <v>708261.0</v>
      </c>
      <c r="B24027" s="6">
        <v>708013.0</v>
      </c>
      <c r="C24027" s="14" t="str">
        <f>If(COUNTIF(DamReaches!$B$2:$B$346,"="&amp;A24027)&gt;0, "Yes", "No")</f>
        <v>No</v>
      </c>
    </row>
    <row r="24028">
      <c r="A24028" s="6">
        <v>708262.0</v>
      </c>
      <c r="B24028" s="6">
        <v>708187.0</v>
      </c>
      <c r="C24028" s="14" t="str">
        <f>If(COUNTIF(DamReaches!$B$2:$B$346,"="&amp;A24028)&gt;0, "Yes", "No")</f>
        <v>No</v>
      </c>
    </row>
    <row r="24029">
      <c r="A24029" s="6">
        <v>708263.0</v>
      </c>
      <c r="B24029" s="6">
        <v>708548.0</v>
      </c>
      <c r="C24029" s="14" t="str">
        <f>If(COUNTIF(DamReaches!$B$2:$B$346,"="&amp;A24029)&gt;0, "Yes", "No")</f>
        <v>No</v>
      </c>
    </row>
    <row r="24030">
      <c r="A24030" s="6">
        <v>708264.0</v>
      </c>
      <c r="B24030" s="6">
        <v>708548.0</v>
      </c>
      <c r="C24030" s="14" t="str">
        <f>If(COUNTIF(DamReaches!$B$2:$B$346,"="&amp;A24030)&gt;0, "Yes", "No")</f>
        <v>No</v>
      </c>
    </row>
    <row r="24031">
      <c r="A24031" s="6">
        <v>708265.0</v>
      </c>
      <c r="B24031" s="6">
        <v>708113.0</v>
      </c>
      <c r="C24031" s="14" t="str">
        <f>If(COUNTIF(DamReaches!$B$2:$B$346,"="&amp;A24031)&gt;0, "Yes", "No")</f>
        <v>No</v>
      </c>
    </row>
    <row r="24032">
      <c r="A24032" s="6">
        <v>708266.0</v>
      </c>
      <c r="B24032" s="6">
        <v>708348.0</v>
      </c>
      <c r="C24032" s="14" t="str">
        <f>If(COUNTIF(DamReaches!$B$2:$B$346,"="&amp;A24032)&gt;0, "Yes", "No")</f>
        <v>No</v>
      </c>
    </row>
    <row r="24033">
      <c r="A24033" s="6">
        <v>708267.0</v>
      </c>
      <c r="B24033" s="6">
        <v>708348.0</v>
      </c>
      <c r="C24033" s="14" t="str">
        <f>If(COUNTIF(DamReaches!$B$2:$B$346,"="&amp;A24033)&gt;0, "Yes", "No")</f>
        <v>No</v>
      </c>
    </row>
    <row r="24034">
      <c r="A24034" s="6">
        <v>708268.0</v>
      </c>
      <c r="B24034" s="6">
        <v>708324.0</v>
      </c>
      <c r="C24034" s="14" t="str">
        <f>If(COUNTIF(DamReaches!$B$2:$B$346,"="&amp;A24034)&gt;0, "Yes", "No")</f>
        <v>No</v>
      </c>
    </row>
    <row r="24035">
      <c r="A24035" s="6">
        <v>708269.0</v>
      </c>
      <c r="B24035" s="6">
        <v>708268.0</v>
      </c>
      <c r="C24035" s="14" t="str">
        <f>If(COUNTIF(DamReaches!$B$2:$B$346,"="&amp;A24035)&gt;0, "Yes", "No")</f>
        <v>No</v>
      </c>
    </row>
    <row r="24036">
      <c r="A24036" s="6">
        <v>708270.0</v>
      </c>
      <c r="B24036" s="6">
        <v>708218.0</v>
      </c>
      <c r="C24036" s="14" t="str">
        <f>If(COUNTIF(DamReaches!$B$2:$B$346,"="&amp;A24036)&gt;0, "Yes", "No")</f>
        <v>No</v>
      </c>
    </row>
    <row r="24037">
      <c r="A24037" s="6">
        <v>708294.0</v>
      </c>
      <c r="B24037" s="6">
        <v>707296.0</v>
      </c>
      <c r="C24037" s="14" t="str">
        <f>If(COUNTIF(DamReaches!$B$2:$B$346,"="&amp;A24037)&gt;0, "Yes", "No")</f>
        <v>No</v>
      </c>
    </row>
    <row r="24038">
      <c r="A24038" s="6">
        <v>708295.0</v>
      </c>
      <c r="B24038" s="6">
        <v>707908.0</v>
      </c>
      <c r="C24038" s="14" t="str">
        <f>If(COUNTIF(DamReaches!$B$2:$B$346,"="&amp;A24038)&gt;0, "Yes", "No")</f>
        <v>No</v>
      </c>
    </row>
    <row r="24039">
      <c r="A24039" s="6">
        <v>708296.0</v>
      </c>
      <c r="B24039" s="6">
        <v>708235.0</v>
      </c>
      <c r="C24039" s="14" t="str">
        <f>If(COUNTIF(DamReaches!$B$2:$B$346,"="&amp;A24039)&gt;0, "Yes", "No")</f>
        <v>No</v>
      </c>
    </row>
    <row r="24040">
      <c r="A24040" s="6">
        <v>708297.0</v>
      </c>
      <c r="B24040" s="6">
        <v>708241.0</v>
      </c>
      <c r="C24040" s="14" t="str">
        <f>If(COUNTIF(DamReaches!$B$2:$B$346,"="&amp;A24040)&gt;0, "Yes", "No")</f>
        <v>No</v>
      </c>
    </row>
    <row r="24041">
      <c r="A24041" s="6">
        <v>708320.0</v>
      </c>
      <c r="B24041" s="6">
        <v>708493.0</v>
      </c>
      <c r="C24041" s="14" t="str">
        <f>If(COUNTIF(DamReaches!$B$2:$B$346,"="&amp;A24041)&gt;0, "Yes", "No")</f>
        <v>No</v>
      </c>
    </row>
    <row r="24042">
      <c r="A24042" s="6">
        <v>708321.0</v>
      </c>
      <c r="B24042" s="6">
        <v>708322.0</v>
      </c>
      <c r="C24042" s="14" t="str">
        <f>If(COUNTIF(DamReaches!$B$2:$B$346,"="&amp;A24042)&gt;0, "Yes", "No")</f>
        <v>No</v>
      </c>
    </row>
    <row r="24043">
      <c r="A24043" s="6">
        <v>708322.0</v>
      </c>
      <c r="B24043" s="6">
        <v>708112.0</v>
      </c>
      <c r="C24043" s="14" t="str">
        <f>If(COUNTIF(DamReaches!$B$2:$B$346,"="&amp;A24043)&gt;0, "Yes", "No")</f>
        <v>No</v>
      </c>
    </row>
    <row r="24044">
      <c r="A24044" s="6">
        <v>708323.0</v>
      </c>
      <c r="B24044" s="6">
        <v>708295.0</v>
      </c>
      <c r="C24044" s="14" t="str">
        <f>If(COUNTIF(DamReaches!$B$2:$B$346,"="&amp;A24044)&gt;0, "Yes", "No")</f>
        <v>No</v>
      </c>
    </row>
    <row r="24045">
      <c r="A24045" s="6">
        <v>708324.0</v>
      </c>
      <c r="B24045" s="6">
        <v>707963.0</v>
      </c>
      <c r="C24045" s="14" t="str">
        <f>If(COUNTIF(DamReaches!$B$2:$B$346,"="&amp;A24045)&gt;0, "Yes", "No")</f>
        <v>No</v>
      </c>
    </row>
    <row r="24046">
      <c r="A24046" s="6">
        <v>708325.0</v>
      </c>
      <c r="B24046" s="6">
        <v>708436.0</v>
      </c>
      <c r="C24046" s="14" t="str">
        <f>If(COUNTIF(DamReaches!$B$2:$B$346,"="&amp;A24046)&gt;0, "Yes", "No")</f>
        <v>No</v>
      </c>
    </row>
    <row r="24047">
      <c r="A24047" s="6">
        <v>708346.0</v>
      </c>
      <c r="B24047" s="6">
        <v>708493.0</v>
      </c>
      <c r="C24047" s="14" t="str">
        <f>If(COUNTIF(DamReaches!$B$2:$B$346,"="&amp;A24047)&gt;0, "Yes", "No")</f>
        <v>No</v>
      </c>
    </row>
    <row r="24048">
      <c r="A24048" s="6">
        <v>708347.0</v>
      </c>
      <c r="B24048" s="6">
        <v>708153.0</v>
      </c>
      <c r="C24048" s="14" t="str">
        <f>If(COUNTIF(DamReaches!$B$2:$B$346,"="&amp;A24048)&gt;0, "Yes", "No")</f>
        <v>No</v>
      </c>
    </row>
    <row r="24049">
      <c r="A24049" s="6">
        <v>708348.0</v>
      </c>
      <c r="B24049" s="6">
        <v>708296.0</v>
      </c>
      <c r="C24049" s="14" t="str">
        <f>If(COUNTIF(DamReaches!$B$2:$B$346,"="&amp;A24049)&gt;0, "Yes", "No")</f>
        <v>No</v>
      </c>
    </row>
    <row r="24050">
      <c r="A24050" s="6">
        <v>708349.0</v>
      </c>
      <c r="B24050" s="6">
        <v>708404.0</v>
      </c>
      <c r="C24050" s="14" t="str">
        <f>If(COUNTIF(DamReaches!$B$2:$B$346,"="&amp;A24050)&gt;0, "Yes", "No")</f>
        <v>No</v>
      </c>
    </row>
    <row r="24051">
      <c r="A24051" s="6">
        <v>708350.0</v>
      </c>
      <c r="B24051" s="6">
        <v>707870.0</v>
      </c>
      <c r="C24051" s="14" t="str">
        <f>If(COUNTIF(DamReaches!$B$2:$B$346,"="&amp;A24051)&gt;0, "Yes", "No")</f>
        <v>No</v>
      </c>
    </row>
    <row r="24052">
      <c r="A24052" s="6">
        <v>708351.0</v>
      </c>
      <c r="B24052" s="6">
        <v>708093.0</v>
      </c>
      <c r="C24052" s="14" t="str">
        <f>If(COUNTIF(DamReaches!$B$2:$B$346,"="&amp;A24052)&gt;0, "Yes", "No")</f>
        <v>No</v>
      </c>
    </row>
    <row r="24053">
      <c r="A24053" s="6">
        <v>708371.0</v>
      </c>
      <c r="B24053" s="6">
        <v>708822.0</v>
      </c>
      <c r="C24053" s="14" t="str">
        <f>If(COUNTIF(DamReaches!$B$2:$B$346,"="&amp;A24053)&gt;0, "Yes", "No")</f>
        <v>No</v>
      </c>
    </row>
    <row r="24054">
      <c r="A24054" s="6">
        <v>708400.0</v>
      </c>
      <c r="B24054" s="6">
        <v>707867.0</v>
      </c>
      <c r="C24054" s="14" t="str">
        <f>If(COUNTIF(DamReaches!$B$2:$B$346,"="&amp;A24054)&gt;0, "Yes", "No")</f>
        <v>No</v>
      </c>
    </row>
    <row r="24055">
      <c r="A24055" s="6">
        <v>708401.0</v>
      </c>
      <c r="B24055" s="6">
        <v>708268.0</v>
      </c>
      <c r="C24055" s="14" t="str">
        <f>If(COUNTIF(DamReaches!$B$2:$B$346,"="&amp;A24055)&gt;0, "Yes", "No")</f>
        <v>No</v>
      </c>
    </row>
    <row r="24056">
      <c r="A24056" s="6">
        <v>708402.0</v>
      </c>
      <c r="B24056" s="6">
        <v>708218.0</v>
      </c>
      <c r="C24056" s="14" t="str">
        <f>If(COUNTIF(DamReaches!$B$2:$B$346,"="&amp;A24056)&gt;0, "Yes", "No")</f>
        <v>No</v>
      </c>
    </row>
    <row r="24057">
      <c r="A24057" s="6">
        <v>708403.0</v>
      </c>
      <c r="B24057" s="6">
        <v>708698.0</v>
      </c>
      <c r="C24057" s="14" t="str">
        <f>If(COUNTIF(DamReaches!$B$2:$B$346,"="&amp;A24057)&gt;0, "Yes", "No")</f>
        <v>No</v>
      </c>
    </row>
    <row r="24058">
      <c r="A24058" s="6">
        <v>708404.0</v>
      </c>
      <c r="B24058" s="6">
        <v>708238.0</v>
      </c>
      <c r="C24058" s="14" t="str">
        <f>If(COUNTIF(DamReaches!$B$2:$B$346,"="&amp;A24058)&gt;0, "Yes", "No")</f>
        <v>No</v>
      </c>
    </row>
    <row r="24059">
      <c r="A24059" s="6">
        <v>708405.0</v>
      </c>
      <c r="B24059" s="6">
        <v>708799.0</v>
      </c>
      <c r="C24059" s="14" t="str">
        <f>If(COUNTIF(DamReaches!$B$2:$B$346,"="&amp;A24059)&gt;0, "Yes", "No")</f>
        <v>No</v>
      </c>
    </row>
    <row r="24060">
      <c r="A24060" s="6">
        <v>708406.0</v>
      </c>
      <c r="B24060" s="6">
        <v>708799.0</v>
      </c>
      <c r="C24060" s="14" t="str">
        <f>If(COUNTIF(DamReaches!$B$2:$B$346,"="&amp;A24060)&gt;0, "Yes", "No")</f>
        <v>No</v>
      </c>
    </row>
    <row r="24061">
      <c r="A24061" s="6">
        <v>708407.0</v>
      </c>
      <c r="B24061" s="6">
        <v>707915.0</v>
      </c>
      <c r="C24061" s="14" t="str">
        <f>If(COUNTIF(DamReaches!$B$2:$B$346,"="&amp;A24061)&gt;0, "Yes", "No")</f>
        <v>No</v>
      </c>
    </row>
    <row r="24062">
      <c r="A24062" s="6">
        <v>708408.0</v>
      </c>
      <c r="B24062" s="6">
        <v>708409.0</v>
      </c>
      <c r="C24062" s="14" t="str">
        <f>If(COUNTIF(DamReaches!$B$2:$B$346,"="&amp;A24062)&gt;0, "Yes", "No")</f>
        <v>No</v>
      </c>
    </row>
    <row r="24063">
      <c r="A24063" s="6">
        <v>708409.0</v>
      </c>
      <c r="B24063" s="6">
        <v>707821.0</v>
      </c>
      <c r="C24063" s="14" t="str">
        <f>If(COUNTIF(DamReaches!$B$2:$B$346,"="&amp;A24063)&gt;0, "Yes", "No")</f>
        <v>No</v>
      </c>
    </row>
    <row r="24064">
      <c r="A24064" s="6">
        <v>708410.0</v>
      </c>
      <c r="B24064" s="6">
        <v>708156.0</v>
      </c>
      <c r="C24064" s="14" t="str">
        <f>If(COUNTIF(DamReaches!$B$2:$B$346,"="&amp;A24064)&gt;0, "Yes", "No")</f>
        <v>No</v>
      </c>
    </row>
    <row r="24065">
      <c r="A24065" s="6">
        <v>708411.0</v>
      </c>
      <c r="B24065" s="6">
        <v>708410.0</v>
      </c>
      <c r="C24065" s="14" t="str">
        <f>If(COUNTIF(DamReaches!$B$2:$B$346,"="&amp;A24065)&gt;0, "Yes", "No")</f>
        <v>No</v>
      </c>
    </row>
    <row r="24066">
      <c r="A24066" s="6">
        <v>708431.0</v>
      </c>
      <c r="B24066" s="6">
        <v>708013.0</v>
      </c>
      <c r="C24066" s="14" t="str">
        <f>If(COUNTIF(DamReaches!$B$2:$B$346,"="&amp;A24066)&gt;0, "Yes", "No")</f>
        <v>No</v>
      </c>
    </row>
    <row r="24067">
      <c r="A24067" s="6">
        <v>708432.0</v>
      </c>
      <c r="B24067" s="6">
        <v>707528.0</v>
      </c>
      <c r="C24067" s="14" t="str">
        <f>If(COUNTIF(DamReaches!$B$2:$B$346,"="&amp;A24067)&gt;0, "Yes", "No")</f>
        <v>No</v>
      </c>
    </row>
    <row r="24068">
      <c r="A24068" s="6">
        <v>708433.0</v>
      </c>
      <c r="B24068" s="6">
        <v>708295.0</v>
      </c>
      <c r="C24068" s="14" t="str">
        <f>If(COUNTIF(DamReaches!$B$2:$B$346,"="&amp;A24068)&gt;0, "Yes", "No")</f>
        <v>No</v>
      </c>
    </row>
    <row r="24069">
      <c r="A24069" s="6">
        <v>708434.0</v>
      </c>
      <c r="B24069" s="6">
        <v>708265.0</v>
      </c>
      <c r="C24069" s="14" t="str">
        <f>If(COUNTIF(DamReaches!$B$2:$B$346,"="&amp;A24069)&gt;0, "Yes", "No")</f>
        <v>No</v>
      </c>
    </row>
    <row r="24070">
      <c r="A24070" s="6">
        <v>708435.0</v>
      </c>
      <c r="B24070" s="6">
        <v>708434.0</v>
      </c>
      <c r="C24070" s="14" t="str">
        <f>If(COUNTIF(DamReaches!$B$2:$B$346,"="&amp;A24070)&gt;0, "Yes", "No")</f>
        <v>No</v>
      </c>
    </row>
    <row r="24071">
      <c r="A24071" s="6">
        <v>708436.0</v>
      </c>
      <c r="B24071" s="6">
        <v>708452.0</v>
      </c>
      <c r="C24071" s="14" t="str">
        <f>If(COUNTIF(DamReaches!$B$2:$B$346,"="&amp;A24071)&gt;0, "Yes", "No")</f>
        <v>No</v>
      </c>
    </row>
    <row r="24072">
      <c r="A24072" s="6">
        <v>708437.0</v>
      </c>
      <c r="B24072" s="6">
        <v>708501.0</v>
      </c>
      <c r="C24072" s="14" t="str">
        <f>If(COUNTIF(DamReaches!$B$2:$B$346,"="&amp;A24072)&gt;0, "Yes", "No")</f>
        <v>No</v>
      </c>
    </row>
    <row r="24073">
      <c r="A24073" s="6">
        <v>708447.0</v>
      </c>
      <c r="B24073" s="6">
        <v>708186.0</v>
      </c>
      <c r="C24073" s="14" t="str">
        <f>If(COUNTIF(DamReaches!$B$2:$B$346,"="&amp;A24073)&gt;0, "Yes", "No")</f>
        <v>No</v>
      </c>
    </row>
    <row r="24074">
      <c r="A24074" s="6">
        <v>708448.0</v>
      </c>
      <c r="B24074" s="6">
        <v>707815.0</v>
      </c>
      <c r="C24074" s="14" t="str">
        <f>If(COUNTIF(DamReaches!$B$2:$B$346,"="&amp;A24074)&gt;0, "Yes", "No")</f>
        <v>No</v>
      </c>
    </row>
    <row r="24075">
      <c r="A24075" s="6">
        <v>708449.0</v>
      </c>
      <c r="B24075" s="6">
        <v>708056.0</v>
      </c>
      <c r="C24075" s="14" t="str">
        <f>If(COUNTIF(DamReaches!$B$2:$B$346,"="&amp;A24075)&gt;0, "Yes", "No")</f>
        <v>No</v>
      </c>
    </row>
    <row r="24076">
      <c r="A24076" s="6">
        <v>708450.0</v>
      </c>
      <c r="B24076" s="6">
        <v>708090.0</v>
      </c>
      <c r="C24076" s="14" t="str">
        <f>If(COUNTIF(DamReaches!$B$2:$B$346,"="&amp;A24076)&gt;0, "Yes", "No")</f>
        <v>No</v>
      </c>
    </row>
    <row r="24077">
      <c r="A24077" s="6">
        <v>708451.0</v>
      </c>
      <c r="B24077" s="6">
        <v>708116.0</v>
      </c>
      <c r="C24077" s="14" t="str">
        <f>If(COUNTIF(DamReaches!$B$2:$B$346,"="&amp;A24077)&gt;0, "Yes", "No")</f>
        <v>No</v>
      </c>
    </row>
    <row r="24078">
      <c r="A24078" s="6">
        <v>708452.0</v>
      </c>
      <c r="B24078" s="6">
        <v>708451.0</v>
      </c>
      <c r="C24078" s="14" t="str">
        <f>If(COUNTIF(DamReaches!$B$2:$B$346,"="&amp;A24078)&gt;0, "Yes", "No")</f>
        <v>No</v>
      </c>
    </row>
    <row r="24079">
      <c r="A24079" s="6">
        <v>708453.0</v>
      </c>
      <c r="B24079" s="6">
        <v>708501.0</v>
      </c>
      <c r="C24079" s="14" t="str">
        <f>If(COUNTIF(DamReaches!$B$2:$B$346,"="&amp;A24079)&gt;0, "Yes", "No")</f>
        <v>No</v>
      </c>
    </row>
    <row r="24080">
      <c r="A24080" s="6">
        <v>708471.0</v>
      </c>
      <c r="B24080" s="6">
        <v>708543.0</v>
      </c>
      <c r="C24080" s="14" t="str">
        <f>If(COUNTIF(DamReaches!$B$2:$B$346,"="&amp;A24080)&gt;0, "Yes", "No")</f>
        <v>No</v>
      </c>
    </row>
    <row r="24081">
      <c r="A24081" s="6">
        <v>708472.0</v>
      </c>
      <c r="B24081" s="6">
        <v>708575.0</v>
      </c>
      <c r="C24081" s="14" t="str">
        <f>If(COUNTIF(DamReaches!$B$2:$B$346,"="&amp;A24081)&gt;0, "Yes", "No")</f>
        <v>No</v>
      </c>
    </row>
    <row r="24082">
      <c r="A24082" s="6">
        <v>708473.0</v>
      </c>
      <c r="B24082" s="6">
        <v>708053.0</v>
      </c>
      <c r="C24082" s="14" t="str">
        <f>If(COUNTIF(DamReaches!$B$2:$B$346,"="&amp;A24082)&gt;0, "Yes", "No")</f>
        <v>No</v>
      </c>
    </row>
    <row r="24083">
      <c r="A24083" s="6">
        <v>708474.0</v>
      </c>
      <c r="B24083" s="6">
        <v>708630.0</v>
      </c>
      <c r="C24083" s="14" t="str">
        <f>If(COUNTIF(DamReaches!$B$2:$B$346,"="&amp;A24083)&gt;0, "Yes", "No")</f>
        <v>No</v>
      </c>
    </row>
    <row r="24084">
      <c r="A24084" s="6">
        <v>708475.0</v>
      </c>
      <c r="B24084" s="6">
        <v>708450.0</v>
      </c>
      <c r="C24084" s="14" t="str">
        <f>If(COUNTIF(DamReaches!$B$2:$B$346,"="&amp;A24084)&gt;0, "Yes", "No")</f>
        <v>No</v>
      </c>
    </row>
    <row r="24085">
      <c r="A24085" s="6">
        <v>708489.0</v>
      </c>
      <c r="B24085" s="6">
        <v>707069.0</v>
      </c>
      <c r="C24085" s="14" t="str">
        <f>If(COUNTIF(DamReaches!$B$2:$B$346,"="&amp;A24085)&gt;0, "Yes", "No")</f>
        <v>No</v>
      </c>
    </row>
    <row r="24086">
      <c r="A24086" s="6">
        <v>708490.0</v>
      </c>
      <c r="B24086" s="6">
        <v>708491.0</v>
      </c>
      <c r="C24086" s="14" t="str">
        <f>If(COUNTIF(DamReaches!$B$2:$B$346,"="&amp;A24086)&gt;0, "Yes", "No")</f>
        <v>No</v>
      </c>
    </row>
    <row r="24087">
      <c r="A24087" s="6">
        <v>708491.0</v>
      </c>
      <c r="B24087" s="6">
        <v>708492.0</v>
      </c>
      <c r="C24087" s="14" t="str">
        <f>If(COUNTIF(DamReaches!$B$2:$B$346,"="&amp;A24087)&gt;0, "Yes", "No")</f>
        <v>No</v>
      </c>
    </row>
    <row r="24088">
      <c r="A24088" s="6">
        <v>708492.0</v>
      </c>
      <c r="B24088" s="6">
        <v>708447.0</v>
      </c>
      <c r="C24088" s="14" t="str">
        <f>If(COUNTIF(DamReaches!$B$2:$B$346,"="&amp;A24088)&gt;0, "Yes", "No")</f>
        <v>No</v>
      </c>
    </row>
    <row r="24089">
      <c r="A24089" s="6">
        <v>708493.0</v>
      </c>
      <c r="B24089" s="6">
        <v>708517.0</v>
      </c>
      <c r="C24089" s="14" t="str">
        <f>If(COUNTIF(DamReaches!$B$2:$B$346,"="&amp;A24089)&gt;0, "Yes", "No")</f>
        <v>No</v>
      </c>
    </row>
    <row r="24090">
      <c r="A24090" s="6">
        <v>708494.0</v>
      </c>
      <c r="B24090" s="6">
        <v>708517.0</v>
      </c>
      <c r="C24090" s="14" t="str">
        <f>If(COUNTIF(DamReaches!$B$2:$B$346,"="&amp;A24090)&gt;0, "Yes", "No")</f>
        <v>No</v>
      </c>
    </row>
    <row r="24091">
      <c r="A24091" s="6">
        <v>708495.0</v>
      </c>
      <c r="B24091" s="6">
        <v>708261.0</v>
      </c>
      <c r="C24091" s="14" t="str">
        <f>If(COUNTIF(DamReaches!$B$2:$B$346,"="&amp;A24091)&gt;0, "Yes", "No")</f>
        <v>No</v>
      </c>
    </row>
    <row r="24092">
      <c r="A24092" s="6">
        <v>708496.0</v>
      </c>
      <c r="B24092" s="6">
        <v>708053.0</v>
      </c>
      <c r="C24092" s="14" t="str">
        <f>If(COUNTIF(DamReaches!$B$2:$B$346,"="&amp;A24092)&gt;0, "Yes", "No")</f>
        <v>No</v>
      </c>
    </row>
    <row r="24093">
      <c r="A24093" s="6">
        <v>708497.0</v>
      </c>
      <c r="B24093" s="6">
        <v>708400.0</v>
      </c>
      <c r="C24093" s="14" t="str">
        <f>If(COUNTIF(DamReaches!$B$2:$B$346,"="&amp;A24093)&gt;0, "Yes", "No")</f>
        <v>No</v>
      </c>
    </row>
    <row r="24094">
      <c r="A24094" s="6">
        <v>708498.0</v>
      </c>
      <c r="B24094" s="6">
        <v>708296.0</v>
      </c>
      <c r="C24094" s="14" t="str">
        <f>If(COUNTIF(DamReaches!$B$2:$B$346,"="&amp;A24094)&gt;0, "Yes", "No")</f>
        <v>No</v>
      </c>
    </row>
    <row r="24095">
      <c r="A24095" s="6">
        <v>708499.0</v>
      </c>
      <c r="B24095" s="6">
        <v>708324.0</v>
      </c>
      <c r="C24095" s="14" t="str">
        <f>If(COUNTIF(DamReaches!$B$2:$B$346,"="&amp;A24095)&gt;0, "Yes", "No")</f>
        <v>No</v>
      </c>
    </row>
    <row r="24096">
      <c r="A24096" s="6">
        <v>708500.0</v>
      </c>
      <c r="B24096" s="6">
        <v>708449.0</v>
      </c>
      <c r="C24096" s="14" t="str">
        <f>If(COUNTIF(DamReaches!$B$2:$B$346,"="&amp;A24096)&gt;0, "Yes", "No")</f>
        <v>No</v>
      </c>
    </row>
    <row r="24097">
      <c r="A24097" s="6">
        <v>708501.0</v>
      </c>
      <c r="B24097" s="6">
        <v>709011.0</v>
      </c>
      <c r="C24097" s="14" t="str">
        <f>If(COUNTIF(DamReaches!$B$2:$B$346,"="&amp;A24097)&gt;0, "Yes", "No")</f>
        <v>No</v>
      </c>
    </row>
    <row r="24098">
      <c r="A24098" s="6">
        <v>708502.0</v>
      </c>
      <c r="B24098" s="6">
        <v>709011.0</v>
      </c>
      <c r="C24098" s="14" t="str">
        <f>If(COUNTIF(DamReaches!$B$2:$B$346,"="&amp;A24098)&gt;0, "Yes", "No")</f>
        <v>No</v>
      </c>
    </row>
    <row r="24099">
      <c r="A24099" s="6">
        <v>708503.0</v>
      </c>
      <c r="B24099" s="6">
        <v>709011.0</v>
      </c>
      <c r="C24099" s="14" t="str">
        <f>If(COUNTIF(DamReaches!$B$2:$B$346,"="&amp;A24099)&gt;0, "Yes", "No")</f>
        <v>No</v>
      </c>
    </row>
    <row r="24100">
      <c r="A24100" s="6">
        <v>708504.0</v>
      </c>
      <c r="B24100" s="6">
        <v>708775.0</v>
      </c>
      <c r="C24100" s="14" t="str">
        <f>If(COUNTIF(DamReaches!$B$2:$B$346,"="&amp;A24100)&gt;0, "Yes", "No")</f>
        <v>No</v>
      </c>
    </row>
    <row r="24101">
      <c r="A24101" s="6">
        <v>708505.0</v>
      </c>
      <c r="B24101" s="6">
        <v>708117.0</v>
      </c>
      <c r="C24101" s="14" t="str">
        <f>If(COUNTIF(DamReaches!$B$2:$B$346,"="&amp;A24101)&gt;0, "Yes", "No")</f>
        <v>No</v>
      </c>
    </row>
    <row r="24102">
      <c r="A24102" s="6">
        <v>708506.0</v>
      </c>
      <c r="B24102" s="6">
        <v>708505.0</v>
      </c>
      <c r="C24102" s="14" t="str">
        <f>If(COUNTIF(DamReaches!$B$2:$B$346,"="&amp;A24102)&gt;0, "Yes", "No")</f>
        <v>No</v>
      </c>
    </row>
    <row r="24103">
      <c r="A24103" s="6">
        <v>708507.0</v>
      </c>
      <c r="B24103" s="6">
        <v>708156.0</v>
      </c>
      <c r="C24103" s="14" t="str">
        <f>If(COUNTIF(DamReaches!$B$2:$B$346,"="&amp;A24103)&gt;0, "Yes", "No")</f>
        <v>No</v>
      </c>
    </row>
    <row r="24104">
      <c r="A24104" s="6">
        <v>708516.0</v>
      </c>
      <c r="B24104" s="6">
        <v>708574.0</v>
      </c>
      <c r="C24104" s="14" t="str">
        <f>If(COUNTIF(DamReaches!$B$2:$B$346,"="&amp;A24104)&gt;0, "Yes", "No")</f>
        <v>No</v>
      </c>
    </row>
    <row r="24105">
      <c r="A24105" s="6">
        <v>708517.0</v>
      </c>
      <c r="B24105" s="6">
        <v>708769.0</v>
      </c>
      <c r="C24105" s="14" t="str">
        <f>If(COUNTIF(DamReaches!$B$2:$B$346,"="&amp;A24105)&gt;0, "Yes", "No")</f>
        <v>No</v>
      </c>
    </row>
    <row r="24106">
      <c r="A24106" s="6">
        <v>708518.0</v>
      </c>
      <c r="B24106" s="6">
        <v>708822.0</v>
      </c>
      <c r="C24106" s="14" t="str">
        <f>If(COUNTIF(DamReaches!$B$2:$B$346,"="&amp;A24106)&gt;0, "Yes", "No")</f>
        <v>No</v>
      </c>
    </row>
    <row r="24107">
      <c r="A24107" s="6">
        <v>708519.0</v>
      </c>
      <c r="B24107" s="6">
        <v>708088.0</v>
      </c>
      <c r="C24107" s="14" t="str">
        <f>If(COUNTIF(DamReaches!$B$2:$B$346,"="&amp;A24107)&gt;0, "Yes", "No")</f>
        <v>No</v>
      </c>
    </row>
    <row r="24108">
      <c r="A24108" s="6">
        <v>708520.0</v>
      </c>
      <c r="B24108" s="6">
        <v>708630.0</v>
      </c>
      <c r="C24108" s="14" t="str">
        <f>If(COUNTIF(DamReaches!$B$2:$B$346,"="&amp;A24108)&gt;0, "Yes", "No")</f>
        <v>No</v>
      </c>
    </row>
    <row r="24109">
      <c r="A24109" s="6">
        <v>708521.0</v>
      </c>
      <c r="B24109" s="6">
        <v>708449.0</v>
      </c>
      <c r="C24109" s="14" t="str">
        <f>If(COUNTIF(DamReaches!$B$2:$B$346,"="&amp;A24109)&gt;0, "Yes", "No")</f>
        <v>No</v>
      </c>
    </row>
    <row r="24110">
      <c r="A24110" s="6">
        <v>708522.0</v>
      </c>
      <c r="B24110" s="6">
        <v>708436.0</v>
      </c>
      <c r="C24110" s="14" t="str">
        <f>If(COUNTIF(DamReaches!$B$2:$B$346,"="&amp;A24110)&gt;0, "Yes", "No")</f>
        <v>No</v>
      </c>
    </row>
    <row r="24111">
      <c r="A24111" s="6">
        <v>708543.0</v>
      </c>
      <c r="B24111" s="6">
        <v>708573.0</v>
      </c>
      <c r="C24111" s="14" t="str">
        <f>If(COUNTIF(DamReaches!$B$2:$B$346,"="&amp;A24111)&gt;0, "Yes", "No")</f>
        <v>No</v>
      </c>
    </row>
    <row r="24112">
      <c r="A24112" s="6">
        <v>708544.0</v>
      </c>
      <c r="B24112" s="6">
        <v>708573.0</v>
      </c>
      <c r="C24112" s="14" t="str">
        <f>If(COUNTIF(DamReaches!$B$2:$B$346,"="&amp;A24112)&gt;0, "Yes", "No")</f>
        <v>No</v>
      </c>
    </row>
    <row r="24113">
      <c r="A24113" s="6">
        <v>708545.0</v>
      </c>
      <c r="B24113" s="6">
        <v>708496.0</v>
      </c>
      <c r="C24113" s="14" t="str">
        <f>If(COUNTIF(DamReaches!$B$2:$B$346,"="&amp;A24113)&gt;0, "Yes", "No")</f>
        <v>No</v>
      </c>
    </row>
    <row r="24114">
      <c r="A24114" s="6">
        <v>708546.0</v>
      </c>
      <c r="B24114" s="6">
        <v>708473.0</v>
      </c>
      <c r="C24114" s="14" t="str">
        <f>If(COUNTIF(DamReaches!$B$2:$B$346,"="&amp;A24114)&gt;0, "Yes", "No")</f>
        <v>No</v>
      </c>
    </row>
    <row r="24115">
      <c r="A24115" s="6">
        <v>708547.0</v>
      </c>
      <c r="B24115" s="6">
        <v>708546.0</v>
      </c>
      <c r="C24115" s="14" t="str">
        <f>If(COUNTIF(DamReaches!$B$2:$B$346,"="&amp;A24115)&gt;0, "Yes", "No")</f>
        <v>No</v>
      </c>
    </row>
    <row r="24116">
      <c r="A24116" s="6">
        <v>708548.0</v>
      </c>
      <c r="B24116" s="6">
        <v>708577.0</v>
      </c>
      <c r="C24116" s="14" t="str">
        <f>If(COUNTIF(DamReaches!$B$2:$B$346,"="&amp;A24116)&gt;0, "Yes", "No")</f>
        <v>No</v>
      </c>
    </row>
    <row r="24117">
      <c r="A24117" s="6">
        <v>708549.0</v>
      </c>
      <c r="B24117" s="6">
        <v>708322.0</v>
      </c>
      <c r="C24117" s="14" t="str">
        <f>If(COUNTIF(DamReaches!$B$2:$B$346,"="&amp;A24117)&gt;0, "Yes", "No")</f>
        <v>No</v>
      </c>
    </row>
    <row r="24118">
      <c r="A24118" s="6">
        <v>708550.0</v>
      </c>
      <c r="B24118" s="6">
        <v>708698.0</v>
      </c>
      <c r="C24118" s="14" t="str">
        <f>If(COUNTIF(DamReaches!$B$2:$B$346,"="&amp;A24118)&gt;0, "Yes", "No")</f>
        <v>No</v>
      </c>
    </row>
    <row r="24119">
      <c r="A24119" s="6">
        <v>708551.0</v>
      </c>
      <c r="B24119" s="6">
        <v>709009.0</v>
      </c>
      <c r="C24119" s="14" t="str">
        <f>If(COUNTIF(DamReaches!$B$2:$B$346,"="&amp;A24119)&gt;0, "Yes", "No")</f>
        <v>No</v>
      </c>
    </row>
    <row r="24120">
      <c r="A24120" s="6">
        <v>708552.0</v>
      </c>
      <c r="B24120" s="6">
        <v>709009.0</v>
      </c>
      <c r="C24120" s="14" t="str">
        <f>If(COUNTIF(DamReaches!$B$2:$B$346,"="&amp;A24120)&gt;0, "Yes", "No")</f>
        <v>No</v>
      </c>
    </row>
    <row r="24121">
      <c r="A24121" s="6">
        <v>708553.0</v>
      </c>
      <c r="B24121" s="6">
        <v>708917.0</v>
      </c>
      <c r="C24121" s="14" t="str">
        <f>If(COUNTIF(DamReaches!$B$2:$B$346,"="&amp;A24121)&gt;0, "Yes", "No")</f>
        <v>No</v>
      </c>
    </row>
    <row r="24122">
      <c r="A24122" s="6">
        <v>708554.0</v>
      </c>
      <c r="B24122" s="6">
        <v>708917.0</v>
      </c>
      <c r="C24122" s="14" t="str">
        <f>If(COUNTIF(DamReaches!$B$2:$B$346,"="&amp;A24122)&gt;0, "Yes", "No")</f>
        <v>No</v>
      </c>
    </row>
    <row r="24123">
      <c r="A24123" s="6">
        <v>708555.0</v>
      </c>
      <c r="B24123" s="6">
        <v>708775.0</v>
      </c>
      <c r="C24123" s="14" t="str">
        <f>If(COUNTIF(DamReaches!$B$2:$B$346,"="&amp;A24123)&gt;0, "Yes", "No")</f>
        <v>No</v>
      </c>
    </row>
    <row r="24124">
      <c r="A24124" s="6">
        <v>708573.0</v>
      </c>
      <c r="B24124" s="6">
        <v>708767.0</v>
      </c>
      <c r="C24124" s="14" t="str">
        <f>If(COUNTIF(DamReaches!$B$2:$B$346,"="&amp;A24124)&gt;0, "Yes", "No")</f>
        <v>No</v>
      </c>
    </row>
    <row r="24125">
      <c r="A24125" s="6">
        <v>708574.0</v>
      </c>
      <c r="B24125" s="6">
        <v>708603.0</v>
      </c>
      <c r="C24125" s="14" t="str">
        <f>If(COUNTIF(DamReaches!$B$2:$B$346,"="&amp;A24125)&gt;0, "Yes", "No")</f>
        <v>No</v>
      </c>
    </row>
    <row r="24126">
      <c r="A24126" s="6">
        <v>708575.0</v>
      </c>
      <c r="B24126" s="6">
        <v>708431.0</v>
      </c>
      <c r="C24126" s="14" t="str">
        <f>If(COUNTIF(DamReaches!$B$2:$B$346,"="&amp;A24126)&gt;0, "Yes", "No")</f>
        <v>No</v>
      </c>
    </row>
    <row r="24127">
      <c r="A24127" s="6">
        <v>708576.0</v>
      </c>
      <c r="B24127" s="6">
        <v>708153.0</v>
      </c>
      <c r="C24127" s="14" t="str">
        <f>If(COUNTIF(DamReaches!$B$2:$B$346,"="&amp;A24127)&gt;0, "Yes", "No")</f>
        <v>No</v>
      </c>
    </row>
    <row r="24128">
      <c r="A24128" s="6">
        <v>708577.0</v>
      </c>
      <c r="B24128" s="6">
        <v>709445.0</v>
      </c>
      <c r="C24128" s="14" t="str">
        <f>If(COUNTIF(DamReaches!$B$2:$B$346,"="&amp;A24128)&gt;0, "Yes", "No")</f>
        <v>No</v>
      </c>
    </row>
    <row r="24129">
      <c r="A24129" s="6">
        <v>708578.0</v>
      </c>
      <c r="B24129" s="6">
        <v>709445.0</v>
      </c>
      <c r="C24129" s="14" t="str">
        <f>If(COUNTIF(DamReaches!$B$2:$B$346,"="&amp;A24129)&gt;0, "Yes", "No")</f>
        <v>No</v>
      </c>
    </row>
    <row r="24130">
      <c r="A24130" s="6">
        <v>708603.0</v>
      </c>
      <c r="B24130" s="6">
        <v>708651.0</v>
      </c>
      <c r="C24130" s="14" t="str">
        <f>If(COUNTIF(DamReaches!$B$2:$B$346,"="&amp;A24130)&gt;0, "Yes", "No")</f>
        <v>No</v>
      </c>
    </row>
    <row r="24131">
      <c r="A24131" s="6">
        <v>708604.0</v>
      </c>
      <c r="B24131" s="6">
        <v>708651.0</v>
      </c>
      <c r="C24131" s="14" t="str">
        <f>If(COUNTIF(DamReaches!$B$2:$B$346,"="&amp;A24131)&gt;0, "Yes", "No")</f>
        <v>No</v>
      </c>
    </row>
    <row r="24132">
      <c r="A24132" s="6">
        <v>708605.0</v>
      </c>
      <c r="B24132" s="6">
        <v>707528.0</v>
      </c>
      <c r="C24132" s="14" t="str">
        <f>If(COUNTIF(DamReaches!$B$2:$B$346,"="&amp;A24132)&gt;0, "Yes", "No")</f>
        <v>No</v>
      </c>
    </row>
    <row r="24133">
      <c r="A24133" s="6">
        <v>708606.0</v>
      </c>
      <c r="B24133" s="6">
        <v>708697.0</v>
      </c>
      <c r="C24133" s="14" t="str">
        <f>If(COUNTIF(DamReaches!$B$2:$B$346,"="&amp;A24133)&gt;0, "Yes", "No")</f>
        <v>No</v>
      </c>
    </row>
    <row r="24134">
      <c r="A24134" s="6">
        <v>708607.0</v>
      </c>
      <c r="B24134" s="6">
        <v>708697.0</v>
      </c>
      <c r="C24134" s="14" t="str">
        <f>If(COUNTIF(DamReaches!$B$2:$B$346,"="&amp;A24134)&gt;0, "Yes", "No")</f>
        <v>No</v>
      </c>
    </row>
    <row r="24135">
      <c r="A24135" s="6">
        <v>708608.0</v>
      </c>
      <c r="B24135" s="6">
        <v>708577.0</v>
      </c>
      <c r="C24135" s="14" t="str">
        <f>If(COUNTIF(DamReaches!$B$2:$B$346,"="&amp;A24135)&gt;0, "Yes", "No")</f>
        <v>No</v>
      </c>
    </row>
    <row r="24136">
      <c r="A24136" s="6">
        <v>708609.0</v>
      </c>
      <c r="B24136" s="6">
        <v>708549.0</v>
      </c>
      <c r="C24136" s="14" t="str">
        <f>If(COUNTIF(DamReaches!$B$2:$B$346,"="&amp;A24136)&gt;0, "Yes", "No")</f>
        <v>No</v>
      </c>
    </row>
    <row r="24137">
      <c r="A24137" s="6">
        <v>708610.0</v>
      </c>
      <c r="B24137" s="6">
        <v>708267.0</v>
      </c>
      <c r="C24137" s="14" t="str">
        <f>If(COUNTIF(DamReaches!$B$2:$B$346,"="&amp;A24137)&gt;0, "Yes", "No")</f>
        <v>No</v>
      </c>
    </row>
    <row r="24138">
      <c r="A24138" s="6">
        <v>708611.0</v>
      </c>
      <c r="B24138" s="6">
        <v>707962.0</v>
      </c>
      <c r="C24138" s="14" t="str">
        <f>If(COUNTIF(DamReaches!$B$2:$B$346,"="&amp;A24138)&gt;0, "Yes", "No")</f>
        <v>No</v>
      </c>
    </row>
    <row r="24139">
      <c r="A24139" s="6">
        <v>708612.0</v>
      </c>
      <c r="B24139" s="6">
        <v>708410.0</v>
      </c>
      <c r="C24139" s="14" t="str">
        <f>If(COUNTIF(DamReaches!$B$2:$B$346,"="&amp;A24139)&gt;0, "Yes", "No")</f>
        <v>No</v>
      </c>
    </row>
    <row r="24140">
      <c r="A24140" s="6">
        <v>708626.0</v>
      </c>
      <c r="B24140" s="6">
        <v>708431.0</v>
      </c>
      <c r="C24140" s="14" t="str">
        <f>If(COUNTIF(DamReaches!$B$2:$B$346,"="&amp;A24140)&gt;0, "Yes", "No")</f>
        <v>No</v>
      </c>
    </row>
    <row r="24141">
      <c r="A24141" s="6">
        <v>708627.0</v>
      </c>
      <c r="B24141" s="6">
        <v>708496.0</v>
      </c>
      <c r="C24141" s="14" t="str">
        <f>If(COUNTIF(DamReaches!$B$2:$B$346,"="&amp;A24141)&gt;0, "Yes", "No")</f>
        <v>No</v>
      </c>
    </row>
    <row r="24142">
      <c r="A24142" s="6">
        <v>708628.0</v>
      </c>
      <c r="B24142" s="6">
        <v>708605.0</v>
      </c>
      <c r="C24142" s="14" t="str">
        <f>If(COUNTIF(DamReaches!$B$2:$B$346,"="&amp;A24142)&gt;0, "Yes", "No")</f>
        <v>No</v>
      </c>
    </row>
    <row r="24143">
      <c r="A24143" s="6">
        <v>708629.0</v>
      </c>
      <c r="B24143" s="6">
        <v>708609.0</v>
      </c>
      <c r="C24143" s="14" t="str">
        <f>If(COUNTIF(DamReaches!$B$2:$B$346,"="&amp;A24143)&gt;0, "Yes", "No")</f>
        <v>No</v>
      </c>
    </row>
    <row r="24144">
      <c r="A24144" s="6">
        <v>708630.0</v>
      </c>
      <c r="B24144" s="6">
        <v>708611.0</v>
      </c>
      <c r="C24144" s="14" t="str">
        <f>If(COUNTIF(DamReaches!$B$2:$B$346,"="&amp;A24144)&gt;0, "Yes", "No")</f>
        <v>No</v>
      </c>
    </row>
    <row r="24145">
      <c r="A24145" s="6">
        <v>708631.0</v>
      </c>
      <c r="B24145" s="6">
        <v>708521.0</v>
      </c>
      <c r="C24145" s="14" t="str">
        <f>If(COUNTIF(DamReaches!$B$2:$B$346,"="&amp;A24145)&gt;0, "Yes", "No")</f>
        <v>No</v>
      </c>
    </row>
    <row r="24146">
      <c r="A24146" s="6">
        <v>708651.0</v>
      </c>
      <c r="B24146" s="6">
        <v>708491.0</v>
      </c>
      <c r="C24146" s="14" t="str">
        <f>If(COUNTIF(DamReaches!$B$2:$B$346,"="&amp;A24146)&gt;0, "Yes", "No")</f>
        <v>No</v>
      </c>
    </row>
    <row r="24147">
      <c r="A24147" s="6">
        <v>708652.0</v>
      </c>
      <c r="B24147" s="6">
        <v>708611.0</v>
      </c>
      <c r="C24147" s="14" t="str">
        <f>If(COUNTIF(DamReaches!$B$2:$B$346,"="&amp;A24147)&gt;0, "Yes", "No")</f>
        <v>No</v>
      </c>
    </row>
    <row r="24148">
      <c r="A24148" s="6">
        <v>708653.0</v>
      </c>
      <c r="B24148" s="6">
        <v>708858.0</v>
      </c>
      <c r="C24148" s="14" t="str">
        <f>If(COUNTIF(DamReaches!$B$2:$B$346,"="&amp;A24148)&gt;0, "Yes", "No")</f>
        <v>No</v>
      </c>
    </row>
    <row r="24149">
      <c r="A24149" s="6">
        <v>708672.0</v>
      </c>
      <c r="B24149" s="6">
        <v>708576.0</v>
      </c>
      <c r="C24149" s="14" t="str">
        <f>If(COUNTIF(DamReaches!$B$2:$B$346,"="&amp;A24149)&gt;0, "Yes", "No")</f>
        <v>No</v>
      </c>
    </row>
    <row r="24150">
      <c r="A24150" s="6">
        <v>708673.0</v>
      </c>
      <c r="B24150" s="6">
        <v>707935.0</v>
      </c>
      <c r="C24150" s="14" t="str">
        <f>If(COUNTIF(DamReaches!$B$2:$B$346,"="&amp;A24150)&gt;0, "Yes", "No")</f>
        <v>No</v>
      </c>
    </row>
    <row r="24151">
      <c r="A24151" s="6">
        <v>708674.0</v>
      </c>
      <c r="B24151" s="6">
        <v>708609.0</v>
      </c>
      <c r="C24151" s="14" t="str">
        <f>If(COUNTIF(DamReaches!$B$2:$B$346,"="&amp;A24151)&gt;0, "Yes", "No")</f>
        <v>No</v>
      </c>
    </row>
    <row r="24152">
      <c r="A24152" s="6">
        <v>708675.0</v>
      </c>
      <c r="B24152" s="6">
        <v>708434.0</v>
      </c>
      <c r="C24152" s="14" t="str">
        <f>If(COUNTIF(DamReaches!$B$2:$B$346,"="&amp;A24152)&gt;0, "Yes", "No")</f>
        <v>No</v>
      </c>
    </row>
    <row r="24153">
      <c r="A24153" s="6">
        <v>708676.0</v>
      </c>
      <c r="B24153" s="6">
        <v>708675.0</v>
      </c>
      <c r="C24153" s="14" t="str">
        <f>If(COUNTIF(DamReaches!$B$2:$B$346,"="&amp;A24153)&gt;0, "Yes", "No")</f>
        <v>No</v>
      </c>
    </row>
    <row r="24154">
      <c r="A24154" s="6">
        <v>708677.0</v>
      </c>
      <c r="B24154" s="6">
        <v>708498.0</v>
      </c>
      <c r="C24154" s="14" t="str">
        <f>If(COUNTIF(DamReaches!$B$2:$B$346,"="&amp;A24154)&gt;0, "Yes", "No")</f>
        <v>No</v>
      </c>
    </row>
    <row r="24155">
      <c r="A24155" s="6">
        <v>708678.0</v>
      </c>
      <c r="B24155" s="6">
        <v>708409.0</v>
      </c>
      <c r="C24155" s="14" t="str">
        <f>If(COUNTIF(DamReaches!$B$2:$B$346,"="&amp;A24155)&gt;0, "Yes", "No")</f>
        <v>No</v>
      </c>
    </row>
    <row r="24156">
      <c r="A24156" s="6">
        <v>708696.0</v>
      </c>
      <c r="B24156" s="6">
        <v>708575.0</v>
      </c>
      <c r="C24156" s="14" t="str">
        <f>If(COUNTIF(DamReaches!$B$2:$B$346,"="&amp;A24156)&gt;0, "Yes", "No")</f>
        <v>No</v>
      </c>
    </row>
    <row r="24157">
      <c r="A24157" s="6">
        <v>708697.0</v>
      </c>
      <c r="B24157" s="6">
        <v>709005.0</v>
      </c>
      <c r="C24157" s="14" t="str">
        <f>If(COUNTIF(DamReaches!$B$2:$B$346,"="&amp;A24157)&gt;0, "Yes", "No")</f>
        <v>No</v>
      </c>
    </row>
    <row r="24158">
      <c r="A24158" s="6">
        <v>708698.0</v>
      </c>
      <c r="B24158" s="6">
        <v>708773.0</v>
      </c>
      <c r="C24158" s="14" t="str">
        <f>If(COUNTIF(DamReaches!$B$2:$B$346,"="&amp;A24158)&gt;0, "Yes", "No")</f>
        <v>No</v>
      </c>
    </row>
    <row r="24159">
      <c r="A24159" s="6">
        <v>708718.0</v>
      </c>
      <c r="B24159" s="6">
        <v>708543.0</v>
      </c>
      <c r="C24159" s="14" t="str">
        <f>If(COUNTIF(DamReaches!$B$2:$B$346,"="&amp;A24159)&gt;0, "Yes", "No")</f>
        <v>No</v>
      </c>
    </row>
    <row r="24160">
      <c r="A24160" s="6">
        <v>708719.0</v>
      </c>
      <c r="B24160" s="6">
        <v>708769.0</v>
      </c>
      <c r="C24160" s="14" t="str">
        <f>If(COUNTIF(DamReaches!$B$2:$B$346,"="&amp;A24160)&gt;0, "Yes", "No")</f>
        <v>No</v>
      </c>
    </row>
    <row r="24161">
      <c r="A24161" s="6">
        <v>708720.0</v>
      </c>
      <c r="B24161" s="6">
        <v>709005.0</v>
      </c>
      <c r="C24161" s="14" t="str">
        <f>If(COUNTIF(DamReaches!$B$2:$B$346,"="&amp;A24161)&gt;0, "Yes", "No")</f>
        <v>No</v>
      </c>
    </row>
    <row r="24162">
      <c r="A24162" s="6">
        <v>708721.0</v>
      </c>
      <c r="B24162" s="6">
        <v>708521.0</v>
      </c>
      <c r="C24162" s="14" t="str">
        <f>If(COUNTIF(DamReaches!$B$2:$B$346,"="&amp;A24162)&gt;0, "Yes", "No")</f>
        <v>No</v>
      </c>
    </row>
    <row r="24163">
      <c r="A24163" s="6">
        <v>708722.0</v>
      </c>
      <c r="B24163" s="6">
        <v>709316.0</v>
      </c>
      <c r="C24163" s="14" t="str">
        <f>If(COUNTIF(DamReaches!$B$2:$B$346,"="&amp;A24163)&gt;0, "Yes", "No")</f>
        <v>No</v>
      </c>
    </row>
    <row r="24164">
      <c r="A24164" s="6">
        <v>708723.0</v>
      </c>
      <c r="B24164" s="6">
        <v>709316.0</v>
      </c>
      <c r="C24164" s="14" t="str">
        <f>If(COUNTIF(DamReaches!$B$2:$B$346,"="&amp;A24164)&gt;0, "Yes", "No")</f>
        <v>No</v>
      </c>
    </row>
    <row r="24165">
      <c r="A24165" s="6">
        <v>708724.0</v>
      </c>
      <c r="B24165" s="6">
        <v>709212.0</v>
      </c>
      <c r="C24165" s="14" t="str">
        <f>If(COUNTIF(DamReaches!$B$2:$B$346,"="&amp;A24165)&gt;0, "Yes", "No")</f>
        <v>No</v>
      </c>
    </row>
    <row r="24166">
      <c r="A24166" s="6">
        <v>708725.0</v>
      </c>
      <c r="B24166" s="6">
        <v>709212.0</v>
      </c>
      <c r="C24166" s="14" t="str">
        <f>If(COUNTIF(DamReaches!$B$2:$B$346,"="&amp;A24166)&gt;0, "Yes", "No")</f>
        <v>No</v>
      </c>
    </row>
    <row r="24167">
      <c r="A24167" s="6">
        <v>708749.0</v>
      </c>
      <c r="B24167" s="6">
        <v>708794.0</v>
      </c>
      <c r="C24167" s="14" t="str">
        <f>If(COUNTIF(DamReaches!$B$2:$B$346,"="&amp;A24167)&gt;0, "Yes", "No")</f>
        <v>No</v>
      </c>
    </row>
    <row r="24168">
      <c r="A24168" s="6">
        <v>708750.0</v>
      </c>
      <c r="B24168" s="6">
        <v>708450.0</v>
      </c>
      <c r="C24168" s="14" t="str">
        <f>If(COUNTIF(DamReaches!$B$2:$B$346,"="&amp;A24168)&gt;0, "Yes", "No")</f>
        <v>No</v>
      </c>
    </row>
    <row r="24169">
      <c r="A24169" s="6">
        <v>708767.0</v>
      </c>
      <c r="B24169" s="6">
        <v>708768.0</v>
      </c>
      <c r="C24169" s="14" t="str">
        <f>If(COUNTIF(DamReaches!$B$2:$B$346,"="&amp;A24169)&gt;0, "Yes", "No")</f>
        <v>No</v>
      </c>
    </row>
    <row r="24170">
      <c r="A24170" s="6">
        <v>708768.0</v>
      </c>
      <c r="B24170" s="6">
        <v>708574.0</v>
      </c>
      <c r="C24170" s="14" t="str">
        <f>If(COUNTIF(DamReaches!$B$2:$B$346,"="&amp;A24170)&gt;0, "Yes", "No")</f>
        <v>No</v>
      </c>
    </row>
    <row r="24171">
      <c r="A24171" s="6">
        <v>708769.0</v>
      </c>
      <c r="B24171" s="6">
        <v>708770.0</v>
      </c>
      <c r="C24171" s="14" t="str">
        <f>If(COUNTIF(DamReaches!$B$2:$B$346,"="&amp;A24171)&gt;0, "Yes", "No")</f>
        <v>No</v>
      </c>
    </row>
    <row r="24172">
      <c r="A24172" s="6">
        <v>708770.0</v>
      </c>
      <c r="B24172" s="6">
        <v>708696.0</v>
      </c>
      <c r="C24172" s="14" t="str">
        <f>If(COUNTIF(DamReaches!$B$2:$B$346,"="&amp;A24172)&gt;0, "Yes", "No")</f>
        <v>No</v>
      </c>
    </row>
    <row r="24173">
      <c r="A24173" s="6">
        <v>708771.0</v>
      </c>
      <c r="B24173" s="6">
        <v>708626.0</v>
      </c>
      <c r="C24173" s="14" t="str">
        <f>If(COUNTIF(DamReaches!$B$2:$B$346,"="&amp;A24173)&gt;0, "Yes", "No")</f>
        <v>No</v>
      </c>
    </row>
    <row r="24174">
      <c r="A24174" s="6">
        <v>708772.0</v>
      </c>
      <c r="B24174" s="6">
        <v>708677.0</v>
      </c>
      <c r="C24174" s="14" t="str">
        <f>If(COUNTIF(DamReaches!$B$2:$B$346,"="&amp;A24174)&gt;0, "Yes", "No")</f>
        <v>No</v>
      </c>
    </row>
    <row r="24175">
      <c r="A24175" s="6">
        <v>708773.0</v>
      </c>
      <c r="B24175" s="6">
        <v>708899.0</v>
      </c>
      <c r="C24175" s="14" t="str">
        <f>If(COUNTIF(DamReaches!$B$2:$B$346,"="&amp;A24175)&gt;0, "Yes", "No")</f>
        <v>No</v>
      </c>
    </row>
    <row r="24176">
      <c r="A24176" s="6">
        <v>708774.0</v>
      </c>
      <c r="B24176" s="6">
        <v>708899.0</v>
      </c>
      <c r="C24176" s="14" t="str">
        <f>If(COUNTIF(DamReaches!$B$2:$B$346,"="&amp;A24176)&gt;0, "Yes", "No")</f>
        <v>No</v>
      </c>
    </row>
    <row r="24177">
      <c r="A24177" s="6">
        <v>708775.0</v>
      </c>
      <c r="B24177" s="6">
        <v>708798.0</v>
      </c>
      <c r="C24177" s="14" t="str">
        <f>If(COUNTIF(DamReaches!$B$2:$B$346,"="&amp;A24177)&gt;0, "Yes", "No")</f>
        <v>No</v>
      </c>
    </row>
    <row r="24178">
      <c r="A24178" s="6">
        <v>708793.0</v>
      </c>
      <c r="B24178" s="6">
        <v>708447.0</v>
      </c>
      <c r="C24178" s="14" t="str">
        <f>If(COUNTIF(DamReaches!$B$2:$B$346,"="&amp;A24178)&gt;0, "Yes", "No")</f>
        <v>No</v>
      </c>
    </row>
    <row r="24179">
      <c r="A24179" s="6">
        <v>708794.0</v>
      </c>
      <c r="B24179" s="6">
        <v>708856.0</v>
      </c>
      <c r="C24179" s="14" t="str">
        <f>If(COUNTIF(DamReaches!$B$2:$B$346,"="&amp;A24179)&gt;0, "Yes", "No")</f>
        <v>No</v>
      </c>
    </row>
    <row r="24180">
      <c r="A24180" s="6">
        <v>708795.0</v>
      </c>
      <c r="B24180" s="6">
        <v>708794.0</v>
      </c>
      <c r="C24180" s="14" t="str">
        <f>If(COUNTIF(DamReaches!$B$2:$B$346,"="&amp;A24180)&gt;0, "Yes", "No")</f>
        <v>No</v>
      </c>
    </row>
    <row r="24181">
      <c r="A24181" s="6">
        <v>708796.0</v>
      </c>
      <c r="B24181" s="6">
        <v>708795.0</v>
      </c>
      <c r="C24181" s="14" t="str">
        <f>If(COUNTIF(DamReaches!$B$2:$B$346,"="&amp;A24181)&gt;0, "Yes", "No")</f>
        <v>No</v>
      </c>
    </row>
    <row r="24182">
      <c r="A24182" s="6">
        <v>708797.0</v>
      </c>
      <c r="B24182" s="6">
        <v>708750.0</v>
      </c>
      <c r="C24182" s="14" t="str">
        <f>If(COUNTIF(DamReaches!$B$2:$B$346,"="&amp;A24182)&gt;0, "Yes", "No")</f>
        <v>No</v>
      </c>
    </row>
    <row r="24183">
      <c r="A24183" s="6">
        <v>708798.0</v>
      </c>
      <c r="B24183" s="6">
        <v>708987.0</v>
      </c>
      <c r="C24183" s="14" t="str">
        <f>If(COUNTIF(DamReaches!$B$2:$B$346,"="&amp;A24183)&gt;0, "Yes", "No")</f>
        <v>No</v>
      </c>
    </row>
    <row r="24184">
      <c r="A24184" s="6">
        <v>708799.0</v>
      </c>
      <c r="B24184" s="6">
        <v>708987.0</v>
      </c>
      <c r="C24184" s="14" t="str">
        <f>If(COUNTIF(DamReaches!$B$2:$B$346,"="&amp;A24184)&gt;0, "Yes", "No")</f>
        <v>No</v>
      </c>
    </row>
    <row r="24185">
      <c r="A24185" s="6">
        <v>708800.0</v>
      </c>
      <c r="B24185" s="6">
        <v>708407.0</v>
      </c>
      <c r="C24185" s="14" t="str">
        <f>If(COUNTIF(DamReaches!$B$2:$B$346,"="&amp;A24185)&gt;0, "Yes", "No")</f>
        <v>No</v>
      </c>
    </row>
    <row r="24186">
      <c r="A24186" s="6">
        <v>708801.0</v>
      </c>
      <c r="B24186" s="6">
        <v>708858.0</v>
      </c>
      <c r="C24186" s="14" t="str">
        <f>If(COUNTIF(DamReaches!$B$2:$B$346,"="&amp;A24186)&gt;0, "Yes", "No")</f>
        <v>No</v>
      </c>
    </row>
    <row r="24187">
      <c r="A24187" s="6">
        <v>708802.0</v>
      </c>
      <c r="B24187" s="6">
        <v>708505.0</v>
      </c>
      <c r="C24187" s="14" t="str">
        <f>If(COUNTIF(DamReaches!$B$2:$B$346,"="&amp;A24187)&gt;0, "Yes", "No")</f>
        <v>No</v>
      </c>
    </row>
    <row r="24188">
      <c r="A24188" s="6">
        <v>708820.0</v>
      </c>
      <c r="B24188" s="6">
        <v>708261.0</v>
      </c>
      <c r="C24188" s="14" t="str">
        <f>If(COUNTIF(DamReaches!$B$2:$B$346,"="&amp;A24188)&gt;0, "Yes", "No")</f>
        <v>No</v>
      </c>
    </row>
    <row r="24189">
      <c r="A24189" s="6">
        <v>708821.0</v>
      </c>
      <c r="B24189" s="6">
        <v>709033.0</v>
      </c>
      <c r="C24189" s="14" t="str">
        <f>If(COUNTIF(DamReaches!$B$2:$B$346,"="&amp;A24189)&gt;0, "Yes", "No")</f>
        <v>No</v>
      </c>
    </row>
    <row r="24190">
      <c r="A24190" s="6">
        <v>708822.0</v>
      </c>
      <c r="B24190" s="6">
        <v>708823.0</v>
      </c>
      <c r="C24190" s="14" t="str">
        <f>If(COUNTIF(DamReaches!$B$2:$B$346,"="&amp;A24190)&gt;0, "Yes", "No")</f>
        <v>No</v>
      </c>
    </row>
    <row r="24191">
      <c r="A24191" s="6">
        <v>708823.0</v>
      </c>
      <c r="B24191" s="6">
        <v>708824.0</v>
      </c>
      <c r="C24191" s="14" t="str">
        <f>If(COUNTIF(DamReaches!$B$2:$B$346,"="&amp;A24191)&gt;0, "Yes", "No")</f>
        <v>No</v>
      </c>
    </row>
    <row r="24192">
      <c r="A24192" s="6">
        <v>708824.0</v>
      </c>
      <c r="B24192" s="6">
        <v>708448.0</v>
      </c>
      <c r="C24192" s="14" t="str">
        <f>If(COUNTIF(DamReaches!$B$2:$B$346,"="&amp;A24192)&gt;0, "Yes", "No")</f>
        <v>No</v>
      </c>
    </row>
    <row r="24193">
      <c r="A24193" s="6">
        <v>708825.0</v>
      </c>
      <c r="B24193" s="6">
        <v>708089.0</v>
      </c>
      <c r="C24193" s="14" t="str">
        <f>If(COUNTIF(DamReaches!$B$2:$B$346,"="&amp;A24193)&gt;0, "Yes", "No")</f>
        <v>No</v>
      </c>
    </row>
    <row r="24194">
      <c r="A24194" s="6">
        <v>708826.0</v>
      </c>
      <c r="B24194" s="6">
        <v>708750.0</v>
      </c>
      <c r="C24194" s="14" t="str">
        <f>If(COUNTIF(DamReaches!$B$2:$B$346,"="&amp;A24194)&gt;0, "Yes", "No")</f>
        <v>No</v>
      </c>
    </row>
    <row r="24195">
      <c r="A24195" s="6">
        <v>708827.0</v>
      </c>
      <c r="B24195" s="6">
        <v>709063.0</v>
      </c>
      <c r="C24195" s="14" t="str">
        <f>If(COUNTIF(DamReaches!$B$2:$B$346,"="&amp;A24195)&gt;0, "Yes", "No")</f>
        <v>No</v>
      </c>
    </row>
    <row r="24196">
      <c r="A24196" s="6">
        <v>708828.0</v>
      </c>
      <c r="B24196" s="6">
        <v>709063.0</v>
      </c>
      <c r="C24196" s="14" t="str">
        <f>If(COUNTIF(DamReaches!$B$2:$B$346,"="&amp;A24196)&gt;0, "Yes", "No")</f>
        <v>No</v>
      </c>
    </row>
    <row r="24197">
      <c r="A24197" s="6">
        <v>708829.0</v>
      </c>
      <c r="B24197" s="6">
        <v>708239.0</v>
      </c>
      <c r="C24197" s="14" t="str">
        <f>If(COUNTIF(DamReaches!$B$2:$B$346,"="&amp;A24197)&gt;0, "Yes", "No")</f>
        <v>No</v>
      </c>
    </row>
    <row r="24198">
      <c r="A24198" s="6">
        <v>708841.0</v>
      </c>
      <c r="B24198" s="6">
        <v>708652.0</v>
      </c>
      <c r="C24198" s="14" t="str">
        <f>If(COUNTIF(DamReaches!$B$2:$B$346,"="&amp;A24198)&gt;0, "Yes", "No")</f>
        <v>No</v>
      </c>
    </row>
    <row r="24199">
      <c r="A24199" s="6">
        <v>708842.0</v>
      </c>
      <c r="B24199" s="6">
        <v>708826.0</v>
      </c>
      <c r="C24199" s="14" t="str">
        <f>If(COUNTIF(DamReaches!$B$2:$B$346,"="&amp;A24199)&gt;0, "Yes", "No")</f>
        <v>No</v>
      </c>
    </row>
    <row r="24200">
      <c r="A24200" s="6">
        <v>708856.0</v>
      </c>
      <c r="B24200" s="6">
        <v>709033.0</v>
      </c>
      <c r="C24200" s="14" t="str">
        <f>If(COUNTIF(DamReaches!$B$2:$B$346,"="&amp;A24200)&gt;0, "Yes", "No")</f>
        <v>No</v>
      </c>
    </row>
    <row r="24201">
      <c r="A24201" s="6">
        <v>708857.0</v>
      </c>
      <c r="B24201" s="6">
        <v>708219.0</v>
      </c>
      <c r="C24201" s="14" t="str">
        <f>If(COUNTIF(DamReaches!$B$2:$B$346,"="&amp;A24201)&gt;0, "Yes", "No")</f>
        <v>No</v>
      </c>
    </row>
    <row r="24202">
      <c r="A24202" s="6">
        <v>708858.0</v>
      </c>
      <c r="B24202" s="6">
        <v>708873.0</v>
      </c>
      <c r="C24202" s="14" t="str">
        <f>If(COUNTIF(DamReaches!$B$2:$B$346,"="&amp;A24202)&gt;0, "Yes", "No")</f>
        <v>No</v>
      </c>
    </row>
    <row r="24203">
      <c r="A24203" s="6">
        <v>708872.0</v>
      </c>
      <c r="B24203" s="6">
        <v>708829.0</v>
      </c>
      <c r="C24203" s="14" t="str">
        <f>If(COUNTIF(DamReaches!$B$2:$B$346,"="&amp;A24203)&gt;0, "Yes", "No")</f>
        <v>No</v>
      </c>
    </row>
    <row r="24204">
      <c r="A24204" s="6">
        <v>708873.0</v>
      </c>
      <c r="B24204" s="6">
        <v>708872.0</v>
      </c>
      <c r="C24204" s="14" t="str">
        <f>If(COUNTIF(DamReaches!$B$2:$B$346,"="&amp;A24204)&gt;0, "Yes", "No")</f>
        <v>No</v>
      </c>
    </row>
    <row r="24205">
      <c r="A24205" s="6">
        <v>708896.0</v>
      </c>
      <c r="B24205" s="6">
        <v>708768.0</v>
      </c>
      <c r="C24205" s="14" t="str">
        <f>If(COUNTIF(DamReaches!$B$2:$B$346,"="&amp;A24205)&gt;0, "Yes", "No")</f>
        <v>No</v>
      </c>
    </row>
    <row r="24206">
      <c r="A24206" s="6">
        <v>708897.0</v>
      </c>
      <c r="B24206" s="6">
        <v>708400.0</v>
      </c>
      <c r="C24206" s="14" t="str">
        <f>If(COUNTIF(DamReaches!$B$2:$B$346,"="&amp;A24206)&gt;0, "Yes", "No")</f>
        <v>No</v>
      </c>
    </row>
    <row r="24207">
      <c r="A24207" s="6">
        <v>708898.0</v>
      </c>
      <c r="B24207" s="6">
        <v>708841.0</v>
      </c>
      <c r="C24207" s="14" t="str">
        <f>If(COUNTIF(DamReaches!$B$2:$B$346,"="&amp;A24207)&gt;0, "Yes", "No")</f>
        <v>No</v>
      </c>
    </row>
    <row r="24208">
      <c r="A24208" s="6">
        <v>708899.0</v>
      </c>
      <c r="B24208" s="6">
        <v>709252.0</v>
      </c>
      <c r="C24208" s="14" t="str">
        <f>If(COUNTIF(DamReaches!$B$2:$B$346,"="&amp;A24208)&gt;0, "Yes", "No")</f>
        <v>No</v>
      </c>
    </row>
    <row r="24209">
      <c r="A24209" s="6">
        <v>708900.0</v>
      </c>
      <c r="B24209" s="6">
        <v>709252.0</v>
      </c>
      <c r="C24209" s="14" t="str">
        <f>If(COUNTIF(DamReaches!$B$2:$B$346,"="&amp;A24209)&gt;0, "Yes", "No")</f>
        <v>No</v>
      </c>
    </row>
    <row r="24210">
      <c r="A24210" s="6">
        <v>708901.0</v>
      </c>
      <c r="B24210" s="6">
        <v>708407.0</v>
      </c>
      <c r="C24210" s="14" t="str">
        <f>If(COUNTIF(DamReaches!$B$2:$B$346,"="&amp;A24210)&gt;0, "Yes", "No")</f>
        <v>No</v>
      </c>
    </row>
    <row r="24211">
      <c r="A24211" s="6">
        <v>708911.0</v>
      </c>
      <c r="B24211" s="6">
        <v>708492.0</v>
      </c>
      <c r="C24211" s="14" t="str">
        <f>If(COUNTIF(DamReaches!$B$2:$B$346,"="&amp;A24211)&gt;0, "Yes", "No")</f>
        <v>No</v>
      </c>
    </row>
    <row r="24212">
      <c r="A24212" s="6">
        <v>708912.0</v>
      </c>
      <c r="B24212" s="6">
        <v>708473.0</v>
      </c>
      <c r="C24212" s="14" t="str">
        <f>If(COUNTIF(DamReaches!$B$2:$B$346,"="&amp;A24212)&gt;0, "Yes", "No")</f>
        <v>No</v>
      </c>
    </row>
    <row r="24213">
      <c r="A24213" s="6">
        <v>708913.0</v>
      </c>
      <c r="B24213" s="6">
        <v>708673.0</v>
      </c>
      <c r="C24213" s="14" t="str">
        <f>If(COUNTIF(DamReaches!$B$2:$B$346,"="&amp;A24213)&gt;0, "Yes", "No")</f>
        <v>No</v>
      </c>
    </row>
    <row r="24214">
      <c r="A24214" s="6">
        <v>708914.0</v>
      </c>
      <c r="B24214" s="6">
        <v>708915.0</v>
      </c>
      <c r="C24214" s="14" t="str">
        <f>If(COUNTIF(DamReaches!$B$2:$B$346,"="&amp;A24214)&gt;0, "Yes", "No")</f>
        <v>No</v>
      </c>
    </row>
    <row r="24215">
      <c r="A24215" s="6">
        <v>708915.0</v>
      </c>
      <c r="B24215" s="6">
        <v>708825.0</v>
      </c>
      <c r="C24215" s="14" t="str">
        <f>If(COUNTIF(DamReaches!$B$2:$B$346,"="&amp;A24215)&gt;0, "Yes", "No")</f>
        <v>No</v>
      </c>
    </row>
    <row r="24216">
      <c r="A24216" s="6">
        <v>708916.0</v>
      </c>
      <c r="B24216" s="6">
        <v>709124.0</v>
      </c>
      <c r="C24216" s="14" t="str">
        <f>If(COUNTIF(DamReaches!$B$2:$B$346,"="&amp;A24216)&gt;0, "Yes", "No")</f>
        <v>No</v>
      </c>
    </row>
    <row r="24217">
      <c r="A24217" s="6">
        <v>708917.0</v>
      </c>
      <c r="B24217" s="6">
        <v>709124.0</v>
      </c>
      <c r="C24217" s="14" t="str">
        <f>If(COUNTIF(DamReaches!$B$2:$B$346,"="&amp;A24217)&gt;0, "Yes", "No")</f>
        <v>No</v>
      </c>
    </row>
    <row r="24218">
      <c r="A24218" s="6">
        <v>708918.0</v>
      </c>
      <c r="B24218" s="6">
        <v>708241.0</v>
      </c>
      <c r="C24218" s="14" t="str">
        <f>If(COUNTIF(DamReaches!$B$2:$B$346,"="&amp;A24218)&gt;0, "Yes", "No")</f>
        <v>No</v>
      </c>
    </row>
    <row r="24219">
      <c r="A24219" s="6">
        <v>708933.0</v>
      </c>
      <c r="B24219" s="6">
        <v>708767.0</v>
      </c>
      <c r="C24219" s="14" t="str">
        <f>If(COUNTIF(DamReaches!$B$2:$B$346,"="&amp;A24219)&gt;0, "Yes", "No")</f>
        <v>No</v>
      </c>
    </row>
    <row r="24220">
      <c r="A24220" s="6">
        <v>708934.0</v>
      </c>
      <c r="B24220" s="6">
        <v>708856.0</v>
      </c>
      <c r="C24220" s="14" t="str">
        <f>If(COUNTIF(DamReaches!$B$2:$B$346,"="&amp;A24220)&gt;0, "Yes", "No")</f>
        <v>No</v>
      </c>
    </row>
    <row r="24221">
      <c r="A24221" s="6">
        <v>708935.0</v>
      </c>
      <c r="B24221" s="6">
        <v>708448.0</v>
      </c>
      <c r="C24221" s="14" t="str">
        <f>If(COUNTIF(DamReaches!$B$2:$B$346,"="&amp;A24221)&gt;0, "Yes", "No")</f>
        <v>No</v>
      </c>
    </row>
    <row r="24222">
      <c r="A24222" s="6">
        <v>708936.0</v>
      </c>
      <c r="B24222" s="6">
        <v>708935.0</v>
      </c>
      <c r="C24222" s="14" t="str">
        <f>If(COUNTIF(DamReaches!$B$2:$B$346,"="&amp;A24222)&gt;0, "Yes", "No")</f>
        <v>No</v>
      </c>
    </row>
    <row r="24223">
      <c r="A24223" s="6">
        <v>708937.0</v>
      </c>
      <c r="B24223" s="6">
        <v>708404.0</v>
      </c>
      <c r="C24223" s="14" t="str">
        <f>If(COUNTIF(DamReaches!$B$2:$B$346,"="&amp;A24223)&gt;0, "Yes", "No")</f>
        <v>No</v>
      </c>
    </row>
    <row r="24224">
      <c r="A24224" s="6">
        <v>708938.0</v>
      </c>
      <c r="B24224" s="6">
        <v>709213.0</v>
      </c>
      <c r="C24224" s="14" t="str">
        <f>If(COUNTIF(DamReaches!$B$2:$B$346,"="&amp;A24224)&gt;0, "Yes", "No")</f>
        <v>No</v>
      </c>
    </row>
    <row r="24225">
      <c r="A24225" s="6">
        <v>708939.0</v>
      </c>
      <c r="B24225" s="6">
        <v>709213.0</v>
      </c>
      <c r="C24225" s="14" t="str">
        <f>If(COUNTIF(DamReaches!$B$2:$B$346,"="&amp;A24225)&gt;0, "Yes", "No")</f>
        <v>No</v>
      </c>
    </row>
    <row r="24226">
      <c r="A24226" s="6">
        <v>708940.0</v>
      </c>
      <c r="B24226" s="6">
        <v>708798.0</v>
      </c>
      <c r="C24226" s="14" t="str">
        <f>If(COUNTIF(DamReaches!$B$2:$B$346,"="&amp;A24226)&gt;0, "Yes", "No")</f>
        <v>No</v>
      </c>
    </row>
    <row r="24227">
      <c r="A24227" s="6">
        <v>708957.0</v>
      </c>
      <c r="B24227" s="6">
        <v>708603.0</v>
      </c>
      <c r="C24227" s="14" t="str">
        <f>If(COUNTIF(DamReaches!$B$2:$B$346,"="&amp;A24227)&gt;0, "Yes", "No")</f>
        <v>No</v>
      </c>
    </row>
    <row r="24228">
      <c r="A24228" s="6">
        <v>708958.0</v>
      </c>
      <c r="B24228" s="6">
        <v>708545.0</v>
      </c>
      <c r="C24228" s="14" t="str">
        <f>If(COUNTIF(DamReaches!$B$2:$B$346,"="&amp;A24228)&gt;0, "Yes", "No")</f>
        <v>No</v>
      </c>
    </row>
    <row r="24229">
      <c r="A24229" s="6">
        <v>708959.0</v>
      </c>
      <c r="B24229" s="6">
        <v>708825.0</v>
      </c>
      <c r="C24229" s="14" t="str">
        <f>If(COUNTIF(DamReaches!$B$2:$B$346,"="&amp;A24229)&gt;0, "Yes", "No")</f>
        <v>No</v>
      </c>
    </row>
    <row r="24230">
      <c r="A24230" s="6">
        <v>708984.0</v>
      </c>
      <c r="B24230" s="6">
        <v>709159.0</v>
      </c>
      <c r="C24230" s="14" t="str">
        <f>If(COUNTIF(DamReaches!$B$2:$B$346,"="&amp;A24230)&gt;0, "Yes", "No")</f>
        <v>No</v>
      </c>
    </row>
    <row r="24231">
      <c r="A24231" s="6">
        <v>708985.0</v>
      </c>
      <c r="B24231" s="6">
        <v>708675.0</v>
      </c>
      <c r="C24231" s="14" t="str">
        <f>If(COUNTIF(DamReaches!$B$2:$B$346,"="&amp;A24231)&gt;0, "Yes", "No")</f>
        <v>No</v>
      </c>
    </row>
    <row r="24232">
      <c r="A24232" s="6">
        <v>708986.0</v>
      </c>
      <c r="B24232" s="6">
        <v>709125.0</v>
      </c>
      <c r="C24232" s="14" t="str">
        <f>If(COUNTIF(DamReaches!$B$2:$B$346,"="&amp;A24232)&gt;0, "Yes", "No")</f>
        <v>No</v>
      </c>
    </row>
    <row r="24233">
      <c r="A24233" s="6">
        <v>708987.0</v>
      </c>
      <c r="B24233" s="6">
        <v>709125.0</v>
      </c>
      <c r="C24233" s="14" t="str">
        <f>If(COUNTIF(DamReaches!$B$2:$B$346,"="&amp;A24233)&gt;0, "Yes", "No")</f>
        <v>No</v>
      </c>
    </row>
    <row r="24234">
      <c r="A24234" s="6">
        <v>708988.0</v>
      </c>
      <c r="B24234" s="6">
        <v>708507.0</v>
      </c>
      <c r="C24234" s="14" t="str">
        <f>If(COUNTIF(DamReaches!$B$2:$B$346,"="&amp;A24234)&gt;0, "Yes", "No")</f>
        <v>No</v>
      </c>
    </row>
    <row r="24235">
      <c r="A24235" s="6">
        <v>709001.0</v>
      </c>
      <c r="B24235" s="6">
        <v>708187.0</v>
      </c>
      <c r="C24235" s="14" t="str">
        <f>If(COUNTIF(DamReaches!$B$2:$B$346,"="&amp;A24235)&gt;0, "Yes", "No")</f>
        <v>No</v>
      </c>
    </row>
    <row r="24236">
      <c r="A24236" s="6">
        <v>709002.0</v>
      </c>
      <c r="B24236" s="6">
        <v>708546.0</v>
      </c>
      <c r="C24236" s="14" t="str">
        <f>If(COUNTIF(DamReaches!$B$2:$B$346,"="&amp;A24236)&gt;0, "Yes", "No")</f>
        <v>No</v>
      </c>
    </row>
    <row r="24237">
      <c r="A24237" s="6">
        <v>709003.0</v>
      </c>
      <c r="B24237" s="6">
        <v>708605.0</v>
      </c>
      <c r="C24237" s="14" t="str">
        <f>If(COUNTIF(DamReaches!$B$2:$B$346,"="&amp;A24237)&gt;0, "Yes", "No")</f>
        <v>No</v>
      </c>
    </row>
    <row r="24238">
      <c r="A24238" s="6">
        <v>709004.0</v>
      </c>
      <c r="B24238" s="6">
        <v>708795.0</v>
      </c>
      <c r="C24238" s="14" t="str">
        <f>If(COUNTIF(DamReaches!$B$2:$B$346,"="&amp;A24238)&gt;0, "Yes", "No")</f>
        <v>No</v>
      </c>
    </row>
    <row r="24239">
      <c r="A24239" s="6">
        <v>709005.0</v>
      </c>
      <c r="B24239" s="6">
        <v>709034.0</v>
      </c>
      <c r="C24239" s="14" t="str">
        <f>If(COUNTIF(DamReaches!$B$2:$B$346,"="&amp;A24239)&gt;0, "Yes", "No")</f>
        <v>No</v>
      </c>
    </row>
    <row r="24240">
      <c r="A24240" s="6">
        <v>709006.0</v>
      </c>
      <c r="B24240" s="6">
        <v>709569.0</v>
      </c>
      <c r="C24240" s="14" t="str">
        <f>If(COUNTIF(DamReaches!$B$2:$B$346,"="&amp;A24240)&gt;0, "Yes", "No")</f>
        <v>No</v>
      </c>
    </row>
    <row r="24241">
      <c r="A24241" s="6">
        <v>709007.0</v>
      </c>
      <c r="B24241" s="6">
        <v>709569.0</v>
      </c>
      <c r="C24241" s="14" t="str">
        <f>If(COUNTIF(DamReaches!$B$2:$B$346,"="&amp;A24241)&gt;0, "Yes", "No")</f>
        <v>No</v>
      </c>
    </row>
    <row r="24242">
      <c r="A24242" s="6">
        <v>709008.0</v>
      </c>
      <c r="B24242" s="6">
        <v>708826.0</v>
      </c>
      <c r="C24242" s="14" t="str">
        <f>If(COUNTIF(DamReaches!$B$2:$B$346,"="&amp;A24242)&gt;0, "Yes", "No")</f>
        <v>No</v>
      </c>
    </row>
    <row r="24243">
      <c r="A24243" s="6">
        <v>709009.0</v>
      </c>
      <c r="B24243" s="6">
        <v>709164.0</v>
      </c>
      <c r="C24243" s="14" t="str">
        <f>If(COUNTIF(DamReaches!$B$2:$B$346,"="&amp;A24243)&gt;0, "Yes", "No")</f>
        <v>No</v>
      </c>
    </row>
    <row r="24244">
      <c r="A24244" s="6">
        <v>709010.0</v>
      </c>
      <c r="B24244" s="6">
        <v>709280.0</v>
      </c>
      <c r="C24244" s="14" t="str">
        <f>If(COUNTIF(DamReaches!$B$2:$B$346,"="&amp;A24244)&gt;0, "Yes", "No")</f>
        <v>No</v>
      </c>
    </row>
    <row r="24245">
      <c r="A24245" s="6">
        <v>709011.0</v>
      </c>
      <c r="B24245" s="6">
        <v>709280.0</v>
      </c>
      <c r="C24245" s="14" t="str">
        <f>If(COUNTIF(DamReaches!$B$2:$B$346,"="&amp;A24245)&gt;0, "Yes", "No")</f>
        <v>No</v>
      </c>
    </row>
    <row r="24246">
      <c r="A24246" s="6">
        <v>709012.0</v>
      </c>
      <c r="B24246" s="6">
        <v>708829.0</v>
      </c>
      <c r="C24246" s="14" t="str">
        <f>If(COUNTIF(DamReaches!$B$2:$B$346,"="&amp;A24246)&gt;0, "Yes", "No")</f>
        <v>No</v>
      </c>
    </row>
    <row r="24247">
      <c r="A24247" s="6">
        <v>709013.0</v>
      </c>
      <c r="B24247" s="6">
        <v>708507.0</v>
      </c>
      <c r="C24247" s="14" t="str">
        <f>If(COUNTIF(DamReaches!$B$2:$B$346,"="&amp;A24247)&gt;0, "Yes", "No")</f>
        <v>No</v>
      </c>
    </row>
    <row r="24248">
      <c r="A24248" s="6">
        <v>709032.0</v>
      </c>
      <c r="B24248" s="6">
        <v>708673.0</v>
      </c>
      <c r="C24248" s="14" t="str">
        <f>If(COUNTIF(DamReaches!$B$2:$B$346,"="&amp;A24248)&gt;0, "Yes", "No")</f>
        <v>No</v>
      </c>
    </row>
    <row r="24249">
      <c r="A24249" s="6">
        <v>709033.0</v>
      </c>
      <c r="B24249" s="6">
        <v>709032.0</v>
      </c>
      <c r="C24249" s="14" t="str">
        <f>If(COUNTIF(DamReaches!$B$2:$B$346,"="&amp;A24249)&gt;0, "Yes", "No")</f>
        <v>No</v>
      </c>
    </row>
    <row r="24250">
      <c r="A24250" s="6">
        <v>709034.0</v>
      </c>
      <c r="B24250" s="6">
        <v>709004.0</v>
      </c>
      <c r="C24250" s="14" t="str">
        <f>If(COUNTIF(DamReaches!$B$2:$B$346,"="&amp;A24250)&gt;0, "Yes", "No")</f>
        <v>No</v>
      </c>
    </row>
    <row r="24251">
      <c r="A24251" s="6">
        <v>709035.0</v>
      </c>
      <c r="B24251" s="6">
        <v>708452.0</v>
      </c>
      <c r="C24251" s="14" t="str">
        <f>If(COUNTIF(DamReaches!$B$2:$B$346,"="&amp;A24251)&gt;0, "Yes", "No")</f>
        <v>No</v>
      </c>
    </row>
    <row r="24252">
      <c r="A24252" s="6">
        <v>709036.0</v>
      </c>
      <c r="B24252" s="6">
        <v>709035.0</v>
      </c>
      <c r="C24252" s="14" t="str">
        <f>If(COUNTIF(DamReaches!$B$2:$B$346,"="&amp;A24252)&gt;0, "Yes", "No")</f>
        <v>No</v>
      </c>
    </row>
    <row r="24253">
      <c r="A24253" s="6">
        <v>709050.0</v>
      </c>
      <c r="B24253" s="6">
        <v>709076.0</v>
      </c>
      <c r="C24253" s="14" t="str">
        <f>If(COUNTIF(DamReaches!$B$2:$B$346,"="&amp;A24253)&gt;0, "Yes", "No")</f>
        <v>No</v>
      </c>
    </row>
    <row r="24254">
      <c r="A24254" s="6">
        <v>709051.0</v>
      </c>
      <c r="B24254" s="6">
        <v>709076.0</v>
      </c>
      <c r="C24254" s="14" t="str">
        <f>If(COUNTIF(DamReaches!$B$2:$B$346,"="&amp;A24254)&gt;0, "Yes", "No")</f>
        <v>No</v>
      </c>
    </row>
    <row r="24255">
      <c r="A24255" s="6">
        <v>709052.0</v>
      </c>
      <c r="B24255" s="6">
        <v>709001.0</v>
      </c>
      <c r="C24255" s="14" t="str">
        <f>If(COUNTIF(DamReaches!$B$2:$B$346,"="&amp;A24255)&gt;0, "Yes", "No")</f>
        <v>No</v>
      </c>
    </row>
    <row r="24256">
      <c r="A24256" s="6">
        <v>709053.0</v>
      </c>
      <c r="B24256" s="6">
        <v>708912.0</v>
      </c>
      <c r="C24256" s="14" t="str">
        <f>If(COUNTIF(DamReaches!$B$2:$B$346,"="&amp;A24256)&gt;0, "Yes", "No")</f>
        <v>No</v>
      </c>
    </row>
    <row r="24257">
      <c r="A24257" s="6">
        <v>709054.0</v>
      </c>
      <c r="B24257" s="6">
        <v>709210.0</v>
      </c>
      <c r="C24257" s="14" t="str">
        <f>If(COUNTIF(DamReaches!$B$2:$B$346,"="&amp;A24257)&gt;0, "Yes", "No")</f>
        <v>No</v>
      </c>
    </row>
    <row r="24258">
      <c r="A24258" s="6">
        <v>709055.0</v>
      </c>
      <c r="B24258" s="6">
        <v>708824.0</v>
      </c>
      <c r="C24258" s="14" t="str">
        <f>If(COUNTIF(DamReaches!$B$2:$B$346,"="&amp;A24258)&gt;0, "Yes", "No")</f>
        <v>No</v>
      </c>
    </row>
    <row r="24259">
      <c r="A24259" s="6">
        <v>709056.0</v>
      </c>
      <c r="B24259" s="6">
        <v>709057.0</v>
      </c>
      <c r="C24259" s="14" t="str">
        <f>If(COUNTIF(DamReaches!$B$2:$B$346,"="&amp;A24259)&gt;0, "Yes", "No")</f>
        <v>No</v>
      </c>
    </row>
    <row r="24260">
      <c r="A24260" s="6">
        <v>709057.0</v>
      </c>
      <c r="B24260" s="6">
        <v>708265.0</v>
      </c>
      <c r="C24260" s="14" t="str">
        <f>If(COUNTIF(DamReaches!$B$2:$B$346,"="&amp;A24260)&gt;0, "Yes", "No")</f>
        <v>No</v>
      </c>
    </row>
    <row r="24261">
      <c r="A24261" s="6">
        <v>709058.0</v>
      </c>
      <c r="B24261" s="6">
        <v>708652.0</v>
      </c>
      <c r="C24261" s="14" t="str">
        <f>If(COUNTIF(DamReaches!$B$2:$B$346,"="&amp;A24261)&gt;0, "Yes", "No")</f>
        <v>No</v>
      </c>
    </row>
    <row r="24262">
      <c r="A24262" s="6">
        <v>709059.0</v>
      </c>
      <c r="B24262" s="6">
        <v>709058.0</v>
      </c>
      <c r="C24262" s="14" t="str">
        <f>If(COUNTIF(DamReaches!$B$2:$B$346,"="&amp;A24262)&gt;0, "Yes", "No")</f>
        <v>No</v>
      </c>
    </row>
    <row r="24263">
      <c r="A24263" s="6">
        <v>709060.0</v>
      </c>
      <c r="B24263" s="6">
        <v>708959.0</v>
      </c>
      <c r="C24263" s="14" t="str">
        <f>If(COUNTIF(DamReaches!$B$2:$B$346,"="&amp;A24263)&gt;0, "Yes", "No")</f>
        <v>No</v>
      </c>
    </row>
    <row r="24264">
      <c r="A24264" s="6">
        <v>709061.0</v>
      </c>
      <c r="B24264" s="6">
        <v>709060.0</v>
      </c>
      <c r="C24264" s="14" t="str">
        <f>If(COUNTIF(DamReaches!$B$2:$B$346,"="&amp;A24264)&gt;0, "Yes", "No")</f>
        <v>No</v>
      </c>
    </row>
    <row r="24265">
      <c r="A24265" s="6">
        <v>709062.0</v>
      </c>
      <c r="B24265" s="6">
        <v>709476.0</v>
      </c>
      <c r="C24265" s="14" t="str">
        <f>If(COUNTIF(DamReaches!$B$2:$B$346,"="&amp;A24265)&gt;0, "Yes", "No")</f>
        <v>No</v>
      </c>
    </row>
    <row r="24266">
      <c r="A24266" s="6">
        <v>709063.0</v>
      </c>
      <c r="B24266" s="6">
        <v>709476.0</v>
      </c>
      <c r="C24266" s="14" t="str">
        <f>If(COUNTIF(DamReaches!$B$2:$B$346,"="&amp;A24266)&gt;0, "Yes", "No")</f>
        <v>No</v>
      </c>
    </row>
    <row r="24267">
      <c r="A24267" s="6">
        <v>709064.0</v>
      </c>
      <c r="B24267" s="6">
        <v>708872.0</v>
      </c>
      <c r="C24267" s="14" t="str">
        <f>If(COUNTIF(DamReaches!$B$2:$B$346,"="&amp;A24267)&gt;0, "Yes", "No")</f>
        <v>No</v>
      </c>
    </row>
    <row r="24268">
      <c r="A24268" s="6">
        <v>709076.0</v>
      </c>
      <c r="B24268" s="6">
        <v>709225.0</v>
      </c>
      <c r="C24268" s="14" t="str">
        <f>If(COUNTIF(DamReaches!$B$2:$B$346,"="&amp;A24268)&gt;0, "Yes", "No")</f>
        <v>No</v>
      </c>
    </row>
    <row r="24269">
      <c r="A24269" s="6">
        <v>709077.0</v>
      </c>
      <c r="B24269" s="6">
        <v>709225.0</v>
      </c>
      <c r="C24269" s="14" t="str">
        <f>If(COUNTIF(DamReaches!$B$2:$B$346,"="&amp;A24269)&gt;0, "Yes", "No")</f>
        <v>No</v>
      </c>
    </row>
    <row r="24270">
      <c r="A24270" s="6">
        <v>709078.0</v>
      </c>
      <c r="B24270" s="6">
        <v>709119.0</v>
      </c>
      <c r="C24270" s="14" t="str">
        <f>If(COUNTIF(DamReaches!$B$2:$B$346,"="&amp;A24270)&gt;0, "Yes", "No")</f>
        <v>No</v>
      </c>
    </row>
    <row r="24271">
      <c r="A24271" s="6">
        <v>709079.0</v>
      </c>
      <c r="B24271" s="6">
        <v>709396.0</v>
      </c>
      <c r="C24271" s="14" t="str">
        <f>If(COUNTIF(DamReaches!$B$2:$B$346,"="&amp;A24271)&gt;0, "Yes", "No")</f>
        <v>No</v>
      </c>
    </row>
    <row r="24272">
      <c r="A24272" s="6">
        <v>709080.0</v>
      </c>
      <c r="B24272" s="6">
        <v>708915.0</v>
      </c>
      <c r="C24272" s="14" t="str">
        <f>If(COUNTIF(DamReaches!$B$2:$B$346,"="&amp;A24272)&gt;0, "Yes", "No")</f>
        <v>No</v>
      </c>
    </row>
    <row r="24273">
      <c r="A24273" s="6">
        <v>709081.0</v>
      </c>
      <c r="B24273" s="6">
        <v>709427.0</v>
      </c>
      <c r="C24273" s="14" t="str">
        <f>If(COUNTIF(DamReaches!$B$2:$B$346,"="&amp;A24273)&gt;0, "Yes", "No")</f>
        <v>No</v>
      </c>
    </row>
    <row r="24274">
      <c r="A24274" s="6">
        <v>709100.0</v>
      </c>
      <c r="B24274" s="6">
        <v>709119.0</v>
      </c>
      <c r="C24274" s="14" t="str">
        <f>If(COUNTIF(DamReaches!$B$2:$B$346,"="&amp;A24274)&gt;0, "Yes", "No")</f>
        <v>No</v>
      </c>
    </row>
    <row r="24275">
      <c r="A24275" s="6">
        <v>709101.0</v>
      </c>
      <c r="B24275" s="6">
        <v>709034.0</v>
      </c>
      <c r="C24275" s="14" t="str">
        <f>If(COUNTIF(DamReaches!$B$2:$B$346,"="&amp;A24275)&gt;0, "Yes", "No")</f>
        <v>No</v>
      </c>
    </row>
    <row r="24276">
      <c r="A24276" s="6">
        <v>709102.0</v>
      </c>
      <c r="B24276" s="6">
        <v>708677.0</v>
      </c>
      <c r="C24276" s="14" t="str">
        <f>If(COUNTIF(DamReaches!$B$2:$B$346,"="&amp;A24276)&gt;0, "Yes", "No")</f>
        <v>No</v>
      </c>
    </row>
    <row r="24277">
      <c r="A24277" s="6">
        <v>709103.0</v>
      </c>
      <c r="B24277" s="6">
        <v>708773.0</v>
      </c>
      <c r="C24277" s="14" t="str">
        <f>If(COUNTIF(DamReaches!$B$2:$B$346,"="&amp;A24277)&gt;0, "Yes", "No")</f>
        <v>No</v>
      </c>
    </row>
    <row r="24278">
      <c r="A24278" s="6">
        <v>709117.0</v>
      </c>
      <c r="B24278" s="6">
        <v>709141.0</v>
      </c>
      <c r="C24278" s="14" t="str">
        <f>If(COUNTIF(DamReaches!$B$2:$B$346,"="&amp;A24278)&gt;0, "Yes", "No")</f>
        <v>No</v>
      </c>
    </row>
    <row r="24279">
      <c r="A24279" s="6">
        <v>709118.0</v>
      </c>
      <c r="B24279" s="6">
        <v>709141.0</v>
      </c>
      <c r="C24279" s="14" t="str">
        <f>If(COUNTIF(DamReaches!$B$2:$B$346,"="&amp;A24279)&gt;0, "Yes", "No")</f>
        <v>No</v>
      </c>
    </row>
    <row r="24280">
      <c r="A24280" s="6">
        <v>709119.0</v>
      </c>
      <c r="B24280" s="6">
        <v>709396.0</v>
      </c>
      <c r="C24280" s="14" t="str">
        <f>If(COUNTIF(DamReaches!$B$2:$B$346,"="&amp;A24280)&gt;0, "Yes", "No")</f>
        <v>No</v>
      </c>
    </row>
    <row r="24281">
      <c r="A24281" s="6">
        <v>709120.0</v>
      </c>
      <c r="B24281" s="6">
        <v>709210.0</v>
      </c>
      <c r="C24281" s="14" t="str">
        <f>If(COUNTIF(DamReaches!$B$2:$B$346,"="&amp;A24281)&gt;0, "Yes", "No")</f>
        <v>No</v>
      </c>
    </row>
    <row r="24282">
      <c r="A24282" s="6">
        <v>709121.0</v>
      </c>
      <c r="B24282" s="6">
        <v>709103.0</v>
      </c>
      <c r="C24282" s="14" t="str">
        <f>If(COUNTIF(DamReaches!$B$2:$B$346,"="&amp;A24282)&gt;0, "Yes", "No")</f>
        <v>No</v>
      </c>
    </row>
    <row r="24283">
      <c r="A24283" s="6">
        <v>709122.0</v>
      </c>
      <c r="B24283" s="6">
        <v>709035.0</v>
      </c>
      <c r="C24283" s="14" t="str">
        <f>If(COUNTIF(DamReaches!$B$2:$B$346,"="&amp;A24283)&gt;0, "Yes", "No")</f>
        <v>No</v>
      </c>
    </row>
    <row r="24284">
      <c r="A24284" s="6">
        <v>709123.0</v>
      </c>
      <c r="B24284" s="6">
        <v>709343.0</v>
      </c>
      <c r="C24284" s="14" t="str">
        <f>If(COUNTIF(DamReaches!$B$2:$B$346,"="&amp;A24284)&gt;0, "Yes", "No")</f>
        <v>No</v>
      </c>
    </row>
    <row r="24285">
      <c r="A24285" s="6">
        <v>709124.0</v>
      </c>
      <c r="B24285" s="6">
        <v>709343.0</v>
      </c>
      <c r="C24285" s="14" t="str">
        <f>If(COUNTIF(DamReaches!$B$2:$B$346,"="&amp;A24285)&gt;0, "Yes", "No")</f>
        <v>No</v>
      </c>
    </row>
    <row r="24286">
      <c r="A24286" s="6">
        <v>709125.0</v>
      </c>
      <c r="B24286" s="6">
        <v>709427.0</v>
      </c>
      <c r="C24286" s="14" t="str">
        <f>If(COUNTIF(DamReaches!$B$2:$B$346,"="&amp;A24286)&gt;0, "Yes", "No")</f>
        <v>No</v>
      </c>
    </row>
    <row r="24287">
      <c r="A24287" s="6">
        <v>709126.0</v>
      </c>
      <c r="B24287" s="6">
        <v>708873.0</v>
      </c>
      <c r="C24287" s="14" t="str">
        <f>If(COUNTIF(DamReaches!$B$2:$B$346,"="&amp;A24287)&gt;0, "Yes", "No")</f>
        <v>No</v>
      </c>
    </row>
    <row r="24288">
      <c r="A24288" s="6">
        <v>709141.0</v>
      </c>
      <c r="B24288" s="6">
        <v>709142.0</v>
      </c>
      <c r="C24288" s="14" t="str">
        <f>If(COUNTIF(DamReaches!$B$2:$B$346,"="&amp;A24288)&gt;0, "Yes", "No")</f>
        <v>No</v>
      </c>
    </row>
    <row r="24289">
      <c r="A24289" s="6">
        <v>709142.0</v>
      </c>
      <c r="B24289" s="6">
        <v>709159.0</v>
      </c>
      <c r="C24289" s="14" t="str">
        <f>If(COUNTIF(DamReaches!$B$2:$B$346,"="&amp;A24289)&gt;0, "Yes", "No")</f>
        <v>No</v>
      </c>
    </row>
    <row r="24290">
      <c r="A24290" s="6">
        <v>709143.0</v>
      </c>
      <c r="B24290" s="6">
        <v>709060.0</v>
      </c>
      <c r="C24290" s="14" t="str">
        <f>If(COUNTIF(DamReaches!$B$2:$B$346,"="&amp;A24290)&gt;0, "Yes", "No")</f>
        <v>No</v>
      </c>
    </row>
    <row r="24291">
      <c r="A24291" s="6">
        <v>709159.0</v>
      </c>
      <c r="B24291" s="6">
        <v>709274.0</v>
      </c>
      <c r="C24291" s="14" t="str">
        <f>If(COUNTIF(DamReaches!$B$2:$B$346,"="&amp;A24291)&gt;0, "Yes", "No")</f>
        <v>No</v>
      </c>
    </row>
    <row r="24292">
      <c r="A24292" s="6">
        <v>709160.0</v>
      </c>
      <c r="B24292" s="6">
        <v>708549.0</v>
      </c>
      <c r="C24292" s="14" t="str">
        <f>If(COUNTIF(DamReaches!$B$2:$B$346,"="&amp;A24292)&gt;0, "Yes", "No")</f>
        <v>No</v>
      </c>
    </row>
    <row r="24293">
      <c r="A24293" s="6">
        <v>709161.0</v>
      </c>
      <c r="B24293" s="6">
        <v>709160.0</v>
      </c>
      <c r="C24293" s="14" t="str">
        <f>If(COUNTIF(DamReaches!$B$2:$B$346,"="&amp;A24293)&gt;0, "Yes", "No")</f>
        <v>No</v>
      </c>
    </row>
    <row r="24294">
      <c r="A24294" s="6">
        <v>709162.0</v>
      </c>
      <c r="B24294" s="6">
        <v>707963.0</v>
      </c>
      <c r="C24294" s="14" t="str">
        <f>If(COUNTIF(DamReaches!$B$2:$B$346,"="&amp;A24294)&gt;0, "Yes", "No")</f>
        <v>No</v>
      </c>
    </row>
    <row r="24295">
      <c r="A24295" s="6">
        <v>709163.0</v>
      </c>
      <c r="B24295" s="6">
        <v>709162.0</v>
      </c>
      <c r="C24295" s="14" t="str">
        <f>If(COUNTIF(DamReaches!$B$2:$B$346,"="&amp;A24295)&gt;0, "Yes", "No")</f>
        <v>No</v>
      </c>
    </row>
    <row r="24296">
      <c r="A24296" s="6">
        <v>709164.0</v>
      </c>
      <c r="B24296" s="6">
        <v>709165.0</v>
      </c>
      <c r="C24296" s="14" t="str">
        <f>If(COUNTIF(DamReaches!$B$2:$B$346,"="&amp;A24296)&gt;0, "Yes", "No")</f>
        <v>No</v>
      </c>
    </row>
    <row r="24297">
      <c r="A24297" s="6">
        <v>709165.0</v>
      </c>
      <c r="B24297" s="6">
        <v>708937.0</v>
      </c>
      <c r="C24297" s="14" t="str">
        <f>If(COUNTIF(DamReaches!$B$2:$B$346,"="&amp;A24297)&gt;0, "Yes", "No")</f>
        <v>No</v>
      </c>
    </row>
    <row r="24298">
      <c r="A24298" s="6">
        <v>709182.0</v>
      </c>
      <c r="B24298" s="6">
        <v>708770.0</v>
      </c>
      <c r="C24298" s="14" t="str">
        <f>If(COUNTIF(DamReaches!$B$2:$B$346,"="&amp;A24298)&gt;0, "Yes", "No")</f>
        <v>No</v>
      </c>
    </row>
    <row r="24299">
      <c r="A24299" s="6">
        <v>709183.0</v>
      </c>
      <c r="B24299" s="6">
        <v>708696.0</v>
      </c>
      <c r="C24299" s="14" t="str">
        <f>If(COUNTIF(DamReaches!$B$2:$B$346,"="&amp;A24299)&gt;0, "Yes", "No")</f>
        <v>No</v>
      </c>
    </row>
    <row r="24300">
      <c r="A24300" s="6">
        <v>709184.0</v>
      </c>
      <c r="B24300" s="6">
        <v>709247.0</v>
      </c>
      <c r="C24300" s="14" t="str">
        <f>If(COUNTIF(DamReaches!$B$2:$B$346,"="&amp;A24300)&gt;0, "Yes", "No")</f>
        <v>No</v>
      </c>
    </row>
    <row r="24301">
      <c r="A24301" s="6">
        <v>709185.0</v>
      </c>
      <c r="B24301" s="6">
        <v>709122.0</v>
      </c>
      <c r="C24301" s="14" t="str">
        <f>If(COUNTIF(DamReaches!$B$2:$B$346,"="&amp;A24301)&gt;0, "Yes", "No")</f>
        <v>No</v>
      </c>
    </row>
    <row r="24302">
      <c r="A24302" s="6">
        <v>709207.0</v>
      </c>
      <c r="B24302" s="6">
        <v>709001.0</v>
      </c>
      <c r="C24302" s="14" t="str">
        <f>If(COUNTIF(DamReaches!$B$2:$B$346,"="&amp;A24302)&gt;0, "Yes", "No")</f>
        <v>No</v>
      </c>
    </row>
    <row r="24303">
      <c r="A24303" s="6">
        <v>709208.0</v>
      </c>
      <c r="B24303" s="6">
        <v>708912.0</v>
      </c>
      <c r="C24303" s="14" t="str">
        <f>If(COUNTIF(DamReaches!$B$2:$B$346,"="&amp;A24303)&gt;0, "Yes", "No")</f>
        <v>No</v>
      </c>
    </row>
    <row r="24304">
      <c r="A24304" s="6">
        <v>709209.0</v>
      </c>
      <c r="B24304" s="6">
        <v>709247.0</v>
      </c>
      <c r="C24304" s="14" t="str">
        <f>If(COUNTIF(DamReaches!$B$2:$B$346,"="&amp;A24304)&gt;0, "Yes", "No")</f>
        <v>No</v>
      </c>
    </row>
    <row r="24305">
      <c r="A24305" s="6">
        <v>709210.0</v>
      </c>
      <c r="B24305" s="6">
        <v>709209.0</v>
      </c>
      <c r="C24305" s="14" t="str">
        <f>If(COUNTIF(DamReaches!$B$2:$B$346,"="&amp;A24305)&gt;0, "Yes", "No")</f>
        <v>No</v>
      </c>
    </row>
    <row r="24306">
      <c r="A24306" s="6">
        <v>709211.0</v>
      </c>
      <c r="B24306" s="6">
        <v>709162.0</v>
      </c>
      <c r="C24306" s="14" t="str">
        <f>If(COUNTIF(DamReaches!$B$2:$B$346,"="&amp;A24306)&gt;0, "Yes", "No")</f>
        <v>No</v>
      </c>
    </row>
    <row r="24307">
      <c r="A24307" s="6">
        <v>709212.0</v>
      </c>
      <c r="B24307" s="6">
        <v>710228.0</v>
      </c>
      <c r="C24307" s="14" t="str">
        <f>If(COUNTIF(DamReaches!$B$2:$B$346,"="&amp;A24307)&gt;0, "Yes", "No")</f>
        <v>No</v>
      </c>
    </row>
    <row r="24308">
      <c r="A24308" s="6">
        <v>709213.0</v>
      </c>
      <c r="B24308" s="6">
        <v>710228.0</v>
      </c>
      <c r="C24308" s="14" t="str">
        <f>If(COUNTIF(DamReaches!$B$2:$B$346,"="&amp;A24308)&gt;0, "Yes", "No")</f>
        <v>No</v>
      </c>
    </row>
    <row r="24309">
      <c r="A24309" s="6">
        <v>709225.0</v>
      </c>
      <c r="B24309" s="6">
        <v>709470.0</v>
      </c>
      <c r="C24309" s="14" t="str">
        <f>If(COUNTIF(DamReaches!$B$2:$B$346,"="&amp;A24309)&gt;0, "Yes", "No")</f>
        <v>No</v>
      </c>
    </row>
    <row r="24310">
      <c r="A24310" s="6">
        <v>709226.0</v>
      </c>
      <c r="B24310" s="6">
        <v>709470.0</v>
      </c>
      <c r="C24310" s="14" t="str">
        <f>If(COUNTIF(DamReaches!$B$2:$B$346,"="&amp;A24310)&gt;0, "Yes", "No")</f>
        <v>No</v>
      </c>
    </row>
    <row r="24311">
      <c r="A24311" s="6">
        <v>709227.0</v>
      </c>
      <c r="B24311" s="6">
        <v>709251.0</v>
      </c>
      <c r="C24311" s="14" t="str">
        <f>If(COUNTIF(DamReaches!$B$2:$B$346,"="&amp;A24311)&gt;0, "Yes", "No")</f>
        <v>No</v>
      </c>
    </row>
    <row r="24312">
      <c r="A24312" s="6">
        <v>709228.0</v>
      </c>
      <c r="B24312" s="6">
        <v>709103.0</v>
      </c>
      <c r="C24312" s="14" t="str">
        <f>If(COUNTIF(DamReaches!$B$2:$B$346,"="&amp;A24312)&gt;0, "Yes", "No")</f>
        <v>No</v>
      </c>
    </row>
    <row r="24313">
      <c r="A24313" s="6">
        <v>709245.0</v>
      </c>
      <c r="B24313" s="6">
        <v>709032.0</v>
      </c>
      <c r="C24313" s="14" t="str">
        <f>If(COUNTIF(DamReaches!$B$2:$B$346,"="&amp;A24313)&gt;0, "Yes", "No")</f>
        <v>No</v>
      </c>
    </row>
    <row r="24314">
      <c r="A24314" s="6">
        <v>709246.0</v>
      </c>
      <c r="B24314" s="6">
        <v>709400.0</v>
      </c>
      <c r="C24314" s="14" t="str">
        <f>If(COUNTIF(DamReaches!$B$2:$B$346,"="&amp;A24314)&gt;0, "Yes", "No")</f>
        <v>No</v>
      </c>
    </row>
    <row r="24315">
      <c r="A24315" s="6">
        <v>709247.0</v>
      </c>
      <c r="B24315" s="6">
        <v>709400.0</v>
      </c>
      <c r="C24315" s="14" t="str">
        <f>If(COUNTIF(DamReaches!$B$2:$B$346,"="&amp;A24315)&gt;0, "Yes", "No")</f>
        <v>No</v>
      </c>
    </row>
    <row r="24316">
      <c r="A24316" s="6">
        <v>709248.0</v>
      </c>
      <c r="B24316" s="6">
        <v>708985.0</v>
      </c>
      <c r="C24316" s="14" t="str">
        <f>If(COUNTIF(DamReaches!$B$2:$B$346,"="&amp;A24316)&gt;0, "Yes", "No")</f>
        <v>No</v>
      </c>
    </row>
    <row r="24317">
      <c r="A24317" s="6">
        <v>709249.0</v>
      </c>
      <c r="B24317" s="6">
        <v>709248.0</v>
      </c>
      <c r="C24317" s="14" t="str">
        <f>If(COUNTIF(DamReaches!$B$2:$B$346,"="&amp;A24317)&gt;0, "Yes", "No")</f>
        <v>No</v>
      </c>
    </row>
    <row r="24318">
      <c r="A24318" s="6">
        <v>709250.0</v>
      </c>
      <c r="B24318" s="6">
        <v>709102.0</v>
      </c>
      <c r="C24318" s="14" t="str">
        <f>If(COUNTIF(DamReaches!$B$2:$B$346,"="&amp;A24318)&gt;0, "Yes", "No")</f>
        <v>No</v>
      </c>
    </row>
    <row r="24319">
      <c r="A24319" s="6">
        <v>709251.0</v>
      </c>
      <c r="B24319" s="6">
        <v>709250.0</v>
      </c>
      <c r="C24319" s="14" t="str">
        <f>If(COUNTIF(DamReaches!$B$2:$B$346,"="&amp;A24319)&gt;0, "Yes", "No")</f>
        <v>No</v>
      </c>
    </row>
    <row r="24320">
      <c r="A24320" s="6">
        <v>709252.0</v>
      </c>
      <c r="B24320" s="6">
        <v>709342.0</v>
      </c>
      <c r="C24320" s="14" t="str">
        <f>If(COUNTIF(DamReaches!$B$2:$B$346,"="&amp;A24320)&gt;0, "Yes", "No")</f>
        <v>No</v>
      </c>
    </row>
    <row r="24321">
      <c r="A24321" s="6">
        <v>709253.0</v>
      </c>
      <c r="B24321" s="6">
        <v>709282.0</v>
      </c>
      <c r="C24321" s="14" t="str">
        <f>If(COUNTIF(DamReaches!$B$2:$B$346,"="&amp;A24321)&gt;0, "Yes", "No")</f>
        <v>No</v>
      </c>
    </row>
    <row r="24322">
      <c r="A24322" s="6">
        <v>709274.0</v>
      </c>
      <c r="B24322" s="6">
        <v>709361.0</v>
      </c>
      <c r="C24322" s="14" t="str">
        <f>If(COUNTIF(DamReaches!$B$2:$B$346,"="&amp;A24322)&gt;0, "Yes", "No")</f>
        <v>No</v>
      </c>
    </row>
    <row r="24323">
      <c r="A24323" s="6">
        <v>709275.0</v>
      </c>
      <c r="B24323" s="6">
        <v>709160.0</v>
      </c>
      <c r="C24323" s="14" t="str">
        <f>If(COUNTIF(DamReaches!$B$2:$B$346,"="&amp;A24323)&gt;0, "Yes", "No")</f>
        <v>No</v>
      </c>
    </row>
    <row r="24324">
      <c r="A24324" s="6">
        <v>709276.0</v>
      </c>
      <c r="B24324" s="6">
        <v>708935.0</v>
      </c>
      <c r="C24324" s="14" t="str">
        <f>If(COUNTIF(DamReaches!$B$2:$B$346,"="&amp;A24324)&gt;0, "Yes", "No")</f>
        <v>No</v>
      </c>
    </row>
    <row r="24325">
      <c r="A24325" s="6">
        <v>709277.0</v>
      </c>
      <c r="B24325" s="6">
        <v>709251.0</v>
      </c>
      <c r="C24325" s="14" t="str">
        <f>If(COUNTIF(DamReaches!$B$2:$B$346,"="&amp;A24325)&gt;0, "Yes", "No")</f>
        <v>No</v>
      </c>
    </row>
    <row r="24326">
      <c r="A24326" s="6">
        <v>709278.0</v>
      </c>
      <c r="B24326" s="6">
        <v>708841.0</v>
      </c>
      <c r="C24326" s="14" t="str">
        <f>If(COUNTIF(DamReaches!$B$2:$B$346,"="&amp;A24326)&gt;0, "Yes", "No")</f>
        <v>No</v>
      </c>
    </row>
    <row r="24327">
      <c r="A24327" s="6">
        <v>709279.0</v>
      </c>
      <c r="B24327" s="6">
        <v>709164.0</v>
      </c>
      <c r="C24327" s="14" t="str">
        <f>If(COUNTIF(DamReaches!$B$2:$B$346,"="&amp;A24327)&gt;0, "Yes", "No")</f>
        <v>No</v>
      </c>
    </row>
    <row r="24328">
      <c r="A24328" s="6">
        <v>709280.0</v>
      </c>
      <c r="B24328" s="6">
        <v>709318.0</v>
      </c>
      <c r="C24328" s="14" t="str">
        <f>If(COUNTIF(DamReaches!$B$2:$B$346,"="&amp;A24328)&gt;0, "Yes", "No")</f>
        <v>No</v>
      </c>
    </row>
    <row r="24329">
      <c r="A24329" s="6">
        <v>709281.0</v>
      </c>
      <c r="B24329" s="6">
        <v>709293.0</v>
      </c>
      <c r="C24329" s="14" t="str">
        <f>If(COUNTIF(DamReaches!$B$2:$B$346,"="&amp;A24329)&gt;0, "Yes", "No")</f>
        <v>No</v>
      </c>
    </row>
    <row r="24330">
      <c r="A24330" s="6">
        <v>709282.0</v>
      </c>
      <c r="B24330" s="6">
        <v>709012.0</v>
      </c>
      <c r="C24330" s="14" t="str">
        <f>If(COUNTIF(DamReaches!$B$2:$B$346,"="&amp;A24330)&gt;0, "Yes", "No")</f>
        <v>No</v>
      </c>
    </row>
    <row r="24331">
      <c r="A24331" s="6">
        <v>709292.0</v>
      </c>
      <c r="B24331" s="6">
        <v>709402.0</v>
      </c>
      <c r="C24331" s="14" t="str">
        <f>If(COUNTIF(DamReaches!$B$2:$B$346,"="&amp;A24331)&gt;0, "Yes", "No")</f>
        <v>No</v>
      </c>
    </row>
    <row r="24332">
      <c r="A24332" s="6">
        <v>709293.0</v>
      </c>
      <c r="B24332" s="6">
        <v>709318.0</v>
      </c>
      <c r="C24332" s="14" t="str">
        <f>If(COUNTIF(DamReaches!$B$2:$B$346,"="&amp;A24332)&gt;0, "Yes", "No")</f>
        <v>No</v>
      </c>
    </row>
    <row r="24333">
      <c r="A24333" s="6">
        <v>709313.0</v>
      </c>
      <c r="B24333" s="6">
        <v>708626.0</v>
      </c>
      <c r="C24333" s="14" t="str">
        <f>If(COUNTIF(DamReaches!$B$2:$B$346,"="&amp;A24333)&gt;0, "Yes", "No")</f>
        <v>Yes</v>
      </c>
    </row>
    <row r="24334">
      <c r="A24334" s="6">
        <v>709314.0</v>
      </c>
      <c r="B24334" s="6">
        <v>709313.0</v>
      </c>
      <c r="C24334" s="14" t="str">
        <f>If(COUNTIF(DamReaches!$B$2:$B$346,"="&amp;A24334)&gt;0, "Yes", "No")</f>
        <v>No</v>
      </c>
    </row>
    <row r="24335">
      <c r="A24335" s="6">
        <v>709315.0</v>
      </c>
      <c r="B24335" s="6">
        <v>709276.0</v>
      </c>
      <c r="C24335" s="14" t="str">
        <f>If(COUNTIF(DamReaches!$B$2:$B$346,"="&amp;A24335)&gt;0, "Yes", "No")</f>
        <v>No</v>
      </c>
    </row>
    <row r="24336">
      <c r="A24336" s="6">
        <v>709316.0</v>
      </c>
      <c r="B24336" s="6">
        <v>709403.0</v>
      </c>
      <c r="C24336" s="14" t="str">
        <f>If(COUNTIF(DamReaches!$B$2:$B$346,"="&amp;A24336)&gt;0, "Yes", "No")</f>
        <v>No</v>
      </c>
    </row>
    <row r="24337">
      <c r="A24337" s="6">
        <v>709317.0</v>
      </c>
      <c r="B24337" s="6">
        <v>709122.0</v>
      </c>
      <c r="C24337" s="14" t="str">
        <f>If(COUNTIF(DamReaches!$B$2:$B$346,"="&amp;A24337)&gt;0, "Yes", "No")</f>
        <v>No</v>
      </c>
    </row>
    <row r="24338">
      <c r="A24338" s="6">
        <v>709318.0</v>
      </c>
      <c r="B24338" s="6">
        <v>709363.0</v>
      </c>
      <c r="C24338" s="14" t="str">
        <f>If(COUNTIF(DamReaches!$B$2:$B$346,"="&amp;A24338)&gt;0, "Yes", "No")</f>
        <v>No</v>
      </c>
    </row>
    <row r="24339">
      <c r="A24339" s="6">
        <v>709319.0</v>
      </c>
      <c r="B24339" s="6">
        <v>709479.0</v>
      </c>
      <c r="C24339" s="14" t="str">
        <f>If(COUNTIF(DamReaches!$B$2:$B$346,"="&amp;A24339)&gt;0, "Yes", "No")</f>
        <v>No</v>
      </c>
    </row>
    <row r="24340">
      <c r="A24340" s="6">
        <v>709337.0</v>
      </c>
      <c r="B24340" s="6">
        <v>709142.0</v>
      </c>
      <c r="C24340" s="14" t="str">
        <f>If(COUNTIF(DamReaches!$B$2:$B$346,"="&amp;A24340)&gt;0, "Yes", "No")</f>
        <v>No</v>
      </c>
    </row>
    <row r="24341">
      <c r="A24341" s="6">
        <v>709338.0</v>
      </c>
      <c r="B24341" s="6">
        <v>707813.0</v>
      </c>
      <c r="C24341" s="14" t="str">
        <f>If(COUNTIF(DamReaches!$B$2:$B$346,"="&amp;A24341)&gt;0, "Yes", "No")</f>
        <v>Yes</v>
      </c>
    </row>
    <row r="24342">
      <c r="A24342" s="6">
        <v>709339.0</v>
      </c>
      <c r="B24342" s="6">
        <v>708576.0</v>
      </c>
      <c r="C24342" s="14" t="str">
        <f>If(COUNTIF(DamReaches!$B$2:$B$346,"="&amp;A24342)&gt;0, "Yes", "No")</f>
        <v>No</v>
      </c>
    </row>
    <row r="24343">
      <c r="A24343" s="6">
        <v>709340.0</v>
      </c>
      <c r="B24343" s="6">
        <v>709101.0</v>
      </c>
      <c r="C24343" s="14" t="str">
        <f>If(COUNTIF(DamReaches!$B$2:$B$346,"="&amp;A24343)&gt;0, "Yes", "No")</f>
        <v>No</v>
      </c>
    </row>
    <row r="24344">
      <c r="A24344" s="6">
        <v>709341.0</v>
      </c>
      <c r="B24344" s="6">
        <v>709618.0</v>
      </c>
      <c r="C24344" s="14" t="str">
        <f>If(COUNTIF(DamReaches!$B$2:$B$346,"="&amp;A24344)&gt;0, "Yes", "No")</f>
        <v>No</v>
      </c>
    </row>
    <row r="24345">
      <c r="A24345" s="6">
        <v>709342.0</v>
      </c>
      <c r="B24345" s="6">
        <v>709279.0</v>
      </c>
      <c r="C24345" s="14" t="str">
        <f>If(COUNTIF(DamReaches!$B$2:$B$346,"="&amp;A24345)&gt;0, "Yes", "No")</f>
        <v>No</v>
      </c>
    </row>
    <row r="24346">
      <c r="A24346" s="6">
        <v>709343.0</v>
      </c>
      <c r="B24346" s="6">
        <v>709450.0</v>
      </c>
      <c r="C24346" s="14" t="str">
        <f>If(COUNTIF(DamReaches!$B$2:$B$346,"="&amp;A24346)&gt;0, "Yes", "No")</f>
        <v>No</v>
      </c>
    </row>
    <row r="24347">
      <c r="A24347" s="6">
        <v>709344.0</v>
      </c>
      <c r="B24347" s="6">
        <v>709364.0</v>
      </c>
      <c r="C24347" s="14" t="str">
        <f>If(COUNTIF(DamReaches!$B$2:$B$346,"="&amp;A24347)&gt;0, "Yes", "No")</f>
        <v>No</v>
      </c>
    </row>
    <row r="24348">
      <c r="A24348" s="6">
        <v>709345.0</v>
      </c>
      <c r="B24348" s="6">
        <v>709282.0</v>
      </c>
      <c r="C24348" s="14" t="str">
        <f>If(COUNTIF(DamReaches!$B$2:$B$346,"="&amp;A24348)&gt;0, "Yes", "No")</f>
        <v>No</v>
      </c>
    </row>
    <row r="24349">
      <c r="A24349" s="6">
        <v>709346.0</v>
      </c>
      <c r="B24349" s="6">
        <v>709064.0</v>
      </c>
      <c r="C24349" s="14" t="str">
        <f>If(COUNTIF(DamReaches!$B$2:$B$346,"="&amp;A24349)&gt;0, "Yes", "No")</f>
        <v>No</v>
      </c>
    </row>
    <row r="24350">
      <c r="A24350" s="6">
        <v>709347.0</v>
      </c>
      <c r="B24350" s="6">
        <v>709064.0</v>
      </c>
      <c r="C24350" s="14" t="str">
        <f>If(COUNTIF(DamReaches!$B$2:$B$346,"="&amp;A24350)&gt;0, "Yes", "No")</f>
        <v>No</v>
      </c>
    </row>
    <row r="24351">
      <c r="A24351" s="6">
        <v>709359.0</v>
      </c>
      <c r="B24351" s="6">
        <v>709616.0</v>
      </c>
      <c r="C24351" s="14" t="str">
        <f>If(COUNTIF(DamReaches!$B$2:$B$346,"="&amp;A24351)&gt;0, "Yes", "No")</f>
        <v>No</v>
      </c>
    </row>
    <row r="24352">
      <c r="A24352" s="6">
        <v>709360.0</v>
      </c>
      <c r="B24352" s="6">
        <v>709616.0</v>
      </c>
      <c r="C24352" s="14" t="str">
        <f>If(COUNTIF(DamReaches!$B$2:$B$346,"="&amp;A24352)&gt;0, "Yes", "No")</f>
        <v>No</v>
      </c>
    </row>
    <row r="24353">
      <c r="A24353" s="6">
        <v>709361.0</v>
      </c>
      <c r="B24353" s="6">
        <v>709498.0</v>
      </c>
      <c r="C24353" s="14" t="str">
        <f>If(COUNTIF(DamReaches!$B$2:$B$346,"="&amp;A24353)&gt;0, "Yes", "No")</f>
        <v>No</v>
      </c>
    </row>
    <row r="24354">
      <c r="A24354" s="6">
        <v>709362.0</v>
      </c>
      <c r="B24354" s="6">
        <v>709053.0</v>
      </c>
      <c r="C24354" s="14" t="str">
        <f>If(COUNTIF(DamReaches!$B$2:$B$346,"="&amp;A24354)&gt;0, "Yes", "No")</f>
        <v>No</v>
      </c>
    </row>
    <row r="24355">
      <c r="A24355" s="6">
        <v>709363.0</v>
      </c>
      <c r="B24355" s="6">
        <v>709450.0</v>
      </c>
      <c r="C24355" s="14" t="str">
        <f>If(COUNTIF(DamReaches!$B$2:$B$346,"="&amp;A24355)&gt;0, "Yes", "No")</f>
        <v>No</v>
      </c>
    </row>
    <row r="24356">
      <c r="A24356" s="6">
        <v>709364.0</v>
      </c>
      <c r="B24356" s="6">
        <v>709293.0</v>
      </c>
      <c r="C24356" s="14" t="str">
        <f>If(COUNTIF(DamReaches!$B$2:$B$346,"="&amp;A24356)&gt;0, "Yes", "No")</f>
        <v>No</v>
      </c>
    </row>
    <row r="24357">
      <c r="A24357" s="6">
        <v>709395.0</v>
      </c>
      <c r="B24357" s="6">
        <v>709498.0</v>
      </c>
      <c r="C24357" s="14" t="str">
        <f>If(COUNTIF(DamReaches!$B$2:$B$346,"="&amp;A24357)&gt;0, "Yes", "No")</f>
        <v>No</v>
      </c>
    </row>
    <row r="24358">
      <c r="A24358" s="6">
        <v>709396.0</v>
      </c>
      <c r="B24358" s="6">
        <v>709397.0</v>
      </c>
      <c r="C24358" s="14" t="str">
        <f>If(COUNTIF(DamReaches!$B$2:$B$346,"="&amp;A24358)&gt;0, "Yes", "No")</f>
        <v>No</v>
      </c>
    </row>
    <row r="24359">
      <c r="A24359" s="6">
        <v>709397.0</v>
      </c>
      <c r="B24359" s="6">
        <v>709182.0</v>
      </c>
      <c r="C24359" s="14" t="str">
        <f>If(COUNTIF(DamReaches!$B$2:$B$346,"="&amp;A24359)&gt;0, "Yes", "No")</f>
        <v>No</v>
      </c>
    </row>
    <row r="24360">
      <c r="A24360" s="6">
        <v>709398.0</v>
      </c>
      <c r="B24360" s="6">
        <v>709101.0</v>
      </c>
      <c r="C24360" s="14" t="str">
        <f>If(COUNTIF(DamReaches!$B$2:$B$346,"="&amp;A24360)&gt;0, "Yes", "No")</f>
        <v>No</v>
      </c>
    </row>
    <row r="24361">
      <c r="A24361" s="6">
        <v>709399.0</v>
      </c>
      <c r="B24361" s="6">
        <v>709340.0</v>
      </c>
      <c r="C24361" s="14" t="str">
        <f>If(COUNTIF(DamReaches!$B$2:$B$346,"="&amp;A24361)&gt;0, "Yes", "No")</f>
        <v>No</v>
      </c>
    </row>
    <row r="24362">
      <c r="A24362" s="6">
        <v>709400.0</v>
      </c>
      <c r="B24362" s="6">
        <v>709399.0</v>
      </c>
      <c r="C24362" s="14" t="str">
        <f>If(COUNTIF(DamReaches!$B$2:$B$346,"="&amp;A24362)&gt;0, "Yes", "No")</f>
        <v>No</v>
      </c>
    </row>
    <row r="24363">
      <c r="A24363" s="6">
        <v>709401.0</v>
      </c>
      <c r="B24363" s="6">
        <v>709248.0</v>
      </c>
      <c r="C24363" s="14" t="str">
        <f>If(COUNTIF(DamReaches!$B$2:$B$346,"="&amp;A24363)&gt;0, "Yes", "No")</f>
        <v>No</v>
      </c>
    </row>
    <row r="24364">
      <c r="A24364" s="6">
        <v>709402.0</v>
      </c>
      <c r="B24364" s="6">
        <v>709401.0</v>
      </c>
      <c r="C24364" s="14" t="str">
        <f>If(COUNTIF(DamReaches!$B$2:$B$346,"="&amp;A24364)&gt;0, "Yes", "No")</f>
        <v>No</v>
      </c>
    </row>
    <row r="24365">
      <c r="A24365" s="6">
        <v>709403.0</v>
      </c>
      <c r="B24365" s="6">
        <v>709940.0</v>
      </c>
      <c r="C24365" s="14" t="str">
        <f>If(COUNTIF(DamReaches!$B$2:$B$346,"="&amp;A24365)&gt;0, "Yes", "No")</f>
        <v>No</v>
      </c>
    </row>
    <row r="24366">
      <c r="A24366" s="6">
        <v>709404.0</v>
      </c>
      <c r="B24366" s="6">
        <v>709940.0</v>
      </c>
      <c r="C24366" s="14" t="str">
        <f>If(COUNTIF(DamReaches!$B$2:$B$346,"="&amp;A24366)&gt;0, "Yes", "No")</f>
        <v>No</v>
      </c>
    </row>
    <row r="24367">
      <c r="A24367" s="6">
        <v>709405.0</v>
      </c>
      <c r="B24367" s="6">
        <v>709317.0</v>
      </c>
      <c r="C24367" s="14" t="str">
        <f>If(COUNTIF(DamReaches!$B$2:$B$346,"="&amp;A24367)&gt;0, "Yes", "No")</f>
        <v>No</v>
      </c>
    </row>
    <row r="24368">
      <c r="A24368" s="6">
        <v>709425.0</v>
      </c>
      <c r="B24368" s="6">
        <v>709004.0</v>
      </c>
      <c r="C24368" s="14" t="str">
        <f>If(COUNTIF(DamReaches!$B$2:$B$346,"="&amp;A24368)&gt;0, "Yes", "No")</f>
        <v>No</v>
      </c>
    </row>
    <row r="24369">
      <c r="A24369" s="6">
        <v>709426.0</v>
      </c>
      <c r="B24369" s="6">
        <v>709478.0</v>
      </c>
      <c r="C24369" s="14" t="str">
        <f>If(COUNTIF(DamReaches!$B$2:$B$346,"="&amp;A24369)&gt;0, "Yes", "No")</f>
        <v>No</v>
      </c>
    </row>
    <row r="24370">
      <c r="A24370" s="6">
        <v>709427.0</v>
      </c>
      <c r="B24370" s="6">
        <v>709428.0</v>
      </c>
      <c r="C24370" s="14" t="str">
        <f>If(COUNTIF(DamReaches!$B$2:$B$346,"="&amp;A24370)&gt;0, "Yes", "No")</f>
        <v>No</v>
      </c>
    </row>
    <row r="24371">
      <c r="A24371" s="6">
        <v>709428.0</v>
      </c>
      <c r="B24371" s="6">
        <v>709552.0</v>
      </c>
      <c r="C24371" s="14" t="str">
        <f>If(COUNTIF(DamReaches!$B$2:$B$346,"="&amp;A24371)&gt;0, "Yes", "No")</f>
        <v>No</v>
      </c>
    </row>
    <row r="24372">
      <c r="A24372" s="6">
        <v>709445.0</v>
      </c>
      <c r="B24372" s="6">
        <v>709446.0</v>
      </c>
      <c r="C24372" s="14" t="str">
        <f>If(COUNTIF(DamReaches!$B$2:$B$346,"="&amp;A24372)&gt;0, "Yes", "No")</f>
        <v>No</v>
      </c>
    </row>
    <row r="24373">
      <c r="A24373" s="6">
        <v>709446.0</v>
      </c>
      <c r="B24373" s="6">
        <v>709618.0</v>
      </c>
      <c r="C24373" s="14" t="str">
        <f>If(COUNTIF(DamReaches!$B$2:$B$346,"="&amp;A24373)&gt;0, "Yes", "No")</f>
        <v>No</v>
      </c>
    </row>
    <row r="24374">
      <c r="A24374" s="6">
        <v>709447.0</v>
      </c>
      <c r="B24374" s="6">
        <v>709102.0</v>
      </c>
      <c r="C24374" s="14" t="str">
        <f>If(COUNTIF(DamReaches!$B$2:$B$346,"="&amp;A24374)&gt;0, "Yes", "No")</f>
        <v>No</v>
      </c>
    </row>
    <row r="24375">
      <c r="A24375" s="6">
        <v>709448.0</v>
      </c>
      <c r="B24375" s="6">
        <v>709143.0</v>
      </c>
      <c r="C24375" s="14" t="str">
        <f>If(COUNTIF(DamReaches!$B$2:$B$346,"="&amp;A24375)&gt;0, "Yes", "No")</f>
        <v>No</v>
      </c>
    </row>
    <row r="24376">
      <c r="A24376" s="6">
        <v>709449.0</v>
      </c>
      <c r="B24376" s="6">
        <v>708937.0</v>
      </c>
      <c r="C24376" s="14" t="str">
        <f>If(COUNTIF(DamReaches!$B$2:$B$346,"="&amp;A24376)&gt;0, "Yes", "No")</f>
        <v>No</v>
      </c>
    </row>
    <row r="24377">
      <c r="A24377" s="6">
        <v>709450.0</v>
      </c>
      <c r="B24377" s="6">
        <v>709525.0</v>
      </c>
      <c r="C24377" s="14" t="str">
        <f>If(COUNTIF(DamReaches!$B$2:$B$346,"="&amp;A24377)&gt;0, "Yes", "No")</f>
        <v>No</v>
      </c>
    </row>
    <row r="24378">
      <c r="A24378" s="6">
        <v>709451.0</v>
      </c>
      <c r="B24378" s="6">
        <v>709813.0</v>
      </c>
      <c r="C24378" s="14" t="str">
        <f>If(COUNTIF(DamReaches!$B$2:$B$346,"="&amp;A24378)&gt;0, "Yes", "No")</f>
        <v>No</v>
      </c>
    </row>
    <row r="24379">
      <c r="A24379" s="6">
        <v>709470.0</v>
      </c>
      <c r="B24379" s="6">
        <v>709635.0</v>
      </c>
      <c r="C24379" s="14" t="str">
        <f>If(COUNTIF(DamReaches!$B$2:$B$346,"="&amp;A24379)&gt;0, "Yes", "No")</f>
        <v>No</v>
      </c>
    </row>
    <row r="24380">
      <c r="A24380" s="6">
        <v>709471.0</v>
      </c>
      <c r="B24380" s="6">
        <v>709053.0</v>
      </c>
      <c r="C24380" s="14" t="str">
        <f>If(COUNTIF(DamReaches!$B$2:$B$346,"="&amp;A24380)&gt;0, "Yes", "No")</f>
        <v>No</v>
      </c>
    </row>
    <row r="24381">
      <c r="A24381" s="6">
        <v>709472.0</v>
      </c>
      <c r="B24381" s="6">
        <v>708498.0</v>
      </c>
      <c r="C24381" s="14" t="str">
        <f>If(COUNTIF(DamReaches!$B$2:$B$346,"="&amp;A24381)&gt;0, "Yes", "No")</f>
        <v>No</v>
      </c>
    </row>
    <row r="24382">
      <c r="A24382" s="6">
        <v>709473.0</v>
      </c>
      <c r="B24382" s="6">
        <v>709278.0</v>
      </c>
      <c r="C24382" s="14" t="str">
        <f>If(COUNTIF(DamReaches!$B$2:$B$346,"="&amp;A24382)&gt;0, "Yes", "No")</f>
        <v>No</v>
      </c>
    </row>
    <row r="24383">
      <c r="A24383" s="6">
        <v>709474.0</v>
      </c>
      <c r="B24383" s="6">
        <v>709317.0</v>
      </c>
      <c r="C24383" s="14" t="str">
        <f>If(COUNTIF(DamReaches!$B$2:$B$346,"="&amp;A24383)&gt;0, "Yes", "No")</f>
        <v>No</v>
      </c>
    </row>
    <row r="24384">
      <c r="A24384" s="6">
        <v>709475.0</v>
      </c>
      <c r="B24384" s="6">
        <v>709745.0</v>
      </c>
      <c r="C24384" s="14" t="str">
        <f>If(COUNTIF(DamReaches!$B$2:$B$346,"="&amp;A24384)&gt;0, "Yes", "No")</f>
        <v>No</v>
      </c>
    </row>
    <row r="24385">
      <c r="A24385" s="6">
        <v>709476.0</v>
      </c>
      <c r="B24385" s="6">
        <v>709745.0</v>
      </c>
      <c r="C24385" s="14" t="str">
        <f>If(COUNTIF(DamReaches!$B$2:$B$346,"="&amp;A24385)&gt;0, "Yes", "No")</f>
        <v>No</v>
      </c>
    </row>
    <row r="24386">
      <c r="A24386" s="6">
        <v>709477.0</v>
      </c>
      <c r="B24386" s="6">
        <v>709943.0</v>
      </c>
      <c r="C24386" s="14" t="str">
        <f>If(COUNTIF(DamReaches!$B$2:$B$346,"="&amp;A24386)&gt;0, "Yes", "No")</f>
        <v>No</v>
      </c>
    </row>
    <row r="24387">
      <c r="A24387" s="6">
        <v>709478.0</v>
      </c>
      <c r="B24387" s="6">
        <v>709943.0</v>
      </c>
      <c r="C24387" s="14" t="str">
        <f>If(COUNTIF(DamReaches!$B$2:$B$346,"="&amp;A24387)&gt;0, "Yes", "No")</f>
        <v>No</v>
      </c>
    </row>
    <row r="24388">
      <c r="A24388" s="6">
        <v>709479.0</v>
      </c>
      <c r="B24388" s="6">
        <v>709958.0</v>
      </c>
      <c r="C24388" s="14" t="str">
        <f>If(COUNTIF(DamReaches!$B$2:$B$346,"="&amp;A24388)&gt;0, "Yes", "No")</f>
        <v>No</v>
      </c>
    </row>
    <row r="24389">
      <c r="A24389" s="6">
        <v>709498.0</v>
      </c>
      <c r="B24389" s="6">
        <v>709635.0</v>
      </c>
      <c r="C24389" s="14" t="str">
        <f>If(COUNTIF(DamReaches!$B$2:$B$346,"="&amp;A24389)&gt;0, "Yes", "No")</f>
        <v>No</v>
      </c>
    </row>
    <row r="24390">
      <c r="A24390" s="6">
        <v>709499.0</v>
      </c>
      <c r="B24390" s="6">
        <v>708823.0</v>
      </c>
      <c r="C24390" s="14" t="str">
        <f>If(COUNTIF(DamReaches!$B$2:$B$346,"="&amp;A24390)&gt;0, "Yes", "No")</f>
        <v>No</v>
      </c>
    </row>
    <row r="24391">
      <c r="A24391" s="6">
        <v>709500.0</v>
      </c>
      <c r="B24391" s="6">
        <v>709402.0</v>
      </c>
      <c r="C24391" s="14" t="str">
        <f>If(COUNTIF(DamReaches!$B$2:$B$346,"="&amp;A24391)&gt;0, "Yes", "No")</f>
        <v>No</v>
      </c>
    </row>
    <row r="24392">
      <c r="A24392" s="6">
        <v>709501.0</v>
      </c>
      <c r="B24392" s="6">
        <v>709447.0</v>
      </c>
      <c r="C24392" s="14" t="str">
        <f>If(COUNTIF(DamReaches!$B$2:$B$346,"="&amp;A24392)&gt;0, "Yes", "No")</f>
        <v>No</v>
      </c>
    </row>
    <row r="24393">
      <c r="A24393" s="6">
        <v>709502.0</v>
      </c>
      <c r="B24393" s="6">
        <v>709448.0</v>
      </c>
      <c r="C24393" s="14" t="str">
        <f>If(COUNTIF(DamReaches!$B$2:$B$346,"="&amp;A24393)&gt;0, "Yes", "No")</f>
        <v>No</v>
      </c>
    </row>
    <row r="24394">
      <c r="A24394" s="6">
        <v>709503.0</v>
      </c>
      <c r="B24394" s="6">
        <v>709502.0</v>
      </c>
      <c r="C24394" s="14" t="str">
        <f>If(COUNTIF(DamReaches!$B$2:$B$346,"="&amp;A24394)&gt;0, "Yes", "No")</f>
        <v>No</v>
      </c>
    </row>
    <row r="24395">
      <c r="A24395" s="6">
        <v>709504.0</v>
      </c>
      <c r="B24395" s="6">
        <v>709505.0</v>
      </c>
      <c r="C24395" s="14" t="str">
        <f>If(COUNTIF(DamReaches!$B$2:$B$346,"="&amp;A24395)&gt;0, "Yes", "No")</f>
        <v>No</v>
      </c>
    </row>
    <row r="24396">
      <c r="A24396" s="6">
        <v>709505.0</v>
      </c>
      <c r="B24396" s="6">
        <v>709403.0</v>
      </c>
      <c r="C24396" s="14" t="str">
        <f>If(COUNTIF(DamReaches!$B$2:$B$346,"="&amp;A24396)&gt;0, "Yes", "No")</f>
        <v>No</v>
      </c>
    </row>
    <row r="24397">
      <c r="A24397" s="6">
        <v>709506.0</v>
      </c>
      <c r="B24397" s="6">
        <v>709279.0</v>
      </c>
      <c r="C24397" s="14" t="str">
        <f>If(COUNTIF(DamReaches!$B$2:$B$346,"="&amp;A24397)&gt;0, "Yes", "No")</f>
        <v>No</v>
      </c>
    </row>
    <row r="24398">
      <c r="A24398" s="6">
        <v>709507.0</v>
      </c>
      <c r="B24398" s="6">
        <v>709478.0</v>
      </c>
      <c r="C24398" s="14" t="str">
        <f>If(COUNTIF(DamReaches!$B$2:$B$346,"="&amp;A24398)&gt;0, "Yes", "No")</f>
        <v>No</v>
      </c>
    </row>
    <row r="24399">
      <c r="A24399" s="6">
        <v>709522.0</v>
      </c>
      <c r="B24399" s="6">
        <v>709058.0</v>
      </c>
      <c r="C24399" s="14" t="str">
        <f>If(COUNTIF(DamReaches!$B$2:$B$346,"="&amp;A24399)&gt;0, "Yes", "No")</f>
        <v>No</v>
      </c>
    </row>
    <row r="24400">
      <c r="A24400" s="6">
        <v>709523.0</v>
      </c>
      <c r="B24400" s="6">
        <v>708959.0</v>
      </c>
      <c r="C24400" s="14" t="str">
        <f>If(COUNTIF(DamReaches!$B$2:$B$346,"="&amp;A24400)&gt;0, "Yes", "No")</f>
        <v>No</v>
      </c>
    </row>
    <row r="24401">
      <c r="A24401" s="6">
        <v>709524.0</v>
      </c>
      <c r="B24401" s="6">
        <v>709506.0</v>
      </c>
      <c r="C24401" s="14" t="str">
        <f>If(COUNTIF(DamReaches!$B$2:$B$346,"="&amp;A24401)&gt;0, "Yes", "No")</f>
        <v>No</v>
      </c>
    </row>
    <row r="24402">
      <c r="A24402" s="6">
        <v>709525.0</v>
      </c>
      <c r="B24402" s="6">
        <v>709507.0</v>
      </c>
      <c r="C24402" s="14" t="str">
        <f>If(COUNTIF(DamReaches!$B$2:$B$346,"="&amp;A24402)&gt;0, "Yes", "No")</f>
        <v>No</v>
      </c>
    </row>
    <row r="24403">
      <c r="A24403" s="6">
        <v>709526.0</v>
      </c>
      <c r="B24403" s="6">
        <v>709364.0</v>
      </c>
      <c r="C24403" s="14" t="str">
        <f>If(COUNTIF(DamReaches!$B$2:$B$346,"="&amp;A24403)&gt;0, "Yes", "No")</f>
        <v>No</v>
      </c>
    </row>
    <row r="24404">
      <c r="A24404" s="6">
        <v>709550.0</v>
      </c>
      <c r="B24404" s="6">
        <v>709002.0</v>
      </c>
      <c r="C24404" s="14" t="str">
        <f>If(COUNTIF(DamReaches!$B$2:$B$346,"="&amp;A24404)&gt;0, "Yes", "No")</f>
        <v>No</v>
      </c>
    </row>
    <row r="24405">
      <c r="A24405" s="6">
        <v>709551.0</v>
      </c>
      <c r="B24405" s="6">
        <v>708985.0</v>
      </c>
      <c r="C24405" s="14" t="str">
        <f>If(COUNTIF(DamReaches!$B$2:$B$346,"="&amp;A24405)&gt;0, "Yes", "No")</f>
        <v>No</v>
      </c>
    </row>
    <row r="24406">
      <c r="A24406" s="6">
        <v>709552.0</v>
      </c>
      <c r="B24406" s="6">
        <v>710286.0</v>
      </c>
      <c r="C24406" s="14" t="str">
        <f>If(COUNTIF(DamReaches!$B$2:$B$346,"="&amp;A24406)&gt;0, "Yes", "No")</f>
        <v>No</v>
      </c>
    </row>
    <row r="24407">
      <c r="A24407" s="6">
        <v>709553.0</v>
      </c>
      <c r="B24407" s="6">
        <v>710286.0</v>
      </c>
      <c r="C24407" s="14" t="str">
        <f>If(COUNTIF(DamReaches!$B$2:$B$346,"="&amp;A24407)&gt;0, "Yes", "No")</f>
        <v>No</v>
      </c>
    </row>
    <row r="24408">
      <c r="A24408" s="6">
        <v>709569.0</v>
      </c>
      <c r="B24408" s="6">
        <v>709809.0</v>
      </c>
      <c r="C24408" s="14" t="str">
        <f>If(COUNTIF(DamReaches!$B$2:$B$346,"="&amp;A24408)&gt;0, "Yes", "No")</f>
        <v>No</v>
      </c>
    </row>
    <row r="24409">
      <c r="A24409" s="6">
        <v>709570.0</v>
      </c>
      <c r="B24409" s="6">
        <v>709526.0</v>
      </c>
      <c r="C24409" s="14" t="str">
        <f>If(COUNTIF(DamReaches!$B$2:$B$346,"="&amp;A24409)&gt;0, "Yes", "No")</f>
        <v>No</v>
      </c>
    </row>
    <row r="24410">
      <c r="A24410" s="6">
        <v>709571.0</v>
      </c>
      <c r="B24410" s="6">
        <v>709572.0</v>
      </c>
      <c r="C24410" s="14" t="str">
        <f>If(COUNTIF(DamReaches!$B$2:$B$346,"="&amp;A24410)&gt;0, "Yes", "No")</f>
        <v>No</v>
      </c>
    </row>
    <row r="24411">
      <c r="A24411" s="6">
        <v>709572.0</v>
      </c>
      <c r="B24411" s="6">
        <v>709345.0</v>
      </c>
      <c r="C24411" s="14" t="str">
        <f>If(COUNTIF(DamReaches!$B$2:$B$346,"="&amp;A24411)&gt;0, "Yes", "No")</f>
        <v>No</v>
      </c>
    </row>
    <row r="24412">
      <c r="A24412" s="6">
        <v>709592.0</v>
      </c>
      <c r="B24412" s="6">
        <v>709615.0</v>
      </c>
      <c r="C24412" s="14" t="str">
        <f>If(COUNTIF(DamReaches!$B$2:$B$346,"="&amp;A24412)&gt;0, "Yes", "No")</f>
        <v>No</v>
      </c>
    </row>
    <row r="24413">
      <c r="A24413" s="6">
        <v>709593.0</v>
      </c>
      <c r="B24413" s="6">
        <v>709953.0</v>
      </c>
      <c r="C24413" s="14" t="str">
        <f>If(COUNTIF(DamReaches!$B$2:$B$346,"="&amp;A24413)&gt;0, "Yes", "No")</f>
        <v>No</v>
      </c>
    </row>
    <row r="24414">
      <c r="A24414" s="6">
        <v>709594.0</v>
      </c>
      <c r="B24414" s="6">
        <v>709953.0</v>
      </c>
      <c r="C24414" s="14" t="str">
        <f>If(COUNTIF(DamReaches!$B$2:$B$346,"="&amp;A24414)&gt;0, "Yes", "No")</f>
        <v>No</v>
      </c>
    </row>
    <row r="24415">
      <c r="A24415" s="6">
        <v>709595.0</v>
      </c>
      <c r="B24415" s="6">
        <v>709362.0</v>
      </c>
      <c r="C24415" s="14" t="str">
        <f>If(COUNTIF(DamReaches!$B$2:$B$346,"="&amp;A24415)&gt;0, "Yes", "No")</f>
        <v>No</v>
      </c>
    </row>
    <row r="24416">
      <c r="A24416" s="6">
        <v>709596.0</v>
      </c>
      <c r="B24416" s="6">
        <v>709551.0</v>
      </c>
      <c r="C24416" s="14" t="str">
        <f>If(COUNTIF(DamReaches!$B$2:$B$346,"="&amp;A24416)&gt;0, "Yes", "No")</f>
        <v>No</v>
      </c>
    </row>
    <row r="24417">
      <c r="A24417" s="6">
        <v>709597.0</v>
      </c>
      <c r="B24417" s="6">
        <v>709449.0</v>
      </c>
      <c r="C24417" s="14" t="str">
        <f>If(COUNTIF(DamReaches!$B$2:$B$346,"="&amp;A24417)&gt;0, "Yes", "No")</f>
        <v>No</v>
      </c>
    </row>
    <row r="24418">
      <c r="A24418" s="6">
        <v>709614.0</v>
      </c>
      <c r="B24418" s="6">
        <v>709615.0</v>
      </c>
      <c r="C24418" s="14" t="str">
        <f>If(COUNTIF(DamReaches!$B$2:$B$346,"="&amp;A24418)&gt;0, "Yes", "No")</f>
        <v>No</v>
      </c>
    </row>
    <row r="24419">
      <c r="A24419" s="6">
        <v>709615.0</v>
      </c>
      <c r="B24419" s="6">
        <v>709857.0</v>
      </c>
      <c r="C24419" s="14" t="str">
        <f>If(COUNTIF(DamReaches!$B$2:$B$346,"="&amp;A24419)&gt;0, "Yes", "No")</f>
        <v>No</v>
      </c>
    </row>
    <row r="24420">
      <c r="A24420" s="6">
        <v>709616.0</v>
      </c>
      <c r="B24420" s="6">
        <v>709857.0</v>
      </c>
      <c r="C24420" s="14" t="str">
        <f>If(COUNTIF(DamReaches!$B$2:$B$346,"="&amp;A24420)&gt;0, "Yes", "No")</f>
        <v>No</v>
      </c>
    </row>
    <row r="24421">
      <c r="A24421" s="6">
        <v>709617.0</v>
      </c>
      <c r="B24421" s="6">
        <v>709397.0</v>
      </c>
      <c r="C24421" s="14" t="str">
        <f>If(COUNTIF(DamReaches!$B$2:$B$346,"="&amp;A24421)&gt;0, "Yes", "No")</f>
        <v>No</v>
      </c>
    </row>
    <row r="24422">
      <c r="A24422" s="6">
        <v>709618.0</v>
      </c>
      <c r="B24422" s="6">
        <v>709619.0</v>
      </c>
      <c r="C24422" s="14" t="str">
        <f>If(COUNTIF(DamReaches!$B$2:$B$346,"="&amp;A24422)&gt;0, "Yes", "No")</f>
        <v>No</v>
      </c>
    </row>
    <row r="24423">
      <c r="A24423" s="6">
        <v>709619.0</v>
      </c>
      <c r="B24423" s="6">
        <v>709275.0</v>
      </c>
      <c r="C24423" s="14" t="str">
        <f>If(COUNTIF(DamReaches!$B$2:$B$346,"="&amp;A24423)&gt;0, "Yes", "No")</f>
        <v>No</v>
      </c>
    </row>
    <row r="24424">
      <c r="A24424" s="6">
        <v>709620.0</v>
      </c>
      <c r="B24424" s="6">
        <v>709813.0</v>
      </c>
      <c r="C24424" s="14" t="str">
        <f>If(COUNTIF(DamReaches!$B$2:$B$346,"="&amp;A24424)&gt;0, "Yes", "No")</f>
        <v>No</v>
      </c>
    </row>
    <row r="24425">
      <c r="A24425" s="6">
        <v>709635.0</v>
      </c>
      <c r="B24425" s="6">
        <v>709776.0</v>
      </c>
      <c r="C24425" s="14" t="str">
        <f>If(COUNTIF(DamReaches!$B$2:$B$346,"="&amp;A24425)&gt;0, "Yes", "No")</f>
        <v>No</v>
      </c>
    </row>
    <row r="24426">
      <c r="A24426" s="6">
        <v>709636.0</v>
      </c>
      <c r="B24426" s="6">
        <v>709776.0</v>
      </c>
      <c r="C24426" s="14" t="str">
        <f>If(COUNTIF(DamReaches!$B$2:$B$346,"="&amp;A24426)&gt;0, "Yes", "No")</f>
        <v>No</v>
      </c>
    </row>
    <row r="24427">
      <c r="A24427" s="6">
        <v>709637.0</v>
      </c>
      <c r="B24427" s="6">
        <v>709245.0</v>
      </c>
      <c r="C24427" s="14" t="str">
        <f>If(COUNTIF(DamReaches!$B$2:$B$346,"="&amp;A24427)&gt;0, "Yes", "No")</f>
        <v>No</v>
      </c>
    </row>
    <row r="24428">
      <c r="A24428" s="6">
        <v>709638.0</v>
      </c>
      <c r="B24428" s="6">
        <v>709499.0</v>
      </c>
      <c r="C24428" s="14" t="str">
        <f>If(COUNTIF(DamReaches!$B$2:$B$346,"="&amp;A24428)&gt;0, "Yes", "No")</f>
        <v>No</v>
      </c>
    </row>
    <row r="24429">
      <c r="A24429" s="6">
        <v>709639.0</v>
      </c>
      <c r="B24429" s="6">
        <v>709711.0</v>
      </c>
      <c r="C24429" s="14" t="str">
        <f>If(COUNTIF(DamReaches!$B$2:$B$346,"="&amp;A24429)&gt;0, "Yes", "No")</f>
        <v>No</v>
      </c>
    </row>
    <row r="24430">
      <c r="A24430" s="6">
        <v>709640.0</v>
      </c>
      <c r="B24430" s="6">
        <v>709428.0</v>
      </c>
      <c r="C24430" s="14" t="str">
        <f>If(COUNTIF(DamReaches!$B$2:$B$346,"="&amp;A24430)&gt;0, "Yes", "No")</f>
        <v>No</v>
      </c>
    </row>
    <row r="24431">
      <c r="A24431" s="6">
        <v>709641.0</v>
      </c>
      <c r="B24431" s="6">
        <v>709479.0</v>
      </c>
      <c r="C24431" s="14" t="str">
        <f>If(COUNTIF(DamReaches!$B$2:$B$346,"="&amp;A24431)&gt;0, "Yes", "No")</f>
        <v>No</v>
      </c>
    </row>
    <row r="24432">
      <c r="A24432" s="6">
        <v>709655.0</v>
      </c>
      <c r="B24432" s="6">
        <v>709735.0</v>
      </c>
      <c r="C24432" s="14" t="str">
        <f>If(COUNTIF(DamReaches!$B$2:$B$346,"="&amp;A24432)&gt;0, "Yes", "No")</f>
        <v>No</v>
      </c>
    </row>
    <row r="24433">
      <c r="A24433" s="6">
        <v>709656.0</v>
      </c>
      <c r="B24433" s="6">
        <v>709735.0</v>
      </c>
      <c r="C24433" s="14" t="str">
        <f>If(COUNTIF(DamReaches!$B$2:$B$346,"="&amp;A24433)&gt;0, "Yes", "No")</f>
        <v>No</v>
      </c>
    </row>
    <row r="24434">
      <c r="A24434" s="6">
        <v>709657.0</v>
      </c>
      <c r="B24434" s="6">
        <v>709002.0</v>
      </c>
      <c r="C24434" s="14" t="str">
        <f>If(COUNTIF(DamReaches!$B$2:$B$346,"="&amp;A24434)&gt;0, "Yes", "No")</f>
        <v>No</v>
      </c>
    </row>
    <row r="24435">
      <c r="A24435" s="6">
        <v>709658.0</v>
      </c>
      <c r="B24435" s="6">
        <v>709275.0</v>
      </c>
      <c r="C24435" s="14" t="str">
        <f>If(COUNTIF(DamReaches!$B$2:$B$346,"="&amp;A24435)&gt;0, "Yes", "No")</f>
        <v>No</v>
      </c>
    </row>
    <row r="24436">
      <c r="A24436" s="6">
        <v>709675.0</v>
      </c>
      <c r="B24436" s="6">
        <v>709637.0</v>
      </c>
      <c r="C24436" s="14" t="str">
        <f>If(COUNTIF(DamReaches!$B$2:$B$346,"="&amp;A24436)&gt;0, "Yes", "No")</f>
        <v>No</v>
      </c>
    </row>
    <row r="24437">
      <c r="A24437" s="6">
        <v>709676.0</v>
      </c>
      <c r="B24437" s="6">
        <v>709708.0</v>
      </c>
      <c r="C24437" s="14" t="str">
        <f>If(COUNTIF(DamReaches!$B$2:$B$346,"="&amp;A24437)&gt;0, "Yes", "No")</f>
        <v>No</v>
      </c>
    </row>
    <row r="24438">
      <c r="A24438" s="6">
        <v>709677.0</v>
      </c>
      <c r="B24438" s="6">
        <v>709506.0</v>
      </c>
      <c r="C24438" s="14" t="str">
        <f>If(COUNTIF(DamReaches!$B$2:$B$346,"="&amp;A24438)&gt;0, "Yes", "No")</f>
        <v>No</v>
      </c>
    </row>
    <row r="24439">
      <c r="A24439" s="6">
        <v>709678.0</v>
      </c>
      <c r="B24439" s="6">
        <v>708451.0</v>
      </c>
      <c r="C24439" s="14" t="str">
        <f>If(COUNTIF(DamReaches!$B$2:$B$346,"="&amp;A24439)&gt;0, "Yes", "No")</f>
        <v>No</v>
      </c>
    </row>
    <row r="24440">
      <c r="A24440" s="6">
        <v>709701.0</v>
      </c>
      <c r="B24440" s="6">
        <v>706330.0</v>
      </c>
      <c r="C24440" s="14" t="str">
        <f>If(COUNTIF(DamReaches!$B$2:$B$346,"="&amp;A24440)&gt;0, "Yes", "No")</f>
        <v>No</v>
      </c>
    </row>
    <row r="24441">
      <c r="A24441" s="6">
        <v>709702.0</v>
      </c>
      <c r="B24441" s="6">
        <v>709703.0</v>
      </c>
      <c r="C24441" s="14" t="str">
        <f>If(COUNTIF(DamReaches!$B$2:$B$346,"="&amp;A24441)&gt;0, "Yes", "No")</f>
        <v>No</v>
      </c>
    </row>
    <row r="24442">
      <c r="A24442" s="6">
        <v>709703.0</v>
      </c>
      <c r="B24442" s="6">
        <v>709809.0</v>
      </c>
      <c r="C24442" s="14" t="str">
        <f>If(COUNTIF(DamReaches!$B$2:$B$346,"="&amp;A24442)&gt;0, "Yes", "No")</f>
        <v>No</v>
      </c>
    </row>
    <row r="24443">
      <c r="A24443" s="6">
        <v>709704.0</v>
      </c>
      <c r="B24443" s="6">
        <v>709935.0</v>
      </c>
      <c r="C24443" s="14" t="str">
        <f>If(COUNTIF(DamReaches!$B$2:$B$346,"="&amp;A24443)&gt;0, "Yes", "No")</f>
        <v>No</v>
      </c>
    </row>
    <row r="24444">
      <c r="A24444" s="6">
        <v>709705.0</v>
      </c>
      <c r="B24444" s="6">
        <v>709522.0</v>
      </c>
      <c r="C24444" s="14" t="str">
        <f>If(COUNTIF(DamReaches!$B$2:$B$346,"="&amp;A24444)&gt;0, "Yes", "No")</f>
        <v>No</v>
      </c>
    </row>
    <row r="24445">
      <c r="A24445" s="6">
        <v>709706.0</v>
      </c>
      <c r="B24445" s="6">
        <v>709705.0</v>
      </c>
      <c r="C24445" s="14" t="str">
        <f>If(COUNTIF(DamReaches!$B$2:$B$346,"="&amp;A24445)&gt;0, "Yes", "No")</f>
        <v>No</v>
      </c>
    </row>
    <row r="24446">
      <c r="A24446" s="6">
        <v>709707.0</v>
      </c>
      <c r="B24446" s="6">
        <v>709448.0</v>
      </c>
      <c r="C24446" s="14" t="str">
        <f>If(COUNTIF(DamReaches!$B$2:$B$346,"="&amp;A24446)&gt;0, "Yes", "No")</f>
        <v>No</v>
      </c>
    </row>
    <row r="24447">
      <c r="A24447" s="6">
        <v>709708.0</v>
      </c>
      <c r="B24447" s="6">
        <v>709502.0</v>
      </c>
      <c r="C24447" s="14" t="str">
        <f>If(COUNTIF(DamReaches!$B$2:$B$346,"="&amp;A24447)&gt;0, "Yes", "No")</f>
        <v>No</v>
      </c>
    </row>
    <row r="24448">
      <c r="A24448" s="6">
        <v>709709.0</v>
      </c>
      <c r="B24448" s="6">
        <v>709710.0</v>
      </c>
      <c r="C24448" s="14" t="str">
        <f>If(COUNTIF(DamReaches!$B$2:$B$346,"="&amp;A24448)&gt;0, "Yes", "No")</f>
        <v>No</v>
      </c>
    </row>
    <row r="24449">
      <c r="A24449" s="6">
        <v>709710.0</v>
      </c>
      <c r="B24449" s="6">
        <v>709711.0</v>
      </c>
      <c r="C24449" s="14" t="str">
        <f>If(COUNTIF(DamReaches!$B$2:$B$346,"="&amp;A24449)&gt;0, "Yes", "No")</f>
        <v>No</v>
      </c>
    </row>
    <row r="24450">
      <c r="A24450" s="6">
        <v>709711.0</v>
      </c>
      <c r="B24450" s="6">
        <v>709712.0</v>
      </c>
      <c r="C24450" s="14" t="str">
        <f>If(COUNTIF(DamReaches!$B$2:$B$346,"="&amp;A24450)&gt;0, "Yes", "No")</f>
        <v>No</v>
      </c>
    </row>
    <row r="24451">
      <c r="A24451" s="6">
        <v>709712.0</v>
      </c>
      <c r="B24451" s="6">
        <v>709713.0</v>
      </c>
      <c r="C24451" s="14" t="str">
        <f>If(COUNTIF(DamReaches!$B$2:$B$346,"="&amp;A24451)&gt;0, "Yes", "No")</f>
        <v>No</v>
      </c>
    </row>
    <row r="24452">
      <c r="A24452" s="6">
        <v>709713.0</v>
      </c>
      <c r="B24452" s="6">
        <v>709505.0</v>
      </c>
      <c r="C24452" s="14" t="str">
        <f>If(COUNTIF(DamReaches!$B$2:$B$346,"="&amp;A24452)&gt;0, "Yes", "No")</f>
        <v>No</v>
      </c>
    </row>
    <row r="24453">
      <c r="A24453" s="6">
        <v>709714.0</v>
      </c>
      <c r="B24453" s="6">
        <v>709363.0</v>
      </c>
      <c r="C24453" s="14" t="str">
        <f>If(COUNTIF(DamReaches!$B$2:$B$346,"="&amp;A24453)&gt;0, "Yes", "No")</f>
        <v>No</v>
      </c>
    </row>
    <row r="24454">
      <c r="A24454" s="6">
        <v>709715.0</v>
      </c>
      <c r="B24454" s="6">
        <v>709526.0</v>
      </c>
      <c r="C24454" s="14" t="str">
        <f>If(COUNTIF(DamReaches!$B$2:$B$346,"="&amp;A24454)&gt;0, "Yes", "No")</f>
        <v>No</v>
      </c>
    </row>
    <row r="24455">
      <c r="A24455" s="6">
        <v>709735.0</v>
      </c>
      <c r="B24455" s="6">
        <v>709839.0</v>
      </c>
      <c r="C24455" s="14" t="str">
        <f>If(COUNTIF(DamReaches!$B$2:$B$346,"="&amp;A24455)&gt;0, "Yes", "No")</f>
        <v>No</v>
      </c>
    </row>
    <row r="24456">
      <c r="A24456" s="6">
        <v>709736.0</v>
      </c>
      <c r="B24456" s="6">
        <v>709839.0</v>
      </c>
      <c r="C24456" s="14" t="str">
        <f>If(COUNTIF(DamReaches!$B$2:$B$346,"="&amp;A24456)&gt;0, "Yes", "No")</f>
        <v>No</v>
      </c>
    </row>
    <row r="24457">
      <c r="A24457" s="6">
        <v>709737.0</v>
      </c>
      <c r="B24457" s="6">
        <v>709313.0</v>
      </c>
      <c r="C24457" s="14" t="str">
        <f>If(COUNTIF(DamReaches!$B$2:$B$346,"="&amp;A24457)&gt;0, "Yes", "No")</f>
        <v>No</v>
      </c>
    </row>
    <row r="24458">
      <c r="A24458" s="6">
        <v>709738.0</v>
      </c>
      <c r="B24458" s="6">
        <v>709737.0</v>
      </c>
      <c r="C24458" s="14" t="str">
        <f>If(COUNTIF(DamReaches!$B$2:$B$346,"="&amp;A24458)&gt;0, "Yes", "No")</f>
        <v>No</v>
      </c>
    </row>
    <row r="24459">
      <c r="A24459" s="6">
        <v>709739.0</v>
      </c>
      <c r="B24459" s="6">
        <v>709658.0</v>
      </c>
      <c r="C24459" s="14" t="str">
        <f>If(COUNTIF(DamReaches!$B$2:$B$346,"="&amp;A24459)&gt;0, "Yes", "No")</f>
        <v>No</v>
      </c>
    </row>
    <row r="24460">
      <c r="A24460" s="6">
        <v>709740.0</v>
      </c>
      <c r="B24460" s="6">
        <v>709401.0</v>
      </c>
      <c r="C24460" s="14" t="str">
        <f>If(COUNTIF(DamReaches!$B$2:$B$346,"="&amp;A24460)&gt;0, "Yes", "No")</f>
        <v>No</v>
      </c>
    </row>
    <row r="24461">
      <c r="A24461" s="6">
        <v>709741.0</v>
      </c>
      <c r="B24461" s="6">
        <v>709742.0</v>
      </c>
      <c r="C24461" s="14" t="str">
        <f>If(COUNTIF(DamReaches!$B$2:$B$346,"="&amp;A24461)&gt;0, "Yes", "No")</f>
        <v>No</v>
      </c>
    </row>
    <row r="24462">
      <c r="A24462" s="6">
        <v>709742.0</v>
      </c>
      <c r="B24462" s="6">
        <v>709342.0</v>
      </c>
      <c r="C24462" s="14" t="str">
        <f>If(COUNTIF(DamReaches!$B$2:$B$346,"="&amp;A24462)&gt;0, "Yes", "No")</f>
        <v>No</v>
      </c>
    </row>
    <row r="24463">
      <c r="A24463" s="6">
        <v>709743.0</v>
      </c>
      <c r="B24463" s="6">
        <v>709165.0</v>
      </c>
      <c r="C24463" s="14" t="str">
        <f>If(COUNTIF(DamReaches!$B$2:$B$346,"="&amp;A24463)&gt;0, "Yes", "No")</f>
        <v>No</v>
      </c>
    </row>
    <row r="24464">
      <c r="A24464" s="6">
        <v>709744.0</v>
      </c>
      <c r="B24464" s="6">
        <v>709942.0</v>
      </c>
      <c r="C24464" s="14" t="str">
        <f>If(COUNTIF(DamReaches!$B$2:$B$346,"="&amp;A24464)&gt;0, "Yes", "No")</f>
        <v>No</v>
      </c>
    </row>
    <row r="24465">
      <c r="A24465" s="6">
        <v>709745.0</v>
      </c>
      <c r="B24465" s="6">
        <v>709942.0</v>
      </c>
      <c r="C24465" s="14" t="str">
        <f>If(COUNTIF(DamReaches!$B$2:$B$346,"="&amp;A24465)&gt;0, "Yes", "No")</f>
        <v>No</v>
      </c>
    </row>
    <row r="24466">
      <c r="A24466" s="6">
        <v>709746.0</v>
      </c>
      <c r="B24466" s="6">
        <v>709747.0</v>
      </c>
      <c r="C24466" s="14" t="str">
        <f>If(COUNTIF(DamReaches!$B$2:$B$346,"="&amp;A24466)&gt;0, "Yes", "No")</f>
        <v>No</v>
      </c>
    </row>
    <row r="24467">
      <c r="A24467" s="6">
        <v>709747.0</v>
      </c>
      <c r="B24467" s="6">
        <v>709715.0</v>
      </c>
      <c r="C24467" s="14" t="str">
        <f>If(COUNTIF(DamReaches!$B$2:$B$346,"="&amp;A24467)&gt;0, "Yes", "No")</f>
        <v>No</v>
      </c>
    </row>
    <row r="24468">
      <c r="A24468" s="6">
        <v>709748.0</v>
      </c>
      <c r="B24468" s="6">
        <v>709620.0</v>
      </c>
      <c r="C24468" s="14" t="str">
        <f>If(COUNTIF(DamReaches!$B$2:$B$346,"="&amp;A24468)&gt;0, "Yes", "No")</f>
        <v>No</v>
      </c>
    </row>
    <row r="24469">
      <c r="A24469" s="6">
        <v>709776.0</v>
      </c>
      <c r="B24469" s="6">
        <v>709985.0</v>
      </c>
      <c r="C24469" s="14" t="str">
        <f>If(COUNTIF(DamReaches!$B$2:$B$346,"="&amp;A24469)&gt;0, "Yes", "No")</f>
        <v>No</v>
      </c>
    </row>
    <row r="24470">
      <c r="A24470" s="6">
        <v>709777.0</v>
      </c>
      <c r="B24470" s="6">
        <v>709778.0</v>
      </c>
      <c r="C24470" s="14" t="str">
        <f>If(COUNTIF(DamReaches!$B$2:$B$346,"="&amp;A24470)&gt;0, "Yes", "No")</f>
        <v>No</v>
      </c>
    </row>
    <row r="24471">
      <c r="A24471" s="6">
        <v>709778.0</v>
      </c>
      <c r="B24471" s="6">
        <v>709617.0</v>
      </c>
      <c r="C24471" s="14" t="str">
        <f>If(COUNTIF(DamReaches!$B$2:$B$346,"="&amp;A24471)&gt;0, "Yes", "No")</f>
        <v>No</v>
      </c>
    </row>
    <row r="24472">
      <c r="A24472" s="6">
        <v>709779.0</v>
      </c>
      <c r="B24472" s="6">
        <v>709737.0</v>
      </c>
      <c r="C24472" s="14" t="str">
        <f>If(COUNTIF(DamReaches!$B$2:$B$346,"="&amp;A24472)&gt;0, "Yes", "No")</f>
        <v>No</v>
      </c>
    </row>
    <row r="24473">
      <c r="A24473" s="6">
        <v>709780.0</v>
      </c>
      <c r="B24473" s="6">
        <v>708545.0</v>
      </c>
      <c r="C24473" s="14" t="str">
        <f>If(COUNTIF(DamReaches!$B$2:$B$346,"="&amp;A24473)&gt;0, "Yes", "No")</f>
        <v>No</v>
      </c>
    </row>
    <row r="24474">
      <c r="A24474" s="6">
        <v>709781.0</v>
      </c>
      <c r="B24474" s="6">
        <v>709471.0</v>
      </c>
      <c r="C24474" s="14" t="str">
        <f>If(COUNTIF(DamReaches!$B$2:$B$346,"="&amp;A24474)&gt;0, "Yes", "No")</f>
        <v>No</v>
      </c>
    </row>
    <row r="24475">
      <c r="A24475" s="6">
        <v>709782.0</v>
      </c>
      <c r="B24475" s="6">
        <v>709703.0</v>
      </c>
      <c r="C24475" s="14" t="str">
        <f>If(COUNTIF(DamReaches!$B$2:$B$346,"="&amp;A24475)&gt;0, "Yes", "No")</f>
        <v>No</v>
      </c>
    </row>
    <row r="24476">
      <c r="A24476" s="6">
        <v>709783.0</v>
      </c>
      <c r="B24476" s="6">
        <v>709499.0</v>
      </c>
      <c r="C24476" s="14" t="str">
        <f>If(COUNTIF(DamReaches!$B$2:$B$346,"="&amp;A24476)&gt;0, "Yes", "No")</f>
        <v>No</v>
      </c>
    </row>
    <row r="24477">
      <c r="A24477" s="6">
        <v>709784.0</v>
      </c>
      <c r="B24477" s="6">
        <v>709405.0</v>
      </c>
      <c r="C24477" s="14" t="str">
        <f>If(COUNTIF(DamReaches!$B$2:$B$346,"="&amp;A24477)&gt;0, "Yes", "No")</f>
        <v>No</v>
      </c>
    </row>
    <row r="24478">
      <c r="A24478" s="6">
        <v>709785.0</v>
      </c>
      <c r="B24478" s="6">
        <v>709784.0</v>
      </c>
      <c r="C24478" s="14" t="str">
        <f>If(COUNTIF(DamReaches!$B$2:$B$346,"="&amp;A24478)&gt;0, "Yes", "No")</f>
        <v>No</v>
      </c>
    </row>
    <row r="24479">
      <c r="A24479" s="6">
        <v>709786.0</v>
      </c>
      <c r="B24479" s="6">
        <v>709747.0</v>
      </c>
      <c r="C24479" s="14" t="str">
        <f>If(COUNTIF(DamReaches!$B$2:$B$346,"="&amp;A24479)&gt;0, "Yes", "No")</f>
        <v>No</v>
      </c>
    </row>
    <row r="24480">
      <c r="A24480" s="6">
        <v>709787.0</v>
      </c>
      <c r="B24480" s="6">
        <v>709345.0</v>
      </c>
      <c r="C24480" s="14" t="str">
        <f>If(COUNTIF(DamReaches!$B$2:$B$346,"="&amp;A24480)&gt;0, "Yes", "No")</f>
        <v>No</v>
      </c>
    </row>
    <row r="24481">
      <c r="A24481" s="6">
        <v>709807.0</v>
      </c>
      <c r="B24481" s="6">
        <v>709933.0</v>
      </c>
      <c r="C24481" s="14" t="str">
        <f>If(COUNTIF(DamReaches!$B$2:$B$346,"="&amp;A24481)&gt;0, "Yes", "No")</f>
        <v>No</v>
      </c>
    </row>
    <row r="24482">
      <c r="A24482" s="6">
        <v>709808.0</v>
      </c>
      <c r="B24482" s="6">
        <v>709779.0</v>
      </c>
      <c r="C24482" s="14" t="str">
        <f>If(COUNTIF(DamReaches!$B$2:$B$346,"="&amp;A24482)&gt;0, "Yes", "No")</f>
        <v>No</v>
      </c>
    </row>
    <row r="24483">
      <c r="A24483" s="6">
        <v>709809.0</v>
      </c>
      <c r="B24483" s="6">
        <v>709810.0</v>
      </c>
      <c r="C24483" s="14" t="str">
        <f>If(COUNTIF(DamReaches!$B$2:$B$346,"="&amp;A24483)&gt;0, "Yes", "No")</f>
        <v>No</v>
      </c>
    </row>
    <row r="24484">
      <c r="A24484" s="6">
        <v>709810.0</v>
      </c>
      <c r="B24484" s="6">
        <v>709935.0</v>
      </c>
      <c r="C24484" s="14" t="str">
        <f>If(COUNTIF(DamReaches!$B$2:$B$346,"="&amp;A24484)&gt;0, "Yes", "No")</f>
        <v>No</v>
      </c>
    </row>
    <row r="24485">
      <c r="A24485" s="6">
        <v>709811.0</v>
      </c>
      <c r="B24485" s="6">
        <v>709250.0</v>
      </c>
      <c r="C24485" s="14" t="str">
        <f>If(COUNTIF(DamReaches!$B$2:$B$346,"="&amp;A24485)&gt;0, "Yes", "No")</f>
        <v>No</v>
      </c>
    </row>
    <row r="24486">
      <c r="A24486" s="6">
        <v>709812.0</v>
      </c>
      <c r="B24486" s="6">
        <v>709707.0</v>
      </c>
      <c r="C24486" s="14" t="str">
        <f>If(COUNTIF(DamReaches!$B$2:$B$346,"="&amp;A24486)&gt;0, "Yes", "No")</f>
        <v>No</v>
      </c>
    </row>
    <row r="24487">
      <c r="A24487" s="6">
        <v>709813.0</v>
      </c>
      <c r="B24487" s="6">
        <v>709715.0</v>
      </c>
      <c r="C24487" s="14" t="str">
        <f>If(COUNTIF(DamReaches!$B$2:$B$346,"="&amp;A24487)&gt;0, "Yes", "No")</f>
        <v>No</v>
      </c>
    </row>
    <row r="24488">
      <c r="A24488" s="6">
        <v>709838.0</v>
      </c>
      <c r="B24488" s="6">
        <v>709361.0</v>
      </c>
      <c r="C24488" s="14" t="str">
        <f>If(COUNTIF(DamReaches!$B$2:$B$346,"="&amp;A24488)&gt;0, "Yes", "No")</f>
        <v>No</v>
      </c>
    </row>
    <row r="24489">
      <c r="A24489" s="6">
        <v>709839.0</v>
      </c>
      <c r="B24489" s="6">
        <v>710074.0</v>
      </c>
      <c r="C24489" s="14" t="str">
        <f>If(COUNTIF(DamReaches!$B$2:$B$346,"="&amp;A24489)&gt;0, "Yes", "No")</f>
        <v>No</v>
      </c>
    </row>
    <row r="24490">
      <c r="A24490" s="6">
        <v>709840.0</v>
      </c>
      <c r="B24490" s="6">
        <v>709710.0</v>
      </c>
      <c r="C24490" s="14" t="str">
        <f>If(COUNTIF(DamReaches!$B$2:$B$346,"="&amp;A24490)&gt;0, "Yes", "No")</f>
        <v>No</v>
      </c>
    </row>
    <row r="24491">
      <c r="A24491" s="6">
        <v>709857.0</v>
      </c>
      <c r="B24491" s="6">
        <v>709877.0</v>
      </c>
      <c r="C24491" s="14" t="str">
        <f>If(COUNTIF(DamReaches!$B$2:$B$346,"="&amp;A24491)&gt;0, "Yes", "No")</f>
        <v>No</v>
      </c>
    </row>
    <row r="24492">
      <c r="A24492" s="6">
        <v>709858.0</v>
      </c>
      <c r="B24492" s="6">
        <v>709877.0</v>
      </c>
      <c r="C24492" s="14" t="str">
        <f>If(COUNTIF(DamReaches!$B$2:$B$346,"="&amp;A24492)&gt;0, "Yes", "No")</f>
        <v>No</v>
      </c>
    </row>
    <row r="24493">
      <c r="A24493" s="6">
        <v>709859.0</v>
      </c>
      <c r="B24493" s="6">
        <v>709860.0</v>
      </c>
      <c r="C24493" s="14" t="str">
        <f>If(COUNTIF(DamReaches!$B$2:$B$346,"="&amp;A24493)&gt;0, "Yes", "No")</f>
        <v>No</v>
      </c>
    </row>
    <row r="24494">
      <c r="A24494" s="6">
        <v>709860.0</v>
      </c>
      <c r="B24494" s="6">
        <v>709933.0</v>
      </c>
      <c r="C24494" s="14" t="str">
        <f>If(COUNTIF(DamReaches!$B$2:$B$346,"="&amp;A24494)&gt;0, "Yes", "No")</f>
        <v>No</v>
      </c>
    </row>
    <row r="24495">
      <c r="A24495" s="6">
        <v>709861.0</v>
      </c>
      <c r="B24495" s="6">
        <v>709617.0</v>
      </c>
      <c r="C24495" s="14" t="str">
        <f>If(COUNTIF(DamReaches!$B$2:$B$346,"="&amp;A24495)&gt;0, "Yes", "No")</f>
        <v>No</v>
      </c>
    </row>
    <row r="24496">
      <c r="A24496" s="6">
        <v>709862.0</v>
      </c>
      <c r="B24496" s="6">
        <v>709525.0</v>
      </c>
      <c r="C24496" s="14" t="str">
        <f>If(COUNTIF(DamReaches!$B$2:$B$346,"="&amp;A24496)&gt;0, "Yes", "No")</f>
        <v>No</v>
      </c>
    </row>
    <row r="24497">
      <c r="A24497" s="6">
        <v>709877.0</v>
      </c>
      <c r="B24497" s="6">
        <v>709274.0</v>
      </c>
      <c r="C24497" s="14" t="str">
        <f>If(COUNTIF(DamReaches!$B$2:$B$346,"="&amp;A24497)&gt;0, "Yes", "No")</f>
        <v>No</v>
      </c>
    </row>
    <row r="24498">
      <c r="A24498" s="6">
        <v>709878.0</v>
      </c>
      <c r="B24498" s="6">
        <v>709879.0</v>
      </c>
      <c r="C24498" s="14" t="str">
        <f>If(COUNTIF(DamReaches!$B$2:$B$346,"="&amp;A24498)&gt;0, "Yes", "No")</f>
        <v>No</v>
      </c>
    </row>
    <row r="24499">
      <c r="A24499" s="6">
        <v>709879.0</v>
      </c>
      <c r="B24499" s="6">
        <v>709860.0</v>
      </c>
      <c r="C24499" s="14" t="str">
        <f>If(COUNTIF(DamReaches!$B$2:$B$346,"="&amp;A24499)&gt;0, "Yes", "No")</f>
        <v>No</v>
      </c>
    </row>
    <row r="24500">
      <c r="A24500" s="6">
        <v>709880.0</v>
      </c>
      <c r="B24500" s="6">
        <v>709551.0</v>
      </c>
      <c r="C24500" s="14" t="str">
        <f>If(COUNTIF(DamReaches!$B$2:$B$346,"="&amp;A24500)&gt;0, "Yes", "No")</f>
        <v>No</v>
      </c>
    </row>
    <row r="24501">
      <c r="A24501" s="6">
        <v>709881.0</v>
      </c>
      <c r="B24501" s="6">
        <v>709620.0</v>
      </c>
      <c r="C24501" s="14" t="str">
        <f>If(COUNTIF(DamReaches!$B$2:$B$346,"="&amp;A24501)&gt;0, "Yes", "No")</f>
        <v>No</v>
      </c>
    </row>
    <row r="24502">
      <c r="A24502" s="6">
        <v>709902.0</v>
      </c>
      <c r="B24502" s="6">
        <v>709245.0</v>
      </c>
      <c r="C24502" s="14" t="str">
        <f>If(COUNTIF(DamReaches!$B$2:$B$346,"="&amp;A24502)&gt;0, "Yes", "No")</f>
        <v>No</v>
      </c>
    </row>
    <row r="24503">
      <c r="A24503" s="6">
        <v>709903.0</v>
      </c>
      <c r="B24503" s="6">
        <v>709012.0</v>
      </c>
      <c r="C24503" s="14" t="str">
        <f>If(COUNTIF(DamReaches!$B$2:$B$346,"="&amp;A24503)&gt;0, "Yes", "No")</f>
        <v>No</v>
      </c>
    </row>
    <row r="24504">
      <c r="A24504" s="6">
        <v>709933.0</v>
      </c>
      <c r="B24504" s="6">
        <v>710074.0</v>
      </c>
      <c r="C24504" s="14" t="str">
        <f>If(COUNTIF(DamReaches!$B$2:$B$346,"="&amp;A24504)&gt;0, "Yes", "No")</f>
        <v>No</v>
      </c>
    </row>
    <row r="24505">
      <c r="A24505" s="6">
        <v>709934.0</v>
      </c>
      <c r="B24505" s="6">
        <v>709782.0</v>
      </c>
      <c r="C24505" s="14" t="str">
        <f>If(COUNTIF(DamReaches!$B$2:$B$346,"="&amp;A24505)&gt;0, "Yes", "No")</f>
        <v>No</v>
      </c>
    </row>
    <row r="24506">
      <c r="A24506" s="6">
        <v>709935.0</v>
      </c>
      <c r="B24506" s="6">
        <v>709988.0</v>
      </c>
      <c r="C24506" s="14" t="str">
        <f>If(COUNTIF(DamReaches!$B$2:$B$346,"="&amp;A24506)&gt;0, "Yes", "No")</f>
        <v>No</v>
      </c>
    </row>
    <row r="24507">
      <c r="A24507" s="6">
        <v>709936.0</v>
      </c>
      <c r="B24507" s="6">
        <v>709446.0</v>
      </c>
      <c r="C24507" s="14" t="str">
        <f>If(COUNTIF(DamReaches!$B$2:$B$346,"="&amp;A24507)&gt;0, "Yes", "No")</f>
        <v>No</v>
      </c>
    </row>
    <row r="24508">
      <c r="A24508" s="6">
        <v>709937.0</v>
      </c>
      <c r="B24508" s="6">
        <v>709276.0</v>
      </c>
      <c r="C24508" s="14" t="str">
        <f>If(COUNTIF(DamReaches!$B$2:$B$346,"="&amp;A24508)&gt;0, "Yes", "No")</f>
        <v>No</v>
      </c>
    </row>
    <row r="24509">
      <c r="A24509" s="6">
        <v>709938.0</v>
      </c>
      <c r="B24509" s="6">
        <v>709811.0</v>
      </c>
      <c r="C24509" s="14" t="str">
        <f>If(COUNTIF(DamReaches!$B$2:$B$346,"="&amp;A24509)&gt;0, "Yes", "No")</f>
        <v>No</v>
      </c>
    </row>
    <row r="24510">
      <c r="A24510" s="6">
        <v>709939.0</v>
      </c>
      <c r="B24510" s="6">
        <v>709938.0</v>
      </c>
      <c r="C24510" s="14" t="str">
        <f>If(COUNTIF(DamReaches!$B$2:$B$346,"="&amp;A24510)&gt;0, "Yes", "No")</f>
        <v>No</v>
      </c>
    </row>
    <row r="24511">
      <c r="A24511" s="6">
        <v>709940.0</v>
      </c>
      <c r="B24511" s="6">
        <v>710246.0</v>
      </c>
      <c r="C24511" s="14" t="str">
        <f>If(COUNTIF(DamReaches!$B$2:$B$346,"="&amp;A24511)&gt;0, "Yes", "No")</f>
        <v>No</v>
      </c>
    </row>
    <row r="24512">
      <c r="A24512" s="6">
        <v>709941.0</v>
      </c>
      <c r="B24512" s="6">
        <v>710246.0</v>
      </c>
      <c r="C24512" s="14" t="str">
        <f>If(COUNTIF(DamReaches!$B$2:$B$346,"="&amp;A24512)&gt;0, "Yes", "No")</f>
        <v>No</v>
      </c>
    </row>
    <row r="24513">
      <c r="A24513" s="6">
        <v>709942.0</v>
      </c>
      <c r="B24513" s="6">
        <v>710399.0</v>
      </c>
      <c r="C24513" s="14" t="str">
        <f>If(COUNTIF(DamReaches!$B$2:$B$346,"="&amp;A24513)&gt;0, "Yes", "No")</f>
        <v>No</v>
      </c>
    </row>
    <row r="24514">
      <c r="A24514" s="6">
        <v>709943.0</v>
      </c>
      <c r="B24514" s="6">
        <v>710399.0</v>
      </c>
      <c r="C24514" s="14" t="str">
        <f>If(COUNTIF(DamReaches!$B$2:$B$346,"="&amp;A24514)&gt;0, "Yes", "No")</f>
        <v>No</v>
      </c>
    </row>
    <row r="24515">
      <c r="A24515" s="6">
        <v>709944.0</v>
      </c>
      <c r="B24515" s="6">
        <v>709507.0</v>
      </c>
      <c r="C24515" s="14" t="str">
        <f>If(COUNTIF(DamReaches!$B$2:$B$346,"="&amp;A24515)&gt;0, "Yes", "No")</f>
        <v>No</v>
      </c>
    </row>
    <row r="24516">
      <c r="A24516" s="6">
        <v>709953.0</v>
      </c>
      <c r="B24516" s="6">
        <v>710014.0</v>
      </c>
      <c r="C24516" s="14" t="str">
        <f>If(COUNTIF(DamReaches!$B$2:$B$346,"="&amp;A24516)&gt;0, "Yes", "No")</f>
        <v>No</v>
      </c>
    </row>
    <row r="24517">
      <c r="A24517" s="6">
        <v>709954.0</v>
      </c>
      <c r="B24517" s="6">
        <v>709902.0</v>
      </c>
      <c r="C24517" s="14" t="str">
        <f>If(COUNTIF(DamReaches!$B$2:$B$346,"="&amp;A24517)&gt;0, "Yes", "No")</f>
        <v>No</v>
      </c>
    </row>
    <row r="24518">
      <c r="A24518" s="6">
        <v>709955.0</v>
      </c>
      <c r="B24518" s="6">
        <v>709956.0</v>
      </c>
      <c r="C24518" s="14" t="str">
        <f>If(COUNTIF(DamReaches!$B$2:$B$346,"="&amp;A24518)&gt;0, "Yes", "No")</f>
        <v>No</v>
      </c>
    </row>
    <row r="24519">
      <c r="A24519" s="6">
        <v>709956.0</v>
      </c>
      <c r="B24519" s="6">
        <v>709278.0</v>
      </c>
      <c r="C24519" s="14" t="str">
        <f>If(COUNTIF(DamReaches!$B$2:$B$346,"="&amp;A24519)&gt;0, "Yes", "No")</f>
        <v>No</v>
      </c>
    </row>
    <row r="24520">
      <c r="A24520" s="6">
        <v>709957.0</v>
      </c>
      <c r="B24520" s="6">
        <v>709708.0</v>
      </c>
      <c r="C24520" s="14" t="str">
        <f>If(COUNTIF(DamReaches!$B$2:$B$346,"="&amp;A24520)&gt;0, "Yes", "No")</f>
        <v>No</v>
      </c>
    </row>
    <row r="24521">
      <c r="A24521" s="6">
        <v>709958.0</v>
      </c>
      <c r="B24521" s="6">
        <v>710436.0</v>
      </c>
      <c r="C24521" s="14" t="str">
        <f>If(COUNTIF(DamReaches!$B$2:$B$346,"="&amp;A24521)&gt;0, "Yes", "No")</f>
        <v>No</v>
      </c>
    </row>
    <row r="24522">
      <c r="A24522" s="6">
        <v>709984.0</v>
      </c>
      <c r="B24522" s="6">
        <v>709985.0</v>
      </c>
      <c r="C24522" s="14" t="str">
        <f>If(COUNTIF(DamReaches!$B$2:$B$346,"="&amp;A24522)&gt;0, "Yes", "No")</f>
        <v>No</v>
      </c>
    </row>
    <row r="24523">
      <c r="A24523" s="6">
        <v>709985.0</v>
      </c>
      <c r="B24523" s="6">
        <v>709879.0</v>
      </c>
      <c r="C24523" s="14" t="str">
        <f>If(COUNTIF(DamReaches!$B$2:$B$346,"="&amp;A24523)&gt;0, "Yes", "No")</f>
        <v>No</v>
      </c>
    </row>
    <row r="24524">
      <c r="A24524" s="6">
        <v>709986.0</v>
      </c>
      <c r="B24524" s="6">
        <v>710097.0</v>
      </c>
      <c r="C24524" s="14" t="str">
        <f>If(COUNTIF(DamReaches!$B$2:$B$346,"="&amp;A24524)&gt;0, "Yes", "No")</f>
        <v>No</v>
      </c>
    </row>
    <row r="24525">
      <c r="A24525" s="6">
        <v>709987.0</v>
      </c>
      <c r="B24525" s="6">
        <v>709637.0</v>
      </c>
      <c r="C24525" s="14" t="str">
        <f>If(COUNTIF(DamReaches!$B$2:$B$346,"="&amp;A24525)&gt;0, "Yes", "No")</f>
        <v>No</v>
      </c>
    </row>
    <row r="24526">
      <c r="A24526" s="6">
        <v>709988.0</v>
      </c>
      <c r="B24526" s="6">
        <v>709936.0</v>
      </c>
      <c r="C24526" s="14" t="str">
        <f>If(COUNTIF(DamReaches!$B$2:$B$346,"="&amp;A24526)&gt;0, "Yes", "No")</f>
        <v>No</v>
      </c>
    </row>
    <row r="24527">
      <c r="A24527" s="6">
        <v>709989.0</v>
      </c>
      <c r="B24527" s="6">
        <v>709658.0</v>
      </c>
      <c r="C24527" s="14" t="str">
        <f>If(COUNTIF(DamReaches!$B$2:$B$346,"="&amp;A24527)&gt;0, "Yes", "No")</f>
        <v>No</v>
      </c>
    </row>
    <row r="24528">
      <c r="A24528" s="6">
        <v>709990.0</v>
      </c>
      <c r="B24528" s="6">
        <v>709880.0</v>
      </c>
      <c r="C24528" s="14" t="str">
        <f>If(COUNTIF(DamReaches!$B$2:$B$346,"="&amp;A24528)&gt;0, "Yes", "No")</f>
        <v>No</v>
      </c>
    </row>
    <row r="24529">
      <c r="A24529" s="6">
        <v>710014.0</v>
      </c>
      <c r="B24529" s="6">
        <v>710097.0</v>
      </c>
      <c r="C24529" s="14" t="str">
        <f>If(COUNTIF(DamReaches!$B$2:$B$346,"="&amp;A24529)&gt;0, "Yes", "No")</f>
        <v>No</v>
      </c>
    </row>
    <row r="24530">
      <c r="A24530" s="6">
        <v>710015.0</v>
      </c>
      <c r="B24530" s="6">
        <v>709338.0</v>
      </c>
      <c r="C24530" s="14" t="str">
        <f>If(COUNTIF(DamReaches!$B$2:$B$346,"="&amp;A24530)&gt;0, "Yes", "No")</f>
        <v>No</v>
      </c>
    </row>
    <row r="24531">
      <c r="A24531" s="6">
        <v>710016.0</v>
      </c>
      <c r="B24531" s="6">
        <v>709340.0</v>
      </c>
      <c r="C24531" s="14" t="str">
        <f>If(COUNTIF(DamReaches!$B$2:$B$346,"="&amp;A24531)&gt;0, "Yes", "No")</f>
        <v>No</v>
      </c>
    </row>
    <row r="24532">
      <c r="A24532" s="6">
        <v>710017.0</v>
      </c>
      <c r="B24532" s="6">
        <v>709209.0</v>
      </c>
      <c r="C24532" s="14" t="str">
        <f>If(COUNTIF(DamReaches!$B$2:$B$346,"="&amp;A24532)&gt;0, "Yes", "No")</f>
        <v>No</v>
      </c>
    </row>
    <row r="24533">
      <c r="A24533" s="6">
        <v>710018.0</v>
      </c>
      <c r="B24533" s="6">
        <v>709447.0</v>
      </c>
      <c r="C24533" s="14" t="str">
        <f>If(COUNTIF(DamReaches!$B$2:$B$346,"="&amp;A24533)&gt;0, "Yes", "No")</f>
        <v>No</v>
      </c>
    </row>
    <row r="24534">
      <c r="A24534" s="6">
        <v>710019.0</v>
      </c>
      <c r="B24534" s="6">
        <v>709742.0</v>
      </c>
      <c r="C24534" s="14" t="str">
        <f>If(COUNTIF(DamReaches!$B$2:$B$346,"="&amp;A24534)&gt;0, "Yes", "No")</f>
        <v>No</v>
      </c>
    </row>
    <row r="24535">
      <c r="A24535" s="6">
        <v>710020.0</v>
      </c>
      <c r="B24535" s="6">
        <v>710019.0</v>
      </c>
      <c r="C24535" s="14" t="str">
        <f>If(COUNTIF(DamReaches!$B$2:$B$346,"="&amp;A24535)&gt;0, "Yes", "No")</f>
        <v>No</v>
      </c>
    </row>
    <row r="24536">
      <c r="A24536" s="6">
        <v>710021.0</v>
      </c>
      <c r="B24536" s="6">
        <v>709958.0</v>
      </c>
      <c r="C24536" s="14" t="str">
        <f>If(COUNTIF(DamReaches!$B$2:$B$346,"="&amp;A24536)&gt;0, "Yes", "No")</f>
        <v>No</v>
      </c>
    </row>
    <row r="24537">
      <c r="A24537" s="6">
        <v>710047.0</v>
      </c>
      <c r="B24537" s="6">
        <v>709880.0</v>
      </c>
      <c r="C24537" s="14" t="str">
        <f>If(COUNTIF(DamReaches!$B$2:$B$346,"="&amp;A24537)&gt;0, "Yes", "No")</f>
        <v>No</v>
      </c>
    </row>
    <row r="24538">
      <c r="A24538" s="6">
        <v>710048.0</v>
      </c>
      <c r="B24538" s="6">
        <v>710182.0</v>
      </c>
      <c r="C24538" s="14" t="str">
        <f>If(COUNTIF(DamReaches!$B$2:$B$346,"="&amp;A24538)&gt;0, "Yes", "No")</f>
        <v>No</v>
      </c>
    </row>
    <row r="24539">
      <c r="A24539" s="6">
        <v>710049.0</v>
      </c>
      <c r="B24539" s="6">
        <v>709449.0</v>
      </c>
      <c r="C24539" s="14" t="str">
        <f>If(COUNTIF(DamReaches!$B$2:$B$346,"="&amp;A24539)&gt;0, "Yes", "No")</f>
        <v>No</v>
      </c>
    </row>
    <row r="24540">
      <c r="A24540" s="6">
        <v>710050.0</v>
      </c>
      <c r="B24540" s="6">
        <v>710308.0</v>
      </c>
      <c r="C24540" s="14" t="str">
        <f>If(COUNTIF(DamReaches!$B$2:$B$346,"="&amp;A24540)&gt;0, "Yes", "No")</f>
        <v>No</v>
      </c>
    </row>
    <row r="24541">
      <c r="A24541" s="6">
        <v>710051.0</v>
      </c>
      <c r="B24541" s="6">
        <v>710436.0</v>
      </c>
      <c r="C24541" s="14" t="str">
        <f>If(COUNTIF(DamReaches!$B$2:$B$346,"="&amp;A24541)&gt;0, "Yes", "No")</f>
        <v>No</v>
      </c>
    </row>
    <row r="24542">
      <c r="A24542" s="6">
        <v>710052.0</v>
      </c>
      <c r="B24542" s="6">
        <v>710021.0</v>
      </c>
      <c r="C24542" s="14" t="str">
        <f>If(COUNTIF(DamReaches!$B$2:$B$346,"="&amp;A24542)&gt;0, "Yes", "No")</f>
        <v>No</v>
      </c>
    </row>
    <row r="24543">
      <c r="A24543" s="6">
        <v>710074.0</v>
      </c>
      <c r="B24543" s="6">
        <v>710180.0</v>
      </c>
      <c r="C24543" s="14" t="str">
        <f>If(COUNTIF(DamReaches!$B$2:$B$346,"="&amp;A24543)&gt;0, "Yes", "No")</f>
        <v>No</v>
      </c>
    </row>
    <row r="24544">
      <c r="A24544" s="6">
        <v>710075.0</v>
      </c>
      <c r="B24544" s="6">
        <v>710180.0</v>
      </c>
      <c r="C24544" s="14" t="str">
        <f>If(COUNTIF(DamReaches!$B$2:$B$346,"="&amp;A24544)&gt;0, "Yes", "No")</f>
        <v>No</v>
      </c>
    </row>
    <row r="24545">
      <c r="A24545" s="6">
        <v>710076.0</v>
      </c>
      <c r="B24545" s="6">
        <v>709778.0</v>
      </c>
      <c r="C24545" s="14" t="str">
        <f>If(COUNTIF(DamReaches!$B$2:$B$346,"="&amp;A24545)&gt;0, "Yes", "No")</f>
        <v>No</v>
      </c>
    </row>
    <row r="24546">
      <c r="A24546" s="6">
        <v>710077.0</v>
      </c>
      <c r="B24546" s="6">
        <v>709399.0</v>
      </c>
      <c r="C24546" s="14" t="str">
        <f>If(COUNTIF(DamReaches!$B$2:$B$346,"="&amp;A24546)&gt;0, "Yes", "No")</f>
        <v>No</v>
      </c>
    </row>
    <row r="24547">
      <c r="A24547" s="6">
        <v>710078.0</v>
      </c>
      <c r="B24547" s="6">
        <v>710105.0</v>
      </c>
      <c r="C24547" s="14" t="str">
        <f>If(COUNTIF(DamReaches!$B$2:$B$346,"="&amp;A24547)&gt;0, "Yes", "No")</f>
        <v>No</v>
      </c>
    </row>
    <row r="24548">
      <c r="A24548" s="6">
        <v>710079.0</v>
      </c>
      <c r="B24548" s="6">
        <v>709713.0</v>
      </c>
      <c r="C24548" s="14" t="str">
        <f>If(COUNTIF(DamReaches!$B$2:$B$346,"="&amp;A24548)&gt;0, "Yes", "No")</f>
        <v>No</v>
      </c>
    </row>
    <row r="24549">
      <c r="A24549" s="6">
        <v>710096.0</v>
      </c>
      <c r="B24549" s="6">
        <v>710726.0</v>
      </c>
      <c r="C24549" s="14" t="str">
        <f>If(COUNTIF(DamReaches!$B$2:$B$346,"="&amp;A24549)&gt;0, "Yes", "No")</f>
        <v>No</v>
      </c>
    </row>
    <row r="24550">
      <c r="A24550" s="6">
        <v>710097.0</v>
      </c>
      <c r="B24550" s="6">
        <v>710099.0</v>
      </c>
      <c r="C24550" s="14" t="str">
        <f>If(COUNTIF(DamReaches!$B$2:$B$346,"="&amp;A24550)&gt;0, "Yes", "No")</f>
        <v>No</v>
      </c>
    </row>
    <row r="24551">
      <c r="A24551" s="6">
        <v>710098.0</v>
      </c>
      <c r="B24551" s="6">
        <v>710099.0</v>
      </c>
      <c r="C24551" s="14" t="str">
        <f>If(COUNTIF(DamReaches!$B$2:$B$346,"="&amp;A24551)&gt;0, "Yes", "No")</f>
        <v>No</v>
      </c>
    </row>
    <row r="24552">
      <c r="A24552" s="6">
        <v>710099.0</v>
      </c>
      <c r="B24552" s="6">
        <v>710076.0</v>
      </c>
      <c r="C24552" s="14" t="str">
        <f>If(COUNTIF(DamReaches!$B$2:$B$346,"="&amp;A24552)&gt;0, "Yes", "No")</f>
        <v>No</v>
      </c>
    </row>
    <row r="24553">
      <c r="A24553" s="6">
        <v>710100.0</v>
      </c>
      <c r="B24553" s="6">
        <v>709657.0</v>
      </c>
      <c r="C24553" s="14" t="str">
        <f>If(COUNTIF(DamReaches!$B$2:$B$346,"="&amp;A24553)&gt;0, "Yes", "No")</f>
        <v>No</v>
      </c>
    </row>
    <row r="24554">
      <c r="A24554" s="6">
        <v>710101.0</v>
      </c>
      <c r="B24554" s="6">
        <v>710077.0</v>
      </c>
      <c r="C24554" s="14" t="str">
        <f>If(COUNTIF(DamReaches!$B$2:$B$346,"="&amp;A24554)&gt;0, "Yes", "No")</f>
        <v>No</v>
      </c>
    </row>
    <row r="24555">
      <c r="A24555" s="6">
        <v>710102.0</v>
      </c>
      <c r="B24555" s="6">
        <v>710047.0</v>
      </c>
      <c r="C24555" s="14" t="str">
        <f>If(COUNTIF(DamReaches!$B$2:$B$346,"="&amp;A24555)&gt;0, "Yes", "No")</f>
        <v>No</v>
      </c>
    </row>
    <row r="24556">
      <c r="A24556" s="6">
        <v>710103.0</v>
      </c>
      <c r="B24556" s="6">
        <v>710018.0</v>
      </c>
      <c r="C24556" s="14" t="str">
        <f>If(COUNTIF(DamReaches!$B$2:$B$346,"="&amp;A24556)&gt;0, "Yes", "No")</f>
        <v>No</v>
      </c>
    </row>
    <row r="24557">
      <c r="A24557" s="6">
        <v>710104.0</v>
      </c>
      <c r="B24557" s="6">
        <v>709956.0</v>
      </c>
      <c r="C24557" s="14" t="str">
        <f>If(COUNTIF(DamReaches!$B$2:$B$346,"="&amp;A24557)&gt;0, "Yes", "No")</f>
        <v>No</v>
      </c>
    </row>
    <row r="24558">
      <c r="A24558" s="6">
        <v>710105.0</v>
      </c>
      <c r="B24558" s="6">
        <v>710182.0</v>
      </c>
      <c r="C24558" s="14" t="str">
        <f>If(COUNTIF(DamReaches!$B$2:$B$346,"="&amp;A24558)&gt;0, "Yes", "No")</f>
        <v>No</v>
      </c>
    </row>
    <row r="24559">
      <c r="A24559" s="6">
        <v>710106.0</v>
      </c>
      <c r="B24559" s="6">
        <v>710021.0</v>
      </c>
      <c r="C24559" s="14" t="str">
        <f>If(COUNTIF(DamReaches!$B$2:$B$346,"="&amp;A24559)&gt;0, "Yes", "No")</f>
        <v>No</v>
      </c>
    </row>
    <row r="24560">
      <c r="A24560" s="6">
        <v>710128.0</v>
      </c>
      <c r="B24560" s="6">
        <v>710076.0</v>
      </c>
      <c r="C24560" s="14" t="str">
        <f>If(COUNTIF(DamReaches!$B$2:$B$346,"="&amp;A24560)&gt;0, "Yes", "No")</f>
        <v>No</v>
      </c>
    </row>
    <row r="24561">
      <c r="A24561" s="6">
        <v>710129.0</v>
      </c>
      <c r="B24561" s="6">
        <v>709782.0</v>
      </c>
      <c r="C24561" s="14" t="str">
        <f>If(COUNTIF(DamReaches!$B$2:$B$346,"="&amp;A24561)&gt;0, "Yes", "No")</f>
        <v>No</v>
      </c>
    </row>
    <row r="24562">
      <c r="A24562" s="6">
        <v>710130.0</v>
      </c>
      <c r="B24562" s="6">
        <v>710047.0</v>
      </c>
      <c r="C24562" s="14" t="str">
        <f>If(COUNTIF(DamReaches!$B$2:$B$346,"="&amp;A24562)&gt;0, "Yes", "No")</f>
        <v>No</v>
      </c>
    </row>
    <row r="24563">
      <c r="A24563" s="6">
        <v>710131.0</v>
      </c>
      <c r="B24563" s="6">
        <v>710105.0</v>
      </c>
      <c r="C24563" s="14" t="str">
        <f>If(COUNTIF(DamReaches!$B$2:$B$346,"="&amp;A24563)&gt;0, "Yes", "No")</f>
        <v>No</v>
      </c>
    </row>
    <row r="24564">
      <c r="A24564" s="6">
        <v>710132.0</v>
      </c>
      <c r="B24564" s="6">
        <v>710131.0</v>
      </c>
      <c r="C24564" s="14" t="str">
        <f>If(COUNTIF(DamReaches!$B$2:$B$346,"="&amp;A24564)&gt;0, "Yes", "No")</f>
        <v>No</v>
      </c>
    </row>
    <row r="24565">
      <c r="A24565" s="6">
        <v>710133.0</v>
      </c>
      <c r="B24565" s="6">
        <v>709405.0</v>
      </c>
      <c r="C24565" s="14" t="str">
        <f>If(COUNTIF(DamReaches!$B$2:$B$346,"="&amp;A24565)&gt;0, "Yes", "No")</f>
        <v>No</v>
      </c>
    </row>
    <row r="24566">
      <c r="A24566" s="6">
        <v>710150.0</v>
      </c>
      <c r="B24566" s="6">
        <v>710726.0</v>
      </c>
      <c r="C24566" s="14" t="str">
        <f>If(COUNTIF(DamReaches!$B$2:$B$346,"="&amp;A24566)&gt;0, "Yes", "No")</f>
        <v>No</v>
      </c>
    </row>
    <row r="24567">
      <c r="A24567" s="6">
        <v>710151.0</v>
      </c>
      <c r="B24567" s="6">
        <v>709780.0</v>
      </c>
      <c r="C24567" s="14" t="str">
        <f>If(COUNTIF(DamReaches!$B$2:$B$346,"="&amp;A24567)&gt;0, "Yes", "No")</f>
        <v>No</v>
      </c>
    </row>
    <row r="24568">
      <c r="A24568" s="6">
        <v>710152.0</v>
      </c>
      <c r="B24568" s="6">
        <v>710100.0</v>
      </c>
      <c r="C24568" s="14" t="str">
        <f>If(COUNTIF(DamReaches!$B$2:$B$346,"="&amp;A24568)&gt;0, "Yes", "No")</f>
        <v>No</v>
      </c>
    </row>
    <row r="24569">
      <c r="A24569" s="6">
        <v>710153.0</v>
      </c>
      <c r="B24569" s="6">
        <v>710152.0</v>
      </c>
      <c r="C24569" s="14" t="str">
        <f>If(COUNTIF(DamReaches!$B$2:$B$346,"="&amp;A24569)&gt;0, "Yes", "No")</f>
        <v>No</v>
      </c>
    </row>
    <row r="24570">
      <c r="A24570" s="6">
        <v>710154.0</v>
      </c>
      <c r="B24570" s="6">
        <v>709902.0</v>
      </c>
      <c r="C24570" s="14" t="str">
        <f>If(COUNTIF(DamReaches!$B$2:$B$346,"="&amp;A24570)&gt;0, "Yes", "No")</f>
        <v>No</v>
      </c>
    </row>
    <row r="24571">
      <c r="A24571" s="6">
        <v>710155.0</v>
      </c>
      <c r="B24571" s="6">
        <v>710077.0</v>
      </c>
      <c r="C24571" s="14" t="str">
        <f>If(COUNTIF(DamReaches!$B$2:$B$346,"="&amp;A24571)&gt;0, "Yes", "No")</f>
        <v>No</v>
      </c>
    </row>
    <row r="24572">
      <c r="A24572" s="6">
        <v>710156.0</v>
      </c>
      <c r="B24572" s="6">
        <v>710018.0</v>
      </c>
      <c r="C24572" s="14" t="str">
        <f>If(COUNTIF(DamReaches!$B$2:$B$346,"="&amp;A24572)&gt;0, "Yes", "No")</f>
        <v>No</v>
      </c>
    </row>
    <row r="24573">
      <c r="A24573" s="6">
        <v>710157.0</v>
      </c>
      <c r="B24573" s="6">
        <v>709705.0</v>
      </c>
      <c r="C24573" s="14" t="str">
        <f>If(COUNTIF(DamReaches!$B$2:$B$346,"="&amp;A24573)&gt;0, "Yes", "No")</f>
        <v>No</v>
      </c>
    </row>
    <row r="24574">
      <c r="A24574" s="6">
        <v>710158.0</v>
      </c>
      <c r="B24574" s="6">
        <v>710157.0</v>
      </c>
      <c r="C24574" s="14" t="str">
        <f>If(COUNTIF(DamReaches!$B$2:$B$346,"="&amp;A24574)&gt;0, "Yes", "No")</f>
        <v>No</v>
      </c>
    </row>
    <row r="24575">
      <c r="A24575" s="6">
        <v>710159.0</v>
      </c>
      <c r="B24575" s="6">
        <v>709784.0</v>
      </c>
      <c r="C24575" s="14" t="str">
        <f>If(COUNTIF(DamReaches!$B$2:$B$346,"="&amp;A24575)&gt;0, "Yes", "No")</f>
        <v>No</v>
      </c>
    </row>
    <row r="24576">
      <c r="A24576" s="6">
        <v>710180.0</v>
      </c>
      <c r="B24576" s="6">
        <v>710014.0</v>
      </c>
      <c r="C24576" s="14" t="str">
        <f>If(COUNTIF(DamReaches!$B$2:$B$346,"="&amp;A24576)&gt;0, "Yes", "No")</f>
        <v>No</v>
      </c>
    </row>
    <row r="24577">
      <c r="A24577" s="6">
        <v>710181.0</v>
      </c>
      <c r="B24577" s="6">
        <v>710385.0</v>
      </c>
      <c r="C24577" s="14" t="str">
        <f>If(COUNTIF(DamReaches!$B$2:$B$346,"="&amp;A24577)&gt;0, "Yes", "No")</f>
        <v>No</v>
      </c>
    </row>
    <row r="24578">
      <c r="A24578" s="6">
        <v>710182.0</v>
      </c>
      <c r="B24578" s="6">
        <v>710385.0</v>
      </c>
      <c r="C24578" s="14" t="str">
        <f>If(COUNTIF(DamReaches!$B$2:$B$346,"="&amp;A24578)&gt;0, "Yes", "No")</f>
        <v>No</v>
      </c>
    </row>
    <row r="24579">
      <c r="A24579" s="6">
        <v>710183.0</v>
      </c>
      <c r="B24579" s="6">
        <v>710131.0</v>
      </c>
      <c r="C24579" s="14" t="str">
        <f>If(COUNTIF(DamReaches!$B$2:$B$346,"="&amp;A24579)&gt;0, "Yes", "No")</f>
        <v>No</v>
      </c>
    </row>
    <row r="24580">
      <c r="A24580" s="6">
        <v>710203.0</v>
      </c>
      <c r="B24580" s="6">
        <v>710205.0</v>
      </c>
      <c r="C24580" s="14" t="str">
        <f>If(COUNTIF(DamReaches!$B$2:$B$346,"="&amp;A24580)&gt;0, "Yes", "No")</f>
        <v>No</v>
      </c>
    </row>
    <row r="24581">
      <c r="A24581" s="6">
        <v>710204.0</v>
      </c>
      <c r="B24581" s="6">
        <v>710205.0</v>
      </c>
      <c r="C24581" s="14" t="str">
        <f>If(COUNTIF(DamReaches!$B$2:$B$346,"="&amp;A24581)&gt;0, "Yes", "No")</f>
        <v>No</v>
      </c>
    </row>
    <row r="24582">
      <c r="A24582" s="6">
        <v>710205.0</v>
      </c>
      <c r="B24582" s="6">
        <v>709987.0</v>
      </c>
      <c r="C24582" s="14" t="str">
        <f>If(COUNTIF(DamReaches!$B$2:$B$346,"="&amp;A24582)&gt;0, "Yes", "No")</f>
        <v>No</v>
      </c>
    </row>
    <row r="24583">
      <c r="A24583" s="6">
        <v>710206.0</v>
      </c>
      <c r="B24583" s="6">
        <v>709783.0</v>
      </c>
      <c r="C24583" s="14" t="str">
        <f>If(COUNTIF(DamReaches!$B$2:$B$346,"="&amp;A24583)&gt;0, "Yes", "No")</f>
        <v>No</v>
      </c>
    </row>
    <row r="24584">
      <c r="A24584" s="6">
        <v>710207.0</v>
      </c>
      <c r="B24584" s="6">
        <v>709712.0</v>
      </c>
      <c r="C24584" s="14" t="str">
        <f>If(COUNTIF(DamReaches!$B$2:$B$346,"="&amp;A24584)&gt;0, "Yes", "No")</f>
        <v>No</v>
      </c>
    </row>
    <row r="24585">
      <c r="A24585" s="6">
        <v>710208.0</v>
      </c>
      <c r="B24585" s="6">
        <v>710133.0</v>
      </c>
      <c r="C24585" s="14" t="str">
        <f>If(COUNTIF(DamReaches!$B$2:$B$346,"="&amp;A24585)&gt;0, "Yes", "No")</f>
        <v>No</v>
      </c>
    </row>
    <row r="24586">
      <c r="A24586" s="6">
        <v>710222.0</v>
      </c>
      <c r="B24586" s="6">
        <v>710262.0</v>
      </c>
      <c r="C24586" s="14" t="str">
        <f>If(COUNTIF(DamReaches!$B$2:$B$346,"="&amp;A24586)&gt;0, "Yes", "No")</f>
        <v>No</v>
      </c>
    </row>
    <row r="24587">
      <c r="A24587" s="6">
        <v>710223.0</v>
      </c>
      <c r="B24587" s="6">
        <v>709810.0</v>
      </c>
      <c r="C24587" s="14" t="str">
        <f>If(COUNTIF(DamReaches!$B$2:$B$346,"="&amp;A24587)&gt;0, "Yes", "No")</f>
        <v>No</v>
      </c>
    </row>
    <row r="24588">
      <c r="A24588" s="6">
        <v>710224.0</v>
      </c>
      <c r="B24588" s="6">
        <v>709989.0</v>
      </c>
      <c r="C24588" s="14" t="str">
        <f>If(COUNTIF(DamReaches!$B$2:$B$346,"="&amp;A24588)&gt;0, "Yes", "No")</f>
        <v>No</v>
      </c>
    </row>
    <row r="24589">
      <c r="A24589" s="6">
        <v>710225.0</v>
      </c>
      <c r="B24589" s="6">
        <v>710133.0</v>
      </c>
      <c r="C24589" s="14" t="str">
        <f>If(COUNTIF(DamReaches!$B$2:$B$346,"="&amp;A24589)&gt;0, "Yes", "No")</f>
        <v>No</v>
      </c>
    </row>
    <row r="24590">
      <c r="A24590" s="6">
        <v>710226.0</v>
      </c>
      <c r="B24590" s="6">
        <v>710159.0</v>
      </c>
      <c r="C24590" s="14" t="str">
        <f>If(COUNTIF(DamReaches!$B$2:$B$346,"="&amp;A24590)&gt;0, "Yes", "No")</f>
        <v>No</v>
      </c>
    </row>
    <row r="24591">
      <c r="A24591" s="6">
        <v>710227.0</v>
      </c>
      <c r="B24591" s="6">
        <v>710308.0</v>
      </c>
      <c r="C24591" s="14" t="str">
        <f>If(COUNTIF(DamReaches!$B$2:$B$346,"="&amp;A24591)&gt;0, "Yes", "No")</f>
        <v>No</v>
      </c>
    </row>
    <row r="24592">
      <c r="A24592" s="6">
        <v>710228.0</v>
      </c>
      <c r="B24592" s="6">
        <v>710227.0</v>
      </c>
      <c r="C24592" s="14" t="str">
        <f>If(COUNTIF(DamReaches!$B$2:$B$346,"="&amp;A24592)&gt;0, "Yes", "No")</f>
        <v>No</v>
      </c>
    </row>
    <row r="24593">
      <c r="A24593" s="6">
        <v>710243.0</v>
      </c>
      <c r="B24593" s="6">
        <v>709780.0</v>
      </c>
      <c r="C24593" s="14" t="str">
        <f>If(COUNTIF(DamReaches!$B$2:$B$346,"="&amp;A24593)&gt;0, "Yes", "No")</f>
        <v>No</v>
      </c>
    </row>
    <row r="24594">
      <c r="A24594" s="6">
        <v>710244.0</v>
      </c>
      <c r="B24594" s="6">
        <v>709619.0</v>
      </c>
      <c r="C24594" s="14" t="str">
        <f>If(COUNTIF(DamReaches!$B$2:$B$346,"="&amp;A24594)&gt;0, "Yes", "No")</f>
        <v>No</v>
      </c>
    </row>
    <row r="24595">
      <c r="A24595" s="6">
        <v>710245.0</v>
      </c>
      <c r="B24595" s="6">
        <v>709783.0</v>
      </c>
      <c r="C24595" s="14" t="str">
        <f>If(COUNTIF(DamReaches!$B$2:$B$346,"="&amp;A24595)&gt;0, "Yes", "No")</f>
        <v>No</v>
      </c>
    </row>
    <row r="24596">
      <c r="A24596" s="6">
        <v>710246.0</v>
      </c>
      <c r="B24596" s="6">
        <v>710337.0</v>
      </c>
      <c r="C24596" s="14" t="str">
        <f>If(COUNTIF(DamReaches!$B$2:$B$346,"="&amp;A24596)&gt;0, "Yes", "No")</f>
        <v>No</v>
      </c>
    </row>
    <row r="24597">
      <c r="A24597" s="6">
        <v>710262.0</v>
      </c>
      <c r="B24597" s="6">
        <v>709779.0</v>
      </c>
      <c r="C24597" s="14" t="str">
        <f>If(COUNTIF(DamReaches!$B$2:$B$346,"="&amp;A24597)&gt;0, "Yes", "No")</f>
        <v>No</v>
      </c>
    </row>
    <row r="24598">
      <c r="A24598" s="6">
        <v>710263.0</v>
      </c>
      <c r="B24598" s="6">
        <v>709707.0</v>
      </c>
      <c r="C24598" s="14" t="str">
        <f>If(COUNTIF(DamReaches!$B$2:$B$346,"="&amp;A24598)&gt;0, "Yes", "No")</f>
        <v>No</v>
      </c>
    </row>
    <row r="24599">
      <c r="A24599" s="6">
        <v>710264.0</v>
      </c>
      <c r="B24599" s="6">
        <v>710306.0</v>
      </c>
      <c r="C24599" s="14" t="str">
        <f>If(COUNTIF(DamReaches!$B$2:$B$346,"="&amp;A24599)&gt;0, "Yes", "No")</f>
        <v>No</v>
      </c>
    </row>
    <row r="24600">
      <c r="A24600" s="6">
        <v>710265.0</v>
      </c>
      <c r="B24600" s="6">
        <v>710226.0</v>
      </c>
      <c r="C24600" s="14" t="str">
        <f>If(COUNTIF(DamReaches!$B$2:$B$346,"="&amp;A24600)&gt;0, "Yes", "No")</f>
        <v>No</v>
      </c>
    </row>
    <row r="24601">
      <c r="A24601" s="6">
        <v>710285.0</v>
      </c>
      <c r="B24601" s="6">
        <v>709338.0</v>
      </c>
      <c r="C24601" s="14" t="str">
        <f>If(COUNTIF(DamReaches!$B$2:$B$346,"="&amp;A24601)&gt;0, "Yes", "No")</f>
        <v>No</v>
      </c>
    </row>
    <row r="24602">
      <c r="A24602" s="6">
        <v>710286.0</v>
      </c>
      <c r="B24602" s="6">
        <v>710287.0</v>
      </c>
      <c r="C24602" s="14" t="str">
        <f>If(COUNTIF(DamReaches!$B$2:$B$346,"="&amp;A24602)&gt;0, "Yes", "No")</f>
        <v>No</v>
      </c>
    </row>
    <row r="24603">
      <c r="A24603" s="6">
        <v>710287.0</v>
      </c>
      <c r="B24603" s="6">
        <v>709572.0</v>
      </c>
      <c r="C24603" s="14" t="str">
        <f>If(COUNTIF(DamReaches!$B$2:$B$346,"="&amp;A24603)&gt;0, "Yes", "No")</f>
        <v>No</v>
      </c>
    </row>
    <row r="24604">
      <c r="A24604" s="6">
        <v>710302.0</v>
      </c>
      <c r="B24604" s="6">
        <v>710331.0</v>
      </c>
      <c r="C24604" s="14" t="str">
        <f>If(COUNTIF(DamReaches!$B$2:$B$346,"="&amp;A24604)&gt;0, "Yes", "No")</f>
        <v>No</v>
      </c>
    </row>
    <row r="24605">
      <c r="A24605" s="6">
        <v>710303.0</v>
      </c>
      <c r="B24605" s="6">
        <v>709362.0</v>
      </c>
      <c r="C24605" s="14" t="str">
        <f>If(COUNTIF(DamReaches!$B$2:$B$346,"="&amp;A24605)&gt;0, "Yes", "No")</f>
        <v>No</v>
      </c>
    </row>
    <row r="24606">
      <c r="A24606" s="6">
        <v>710304.0</v>
      </c>
      <c r="B24606" s="6">
        <v>709938.0</v>
      </c>
      <c r="C24606" s="14" t="str">
        <f>If(COUNTIF(DamReaches!$B$2:$B$346,"="&amp;A24606)&gt;0, "Yes", "No")</f>
        <v>No</v>
      </c>
    </row>
    <row r="24607">
      <c r="A24607" s="6">
        <v>710305.0</v>
      </c>
      <c r="B24607" s="6">
        <v>709143.0</v>
      </c>
      <c r="C24607" s="14" t="str">
        <f>If(COUNTIF(DamReaches!$B$2:$B$346,"="&amp;A24607)&gt;0, "Yes", "No")</f>
        <v>No</v>
      </c>
    </row>
    <row r="24608">
      <c r="A24608" s="6">
        <v>710306.0</v>
      </c>
      <c r="B24608" s="6">
        <v>710434.0</v>
      </c>
      <c r="C24608" s="14" t="str">
        <f>If(COUNTIF(DamReaches!$B$2:$B$346,"="&amp;A24608)&gt;0, "Yes", "No")</f>
        <v>No</v>
      </c>
    </row>
    <row r="24609">
      <c r="A24609" s="6">
        <v>710307.0</v>
      </c>
      <c r="B24609" s="6">
        <v>710434.0</v>
      </c>
      <c r="C24609" s="14" t="str">
        <f>If(COUNTIF(DamReaches!$B$2:$B$346,"="&amp;A24609)&gt;0, "Yes", "No")</f>
        <v>No</v>
      </c>
    </row>
    <row r="24610">
      <c r="A24610" s="6">
        <v>710308.0</v>
      </c>
      <c r="B24610" s="6">
        <v>710265.0</v>
      </c>
      <c r="C24610" s="14" t="str">
        <f>If(COUNTIF(DamReaches!$B$2:$B$346,"="&amp;A24610)&gt;0, "Yes", "No")</f>
        <v>No</v>
      </c>
    </row>
    <row r="24611">
      <c r="A24611" s="6">
        <v>710309.0</v>
      </c>
      <c r="B24611" s="6">
        <v>710227.0</v>
      </c>
      <c r="C24611" s="14" t="str">
        <f>If(COUNTIF(DamReaches!$B$2:$B$346,"="&amp;A24611)&gt;0, "Yes", "No")</f>
        <v>No</v>
      </c>
    </row>
    <row r="24612">
      <c r="A24612" s="6">
        <v>710331.0</v>
      </c>
      <c r="B24612" s="6">
        <v>710332.0</v>
      </c>
      <c r="C24612" s="14" t="str">
        <f>If(COUNTIF(DamReaches!$B$2:$B$346,"="&amp;A24612)&gt;0, "Yes", "No")</f>
        <v>No</v>
      </c>
    </row>
    <row r="24613">
      <c r="A24613" s="6">
        <v>710332.0</v>
      </c>
      <c r="B24613" s="6">
        <v>710334.0</v>
      </c>
      <c r="C24613" s="14" t="str">
        <f>If(COUNTIF(DamReaches!$B$2:$B$346,"="&amp;A24613)&gt;0, "Yes", "No")</f>
        <v>No</v>
      </c>
    </row>
    <row r="24614">
      <c r="A24614" s="6">
        <v>710333.0</v>
      </c>
      <c r="B24614" s="6">
        <v>710334.0</v>
      </c>
      <c r="C24614" s="14" t="str">
        <f>If(COUNTIF(DamReaches!$B$2:$B$346,"="&amp;A24614)&gt;0, "Yes", "No")</f>
        <v>No</v>
      </c>
    </row>
    <row r="24615">
      <c r="A24615" s="6">
        <v>710334.0</v>
      </c>
      <c r="B24615" s="6">
        <v>710432.0</v>
      </c>
      <c r="C24615" s="14" t="str">
        <f>If(COUNTIF(DamReaches!$B$2:$B$346,"="&amp;A24615)&gt;0, "Yes", "No")</f>
        <v>No</v>
      </c>
    </row>
    <row r="24616">
      <c r="A24616" s="6">
        <v>710335.0</v>
      </c>
      <c r="B24616" s="6">
        <v>709657.0</v>
      </c>
      <c r="C24616" s="14" t="str">
        <f>If(COUNTIF(DamReaches!$B$2:$B$346,"="&amp;A24616)&gt;0, "Yes", "No")</f>
        <v>No</v>
      </c>
    </row>
    <row r="24617">
      <c r="A24617" s="6">
        <v>710336.0</v>
      </c>
      <c r="B24617" s="6">
        <v>710102.0</v>
      </c>
      <c r="C24617" s="14" t="str">
        <f>If(COUNTIF(DamReaches!$B$2:$B$346,"="&amp;A24617)&gt;0, "Yes", "No")</f>
        <v>No</v>
      </c>
    </row>
    <row r="24618">
      <c r="A24618" s="6">
        <v>710337.0</v>
      </c>
      <c r="B24618" s="6">
        <v>710338.0</v>
      </c>
      <c r="C24618" s="14" t="str">
        <f>If(COUNTIF(DamReaches!$B$2:$B$346,"="&amp;A24618)&gt;0, "Yes", "No")</f>
        <v>No</v>
      </c>
    </row>
    <row r="24619">
      <c r="A24619" s="6">
        <v>710338.0</v>
      </c>
      <c r="B24619" s="6">
        <v>710306.0</v>
      </c>
      <c r="C24619" s="14" t="str">
        <f>If(COUNTIF(DamReaches!$B$2:$B$346,"="&amp;A24619)&gt;0, "Yes", "No")</f>
        <v>No</v>
      </c>
    </row>
    <row r="24620">
      <c r="A24620" s="6">
        <v>710353.0</v>
      </c>
      <c r="B24620" s="6">
        <v>710285.0</v>
      </c>
      <c r="C24620" s="14" t="str">
        <f>If(COUNTIF(DamReaches!$B$2:$B$346,"="&amp;A24620)&gt;0, "Yes", "No")</f>
        <v>No</v>
      </c>
    </row>
    <row r="24621">
      <c r="A24621" s="6">
        <v>710354.0</v>
      </c>
      <c r="B24621" s="6">
        <v>710155.0</v>
      </c>
      <c r="C24621" s="14" t="str">
        <f>If(COUNTIF(DamReaches!$B$2:$B$346,"="&amp;A24621)&gt;0, "Yes", "No")</f>
        <v>No</v>
      </c>
    </row>
    <row r="24622">
      <c r="A24622" s="6">
        <v>710355.0</v>
      </c>
      <c r="B24622" s="6">
        <v>710157.0</v>
      </c>
      <c r="C24622" s="14" t="str">
        <f>If(COUNTIF(DamReaches!$B$2:$B$346,"="&amp;A24622)&gt;0, "Yes", "No")</f>
        <v>No</v>
      </c>
    </row>
    <row r="24623">
      <c r="A24623" s="6">
        <v>710368.0</v>
      </c>
      <c r="B24623" s="6">
        <v>709183.0</v>
      </c>
      <c r="C24623" s="14" t="str">
        <f>If(COUNTIF(DamReaches!$B$2:$B$346,"="&amp;A24623)&gt;0, "Yes", "No")</f>
        <v>No</v>
      </c>
    </row>
    <row r="24624">
      <c r="A24624" s="6">
        <v>710369.0</v>
      </c>
      <c r="B24624" s="6">
        <v>710309.0</v>
      </c>
      <c r="C24624" s="14" t="str">
        <f>If(COUNTIF(DamReaches!$B$2:$B$346,"="&amp;A24624)&gt;0, "Yes", "No")</f>
        <v>No</v>
      </c>
    </row>
    <row r="24625">
      <c r="A24625" s="6">
        <v>710370.0</v>
      </c>
      <c r="B24625" s="6">
        <v>710369.0</v>
      </c>
      <c r="C24625" s="14" t="str">
        <f>If(COUNTIF(DamReaches!$B$2:$B$346,"="&amp;A24625)&gt;0, "Yes", "No")</f>
        <v>No</v>
      </c>
    </row>
    <row r="24626">
      <c r="A24626" s="6">
        <v>710371.0</v>
      </c>
      <c r="B24626" s="6">
        <v>709862.0</v>
      </c>
      <c r="C24626" s="14" t="str">
        <f>If(COUNTIF(DamReaches!$B$2:$B$346,"="&amp;A24626)&gt;0, "Yes", "No")</f>
        <v>No</v>
      </c>
    </row>
    <row r="24627">
      <c r="A24627" s="6">
        <v>710372.0</v>
      </c>
      <c r="B24627" s="6">
        <v>710287.0</v>
      </c>
      <c r="C24627" s="14" t="str">
        <f>If(COUNTIF(DamReaches!$B$2:$B$346,"="&amp;A24627)&gt;0, "Yes", "No")</f>
        <v>No</v>
      </c>
    </row>
    <row r="24628">
      <c r="A24628" s="6">
        <v>710381.0</v>
      </c>
      <c r="B24628" s="6">
        <v>710262.0</v>
      </c>
      <c r="C24628" s="14" t="str">
        <f>If(COUNTIF(DamReaches!$B$2:$B$346,"="&amp;A24628)&gt;0, "Yes", "No")</f>
        <v>No</v>
      </c>
    </row>
    <row r="24629">
      <c r="A24629" s="6">
        <v>710382.0</v>
      </c>
      <c r="B24629" s="6">
        <v>709471.0</v>
      </c>
      <c r="C24629" s="14" t="str">
        <f>If(COUNTIF(DamReaches!$B$2:$B$346,"="&amp;A24629)&gt;0, "Yes", "No")</f>
        <v>No</v>
      </c>
    </row>
    <row r="24630">
      <c r="A24630" s="6">
        <v>710383.0</v>
      </c>
      <c r="B24630" s="6">
        <v>710245.0</v>
      </c>
      <c r="C24630" s="14" t="str">
        <f>If(COUNTIF(DamReaches!$B$2:$B$346,"="&amp;A24630)&gt;0, "Yes", "No")</f>
        <v>No</v>
      </c>
    </row>
    <row r="24631">
      <c r="A24631" s="6">
        <v>710384.0</v>
      </c>
      <c r="B24631" s="6">
        <v>710355.0</v>
      </c>
      <c r="C24631" s="14" t="str">
        <f>If(COUNTIF(DamReaches!$B$2:$B$346,"="&amp;A24631)&gt;0, "Yes", "No")</f>
        <v>No</v>
      </c>
    </row>
    <row r="24632">
      <c r="A24632" s="6">
        <v>710385.0</v>
      </c>
      <c r="B24632" s="6">
        <v>710384.0</v>
      </c>
      <c r="C24632" s="14" t="str">
        <f>If(COUNTIF(DamReaches!$B$2:$B$346,"="&amp;A24632)&gt;0, "Yes", "No")</f>
        <v>No</v>
      </c>
    </row>
    <row r="24633">
      <c r="A24633" s="6">
        <v>710386.0</v>
      </c>
      <c r="B24633" s="6">
        <v>709552.0</v>
      </c>
      <c r="C24633" s="14" t="str">
        <f>If(COUNTIF(DamReaches!$B$2:$B$346,"="&amp;A24633)&gt;0, "Yes", "No")</f>
        <v>No</v>
      </c>
    </row>
    <row r="24634">
      <c r="A24634" s="6">
        <v>710396.0</v>
      </c>
      <c r="B24634" s="6">
        <v>709182.0</v>
      </c>
      <c r="C24634" s="14" t="str">
        <f>If(COUNTIF(DamReaches!$B$2:$B$346,"="&amp;A24634)&gt;0, "Yes", "No")</f>
        <v>No</v>
      </c>
    </row>
    <row r="24635">
      <c r="A24635" s="6">
        <v>710397.0</v>
      </c>
      <c r="B24635" s="6">
        <v>710243.0</v>
      </c>
      <c r="C24635" s="14" t="str">
        <f>If(COUNTIF(DamReaches!$B$2:$B$346,"="&amp;A24635)&gt;0, "Yes", "No")</f>
        <v>No</v>
      </c>
    </row>
    <row r="24636">
      <c r="A24636" s="6">
        <v>710398.0</v>
      </c>
      <c r="B24636" s="6">
        <v>710336.0</v>
      </c>
      <c r="C24636" s="14" t="str">
        <f>If(COUNTIF(DamReaches!$B$2:$B$346,"="&amp;A24636)&gt;0, "Yes", "No")</f>
        <v>No</v>
      </c>
    </row>
    <row r="24637">
      <c r="A24637" s="6">
        <v>710399.0</v>
      </c>
      <c r="B24637" s="6">
        <v>710473.0</v>
      </c>
      <c r="C24637" s="14" t="str">
        <f>If(COUNTIF(DamReaches!$B$2:$B$346,"="&amp;A24637)&gt;0, "Yes", "No")</f>
        <v>No</v>
      </c>
    </row>
    <row r="24638">
      <c r="A24638" s="6">
        <v>710413.0</v>
      </c>
      <c r="B24638" s="6">
        <v>710382.0</v>
      </c>
      <c r="C24638" s="14" t="str">
        <f>If(COUNTIF(DamReaches!$B$2:$B$346,"="&amp;A24638)&gt;0, "Yes", "No")</f>
        <v>No</v>
      </c>
    </row>
    <row r="24639">
      <c r="A24639" s="6">
        <v>710414.0</v>
      </c>
      <c r="B24639" s="6">
        <v>710355.0</v>
      </c>
      <c r="C24639" s="14" t="str">
        <f>If(COUNTIF(DamReaches!$B$2:$B$346,"="&amp;A24639)&gt;0, "Yes", "No")</f>
        <v>No</v>
      </c>
    </row>
    <row r="24640">
      <c r="A24640" s="6">
        <v>710415.0</v>
      </c>
      <c r="B24640" s="6">
        <v>710710.0</v>
      </c>
      <c r="C24640" s="14" t="str">
        <f>If(COUNTIF(DamReaches!$B$2:$B$346,"="&amp;A24640)&gt;0, "Yes", "No")</f>
        <v>No</v>
      </c>
    </row>
    <row r="24641">
      <c r="A24641" s="6">
        <v>710416.0</v>
      </c>
      <c r="B24641" s="6">
        <v>710710.0</v>
      </c>
      <c r="C24641" s="14" t="str">
        <f>If(COUNTIF(DamReaches!$B$2:$B$346,"="&amp;A24641)&gt;0, "Yes", "No")</f>
        <v>No</v>
      </c>
    </row>
    <row r="24642">
      <c r="A24642" s="6">
        <v>710430.0</v>
      </c>
      <c r="B24642" s="6">
        <v>710331.0</v>
      </c>
      <c r="C24642" s="14" t="str">
        <f>If(COUNTIF(DamReaches!$B$2:$B$346,"="&amp;A24642)&gt;0, "Yes", "No")</f>
        <v>No</v>
      </c>
    </row>
    <row r="24643">
      <c r="A24643" s="6">
        <v>710431.0</v>
      </c>
      <c r="B24643" s="6">
        <v>710639.0</v>
      </c>
      <c r="C24643" s="14" t="str">
        <f>If(COUNTIF(DamReaches!$B$2:$B$346,"="&amp;A24643)&gt;0, "Yes", "No")</f>
        <v>No</v>
      </c>
    </row>
    <row r="24644">
      <c r="A24644" s="6">
        <v>710432.0</v>
      </c>
      <c r="B24644" s="6">
        <v>710639.0</v>
      </c>
      <c r="C24644" s="14" t="str">
        <f>If(COUNTIF(DamReaches!$B$2:$B$346,"="&amp;A24644)&gt;0, "Yes", "No")</f>
        <v>No</v>
      </c>
    </row>
    <row r="24645">
      <c r="A24645" s="6">
        <v>710433.0</v>
      </c>
      <c r="B24645" s="6">
        <v>709057.0</v>
      </c>
      <c r="C24645" s="14" t="str">
        <f>If(COUNTIF(DamReaches!$B$2:$B$346,"="&amp;A24645)&gt;0, "Yes", "No")</f>
        <v>No</v>
      </c>
    </row>
    <row r="24646">
      <c r="A24646" s="6">
        <v>710434.0</v>
      </c>
      <c r="B24646" s="6">
        <v>710435.0</v>
      </c>
      <c r="C24646" s="14" t="str">
        <f>If(COUNTIF(DamReaches!$B$2:$B$346,"="&amp;A24646)&gt;0, "Yes", "No")</f>
        <v>No</v>
      </c>
    </row>
    <row r="24647">
      <c r="A24647" s="6">
        <v>710435.0</v>
      </c>
      <c r="B24647" s="6">
        <v>710019.0</v>
      </c>
      <c r="C24647" s="14" t="str">
        <f>If(COUNTIF(DamReaches!$B$2:$B$346,"="&amp;A24647)&gt;0, "Yes", "No")</f>
        <v>No</v>
      </c>
    </row>
    <row r="24648">
      <c r="A24648" s="6">
        <v>710436.0</v>
      </c>
      <c r="B24648" s="6">
        <v>710549.0</v>
      </c>
      <c r="C24648" s="14" t="str">
        <f>If(COUNTIF(DamReaches!$B$2:$B$346,"="&amp;A24648)&gt;0, "Yes", "No")</f>
        <v>No</v>
      </c>
    </row>
    <row r="24649">
      <c r="A24649" s="6">
        <v>710451.0</v>
      </c>
      <c r="B24649" s="6">
        <v>710354.0</v>
      </c>
      <c r="C24649" s="14" t="str">
        <f>If(COUNTIF(DamReaches!$B$2:$B$346,"="&amp;A24649)&gt;0, "Yes", "No")</f>
        <v>No</v>
      </c>
    </row>
    <row r="24650">
      <c r="A24650" s="6">
        <v>710452.0</v>
      </c>
      <c r="B24650" s="6">
        <v>709988.0</v>
      </c>
      <c r="C24650" s="14" t="str">
        <f>If(COUNTIF(DamReaches!$B$2:$B$346,"="&amp;A24650)&gt;0, "Yes", "No")</f>
        <v>No</v>
      </c>
    </row>
    <row r="24651">
      <c r="A24651" s="6">
        <v>710453.0</v>
      </c>
      <c r="B24651" s="6">
        <v>710433.0</v>
      </c>
      <c r="C24651" s="14" t="str">
        <f>If(COUNTIF(DamReaches!$B$2:$B$346,"="&amp;A24651)&gt;0, "Yes", "No")</f>
        <v>No</v>
      </c>
    </row>
    <row r="24652">
      <c r="A24652" s="6">
        <v>710454.0</v>
      </c>
      <c r="B24652" s="6">
        <v>710455.0</v>
      </c>
      <c r="C24652" s="14" t="str">
        <f>If(COUNTIF(DamReaches!$B$2:$B$346,"="&amp;A24652)&gt;0, "Yes", "No")</f>
        <v>No</v>
      </c>
    </row>
    <row r="24653">
      <c r="A24653" s="6">
        <v>710455.0</v>
      </c>
      <c r="B24653" s="6">
        <v>710337.0</v>
      </c>
      <c r="C24653" s="14" t="str">
        <f>If(COUNTIF(DamReaches!$B$2:$B$346,"="&amp;A24653)&gt;0, "Yes", "No")</f>
        <v>No</v>
      </c>
    </row>
    <row r="24654">
      <c r="A24654" s="6">
        <v>710456.0</v>
      </c>
      <c r="B24654" s="6">
        <v>710473.0</v>
      </c>
      <c r="C24654" s="14" t="str">
        <f>If(COUNTIF(DamReaches!$B$2:$B$346,"="&amp;A24654)&gt;0, "Yes", "No")</f>
        <v>No</v>
      </c>
    </row>
    <row r="24655">
      <c r="A24655" s="6">
        <v>710467.0</v>
      </c>
      <c r="B24655" s="6">
        <v>710152.0</v>
      </c>
      <c r="C24655" s="14" t="str">
        <f>If(COUNTIF(DamReaches!$B$2:$B$346,"="&amp;A24655)&gt;0, "Yes", "No")</f>
        <v>No</v>
      </c>
    </row>
    <row r="24656">
      <c r="A24656" s="6">
        <v>710468.0</v>
      </c>
      <c r="B24656" s="6">
        <v>709936.0</v>
      </c>
      <c r="C24656" s="14" t="str">
        <f>If(COUNTIF(DamReaches!$B$2:$B$346,"="&amp;A24656)&gt;0, "Yes", "No")</f>
        <v>No</v>
      </c>
    </row>
    <row r="24657">
      <c r="A24657" s="6">
        <v>710469.0</v>
      </c>
      <c r="B24657" s="6">
        <v>710468.0</v>
      </c>
      <c r="C24657" s="14" t="str">
        <f>If(COUNTIF(DamReaches!$B$2:$B$346,"="&amp;A24657)&gt;0, "Yes", "No")</f>
        <v>No</v>
      </c>
    </row>
    <row r="24658">
      <c r="A24658" s="6">
        <v>710470.0</v>
      </c>
      <c r="B24658" s="6">
        <v>710383.0</v>
      </c>
      <c r="C24658" s="14" t="str">
        <f>If(COUNTIF(DamReaches!$B$2:$B$346,"="&amp;A24658)&gt;0, "Yes", "No")</f>
        <v>No</v>
      </c>
    </row>
    <row r="24659">
      <c r="A24659" s="6">
        <v>710471.0</v>
      </c>
      <c r="B24659" s="6">
        <v>710102.0</v>
      </c>
      <c r="C24659" s="14" t="str">
        <f>If(COUNTIF(DamReaches!$B$2:$B$346,"="&amp;A24659)&gt;0, "Yes", "No")</f>
        <v>No</v>
      </c>
    </row>
    <row r="24660">
      <c r="A24660" s="6">
        <v>710472.0</v>
      </c>
      <c r="B24660" s="6">
        <v>710369.0</v>
      </c>
      <c r="C24660" s="14" t="str">
        <f>If(COUNTIF(DamReaches!$B$2:$B$346,"="&amp;A24660)&gt;0, "Yes", "No")</f>
        <v>No</v>
      </c>
    </row>
    <row r="24661">
      <c r="A24661" s="6">
        <v>710473.0</v>
      </c>
      <c r="B24661" s="6">
        <v>710472.0</v>
      </c>
      <c r="C24661" s="14" t="str">
        <f>If(COUNTIF(DamReaches!$B$2:$B$346,"="&amp;A24661)&gt;0, "Yes", "No")</f>
        <v>No</v>
      </c>
    </row>
    <row r="24662">
      <c r="A24662" s="6">
        <v>710494.0</v>
      </c>
      <c r="B24662" s="6">
        <v>710243.0</v>
      </c>
      <c r="C24662" s="14" t="str">
        <f>If(COUNTIF(DamReaches!$B$2:$B$346,"="&amp;A24662)&gt;0, "Yes", "No")</f>
        <v>No</v>
      </c>
    </row>
    <row r="24663">
      <c r="A24663" s="6">
        <v>710495.0</v>
      </c>
      <c r="B24663" s="6">
        <v>710155.0</v>
      </c>
      <c r="C24663" s="14" t="str">
        <f>If(COUNTIF(DamReaches!$B$2:$B$346,"="&amp;A24663)&gt;0, "Yes", "No")</f>
        <v>No</v>
      </c>
    </row>
    <row r="24664">
      <c r="A24664" s="6">
        <v>710496.0</v>
      </c>
      <c r="B24664" s="6">
        <v>710472.0</v>
      </c>
      <c r="C24664" s="14" t="str">
        <f>If(COUNTIF(DamReaches!$B$2:$B$346,"="&amp;A24664)&gt;0, "Yes", "No")</f>
        <v>No</v>
      </c>
    </row>
    <row r="24665">
      <c r="A24665" s="6">
        <v>710509.0</v>
      </c>
      <c r="B24665" s="6">
        <v>710467.0</v>
      </c>
      <c r="C24665" s="14" t="str">
        <f>If(COUNTIF(DamReaches!$B$2:$B$346,"="&amp;A24665)&gt;0, "Yes", "No")</f>
        <v>No</v>
      </c>
    </row>
    <row r="24666">
      <c r="A24666" s="6">
        <v>710510.0</v>
      </c>
      <c r="B24666" s="6">
        <v>709987.0</v>
      </c>
      <c r="C24666" s="14" t="str">
        <f>If(COUNTIF(DamReaches!$B$2:$B$346,"="&amp;A24666)&gt;0, "Yes", "No")</f>
        <v>No</v>
      </c>
    </row>
    <row r="24667">
      <c r="A24667" s="6">
        <v>710511.0</v>
      </c>
      <c r="B24667" s="6">
        <v>710435.0</v>
      </c>
      <c r="C24667" s="14" t="str">
        <f>If(COUNTIF(DamReaches!$B$2:$B$346,"="&amp;A24667)&gt;0, "Yes", "No")</f>
        <v>No</v>
      </c>
    </row>
    <row r="24668">
      <c r="A24668" s="6">
        <v>710512.0</v>
      </c>
      <c r="B24668" s="6">
        <v>710456.0</v>
      </c>
      <c r="C24668" s="14" t="str">
        <f>If(COUNTIF(DamReaches!$B$2:$B$346,"="&amp;A24668)&gt;0, "Yes", "No")</f>
        <v>No</v>
      </c>
    </row>
    <row r="24669">
      <c r="A24669" s="6">
        <v>710513.0</v>
      </c>
      <c r="B24669" s="6">
        <v>709862.0</v>
      </c>
      <c r="C24669" s="14" t="str">
        <f>If(COUNTIF(DamReaches!$B$2:$B$346,"="&amp;A24669)&gt;0, "Yes", "No")</f>
        <v>No</v>
      </c>
    </row>
    <row r="24670">
      <c r="A24670" s="6">
        <v>710524.0</v>
      </c>
      <c r="B24670" s="6">
        <v>709522.0</v>
      </c>
      <c r="C24670" s="14" t="str">
        <f>If(COUNTIF(DamReaches!$B$2:$B$346,"="&amp;A24670)&gt;0, "Yes", "No")</f>
        <v>No</v>
      </c>
    </row>
    <row r="24671">
      <c r="A24671" s="6">
        <v>710545.0</v>
      </c>
      <c r="B24671" s="6">
        <v>710368.0</v>
      </c>
      <c r="C24671" s="14" t="str">
        <f>If(COUNTIF(DamReaches!$B$2:$B$346,"="&amp;A24671)&gt;0, "Yes", "No")</f>
        <v>No</v>
      </c>
    </row>
    <row r="24672">
      <c r="A24672" s="6">
        <v>710546.0</v>
      </c>
      <c r="B24672" s="6">
        <v>710245.0</v>
      </c>
      <c r="C24672" s="14" t="str">
        <f>If(COUNTIF(DamReaches!$B$2:$B$346,"="&amp;A24672)&gt;0, "Yes", "No")</f>
        <v>No</v>
      </c>
    </row>
    <row r="24673">
      <c r="A24673" s="6">
        <v>710547.0</v>
      </c>
      <c r="B24673" s="6">
        <v>710643.0</v>
      </c>
      <c r="C24673" s="14" t="str">
        <f>If(COUNTIF(DamReaches!$B$2:$B$346,"="&amp;A24673)&gt;0, "Yes", "No")</f>
        <v>No</v>
      </c>
    </row>
    <row r="24674">
      <c r="A24674" s="6">
        <v>710548.0</v>
      </c>
      <c r="B24674" s="6">
        <v>710643.0</v>
      </c>
      <c r="C24674" s="14" t="str">
        <f>If(COUNTIF(DamReaches!$B$2:$B$346,"="&amp;A24674)&gt;0, "Yes", "No")</f>
        <v>No</v>
      </c>
    </row>
    <row r="24675">
      <c r="A24675" s="6">
        <v>710549.0</v>
      </c>
      <c r="B24675" s="6">
        <v>710599.0</v>
      </c>
      <c r="C24675" s="14" t="str">
        <f>If(COUNTIF(DamReaches!$B$2:$B$346,"="&amp;A24675)&gt;0, "Yes", "No")</f>
        <v>No</v>
      </c>
    </row>
    <row r="24676">
      <c r="A24676" s="6">
        <v>710570.0</v>
      </c>
      <c r="B24676" s="6">
        <v>710100.0</v>
      </c>
      <c r="C24676" s="14" t="str">
        <f>If(COUNTIF(DamReaches!$B$2:$B$346,"="&amp;A24676)&gt;0, "Yes", "No")</f>
        <v>No</v>
      </c>
    </row>
    <row r="24677">
      <c r="A24677" s="6">
        <v>710571.0</v>
      </c>
      <c r="B24677" s="6">
        <v>710510.0</v>
      </c>
      <c r="C24677" s="14" t="str">
        <f>If(COUNTIF(DamReaches!$B$2:$B$346,"="&amp;A24677)&gt;0, "Yes", "No")</f>
        <v>No</v>
      </c>
    </row>
    <row r="24678">
      <c r="A24678" s="6">
        <v>710572.0</v>
      </c>
      <c r="B24678" s="6">
        <v>710943.0</v>
      </c>
      <c r="C24678" s="14" t="str">
        <f>If(COUNTIF(DamReaches!$B$2:$B$346,"="&amp;A24678)&gt;0, "Yes", "No")</f>
        <v>No</v>
      </c>
    </row>
    <row r="24679">
      <c r="A24679" s="6">
        <v>710573.0</v>
      </c>
      <c r="B24679" s="6">
        <v>710943.0</v>
      </c>
      <c r="C24679" s="14" t="str">
        <f>If(COUNTIF(DamReaches!$B$2:$B$346,"="&amp;A24679)&gt;0, "Yes", "No")</f>
        <v>No</v>
      </c>
    </row>
    <row r="24680">
      <c r="A24680" s="6">
        <v>710574.0</v>
      </c>
      <c r="B24680" s="6">
        <v>710620.0</v>
      </c>
      <c r="C24680" s="14" t="str">
        <f>If(COUNTIF(DamReaches!$B$2:$B$346,"="&amp;A24680)&gt;0, "Yes", "No")</f>
        <v>No</v>
      </c>
    </row>
    <row r="24681">
      <c r="A24681" s="6">
        <v>710575.0</v>
      </c>
      <c r="B24681" s="6">
        <v>710620.0</v>
      </c>
      <c r="C24681" s="14" t="str">
        <f>If(COUNTIF(DamReaches!$B$2:$B$346,"="&amp;A24681)&gt;0, "Yes", "No")</f>
        <v>No</v>
      </c>
    </row>
    <row r="24682">
      <c r="A24682" s="6">
        <v>710589.0</v>
      </c>
      <c r="B24682" s="6">
        <v>710590.0</v>
      </c>
      <c r="C24682" s="14" t="str">
        <f>If(COUNTIF(DamReaches!$B$2:$B$346,"="&amp;A24682)&gt;0, "Yes", "No")</f>
        <v>No</v>
      </c>
    </row>
    <row r="24683">
      <c r="A24683" s="6">
        <v>710590.0</v>
      </c>
      <c r="B24683" s="6">
        <v>710432.0</v>
      </c>
      <c r="C24683" s="14" t="str">
        <f>If(COUNTIF(DamReaches!$B$2:$B$346,"="&amp;A24683)&gt;0, "Yes", "No")</f>
        <v>No</v>
      </c>
    </row>
    <row r="24684">
      <c r="A24684" s="6">
        <v>710591.0</v>
      </c>
      <c r="B24684" s="6">
        <v>710618.0</v>
      </c>
      <c r="C24684" s="14" t="str">
        <f>If(COUNTIF(DamReaches!$B$2:$B$346,"="&amp;A24684)&gt;0, "Yes", "No")</f>
        <v>No</v>
      </c>
    </row>
    <row r="24685">
      <c r="A24685" s="6">
        <v>710592.0</v>
      </c>
      <c r="B24685" s="6">
        <v>711139.0</v>
      </c>
      <c r="C24685" s="14" t="str">
        <f>If(COUNTIF(DamReaches!$B$2:$B$346,"="&amp;A24685)&gt;0, "Yes", "No")</f>
        <v>No</v>
      </c>
    </row>
    <row r="24686">
      <c r="A24686" s="6">
        <v>710593.0</v>
      </c>
      <c r="B24686" s="6">
        <v>711139.0</v>
      </c>
      <c r="C24686" s="14" t="str">
        <f>If(COUNTIF(DamReaches!$B$2:$B$346,"="&amp;A24686)&gt;0, "Yes", "No")</f>
        <v>No</v>
      </c>
    </row>
    <row r="24687">
      <c r="A24687" s="6">
        <v>710594.0</v>
      </c>
      <c r="B24687" s="6">
        <v>710524.0</v>
      </c>
      <c r="C24687" s="14" t="str">
        <f>If(COUNTIF(DamReaches!$B$2:$B$346,"="&amp;A24687)&gt;0, "Yes", "No")</f>
        <v>No</v>
      </c>
    </row>
    <row r="24688">
      <c r="A24688" s="6">
        <v>710595.0</v>
      </c>
      <c r="B24688" s="6">
        <v>710455.0</v>
      </c>
      <c r="C24688" s="14" t="str">
        <f>If(COUNTIF(DamReaches!$B$2:$B$346,"="&amp;A24688)&gt;0, "Yes", "No")</f>
        <v>No</v>
      </c>
    </row>
    <row r="24689">
      <c r="A24689" s="6">
        <v>710596.0</v>
      </c>
      <c r="B24689" s="6">
        <v>710159.0</v>
      </c>
      <c r="C24689" s="14" t="str">
        <f>If(COUNTIF(DamReaches!$B$2:$B$346,"="&amp;A24689)&gt;0, "Yes", "No")</f>
        <v>No</v>
      </c>
    </row>
    <row r="24690">
      <c r="A24690" s="6">
        <v>710597.0</v>
      </c>
      <c r="B24690" s="6">
        <v>710309.0</v>
      </c>
      <c r="C24690" s="14" t="str">
        <f>If(COUNTIF(DamReaches!$B$2:$B$346,"="&amp;A24690)&gt;0, "Yes", "No")</f>
        <v>No</v>
      </c>
    </row>
    <row r="24691">
      <c r="A24691" s="6">
        <v>710598.0</v>
      </c>
      <c r="B24691" s="6">
        <v>710372.0</v>
      </c>
      <c r="C24691" s="14" t="str">
        <f>If(COUNTIF(DamReaches!$B$2:$B$346,"="&amp;A24691)&gt;0, "Yes", "No")</f>
        <v>No</v>
      </c>
    </row>
    <row r="24692">
      <c r="A24692" s="6">
        <v>710599.0</v>
      </c>
      <c r="B24692" s="6">
        <v>710598.0</v>
      </c>
      <c r="C24692" s="14" t="str">
        <f>If(COUNTIF(DamReaches!$B$2:$B$346,"="&amp;A24692)&gt;0, "Yes", "No")</f>
        <v>No</v>
      </c>
    </row>
    <row r="24693">
      <c r="A24693" s="6">
        <v>710600.0</v>
      </c>
      <c r="B24693" s="6">
        <v>710549.0</v>
      </c>
      <c r="C24693" s="14" t="str">
        <f>If(COUNTIF(DamReaches!$B$2:$B$346,"="&amp;A24693)&gt;0, "Yes", "No")</f>
        <v>No</v>
      </c>
    </row>
    <row r="24694">
      <c r="A24694" s="6">
        <v>710618.0</v>
      </c>
      <c r="B24694" s="6">
        <v>710823.0</v>
      </c>
      <c r="C24694" s="14" t="str">
        <f>If(COUNTIF(DamReaches!$B$2:$B$346,"="&amp;A24694)&gt;0, "Yes", "No")</f>
        <v>No</v>
      </c>
    </row>
    <row r="24695">
      <c r="A24695" s="6">
        <v>710619.0</v>
      </c>
      <c r="B24695" s="6">
        <v>710510.0</v>
      </c>
      <c r="C24695" s="14" t="str">
        <f>If(COUNTIF(DamReaches!$B$2:$B$346,"="&amp;A24695)&gt;0, "Yes", "No")</f>
        <v>No</v>
      </c>
    </row>
    <row r="24696">
      <c r="A24696" s="6">
        <v>710620.0</v>
      </c>
      <c r="B24696" s="6">
        <v>710888.0</v>
      </c>
      <c r="C24696" s="14" t="str">
        <f>If(COUNTIF(DamReaches!$B$2:$B$346,"="&amp;A24696)&gt;0, "Yes", "No")</f>
        <v>No</v>
      </c>
    </row>
    <row r="24697">
      <c r="A24697" s="6">
        <v>710639.0</v>
      </c>
      <c r="B24697" s="6">
        <v>710640.0</v>
      </c>
      <c r="C24697" s="14" t="str">
        <f>If(COUNTIF(DamReaches!$B$2:$B$346,"="&amp;A24697)&gt;0, "Yes", "No")</f>
        <v>No</v>
      </c>
    </row>
    <row r="24698">
      <c r="A24698" s="6">
        <v>710640.0</v>
      </c>
      <c r="B24698" s="6">
        <v>710641.0</v>
      </c>
      <c r="C24698" s="14" t="str">
        <f>If(COUNTIF(DamReaches!$B$2:$B$346,"="&amp;A24698)&gt;0, "Yes", "No")</f>
        <v>No</v>
      </c>
    </row>
    <row r="24699">
      <c r="A24699" s="6">
        <v>710641.0</v>
      </c>
      <c r="B24699" s="6">
        <v>710618.0</v>
      </c>
      <c r="C24699" s="14" t="str">
        <f>If(COUNTIF(DamReaches!$B$2:$B$346,"="&amp;A24699)&gt;0, "Yes", "No")</f>
        <v>No</v>
      </c>
    </row>
    <row r="24700">
      <c r="A24700" s="6">
        <v>710642.0</v>
      </c>
      <c r="B24700" s="6">
        <v>710451.0</v>
      </c>
      <c r="C24700" s="14" t="str">
        <f>If(COUNTIF(DamReaches!$B$2:$B$346,"="&amp;A24700)&gt;0, "Yes", "No")</f>
        <v>No</v>
      </c>
    </row>
    <row r="24701">
      <c r="A24701" s="6">
        <v>710643.0</v>
      </c>
      <c r="B24701" s="6">
        <v>710678.0</v>
      </c>
      <c r="C24701" s="14" t="str">
        <f>If(COUNTIF(DamReaches!$B$2:$B$346,"="&amp;A24701)&gt;0, "Yes", "No")</f>
        <v>No</v>
      </c>
    </row>
    <row r="24702">
      <c r="A24702" s="6">
        <v>710644.0</v>
      </c>
      <c r="B24702" s="6">
        <v>710977.0</v>
      </c>
      <c r="C24702" s="14" t="str">
        <f>If(COUNTIF(DamReaches!$B$2:$B$346,"="&amp;A24702)&gt;0, "Yes", "No")</f>
        <v>No</v>
      </c>
    </row>
    <row r="24703">
      <c r="A24703" s="6">
        <v>710645.0</v>
      </c>
      <c r="B24703" s="6">
        <v>710977.0</v>
      </c>
      <c r="C24703" s="14" t="str">
        <f>If(COUNTIF(DamReaches!$B$2:$B$346,"="&amp;A24703)&gt;0, "Yes", "No")</f>
        <v>No</v>
      </c>
    </row>
    <row r="24704">
      <c r="A24704" s="6">
        <v>710666.0</v>
      </c>
      <c r="B24704" s="6">
        <v>710802.0</v>
      </c>
      <c r="C24704" s="14" t="str">
        <f>If(COUNTIF(DamReaches!$B$2:$B$346,"="&amp;A24704)&gt;0, "Yes", "No")</f>
        <v>No</v>
      </c>
    </row>
    <row r="24705">
      <c r="A24705" s="6">
        <v>710667.0</v>
      </c>
      <c r="B24705" s="6">
        <v>710677.0</v>
      </c>
      <c r="C24705" s="14" t="str">
        <f>If(COUNTIF(DamReaches!$B$2:$B$346,"="&amp;A24705)&gt;0, "Yes", "No")</f>
        <v>No</v>
      </c>
    </row>
    <row r="24706">
      <c r="A24706" s="6">
        <v>710668.0</v>
      </c>
      <c r="B24706" s="6">
        <v>710709.0</v>
      </c>
      <c r="C24706" s="14" t="str">
        <f>If(COUNTIF(DamReaches!$B$2:$B$346,"="&amp;A24706)&gt;0, "Yes", "No")</f>
        <v>No</v>
      </c>
    </row>
    <row r="24707">
      <c r="A24707" s="6">
        <v>710669.0</v>
      </c>
      <c r="B24707" s="6">
        <v>710594.0</v>
      </c>
      <c r="C24707" s="14" t="str">
        <f>If(COUNTIF(DamReaches!$B$2:$B$346,"="&amp;A24707)&gt;0, "Yes", "No")</f>
        <v>No</v>
      </c>
    </row>
    <row r="24708">
      <c r="A24708" s="6">
        <v>710675.0</v>
      </c>
      <c r="B24708" s="6">
        <v>710666.0</v>
      </c>
      <c r="C24708" s="14" t="str">
        <f>If(COUNTIF(DamReaches!$B$2:$B$346,"="&amp;A24708)&gt;0, "Yes", "No")</f>
        <v>No</v>
      </c>
    </row>
    <row r="24709">
      <c r="A24709" s="6">
        <v>710676.0</v>
      </c>
      <c r="B24709" s="6">
        <v>707843.0</v>
      </c>
      <c r="C24709" s="14" t="str">
        <f>If(COUNTIF(DamReaches!$B$2:$B$346,"="&amp;A24709)&gt;0, "Yes", "No")</f>
        <v>No</v>
      </c>
    </row>
    <row r="24710">
      <c r="A24710" s="6">
        <v>710677.0</v>
      </c>
      <c r="B24710" s="6">
        <v>710571.0</v>
      </c>
      <c r="C24710" s="14" t="str">
        <f>If(COUNTIF(DamReaches!$B$2:$B$346,"="&amp;A24710)&gt;0, "Yes", "No")</f>
        <v>No</v>
      </c>
    </row>
    <row r="24711">
      <c r="A24711" s="6">
        <v>710678.0</v>
      </c>
      <c r="B24711" s="6">
        <v>710709.0</v>
      </c>
      <c r="C24711" s="14" t="str">
        <f>If(COUNTIF(DamReaches!$B$2:$B$346,"="&amp;A24711)&gt;0, "Yes", "No")</f>
        <v>No</v>
      </c>
    </row>
    <row r="24712">
      <c r="A24712" s="6">
        <v>710679.0</v>
      </c>
      <c r="B24712" s="6">
        <v>710678.0</v>
      </c>
      <c r="C24712" s="14" t="str">
        <f>If(COUNTIF(DamReaches!$B$2:$B$346,"="&amp;A24712)&gt;0, "Yes", "No")</f>
        <v>No</v>
      </c>
    </row>
    <row r="24713">
      <c r="A24713" s="6">
        <v>710680.0</v>
      </c>
      <c r="B24713" s="6">
        <v>710511.0</v>
      </c>
      <c r="C24713" s="14" t="str">
        <f>If(COUNTIF(DamReaches!$B$2:$B$346,"="&amp;A24713)&gt;0, "Yes", "No")</f>
        <v>No</v>
      </c>
    </row>
    <row r="24714">
      <c r="A24714" s="6">
        <v>710681.0</v>
      </c>
      <c r="B24714" s="6">
        <v>710226.0</v>
      </c>
      <c r="C24714" s="14" t="str">
        <f>If(COUNTIF(DamReaches!$B$2:$B$346,"="&amp;A24714)&gt;0, "Yes", "No")</f>
        <v>No</v>
      </c>
    </row>
    <row r="24715">
      <c r="A24715" s="6">
        <v>710704.0</v>
      </c>
      <c r="B24715" s="6">
        <v>710368.0</v>
      </c>
      <c r="C24715" s="14" t="str">
        <f>If(COUNTIF(DamReaches!$B$2:$B$346,"="&amp;A24715)&gt;0, "Yes", "No")</f>
        <v>No</v>
      </c>
    </row>
    <row r="24716">
      <c r="A24716" s="6">
        <v>710705.0</v>
      </c>
      <c r="B24716" s="6">
        <v>710545.0</v>
      </c>
      <c r="C24716" s="14" t="str">
        <f>If(COUNTIF(DamReaches!$B$2:$B$346,"="&amp;A24716)&gt;0, "Yes", "No")</f>
        <v>No</v>
      </c>
    </row>
    <row r="24717">
      <c r="A24717" s="6">
        <v>710706.0</v>
      </c>
      <c r="B24717" s="6">
        <v>710705.0</v>
      </c>
      <c r="C24717" s="14" t="str">
        <f>If(COUNTIF(DamReaches!$B$2:$B$346,"="&amp;A24717)&gt;0, "Yes", "No")</f>
        <v>No</v>
      </c>
    </row>
    <row r="24718">
      <c r="A24718" s="6">
        <v>710707.0</v>
      </c>
      <c r="B24718" s="6">
        <v>710433.0</v>
      </c>
      <c r="C24718" s="14" t="str">
        <f>If(COUNTIF(DamReaches!$B$2:$B$346,"="&amp;A24718)&gt;0, "Yes", "No")</f>
        <v>No</v>
      </c>
    </row>
    <row r="24719">
      <c r="A24719" s="6">
        <v>710708.0</v>
      </c>
      <c r="B24719" s="6">
        <v>711170.0</v>
      </c>
      <c r="C24719" s="14" t="str">
        <f>If(COUNTIF(DamReaches!$B$2:$B$346,"="&amp;A24719)&gt;0, "Yes", "No")</f>
        <v>No</v>
      </c>
    </row>
    <row r="24720">
      <c r="A24720" s="6">
        <v>710709.0</v>
      </c>
      <c r="B24720" s="6">
        <v>711170.0</v>
      </c>
      <c r="C24720" s="14" t="str">
        <f>If(COUNTIF(DamReaches!$B$2:$B$346,"="&amp;A24720)&gt;0, "Yes", "No")</f>
        <v>No</v>
      </c>
    </row>
    <row r="24721">
      <c r="A24721" s="6">
        <v>710710.0</v>
      </c>
      <c r="B24721" s="6">
        <v>710736.0</v>
      </c>
      <c r="C24721" s="14" t="str">
        <f>If(COUNTIF(DamReaches!$B$2:$B$346,"="&amp;A24721)&gt;0, "Yes", "No")</f>
        <v>No</v>
      </c>
    </row>
    <row r="24722">
      <c r="A24722" s="6">
        <v>710726.0</v>
      </c>
      <c r="B24722" s="6">
        <v>710826.0</v>
      </c>
      <c r="C24722" s="14" t="str">
        <f>If(COUNTIF(DamReaches!$B$2:$B$346,"="&amp;A24722)&gt;0, "Yes", "No")</f>
        <v>No</v>
      </c>
    </row>
    <row r="24723">
      <c r="A24723" s="6">
        <v>710727.0</v>
      </c>
      <c r="B24723" s="6">
        <v>710728.0</v>
      </c>
      <c r="C24723" s="14" t="str">
        <f>If(COUNTIF(DamReaches!$B$2:$B$346,"="&amp;A24723)&gt;0, "Yes", "No")</f>
        <v>No</v>
      </c>
    </row>
    <row r="24724">
      <c r="A24724" s="6">
        <v>710728.0</v>
      </c>
      <c r="B24724" s="6">
        <v>710675.0</v>
      </c>
      <c r="C24724" s="14" t="str">
        <f>If(COUNTIF(DamReaches!$B$2:$B$346,"="&amp;A24724)&gt;0, "Yes", "No")</f>
        <v>No</v>
      </c>
    </row>
    <row r="24725">
      <c r="A24725" s="6">
        <v>710729.0</v>
      </c>
      <c r="B24725" s="6">
        <v>710467.0</v>
      </c>
      <c r="C24725" s="14" t="str">
        <f>If(COUNTIF(DamReaches!$B$2:$B$346,"="&amp;A24725)&gt;0, "Yes", "No")</f>
        <v>No</v>
      </c>
    </row>
    <row r="24726">
      <c r="A24726" s="6">
        <v>710730.0</v>
      </c>
      <c r="B24726" s="6">
        <v>710571.0</v>
      </c>
      <c r="C24726" s="14" t="str">
        <f>If(COUNTIF(DamReaches!$B$2:$B$346,"="&amp;A24726)&gt;0, "Yes", "No")</f>
        <v>No</v>
      </c>
    </row>
    <row r="24727">
      <c r="A24727" s="6">
        <v>710731.0</v>
      </c>
      <c r="B24727" s="6">
        <v>710730.0</v>
      </c>
      <c r="C24727" s="14" t="str">
        <f>If(COUNTIF(DamReaches!$B$2:$B$346,"="&amp;A24727)&gt;0, "Yes", "No")</f>
        <v>No</v>
      </c>
    </row>
    <row r="24728">
      <c r="A24728" s="6">
        <v>710732.0</v>
      </c>
      <c r="B24728" s="6">
        <v>710336.0</v>
      </c>
      <c r="C24728" s="14" t="str">
        <f>If(COUNTIF(DamReaches!$B$2:$B$346,"="&amp;A24728)&gt;0, "Yes", "No")</f>
        <v>No</v>
      </c>
    </row>
    <row r="24729">
      <c r="A24729" s="6">
        <v>710733.0</v>
      </c>
      <c r="B24729" s="6">
        <v>711141.0</v>
      </c>
      <c r="C24729" s="14" t="str">
        <f>If(COUNTIF(DamReaches!$B$2:$B$346,"="&amp;A24729)&gt;0, "Yes", "No")</f>
        <v>No</v>
      </c>
    </row>
    <row r="24730">
      <c r="A24730" s="6">
        <v>710734.0</v>
      </c>
      <c r="B24730" s="6">
        <v>711141.0</v>
      </c>
      <c r="C24730" s="14" t="str">
        <f>If(COUNTIF(DamReaches!$B$2:$B$346,"="&amp;A24730)&gt;0, "Yes", "No")</f>
        <v>No</v>
      </c>
    </row>
    <row r="24731">
      <c r="A24731" s="6">
        <v>710735.0</v>
      </c>
      <c r="B24731" s="6">
        <v>709811.0</v>
      </c>
      <c r="C24731" s="14" t="str">
        <f>If(COUNTIF(DamReaches!$B$2:$B$346,"="&amp;A24731)&gt;0, "Yes", "No")</f>
        <v>No</v>
      </c>
    </row>
    <row r="24732">
      <c r="A24732" s="6">
        <v>710736.0</v>
      </c>
      <c r="B24732" s="6">
        <v>710680.0</v>
      </c>
      <c r="C24732" s="14" t="str">
        <f>If(COUNTIF(DamReaches!$B$2:$B$346,"="&amp;A24732)&gt;0, "Yes", "No")</f>
        <v>No</v>
      </c>
    </row>
    <row r="24733">
      <c r="A24733" s="6">
        <v>710737.0</v>
      </c>
      <c r="B24733" s="6">
        <v>710372.0</v>
      </c>
      <c r="C24733" s="14" t="str">
        <f>If(COUNTIF(DamReaches!$B$2:$B$346,"="&amp;A24733)&gt;0, "Yes", "No")</f>
        <v>No</v>
      </c>
    </row>
    <row r="24734">
      <c r="A24734" s="6">
        <v>710757.0</v>
      </c>
      <c r="B24734" s="6">
        <v>710332.0</v>
      </c>
      <c r="C24734" s="14" t="str">
        <f>If(COUNTIF(DamReaches!$B$2:$B$346,"="&amp;A24734)&gt;0, "Yes", "No")</f>
        <v>No</v>
      </c>
    </row>
    <row r="24735">
      <c r="A24735" s="6">
        <v>710758.0</v>
      </c>
      <c r="B24735" s="6">
        <v>710590.0</v>
      </c>
      <c r="C24735" s="14" t="str">
        <f>If(COUNTIF(DamReaches!$B$2:$B$346,"="&amp;A24735)&gt;0, "Yes", "No")</f>
        <v>No</v>
      </c>
    </row>
    <row r="24736">
      <c r="A24736" s="6">
        <v>710759.0</v>
      </c>
      <c r="B24736" s="6">
        <v>710781.0</v>
      </c>
      <c r="C24736" s="14" t="str">
        <f>If(COUNTIF(DamReaches!$B$2:$B$346,"="&amp;A24736)&gt;0, "Yes", "No")</f>
        <v>No</v>
      </c>
    </row>
    <row r="24737">
      <c r="A24737" s="6">
        <v>710760.0</v>
      </c>
      <c r="B24737" s="6">
        <v>710781.0</v>
      </c>
      <c r="C24737" s="14" t="str">
        <f>If(COUNTIF(DamReaches!$B$2:$B$346,"="&amp;A24737)&gt;0, "Yes", "No")</f>
        <v>No</v>
      </c>
    </row>
    <row r="24738">
      <c r="A24738" s="6">
        <v>710761.0</v>
      </c>
      <c r="B24738" s="6">
        <v>710762.0</v>
      </c>
      <c r="C24738" s="14" t="str">
        <f>If(COUNTIF(DamReaches!$B$2:$B$346,"="&amp;A24738)&gt;0, "Yes", "No")</f>
        <v>No</v>
      </c>
    </row>
    <row r="24739">
      <c r="A24739" s="6">
        <v>710762.0</v>
      </c>
      <c r="B24739" s="6">
        <v>709183.0</v>
      </c>
      <c r="C24739" s="14" t="str">
        <f>If(COUNTIF(DamReaches!$B$2:$B$346,"="&amp;A24739)&gt;0, "Yes", "No")</f>
        <v>No</v>
      </c>
    </row>
    <row r="24740">
      <c r="A24740" s="6">
        <v>710763.0</v>
      </c>
      <c r="B24740" s="6">
        <v>710831.0</v>
      </c>
      <c r="C24740" s="14" t="str">
        <f>If(COUNTIF(DamReaches!$B$2:$B$346,"="&amp;A24740)&gt;0, "Yes", "No")</f>
        <v>No</v>
      </c>
    </row>
    <row r="24741">
      <c r="A24741" s="6">
        <v>710764.0</v>
      </c>
      <c r="B24741" s="6">
        <v>710600.0</v>
      </c>
      <c r="C24741" s="14" t="str">
        <f>If(COUNTIF(DamReaches!$B$2:$B$346,"="&amp;A24741)&gt;0, "Yes", "No")</f>
        <v>No</v>
      </c>
    </row>
    <row r="24742">
      <c r="A24742" s="6">
        <v>710765.0</v>
      </c>
      <c r="B24742" s="6">
        <v>710787.0</v>
      </c>
      <c r="C24742" s="14" t="str">
        <f>If(COUNTIF(DamReaches!$B$2:$B$346,"="&amp;A24742)&gt;0, "Yes", "No")</f>
        <v>No</v>
      </c>
    </row>
    <row r="24743">
      <c r="A24743" s="6">
        <v>710766.0</v>
      </c>
      <c r="B24743" s="6">
        <v>710765.0</v>
      </c>
      <c r="C24743" s="14" t="str">
        <f>If(COUNTIF(DamReaches!$B$2:$B$346,"="&amp;A24743)&gt;0, "Yes", "No")</f>
        <v>No</v>
      </c>
    </row>
    <row r="24744">
      <c r="A24744" s="6">
        <v>710781.0</v>
      </c>
      <c r="B24744" s="6">
        <v>710829.0</v>
      </c>
      <c r="C24744" s="14" t="str">
        <f>If(COUNTIF(DamReaches!$B$2:$B$346,"="&amp;A24744)&gt;0, "Yes", "No")</f>
        <v>No</v>
      </c>
    </row>
    <row r="24745">
      <c r="A24745" s="6">
        <v>710782.0</v>
      </c>
      <c r="B24745" s="6">
        <v>710383.0</v>
      </c>
      <c r="C24745" s="14" t="str">
        <f>If(COUNTIF(DamReaches!$B$2:$B$346,"="&amp;A24745)&gt;0, "Yes", "No")</f>
        <v>No</v>
      </c>
    </row>
    <row r="24746">
      <c r="A24746" s="6">
        <v>710783.0</v>
      </c>
      <c r="B24746" s="6">
        <v>710732.0</v>
      </c>
      <c r="C24746" s="14" t="str">
        <f>If(COUNTIF(DamReaches!$B$2:$B$346,"="&amp;A24746)&gt;0, "Yes", "No")</f>
        <v>No</v>
      </c>
    </row>
    <row r="24747">
      <c r="A24747" s="6">
        <v>710784.0</v>
      </c>
      <c r="B24747" s="6">
        <v>710680.0</v>
      </c>
      <c r="C24747" s="14" t="str">
        <f>If(COUNTIF(DamReaches!$B$2:$B$346,"="&amp;A24747)&gt;0, "Yes", "No")</f>
        <v>No</v>
      </c>
    </row>
    <row r="24748">
      <c r="A24748" s="6">
        <v>710785.0</v>
      </c>
      <c r="B24748" s="6">
        <v>710835.0</v>
      </c>
      <c r="C24748" s="14" t="str">
        <f>If(COUNTIF(DamReaches!$B$2:$B$346,"="&amp;A24748)&gt;0, "Yes", "No")</f>
        <v>No</v>
      </c>
    </row>
    <row r="24749">
      <c r="A24749" s="6">
        <v>710786.0</v>
      </c>
      <c r="B24749" s="6">
        <v>710835.0</v>
      </c>
      <c r="C24749" s="14" t="str">
        <f>If(COUNTIF(DamReaches!$B$2:$B$346,"="&amp;A24749)&gt;0, "Yes", "No")</f>
        <v>No</v>
      </c>
    </row>
    <row r="24750">
      <c r="A24750" s="6">
        <v>710787.0</v>
      </c>
      <c r="B24750" s="6">
        <v>710764.0</v>
      </c>
      <c r="C24750" s="14" t="str">
        <f>If(COUNTIF(DamReaches!$B$2:$B$346,"="&amp;A24750)&gt;0, "Yes", "No")</f>
        <v>No</v>
      </c>
    </row>
    <row r="24751">
      <c r="A24751" s="6">
        <v>710802.0</v>
      </c>
      <c r="B24751" s="6">
        <v>710828.0</v>
      </c>
      <c r="C24751" s="14" t="str">
        <f>If(COUNTIF(DamReaches!$B$2:$B$346,"="&amp;A24751)&gt;0, "Yes", "No")</f>
        <v>No</v>
      </c>
    </row>
    <row r="24752">
      <c r="A24752" s="6">
        <v>710803.0</v>
      </c>
      <c r="B24752" s="6">
        <v>710594.0</v>
      </c>
      <c r="C24752" s="14" t="str">
        <f>If(COUNTIF(DamReaches!$B$2:$B$346,"="&amp;A24752)&gt;0, "Yes", "No")</f>
        <v>No</v>
      </c>
    </row>
    <row r="24753">
      <c r="A24753" s="6">
        <v>710804.0</v>
      </c>
      <c r="B24753" s="6">
        <v>710888.0</v>
      </c>
      <c r="C24753" s="14" t="str">
        <f>If(COUNTIF(DamReaches!$B$2:$B$346,"="&amp;A24753)&gt;0, "Yes", "No")</f>
        <v>No</v>
      </c>
    </row>
    <row r="24754">
      <c r="A24754" s="6">
        <v>710805.0</v>
      </c>
      <c r="B24754" s="6">
        <v>710265.0</v>
      </c>
      <c r="C24754" s="14" t="str">
        <f>If(COUNTIF(DamReaches!$B$2:$B$346,"="&amp;A24754)&gt;0, "Yes", "No")</f>
        <v>No</v>
      </c>
    </row>
    <row r="24755">
      <c r="A24755" s="6">
        <v>710806.0</v>
      </c>
      <c r="B24755" s="6">
        <v>710787.0</v>
      </c>
      <c r="C24755" s="14" t="str">
        <f>If(COUNTIF(DamReaches!$B$2:$B$346,"="&amp;A24755)&gt;0, "Yes", "No")</f>
        <v>No</v>
      </c>
    </row>
    <row r="24756">
      <c r="A24756" s="6">
        <v>710823.0</v>
      </c>
      <c r="B24756" s="6">
        <v>710824.0</v>
      </c>
      <c r="C24756" s="14" t="str">
        <f>If(COUNTIF(DamReaches!$B$2:$B$346,"="&amp;A24756)&gt;0, "Yes", "No")</f>
        <v>No</v>
      </c>
    </row>
    <row r="24757">
      <c r="A24757" s="6">
        <v>710824.0</v>
      </c>
      <c r="B24757" s="6">
        <v>710855.0</v>
      </c>
      <c r="C24757" s="14" t="str">
        <f>If(COUNTIF(DamReaches!$B$2:$B$346,"="&amp;A24757)&gt;0, "Yes", "No")</f>
        <v>No</v>
      </c>
    </row>
    <row r="24758">
      <c r="A24758" s="6">
        <v>710825.0</v>
      </c>
      <c r="B24758" s="6">
        <v>710855.0</v>
      </c>
      <c r="C24758" s="14" t="str">
        <f>If(COUNTIF(DamReaches!$B$2:$B$346,"="&amp;A24758)&gt;0, "Yes", "No")</f>
        <v>No</v>
      </c>
    </row>
    <row r="24759">
      <c r="A24759" s="6">
        <v>710826.0</v>
      </c>
      <c r="B24759" s="6">
        <v>710880.0</v>
      </c>
      <c r="C24759" s="14" t="str">
        <f>If(COUNTIF(DamReaches!$B$2:$B$346,"="&amp;A24759)&gt;0, "Yes", "No")</f>
        <v>No</v>
      </c>
    </row>
    <row r="24760">
      <c r="A24760" s="6">
        <v>710827.0</v>
      </c>
      <c r="B24760" s="6">
        <v>710666.0</v>
      </c>
      <c r="C24760" s="14" t="str">
        <f>If(COUNTIF(DamReaches!$B$2:$B$346,"="&amp;A24760)&gt;0, "Yes", "No")</f>
        <v>No</v>
      </c>
    </row>
    <row r="24761">
      <c r="A24761" s="6">
        <v>710828.0</v>
      </c>
      <c r="B24761" s="6">
        <v>710759.0</v>
      </c>
      <c r="C24761" s="14" t="str">
        <f>If(COUNTIF(DamReaches!$B$2:$B$346,"="&amp;A24761)&gt;0, "Yes", "No")</f>
        <v>No</v>
      </c>
    </row>
    <row r="24762">
      <c r="A24762" s="6">
        <v>710829.0</v>
      </c>
      <c r="B24762" s="6">
        <v>710761.0</v>
      </c>
      <c r="C24762" s="14" t="str">
        <f>If(COUNTIF(DamReaches!$B$2:$B$346,"="&amp;A24762)&gt;0, "Yes", "No")</f>
        <v>No</v>
      </c>
    </row>
    <row r="24763">
      <c r="A24763" s="6">
        <v>710830.0</v>
      </c>
      <c r="B24763" s="6">
        <v>710354.0</v>
      </c>
      <c r="C24763" s="14" t="str">
        <f>If(COUNTIF(DamReaches!$B$2:$B$346,"="&amp;A24763)&gt;0, "Yes", "No")</f>
        <v>No</v>
      </c>
    </row>
    <row r="24764">
      <c r="A24764" s="6">
        <v>710831.0</v>
      </c>
      <c r="B24764" s="6">
        <v>710832.0</v>
      </c>
      <c r="C24764" s="14" t="str">
        <f>If(COUNTIF(DamReaches!$B$2:$B$346,"="&amp;A24764)&gt;0, "Yes", "No")</f>
        <v>No</v>
      </c>
    </row>
    <row r="24765">
      <c r="A24765" s="6">
        <v>710832.0</v>
      </c>
      <c r="B24765" s="6">
        <v>710452.0</v>
      </c>
      <c r="C24765" s="14" t="str">
        <f>If(COUNTIF(DamReaches!$B$2:$B$346,"="&amp;A24765)&gt;0, "Yes", "No")</f>
        <v>No</v>
      </c>
    </row>
    <row r="24766">
      <c r="A24766" s="6">
        <v>710833.0</v>
      </c>
      <c r="B24766" s="6">
        <v>709989.0</v>
      </c>
      <c r="C24766" s="14" t="str">
        <f>If(COUNTIF(DamReaches!$B$2:$B$346,"="&amp;A24766)&gt;0, "Yes", "No")</f>
        <v>No</v>
      </c>
    </row>
    <row r="24767">
      <c r="A24767" s="6">
        <v>710834.0</v>
      </c>
      <c r="B24767" s="6">
        <v>711283.0</v>
      </c>
      <c r="C24767" s="14" t="str">
        <f>If(COUNTIF(DamReaches!$B$2:$B$346,"="&amp;A24767)&gt;0, "Yes", "No")</f>
        <v>No</v>
      </c>
    </row>
    <row r="24768">
      <c r="A24768" s="6">
        <v>710835.0</v>
      </c>
      <c r="B24768" s="6">
        <v>711283.0</v>
      </c>
      <c r="C24768" s="14" t="str">
        <f>If(COUNTIF(DamReaches!$B$2:$B$346,"="&amp;A24768)&gt;0, "Yes", "No")</f>
        <v>No</v>
      </c>
    </row>
    <row r="24769">
      <c r="A24769" s="6">
        <v>710854.0</v>
      </c>
      <c r="B24769" s="6">
        <v>710823.0</v>
      </c>
      <c r="C24769" s="14" t="str">
        <f>If(COUNTIF(DamReaches!$B$2:$B$346,"="&amp;A24769)&gt;0, "Yes", "No")</f>
        <v>No</v>
      </c>
    </row>
    <row r="24770">
      <c r="A24770" s="6">
        <v>710855.0</v>
      </c>
      <c r="B24770" s="6">
        <v>711572.0</v>
      </c>
      <c r="C24770" s="14" t="str">
        <f>If(COUNTIF(DamReaches!$B$2:$B$346,"="&amp;A24770)&gt;0, "Yes", "No")</f>
        <v>No</v>
      </c>
    </row>
    <row r="24771">
      <c r="A24771" s="6">
        <v>710856.0</v>
      </c>
      <c r="B24771" s="6">
        <v>711572.0</v>
      </c>
      <c r="C24771" s="14" t="str">
        <f>If(COUNTIF(DamReaches!$B$2:$B$346,"="&amp;A24771)&gt;0, "Yes", "No")</f>
        <v>No</v>
      </c>
    </row>
    <row r="24772">
      <c r="A24772" s="6">
        <v>710857.0</v>
      </c>
      <c r="B24772" s="6">
        <v>710705.0</v>
      </c>
      <c r="C24772" s="14" t="str">
        <f>If(COUNTIF(DamReaches!$B$2:$B$346,"="&amp;A24772)&gt;0, "Yes", "No")</f>
        <v>No</v>
      </c>
    </row>
    <row r="24773">
      <c r="A24773" s="6">
        <v>710858.0</v>
      </c>
      <c r="B24773" s="6">
        <v>710736.0</v>
      </c>
      <c r="C24773" s="14" t="str">
        <f>If(COUNTIF(DamReaches!$B$2:$B$346,"="&amp;A24773)&gt;0, "Yes", "No")</f>
        <v>No</v>
      </c>
    </row>
    <row r="24774">
      <c r="A24774" s="6">
        <v>710859.0</v>
      </c>
      <c r="B24774" s="6">
        <v>710890.0</v>
      </c>
      <c r="C24774" s="14" t="str">
        <f>If(COUNTIF(DamReaches!$B$2:$B$346,"="&amp;A24774)&gt;0, "Yes", "No")</f>
        <v>No</v>
      </c>
    </row>
    <row r="24775">
      <c r="A24775" s="6">
        <v>710878.0</v>
      </c>
      <c r="B24775" s="6">
        <v>710879.0</v>
      </c>
      <c r="C24775" s="14" t="str">
        <f>If(COUNTIF(DamReaches!$B$2:$B$346,"="&amp;A24775)&gt;0, "Yes", "No")</f>
        <v>No</v>
      </c>
    </row>
    <row r="24776">
      <c r="A24776" s="6">
        <v>710879.0</v>
      </c>
      <c r="B24776" s="6">
        <v>710640.0</v>
      </c>
      <c r="C24776" s="14" t="str">
        <f>If(COUNTIF(DamReaches!$B$2:$B$346,"="&amp;A24776)&gt;0, "Yes", "No")</f>
        <v>No</v>
      </c>
    </row>
    <row r="24777">
      <c r="A24777" s="6">
        <v>710880.0</v>
      </c>
      <c r="B24777" s="6">
        <v>710881.0</v>
      </c>
      <c r="C24777" s="14" t="str">
        <f>If(COUNTIF(DamReaches!$B$2:$B$346,"="&amp;A24777)&gt;0, "Yes", "No")</f>
        <v>No</v>
      </c>
    </row>
    <row r="24778">
      <c r="A24778" s="6">
        <v>710881.0</v>
      </c>
      <c r="B24778" s="6">
        <v>710728.0</v>
      </c>
      <c r="C24778" s="14" t="str">
        <f>If(COUNTIF(DamReaches!$B$2:$B$346,"="&amp;A24778)&gt;0, "Yes", "No")</f>
        <v>No</v>
      </c>
    </row>
    <row r="24779">
      <c r="A24779" s="6">
        <v>710882.0</v>
      </c>
      <c r="B24779" s="6">
        <v>710677.0</v>
      </c>
      <c r="C24779" s="14" t="str">
        <f>If(COUNTIF(DamReaches!$B$2:$B$346,"="&amp;A24779)&gt;0, "Yes", "No")</f>
        <v>No</v>
      </c>
    </row>
    <row r="24780">
      <c r="A24780" s="6">
        <v>710883.0</v>
      </c>
      <c r="B24780" s="6">
        <v>710940.0</v>
      </c>
      <c r="C24780" s="14" t="str">
        <f>If(COUNTIF(DamReaches!$B$2:$B$346,"="&amp;A24780)&gt;0, "Yes", "No")</f>
        <v>No</v>
      </c>
    </row>
    <row r="24781">
      <c r="A24781" s="6">
        <v>710884.0</v>
      </c>
      <c r="B24781" s="6">
        <v>710833.0</v>
      </c>
      <c r="C24781" s="14" t="str">
        <f>If(COUNTIF(DamReaches!$B$2:$B$346,"="&amp;A24781)&gt;0, "Yes", "No")</f>
        <v>No</v>
      </c>
    </row>
    <row r="24782">
      <c r="A24782" s="6">
        <v>710885.0</v>
      </c>
      <c r="B24782" s="6">
        <v>710833.0</v>
      </c>
      <c r="C24782" s="14" t="str">
        <f>If(COUNTIF(DamReaches!$B$2:$B$346,"="&amp;A24782)&gt;0, "Yes", "No")</f>
        <v>No</v>
      </c>
    </row>
    <row r="24783">
      <c r="A24783" s="6">
        <v>710886.0</v>
      </c>
      <c r="B24783" s="6">
        <v>711399.0</v>
      </c>
      <c r="C24783" s="14" t="str">
        <f>If(COUNTIF(DamReaches!$B$2:$B$346,"="&amp;A24783)&gt;0, "Yes", "No")</f>
        <v>No</v>
      </c>
    </row>
    <row r="24784">
      <c r="A24784" s="6">
        <v>710887.0</v>
      </c>
      <c r="B24784" s="6">
        <v>711399.0</v>
      </c>
      <c r="C24784" s="14" t="str">
        <f>If(COUNTIF(DamReaches!$B$2:$B$346,"="&amp;A24784)&gt;0, "Yes", "No")</f>
        <v>No</v>
      </c>
    </row>
    <row r="24785">
      <c r="A24785" s="6">
        <v>710888.0</v>
      </c>
      <c r="B24785" s="6">
        <v>711399.0</v>
      </c>
      <c r="C24785" s="14" t="str">
        <f>If(COUNTIF(DamReaches!$B$2:$B$346,"="&amp;A24785)&gt;0, "Yes", "No")</f>
        <v>No</v>
      </c>
    </row>
    <row r="24786">
      <c r="A24786" s="6">
        <v>710889.0</v>
      </c>
      <c r="B24786" s="6">
        <v>711234.0</v>
      </c>
      <c r="C24786" s="14" t="str">
        <f>If(COUNTIF(DamReaches!$B$2:$B$346,"="&amp;A24786)&gt;0, "Yes", "No")</f>
        <v>No</v>
      </c>
    </row>
    <row r="24787">
      <c r="A24787" s="6">
        <v>710890.0</v>
      </c>
      <c r="B24787" s="6">
        <v>711234.0</v>
      </c>
      <c r="C24787" s="14" t="str">
        <f>If(COUNTIF(DamReaches!$B$2:$B$346,"="&amp;A24787)&gt;0, "Yes", "No")</f>
        <v>No</v>
      </c>
    </row>
    <row r="24788">
      <c r="A24788" s="6">
        <v>710918.0</v>
      </c>
      <c r="B24788" s="6">
        <v>710384.0</v>
      </c>
      <c r="C24788" s="14" t="str">
        <f>If(COUNTIF(DamReaches!$B$2:$B$346,"="&amp;A24788)&gt;0, "Yes", "No")</f>
        <v>No</v>
      </c>
    </row>
    <row r="24789">
      <c r="A24789" s="6">
        <v>710919.0</v>
      </c>
      <c r="B24789" s="6">
        <v>710858.0</v>
      </c>
      <c r="C24789" s="14" t="str">
        <f>If(COUNTIF(DamReaches!$B$2:$B$346,"="&amp;A24789)&gt;0, "Yes", "No")</f>
        <v>No</v>
      </c>
    </row>
    <row r="24790">
      <c r="A24790" s="6">
        <v>710920.0</v>
      </c>
      <c r="B24790" s="6">
        <v>710890.0</v>
      </c>
      <c r="C24790" s="14" t="str">
        <f>If(COUNTIF(DamReaches!$B$2:$B$346,"="&amp;A24790)&gt;0, "Yes", "No")</f>
        <v>No</v>
      </c>
    </row>
    <row r="24791">
      <c r="A24791" s="6">
        <v>710921.0</v>
      </c>
      <c r="B24791" s="6">
        <v>710598.0</v>
      </c>
      <c r="C24791" s="14" t="str">
        <f>If(COUNTIF(DamReaches!$B$2:$B$346,"="&amp;A24791)&gt;0, "Yes", "No")</f>
        <v>No</v>
      </c>
    </row>
    <row r="24792">
      <c r="A24792" s="6">
        <v>710936.0</v>
      </c>
      <c r="B24792" s="6">
        <v>710937.0</v>
      </c>
      <c r="C24792" s="14" t="str">
        <f>If(COUNTIF(DamReaches!$B$2:$B$346,"="&amp;A24792)&gt;0, "Yes", "No")</f>
        <v>No</v>
      </c>
    </row>
    <row r="24793">
      <c r="A24793" s="6">
        <v>710937.0</v>
      </c>
      <c r="B24793" s="6">
        <v>710878.0</v>
      </c>
      <c r="C24793" s="14" t="str">
        <f>If(COUNTIF(DamReaches!$B$2:$B$346,"="&amp;A24793)&gt;0, "Yes", "No")</f>
        <v>No</v>
      </c>
    </row>
    <row r="24794">
      <c r="A24794" s="6">
        <v>710938.0</v>
      </c>
      <c r="B24794" s="6">
        <v>710939.0</v>
      </c>
      <c r="C24794" s="14" t="str">
        <f>If(COUNTIF(DamReaches!$B$2:$B$346,"="&amp;A24794)&gt;0, "Yes", "No")</f>
        <v>No</v>
      </c>
    </row>
    <row r="24795">
      <c r="A24795" s="6">
        <v>710939.0</v>
      </c>
      <c r="B24795" s="6">
        <v>710831.0</v>
      </c>
      <c r="C24795" s="14" t="str">
        <f>If(COUNTIF(DamReaches!$B$2:$B$346,"="&amp;A24795)&gt;0, "Yes", "No")</f>
        <v>No</v>
      </c>
    </row>
    <row r="24796">
      <c r="A24796" s="6">
        <v>710940.0</v>
      </c>
      <c r="B24796" s="6">
        <v>710884.0</v>
      </c>
      <c r="C24796" s="14" t="str">
        <f>If(COUNTIF(DamReaches!$B$2:$B$346,"="&amp;A24796)&gt;0, "Yes", "No")</f>
        <v>No</v>
      </c>
    </row>
    <row r="24797">
      <c r="A24797" s="6">
        <v>710941.0</v>
      </c>
      <c r="B24797" s="6">
        <v>710783.0</v>
      </c>
      <c r="C24797" s="14" t="str">
        <f>If(COUNTIF(DamReaches!$B$2:$B$346,"="&amp;A24797)&gt;0, "Yes", "No")</f>
        <v>No</v>
      </c>
    </row>
    <row r="24798">
      <c r="A24798" s="6">
        <v>710942.0</v>
      </c>
      <c r="B24798" s="6">
        <v>710918.0</v>
      </c>
      <c r="C24798" s="14" t="str">
        <f>If(COUNTIF(DamReaches!$B$2:$B$346,"="&amp;A24798)&gt;0, "Yes", "No")</f>
        <v>No</v>
      </c>
    </row>
    <row r="24799">
      <c r="A24799" s="6">
        <v>710943.0</v>
      </c>
      <c r="B24799" s="6">
        <v>710942.0</v>
      </c>
      <c r="C24799" s="14" t="str">
        <f>If(COUNTIF(DamReaches!$B$2:$B$346,"="&amp;A24799)&gt;0, "Yes", "No")</f>
        <v>No</v>
      </c>
    </row>
    <row r="24800">
      <c r="A24800" s="6">
        <v>710954.0</v>
      </c>
      <c r="B24800" s="6">
        <v>710937.0</v>
      </c>
      <c r="C24800" s="14" t="str">
        <f>If(COUNTIF(DamReaches!$B$2:$B$346,"="&amp;A24800)&gt;0, "Yes", "No")</f>
        <v>No</v>
      </c>
    </row>
    <row r="24801">
      <c r="A24801" s="6">
        <v>710955.0</v>
      </c>
      <c r="B24801" s="6">
        <v>710920.0</v>
      </c>
      <c r="C24801" s="14" t="str">
        <f>If(COUNTIF(DamReaches!$B$2:$B$346,"="&amp;A24801)&gt;0, "Yes", "No")</f>
        <v>No</v>
      </c>
    </row>
    <row r="24802">
      <c r="A24802" s="6">
        <v>710956.0</v>
      </c>
      <c r="B24802" s="6">
        <v>710955.0</v>
      </c>
      <c r="C24802" s="14" t="str">
        <f>If(COUNTIF(DamReaches!$B$2:$B$346,"="&amp;A24802)&gt;0, "Yes", "No")</f>
        <v>No</v>
      </c>
    </row>
    <row r="24803">
      <c r="A24803" s="6">
        <v>710957.0</v>
      </c>
      <c r="B24803" s="6">
        <v>710599.0</v>
      </c>
      <c r="C24803" s="14" t="str">
        <f>If(COUNTIF(DamReaches!$B$2:$B$346,"="&amp;A24803)&gt;0, "Yes", "No")</f>
        <v>No</v>
      </c>
    </row>
    <row r="24804">
      <c r="A24804" s="6">
        <v>710976.0</v>
      </c>
      <c r="B24804" s="6">
        <v>710826.0</v>
      </c>
      <c r="C24804" s="14" t="str">
        <f>If(COUNTIF(DamReaches!$B$2:$B$346,"="&amp;A24804)&gt;0, "Yes", "No")</f>
        <v>No</v>
      </c>
    </row>
    <row r="24805">
      <c r="A24805" s="6">
        <v>710977.0</v>
      </c>
      <c r="B24805" s="6">
        <v>710978.0</v>
      </c>
      <c r="C24805" s="14" t="str">
        <f>If(COUNTIF(DamReaches!$B$2:$B$346,"="&amp;A24805)&gt;0, "Yes", "No")</f>
        <v>No</v>
      </c>
    </row>
    <row r="24806">
      <c r="A24806" s="6">
        <v>710978.0</v>
      </c>
      <c r="B24806" s="6">
        <v>710803.0</v>
      </c>
      <c r="C24806" s="14" t="str">
        <f>If(COUNTIF(DamReaches!$B$2:$B$346,"="&amp;A24806)&gt;0, "Yes", "No")</f>
        <v>No</v>
      </c>
    </row>
    <row r="24807">
      <c r="A24807" s="6">
        <v>710979.0</v>
      </c>
      <c r="B24807" s="6">
        <v>710955.0</v>
      </c>
      <c r="C24807" s="14" t="str">
        <f>If(COUNTIF(DamReaches!$B$2:$B$346,"="&amp;A24807)&gt;0, "Yes", "No")</f>
        <v>No</v>
      </c>
    </row>
    <row r="24808">
      <c r="A24808" s="6">
        <v>710980.0</v>
      </c>
      <c r="B24808" s="6">
        <v>711004.0</v>
      </c>
      <c r="C24808" s="14" t="str">
        <f>If(COUNTIF(DamReaches!$B$2:$B$346,"="&amp;A24808)&gt;0, "Yes", "No")</f>
        <v>No</v>
      </c>
    </row>
    <row r="24809">
      <c r="A24809" s="6">
        <v>711002.0</v>
      </c>
      <c r="B24809" s="6">
        <v>710857.0</v>
      </c>
      <c r="C24809" s="14" t="str">
        <f>If(COUNTIF(DamReaches!$B$2:$B$346,"="&amp;A24809)&gt;0, "Yes", "No")</f>
        <v>No</v>
      </c>
    </row>
    <row r="24810">
      <c r="A24810" s="6">
        <v>711003.0</v>
      </c>
      <c r="B24810" s="6">
        <v>711084.0</v>
      </c>
      <c r="C24810" s="14" t="str">
        <f>If(COUNTIF(DamReaches!$B$2:$B$346,"="&amp;A24810)&gt;0, "Yes", "No")</f>
        <v>No</v>
      </c>
    </row>
    <row r="24811">
      <c r="A24811" s="6">
        <v>711004.0</v>
      </c>
      <c r="B24811" s="6">
        <v>710979.0</v>
      </c>
      <c r="C24811" s="14" t="str">
        <f>If(COUNTIF(DamReaches!$B$2:$B$346,"="&amp;A24811)&gt;0, "Yes", "No")</f>
        <v>No</v>
      </c>
    </row>
    <row r="24812">
      <c r="A24812" s="6">
        <v>711005.0</v>
      </c>
      <c r="B24812" s="6">
        <v>711087.0</v>
      </c>
      <c r="C24812" s="14" t="str">
        <f>If(COUNTIF(DamReaches!$B$2:$B$346,"="&amp;A24812)&gt;0, "Yes", "No")</f>
        <v>No</v>
      </c>
    </row>
    <row r="24813">
      <c r="A24813" s="6">
        <v>711033.0</v>
      </c>
      <c r="B24813" s="6">
        <v>710824.0</v>
      </c>
      <c r="C24813" s="14" t="str">
        <f>If(COUNTIF(DamReaches!$B$2:$B$346,"="&amp;A24813)&gt;0, "Yes", "No")</f>
        <v>No</v>
      </c>
    </row>
    <row r="24814">
      <c r="A24814" s="6">
        <v>711034.0</v>
      </c>
      <c r="B24814" s="6">
        <v>710759.0</v>
      </c>
      <c r="C24814" s="14" t="str">
        <f>If(COUNTIF(DamReaches!$B$2:$B$346,"="&amp;A24814)&gt;0, "Yes", "No")</f>
        <v>No</v>
      </c>
    </row>
    <row r="24815">
      <c r="A24815" s="6">
        <v>711035.0</v>
      </c>
      <c r="B24815" s="6">
        <v>710761.0</v>
      </c>
      <c r="C24815" s="14" t="str">
        <f>If(COUNTIF(DamReaches!$B$2:$B$346,"="&amp;A24815)&gt;0, "Yes", "No")</f>
        <v>No</v>
      </c>
    </row>
    <row r="24816">
      <c r="A24816" s="6">
        <v>711036.0</v>
      </c>
      <c r="B24816" s="6">
        <v>710382.0</v>
      </c>
      <c r="C24816" s="14" t="str">
        <f>If(COUNTIF(DamReaches!$B$2:$B$346,"="&amp;A24816)&gt;0, "Yes", "No")</f>
        <v>No</v>
      </c>
    </row>
    <row r="24817">
      <c r="A24817" s="6">
        <v>711064.0</v>
      </c>
      <c r="B24817" s="6">
        <v>710397.0</v>
      </c>
      <c r="C24817" s="14" t="str">
        <f>If(COUNTIF(DamReaches!$B$2:$B$346,"="&amp;A24817)&gt;0, "Yes", "No")</f>
        <v>No</v>
      </c>
    </row>
    <row r="24818">
      <c r="A24818" s="6">
        <v>711065.0</v>
      </c>
      <c r="B24818" s="6">
        <v>711171.0</v>
      </c>
      <c r="C24818" s="14" t="str">
        <f>If(COUNTIF(DamReaches!$B$2:$B$346,"="&amp;A24818)&gt;0, "Yes", "No")</f>
        <v>No</v>
      </c>
    </row>
    <row r="24819">
      <c r="A24819" s="6">
        <v>711066.0</v>
      </c>
      <c r="B24819" s="6">
        <v>710764.0</v>
      </c>
      <c r="C24819" s="14" t="str">
        <f>If(COUNTIF(DamReaches!$B$2:$B$346,"="&amp;A24819)&gt;0, "Yes", "No")</f>
        <v>No</v>
      </c>
    </row>
    <row r="24820">
      <c r="A24820" s="6">
        <v>711082.0</v>
      </c>
      <c r="B24820" s="6">
        <v>710641.0</v>
      </c>
      <c r="C24820" s="14" t="str">
        <f>If(COUNTIF(DamReaches!$B$2:$B$346,"="&amp;A24820)&gt;0, "Yes", "No")</f>
        <v>No</v>
      </c>
    </row>
    <row r="24821">
      <c r="A24821" s="6">
        <v>711083.0</v>
      </c>
      <c r="B24821" s="6">
        <v>710451.0</v>
      </c>
      <c r="C24821" s="14" t="str">
        <f>If(COUNTIF(DamReaches!$B$2:$B$346,"="&amp;A24821)&gt;0, "Yes", "No")</f>
        <v>No</v>
      </c>
    </row>
    <row r="24822">
      <c r="A24822" s="6">
        <v>711084.0</v>
      </c>
      <c r="B24822" s="6">
        <v>710942.0</v>
      </c>
      <c r="C24822" s="14" t="str">
        <f>If(COUNTIF(DamReaches!$B$2:$B$346,"="&amp;A24822)&gt;0, "Yes", "No")</f>
        <v>No</v>
      </c>
    </row>
    <row r="24823">
      <c r="A24823" s="6">
        <v>711085.0</v>
      </c>
      <c r="B24823" s="6">
        <v>711084.0</v>
      </c>
      <c r="C24823" s="14" t="str">
        <f>If(COUNTIF(DamReaches!$B$2:$B$346,"="&amp;A24823)&gt;0, "Yes", "No")</f>
        <v>No</v>
      </c>
    </row>
    <row r="24824">
      <c r="A24824" s="6">
        <v>711086.0</v>
      </c>
      <c r="B24824" s="6">
        <v>711171.0</v>
      </c>
      <c r="C24824" s="14" t="str">
        <f>If(COUNTIF(DamReaches!$B$2:$B$346,"="&amp;A24824)&gt;0, "Yes", "No")</f>
        <v>No</v>
      </c>
    </row>
    <row r="24825">
      <c r="A24825" s="6">
        <v>711087.0</v>
      </c>
      <c r="B24825" s="6">
        <v>710737.0</v>
      </c>
      <c r="C24825" s="14" t="str">
        <f>If(COUNTIF(DamReaches!$B$2:$B$346,"="&amp;A24825)&gt;0, "Yes", "No")</f>
        <v>No</v>
      </c>
    </row>
    <row r="24826">
      <c r="A24826" s="6">
        <v>711088.0</v>
      </c>
      <c r="B24826" s="6">
        <v>710600.0</v>
      </c>
      <c r="C24826" s="14" t="str">
        <f>If(COUNTIF(DamReaches!$B$2:$B$346,"="&amp;A24826)&gt;0, "Yes", "No")</f>
        <v>No</v>
      </c>
    </row>
    <row r="24827">
      <c r="A24827" s="6">
        <v>711106.0</v>
      </c>
      <c r="B24827" s="6">
        <v>710879.0</v>
      </c>
      <c r="C24827" s="14" t="str">
        <f>If(COUNTIF(DamReaches!$B$2:$B$346,"="&amp;A24827)&gt;0, "Yes", "No")</f>
        <v>No</v>
      </c>
    </row>
    <row r="24828">
      <c r="A24828" s="6">
        <v>711107.0</v>
      </c>
      <c r="B24828" s="6">
        <v>710828.0</v>
      </c>
      <c r="C24828" s="14" t="str">
        <f>If(COUNTIF(DamReaches!$B$2:$B$346,"="&amp;A24828)&gt;0, "Yes", "No")</f>
        <v>No</v>
      </c>
    </row>
    <row r="24829">
      <c r="A24829" s="6">
        <v>711108.0</v>
      </c>
      <c r="B24829" s="6">
        <v>710829.0</v>
      </c>
      <c r="C24829" s="14" t="str">
        <f>If(COUNTIF(DamReaches!$B$2:$B$346,"="&amp;A24829)&gt;0, "Yes", "No")</f>
        <v>No</v>
      </c>
    </row>
    <row r="24830">
      <c r="A24830" s="6">
        <v>711109.0</v>
      </c>
      <c r="B24830" s="6">
        <v>710545.0</v>
      </c>
      <c r="C24830" s="14" t="str">
        <f>If(COUNTIF(DamReaches!$B$2:$B$346,"="&amp;A24830)&gt;0, "Yes", "No")</f>
        <v>No</v>
      </c>
    </row>
    <row r="24831">
      <c r="A24831" s="6">
        <v>711110.0</v>
      </c>
      <c r="B24831" s="6">
        <v>710730.0</v>
      </c>
      <c r="C24831" s="14" t="str">
        <f>If(COUNTIF(DamReaches!$B$2:$B$346,"="&amp;A24831)&gt;0, "Yes", "No")</f>
        <v>No</v>
      </c>
    </row>
    <row r="24832">
      <c r="A24832" s="6">
        <v>711111.0</v>
      </c>
      <c r="B24832" s="6">
        <v>710732.0</v>
      </c>
      <c r="C24832" s="14" t="str">
        <f>If(COUNTIF(DamReaches!$B$2:$B$346,"="&amp;A24832)&gt;0, "Yes", "No")</f>
        <v>No</v>
      </c>
    </row>
    <row r="24833">
      <c r="A24833" s="6">
        <v>711112.0</v>
      </c>
      <c r="B24833" s="6">
        <v>710456.0</v>
      </c>
      <c r="C24833" s="14" t="str">
        <f>If(COUNTIF(DamReaches!$B$2:$B$346,"="&amp;A24833)&gt;0, "Yes", "No")</f>
        <v>No</v>
      </c>
    </row>
    <row r="24834">
      <c r="A24834" s="6">
        <v>711138.0</v>
      </c>
      <c r="B24834" s="6">
        <v>710468.0</v>
      </c>
      <c r="C24834" s="14" t="str">
        <f>If(COUNTIF(DamReaches!$B$2:$B$346,"="&amp;A24834)&gt;0, "Yes", "No")</f>
        <v>No</v>
      </c>
    </row>
    <row r="24835">
      <c r="A24835" s="6">
        <v>711139.0</v>
      </c>
      <c r="B24835" s="6">
        <v>711578.0</v>
      </c>
      <c r="C24835" s="14" t="str">
        <f>If(COUNTIF(DamReaches!$B$2:$B$346,"="&amp;A24835)&gt;0, "Yes", "No")</f>
        <v>No</v>
      </c>
    </row>
    <row r="24836">
      <c r="A24836" s="6">
        <v>711140.0</v>
      </c>
      <c r="B24836" s="6">
        <v>711578.0</v>
      </c>
      <c r="C24836" s="14" t="str">
        <f>If(COUNTIF(DamReaches!$B$2:$B$346,"="&amp;A24836)&gt;0, "Yes", "No")</f>
        <v>No</v>
      </c>
    </row>
    <row r="24837">
      <c r="A24837" s="6">
        <v>711141.0</v>
      </c>
      <c r="B24837" s="6">
        <v>711140.0</v>
      </c>
      <c r="C24837" s="14" t="str">
        <f>If(COUNTIF(DamReaches!$B$2:$B$346,"="&amp;A24837)&gt;0, "Yes", "No")</f>
        <v>No</v>
      </c>
    </row>
    <row r="24838">
      <c r="A24838" s="6">
        <v>711142.0</v>
      </c>
      <c r="B24838" s="6">
        <v>710737.0</v>
      </c>
      <c r="C24838" s="14" t="str">
        <f>If(COUNTIF(DamReaches!$B$2:$B$346,"="&amp;A24838)&gt;0, "Yes", "No")</f>
        <v>No</v>
      </c>
    </row>
    <row r="24839">
      <c r="A24839" s="6">
        <v>711168.0</v>
      </c>
      <c r="B24839" s="6">
        <v>711110.0</v>
      </c>
      <c r="C24839" s="14" t="str">
        <f>If(COUNTIF(DamReaches!$B$2:$B$346,"="&amp;A24839)&gt;0, "Yes", "No")</f>
        <v>No</v>
      </c>
    </row>
    <row r="24840">
      <c r="A24840" s="6">
        <v>711169.0</v>
      </c>
      <c r="B24840" s="6">
        <v>711346.0</v>
      </c>
      <c r="C24840" s="14" t="str">
        <f>If(COUNTIF(DamReaches!$B$2:$B$346,"="&amp;A24840)&gt;0, "Yes", "No")</f>
        <v>No</v>
      </c>
    </row>
    <row r="24841">
      <c r="A24841" s="6">
        <v>711170.0</v>
      </c>
      <c r="B24841" s="6">
        <v>711346.0</v>
      </c>
      <c r="C24841" s="14" t="str">
        <f>If(COUNTIF(DamReaches!$B$2:$B$346,"="&amp;A24841)&gt;0, "Yes", "No")</f>
        <v>No</v>
      </c>
    </row>
    <row r="24842">
      <c r="A24842" s="6">
        <v>711171.0</v>
      </c>
      <c r="B24842" s="6">
        <v>711757.0</v>
      </c>
      <c r="C24842" s="14" t="str">
        <f>If(COUNTIF(DamReaches!$B$2:$B$346,"="&amp;A24842)&gt;0, "Yes", "No")</f>
        <v>No</v>
      </c>
    </row>
    <row r="24843">
      <c r="A24843" s="6">
        <v>711172.0</v>
      </c>
      <c r="B24843" s="6">
        <v>711757.0</v>
      </c>
      <c r="C24843" s="14" t="str">
        <f>If(COUNTIF(DamReaches!$B$2:$B$346,"="&amp;A24843)&gt;0, "Yes", "No")</f>
        <v>No</v>
      </c>
    </row>
    <row r="24844">
      <c r="A24844" s="6">
        <v>711173.0</v>
      </c>
      <c r="B24844" s="6">
        <v>711004.0</v>
      </c>
      <c r="C24844" s="14" t="str">
        <f>If(COUNTIF(DamReaches!$B$2:$B$346,"="&amp;A24844)&gt;0, "Yes", "No")</f>
        <v>No</v>
      </c>
    </row>
    <row r="24845">
      <c r="A24845" s="6">
        <v>711174.0</v>
      </c>
      <c r="B24845" s="6">
        <v>711173.0</v>
      </c>
      <c r="C24845" s="14" t="str">
        <f>If(COUNTIF(DamReaches!$B$2:$B$346,"="&amp;A24845)&gt;0, "Yes", "No")</f>
        <v>No</v>
      </c>
    </row>
    <row r="24846">
      <c r="A24846" s="6">
        <v>711191.0</v>
      </c>
      <c r="B24846" s="6">
        <v>710939.0</v>
      </c>
      <c r="C24846" s="14" t="str">
        <f>If(COUNTIF(DamReaches!$B$2:$B$346,"="&amp;A24846)&gt;0, "Yes", "No")</f>
        <v>No</v>
      </c>
    </row>
    <row r="24847">
      <c r="A24847" s="6">
        <v>711192.0</v>
      </c>
      <c r="B24847" s="6">
        <v>711138.0</v>
      </c>
      <c r="C24847" s="14" t="str">
        <f>If(COUNTIF(DamReaches!$B$2:$B$346,"="&amp;A24847)&gt;0, "Yes", "No")</f>
        <v>No</v>
      </c>
    </row>
    <row r="24848">
      <c r="A24848" s="6">
        <v>711193.0</v>
      </c>
      <c r="B24848" s="6">
        <v>710511.0</v>
      </c>
      <c r="C24848" s="14" t="str">
        <f>If(COUNTIF(DamReaches!$B$2:$B$346,"="&amp;A24848)&gt;0, "Yes", "No")</f>
        <v>No</v>
      </c>
    </row>
    <row r="24849">
      <c r="A24849" s="6">
        <v>711194.0</v>
      </c>
      <c r="B24849" s="6">
        <v>710858.0</v>
      </c>
      <c r="C24849" s="14" t="str">
        <f>If(COUNTIF(DamReaches!$B$2:$B$346,"="&amp;A24849)&gt;0, "Yes", "No")</f>
        <v>No</v>
      </c>
    </row>
    <row r="24850">
      <c r="A24850" s="6">
        <v>711195.0</v>
      </c>
      <c r="B24850" s="6">
        <v>710979.0</v>
      </c>
      <c r="C24850" s="14" t="str">
        <f>If(COUNTIF(DamReaches!$B$2:$B$346,"="&amp;A24850)&gt;0, "Yes", "No")</f>
        <v>No</v>
      </c>
    </row>
    <row r="24851">
      <c r="A24851" s="6">
        <v>711196.0</v>
      </c>
      <c r="B24851" s="6">
        <v>711197.0</v>
      </c>
      <c r="C24851" s="14" t="str">
        <f>If(COUNTIF(DamReaches!$B$2:$B$346,"="&amp;A24851)&gt;0, "Yes", "No")</f>
        <v>No</v>
      </c>
    </row>
    <row r="24852">
      <c r="A24852" s="6">
        <v>711197.0</v>
      </c>
      <c r="B24852" s="6">
        <v>711087.0</v>
      </c>
      <c r="C24852" s="14" t="str">
        <f>If(COUNTIF(DamReaches!$B$2:$B$346,"="&amp;A24852)&gt;0, "Yes", "No")</f>
        <v>No</v>
      </c>
    </row>
    <row r="24853">
      <c r="A24853" s="6">
        <v>711228.0</v>
      </c>
      <c r="B24853" s="6">
        <v>710881.0</v>
      </c>
      <c r="C24853" s="14" t="str">
        <f>If(COUNTIF(DamReaches!$B$2:$B$346,"="&amp;A24853)&gt;0, "Yes", "No")</f>
        <v>No</v>
      </c>
    </row>
    <row r="24854">
      <c r="A24854" s="6">
        <v>711229.0</v>
      </c>
      <c r="B24854" s="6">
        <v>710675.0</v>
      </c>
      <c r="C24854" s="14" t="str">
        <f>If(COUNTIF(DamReaches!$B$2:$B$346,"="&amp;A24854)&gt;0, "Yes", "No")</f>
        <v>No</v>
      </c>
    </row>
    <row r="24855">
      <c r="A24855" s="6">
        <v>711230.0</v>
      </c>
      <c r="B24855" s="6">
        <v>710832.0</v>
      </c>
      <c r="C24855" s="14" t="str">
        <f>If(COUNTIF(DamReaches!$B$2:$B$346,"="&amp;A24855)&gt;0, "Yes", "No")</f>
        <v>No</v>
      </c>
    </row>
    <row r="24856">
      <c r="A24856" s="6">
        <v>711231.0</v>
      </c>
      <c r="B24856" s="6">
        <v>710884.0</v>
      </c>
      <c r="C24856" s="14" t="str">
        <f>If(COUNTIF(DamReaches!$B$2:$B$346,"="&amp;A24856)&gt;0, "Yes", "No")</f>
        <v>No</v>
      </c>
    </row>
    <row r="24857">
      <c r="A24857" s="6">
        <v>711232.0</v>
      </c>
      <c r="B24857" s="6">
        <v>710978.0</v>
      </c>
      <c r="C24857" s="14" t="str">
        <f>If(COUNTIF(DamReaches!$B$2:$B$346,"="&amp;A24857)&gt;0, "Yes", "No")</f>
        <v>No</v>
      </c>
    </row>
    <row r="24858">
      <c r="A24858" s="6">
        <v>711233.0</v>
      </c>
      <c r="B24858" s="6">
        <v>710338.0</v>
      </c>
      <c r="C24858" s="14" t="str">
        <f>If(COUNTIF(DamReaches!$B$2:$B$346,"="&amp;A24858)&gt;0, "Yes", "No")</f>
        <v>No</v>
      </c>
    </row>
    <row r="24859">
      <c r="A24859" s="6">
        <v>711234.0</v>
      </c>
      <c r="B24859" s="6">
        <v>711280.0</v>
      </c>
      <c r="C24859" s="14" t="str">
        <f>If(COUNTIF(DamReaches!$B$2:$B$346,"="&amp;A24859)&gt;0, "Yes", "No")</f>
        <v>No</v>
      </c>
    </row>
    <row r="24860">
      <c r="A24860" s="6">
        <v>711235.0</v>
      </c>
      <c r="B24860" s="6">
        <v>711280.0</v>
      </c>
      <c r="C24860" s="14" t="str">
        <f>If(COUNTIF(DamReaches!$B$2:$B$346,"="&amp;A24860)&gt;0, "Yes", "No")</f>
        <v>No</v>
      </c>
    </row>
    <row r="24861">
      <c r="A24861" s="6">
        <v>711236.0</v>
      </c>
      <c r="B24861" s="6">
        <v>710921.0</v>
      </c>
      <c r="C24861" s="14" t="str">
        <f>If(COUNTIF(DamReaches!$B$2:$B$346,"="&amp;A24861)&gt;0, "Yes", "No")</f>
        <v>No</v>
      </c>
    </row>
    <row r="24862">
      <c r="A24862" s="6">
        <v>711251.0</v>
      </c>
      <c r="B24862" s="6">
        <v>710397.0</v>
      </c>
      <c r="C24862" s="14" t="str">
        <f>If(COUNTIF(DamReaches!$B$2:$B$346,"="&amp;A24862)&gt;0, "Yes", "No")</f>
        <v>No</v>
      </c>
    </row>
    <row r="24863">
      <c r="A24863" s="6">
        <v>711252.0</v>
      </c>
      <c r="B24863" s="6">
        <v>711036.0</v>
      </c>
      <c r="C24863" s="14" t="str">
        <f>If(COUNTIF(DamReaches!$B$2:$B$346,"="&amp;A24863)&gt;0, "Yes", "No")</f>
        <v>No</v>
      </c>
    </row>
    <row r="24864">
      <c r="A24864" s="6">
        <v>711253.0</v>
      </c>
      <c r="B24864" s="6">
        <v>711252.0</v>
      </c>
      <c r="C24864" s="14" t="str">
        <f>If(COUNTIF(DamReaches!$B$2:$B$346,"="&amp;A24864)&gt;0, "Yes", "No")</f>
        <v>No</v>
      </c>
    </row>
    <row r="24865">
      <c r="A24865" s="6">
        <v>711254.0</v>
      </c>
      <c r="B24865" s="6">
        <v>711230.0</v>
      </c>
      <c r="C24865" s="14" t="str">
        <f>If(COUNTIF(DamReaches!$B$2:$B$346,"="&amp;A24865)&gt;0, "Yes", "No")</f>
        <v>No</v>
      </c>
    </row>
    <row r="24866">
      <c r="A24866" s="6">
        <v>711255.0</v>
      </c>
      <c r="B24866" s="6">
        <v>711256.0</v>
      </c>
      <c r="C24866" s="14" t="str">
        <f>If(COUNTIF(DamReaches!$B$2:$B$346,"="&amp;A24866)&gt;0, "Yes", "No")</f>
        <v>No</v>
      </c>
    </row>
    <row r="24867">
      <c r="A24867" s="6">
        <v>711256.0</v>
      </c>
      <c r="B24867" s="6">
        <v>711112.0</v>
      </c>
      <c r="C24867" s="14" t="str">
        <f>If(COUNTIF(DamReaches!$B$2:$B$346,"="&amp;A24867)&gt;0, "Yes", "No")</f>
        <v>No</v>
      </c>
    </row>
    <row r="24868">
      <c r="A24868" s="6">
        <v>711257.0</v>
      </c>
      <c r="B24868" s="6">
        <v>710765.0</v>
      </c>
      <c r="C24868" s="14" t="str">
        <f>If(COUNTIF(DamReaches!$B$2:$B$346,"="&amp;A24868)&gt;0, "Yes", "No")</f>
        <v>No</v>
      </c>
    </row>
    <row r="24869">
      <c r="A24869" s="6">
        <v>711278.0</v>
      </c>
      <c r="B24869" s="6">
        <v>711193.0</v>
      </c>
      <c r="C24869" s="14" t="str">
        <f>If(COUNTIF(DamReaches!$B$2:$B$346,"="&amp;A24869)&gt;0, "Yes", "No")</f>
        <v>No</v>
      </c>
    </row>
    <row r="24870">
      <c r="A24870" s="6">
        <v>711279.0</v>
      </c>
      <c r="B24870" s="6">
        <v>711455.0</v>
      </c>
      <c r="C24870" s="14" t="str">
        <f>If(COUNTIF(DamReaches!$B$2:$B$346,"="&amp;A24870)&gt;0, "Yes", "No")</f>
        <v>No</v>
      </c>
    </row>
    <row r="24871">
      <c r="A24871" s="6">
        <v>711280.0</v>
      </c>
      <c r="B24871" s="6">
        <v>711455.0</v>
      </c>
      <c r="C24871" s="14" t="str">
        <f>If(COUNTIF(DamReaches!$B$2:$B$346,"="&amp;A24871)&gt;0, "Yes", "No")</f>
        <v>No</v>
      </c>
    </row>
    <row r="24872">
      <c r="A24872" s="6">
        <v>711281.0</v>
      </c>
      <c r="B24872" s="6">
        <v>711402.0</v>
      </c>
      <c r="C24872" s="14" t="str">
        <f>If(COUNTIF(DamReaches!$B$2:$B$346,"="&amp;A24872)&gt;0, "Yes", "No")</f>
        <v>No</v>
      </c>
    </row>
    <row r="24873">
      <c r="A24873" s="6">
        <v>711282.0</v>
      </c>
      <c r="B24873" s="6">
        <v>711457.0</v>
      </c>
      <c r="C24873" s="14" t="str">
        <f>If(COUNTIF(DamReaches!$B$2:$B$346,"="&amp;A24873)&gt;0, "Yes", "No")</f>
        <v>No</v>
      </c>
    </row>
    <row r="24874">
      <c r="A24874" s="6">
        <v>711283.0</v>
      </c>
      <c r="B24874" s="6">
        <v>711457.0</v>
      </c>
      <c r="C24874" s="14" t="str">
        <f>If(COUNTIF(DamReaches!$B$2:$B$346,"="&amp;A24874)&gt;0, "Yes", "No")</f>
        <v>No</v>
      </c>
    </row>
    <row r="24875">
      <c r="A24875" s="6">
        <v>711297.0</v>
      </c>
      <c r="B24875" s="6">
        <v>711228.0</v>
      </c>
      <c r="C24875" s="14" t="str">
        <f>If(COUNTIF(DamReaches!$B$2:$B$346,"="&amp;A24875)&gt;0, "Yes", "No")</f>
        <v>No</v>
      </c>
    </row>
    <row r="24876">
      <c r="A24876" s="6">
        <v>711298.0</v>
      </c>
      <c r="B24876" s="6">
        <v>711036.0</v>
      </c>
      <c r="C24876" s="14" t="str">
        <f>If(COUNTIF(DamReaches!$B$2:$B$346,"="&amp;A24876)&gt;0, "Yes", "No")</f>
        <v>No</v>
      </c>
    </row>
    <row r="24877">
      <c r="A24877" s="6">
        <v>711299.0</v>
      </c>
      <c r="B24877" s="6">
        <v>711300.0</v>
      </c>
      <c r="C24877" s="14" t="str">
        <f>If(COUNTIF(DamReaches!$B$2:$B$346,"="&amp;A24877)&gt;0, "Yes", "No")</f>
        <v>No</v>
      </c>
    </row>
    <row r="24878">
      <c r="A24878" s="6">
        <v>711300.0</v>
      </c>
      <c r="B24878" s="6">
        <v>710940.0</v>
      </c>
      <c r="C24878" s="14" t="str">
        <f>If(COUNTIF(DamReaches!$B$2:$B$346,"="&amp;A24878)&gt;0, "Yes", "No")</f>
        <v>No</v>
      </c>
    </row>
    <row r="24879">
      <c r="A24879" s="6">
        <v>711301.0</v>
      </c>
      <c r="B24879" s="6">
        <v>710920.0</v>
      </c>
      <c r="C24879" s="14" t="str">
        <f>If(COUNTIF(DamReaches!$B$2:$B$346,"="&amp;A24879)&gt;0, "Yes", "No")</f>
        <v>No</v>
      </c>
    </row>
    <row r="24880">
      <c r="A24880" s="6">
        <v>711302.0</v>
      </c>
      <c r="B24880" s="6">
        <v>711197.0</v>
      </c>
      <c r="C24880" s="14" t="str">
        <f>If(COUNTIF(DamReaches!$B$2:$B$346,"="&amp;A24880)&gt;0, "Yes", "No")</f>
        <v>No</v>
      </c>
    </row>
    <row r="24881">
      <c r="A24881" s="6">
        <v>711320.0</v>
      </c>
      <c r="B24881" s="6">
        <v>711252.0</v>
      </c>
      <c r="C24881" s="14" t="str">
        <f>If(COUNTIF(DamReaches!$B$2:$B$346,"="&amp;A24881)&gt;0, "Yes", "No")</f>
        <v>No</v>
      </c>
    </row>
    <row r="24882">
      <c r="A24882" s="6">
        <v>711321.0</v>
      </c>
      <c r="B24882" s="6">
        <v>711322.0</v>
      </c>
      <c r="C24882" s="14" t="str">
        <f>If(COUNTIF(DamReaches!$B$2:$B$346,"="&amp;A24882)&gt;0, "Yes", "No")</f>
        <v>No</v>
      </c>
    </row>
    <row r="24883">
      <c r="A24883" s="6">
        <v>711322.0</v>
      </c>
      <c r="B24883" s="6">
        <v>710783.0</v>
      </c>
      <c r="C24883" s="14" t="str">
        <f>If(COUNTIF(DamReaches!$B$2:$B$346,"="&amp;A24883)&gt;0, "Yes", "No")</f>
        <v>No</v>
      </c>
    </row>
    <row r="24884">
      <c r="A24884" s="6">
        <v>711323.0</v>
      </c>
      <c r="B24884" s="6">
        <v>711140.0</v>
      </c>
      <c r="C24884" s="14" t="str">
        <f>If(COUNTIF(DamReaches!$B$2:$B$346,"="&amp;A24884)&gt;0, "Yes", "No")</f>
        <v>No</v>
      </c>
    </row>
    <row r="24885">
      <c r="A24885" s="6">
        <v>711343.0</v>
      </c>
      <c r="B24885" s="6">
        <v>710762.0</v>
      </c>
      <c r="C24885" s="14" t="str">
        <f>If(COUNTIF(DamReaches!$B$2:$B$346,"="&amp;A24885)&gt;0, "Yes", "No")</f>
        <v>No</v>
      </c>
    </row>
    <row r="24886">
      <c r="A24886" s="6">
        <v>711344.0</v>
      </c>
      <c r="B24886" s="6">
        <v>711343.0</v>
      </c>
      <c r="C24886" s="14" t="str">
        <f>If(COUNTIF(DamReaches!$B$2:$B$346,"="&amp;A24886)&gt;0, "Yes", "No")</f>
        <v>No</v>
      </c>
    </row>
    <row r="24887">
      <c r="A24887" s="6">
        <v>711345.0</v>
      </c>
      <c r="B24887" s="6">
        <v>707813.0</v>
      </c>
      <c r="C24887" s="14" t="str">
        <f>If(COUNTIF(DamReaches!$B$2:$B$346,"="&amp;A24887)&gt;0, "Yes", "No")</f>
        <v>Yes</v>
      </c>
    </row>
    <row r="24888">
      <c r="A24888" s="6">
        <v>711346.0</v>
      </c>
      <c r="B24888" s="6">
        <v>711452.0</v>
      </c>
      <c r="C24888" s="14" t="str">
        <f>If(COUNTIF(DamReaches!$B$2:$B$346,"="&amp;A24888)&gt;0, "Yes", "No")</f>
        <v>No</v>
      </c>
    </row>
    <row r="24889">
      <c r="A24889" s="6">
        <v>711347.0</v>
      </c>
      <c r="B24889" s="6">
        <v>711492.0</v>
      </c>
      <c r="C24889" s="14" t="str">
        <f>If(COUNTIF(DamReaches!$B$2:$B$346,"="&amp;A24889)&gt;0, "Yes", "No")</f>
        <v>No</v>
      </c>
    </row>
    <row r="24890">
      <c r="A24890" s="6">
        <v>711348.0</v>
      </c>
      <c r="B24890" s="6">
        <v>711492.0</v>
      </c>
      <c r="C24890" s="14" t="str">
        <f>If(COUNTIF(DamReaches!$B$2:$B$346,"="&amp;A24890)&gt;0, "Yes", "No")</f>
        <v>No</v>
      </c>
    </row>
    <row r="24891">
      <c r="A24891" s="6">
        <v>711373.0</v>
      </c>
      <c r="B24891" s="6">
        <v>711110.0</v>
      </c>
      <c r="C24891" s="14" t="str">
        <f>If(COUNTIF(DamReaches!$B$2:$B$346,"="&amp;A24891)&gt;0, "Yes", "No")</f>
        <v>No</v>
      </c>
    </row>
    <row r="24892">
      <c r="A24892" s="6">
        <v>711374.0</v>
      </c>
      <c r="B24892" s="6">
        <v>711231.0</v>
      </c>
      <c r="C24892" s="14" t="str">
        <f>If(COUNTIF(DamReaches!$B$2:$B$346,"="&amp;A24892)&gt;0, "Yes", "No")</f>
        <v>No</v>
      </c>
    </row>
    <row r="24893">
      <c r="A24893" s="6">
        <v>711375.0</v>
      </c>
      <c r="B24893" s="6">
        <v>711374.0</v>
      </c>
      <c r="C24893" s="14" t="str">
        <f>If(COUNTIF(DamReaches!$B$2:$B$346,"="&amp;A24893)&gt;0, "Yes", "No")</f>
        <v>No</v>
      </c>
    </row>
    <row r="24894">
      <c r="A24894" s="6">
        <v>711376.0</v>
      </c>
      <c r="B24894" s="6">
        <v>711302.0</v>
      </c>
      <c r="C24894" s="14" t="str">
        <f>If(COUNTIF(DamReaches!$B$2:$B$346,"="&amp;A24894)&gt;0, "Yes", "No")</f>
        <v>No</v>
      </c>
    </row>
    <row r="24895">
      <c r="A24895" s="6">
        <v>711398.0</v>
      </c>
      <c r="B24895" s="6">
        <v>711322.0</v>
      </c>
      <c r="C24895" s="14" t="str">
        <f>If(COUNTIF(DamReaches!$B$2:$B$346,"="&amp;A24895)&gt;0, "Yes", "No")</f>
        <v>No</v>
      </c>
    </row>
    <row r="24896">
      <c r="A24896" s="6">
        <v>711399.0</v>
      </c>
      <c r="B24896" s="6">
        <v>711608.0</v>
      </c>
      <c r="C24896" s="14" t="str">
        <f>If(COUNTIF(DamReaches!$B$2:$B$346,"="&amp;A24896)&gt;0, "Yes", "No")</f>
        <v>No</v>
      </c>
    </row>
    <row r="24897">
      <c r="A24897" s="6">
        <v>711400.0</v>
      </c>
      <c r="B24897" s="6">
        <v>711608.0</v>
      </c>
      <c r="C24897" s="14" t="str">
        <f>If(COUNTIF(DamReaches!$B$2:$B$346,"="&amp;A24897)&gt;0, "Yes", "No")</f>
        <v>No</v>
      </c>
    </row>
    <row r="24898">
      <c r="A24898" s="6">
        <v>711401.0</v>
      </c>
      <c r="B24898" s="6">
        <v>711400.0</v>
      </c>
      <c r="C24898" s="14" t="str">
        <f>If(COUNTIF(DamReaches!$B$2:$B$346,"="&amp;A24898)&gt;0, "Yes", "No")</f>
        <v>No</v>
      </c>
    </row>
    <row r="24899">
      <c r="A24899" s="6">
        <v>711402.0</v>
      </c>
      <c r="B24899" s="6">
        <v>711428.0</v>
      </c>
      <c r="C24899" s="14" t="str">
        <f>If(COUNTIF(DamReaches!$B$2:$B$346,"="&amp;A24899)&gt;0, "Yes", "No")</f>
        <v>No</v>
      </c>
    </row>
    <row r="24900">
      <c r="A24900" s="6">
        <v>711423.0</v>
      </c>
      <c r="B24900" s="6">
        <v>711320.0</v>
      </c>
      <c r="C24900" s="14" t="str">
        <f>If(COUNTIF(DamReaches!$B$2:$B$346,"="&amp;A24900)&gt;0, "Yes", "No")</f>
        <v>No</v>
      </c>
    </row>
    <row r="24901">
      <c r="A24901" s="6">
        <v>711424.0</v>
      </c>
      <c r="B24901" s="6">
        <v>711374.0</v>
      </c>
      <c r="C24901" s="14" t="str">
        <f>If(COUNTIF(DamReaches!$B$2:$B$346,"="&amp;A24901)&gt;0, "Yes", "No")</f>
        <v>No</v>
      </c>
    </row>
    <row r="24902">
      <c r="A24902" s="6">
        <v>711425.0</v>
      </c>
      <c r="B24902" s="6">
        <v>711424.0</v>
      </c>
      <c r="C24902" s="14" t="str">
        <f>If(COUNTIF(DamReaches!$B$2:$B$346,"="&amp;A24902)&gt;0, "Yes", "No")</f>
        <v>No</v>
      </c>
    </row>
    <row r="24903">
      <c r="A24903" s="6">
        <v>711426.0</v>
      </c>
      <c r="B24903" s="6">
        <v>711398.0</v>
      </c>
      <c r="C24903" s="14" t="str">
        <f>If(COUNTIF(DamReaches!$B$2:$B$346,"="&amp;A24903)&gt;0, "Yes", "No")</f>
        <v>No</v>
      </c>
    </row>
    <row r="24904">
      <c r="A24904" s="6">
        <v>711427.0</v>
      </c>
      <c r="B24904" s="6">
        <v>711112.0</v>
      </c>
      <c r="C24904" s="14" t="str">
        <f>If(COUNTIF(DamReaches!$B$2:$B$346,"="&amp;A24904)&gt;0, "Yes", "No")</f>
        <v>No</v>
      </c>
    </row>
    <row r="24905">
      <c r="A24905" s="6">
        <v>711428.0</v>
      </c>
      <c r="B24905" s="6">
        <v>711427.0</v>
      </c>
      <c r="C24905" s="14" t="str">
        <f>If(COUNTIF(DamReaches!$B$2:$B$346,"="&amp;A24905)&gt;0, "Yes", "No")</f>
        <v>No</v>
      </c>
    </row>
    <row r="24906">
      <c r="A24906" s="6">
        <v>711429.0</v>
      </c>
      <c r="B24906" s="6">
        <v>711142.0</v>
      </c>
      <c r="C24906" s="14" t="str">
        <f>If(COUNTIF(DamReaches!$B$2:$B$346,"="&amp;A24906)&gt;0, "Yes", "No")</f>
        <v>No</v>
      </c>
    </row>
    <row r="24907">
      <c r="A24907" s="6">
        <v>711448.0</v>
      </c>
      <c r="B24907" s="6">
        <v>710878.0</v>
      </c>
      <c r="C24907" s="14" t="str">
        <f>If(COUNTIF(DamReaches!$B$2:$B$346,"="&amp;A24907)&gt;0, "Yes", "No")</f>
        <v>No</v>
      </c>
    </row>
    <row r="24908">
      <c r="A24908" s="6">
        <v>711449.0</v>
      </c>
      <c r="B24908" s="6">
        <v>711343.0</v>
      </c>
      <c r="C24908" s="14" t="str">
        <f>If(COUNTIF(DamReaches!$B$2:$B$346,"="&amp;A24908)&gt;0, "Yes", "No")</f>
        <v>No</v>
      </c>
    </row>
    <row r="24909">
      <c r="A24909" s="6">
        <v>711450.0</v>
      </c>
      <c r="B24909" s="6">
        <v>711398.0</v>
      </c>
      <c r="C24909" s="14" t="str">
        <f>If(COUNTIF(DamReaches!$B$2:$B$346,"="&amp;A24909)&gt;0, "Yes", "No")</f>
        <v>No</v>
      </c>
    </row>
    <row r="24910">
      <c r="A24910" s="6">
        <v>711451.0</v>
      </c>
      <c r="B24910" s="6">
        <v>711932.0</v>
      </c>
      <c r="C24910" s="14" t="str">
        <f>If(COUNTIF(DamReaches!$B$2:$B$346,"="&amp;A24910)&gt;0, "Yes", "No")</f>
        <v>No</v>
      </c>
    </row>
    <row r="24911">
      <c r="A24911" s="6">
        <v>711452.0</v>
      </c>
      <c r="B24911" s="6">
        <v>711932.0</v>
      </c>
      <c r="C24911" s="14" t="str">
        <f>If(COUNTIF(DamReaches!$B$2:$B$346,"="&amp;A24911)&gt;0, "Yes", "No")</f>
        <v>No</v>
      </c>
    </row>
    <row r="24912">
      <c r="A24912" s="6">
        <v>711453.0</v>
      </c>
      <c r="B24912" s="6">
        <v>711400.0</v>
      </c>
      <c r="C24912" s="14" t="str">
        <f>If(COUNTIF(DamReaches!$B$2:$B$346,"="&amp;A24912)&gt;0, "Yes", "No")</f>
        <v>No</v>
      </c>
    </row>
    <row r="24913">
      <c r="A24913" s="6">
        <v>711454.0</v>
      </c>
      <c r="B24913" s="6">
        <v>711194.0</v>
      </c>
      <c r="C24913" s="14" t="str">
        <f>If(COUNTIF(DamReaches!$B$2:$B$346,"="&amp;A24913)&gt;0, "Yes", "No")</f>
        <v>No</v>
      </c>
    </row>
    <row r="24914">
      <c r="A24914" s="6">
        <v>711455.0</v>
      </c>
      <c r="B24914" s="6">
        <v>711454.0</v>
      </c>
      <c r="C24914" s="14" t="str">
        <f>If(COUNTIF(DamReaches!$B$2:$B$346,"="&amp;A24914)&gt;0, "Yes", "No")</f>
        <v>No</v>
      </c>
    </row>
    <row r="24915">
      <c r="A24915" s="6">
        <v>711456.0</v>
      </c>
      <c r="B24915" s="6">
        <v>711173.0</v>
      </c>
      <c r="C24915" s="14" t="str">
        <f>If(COUNTIF(DamReaches!$B$2:$B$346,"="&amp;A24915)&gt;0, "Yes", "No")</f>
        <v>No</v>
      </c>
    </row>
    <row r="24916">
      <c r="A24916" s="6">
        <v>711457.0</v>
      </c>
      <c r="B24916" s="6">
        <v>711843.0</v>
      </c>
      <c r="C24916" s="14" t="str">
        <f>If(COUNTIF(DamReaches!$B$2:$B$346,"="&amp;A24916)&gt;0, "Yes", "No")</f>
        <v>No</v>
      </c>
    </row>
    <row r="24917">
      <c r="A24917" s="6">
        <v>711485.0</v>
      </c>
      <c r="B24917" s="6">
        <v>710880.0</v>
      </c>
      <c r="C24917" s="14" t="str">
        <f>If(COUNTIF(DamReaches!$B$2:$B$346,"="&amp;A24917)&gt;0, "Yes", "No")</f>
        <v>No</v>
      </c>
    </row>
    <row r="24918">
      <c r="A24918" s="6">
        <v>711486.0</v>
      </c>
      <c r="B24918" s="6">
        <v>711449.0</v>
      </c>
      <c r="C24918" s="14" t="str">
        <f>If(COUNTIF(DamReaches!$B$2:$B$346,"="&amp;A24918)&gt;0, "Yes", "No")</f>
        <v>No</v>
      </c>
    </row>
    <row r="24919">
      <c r="A24919" s="6">
        <v>711487.0</v>
      </c>
      <c r="B24919" s="6">
        <v>711230.0</v>
      </c>
      <c r="C24919" s="14" t="str">
        <f>If(COUNTIF(DamReaches!$B$2:$B$346,"="&amp;A24919)&gt;0, "Yes", "No")</f>
        <v>No</v>
      </c>
    </row>
    <row r="24920">
      <c r="A24920" s="6">
        <v>711488.0</v>
      </c>
      <c r="B24920" s="6">
        <v>711450.0</v>
      </c>
      <c r="C24920" s="14" t="str">
        <f>If(COUNTIF(DamReaches!$B$2:$B$346,"="&amp;A24920)&gt;0, "Yes", "No")</f>
        <v>No</v>
      </c>
    </row>
    <row r="24921">
      <c r="A24921" s="6">
        <v>711489.0</v>
      </c>
      <c r="B24921" s="6">
        <v>711840.0</v>
      </c>
      <c r="C24921" s="14" t="str">
        <f>If(COUNTIF(DamReaches!$B$2:$B$346,"="&amp;A24921)&gt;0, "Yes", "No")</f>
        <v>No</v>
      </c>
    </row>
    <row r="24922">
      <c r="A24922" s="6">
        <v>711490.0</v>
      </c>
      <c r="B24922" s="6">
        <v>711840.0</v>
      </c>
      <c r="C24922" s="14" t="str">
        <f>If(COUNTIF(DamReaches!$B$2:$B$346,"="&amp;A24922)&gt;0, "Yes", "No")</f>
        <v>No</v>
      </c>
    </row>
    <row r="24923">
      <c r="A24923" s="6">
        <v>711491.0</v>
      </c>
      <c r="B24923" s="6">
        <v>711456.0</v>
      </c>
      <c r="C24923" s="14" t="str">
        <f>If(COUNTIF(DamReaches!$B$2:$B$346,"="&amp;A24923)&gt;0, "Yes", "No")</f>
        <v>No</v>
      </c>
    </row>
    <row r="24924">
      <c r="A24924" s="6">
        <v>711492.0</v>
      </c>
      <c r="B24924" s="6">
        <v>711843.0</v>
      </c>
      <c r="C24924" s="14" t="str">
        <f>If(COUNTIF(DamReaches!$B$2:$B$346,"="&amp;A24924)&gt;0, "Yes", "No")</f>
        <v>No</v>
      </c>
    </row>
    <row r="24925">
      <c r="A24925" s="6">
        <v>711493.0</v>
      </c>
      <c r="B24925" s="6">
        <v>711257.0</v>
      </c>
      <c r="C24925" s="14" t="str">
        <f>If(COUNTIF(DamReaches!$B$2:$B$346,"="&amp;A24925)&gt;0, "Yes", "No")</f>
        <v>No</v>
      </c>
    </row>
    <row r="24926">
      <c r="A24926" s="6">
        <v>711507.0</v>
      </c>
      <c r="B24926" s="6">
        <v>711508.0</v>
      </c>
      <c r="C24926" s="14" t="str">
        <f>If(COUNTIF(DamReaches!$B$2:$B$346,"="&amp;A24926)&gt;0, "Yes", "No")</f>
        <v>No</v>
      </c>
    </row>
    <row r="24927">
      <c r="A24927" s="6">
        <v>711508.0</v>
      </c>
      <c r="B24927" s="6">
        <v>711509.0</v>
      </c>
      <c r="C24927" s="14" t="str">
        <f>If(COUNTIF(DamReaches!$B$2:$B$346,"="&amp;A24927)&gt;0, "Yes", "No")</f>
        <v>No</v>
      </c>
    </row>
    <row r="24928">
      <c r="A24928" s="6">
        <v>711509.0</v>
      </c>
      <c r="B24928" s="6">
        <v>711448.0</v>
      </c>
      <c r="C24928" s="14" t="str">
        <f>If(COUNTIF(DamReaches!$B$2:$B$346,"="&amp;A24928)&gt;0, "Yes", "No")</f>
        <v>No</v>
      </c>
    </row>
    <row r="24929">
      <c r="A24929" s="6">
        <v>711510.0</v>
      </c>
      <c r="B24929" s="6">
        <v>711345.0</v>
      </c>
      <c r="C24929" s="14" t="str">
        <f>If(COUNTIF(DamReaches!$B$2:$B$346,"="&amp;A24929)&gt;0, "Yes", "No")</f>
        <v>No</v>
      </c>
    </row>
    <row r="24930">
      <c r="A24930" s="6">
        <v>711511.0</v>
      </c>
      <c r="B24930" s="6">
        <v>711512.0</v>
      </c>
      <c r="C24930" s="14" t="str">
        <f>If(COUNTIF(DamReaches!$B$2:$B$346,"="&amp;A24930)&gt;0, "Yes", "No")</f>
        <v>No</v>
      </c>
    </row>
    <row r="24931">
      <c r="A24931" s="6">
        <v>711512.0</v>
      </c>
      <c r="B24931" s="6">
        <v>711300.0</v>
      </c>
      <c r="C24931" s="14" t="str">
        <f>If(COUNTIF(DamReaches!$B$2:$B$346,"="&amp;A24931)&gt;0, "Yes", "No")</f>
        <v>No</v>
      </c>
    </row>
    <row r="24932">
      <c r="A24932" s="6">
        <v>711513.0</v>
      </c>
      <c r="B24932" s="6">
        <v>711450.0</v>
      </c>
      <c r="C24932" s="14" t="str">
        <f>If(COUNTIF(DamReaches!$B$2:$B$346,"="&amp;A24932)&gt;0, "Yes", "No")</f>
        <v>No</v>
      </c>
    </row>
    <row r="24933">
      <c r="A24933" s="6">
        <v>711514.0</v>
      </c>
      <c r="B24933" s="6">
        <v>710803.0</v>
      </c>
      <c r="C24933" s="14" t="str">
        <f>If(COUNTIF(DamReaches!$B$2:$B$346,"="&amp;A24933)&gt;0, "Yes", "No")</f>
        <v>No</v>
      </c>
    </row>
    <row r="24934">
      <c r="A24934" s="6">
        <v>711515.0</v>
      </c>
      <c r="B24934" s="6">
        <v>711516.0</v>
      </c>
      <c r="C24934" s="14" t="str">
        <f>If(COUNTIF(DamReaches!$B$2:$B$346,"="&amp;A24934)&gt;0, "Yes", "No")</f>
        <v>No</v>
      </c>
    </row>
    <row r="24935">
      <c r="A24935" s="6">
        <v>711516.0</v>
      </c>
      <c r="B24935" s="6">
        <v>711193.0</v>
      </c>
      <c r="C24935" s="14" t="str">
        <f>If(COUNTIF(DamReaches!$B$2:$B$346,"="&amp;A24935)&gt;0, "Yes", "No")</f>
        <v>No</v>
      </c>
    </row>
    <row r="24936">
      <c r="A24936" s="6">
        <v>711533.0</v>
      </c>
      <c r="B24936" s="6">
        <v>711534.0</v>
      </c>
      <c r="C24936" s="14" t="str">
        <f>If(COUNTIF(DamReaches!$B$2:$B$346,"="&amp;A24936)&gt;0, "Yes", "No")</f>
        <v>No</v>
      </c>
    </row>
    <row r="24937">
      <c r="A24937" s="6">
        <v>711534.0</v>
      </c>
      <c r="B24937" s="6">
        <v>711228.0</v>
      </c>
      <c r="C24937" s="14" t="str">
        <f>If(COUNTIF(DamReaches!$B$2:$B$346,"="&amp;A24937)&gt;0, "Yes", "No")</f>
        <v>No</v>
      </c>
    </row>
    <row r="24938">
      <c r="A24938" s="6">
        <v>711535.0</v>
      </c>
      <c r="B24938" s="6">
        <v>711344.0</v>
      </c>
      <c r="C24938" s="14" t="str">
        <f>If(COUNTIF(DamReaches!$B$2:$B$346,"="&amp;A24938)&gt;0, "Yes", "No")</f>
        <v>No</v>
      </c>
    </row>
    <row r="24939">
      <c r="A24939" s="6">
        <v>711536.0</v>
      </c>
      <c r="B24939" s="6">
        <v>711344.0</v>
      </c>
      <c r="C24939" s="14" t="str">
        <f>If(COUNTIF(DamReaches!$B$2:$B$346,"="&amp;A24939)&gt;0, "Yes", "No")</f>
        <v>No</v>
      </c>
    </row>
    <row r="24940">
      <c r="A24940" s="6">
        <v>711537.0</v>
      </c>
      <c r="B24940" s="6">
        <v>711231.0</v>
      </c>
      <c r="C24940" s="14" t="str">
        <f>If(COUNTIF(DamReaches!$B$2:$B$346,"="&amp;A24940)&gt;0, "Yes", "No")</f>
        <v>No</v>
      </c>
    </row>
    <row r="24941">
      <c r="A24941" s="6">
        <v>711538.0</v>
      </c>
      <c r="B24941" s="6">
        <v>711424.0</v>
      </c>
      <c r="C24941" s="14" t="str">
        <f>If(COUNTIF(DamReaches!$B$2:$B$346,"="&amp;A24941)&gt;0, "Yes", "No")</f>
        <v>No</v>
      </c>
    </row>
    <row r="24942">
      <c r="A24942" s="6">
        <v>711539.0</v>
      </c>
      <c r="B24942" s="6">
        <v>711456.0</v>
      </c>
      <c r="C24942" s="14" t="str">
        <f>If(COUNTIF(DamReaches!$B$2:$B$346,"="&amp;A24942)&gt;0, "Yes", "No")</f>
        <v>No</v>
      </c>
    </row>
    <row r="24943">
      <c r="A24943" s="6">
        <v>711550.0</v>
      </c>
      <c r="B24943" s="6">
        <v>711571.0</v>
      </c>
      <c r="C24943" s="14" t="str">
        <f>If(COUNTIF(DamReaches!$B$2:$B$346,"="&amp;A24943)&gt;0, "Yes", "No")</f>
        <v>No</v>
      </c>
    </row>
    <row r="24944">
      <c r="A24944" s="6">
        <v>711551.0</v>
      </c>
      <c r="B24944" s="6">
        <v>711534.0</v>
      </c>
      <c r="C24944" s="14" t="str">
        <f>If(COUNTIF(DamReaches!$B$2:$B$346,"="&amp;A24944)&gt;0, "Yes", "No")</f>
        <v>No</v>
      </c>
    </row>
    <row r="24945">
      <c r="A24945" s="6">
        <v>711552.0</v>
      </c>
      <c r="B24945" s="6">
        <v>711577.0</v>
      </c>
      <c r="C24945" s="14" t="str">
        <f>If(COUNTIF(DamReaches!$B$2:$B$346,"="&amp;A24945)&gt;0, "Yes", "No")</f>
        <v>No</v>
      </c>
    </row>
    <row r="24946">
      <c r="A24946" s="6">
        <v>711553.0</v>
      </c>
      <c r="B24946" s="6">
        <v>710524.0</v>
      </c>
      <c r="C24946" s="14" t="str">
        <f>If(COUNTIF(DamReaches!$B$2:$B$346,"="&amp;A24946)&gt;0, "Yes", "No")</f>
        <v>No</v>
      </c>
    </row>
    <row r="24947">
      <c r="A24947" s="6">
        <v>711554.0</v>
      </c>
      <c r="B24947" s="6">
        <v>711553.0</v>
      </c>
      <c r="C24947" s="14" t="str">
        <f>If(COUNTIF(DamReaches!$B$2:$B$346,"="&amp;A24947)&gt;0, "Yes", "No")</f>
        <v>No</v>
      </c>
    </row>
    <row r="24948">
      <c r="A24948" s="6">
        <v>711555.0</v>
      </c>
      <c r="B24948" s="6">
        <v>711798.0</v>
      </c>
      <c r="C24948" s="14" t="str">
        <f>If(COUNTIF(DamReaches!$B$2:$B$346,"="&amp;A24948)&gt;0, "Yes", "No")</f>
        <v>No</v>
      </c>
    </row>
    <row r="24949">
      <c r="A24949" s="6">
        <v>711556.0</v>
      </c>
      <c r="B24949" s="6">
        <v>711257.0</v>
      </c>
      <c r="C24949" s="14" t="str">
        <f>If(COUNTIF(DamReaches!$B$2:$B$346,"="&amp;A24949)&gt;0, "Yes", "No")</f>
        <v>No</v>
      </c>
    </row>
    <row r="24950">
      <c r="A24950" s="6">
        <v>711570.0</v>
      </c>
      <c r="B24950" s="6">
        <v>711448.0</v>
      </c>
      <c r="C24950" s="14" t="str">
        <f>If(COUNTIF(DamReaches!$B$2:$B$346,"="&amp;A24950)&gt;0, "Yes", "No")</f>
        <v>No</v>
      </c>
    </row>
    <row r="24951">
      <c r="A24951" s="6">
        <v>711571.0</v>
      </c>
      <c r="B24951" s="6">
        <v>711985.0</v>
      </c>
      <c r="C24951" s="14" t="str">
        <f>If(COUNTIF(DamReaches!$B$2:$B$346,"="&amp;A24951)&gt;0, "Yes", "No")</f>
        <v>No</v>
      </c>
    </row>
    <row r="24952">
      <c r="A24952" s="6">
        <v>711572.0</v>
      </c>
      <c r="B24952" s="6">
        <v>711573.0</v>
      </c>
      <c r="C24952" s="14" t="str">
        <f>If(COUNTIF(DamReaches!$B$2:$B$346,"="&amp;A24952)&gt;0, "Yes", "No")</f>
        <v>No</v>
      </c>
    </row>
    <row r="24953">
      <c r="A24953" s="6">
        <v>711573.0</v>
      </c>
      <c r="B24953" s="6">
        <v>711485.0</v>
      </c>
      <c r="C24953" s="14" t="str">
        <f>If(COUNTIF(DamReaches!$B$2:$B$346,"="&amp;A24953)&gt;0, "Yes", "No")</f>
        <v>No</v>
      </c>
    </row>
    <row r="24954">
      <c r="A24954" s="6">
        <v>711574.0</v>
      </c>
      <c r="B24954" s="6">
        <v>711811.0</v>
      </c>
      <c r="C24954" s="14" t="str">
        <f>If(COUNTIF(DamReaches!$B$2:$B$346,"="&amp;A24954)&gt;0, "Yes", "No")</f>
        <v>No</v>
      </c>
    </row>
    <row r="24955">
      <c r="A24955" s="6">
        <v>711575.0</v>
      </c>
      <c r="B24955" s="6">
        <v>711811.0</v>
      </c>
      <c r="C24955" s="14" t="str">
        <f>If(COUNTIF(DamReaches!$B$2:$B$346,"="&amp;A24955)&gt;0, "Yes", "No")</f>
        <v>No</v>
      </c>
    </row>
    <row r="24956">
      <c r="A24956" s="6">
        <v>711576.0</v>
      </c>
      <c r="B24956" s="6">
        <v>711452.0</v>
      </c>
      <c r="C24956" s="14" t="str">
        <f>If(COUNTIF(DamReaches!$B$2:$B$346,"="&amp;A24956)&gt;0, "Yes", "No")</f>
        <v>No</v>
      </c>
    </row>
    <row r="24957">
      <c r="A24957" s="6">
        <v>711577.0</v>
      </c>
      <c r="B24957" s="6">
        <v>711576.0</v>
      </c>
      <c r="C24957" s="14" t="str">
        <f>If(COUNTIF(DamReaches!$B$2:$B$346,"="&amp;A24957)&gt;0, "Yes", "No")</f>
        <v>No</v>
      </c>
    </row>
    <row r="24958">
      <c r="A24958" s="6">
        <v>711578.0</v>
      </c>
      <c r="B24958" s="6">
        <v>711638.0</v>
      </c>
      <c r="C24958" s="14" t="str">
        <f>If(COUNTIF(DamReaches!$B$2:$B$346,"="&amp;A24958)&gt;0, "Yes", "No")</f>
        <v>No</v>
      </c>
    </row>
    <row r="24959">
      <c r="A24959" s="6">
        <v>711579.0</v>
      </c>
      <c r="B24959" s="6">
        <v>710918.0</v>
      </c>
      <c r="C24959" s="14" t="str">
        <f>If(COUNTIF(DamReaches!$B$2:$B$346,"="&amp;A24959)&gt;0, "Yes", "No")</f>
        <v>No</v>
      </c>
    </row>
    <row r="24960">
      <c r="A24960" s="6">
        <v>711580.0</v>
      </c>
      <c r="B24960" s="6">
        <v>711556.0</v>
      </c>
      <c r="C24960" s="14" t="str">
        <f>If(COUNTIF(DamReaches!$B$2:$B$346,"="&amp;A24960)&gt;0, "Yes", "No")</f>
        <v>No</v>
      </c>
    </row>
    <row r="24961">
      <c r="A24961" s="6">
        <v>711603.0</v>
      </c>
      <c r="B24961" s="6">
        <v>711508.0</v>
      </c>
      <c r="C24961" s="14" t="str">
        <f>If(COUNTIF(DamReaches!$B$2:$B$346,"="&amp;A24961)&gt;0, "Yes", "No")</f>
        <v>No</v>
      </c>
    </row>
    <row r="24962">
      <c r="A24962" s="6">
        <v>711604.0</v>
      </c>
      <c r="B24962" s="6">
        <v>711535.0</v>
      </c>
      <c r="C24962" s="14" t="str">
        <f>If(COUNTIF(DamReaches!$B$2:$B$346,"="&amp;A24962)&gt;0, "Yes", "No")</f>
        <v>No</v>
      </c>
    </row>
    <row r="24963">
      <c r="A24963" s="6">
        <v>711605.0</v>
      </c>
      <c r="B24963" s="6">
        <v>711320.0</v>
      </c>
      <c r="C24963" s="14" t="str">
        <f>If(COUNTIF(DamReaches!$B$2:$B$346,"="&amp;A24963)&gt;0, "Yes", "No")</f>
        <v>No</v>
      </c>
    </row>
    <row r="24964">
      <c r="A24964" s="6">
        <v>711606.0</v>
      </c>
      <c r="B24964" s="6">
        <v>711512.0</v>
      </c>
      <c r="C24964" s="14" t="str">
        <f>If(COUNTIF(DamReaches!$B$2:$B$346,"="&amp;A24964)&gt;0, "Yes", "No")</f>
        <v>No</v>
      </c>
    </row>
    <row r="24965">
      <c r="A24965" s="6">
        <v>711607.0</v>
      </c>
      <c r="B24965" s="6">
        <v>711991.0</v>
      </c>
      <c r="C24965" s="14" t="str">
        <f>If(COUNTIF(DamReaches!$B$2:$B$346,"="&amp;A24965)&gt;0, "Yes", "No")</f>
        <v>No</v>
      </c>
    </row>
    <row r="24966">
      <c r="A24966" s="6">
        <v>711608.0</v>
      </c>
      <c r="B24966" s="6">
        <v>711991.0</v>
      </c>
      <c r="C24966" s="14" t="str">
        <f>If(COUNTIF(DamReaches!$B$2:$B$346,"="&amp;A24966)&gt;0, "Yes", "No")</f>
        <v>No</v>
      </c>
    </row>
    <row r="24967">
      <c r="A24967" s="6">
        <v>711609.0</v>
      </c>
      <c r="B24967" s="6">
        <v>711735.0</v>
      </c>
      <c r="C24967" s="14" t="str">
        <f>If(COUNTIF(DamReaches!$B$2:$B$346,"="&amp;A24967)&gt;0, "Yes", "No")</f>
        <v>No</v>
      </c>
    </row>
    <row r="24968">
      <c r="A24968" s="6">
        <v>711610.0</v>
      </c>
      <c r="B24968" s="6">
        <v>711735.0</v>
      </c>
      <c r="C24968" s="14" t="str">
        <f>If(COUNTIF(DamReaches!$B$2:$B$346,"="&amp;A24968)&gt;0, "Yes", "No")</f>
        <v>No</v>
      </c>
    </row>
    <row r="24969">
      <c r="A24969" s="6">
        <v>711611.0</v>
      </c>
      <c r="B24969" s="6">
        <v>711556.0</v>
      </c>
      <c r="C24969" s="14" t="str">
        <f>If(COUNTIF(DamReaches!$B$2:$B$346,"="&amp;A24969)&gt;0, "Yes", "No")</f>
        <v>No</v>
      </c>
    </row>
    <row r="24970">
      <c r="A24970" s="6">
        <v>711632.0</v>
      </c>
      <c r="B24970" s="6">
        <v>711448.0</v>
      </c>
      <c r="C24970" s="14" t="str">
        <f>If(COUNTIF(DamReaches!$B$2:$B$346,"="&amp;A24970)&gt;0, "Yes", "No")</f>
        <v>No</v>
      </c>
    </row>
    <row r="24971">
      <c r="A24971" s="6">
        <v>711633.0</v>
      </c>
      <c r="B24971" s="6">
        <v>711571.0</v>
      </c>
      <c r="C24971" s="14" t="str">
        <f>If(COUNTIF(DamReaches!$B$2:$B$346,"="&amp;A24971)&gt;0, "Yes", "No")</f>
        <v>No</v>
      </c>
    </row>
    <row r="24972">
      <c r="A24972" s="6">
        <v>711634.0</v>
      </c>
      <c r="B24972" s="6">
        <v>711109.0</v>
      </c>
      <c r="C24972" s="14" t="str">
        <f>If(COUNTIF(DamReaches!$B$2:$B$346,"="&amp;A24972)&gt;0, "Yes", "No")</f>
        <v>No</v>
      </c>
    </row>
    <row r="24973">
      <c r="A24973" s="6">
        <v>711635.0</v>
      </c>
      <c r="B24973" s="6">
        <v>711537.0</v>
      </c>
      <c r="C24973" s="14" t="str">
        <f>If(COUNTIF(DamReaches!$B$2:$B$346,"="&amp;A24973)&gt;0, "Yes", "No")</f>
        <v>No</v>
      </c>
    </row>
    <row r="24974">
      <c r="A24974" s="6">
        <v>711636.0</v>
      </c>
      <c r="B24974" s="6">
        <v>711577.0</v>
      </c>
      <c r="C24974" s="14" t="str">
        <f>If(COUNTIF(DamReaches!$B$2:$B$346,"="&amp;A24974)&gt;0, "Yes", "No")</f>
        <v>No</v>
      </c>
    </row>
    <row r="24975">
      <c r="A24975" s="6">
        <v>711637.0</v>
      </c>
      <c r="B24975" s="6">
        <v>711636.0</v>
      </c>
      <c r="C24975" s="14" t="str">
        <f>If(COUNTIF(DamReaches!$B$2:$B$346,"="&amp;A24975)&gt;0, "Yes", "No")</f>
        <v>No</v>
      </c>
    </row>
    <row r="24976">
      <c r="A24976" s="6">
        <v>711638.0</v>
      </c>
      <c r="B24976" s="6">
        <v>711636.0</v>
      </c>
      <c r="C24976" s="14" t="str">
        <f>If(COUNTIF(DamReaches!$B$2:$B$346,"="&amp;A24976)&gt;0, "Yes", "No")</f>
        <v>No</v>
      </c>
    </row>
    <row r="24977">
      <c r="A24977" s="6">
        <v>711639.0</v>
      </c>
      <c r="B24977" s="6">
        <v>711758.0</v>
      </c>
      <c r="C24977" s="14" t="str">
        <f>If(COUNTIF(DamReaches!$B$2:$B$346,"="&amp;A24977)&gt;0, "Yes", "No")</f>
        <v>No</v>
      </c>
    </row>
    <row r="24978">
      <c r="A24978" s="6">
        <v>711640.0</v>
      </c>
      <c r="B24978" s="6">
        <v>711641.0</v>
      </c>
      <c r="C24978" s="14" t="str">
        <f>If(COUNTIF(DamReaches!$B$2:$B$346,"="&amp;A24978)&gt;0, "Yes", "No")</f>
        <v>No</v>
      </c>
    </row>
    <row r="24979">
      <c r="A24979" s="6">
        <v>711641.0</v>
      </c>
      <c r="B24979" s="6">
        <v>711516.0</v>
      </c>
      <c r="C24979" s="14" t="str">
        <f>If(COUNTIF(DamReaches!$B$2:$B$346,"="&amp;A24979)&gt;0, "Yes", "No")</f>
        <v>No</v>
      </c>
    </row>
    <row r="24980">
      <c r="A24980" s="6">
        <v>711642.0</v>
      </c>
      <c r="B24980" s="6">
        <v>711454.0</v>
      </c>
      <c r="C24980" s="14" t="str">
        <f>If(COUNTIF(DamReaches!$B$2:$B$346,"="&amp;A24980)&gt;0, "Yes", "No")</f>
        <v>No</v>
      </c>
    </row>
    <row r="24981">
      <c r="A24981" s="6">
        <v>711643.0</v>
      </c>
      <c r="B24981" s="6">
        <v>711402.0</v>
      </c>
      <c r="C24981" s="14" t="str">
        <f>If(COUNTIF(DamReaches!$B$2:$B$346,"="&amp;A24981)&gt;0, "Yes", "No")</f>
        <v>No</v>
      </c>
    </row>
    <row r="24982">
      <c r="A24982" s="6">
        <v>711644.0</v>
      </c>
      <c r="B24982" s="6">
        <v>711643.0</v>
      </c>
      <c r="C24982" s="14" t="str">
        <f>If(COUNTIF(DamReaches!$B$2:$B$346,"="&amp;A24982)&gt;0, "Yes", "No")</f>
        <v>No</v>
      </c>
    </row>
    <row r="24983">
      <c r="A24983" s="6">
        <v>711645.0</v>
      </c>
      <c r="B24983" s="6">
        <v>711644.0</v>
      </c>
      <c r="C24983" s="14" t="str">
        <f>If(COUNTIF(DamReaches!$B$2:$B$346,"="&amp;A24983)&gt;0, "Yes", "No")</f>
        <v>No</v>
      </c>
    </row>
    <row r="24984">
      <c r="A24984" s="6">
        <v>711658.0</v>
      </c>
      <c r="B24984" s="6">
        <v>711509.0</v>
      </c>
      <c r="C24984" s="14" t="str">
        <f>If(COUNTIF(DamReaches!$B$2:$B$346,"="&amp;A24984)&gt;0, "Yes", "No")</f>
        <v>No</v>
      </c>
    </row>
    <row r="24985">
      <c r="A24985" s="6">
        <v>711659.0</v>
      </c>
      <c r="B24985" s="6">
        <v>711535.0</v>
      </c>
      <c r="C24985" s="14" t="str">
        <f>If(COUNTIF(DamReaches!$B$2:$B$346,"="&amp;A24985)&gt;0, "Yes", "No")</f>
        <v>No</v>
      </c>
    </row>
    <row r="24986">
      <c r="A24986" s="6">
        <v>711660.0</v>
      </c>
      <c r="B24986" s="6">
        <v>711706.0</v>
      </c>
      <c r="C24986" s="14" t="str">
        <f>If(COUNTIF(DamReaches!$B$2:$B$346,"="&amp;A24986)&gt;0, "Yes", "No")</f>
        <v>No</v>
      </c>
    </row>
    <row r="24987">
      <c r="A24987" s="6">
        <v>711661.0</v>
      </c>
      <c r="B24987" s="6">
        <v>711373.0</v>
      </c>
      <c r="C24987" s="14" t="str">
        <f>If(COUNTIF(DamReaches!$B$2:$B$346,"="&amp;A24987)&gt;0, "Yes", "No")</f>
        <v>No</v>
      </c>
    </row>
    <row r="24988">
      <c r="A24988" s="6">
        <v>711662.0</v>
      </c>
      <c r="B24988" s="6">
        <v>711642.0</v>
      </c>
      <c r="C24988" s="14" t="str">
        <f>If(COUNTIF(DamReaches!$B$2:$B$346,"="&amp;A24988)&gt;0, "Yes", "No")</f>
        <v>No</v>
      </c>
    </row>
    <row r="24989">
      <c r="A24989" s="6">
        <v>711685.0</v>
      </c>
      <c r="B24989" s="6">
        <v>711661.0</v>
      </c>
      <c r="C24989" s="14" t="str">
        <f>If(COUNTIF(DamReaches!$B$2:$B$346,"="&amp;A24989)&gt;0, "Yes", "No")</f>
        <v>No</v>
      </c>
    </row>
    <row r="24990">
      <c r="A24990" s="6">
        <v>711686.0</v>
      </c>
      <c r="B24990" s="6">
        <v>712144.0</v>
      </c>
      <c r="C24990" s="14" t="str">
        <f>If(COUNTIF(DamReaches!$B$2:$B$346,"="&amp;A24990)&gt;0, "Yes", "No")</f>
        <v>No</v>
      </c>
    </row>
    <row r="24991">
      <c r="A24991" s="6">
        <v>711687.0</v>
      </c>
      <c r="B24991" s="6">
        <v>711514.0</v>
      </c>
      <c r="C24991" s="14" t="str">
        <f>If(COUNTIF(DamReaches!$B$2:$B$346,"="&amp;A24991)&gt;0, "Yes", "No")</f>
        <v>No</v>
      </c>
    </row>
    <row r="24992">
      <c r="A24992" s="6">
        <v>711688.0</v>
      </c>
      <c r="B24992" s="6">
        <v>711758.0</v>
      </c>
      <c r="C24992" s="14" t="str">
        <f>If(COUNTIF(DamReaches!$B$2:$B$346,"="&amp;A24992)&gt;0, "Yes", "No")</f>
        <v>No</v>
      </c>
    </row>
    <row r="24993">
      <c r="A24993" s="6">
        <v>711689.0</v>
      </c>
      <c r="B24993" s="6">
        <v>710921.0</v>
      </c>
      <c r="C24993" s="14" t="str">
        <f>If(COUNTIF(DamReaches!$B$2:$B$346,"="&amp;A24993)&gt;0, "Yes", "No")</f>
        <v>No</v>
      </c>
    </row>
    <row r="24994">
      <c r="A24994" s="6">
        <v>711704.0</v>
      </c>
      <c r="B24994" s="6">
        <v>711705.0</v>
      </c>
      <c r="C24994" s="14" t="str">
        <f>If(COUNTIF(DamReaches!$B$2:$B$346,"="&amp;A24994)&gt;0, "Yes", "No")</f>
        <v>No</v>
      </c>
    </row>
    <row r="24995">
      <c r="A24995" s="6">
        <v>711705.0</v>
      </c>
      <c r="B24995" s="6">
        <v>711706.0</v>
      </c>
      <c r="C24995" s="14" t="str">
        <f>If(COUNTIF(DamReaches!$B$2:$B$346,"="&amp;A24995)&gt;0, "Yes", "No")</f>
        <v>No</v>
      </c>
    </row>
    <row r="24996">
      <c r="A24996" s="6">
        <v>711706.0</v>
      </c>
      <c r="B24996" s="6">
        <v>711685.0</v>
      </c>
      <c r="C24996" s="14" t="str">
        <f>If(COUNTIF(DamReaches!$B$2:$B$346,"="&amp;A24996)&gt;0, "Yes", "No")</f>
        <v>No</v>
      </c>
    </row>
    <row r="24997">
      <c r="A24997" s="6">
        <v>711707.0</v>
      </c>
      <c r="B24997" s="6">
        <v>711373.0</v>
      </c>
      <c r="C24997" s="14" t="str">
        <f>If(COUNTIF(DamReaches!$B$2:$B$346,"="&amp;A24997)&gt;0, "Yes", "No")</f>
        <v>No</v>
      </c>
    </row>
    <row r="24998">
      <c r="A24998" s="6">
        <v>711708.0</v>
      </c>
      <c r="B24998" s="6">
        <v>711138.0</v>
      </c>
      <c r="C24998" s="14" t="str">
        <f>If(COUNTIF(DamReaches!$B$2:$B$346,"="&amp;A24998)&gt;0, "Yes", "No")</f>
        <v>No</v>
      </c>
    </row>
    <row r="24999">
      <c r="A24999" s="6">
        <v>711709.0</v>
      </c>
      <c r="B24999" s="6">
        <v>711576.0</v>
      </c>
      <c r="C24999" s="14" t="str">
        <f>If(COUNTIF(DamReaches!$B$2:$B$346,"="&amp;A24999)&gt;0, "Yes", "No")</f>
        <v>No</v>
      </c>
    </row>
    <row r="25000">
      <c r="A25000" s="6">
        <v>711710.0</v>
      </c>
      <c r="B25000" s="6">
        <v>711687.0</v>
      </c>
      <c r="C25000" s="14" t="str">
        <f>If(COUNTIF(DamReaches!$B$2:$B$346,"="&amp;A25000)&gt;0, "Yes", "No")</f>
        <v>No</v>
      </c>
    </row>
    <row r="25001">
      <c r="A25001" s="6">
        <v>711733.0</v>
      </c>
      <c r="B25001" s="6">
        <v>711110.0</v>
      </c>
      <c r="C25001" s="14" t="str">
        <f>If(COUNTIF(DamReaches!$B$2:$B$346,"="&amp;A25001)&gt;0, "Yes", "No")</f>
        <v>No</v>
      </c>
    </row>
    <row r="25002">
      <c r="A25002" s="6">
        <v>711734.0</v>
      </c>
      <c r="B25002" s="6">
        <v>711687.0</v>
      </c>
      <c r="C25002" s="14" t="str">
        <f>If(COUNTIF(DamReaches!$B$2:$B$346,"="&amp;A25002)&gt;0, "Yes", "No")</f>
        <v>No</v>
      </c>
    </row>
    <row r="25003">
      <c r="A25003" s="6">
        <v>711735.0</v>
      </c>
      <c r="B25003" s="6">
        <v>711736.0</v>
      </c>
      <c r="C25003" s="14" t="str">
        <f>If(COUNTIF(DamReaches!$B$2:$B$346,"="&amp;A25003)&gt;0, "Yes", "No")</f>
        <v>No</v>
      </c>
    </row>
    <row r="25004">
      <c r="A25004" s="6">
        <v>711736.0</v>
      </c>
      <c r="B25004" s="6">
        <v>711798.0</v>
      </c>
      <c r="C25004" s="14" t="str">
        <f>If(COUNTIF(DamReaches!$B$2:$B$346,"="&amp;A25004)&gt;0, "Yes", "No")</f>
        <v>No</v>
      </c>
    </row>
    <row r="25005">
      <c r="A25005" s="6">
        <v>711737.0</v>
      </c>
      <c r="B25005" s="6">
        <v>711842.0</v>
      </c>
      <c r="C25005" s="14" t="str">
        <f>If(COUNTIF(DamReaches!$B$2:$B$346,"="&amp;A25005)&gt;0, "Yes", "No")</f>
        <v>No</v>
      </c>
    </row>
    <row r="25006">
      <c r="A25006" s="6">
        <v>711738.0</v>
      </c>
      <c r="B25006" s="6">
        <v>711689.0</v>
      </c>
      <c r="C25006" s="14" t="str">
        <f>If(COUNTIF(DamReaches!$B$2:$B$346,"="&amp;A25006)&gt;0, "Yes", "No")</f>
        <v>No</v>
      </c>
    </row>
    <row r="25007">
      <c r="A25007" s="6">
        <v>711751.0</v>
      </c>
      <c r="B25007" s="6">
        <v>711985.0</v>
      </c>
      <c r="C25007" s="14" t="str">
        <f>If(COUNTIF(DamReaches!$B$2:$B$346,"="&amp;A25007)&gt;0, "Yes", "No")</f>
        <v>No</v>
      </c>
    </row>
    <row r="25008">
      <c r="A25008" s="6">
        <v>711752.0</v>
      </c>
      <c r="B25008" s="6">
        <v>710285.0</v>
      </c>
      <c r="C25008" s="14" t="str">
        <f>If(COUNTIF(DamReaches!$B$2:$B$346,"="&amp;A25008)&gt;0, "Yes", "No")</f>
        <v>No</v>
      </c>
    </row>
    <row r="25009">
      <c r="A25009" s="6">
        <v>711753.0</v>
      </c>
      <c r="B25009" s="6">
        <v>711752.0</v>
      </c>
      <c r="C25009" s="14" t="str">
        <f>If(COUNTIF(DamReaches!$B$2:$B$346,"="&amp;A25009)&gt;0, "Yes", "No")</f>
        <v>No</v>
      </c>
    </row>
    <row r="25010">
      <c r="A25010" s="6">
        <v>711754.0</v>
      </c>
      <c r="B25010" s="6">
        <v>711661.0</v>
      </c>
      <c r="C25010" s="14" t="str">
        <f>If(COUNTIF(DamReaches!$B$2:$B$346,"="&amp;A25010)&gt;0, "Yes", "No")</f>
        <v>No</v>
      </c>
    </row>
    <row r="25011">
      <c r="A25011" s="6">
        <v>711755.0</v>
      </c>
      <c r="B25011" s="6">
        <v>711254.0</v>
      </c>
      <c r="C25011" s="14" t="str">
        <f>If(COUNTIF(DamReaches!$B$2:$B$346,"="&amp;A25011)&gt;0, "Yes", "No")</f>
        <v>No</v>
      </c>
    </row>
    <row r="25012">
      <c r="A25012" s="6">
        <v>711756.0</v>
      </c>
      <c r="B25012" s="6">
        <v>711537.0</v>
      </c>
      <c r="C25012" s="14" t="str">
        <f>If(COUNTIF(DamReaches!$B$2:$B$346,"="&amp;A25012)&gt;0, "Yes", "No")</f>
        <v>No</v>
      </c>
    </row>
    <row r="25013">
      <c r="A25013" s="6">
        <v>711757.0</v>
      </c>
      <c r="B25013" s="6">
        <v>712659.0</v>
      </c>
      <c r="C25013" s="14" t="str">
        <f>If(COUNTIF(DamReaches!$B$2:$B$346,"="&amp;A25013)&gt;0, "Yes", "No")</f>
        <v>No</v>
      </c>
    </row>
    <row r="25014">
      <c r="A25014" s="6">
        <v>711758.0</v>
      </c>
      <c r="B25014" s="6">
        <v>712659.0</v>
      </c>
      <c r="C25014" s="14" t="str">
        <f>If(COUNTIF(DamReaches!$B$2:$B$346,"="&amp;A25014)&gt;0, "Yes", "No")</f>
        <v>No</v>
      </c>
    </row>
    <row r="25015">
      <c r="A25015" s="6">
        <v>711778.0</v>
      </c>
      <c r="B25015" s="6">
        <v>710802.0</v>
      </c>
      <c r="C25015" s="14" t="str">
        <f>If(COUNTIF(DamReaches!$B$2:$B$346,"="&amp;A25015)&gt;0, "Yes", "No")</f>
        <v>No</v>
      </c>
    </row>
    <row r="25016">
      <c r="A25016" s="6">
        <v>711779.0</v>
      </c>
      <c r="B25016" s="6">
        <v>711634.0</v>
      </c>
      <c r="C25016" s="14" t="str">
        <f>If(COUNTIF(DamReaches!$B$2:$B$346,"="&amp;A25016)&gt;0, "Yes", "No")</f>
        <v>No</v>
      </c>
    </row>
    <row r="25017">
      <c r="A25017" s="6">
        <v>711780.0</v>
      </c>
      <c r="B25017" s="6">
        <v>711638.0</v>
      </c>
      <c r="C25017" s="14" t="str">
        <f>If(COUNTIF(DamReaches!$B$2:$B$346,"="&amp;A25017)&gt;0, "Yes", "No")</f>
        <v>No</v>
      </c>
    </row>
    <row r="25018">
      <c r="A25018" s="6">
        <v>711781.0</v>
      </c>
      <c r="B25018" s="6">
        <v>711579.0</v>
      </c>
      <c r="C25018" s="14" t="str">
        <f>If(COUNTIF(DamReaches!$B$2:$B$346,"="&amp;A25018)&gt;0, "Yes", "No")</f>
        <v>No</v>
      </c>
    </row>
    <row r="25019">
      <c r="A25019" s="6">
        <v>711797.0</v>
      </c>
      <c r="B25019" s="6">
        <v>711345.0</v>
      </c>
      <c r="C25019" s="14" t="str">
        <f>If(COUNTIF(DamReaches!$B$2:$B$346,"="&amp;A25019)&gt;0, "Yes", "No")</f>
        <v>No</v>
      </c>
    </row>
    <row r="25020">
      <c r="A25020" s="6">
        <v>711798.0</v>
      </c>
      <c r="B25020" s="6">
        <v>711799.0</v>
      </c>
      <c r="C25020" s="14" t="str">
        <f>If(COUNTIF(DamReaches!$B$2:$B$346,"="&amp;A25020)&gt;0, "Yes", "No")</f>
        <v>No</v>
      </c>
    </row>
    <row r="25021">
      <c r="A25021" s="6">
        <v>711799.0</v>
      </c>
      <c r="B25021" s="6">
        <v>711256.0</v>
      </c>
      <c r="C25021" s="14" t="str">
        <f>If(COUNTIF(DamReaches!$B$2:$B$346,"="&amp;A25021)&gt;0, "Yes", "No")</f>
        <v>No</v>
      </c>
    </row>
    <row r="25022">
      <c r="A25022" s="6">
        <v>711800.0</v>
      </c>
      <c r="B25022" s="6">
        <v>711427.0</v>
      </c>
      <c r="C25022" s="14" t="str">
        <f>If(COUNTIF(DamReaches!$B$2:$B$346,"="&amp;A25022)&gt;0, "Yes", "No")</f>
        <v>No</v>
      </c>
    </row>
    <row r="25023">
      <c r="A25023" s="6">
        <v>711808.0</v>
      </c>
      <c r="B25023" s="6">
        <v>711809.0</v>
      </c>
      <c r="C25023" s="14" t="str">
        <f>If(COUNTIF(DamReaches!$B$2:$B$346,"="&amp;A25023)&gt;0, "Yes", "No")</f>
        <v>No</v>
      </c>
    </row>
    <row r="25024">
      <c r="A25024" s="6">
        <v>711809.0</v>
      </c>
      <c r="B25024" s="6">
        <v>711449.0</v>
      </c>
      <c r="C25024" s="14" t="str">
        <f>If(COUNTIF(DamReaches!$B$2:$B$346,"="&amp;A25024)&gt;0, "Yes", "No")</f>
        <v>No</v>
      </c>
    </row>
    <row r="25025">
      <c r="A25025" s="6">
        <v>711810.0</v>
      </c>
      <c r="B25025" s="6">
        <v>711733.0</v>
      </c>
      <c r="C25025" s="14" t="str">
        <f>If(COUNTIF(DamReaches!$B$2:$B$346,"="&amp;A25025)&gt;0, "Yes", "No")</f>
        <v>No</v>
      </c>
    </row>
    <row r="25026">
      <c r="A25026" s="6">
        <v>711811.0</v>
      </c>
      <c r="B25026" s="6">
        <v>711810.0</v>
      </c>
      <c r="C25026" s="14" t="str">
        <f>If(COUNTIF(DamReaches!$B$2:$B$346,"="&amp;A25026)&gt;0, "Yes", "No")</f>
        <v>No</v>
      </c>
    </row>
    <row r="25027">
      <c r="A25027" s="6">
        <v>711812.0</v>
      </c>
      <c r="B25027" s="6">
        <v>711513.0</v>
      </c>
      <c r="C25027" s="14" t="str">
        <f>If(COUNTIF(DamReaches!$B$2:$B$346,"="&amp;A25027)&gt;0, "Yes", "No")</f>
        <v>No</v>
      </c>
    </row>
    <row r="25028">
      <c r="A25028" s="6">
        <v>711813.0</v>
      </c>
      <c r="B25028" s="6">
        <v>711814.0</v>
      </c>
      <c r="C25028" s="14" t="str">
        <f>If(COUNTIF(DamReaches!$B$2:$B$346,"="&amp;A25028)&gt;0, "Yes", "No")</f>
        <v>No</v>
      </c>
    </row>
    <row r="25029">
      <c r="A25029" s="6">
        <v>711814.0</v>
      </c>
      <c r="B25029" s="6">
        <v>711194.0</v>
      </c>
      <c r="C25029" s="14" t="str">
        <f>If(COUNTIF(DamReaches!$B$2:$B$346,"="&amp;A25029)&gt;0, "Yes", "No")</f>
        <v>No</v>
      </c>
    </row>
    <row r="25030">
      <c r="A25030" s="6">
        <v>711815.0</v>
      </c>
      <c r="B25030" s="6">
        <v>711643.0</v>
      </c>
      <c r="C25030" s="14" t="str">
        <f>If(COUNTIF(DamReaches!$B$2:$B$346,"="&amp;A25030)&gt;0, "Yes", "No")</f>
        <v>No</v>
      </c>
    </row>
    <row r="25031">
      <c r="A25031" s="6">
        <v>711816.0</v>
      </c>
      <c r="B25031" s="6">
        <v>711644.0</v>
      </c>
      <c r="C25031" s="14" t="str">
        <f>If(COUNTIF(DamReaches!$B$2:$B$346,"="&amp;A25031)&gt;0, "Yes", "No")</f>
        <v>No</v>
      </c>
    </row>
    <row r="25032">
      <c r="A25032" s="6">
        <v>711817.0</v>
      </c>
      <c r="B25032" s="6">
        <v>712691.0</v>
      </c>
      <c r="C25032" s="14" t="str">
        <f>If(COUNTIF(DamReaches!$B$2:$B$346,"="&amp;A25032)&gt;0, "Yes", "No")</f>
        <v>No</v>
      </c>
    </row>
    <row r="25033">
      <c r="A25033" s="6">
        <v>711834.0</v>
      </c>
      <c r="B25033" s="6">
        <v>711573.0</v>
      </c>
      <c r="C25033" s="14" t="str">
        <f>If(COUNTIF(DamReaches!$B$2:$B$346,"="&amp;A25033)&gt;0, "Yes", "No")</f>
        <v>No</v>
      </c>
    </row>
    <row r="25034">
      <c r="A25034" s="6">
        <v>711835.0</v>
      </c>
      <c r="B25034" s="6">
        <v>712144.0</v>
      </c>
      <c r="C25034" s="14" t="str">
        <f>If(COUNTIF(DamReaches!$B$2:$B$346,"="&amp;A25034)&gt;0, "Yes", "No")</f>
        <v>No</v>
      </c>
    </row>
    <row r="25035">
      <c r="A25035" s="6">
        <v>711836.0</v>
      </c>
      <c r="B25035" s="6">
        <v>710452.0</v>
      </c>
      <c r="C25035" s="14" t="str">
        <f>If(COUNTIF(DamReaches!$B$2:$B$346,"="&amp;A25035)&gt;0, "Yes", "No")</f>
        <v>No</v>
      </c>
    </row>
    <row r="25036">
      <c r="A25036" s="6">
        <v>711837.0</v>
      </c>
      <c r="B25036" s="6">
        <v>711708.0</v>
      </c>
      <c r="C25036" s="14" t="str">
        <f>If(COUNTIF(DamReaches!$B$2:$B$346,"="&amp;A25036)&gt;0, "Yes", "No")</f>
        <v>No</v>
      </c>
    </row>
    <row r="25037">
      <c r="A25037" s="6">
        <v>711838.0</v>
      </c>
      <c r="B25037" s="6">
        <v>711884.0</v>
      </c>
      <c r="C25037" s="14" t="str">
        <f>If(COUNTIF(DamReaches!$B$2:$B$346,"="&amp;A25037)&gt;0, "Yes", "No")</f>
        <v>No</v>
      </c>
    </row>
    <row r="25038">
      <c r="A25038" s="6">
        <v>711839.0</v>
      </c>
      <c r="B25038" s="6">
        <v>711884.0</v>
      </c>
      <c r="C25038" s="14" t="str">
        <f>If(COUNTIF(DamReaches!$B$2:$B$346,"="&amp;A25038)&gt;0, "Yes", "No")</f>
        <v>No</v>
      </c>
    </row>
    <row r="25039">
      <c r="A25039" s="6">
        <v>711840.0</v>
      </c>
      <c r="B25039" s="6">
        <v>712181.0</v>
      </c>
      <c r="C25039" s="14" t="str">
        <f>If(COUNTIF(DamReaches!$B$2:$B$346,"="&amp;A25039)&gt;0, "Yes", "No")</f>
        <v>No</v>
      </c>
    </row>
    <row r="25040">
      <c r="A25040" s="6">
        <v>711841.0</v>
      </c>
      <c r="B25040" s="6">
        <v>712181.0</v>
      </c>
      <c r="C25040" s="14" t="str">
        <f>If(COUNTIF(DamReaches!$B$2:$B$346,"="&amp;A25040)&gt;0, "Yes", "No")</f>
        <v>No</v>
      </c>
    </row>
    <row r="25041">
      <c r="A25041" s="6">
        <v>711842.0</v>
      </c>
      <c r="B25041" s="6">
        <v>712691.0</v>
      </c>
      <c r="C25041" s="14" t="str">
        <f>If(COUNTIF(DamReaches!$B$2:$B$346,"="&amp;A25041)&gt;0, "Yes", "No")</f>
        <v>No</v>
      </c>
    </row>
    <row r="25042">
      <c r="A25042" s="6">
        <v>711843.0</v>
      </c>
      <c r="B25042" s="6">
        <v>711864.0</v>
      </c>
      <c r="C25042" s="14" t="str">
        <f>If(COUNTIF(DamReaches!$B$2:$B$346,"="&amp;A25042)&gt;0, "Yes", "No")</f>
        <v>No</v>
      </c>
    </row>
    <row r="25043">
      <c r="A25043" s="6">
        <v>711859.0</v>
      </c>
      <c r="B25043" s="6">
        <v>712018.0</v>
      </c>
      <c r="C25043" s="14" t="str">
        <f>If(COUNTIF(DamReaches!$B$2:$B$346,"="&amp;A25043)&gt;0, "Yes", "No")</f>
        <v>No</v>
      </c>
    </row>
    <row r="25044">
      <c r="A25044" s="6">
        <v>711860.0</v>
      </c>
      <c r="B25044" s="6">
        <v>712349.0</v>
      </c>
      <c r="C25044" s="14" t="str">
        <f>If(COUNTIF(DamReaches!$B$2:$B$346,"="&amp;A25044)&gt;0, "Yes", "No")</f>
        <v>No</v>
      </c>
    </row>
    <row r="25045">
      <c r="A25045" s="6">
        <v>711861.0</v>
      </c>
      <c r="B25045" s="6">
        <v>711513.0</v>
      </c>
      <c r="C25045" s="14" t="str">
        <f>If(COUNTIF(DamReaches!$B$2:$B$346,"="&amp;A25045)&gt;0, "Yes", "No")</f>
        <v>No</v>
      </c>
    </row>
    <row r="25046">
      <c r="A25046" s="6">
        <v>711862.0</v>
      </c>
      <c r="B25046" s="6">
        <v>711861.0</v>
      </c>
      <c r="C25046" s="14" t="str">
        <f>If(COUNTIF(DamReaches!$B$2:$B$346,"="&amp;A25046)&gt;0, "Yes", "No")</f>
        <v>No</v>
      </c>
    </row>
    <row r="25047">
      <c r="A25047" s="6">
        <v>711863.0</v>
      </c>
      <c r="B25047" s="6">
        <v>711641.0</v>
      </c>
      <c r="C25047" s="14" t="str">
        <f>If(COUNTIF(DamReaches!$B$2:$B$346,"="&amp;A25047)&gt;0, "Yes", "No")</f>
        <v>No</v>
      </c>
    </row>
    <row r="25048">
      <c r="A25048" s="6">
        <v>711864.0</v>
      </c>
      <c r="B25048" s="6">
        <v>711842.0</v>
      </c>
      <c r="C25048" s="14" t="str">
        <f>If(COUNTIF(DamReaches!$B$2:$B$346,"="&amp;A25048)&gt;0, "Yes", "No")</f>
        <v>No</v>
      </c>
    </row>
    <row r="25049">
      <c r="A25049" s="6">
        <v>711865.0</v>
      </c>
      <c r="B25049" s="6">
        <v>711142.0</v>
      </c>
      <c r="C25049" s="14" t="str">
        <f>If(COUNTIF(DamReaches!$B$2:$B$346,"="&amp;A25049)&gt;0, "Yes", "No")</f>
        <v>No</v>
      </c>
    </row>
    <row r="25050">
      <c r="A25050" s="6">
        <v>711866.0</v>
      </c>
      <c r="B25050" s="6">
        <v>711865.0</v>
      </c>
      <c r="C25050" s="14" t="str">
        <f>If(COUNTIF(DamReaches!$B$2:$B$346,"="&amp;A25050)&gt;0, "Yes", "No")</f>
        <v>No</v>
      </c>
    </row>
    <row r="25051">
      <c r="A25051" s="6">
        <v>711882.0</v>
      </c>
      <c r="B25051" s="6">
        <v>712018.0</v>
      </c>
      <c r="C25051" s="14" t="str">
        <f>If(COUNTIF(DamReaches!$B$2:$B$346,"="&amp;A25051)&gt;0, "Yes", "No")</f>
        <v>No</v>
      </c>
    </row>
    <row r="25052">
      <c r="A25052" s="6">
        <v>711883.0</v>
      </c>
      <c r="B25052" s="6">
        <v>711685.0</v>
      </c>
      <c r="C25052" s="14" t="str">
        <f>If(COUNTIF(DamReaches!$B$2:$B$346,"="&amp;A25052)&gt;0, "Yes", "No")</f>
        <v>No</v>
      </c>
    </row>
    <row r="25053">
      <c r="A25053" s="6">
        <v>711884.0</v>
      </c>
      <c r="B25053" s="6">
        <v>712349.0</v>
      </c>
      <c r="C25053" s="14" t="str">
        <f>If(COUNTIF(DamReaches!$B$2:$B$346,"="&amp;A25053)&gt;0, "Yes", "No")</f>
        <v>No</v>
      </c>
    </row>
    <row r="25054">
      <c r="A25054" s="6">
        <v>711885.0</v>
      </c>
      <c r="B25054" s="6">
        <v>711812.0</v>
      </c>
      <c r="C25054" s="14" t="str">
        <f>If(COUNTIF(DamReaches!$B$2:$B$346,"="&amp;A25054)&gt;0, "Yes", "No")</f>
        <v>No</v>
      </c>
    </row>
    <row r="25055">
      <c r="A25055" s="6">
        <v>711886.0</v>
      </c>
      <c r="B25055" s="6">
        <v>711689.0</v>
      </c>
      <c r="C25055" s="14" t="str">
        <f>If(COUNTIF(DamReaches!$B$2:$B$346,"="&amp;A25055)&gt;0, "Yes", "No")</f>
        <v>No</v>
      </c>
    </row>
    <row r="25056">
      <c r="A25056" s="6">
        <v>711912.0</v>
      </c>
      <c r="B25056" s="6">
        <v>711705.0</v>
      </c>
      <c r="C25056" s="14" t="str">
        <f>If(COUNTIF(DamReaches!$B$2:$B$346,"="&amp;A25056)&gt;0, "Yes", "No")</f>
        <v>No</v>
      </c>
    </row>
    <row r="25057">
      <c r="A25057" s="6">
        <v>711913.0</v>
      </c>
      <c r="B25057" s="6">
        <v>711539.0</v>
      </c>
      <c r="C25057" s="14" t="str">
        <f>If(COUNTIF(DamReaches!$B$2:$B$346,"="&amp;A25057)&gt;0, "Yes", "No")</f>
        <v>No</v>
      </c>
    </row>
    <row r="25058">
      <c r="A25058" s="6">
        <v>711914.0</v>
      </c>
      <c r="B25058" s="6">
        <v>711886.0</v>
      </c>
      <c r="C25058" s="14" t="str">
        <f>If(COUNTIF(DamReaches!$B$2:$B$346,"="&amp;A25058)&gt;0, "Yes", "No")</f>
        <v>No</v>
      </c>
    </row>
    <row r="25059">
      <c r="A25059" s="6">
        <v>711931.0</v>
      </c>
      <c r="B25059" s="6">
        <v>711912.0</v>
      </c>
      <c r="C25059" s="14" t="str">
        <f>If(COUNTIF(DamReaches!$B$2:$B$346,"="&amp;A25059)&gt;0, "Yes", "No")</f>
        <v>No</v>
      </c>
    </row>
    <row r="25060">
      <c r="A25060" s="6">
        <v>711932.0</v>
      </c>
      <c r="B25060" s="6">
        <v>711989.0</v>
      </c>
      <c r="C25060" s="14" t="str">
        <f>If(COUNTIF(DamReaches!$B$2:$B$346,"="&amp;A25060)&gt;0, "Yes", "No")</f>
        <v>No</v>
      </c>
    </row>
    <row r="25061">
      <c r="A25061" s="6">
        <v>711933.0</v>
      </c>
      <c r="B25061" s="6">
        <v>711514.0</v>
      </c>
      <c r="C25061" s="14" t="str">
        <f>If(COUNTIF(DamReaches!$B$2:$B$346,"="&amp;A25061)&gt;0, "Yes", "No")</f>
        <v>No</v>
      </c>
    </row>
    <row r="25062">
      <c r="A25062" s="6">
        <v>711934.0</v>
      </c>
      <c r="B25062" s="6">
        <v>711863.0</v>
      </c>
      <c r="C25062" s="14" t="str">
        <f>If(COUNTIF(DamReaches!$B$2:$B$346,"="&amp;A25062)&gt;0, "Yes", "No")</f>
        <v>No</v>
      </c>
    </row>
    <row r="25063">
      <c r="A25063" s="6">
        <v>711935.0</v>
      </c>
      <c r="B25063" s="6">
        <v>711913.0</v>
      </c>
      <c r="C25063" s="14" t="str">
        <f>If(COUNTIF(DamReaches!$B$2:$B$346,"="&amp;A25063)&gt;0, "Yes", "No")</f>
        <v>No</v>
      </c>
    </row>
    <row r="25064">
      <c r="A25064" s="6">
        <v>711936.0</v>
      </c>
      <c r="B25064" s="6">
        <v>711865.0</v>
      </c>
      <c r="C25064" s="14" t="str">
        <f>If(COUNTIF(DamReaches!$B$2:$B$346,"="&amp;A25064)&gt;0, "Yes", "No")</f>
        <v>No</v>
      </c>
    </row>
    <row r="25065">
      <c r="A25065" s="6">
        <v>711959.0</v>
      </c>
      <c r="B25065" s="6">
        <v>711809.0</v>
      </c>
      <c r="C25065" s="14" t="str">
        <f>If(COUNTIF(DamReaches!$B$2:$B$346,"="&amp;A25065)&gt;0, "Yes", "No")</f>
        <v>No</v>
      </c>
    </row>
    <row r="25066">
      <c r="A25066" s="6">
        <v>711960.0</v>
      </c>
      <c r="B25066" s="6">
        <v>711486.0</v>
      </c>
      <c r="C25066" s="14" t="str">
        <f>If(COUNTIF(DamReaches!$B$2:$B$346,"="&amp;A25066)&gt;0, "Yes", "No")</f>
        <v>No</v>
      </c>
    </row>
    <row r="25067">
      <c r="A25067" s="6">
        <v>711961.0</v>
      </c>
      <c r="B25067" s="6">
        <v>711960.0</v>
      </c>
      <c r="C25067" s="14" t="str">
        <f>If(COUNTIF(DamReaches!$B$2:$B$346,"="&amp;A25067)&gt;0, "Yes", "No")</f>
        <v>No</v>
      </c>
    </row>
    <row r="25068">
      <c r="A25068" s="6">
        <v>711962.0</v>
      </c>
      <c r="B25068" s="6">
        <v>711912.0</v>
      </c>
      <c r="C25068" s="14" t="str">
        <f>If(COUNTIF(DamReaches!$B$2:$B$346,"="&amp;A25068)&gt;0, "Yes", "No")</f>
        <v>No</v>
      </c>
    </row>
    <row r="25069">
      <c r="A25069" s="6">
        <v>711963.0</v>
      </c>
      <c r="B25069" s="6">
        <v>711254.0</v>
      </c>
      <c r="C25069" s="14" t="str">
        <f>If(COUNTIF(DamReaches!$B$2:$B$346,"="&amp;A25069)&gt;0, "Yes", "No")</f>
        <v>No</v>
      </c>
    </row>
    <row r="25070">
      <c r="A25070" s="6">
        <v>711964.0</v>
      </c>
      <c r="B25070" s="6">
        <v>711553.0</v>
      </c>
      <c r="C25070" s="14" t="str">
        <f>If(COUNTIF(DamReaches!$B$2:$B$346,"="&amp;A25070)&gt;0, "Yes", "No")</f>
        <v>No</v>
      </c>
    </row>
    <row r="25071">
      <c r="A25071" s="6">
        <v>711965.0</v>
      </c>
      <c r="B25071" s="6">
        <v>711936.0</v>
      </c>
      <c r="C25071" s="14" t="str">
        <f>If(COUNTIF(DamReaches!$B$2:$B$346,"="&amp;A25071)&gt;0, "Yes", "No")</f>
        <v>No</v>
      </c>
    </row>
    <row r="25072">
      <c r="A25072" s="6">
        <v>711966.0</v>
      </c>
      <c r="B25072" s="6">
        <v>711886.0</v>
      </c>
      <c r="C25072" s="14" t="str">
        <f>If(COUNTIF(DamReaches!$B$2:$B$346,"="&amp;A25072)&gt;0, "Yes", "No")</f>
        <v>No</v>
      </c>
    </row>
    <row r="25073">
      <c r="A25073" s="6">
        <v>711985.0</v>
      </c>
      <c r="B25073" s="6">
        <v>712085.0</v>
      </c>
      <c r="C25073" s="14" t="str">
        <f>If(COUNTIF(DamReaches!$B$2:$B$346,"="&amp;A25073)&gt;0, "Yes", "No")</f>
        <v>No</v>
      </c>
    </row>
    <row r="25074">
      <c r="A25074" s="6">
        <v>711986.0</v>
      </c>
      <c r="B25074" s="6">
        <v>711752.0</v>
      </c>
      <c r="C25074" s="14" t="str">
        <f>If(COUNTIF(DamReaches!$B$2:$B$346,"="&amp;A25074)&gt;0, "Yes", "No")</f>
        <v>No</v>
      </c>
    </row>
    <row r="25075">
      <c r="A25075" s="6">
        <v>711987.0</v>
      </c>
      <c r="B25075" s="6">
        <v>711986.0</v>
      </c>
      <c r="C25075" s="14" t="str">
        <f>If(COUNTIF(DamReaches!$B$2:$B$346,"="&amp;A25075)&gt;0, "Yes", "No")</f>
        <v>No</v>
      </c>
    </row>
    <row r="25076">
      <c r="A25076" s="6">
        <v>711988.0</v>
      </c>
      <c r="B25076" s="6">
        <v>711963.0</v>
      </c>
      <c r="C25076" s="14" t="str">
        <f>If(COUNTIF(DamReaches!$B$2:$B$346,"="&amp;A25076)&gt;0, "Yes", "No")</f>
        <v>No</v>
      </c>
    </row>
    <row r="25077">
      <c r="A25077" s="6">
        <v>711989.0</v>
      </c>
      <c r="B25077" s="6">
        <v>711861.0</v>
      </c>
      <c r="C25077" s="14" t="str">
        <f>If(COUNTIF(DamReaches!$B$2:$B$346,"="&amp;A25077)&gt;0, "Yes", "No")</f>
        <v>No</v>
      </c>
    </row>
    <row r="25078">
      <c r="A25078" s="6">
        <v>711990.0</v>
      </c>
      <c r="B25078" s="6">
        <v>711964.0</v>
      </c>
      <c r="C25078" s="14" t="str">
        <f>If(COUNTIF(DamReaches!$B$2:$B$346,"="&amp;A25078)&gt;0, "Yes", "No")</f>
        <v>No</v>
      </c>
    </row>
    <row r="25079">
      <c r="A25079" s="6">
        <v>711991.0</v>
      </c>
      <c r="B25079" s="6">
        <v>712229.0</v>
      </c>
      <c r="C25079" s="14" t="str">
        <f>If(COUNTIF(DamReaches!$B$2:$B$346,"="&amp;A25079)&gt;0, "Yes", "No")</f>
        <v>No</v>
      </c>
    </row>
    <row r="25080">
      <c r="A25080" s="6">
        <v>711992.0</v>
      </c>
      <c r="B25080" s="6">
        <v>711934.0</v>
      </c>
      <c r="C25080" s="14" t="str">
        <f>If(COUNTIF(DamReaches!$B$2:$B$346,"="&amp;A25080)&gt;0, "Yes", "No")</f>
        <v>No</v>
      </c>
    </row>
    <row r="25081">
      <c r="A25081" s="6">
        <v>711993.0</v>
      </c>
      <c r="B25081" s="6">
        <v>711539.0</v>
      </c>
      <c r="C25081" s="14" t="str">
        <f>If(COUNTIF(DamReaches!$B$2:$B$346,"="&amp;A25081)&gt;0, "Yes", "No")</f>
        <v>No</v>
      </c>
    </row>
    <row r="25082">
      <c r="A25082" s="6">
        <v>712018.0</v>
      </c>
      <c r="B25082" s="6">
        <v>711959.0</v>
      </c>
      <c r="C25082" s="14" t="str">
        <f>If(COUNTIF(DamReaches!$B$2:$B$346,"="&amp;A25082)&gt;0, "Yes", "No")</f>
        <v>No</v>
      </c>
    </row>
    <row r="25083">
      <c r="A25083" s="6">
        <v>712019.0</v>
      </c>
      <c r="B25083" s="6">
        <v>711812.0</v>
      </c>
      <c r="C25083" s="14" t="str">
        <f>If(COUNTIF(DamReaches!$B$2:$B$346,"="&amp;A25083)&gt;0, "Yes", "No")</f>
        <v>No</v>
      </c>
    </row>
    <row r="25084">
      <c r="A25084" s="6">
        <v>712020.0</v>
      </c>
      <c r="B25084" s="6">
        <v>712021.0</v>
      </c>
      <c r="C25084" s="14" t="str">
        <f>If(COUNTIF(DamReaches!$B$2:$B$346,"="&amp;A25084)&gt;0, "Yes", "No")</f>
        <v>No</v>
      </c>
    </row>
    <row r="25085">
      <c r="A25085" s="6">
        <v>712021.0</v>
      </c>
      <c r="B25085" s="6">
        <v>711734.0</v>
      </c>
      <c r="C25085" s="14" t="str">
        <f>If(COUNTIF(DamReaches!$B$2:$B$346,"="&amp;A25085)&gt;0, "Yes", "No")</f>
        <v>No</v>
      </c>
    </row>
    <row r="25086">
      <c r="A25086" s="6">
        <v>712022.0</v>
      </c>
      <c r="B25086" s="6">
        <v>711799.0</v>
      </c>
      <c r="C25086" s="14" t="str">
        <f>If(COUNTIF(DamReaches!$B$2:$B$346,"="&amp;A25086)&gt;0, "Yes", "No")</f>
        <v>No</v>
      </c>
    </row>
    <row r="25087">
      <c r="A25087" s="6">
        <v>712039.0</v>
      </c>
      <c r="B25087" s="6">
        <v>710857.0</v>
      </c>
      <c r="C25087" s="14" t="str">
        <f>If(COUNTIF(DamReaches!$B$2:$B$346,"="&amp;A25087)&gt;0, "Yes", "No")</f>
        <v>No</v>
      </c>
    </row>
    <row r="25088">
      <c r="A25088" s="6">
        <v>712040.0</v>
      </c>
      <c r="B25088" s="6">
        <v>712019.0</v>
      </c>
      <c r="C25088" s="14" t="str">
        <f>If(COUNTIF(DamReaches!$B$2:$B$346,"="&amp;A25088)&gt;0, "Yes", "No")</f>
        <v>No</v>
      </c>
    </row>
    <row r="25089">
      <c r="A25089" s="6">
        <v>712041.0</v>
      </c>
      <c r="B25089" s="6">
        <v>711579.0</v>
      </c>
      <c r="C25089" s="14" t="str">
        <f>If(COUNTIF(DamReaches!$B$2:$B$346,"="&amp;A25089)&gt;0, "Yes", "No")</f>
        <v>No</v>
      </c>
    </row>
    <row r="25090">
      <c r="A25090" s="6">
        <v>712042.0</v>
      </c>
      <c r="B25090" s="6">
        <v>712041.0</v>
      </c>
      <c r="C25090" s="14" t="str">
        <f>If(COUNTIF(DamReaches!$B$2:$B$346,"="&amp;A25090)&gt;0, "Yes", "No")</f>
        <v>No</v>
      </c>
    </row>
    <row r="25091">
      <c r="A25091" s="6">
        <v>712043.0</v>
      </c>
      <c r="B25091" s="6">
        <v>711864.0</v>
      </c>
      <c r="C25091" s="14" t="str">
        <f>If(COUNTIF(DamReaches!$B$2:$B$346,"="&amp;A25091)&gt;0, "Yes", "No")</f>
        <v>No</v>
      </c>
    </row>
    <row r="25092">
      <c r="A25092" s="6">
        <v>712044.0</v>
      </c>
      <c r="B25092" s="6">
        <v>711302.0</v>
      </c>
      <c r="C25092" s="14" t="str">
        <f>If(COUNTIF(DamReaches!$B$2:$B$346,"="&amp;A25092)&gt;0, "Yes", "No")</f>
        <v>No</v>
      </c>
    </row>
    <row r="25093">
      <c r="A25093" s="6">
        <v>712063.0</v>
      </c>
      <c r="B25093" s="6">
        <v>711963.0</v>
      </c>
      <c r="C25093" s="14" t="str">
        <f>If(COUNTIF(DamReaches!$B$2:$B$346,"="&amp;A25093)&gt;0, "Yes", "No")</f>
        <v>No</v>
      </c>
    </row>
    <row r="25094">
      <c r="A25094" s="6">
        <v>712064.0</v>
      </c>
      <c r="B25094" s="6">
        <v>712041.0</v>
      </c>
      <c r="C25094" s="14" t="str">
        <f>If(COUNTIF(DamReaches!$B$2:$B$346,"="&amp;A25094)&gt;0, "Yes", "No")</f>
        <v>No</v>
      </c>
    </row>
    <row r="25095">
      <c r="A25095" s="6">
        <v>712065.0</v>
      </c>
      <c r="B25095" s="6">
        <v>712064.0</v>
      </c>
      <c r="C25095" s="14" t="str">
        <f>If(COUNTIF(DamReaches!$B$2:$B$346,"="&amp;A25095)&gt;0, "Yes", "No")</f>
        <v>No</v>
      </c>
    </row>
    <row r="25096">
      <c r="A25096" s="6">
        <v>712070.0</v>
      </c>
      <c r="B25096" s="6">
        <v>711964.0</v>
      </c>
      <c r="C25096" s="14" t="str">
        <f>If(COUNTIF(DamReaches!$B$2:$B$346,"="&amp;A25096)&gt;0, "Yes", "No")</f>
        <v>No</v>
      </c>
    </row>
    <row r="25097">
      <c r="A25097" s="6">
        <v>712085.0</v>
      </c>
      <c r="B25097" s="6">
        <v>712086.0</v>
      </c>
      <c r="C25097" s="14" t="str">
        <f>If(COUNTIF(DamReaches!$B$2:$B$346,"="&amp;A25097)&gt;0, "Yes", "No")</f>
        <v>No</v>
      </c>
    </row>
    <row r="25098">
      <c r="A25098" s="6">
        <v>712086.0</v>
      </c>
      <c r="B25098" s="6">
        <v>712117.0</v>
      </c>
      <c r="C25098" s="14" t="str">
        <f>If(COUNTIF(DamReaches!$B$2:$B$346,"="&amp;A25098)&gt;0, "Yes", "No")</f>
        <v>No</v>
      </c>
    </row>
    <row r="25099">
      <c r="A25099" s="6">
        <v>712087.0</v>
      </c>
      <c r="B25099" s="6">
        <v>712117.0</v>
      </c>
      <c r="C25099" s="14" t="str">
        <f>If(COUNTIF(DamReaches!$B$2:$B$346,"="&amp;A25099)&gt;0, "Yes", "No")</f>
        <v>No</v>
      </c>
    </row>
    <row r="25100">
      <c r="A25100" s="6">
        <v>712088.0</v>
      </c>
      <c r="B25100" s="6">
        <v>711778.0</v>
      </c>
      <c r="C25100" s="14" t="str">
        <f>If(COUNTIF(DamReaches!$B$2:$B$346,"="&amp;A25100)&gt;0, "Yes", "No")</f>
        <v>No</v>
      </c>
    </row>
    <row r="25101">
      <c r="A25101" s="6">
        <v>712089.0</v>
      </c>
      <c r="B25101" s="6">
        <v>712321.0</v>
      </c>
      <c r="C25101" s="14" t="str">
        <f>If(COUNTIF(DamReaches!$B$2:$B$346,"="&amp;A25101)&gt;0, "Yes", "No")</f>
        <v>No</v>
      </c>
    </row>
    <row r="25102">
      <c r="A25102" s="6">
        <v>712090.0</v>
      </c>
      <c r="B25102" s="6">
        <v>712321.0</v>
      </c>
      <c r="C25102" s="14" t="str">
        <f>If(COUNTIF(DamReaches!$B$2:$B$346,"="&amp;A25102)&gt;0, "Yes", "No")</f>
        <v>No</v>
      </c>
    </row>
    <row r="25103">
      <c r="A25103" s="6">
        <v>712116.0</v>
      </c>
      <c r="B25103" s="6">
        <v>712086.0</v>
      </c>
      <c r="C25103" s="14" t="str">
        <f>If(COUNTIF(DamReaches!$B$2:$B$346,"="&amp;A25103)&gt;0, "Yes", "No")</f>
        <v>No</v>
      </c>
    </row>
    <row r="25104">
      <c r="A25104" s="6">
        <v>712117.0</v>
      </c>
      <c r="B25104" s="6">
        <v>711485.0</v>
      </c>
      <c r="C25104" s="14" t="str">
        <f>If(COUNTIF(DamReaches!$B$2:$B$346,"="&amp;A25104)&gt;0, "Yes", "No")</f>
        <v>No</v>
      </c>
    </row>
    <row r="25105">
      <c r="A25105" s="6">
        <v>712118.0</v>
      </c>
      <c r="B25105" s="6">
        <v>712088.0</v>
      </c>
      <c r="C25105" s="14" t="str">
        <f>If(COUNTIF(DamReaches!$B$2:$B$346,"="&amp;A25105)&gt;0, "Yes", "No")</f>
        <v>No</v>
      </c>
    </row>
    <row r="25106">
      <c r="A25106" s="6">
        <v>712139.0</v>
      </c>
      <c r="B25106" s="6">
        <v>711778.0</v>
      </c>
      <c r="C25106" s="14" t="str">
        <f>If(COUNTIF(DamReaches!$B$2:$B$346,"="&amp;A25106)&gt;0, "Yes", "No")</f>
        <v>No</v>
      </c>
    </row>
    <row r="25107">
      <c r="A25107" s="6">
        <v>712140.0</v>
      </c>
      <c r="B25107" s="6">
        <v>712088.0</v>
      </c>
      <c r="C25107" s="14" t="str">
        <f>If(COUNTIF(DamReaches!$B$2:$B$346,"="&amp;A25107)&gt;0, "Yes", "No")</f>
        <v>No</v>
      </c>
    </row>
    <row r="25108">
      <c r="A25108" s="6">
        <v>712141.0</v>
      </c>
      <c r="B25108" s="6">
        <v>712198.0</v>
      </c>
      <c r="C25108" s="14" t="str">
        <f>If(COUNTIF(DamReaches!$B$2:$B$346,"="&amp;A25108)&gt;0, "Yes", "No")</f>
        <v>No</v>
      </c>
    </row>
    <row r="25109">
      <c r="A25109" s="6">
        <v>712142.0</v>
      </c>
      <c r="B25109" s="6">
        <v>711810.0</v>
      </c>
      <c r="C25109" s="14" t="str">
        <f>If(COUNTIF(DamReaches!$B$2:$B$346,"="&amp;A25109)&gt;0, "Yes", "No")</f>
        <v>No</v>
      </c>
    </row>
    <row r="25110">
      <c r="A25110" s="6">
        <v>712143.0</v>
      </c>
      <c r="B25110" s="6">
        <v>712142.0</v>
      </c>
      <c r="C25110" s="14" t="str">
        <f>If(COUNTIF(DamReaches!$B$2:$B$346,"="&amp;A25110)&gt;0, "Yes", "No")</f>
        <v>No</v>
      </c>
    </row>
    <row r="25111">
      <c r="A25111" s="6">
        <v>712144.0</v>
      </c>
      <c r="B25111" s="6">
        <v>712226.0</v>
      </c>
      <c r="C25111" s="14" t="str">
        <f>If(COUNTIF(DamReaches!$B$2:$B$346,"="&amp;A25111)&gt;0, "Yes", "No")</f>
        <v>No</v>
      </c>
    </row>
    <row r="25112">
      <c r="A25112" s="6">
        <v>712145.0</v>
      </c>
      <c r="B25112" s="6">
        <v>712146.0</v>
      </c>
      <c r="C25112" s="14" t="str">
        <f>If(COUNTIF(DamReaches!$B$2:$B$346,"="&amp;A25112)&gt;0, "Yes", "No")</f>
        <v>No</v>
      </c>
    </row>
    <row r="25113">
      <c r="A25113" s="6">
        <v>712146.0</v>
      </c>
      <c r="B25113" s="6">
        <v>711756.0</v>
      </c>
      <c r="C25113" s="14" t="str">
        <f>If(COUNTIF(DamReaches!$B$2:$B$346,"="&amp;A25113)&gt;0, "Yes", "No")</f>
        <v>No</v>
      </c>
    </row>
    <row r="25114">
      <c r="A25114" s="6">
        <v>712147.0</v>
      </c>
      <c r="B25114" s="6">
        <v>712021.0</v>
      </c>
      <c r="C25114" s="14" t="str">
        <f>If(COUNTIF(DamReaches!$B$2:$B$346,"="&amp;A25114)&gt;0, "Yes", "No")</f>
        <v>No</v>
      </c>
    </row>
    <row r="25115">
      <c r="A25115" s="6">
        <v>712148.0</v>
      </c>
      <c r="B25115" s="6">
        <v>712064.0</v>
      </c>
      <c r="C25115" s="14" t="str">
        <f>If(COUNTIF(DamReaches!$B$2:$B$346,"="&amp;A25115)&gt;0, "Yes", "No")</f>
        <v>No</v>
      </c>
    </row>
    <row r="25116">
      <c r="A25116" s="6">
        <v>712156.0</v>
      </c>
      <c r="B25116" s="6">
        <v>712399.0</v>
      </c>
      <c r="C25116" s="14" t="str">
        <f>If(COUNTIF(DamReaches!$B$2:$B$346,"="&amp;A25116)&gt;0, "Yes", "No")</f>
        <v>No</v>
      </c>
    </row>
    <row r="25117">
      <c r="A25117" s="6">
        <v>712157.0</v>
      </c>
      <c r="B25117" s="6">
        <v>711863.0</v>
      </c>
      <c r="C25117" s="14" t="str">
        <f>If(COUNTIF(DamReaches!$B$2:$B$346,"="&amp;A25117)&gt;0, "Yes", "No")</f>
        <v>No</v>
      </c>
    </row>
    <row r="25118">
      <c r="A25118" s="6">
        <v>712158.0</v>
      </c>
      <c r="B25118" s="6">
        <v>711966.0</v>
      </c>
      <c r="C25118" s="14" t="str">
        <f>If(COUNTIF(DamReaches!$B$2:$B$346,"="&amp;A25118)&gt;0, "Yes", "No")</f>
        <v>No</v>
      </c>
    </row>
    <row r="25119">
      <c r="A25119" s="6">
        <v>712159.0</v>
      </c>
      <c r="B25119" s="6">
        <v>712158.0</v>
      </c>
      <c r="C25119" s="14" t="str">
        <f>If(COUNTIF(DamReaches!$B$2:$B$346,"="&amp;A25119)&gt;0, "Yes", "No")</f>
        <v>No</v>
      </c>
    </row>
    <row r="25120">
      <c r="A25120" s="6">
        <v>712180.0</v>
      </c>
      <c r="B25120" s="6">
        <v>711733.0</v>
      </c>
      <c r="C25120" s="14" t="str">
        <f>If(COUNTIF(DamReaches!$B$2:$B$346,"="&amp;A25120)&gt;0, "Yes", "No")</f>
        <v>No</v>
      </c>
    </row>
    <row r="25121">
      <c r="A25121" s="6">
        <v>712181.0</v>
      </c>
      <c r="B25121" s="6">
        <v>712273.0</v>
      </c>
      <c r="C25121" s="14" t="str">
        <f>If(COUNTIF(DamReaches!$B$2:$B$346,"="&amp;A25121)&gt;0, "Yes", "No")</f>
        <v>No</v>
      </c>
    </row>
    <row r="25122">
      <c r="A25122" s="6">
        <v>712182.0</v>
      </c>
      <c r="B25122" s="6">
        <v>712229.0</v>
      </c>
      <c r="C25122" s="14" t="str">
        <f>If(COUNTIF(DamReaches!$B$2:$B$346,"="&amp;A25122)&gt;0, "Yes", "No")</f>
        <v>No</v>
      </c>
    </row>
    <row r="25123">
      <c r="A25123" s="6">
        <v>712183.0</v>
      </c>
      <c r="B25123" s="6">
        <v>712182.0</v>
      </c>
      <c r="C25123" s="14" t="str">
        <f>If(COUNTIF(DamReaches!$B$2:$B$346,"="&amp;A25123)&gt;0, "Yes", "No")</f>
        <v>No</v>
      </c>
    </row>
    <row r="25124">
      <c r="A25124" s="6">
        <v>712197.0</v>
      </c>
      <c r="B25124" s="6">
        <v>711797.0</v>
      </c>
      <c r="C25124" s="14" t="str">
        <f>If(COUNTIF(DamReaches!$B$2:$B$346,"="&amp;A25124)&gt;0, "Yes", "No")</f>
        <v>No</v>
      </c>
    </row>
    <row r="25125">
      <c r="A25125" s="6">
        <v>712198.0</v>
      </c>
      <c r="B25125" s="6">
        <v>712197.0</v>
      </c>
      <c r="C25125" s="14" t="str">
        <f>If(COUNTIF(DamReaches!$B$2:$B$346,"="&amp;A25125)&gt;0, "Yes", "No")</f>
        <v>No</v>
      </c>
    </row>
    <row r="25126">
      <c r="A25126" s="6">
        <v>712199.0</v>
      </c>
      <c r="B25126" s="6">
        <v>712148.0</v>
      </c>
      <c r="C25126" s="14" t="str">
        <f>If(COUNTIF(DamReaches!$B$2:$B$346,"="&amp;A25126)&gt;0, "Yes", "No")</f>
        <v>No</v>
      </c>
    </row>
    <row r="25127">
      <c r="A25127" s="6">
        <v>712200.0</v>
      </c>
      <c r="B25127" s="6">
        <v>711642.0</v>
      </c>
      <c r="C25127" s="14" t="str">
        <f>If(COUNTIF(DamReaches!$B$2:$B$346,"="&amp;A25127)&gt;0, "Yes", "No")</f>
        <v>No</v>
      </c>
    </row>
    <row r="25128">
      <c r="A25128" s="6">
        <v>712201.0</v>
      </c>
      <c r="B25128" s="6">
        <v>712200.0</v>
      </c>
      <c r="C25128" s="14" t="str">
        <f>If(COUNTIF(DamReaches!$B$2:$B$346,"="&amp;A25128)&gt;0, "Yes", "No")</f>
        <v>No</v>
      </c>
    </row>
    <row r="25129">
      <c r="A25129" s="6">
        <v>712202.0</v>
      </c>
      <c r="B25129" s="6">
        <v>711736.0</v>
      </c>
      <c r="C25129" s="14" t="str">
        <f>If(COUNTIF(DamReaches!$B$2:$B$346,"="&amp;A25129)&gt;0, "Yes", "No")</f>
        <v>No</v>
      </c>
    </row>
    <row r="25130">
      <c r="A25130" s="6">
        <v>712224.0</v>
      </c>
      <c r="B25130" s="6">
        <v>712198.0</v>
      </c>
      <c r="C25130" s="14" t="str">
        <f>If(COUNTIF(DamReaches!$B$2:$B$346,"="&amp;A25130)&gt;0, "Yes", "No")</f>
        <v>No</v>
      </c>
    </row>
    <row r="25131">
      <c r="A25131" s="6">
        <v>712225.0</v>
      </c>
      <c r="B25131" s="6">
        <v>712399.0</v>
      </c>
      <c r="C25131" s="14" t="str">
        <f>If(COUNTIF(DamReaches!$B$2:$B$346,"="&amp;A25131)&gt;0, "Yes", "No")</f>
        <v>No</v>
      </c>
    </row>
    <row r="25132">
      <c r="A25132" s="6">
        <v>712226.0</v>
      </c>
      <c r="B25132" s="6">
        <v>712245.0</v>
      </c>
      <c r="C25132" s="14" t="str">
        <f>If(COUNTIF(DamReaches!$B$2:$B$346,"="&amp;A25132)&gt;0, "Yes", "No")</f>
        <v>No</v>
      </c>
    </row>
    <row r="25133">
      <c r="A25133" s="6">
        <v>712227.0</v>
      </c>
      <c r="B25133" s="6">
        <v>712226.0</v>
      </c>
      <c r="C25133" s="14" t="str">
        <f>If(COUNTIF(DamReaches!$B$2:$B$346,"="&amp;A25133)&gt;0, "Yes", "No")</f>
        <v>No</v>
      </c>
    </row>
    <row r="25134">
      <c r="A25134" s="6">
        <v>712228.0</v>
      </c>
      <c r="B25134" s="6">
        <v>711756.0</v>
      </c>
      <c r="C25134" s="14" t="str">
        <f>If(COUNTIF(DamReaches!$B$2:$B$346,"="&amp;A25134)&gt;0, "Yes", "No")</f>
        <v>No</v>
      </c>
    </row>
    <row r="25135">
      <c r="A25135" s="6">
        <v>712229.0</v>
      </c>
      <c r="B25135" s="6">
        <v>712199.0</v>
      </c>
      <c r="C25135" s="14" t="str">
        <f>If(COUNTIF(DamReaches!$B$2:$B$346,"="&amp;A25135)&gt;0, "Yes", "No")</f>
        <v>No</v>
      </c>
    </row>
    <row r="25136">
      <c r="A25136" s="6">
        <v>712230.0</v>
      </c>
      <c r="B25136" s="6">
        <v>711428.0</v>
      </c>
      <c r="C25136" s="14" t="str">
        <f>If(COUNTIF(DamReaches!$B$2:$B$346,"="&amp;A25136)&gt;0, "Yes", "No")</f>
        <v>No</v>
      </c>
    </row>
    <row r="25137">
      <c r="A25137" s="6">
        <v>712231.0</v>
      </c>
      <c r="B25137" s="6">
        <v>711936.0</v>
      </c>
      <c r="C25137" s="14" t="str">
        <f>If(COUNTIF(DamReaches!$B$2:$B$346,"="&amp;A25137)&gt;0, "Yes", "No")</f>
        <v>No</v>
      </c>
    </row>
    <row r="25138">
      <c r="A25138" s="6">
        <v>712243.0</v>
      </c>
      <c r="B25138" s="6">
        <v>712139.0</v>
      </c>
      <c r="C25138" s="14" t="str">
        <f>If(COUNTIF(DamReaches!$B$2:$B$346,"="&amp;A25138)&gt;0, "Yes", "No")</f>
        <v>No</v>
      </c>
    </row>
    <row r="25139">
      <c r="A25139" s="6">
        <v>712244.0</v>
      </c>
      <c r="B25139" s="6">
        <v>712142.0</v>
      </c>
      <c r="C25139" s="14" t="str">
        <f>If(COUNTIF(DamReaches!$B$2:$B$346,"="&amp;A25139)&gt;0, "Yes", "No")</f>
        <v>No</v>
      </c>
    </row>
    <row r="25140">
      <c r="A25140" s="6">
        <v>712245.0</v>
      </c>
      <c r="B25140" s="6">
        <v>712244.0</v>
      </c>
      <c r="C25140" s="14" t="str">
        <f>If(COUNTIF(DamReaches!$B$2:$B$346,"="&amp;A25140)&gt;0, "Yes", "No")</f>
        <v>No</v>
      </c>
    </row>
    <row r="25141">
      <c r="A25141" s="6">
        <v>712246.0</v>
      </c>
      <c r="B25141" s="6">
        <v>711755.0</v>
      </c>
      <c r="C25141" s="14" t="str">
        <f>If(COUNTIF(DamReaches!$B$2:$B$346,"="&amp;A25141)&gt;0, "Yes", "No")</f>
        <v>No</v>
      </c>
    </row>
    <row r="25142">
      <c r="A25142" s="6">
        <v>712247.0</v>
      </c>
      <c r="B25142" s="6">
        <v>712477.0</v>
      </c>
      <c r="C25142" s="14" t="str">
        <f>If(COUNTIF(DamReaches!$B$2:$B$346,"="&amp;A25142)&gt;0, "Yes", "No")</f>
        <v>No</v>
      </c>
    </row>
    <row r="25143">
      <c r="A25143" s="6">
        <v>712248.0</v>
      </c>
      <c r="B25143" s="6">
        <v>712477.0</v>
      </c>
      <c r="C25143" s="14" t="str">
        <f>If(COUNTIF(DamReaches!$B$2:$B$346,"="&amp;A25143)&gt;0, "Yes", "No")</f>
        <v>No</v>
      </c>
    </row>
    <row r="25144">
      <c r="A25144" s="6">
        <v>712249.0</v>
      </c>
      <c r="B25144" s="6">
        <v>712182.0</v>
      </c>
      <c r="C25144" s="14" t="str">
        <f>If(COUNTIF(DamReaches!$B$2:$B$346,"="&amp;A25144)&gt;0, "Yes", "No")</f>
        <v>No</v>
      </c>
    </row>
    <row r="25145">
      <c r="A25145" s="6">
        <v>712250.0</v>
      </c>
      <c r="B25145" s="6">
        <v>712249.0</v>
      </c>
      <c r="C25145" s="14" t="str">
        <f>If(COUNTIF(DamReaches!$B$2:$B$346,"="&amp;A25145)&gt;0, "Yes", "No")</f>
        <v>No</v>
      </c>
    </row>
    <row r="25146">
      <c r="A25146" s="6">
        <v>712251.0</v>
      </c>
      <c r="B25146" s="6">
        <v>712231.0</v>
      </c>
      <c r="C25146" s="14" t="str">
        <f>If(COUNTIF(DamReaches!$B$2:$B$346,"="&amp;A25146)&gt;0, "Yes", "No")</f>
        <v>No</v>
      </c>
    </row>
    <row r="25147">
      <c r="A25147" s="6">
        <v>712271.0</v>
      </c>
      <c r="B25147" s="6">
        <v>711959.0</v>
      </c>
      <c r="C25147" s="14" t="str">
        <f>If(COUNTIF(DamReaches!$B$2:$B$346,"="&amp;A25147)&gt;0, "Yes", "No")</f>
        <v>No</v>
      </c>
    </row>
    <row r="25148">
      <c r="A25148" s="6">
        <v>712272.0</v>
      </c>
      <c r="B25148" s="6">
        <v>711755.0</v>
      </c>
      <c r="C25148" s="14" t="str">
        <f>If(COUNTIF(DamReaches!$B$2:$B$346,"="&amp;A25148)&gt;0, "Yes", "No")</f>
        <v>No</v>
      </c>
    </row>
    <row r="25149">
      <c r="A25149" s="6">
        <v>712273.0</v>
      </c>
      <c r="B25149" s="6">
        <v>712147.0</v>
      </c>
      <c r="C25149" s="14" t="str">
        <f>If(COUNTIF(DamReaches!$B$2:$B$346,"="&amp;A25149)&gt;0, "Yes", "No")</f>
        <v>No</v>
      </c>
    </row>
    <row r="25150">
      <c r="A25150" s="6">
        <v>712274.0</v>
      </c>
      <c r="B25150" s="6">
        <v>711734.0</v>
      </c>
      <c r="C25150" s="14" t="str">
        <f>If(COUNTIF(DamReaches!$B$2:$B$346,"="&amp;A25150)&gt;0, "Yes", "No")</f>
        <v>No</v>
      </c>
    </row>
    <row r="25151">
      <c r="A25151" s="6">
        <v>712275.0</v>
      </c>
      <c r="B25151" s="6">
        <v>712148.0</v>
      </c>
      <c r="C25151" s="14" t="str">
        <f>If(COUNTIF(DamReaches!$B$2:$B$346,"="&amp;A25151)&gt;0, "Yes", "No")</f>
        <v>No</v>
      </c>
    </row>
    <row r="25152">
      <c r="A25152" s="6">
        <v>712276.0</v>
      </c>
      <c r="B25152" s="6">
        <v>712277.0</v>
      </c>
      <c r="C25152" s="14" t="str">
        <f>If(COUNTIF(DamReaches!$B$2:$B$346,"="&amp;A25152)&gt;0, "Yes", "No")</f>
        <v>No</v>
      </c>
    </row>
    <row r="25153">
      <c r="A25153" s="6">
        <v>712277.0</v>
      </c>
      <c r="B25153" s="6">
        <v>712202.0</v>
      </c>
      <c r="C25153" s="14" t="str">
        <f>If(COUNTIF(DamReaches!$B$2:$B$346,"="&amp;A25153)&gt;0, "Yes", "No")</f>
        <v>No</v>
      </c>
    </row>
    <row r="25154">
      <c r="A25154" s="6">
        <v>712278.0</v>
      </c>
      <c r="B25154" s="6">
        <v>712022.0</v>
      </c>
      <c r="C25154" s="14" t="str">
        <f>If(COUNTIF(DamReaches!$B$2:$B$346,"="&amp;A25154)&gt;0, "Yes", "No")</f>
        <v>No</v>
      </c>
    </row>
    <row r="25155">
      <c r="A25155" s="6">
        <v>712300.0</v>
      </c>
      <c r="B25155" s="6">
        <v>712180.0</v>
      </c>
      <c r="C25155" s="14" t="str">
        <f>If(COUNTIF(DamReaches!$B$2:$B$346,"="&amp;A25155)&gt;0, "Yes", "No")</f>
        <v>No</v>
      </c>
    </row>
    <row r="25156">
      <c r="A25156" s="6">
        <v>712301.0</v>
      </c>
      <c r="B25156" s="6">
        <v>712146.0</v>
      </c>
      <c r="C25156" s="14" t="str">
        <f>If(COUNTIF(DamReaches!$B$2:$B$346,"="&amp;A25156)&gt;0, "Yes", "No")</f>
        <v>No</v>
      </c>
    </row>
    <row r="25157">
      <c r="A25157" s="6">
        <v>712302.0</v>
      </c>
      <c r="B25157" s="6">
        <v>712377.0</v>
      </c>
      <c r="C25157" s="14" t="str">
        <f>If(COUNTIF(DamReaches!$B$2:$B$346,"="&amp;A25157)&gt;0, "Yes", "No")</f>
        <v>No</v>
      </c>
    </row>
    <row r="25158">
      <c r="A25158" s="6">
        <v>712303.0</v>
      </c>
      <c r="B25158" s="6">
        <v>712304.0</v>
      </c>
      <c r="C25158" s="14" t="str">
        <f>If(COUNTIF(DamReaches!$B$2:$B$346,"="&amp;A25158)&gt;0, "Yes", "No")</f>
        <v>No</v>
      </c>
    </row>
    <row r="25159">
      <c r="A25159" s="6">
        <v>712304.0</v>
      </c>
      <c r="B25159" s="6">
        <v>712157.0</v>
      </c>
      <c r="C25159" s="14" t="str">
        <f>If(COUNTIF(DamReaches!$B$2:$B$346,"="&amp;A25159)&gt;0, "Yes", "No")</f>
        <v>No</v>
      </c>
    </row>
    <row r="25160">
      <c r="A25160" s="6">
        <v>712320.0</v>
      </c>
      <c r="B25160" s="6">
        <v>712202.0</v>
      </c>
      <c r="C25160" s="14" t="str">
        <f>If(COUNTIF(DamReaches!$B$2:$B$346,"="&amp;A25160)&gt;0, "Yes", "No")</f>
        <v>No</v>
      </c>
    </row>
    <row r="25161">
      <c r="A25161" s="6">
        <v>712321.0</v>
      </c>
      <c r="B25161" s="6">
        <v>712381.0</v>
      </c>
      <c r="C25161" s="14" t="str">
        <f>If(COUNTIF(DamReaches!$B$2:$B$346,"="&amp;A25161)&gt;0, "Yes", "No")</f>
        <v>No</v>
      </c>
    </row>
    <row r="25162">
      <c r="A25162" s="6">
        <v>712322.0</v>
      </c>
      <c r="B25162" s="6">
        <v>712381.0</v>
      </c>
      <c r="C25162" s="14" t="str">
        <f>If(COUNTIF(DamReaches!$B$2:$B$346,"="&amp;A25162)&gt;0, "Yes", "No")</f>
        <v>No</v>
      </c>
    </row>
    <row r="25163">
      <c r="A25163" s="6">
        <v>712348.0</v>
      </c>
      <c r="B25163" s="6">
        <v>712246.0</v>
      </c>
      <c r="C25163" s="14" t="str">
        <f>If(COUNTIF(DamReaches!$B$2:$B$346,"="&amp;A25163)&gt;0, "Yes", "No")</f>
        <v>No</v>
      </c>
    </row>
    <row r="25164">
      <c r="A25164" s="6">
        <v>712349.0</v>
      </c>
      <c r="B25164" s="6">
        <v>712454.0</v>
      </c>
      <c r="C25164" s="14" t="str">
        <f>If(COUNTIF(DamReaches!$B$2:$B$346,"="&amp;A25164)&gt;0, "Yes", "No")</f>
        <v>No</v>
      </c>
    </row>
    <row r="25165">
      <c r="A25165" s="6">
        <v>712350.0</v>
      </c>
      <c r="B25165" s="6">
        <v>711989.0</v>
      </c>
      <c r="C25165" s="14" t="str">
        <f>If(COUNTIF(DamReaches!$B$2:$B$346,"="&amp;A25165)&gt;0, "Yes", "No")</f>
        <v>No</v>
      </c>
    </row>
    <row r="25166">
      <c r="A25166" s="6">
        <v>712351.0</v>
      </c>
      <c r="B25166" s="6">
        <v>712350.0</v>
      </c>
      <c r="C25166" s="14" t="str">
        <f>If(COUNTIF(DamReaches!$B$2:$B$346,"="&amp;A25166)&gt;0, "Yes", "No")</f>
        <v>No</v>
      </c>
    </row>
    <row r="25167">
      <c r="A25167" s="6">
        <v>712352.0</v>
      </c>
      <c r="B25167" s="6">
        <v>712377.0</v>
      </c>
      <c r="C25167" s="14" t="str">
        <f>If(COUNTIF(DamReaches!$B$2:$B$346,"="&amp;A25167)&gt;0, "Yes", "No")</f>
        <v>No</v>
      </c>
    </row>
    <row r="25168">
      <c r="A25168" s="6">
        <v>712353.0</v>
      </c>
      <c r="B25168" s="6">
        <v>712147.0</v>
      </c>
      <c r="C25168" s="14" t="str">
        <f>If(COUNTIF(DamReaches!$B$2:$B$346,"="&amp;A25168)&gt;0, "Yes", "No")</f>
        <v>No</v>
      </c>
    </row>
    <row r="25169">
      <c r="A25169" s="6">
        <v>712354.0</v>
      </c>
      <c r="B25169" s="6">
        <v>711814.0</v>
      </c>
      <c r="C25169" s="14" t="str">
        <f>If(COUNTIF(DamReaches!$B$2:$B$346,"="&amp;A25169)&gt;0, "Yes", "No")</f>
        <v>No</v>
      </c>
    </row>
    <row r="25170">
      <c r="A25170" s="6">
        <v>712355.0</v>
      </c>
      <c r="B25170" s="6">
        <v>712230.0</v>
      </c>
      <c r="C25170" s="14" t="str">
        <f>If(COUNTIF(DamReaches!$B$2:$B$346,"="&amp;A25170)&gt;0, "Yes", "No")</f>
        <v>No</v>
      </c>
    </row>
    <row r="25171">
      <c r="A25171" s="6">
        <v>712356.0</v>
      </c>
      <c r="B25171" s="6">
        <v>711966.0</v>
      </c>
      <c r="C25171" s="14" t="str">
        <f>If(COUNTIF(DamReaches!$B$2:$B$346,"="&amp;A25171)&gt;0, "Yes", "No")</f>
        <v>No</v>
      </c>
    </row>
    <row r="25172">
      <c r="A25172" s="6">
        <v>712357.0</v>
      </c>
      <c r="B25172" s="6">
        <v>712429.0</v>
      </c>
      <c r="C25172" s="14" t="str">
        <f>If(COUNTIF(DamReaches!$B$2:$B$346,"="&amp;A25172)&gt;0, "Yes", "No")</f>
        <v>No</v>
      </c>
    </row>
    <row r="25173">
      <c r="A25173" s="6">
        <v>712376.0</v>
      </c>
      <c r="B25173" s="6">
        <v>712039.0</v>
      </c>
      <c r="C25173" s="14" t="str">
        <f>If(COUNTIF(DamReaches!$B$2:$B$346,"="&amp;A25173)&gt;0, "Yes", "No")</f>
        <v>No</v>
      </c>
    </row>
    <row r="25174">
      <c r="A25174" s="6">
        <v>712377.0</v>
      </c>
      <c r="B25174" s="6">
        <v>712273.0</v>
      </c>
      <c r="C25174" s="14" t="str">
        <f>If(COUNTIF(DamReaches!$B$2:$B$346,"="&amp;A25174)&gt;0, "Yes", "No")</f>
        <v>No</v>
      </c>
    </row>
    <row r="25175">
      <c r="A25175" s="6">
        <v>712378.0</v>
      </c>
      <c r="B25175" s="6">
        <v>712379.0</v>
      </c>
      <c r="C25175" s="14" t="str">
        <f>If(COUNTIF(DamReaches!$B$2:$B$346,"="&amp;A25175)&gt;0, "Yes", "No")</f>
        <v>No</v>
      </c>
    </row>
    <row r="25176">
      <c r="A25176" s="6">
        <v>712379.0</v>
      </c>
      <c r="B25176" s="6">
        <v>712304.0</v>
      </c>
      <c r="C25176" s="14" t="str">
        <f>If(COUNTIF(DamReaches!$B$2:$B$346,"="&amp;A25176)&gt;0, "Yes", "No")</f>
        <v>No</v>
      </c>
    </row>
    <row r="25177">
      <c r="A25177" s="6">
        <v>712380.0</v>
      </c>
      <c r="B25177" s="6">
        <v>712355.0</v>
      </c>
      <c r="C25177" s="14" t="str">
        <f>If(COUNTIF(DamReaches!$B$2:$B$346,"="&amp;A25177)&gt;0, "Yes", "No")</f>
        <v>No</v>
      </c>
    </row>
    <row r="25178">
      <c r="A25178" s="6">
        <v>712381.0</v>
      </c>
      <c r="B25178" s="6">
        <v>712898.0</v>
      </c>
      <c r="C25178" s="14" t="str">
        <f>If(COUNTIF(DamReaches!$B$2:$B$346,"="&amp;A25178)&gt;0, "Yes", "No")</f>
        <v>No</v>
      </c>
    </row>
    <row r="25179">
      <c r="A25179" s="6">
        <v>712382.0</v>
      </c>
      <c r="B25179" s="6">
        <v>712356.0</v>
      </c>
      <c r="C25179" s="14" t="str">
        <f>If(COUNTIF(DamReaches!$B$2:$B$346,"="&amp;A25179)&gt;0, "Yes", "No")</f>
        <v>No</v>
      </c>
    </row>
    <row r="25180">
      <c r="A25180" s="6">
        <v>712383.0</v>
      </c>
      <c r="B25180" s="6">
        <v>712158.0</v>
      </c>
      <c r="C25180" s="14" t="str">
        <f>If(COUNTIF(DamReaches!$B$2:$B$346,"="&amp;A25180)&gt;0, "Yes", "No")</f>
        <v>No</v>
      </c>
    </row>
    <row r="25181">
      <c r="A25181" s="6">
        <v>712397.0</v>
      </c>
      <c r="B25181" s="6">
        <v>712139.0</v>
      </c>
      <c r="C25181" s="14" t="str">
        <f>If(COUNTIF(DamReaches!$B$2:$B$346,"="&amp;A25181)&gt;0, "Yes", "No")</f>
        <v>No</v>
      </c>
    </row>
    <row r="25182">
      <c r="A25182" s="6">
        <v>712398.0</v>
      </c>
      <c r="B25182" s="6">
        <v>711986.0</v>
      </c>
      <c r="C25182" s="14" t="str">
        <f>If(COUNTIF(DamReaches!$B$2:$B$346,"="&amp;A25182)&gt;0, "Yes", "No")</f>
        <v>No</v>
      </c>
    </row>
    <row r="25183">
      <c r="A25183" s="6">
        <v>712399.0</v>
      </c>
      <c r="B25183" s="6">
        <v>712398.0</v>
      </c>
      <c r="C25183" s="14" t="str">
        <f>If(COUNTIF(DamReaches!$B$2:$B$346,"="&amp;A25183)&gt;0, "Yes", "No")</f>
        <v>No</v>
      </c>
    </row>
    <row r="25184">
      <c r="A25184" s="6">
        <v>712400.0</v>
      </c>
      <c r="B25184" s="6">
        <v>712244.0</v>
      </c>
      <c r="C25184" s="14" t="str">
        <f>If(COUNTIF(DamReaches!$B$2:$B$346,"="&amp;A25184)&gt;0, "Yes", "No")</f>
        <v>No</v>
      </c>
    </row>
    <row r="25185">
      <c r="A25185" s="6">
        <v>712401.0</v>
      </c>
      <c r="B25185" s="6">
        <v>712245.0</v>
      </c>
      <c r="C25185" s="14" t="str">
        <f>If(COUNTIF(DamReaches!$B$2:$B$346,"="&amp;A25185)&gt;0, "Yes", "No")</f>
        <v>No</v>
      </c>
    </row>
    <row r="25186">
      <c r="A25186" s="6">
        <v>712402.0</v>
      </c>
      <c r="B25186" s="6">
        <v>712354.0</v>
      </c>
      <c r="C25186" s="14" t="str">
        <f>If(COUNTIF(DamReaches!$B$2:$B$346,"="&amp;A25186)&gt;0, "Yes", "No")</f>
        <v>No</v>
      </c>
    </row>
    <row r="25187">
      <c r="A25187" s="6">
        <v>712403.0</v>
      </c>
      <c r="B25187" s="6">
        <v>712022.0</v>
      </c>
      <c r="C25187" s="14" t="str">
        <f>If(COUNTIF(DamReaches!$B$2:$B$346,"="&amp;A25187)&gt;0, "Yes", "No")</f>
        <v>No</v>
      </c>
    </row>
    <row r="25188">
      <c r="A25188" s="6">
        <v>712427.0</v>
      </c>
      <c r="B25188" s="6">
        <v>712197.0</v>
      </c>
      <c r="C25188" s="14" t="str">
        <f>If(COUNTIF(DamReaches!$B$2:$B$346,"="&amp;A25188)&gt;0, "Yes", "No")</f>
        <v>No</v>
      </c>
    </row>
    <row r="25189">
      <c r="A25189" s="6">
        <v>712428.0</v>
      </c>
      <c r="B25189" s="6">
        <v>712070.0</v>
      </c>
      <c r="C25189" s="14" t="str">
        <f>If(COUNTIF(DamReaches!$B$2:$B$346,"="&amp;A25189)&gt;0, "Yes", "No")</f>
        <v>No</v>
      </c>
    </row>
    <row r="25190">
      <c r="A25190" s="6">
        <v>712429.0</v>
      </c>
      <c r="B25190" s="6">
        <v>712383.0</v>
      </c>
      <c r="C25190" s="14" t="str">
        <f>If(COUNTIF(DamReaches!$B$2:$B$346,"="&amp;A25190)&gt;0, "Yes", "No")</f>
        <v>No</v>
      </c>
    </row>
    <row r="25191">
      <c r="A25191" s="6">
        <v>712451.0</v>
      </c>
      <c r="B25191" s="6">
        <v>712452.0</v>
      </c>
      <c r="C25191" s="14" t="str">
        <f>If(COUNTIF(DamReaches!$B$2:$B$346,"="&amp;A25191)&gt;0, "Yes", "No")</f>
        <v>No</v>
      </c>
    </row>
    <row r="25192">
      <c r="A25192" s="6">
        <v>712452.0</v>
      </c>
      <c r="B25192" s="6">
        <v>712085.0</v>
      </c>
      <c r="C25192" s="14" t="str">
        <f>If(COUNTIF(DamReaches!$B$2:$B$346,"="&amp;A25192)&gt;0, "Yes", "No")</f>
        <v>No</v>
      </c>
    </row>
    <row r="25193">
      <c r="A25193" s="6">
        <v>712453.0</v>
      </c>
      <c r="B25193" s="6">
        <v>712656.0</v>
      </c>
      <c r="C25193" s="14" t="str">
        <f>If(COUNTIF(DamReaches!$B$2:$B$346,"="&amp;A25193)&gt;0, "Yes", "No")</f>
        <v>No</v>
      </c>
    </row>
    <row r="25194">
      <c r="A25194" s="6">
        <v>712454.0</v>
      </c>
      <c r="B25194" s="6">
        <v>712656.0</v>
      </c>
      <c r="C25194" s="14" t="str">
        <f>If(COUNTIF(DamReaches!$B$2:$B$346,"="&amp;A25194)&gt;0, "Yes", "No")</f>
        <v>No</v>
      </c>
    </row>
    <row r="25195">
      <c r="A25195" s="6">
        <v>712455.0</v>
      </c>
      <c r="B25195" s="6">
        <v>712456.0</v>
      </c>
      <c r="C25195" s="14" t="str">
        <f>If(COUNTIF(DamReaches!$B$2:$B$346,"="&amp;A25195)&gt;0, "Yes", "No")</f>
        <v>No</v>
      </c>
    </row>
    <row r="25196">
      <c r="A25196" s="6">
        <v>712456.0</v>
      </c>
      <c r="B25196" s="6">
        <v>712200.0</v>
      </c>
      <c r="C25196" s="14" t="str">
        <f>If(COUNTIF(DamReaches!$B$2:$B$346,"="&amp;A25196)&gt;0, "Yes", "No")</f>
        <v>No</v>
      </c>
    </row>
    <row r="25197">
      <c r="A25197" s="6">
        <v>712457.0</v>
      </c>
      <c r="B25197" s="6">
        <v>712898.0</v>
      </c>
      <c r="C25197" s="14" t="str">
        <f>If(COUNTIF(DamReaches!$B$2:$B$346,"="&amp;A25197)&gt;0, "Yes", "No")</f>
        <v>No</v>
      </c>
    </row>
    <row r="25198">
      <c r="A25198" s="6">
        <v>712458.0</v>
      </c>
      <c r="B25198" s="6">
        <v>711936.0</v>
      </c>
      <c r="C25198" s="14" t="str">
        <f>If(COUNTIF(DamReaches!$B$2:$B$346,"="&amp;A25198)&gt;0, "Yes", "No")</f>
        <v>No</v>
      </c>
    </row>
    <row r="25199">
      <c r="A25199" s="6">
        <v>712475.0</v>
      </c>
      <c r="B25199" s="6">
        <v>711486.0</v>
      </c>
      <c r="C25199" s="14" t="str">
        <f>If(COUNTIF(DamReaches!$B$2:$B$346,"="&amp;A25199)&gt;0, "Yes", "No")</f>
        <v>No</v>
      </c>
    </row>
    <row r="25200">
      <c r="A25200" s="6">
        <v>712476.0</v>
      </c>
      <c r="B25200" s="6">
        <v>712401.0</v>
      </c>
      <c r="C25200" s="14" t="str">
        <f>If(COUNTIF(DamReaches!$B$2:$B$346,"="&amp;A25200)&gt;0, "Yes", "No")</f>
        <v>No</v>
      </c>
    </row>
    <row r="25201">
      <c r="A25201" s="6">
        <v>712477.0</v>
      </c>
      <c r="B25201" s="6">
        <v>712503.0</v>
      </c>
      <c r="C25201" s="14" t="str">
        <f>If(COUNTIF(DamReaches!$B$2:$B$346,"="&amp;A25201)&gt;0, "Yes", "No")</f>
        <v>No</v>
      </c>
    </row>
    <row r="25202">
      <c r="A25202" s="6">
        <v>712478.0</v>
      </c>
      <c r="B25202" s="6">
        <v>712686.0</v>
      </c>
      <c r="C25202" s="14" t="str">
        <f>If(COUNTIF(DamReaches!$B$2:$B$346,"="&amp;A25202)&gt;0, "Yes", "No")</f>
        <v>No</v>
      </c>
    </row>
    <row r="25203">
      <c r="A25203" s="6">
        <v>712479.0</v>
      </c>
      <c r="B25203" s="6">
        <v>712428.0</v>
      </c>
      <c r="C25203" s="14" t="str">
        <f>If(COUNTIF(DamReaches!$B$2:$B$346,"="&amp;A25203)&gt;0, "Yes", "No")</f>
        <v>No</v>
      </c>
    </row>
    <row r="25204">
      <c r="A25204" s="6">
        <v>712480.0</v>
      </c>
      <c r="B25204" s="6">
        <v>712658.0</v>
      </c>
      <c r="C25204" s="14" t="str">
        <f>If(COUNTIF(DamReaches!$B$2:$B$346,"="&amp;A25204)&gt;0, "Yes", "No")</f>
        <v>No</v>
      </c>
    </row>
    <row r="25205">
      <c r="A25205" s="6">
        <v>712503.0</v>
      </c>
      <c r="B25205" s="6">
        <v>712504.0</v>
      </c>
      <c r="C25205" s="14" t="str">
        <f>If(COUNTIF(DamReaches!$B$2:$B$346,"="&amp;A25205)&gt;0, "Yes", "No")</f>
        <v>No</v>
      </c>
    </row>
    <row r="25206">
      <c r="A25206" s="6">
        <v>712504.0</v>
      </c>
      <c r="B25206" s="6">
        <v>712580.0</v>
      </c>
      <c r="C25206" s="14" t="str">
        <f>If(COUNTIF(DamReaches!$B$2:$B$346,"="&amp;A25206)&gt;0, "Yes", "No")</f>
        <v>No</v>
      </c>
    </row>
    <row r="25207">
      <c r="A25207" s="6">
        <v>712505.0</v>
      </c>
      <c r="B25207" s="6">
        <v>712019.0</v>
      </c>
      <c r="C25207" s="14" t="str">
        <f>If(COUNTIF(DamReaches!$B$2:$B$346,"="&amp;A25207)&gt;0, "Yes", "No")</f>
        <v>No</v>
      </c>
    </row>
    <row r="25208">
      <c r="A25208" s="6">
        <v>712506.0</v>
      </c>
      <c r="B25208" s="6">
        <v>712657.0</v>
      </c>
      <c r="C25208" s="14" t="str">
        <f>If(COUNTIF(DamReaches!$B$2:$B$346,"="&amp;A25208)&gt;0, "Yes", "No")</f>
        <v>No</v>
      </c>
    </row>
    <row r="25209">
      <c r="A25209" s="6">
        <v>712507.0</v>
      </c>
      <c r="B25209" s="6">
        <v>712354.0</v>
      </c>
      <c r="C25209" s="14" t="str">
        <f>If(COUNTIF(DamReaches!$B$2:$B$346,"="&amp;A25209)&gt;0, "Yes", "No")</f>
        <v>No</v>
      </c>
    </row>
    <row r="25210">
      <c r="A25210" s="6">
        <v>712508.0</v>
      </c>
      <c r="B25210" s="6">
        <v>712507.0</v>
      </c>
      <c r="C25210" s="14" t="str">
        <f>If(COUNTIF(DamReaches!$B$2:$B$346,"="&amp;A25210)&gt;0, "Yes", "No")</f>
        <v>No</v>
      </c>
    </row>
    <row r="25211">
      <c r="A25211" s="6">
        <v>712509.0</v>
      </c>
      <c r="B25211" s="6">
        <v>712456.0</v>
      </c>
      <c r="C25211" s="14" t="str">
        <f>If(COUNTIF(DamReaches!$B$2:$B$346,"="&amp;A25211)&gt;0, "Yes", "No")</f>
        <v>No</v>
      </c>
    </row>
    <row r="25212">
      <c r="A25212" s="6">
        <v>712510.0</v>
      </c>
      <c r="B25212" s="6">
        <v>712429.0</v>
      </c>
      <c r="C25212" s="14" t="str">
        <f>If(COUNTIF(DamReaches!$B$2:$B$346,"="&amp;A25212)&gt;0, "Yes", "No")</f>
        <v>No</v>
      </c>
    </row>
    <row r="25213">
      <c r="A25213" s="6">
        <v>712530.0</v>
      </c>
      <c r="B25213" s="6">
        <v>712039.0</v>
      </c>
      <c r="C25213" s="14" t="str">
        <f>If(COUNTIF(DamReaches!$B$2:$B$346,"="&amp;A25213)&gt;0, "Yes", "No")</f>
        <v>No</v>
      </c>
    </row>
    <row r="25214">
      <c r="A25214" s="6">
        <v>712531.0</v>
      </c>
      <c r="B25214" s="6">
        <v>712427.0</v>
      </c>
      <c r="C25214" s="14" t="str">
        <f>If(COUNTIF(DamReaches!$B$2:$B$346,"="&amp;A25214)&gt;0, "Yes", "No")</f>
        <v>No</v>
      </c>
    </row>
    <row r="25215">
      <c r="A25215" s="6">
        <v>712532.0</v>
      </c>
      <c r="B25215" s="6">
        <v>712454.0</v>
      </c>
      <c r="C25215" s="14" t="str">
        <f>If(COUNTIF(DamReaches!$B$2:$B$346,"="&amp;A25215)&gt;0, "Yes", "No")</f>
        <v>No</v>
      </c>
    </row>
    <row r="25216">
      <c r="A25216" s="6">
        <v>712533.0</v>
      </c>
      <c r="B25216" s="6">
        <v>712532.0</v>
      </c>
      <c r="C25216" s="14" t="str">
        <f>If(COUNTIF(DamReaches!$B$2:$B$346,"="&amp;A25216)&gt;0, "Yes", "No")</f>
        <v>No</v>
      </c>
    </row>
    <row r="25217">
      <c r="A25217" s="6">
        <v>712534.0</v>
      </c>
      <c r="B25217" s="6">
        <v>712503.0</v>
      </c>
      <c r="C25217" s="14" t="str">
        <f>If(COUNTIF(DamReaches!$B$2:$B$346,"="&amp;A25217)&gt;0, "Yes", "No")</f>
        <v>No</v>
      </c>
    </row>
    <row r="25218">
      <c r="A25218" s="6">
        <v>712535.0</v>
      </c>
      <c r="B25218" s="6">
        <v>711913.0</v>
      </c>
      <c r="C25218" s="14" t="str">
        <f>If(COUNTIF(DamReaches!$B$2:$B$346,"="&amp;A25218)&gt;0, "Yes", "No")</f>
        <v>No</v>
      </c>
    </row>
    <row r="25219">
      <c r="A25219" s="6">
        <v>712536.0</v>
      </c>
      <c r="B25219" s="6">
        <v>712231.0</v>
      </c>
      <c r="C25219" s="14" t="str">
        <f>If(COUNTIF(DamReaches!$B$2:$B$346,"="&amp;A25219)&gt;0, "Yes", "No")</f>
        <v>No</v>
      </c>
    </row>
    <row r="25220">
      <c r="A25220" s="6">
        <v>712548.0</v>
      </c>
      <c r="B25220" s="6">
        <v>712615.0</v>
      </c>
      <c r="C25220" s="14" t="str">
        <f>If(COUNTIF(DamReaches!$B$2:$B$346,"="&amp;A25220)&gt;0, "Yes", "No")</f>
        <v>No</v>
      </c>
    </row>
    <row r="25221">
      <c r="A25221" s="6">
        <v>712549.0</v>
      </c>
      <c r="B25221" s="6">
        <v>712615.0</v>
      </c>
      <c r="C25221" s="14" t="str">
        <f>If(COUNTIF(DamReaches!$B$2:$B$346,"="&amp;A25221)&gt;0, "Yes", "No")</f>
        <v>No</v>
      </c>
    </row>
    <row r="25222">
      <c r="A25222" s="6">
        <v>712550.0</v>
      </c>
      <c r="B25222" s="6">
        <v>712840.0</v>
      </c>
      <c r="C25222" s="14" t="str">
        <f>If(COUNTIF(DamReaches!$B$2:$B$346,"="&amp;A25222)&gt;0, "Yes", "No")</f>
        <v>No</v>
      </c>
    </row>
    <row r="25223">
      <c r="A25223" s="6">
        <v>712551.0</v>
      </c>
      <c r="B25223" s="6">
        <v>712401.0</v>
      </c>
      <c r="C25223" s="14" t="str">
        <f>If(COUNTIF(DamReaches!$B$2:$B$346,"="&amp;A25223)&gt;0, "Yes", "No")</f>
        <v>No</v>
      </c>
    </row>
    <row r="25224">
      <c r="A25224" s="6">
        <v>712552.0</v>
      </c>
      <c r="B25224" s="6">
        <v>712532.0</v>
      </c>
      <c r="C25224" s="14" t="str">
        <f>If(COUNTIF(DamReaches!$B$2:$B$346,"="&amp;A25224)&gt;0, "Yes", "No")</f>
        <v>No</v>
      </c>
    </row>
    <row r="25225">
      <c r="A25225" s="6">
        <v>712553.0</v>
      </c>
      <c r="B25225" s="6">
        <v>712505.0</v>
      </c>
      <c r="C25225" s="14" t="str">
        <f>If(COUNTIF(DamReaches!$B$2:$B$346,"="&amp;A25225)&gt;0, "Yes", "No")</f>
        <v>No</v>
      </c>
    </row>
    <row r="25226">
      <c r="A25226" s="6">
        <v>712554.0</v>
      </c>
      <c r="B25226" s="6">
        <v>712686.0</v>
      </c>
      <c r="C25226" s="14" t="str">
        <f>If(COUNTIF(DamReaches!$B$2:$B$346,"="&amp;A25226)&gt;0, "Yes", "No")</f>
        <v>No</v>
      </c>
    </row>
    <row r="25227">
      <c r="A25227" s="6">
        <v>712577.0</v>
      </c>
      <c r="B25227" s="6">
        <v>712840.0</v>
      </c>
      <c r="C25227" s="14" t="str">
        <f>If(COUNTIF(DamReaches!$B$2:$B$346,"="&amp;A25227)&gt;0, "Yes", "No")</f>
        <v>No</v>
      </c>
    </row>
    <row r="25228">
      <c r="A25228" s="6">
        <v>712578.0</v>
      </c>
      <c r="B25228" s="6">
        <v>712978.0</v>
      </c>
      <c r="C25228" s="14" t="str">
        <f>If(COUNTIF(DamReaches!$B$2:$B$346,"="&amp;A25228)&gt;0, "Yes", "No")</f>
        <v>No</v>
      </c>
    </row>
    <row r="25229">
      <c r="A25229" s="6">
        <v>712579.0</v>
      </c>
      <c r="B25229" s="6">
        <v>712978.0</v>
      </c>
      <c r="C25229" s="14" t="str">
        <f>If(COUNTIF(DamReaches!$B$2:$B$346,"="&amp;A25229)&gt;0, "Yes", "No")</f>
        <v>No</v>
      </c>
    </row>
    <row r="25230">
      <c r="A25230" s="6">
        <v>712580.0</v>
      </c>
      <c r="B25230" s="6">
        <v>712581.0</v>
      </c>
      <c r="C25230" s="14" t="str">
        <f>If(COUNTIF(DamReaches!$B$2:$B$346,"="&amp;A25230)&gt;0, "Yes", "No")</f>
        <v>No</v>
      </c>
    </row>
    <row r="25231">
      <c r="A25231" s="6">
        <v>712581.0</v>
      </c>
      <c r="B25231" s="6">
        <v>712553.0</v>
      </c>
      <c r="C25231" s="14" t="str">
        <f>If(COUNTIF(DamReaches!$B$2:$B$346,"="&amp;A25231)&gt;0, "Yes", "No")</f>
        <v>No</v>
      </c>
    </row>
    <row r="25232">
      <c r="A25232" s="6">
        <v>712582.0</v>
      </c>
      <c r="B25232" s="6">
        <v>712505.0</v>
      </c>
      <c r="C25232" s="14" t="str">
        <f>If(COUNTIF(DamReaches!$B$2:$B$346,"="&amp;A25232)&gt;0, "Yes", "No")</f>
        <v>No</v>
      </c>
    </row>
    <row r="25233">
      <c r="A25233" s="6">
        <v>712583.0</v>
      </c>
      <c r="B25233" s="6">
        <v>712657.0</v>
      </c>
      <c r="C25233" s="14" t="str">
        <f>If(COUNTIF(DamReaches!$B$2:$B$346,"="&amp;A25233)&gt;0, "Yes", "No")</f>
        <v>No</v>
      </c>
    </row>
    <row r="25234">
      <c r="A25234" s="6">
        <v>712584.0</v>
      </c>
      <c r="B25234" s="6">
        <v>712509.0</v>
      </c>
      <c r="C25234" s="14" t="str">
        <f>If(COUNTIF(DamReaches!$B$2:$B$346,"="&amp;A25234)&gt;0, "Yes", "No")</f>
        <v>No</v>
      </c>
    </row>
    <row r="25235">
      <c r="A25235" s="6">
        <v>712585.0</v>
      </c>
      <c r="B25235" s="6">
        <v>712355.0</v>
      </c>
      <c r="C25235" s="14" t="str">
        <f>If(COUNTIF(DamReaches!$B$2:$B$346,"="&amp;A25235)&gt;0, "Yes", "No")</f>
        <v>No</v>
      </c>
    </row>
    <row r="25236">
      <c r="A25236" s="6">
        <v>712586.0</v>
      </c>
      <c r="B25236" s="6">
        <v>713021.0</v>
      </c>
      <c r="C25236" s="14" t="str">
        <f>If(COUNTIF(DamReaches!$B$2:$B$346,"="&amp;A25236)&gt;0, "Yes", "No")</f>
        <v>No</v>
      </c>
    </row>
    <row r="25237">
      <c r="A25237" s="6">
        <v>712615.0</v>
      </c>
      <c r="B25237" s="6">
        <v>712452.0</v>
      </c>
      <c r="C25237" s="14" t="str">
        <f>If(COUNTIF(DamReaches!$B$2:$B$346,"="&amp;A25237)&gt;0, "Yes", "No")</f>
        <v>No</v>
      </c>
    </row>
    <row r="25238">
      <c r="A25238" s="6">
        <v>712616.0</v>
      </c>
      <c r="B25238" s="6">
        <v>712427.0</v>
      </c>
      <c r="C25238" s="14" t="str">
        <f>If(COUNTIF(DamReaches!$B$2:$B$346,"="&amp;A25238)&gt;0, "Yes", "No")</f>
        <v>No</v>
      </c>
    </row>
    <row r="25239">
      <c r="A25239" s="6">
        <v>712617.0</v>
      </c>
      <c r="B25239" s="6">
        <v>712180.0</v>
      </c>
      <c r="C25239" s="14" t="str">
        <f>If(COUNTIF(DamReaches!$B$2:$B$346,"="&amp;A25239)&gt;0, "Yes", "No")</f>
        <v>No</v>
      </c>
    </row>
    <row r="25240">
      <c r="A25240" s="6">
        <v>712618.0</v>
      </c>
      <c r="B25240" s="6">
        <v>712617.0</v>
      </c>
      <c r="C25240" s="14" t="str">
        <f>If(COUNTIF(DamReaches!$B$2:$B$346,"="&amp;A25240)&gt;0, "Yes", "No")</f>
        <v>No</v>
      </c>
    </row>
    <row r="25241">
      <c r="A25241" s="6">
        <v>712619.0</v>
      </c>
      <c r="B25241" s="6">
        <v>712199.0</v>
      </c>
      <c r="C25241" s="14" t="str">
        <f>If(COUNTIF(DamReaches!$B$2:$B$346,"="&amp;A25241)&gt;0, "Yes", "No")</f>
        <v>No</v>
      </c>
    </row>
    <row r="25242">
      <c r="A25242" s="6">
        <v>712620.0</v>
      </c>
      <c r="B25242" s="6">
        <v>712658.0</v>
      </c>
      <c r="C25242" s="14" t="str">
        <f>If(COUNTIF(DamReaches!$B$2:$B$346,"="&amp;A25242)&gt;0, "Yes", "No")</f>
        <v>No</v>
      </c>
    </row>
    <row r="25243">
      <c r="A25243" s="6">
        <v>712621.0</v>
      </c>
      <c r="B25243" s="6">
        <v>712157.0</v>
      </c>
      <c r="C25243" s="14" t="str">
        <f>If(COUNTIF(DamReaches!$B$2:$B$346,"="&amp;A25243)&gt;0, "Yes", "No")</f>
        <v>No</v>
      </c>
    </row>
    <row r="25244">
      <c r="A25244" s="6">
        <v>712622.0</v>
      </c>
      <c r="B25244" s="6">
        <v>712535.0</v>
      </c>
      <c r="C25244" s="14" t="str">
        <f>If(COUNTIF(DamReaches!$B$2:$B$346,"="&amp;A25244)&gt;0, "Yes", "No")</f>
        <v>No</v>
      </c>
    </row>
    <row r="25245">
      <c r="A25245" s="6">
        <v>712623.0</v>
      </c>
      <c r="B25245" s="6">
        <v>713021.0</v>
      </c>
      <c r="C25245" s="14" t="str">
        <f>If(COUNTIF(DamReaches!$B$2:$B$346,"="&amp;A25245)&gt;0, "Yes", "No")</f>
        <v>No</v>
      </c>
    </row>
    <row r="25246">
      <c r="A25246" s="6">
        <v>712631.0</v>
      </c>
      <c r="B25246" s="6">
        <v>712475.0</v>
      </c>
      <c r="C25246" s="14" t="str">
        <f>If(COUNTIF(DamReaches!$B$2:$B$346,"="&amp;A25246)&gt;0, "Yes", "No")</f>
        <v>No</v>
      </c>
    </row>
    <row r="25247">
      <c r="A25247" s="6">
        <v>712632.0</v>
      </c>
      <c r="B25247" s="6">
        <v>712070.0</v>
      </c>
      <c r="C25247" s="14" t="str">
        <f>If(COUNTIF(DamReaches!$B$2:$B$346,"="&amp;A25247)&gt;0, "Yes", "No")</f>
        <v>No</v>
      </c>
    </row>
    <row r="25248">
      <c r="A25248" s="6">
        <v>712633.0</v>
      </c>
      <c r="B25248" s="6">
        <v>712632.0</v>
      </c>
      <c r="C25248" s="14" t="str">
        <f>If(COUNTIF(DamReaches!$B$2:$B$346,"="&amp;A25248)&gt;0, "Yes", "No")</f>
        <v>No</v>
      </c>
    </row>
    <row r="25249">
      <c r="A25249" s="6">
        <v>712634.0</v>
      </c>
      <c r="B25249" s="6">
        <v>712249.0</v>
      </c>
      <c r="C25249" s="14" t="str">
        <f>If(COUNTIF(DamReaches!$B$2:$B$346,"="&amp;A25249)&gt;0, "Yes", "No")</f>
        <v>No</v>
      </c>
    </row>
    <row r="25250">
      <c r="A25250" s="6">
        <v>712635.0</v>
      </c>
      <c r="B25250" s="6">
        <v>712620.0</v>
      </c>
      <c r="C25250" s="14" t="str">
        <f>If(COUNTIF(DamReaches!$B$2:$B$346,"="&amp;A25250)&gt;0, "Yes", "No")</f>
        <v>No</v>
      </c>
    </row>
    <row r="25251">
      <c r="A25251" s="6">
        <v>712636.0</v>
      </c>
      <c r="B25251" s="6">
        <v>712637.0</v>
      </c>
      <c r="C25251" s="14" t="str">
        <f>If(COUNTIF(DamReaches!$B$2:$B$346,"="&amp;A25251)&gt;0, "Yes", "No")</f>
        <v>No</v>
      </c>
    </row>
    <row r="25252">
      <c r="A25252" s="6">
        <v>712637.0</v>
      </c>
      <c r="B25252" s="6">
        <v>712277.0</v>
      </c>
      <c r="C25252" s="14" t="str">
        <f>If(COUNTIF(DamReaches!$B$2:$B$346,"="&amp;A25252)&gt;0, "Yes", "No")</f>
        <v>No</v>
      </c>
    </row>
    <row r="25253">
      <c r="A25253" s="6">
        <v>712638.0</v>
      </c>
      <c r="B25253" s="6">
        <v>712230.0</v>
      </c>
      <c r="C25253" s="14" t="str">
        <f>If(COUNTIF(DamReaches!$B$2:$B$346,"="&amp;A25253)&gt;0, "Yes", "No")</f>
        <v>No</v>
      </c>
    </row>
    <row r="25254">
      <c r="A25254" s="6">
        <v>712654.0</v>
      </c>
      <c r="B25254" s="6">
        <v>711109.0</v>
      </c>
      <c r="C25254" s="14" t="str">
        <f>If(COUNTIF(DamReaches!$B$2:$B$346,"="&amp;A25254)&gt;0, "Yes", "No")</f>
        <v>No</v>
      </c>
    </row>
    <row r="25255">
      <c r="A25255" s="6">
        <v>712655.0</v>
      </c>
      <c r="B25255" s="6">
        <v>712228.0</v>
      </c>
      <c r="C25255" s="14" t="str">
        <f>If(COUNTIF(DamReaches!$B$2:$B$346,"="&amp;A25255)&gt;0, "Yes", "No")</f>
        <v>No</v>
      </c>
    </row>
    <row r="25256">
      <c r="A25256" s="6">
        <v>712656.0</v>
      </c>
      <c r="B25256" s="6">
        <v>712655.0</v>
      </c>
      <c r="C25256" s="14" t="str">
        <f>If(COUNTIF(DamReaches!$B$2:$B$346,"="&amp;A25256)&gt;0, "Yes", "No")</f>
        <v>No</v>
      </c>
    </row>
    <row r="25257">
      <c r="A25257" s="6">
        <v>712657.0</v>
      </c>
      <c r="B25257" s="6">
        <v>712634.0</v>
      </c>
      <c r="C25257" s="14" t="str">
        <f>If(COUNTIF(DamReaches!$B$2:$B$346,"="&amp;A25257)&gt;0, "Yes", "No")</f>
        <v>No</v>
      </c>
    </row>
    <row r="25258">
      <c r="A25258" s="6">
        <v>712658.0</v>
      </c>
      <c r="B25258" s="6">
        <v>712895.0</v>
      </c>
      <c r="C25258" s="14" t="str">
        <f>If(COUNTIF(DamReaches!$B$2:$B$346,"="&amp;A25258)&gt;0, "Yes", "No")</f>
        <v>No</v>
      </c>
    </row>
    <row r="25259">
      <c r="A25259" s="6">
        <v>712659.0</v>
      </c>
      <c r="B25259" s="6">
        <v>712895.0</v>
      </c>
      <c r="C25259" s="14" t="str">
        <f>If(COUNTIF(DamReaches!$B$2:$B$346,"="&amp;A25259)&gt;0, "Yes", "No")</f>
        <v>No</v>
      </c>
    </row>
    <row r="25260">
      <c r="A25260" s="6">
        <v>712660.0</v>
      </c>
      <c r="B25260" s="6">
        <v>711934.0</v>
      </c>
      <c r="C25260" s="14" t="str">
        <f>If(COUNTIF(DamReaches!$B$2:$B$346,"="&amp;A25260)&gt;0, "Yes", "No")</f>
        <v>No</v>
      </c>
    </row>
    <row r="25261">
      <c r="A25261" s="6">
        <v>712661.0</v>
      </c>
      <c r="B25261" s="6">
        <v>712507.0</v>
      </c>
      <c r="C25261" s="14" t="str">
        <f>If(COUNTIF(DamReaches!$B$2:$B$346,"="&amp;A25261)&gt;0, "Yes", "No")</f>
        <v>No</v>
      </c>
    </row>
    <row r="25262">
      <c r="A25262" s="6">
        <v>712662.0</v>
      </c>
      <c r="B25262" s="6">
        <v>712278.0</v>
      </c>
      <c r="C25262" s="14" t="str">
        <f>If(COUNTIF(DamReaches!$B$2:$B$346,"="&amp;A25262)&gt;0, "Yes", "No")</f>
        <v>No</v>
      </c>
    </row>
    <row r="25263">
      <c r="A25263" s="6">
        <v>712663.0</v>
      </c>
      <c r="B25263" s="6">
        <v>712458.0</v>
      </c>
      <c r="C25263" s="14" t="str">
        <f>If(COUNTIF(DamReaches!$B$2:$B$346,"="&amp;A25263)&gt;0, "Yes", "No")</f>
        <v>No</v>
      </c>
    </row>
    <row r="25264">
      <c r="A25264" s="6">
        <v>712679.0</v>
      </c>
      <c r="B25264" s="6">
        <v>712712.0</v>
      </c>
      <c r="C25264" s="14" t="str">
        <f>If(COUNTIF(DamReaches!$B$2:$B$346,"="&amp;A25264)&gt;0, "Yes", "No")</f>
        <v>No</v>
      </c>
    </row>
    <row r="25265">
      <c r="A25265" s="6">
        <v>712680.0</v>
      </c>
      <c r="B25265" s="6">
        <v>712713.0</v>
      </c>
      <c r="C25265" s="14" t="str">
        <f>If(COUNTIF(DamReaches!$B$2:$B$346,"="&amp;A25265)&gt;0, "Yes", "No")</f>
        <v>No</v>
      </c>
    </row>
    <row r="25266">
      <c r="A25266" s="6">
        <v>712681.0</v>
      </c>
      <c r="B25266" s="6">
        <v>712713.0</v>
      </c>
      <c r="C25266" s="14" t="str">
        <f>If(COUNTIF(DamReaches!$B$2:$B$346,"="&amp;A25266)&gt;0, "Yes", "No")</f>
        <v>No</v>
      </c>
    </row>
    <row r="25267">
      <c r="A25267" s="6">
        <v>712682.0</v>
      </c>
      <c r="B25267" s="6">
        <v>712865.0</v>
      </c>
      <c r="C25267" s="14" t="str">
        <f>If(COUNTIF(DamReaches!$B$2:$B$346,"="&amp;A25267)&gt;0, "Yes", "No")</f>
        <v>No</v>
      </c>
    </row>
    <row r="25268">
      <c r="A25268" s="6">
        <v>712683.0</v>
      </c>
      <c r="B25268" s="6">
        <v>712865.0</v>
      </c>
      <c r="C25268" s="14" t="str">
        <f>If(COUNTIF(DamReaches!$B$2:$B$346,"="&amp;A25268)&gt;0, "Yes", "No")</f>
        <v>No</v>
      </c>
    </row>
    <row r="25269">
      <c r="A25269" s="6">
        <v>712684.0</v>
      </c>
      <c r="B25269" s="6">
        <v>711708.0</v>
      </c>
      <c r="C25269" s="14" t="str">
        <f>If(COUNTIF(DamReaches!$B$2:$B$346,"="&amp;A25269)&gt;0, "Yes", "No")</f>
        <v>No</v>
      </c>
    </row>
    <row r="25270">
      <c r="A25270" s="6">
        <v>712685.0</v>
      </c>
      <c r="B25270" s="6">
        <v>713219.0</v>
      </c>
      <c r="C25270" s="14" t="str">
        <f>If(COUNTIF(DamReaches!$B$2:$B$346,"="&amp;A25270)&gt;0, "Yes", "No")</f>
        <v>No</v>
      </c>
    </row>
    <row r="25271">
      <c r="A25271" s="6">
        <v>712686.0</v>
      </c>
      <c r="B25271" s="6">
        <v>713219.0</v>
      </c>
      <c r="C25271" s="14" t="str">
        <f>If(COUNTIF(DamReaches!$B$2:$B$346,"="&amp;A25271)&gt;0, "Yes", "No")</f>
        <v>No</v>
      </c>
    </row>
    <row r="25272">
      <c r="A25272" s="6">
        <v>712687.0</v>
      </c>
      <c r="B25272" s="6">
        <v>712621.0</v>
      </c>
      <c r="C25272" s="14" t="str">
        <f>If(COUNTIF(DamReaches!$B$2:$B$346,"="&amp;A25272)&gt;0, "Yes", "No")</f>
        <v>No</v>
      </c>
    </row>
    <row r="25273">
      <c r="A25273" s="6">
        <v>712688.0</v>
      </c>
      <c r="B25273" s="6">
        <v>712661.0</v>
      </c>
      <c r="C25273" s="14" t="str">
        <f>If(COUNTIF(DamReaches!$B$2:$B$346,"="&amp;A25273)&gt;0, "Yes", "No")</f>
        <v>No</v>
      </c>
    </row>
    <row r="25274">
      <c r="A25274" s="6">
        <v>712689.0</v>
      </c>
      <c r="B25274" s="6">
        <v>712718.0</v>
      </c>
      <c r="C25274" s="14" t="str">
        <f>If(COUNTIF(DamReaches!$B$2:$B$346,"="&amp;A25274)&gt;0, "Yes", "No")</f>
        <v>No</v>
      </c>
    </row>
    <row r="25275">
      <c r="A25275" s="6">
        <v>712690.0</v>
      </c>
      <c r="B25275" s="6">
        <v>712585.0</v>
      </c>
      <c r="C25275" s="14" t="str">
        <f>If(COUNTIF(DamReaches!$B$2:$B$346,"="&amp;A25275)&gt;0, "Yes", "No")</f>
        <v>No</v>
      </c>
    </row>
    <row r="25276">
      <c r="A25276" s="6">
        <v>712691.0</v>
      </c>
      <c r="B25276" s="6">
        <v>712690.0</v>
      </c>
      <c r="C25276" s="14" t="str">
        <f>If(COUNTIF(DamReaches!$B$2:$B$346,"="&amp;A25276)&gt;0, "Yes", "No")</f>
        <v>No</v>
      </c>
    </row>
    <row r="25277">
      <c r="A25277" s="6">
        <v>712711.0</v>
      </c>
      <c r="B25277" s="6">
        <v>712841.0</v>
      </c>
      <c r="C25277" s="14" t="str">
        <f>If(COUNTIF(DamReaches!$B$2:$B$346,"="&amp;A25277)&gt;0, "Yes", "No")</f>
        <v>No</v>
      </c>
    </row>
    <row r="25278">
      <c r="A25278" s="6">
        <v>712712.0</v>
      </c>
      <c r="B25278" s="6">
        <v>712891.0</v>
      </c>
      <c r="C25278" s="14" t="str">
        <f>If(COUNTIF(DamReaches!$B$2:$B$346,"="&amp;A25278)&gt;0, "Yes", "No")</f>
        <v>No</v>
      </c>
    </row>
    <row r="25279">
      <c r="A25279" s="6">
        <v>712713.0</v>
      </c>
      <c r="B25279" s="6">
        <v>712891.0</v>
      </c>
      <c r="C25279" s="14" t="str">
        <f>If(COUNTIF(DamReaches!$B$2:$B$346,"="&amp;A25279)&gt;0, "Yes", "No")</f>
        <v>No</v>
      </c>
    </row>
    <row r="25280">
      <c r="A25280" s="6">
        <v>712714.0</v>
      </c>
      <c r="B25280" s="6">
        <v>712580.0</v>
      </c>
      <c r="C25280" s="14" t="str">
        <f>If(COUNTIF(DamReaches!$B$2:$B$346,"="&amp;A25280)&gt;0, "Yes", "No")</f>
        <v>No</v>
      </c>
    </row>
    <row r="25281">
      <c r="A25281" s="6">
        <v>712715.0</v>
      </c>
      <c r="B25281" s="6">
        <v>712428.0</v>
      </c>
      <c r="C25281" s="14" t="str">
        <f>If(COUNTIF(DamReaches!$B$2:$B$346,"="&amp;A25281)&gt;0, "Yes", "No")</f>
        <v>No</v>
      </c>
    </row>
    <row r="25282">
      <c r="A25282" s="6">
        <v>712716.0</v>
      </c>
      <c r="B25282" s="6">
        <v>712632.0</v>
      </c>
      <c r="C25282" s="14" t="str">
        <f>If(COUNTIF(DamReaches!$B$2:$B$346,"="&amp;A25282)&gt;0, "Yes", "No")</f>
        <v>No</v>
      </c>
    </row>
    <row r="25283">
      <c r="A25283" s="6">
        <v>712717.0</v>
      </c>
      <c r="B25283" s="6">
        <v>712584.0</v>
      </c>
      <c r="C25283" s="14" t="str">
        <f>If(COUNTIF(DamReaches!$B$2:$B$346,"="&amp;A25283)&gt;0, "Yes", "No")</f>
        <v>No</v>
      </c>
    </row>
    <row r="25284">
      <c r="A25284" s="6">
        <v>712718.0</v>
      </c>
      <c r="B25284" s="6">
        <v>712509.0</v>
      </c>
      <c r="C25284" s="14" t="str">
        <f>If(COUNTIF(DamReaches!$B$2:$B$346,"="&amp;A25284)&gt;0, "Yes", "No")</f>
        <v>No</v>
      </c>
    </row>
    <row r="25285">
      <c r="A25285" s="6">
        <v>712719.0</v>
      </c>
      <c r="B25285" s="6">
        <v>712663.0</v>
      </c>
      <c r="C25285" s="14" t="str">
        <f>If(COUNTIF(DamReaches!$B$2:$B$346,"="&amp;A25285)&gt;0, "Yes", "No")</f>
        <v>No</v>
      </c>
    </row>
    <row r="25286">
      <c r="A25286" s="6">
        <v>712720.0</v>
      </c>
      <c r="B25286" s="6">
        <v>713178.0</v>
      </c>
      <c r="C25286" s="14" t="str">
        <f>If(COUNTIF(DamReaches!$B$2:$B$346,"="&amp;A25286)&gt;0, "Yes", "No")</f>
        <v>No</v>
      </c>
    </row>
    <row r="25287">
      <c r="A25287" s="6">
        <v>712721.0</v>
      </c>
      <c r="B25287" s="6">
        <v>713178.0</v>
      </c>
      <c r="C25287" s="14" t="str">
        <f>If(COUNTIF(DamReaches!$B$2:$B$346,"="&amp;A25287)&gt;0, "Yes", "No")</f>
        <v>No</v>
      </c>
    </row>
    <row r="25288">
      <c r="A25288" s="6">
        <v>712742.0</v>
      </c>
      <c r="B25288" s="6">
        <v>712246.0</v>
      </c>
      <c r="C25288" s="14" t="str">
        <f>If(COUNTIF(DamReaches!$B$2:$B$346,"="&amp;A25288)&gt;0, "Yes", "No")</f>
        <v>No</v>
      </c>
    </row>
    <row r="25289">
      <c r="A25289" s="6">
        <v>712743.0</v>
      </c>
      <c r="B25289" s="6">
        <v>712350.0</v>
      </c>
      <c r="C25289" s="14" t="str">
        <f>If(COUNTIF(DamReaches!$B$2:$B$346,"="&amp;A25289)&gt;0, "Yes", "No")</f>
        <v>No</v>
      </c>
    </row>
    <row r="25290">
      <c r="A25290" s="6">
        <v>712744.0</v>
      </c>
      <c r="B25290" s="6">
        <v>712743.0</v>
      </c>
      <c r="C25290" s="14" t="str">
        <f>If(COUNTIF(DamReaches!$B$2:$B$346,"="&amp;A25290)&gt;0, "Yes", "No")</f>
        <v>No</v>
      </c>
    </row>
    <row r="25291">
      <c r="A25291" s="6">
        <v>712745.0</v>
      </c>
      <c r="B25291" s="6">
        <v>712662.0</v>
      </c>
      <c r="C25291" s="14" t="str">
        <f>If(COUNTIF(DamReaches!$B$2:$B$346,"="&amp;A25291)&gt;0, "Yes", "No")</f>
        <v>No</v>
      </c>
    </row>
    <row r="25292">
      <c r="A25292" s="6">
        <v>712746.0</v>
      </c>
      <c r="B25292" s="6">
        <v>712662.0</v>
      </c>
      <c r="C25292" s="14" t="str">
        <f>If(COUNTIF(DamReaches!$B$2:$B$346,"="&amp;A25292)&gt;0, "Yes", "No")</f>
        <v>No</v>
      </c>
    </row>
    <row r="25293">
      <c r="A25293" s="6">
        <v>712765.0</v>
      </c>
      <c r="B25293" s="6">
        <v>712504.0</v>
      </c>
      <c r="C25293" s="14" t="str">
        <f>If(COUNTIF(DamReaches!$B$2:$B$346,"="&amp;A25293)&gt;0, "Yes", "No")</f>
        <v>No</v>
      </c>
    </row>
    <row r="25294">
      <c r="A25294" s="6">
        <v>712766.0</v>
      </c>
      <c r="B25294" s="6">
        <v>712379.0</v>
      </c>
      <c r="C25294" s="14" t="str">
        <f>If(COUNTIF(DamReaches!$B$2:$B$346,"="&amp;A25294)&gt;0, "Yes", "No")</f>
        <v>No</v>
      </c>
    </row>
    <row r="25295">
      <c r="A25295" s="6">
        <v>712767.0</v>
      </c>
      <c r="B25295" s="6">
        <v>712621.0</v>
      </c>
      <c r="C25295" s="14" t="str">
        <f>If(COUNTIF(DamReaches!$B$2:$B$346,"="&amp;A25295)&gt;0, "Yes", "No")</f>
        <v>No</v>
      </c>
    </row>
    <row r="25296">
      <c r="A25296" s="6">
        <v>712768.0</v>
      </c>
      <c r="B25296" s="6">
        <v>712637.0</v>
      </c>
      <c r="C25296" s="14" t="str">
        <f>If(COUNTIF(DamReaches!$B$2:$B$346,"="&amp;A25296)&gt;0, "Yes", "No")</f>
        <v>No</v>
      </c>
    </row>
    <row r="25297">
      <c r="A25297" s="6">
        <v>712769.0</v>
      </c>
      <c r="B25297" s="6">
        <v>712383.0</v>
      </c>
      <c r="C25297" s="14" t="str">
        <f>If(COUNTIF(DamReaches!$B$2:$B$346,"="&amp;A25297)&gt;0, "Yes", "No")</f>
        <v>No</v>
      </c>
    </row>
    <row r="25298">
      <c r="A25298" s="6">
        <v>712786.0</v>
      </c>
      <c r="B25298" s="6">
        <v>712530.0</v>
      </c>
      <c r="C25298" s="14" t="str">
        <f>If(COUNTIF(DamReaches!$B$2:$B$346,"="&amp;A25298)&gt;0, "Yes", "No")</f>
        <v>No</v>
      </c>
    </row>
    <row r="25299">
      <c r="A25299" s="6">
        <v>712787.0</v>
      </c>
      <c r="B25299" s="6">
        <v>712353.0</v>
      </c>
      <c r="C25299" s="14" t="str">
        <f>If(COUNTIF(DamReaches!$B$2:$B$346,"="&amp;A25299)&gt;0, "Yes", "No")</f>
        <v>No</v>
      </c>
    </row>
    <row r="25300">
      <c r="A25300" s="6">
        <v>712807.0</v>
      </c>
      <c r="B25300" s="6">
        <v>712716.0</v>
      </c>
      <c r="C25300" s="14" t="str">
        <f>If(COUNTIF(DamReaches!$B$2:$B$346,"="&amp;A25300)&gt;0, "Yes", "No")</f>
        <v>No</v>
      </c>
    </row>
    <row r="25301">
      <c r="A25301" s="6">
        <v>712808.0</v>
      </c>
      <c r="B25301" s="6">
        <v>712663.0</v>
      </c>
      <c r="C25301" s="14" t="str">
        <f>If(COUNTIF(DamReaches!$B$2:$B$346,"="&amp;A25301)&gt;0, "Yes", "No")</f>
        <v>No</v>
      </c>
    </row>
    <row r="25302">
      <c r="A25302" s="6">
        <v>712820.0</v>
      </c>
      <c r="B25302" s="6">
        <v>711797.0</v>
      </c>
      <c r="C25302" s="14" t="str">
        <f>If(COUNTIF(DamReaches!$B$2:$B$346,"="&amp;A25302)&gt;0, "Yes", "No")</f>
        <v>No</v>
      </c>
    </row>
    <row r="25303">
      <c r="A25303" s="6">
        <v>712821.0</v>
      </c>
      <c r="B25303" s="6">
        <v>712616.0</v>
      </c>
      <c r="C25303" s="14" t="str">
        <f>If(COUNTIF(DamReaches!$B$2:$B$346,"="&amp;A25303)&gt;0, "Yes", "No")</f>
        <v>No</v>
      </c>
    </row>
    <row r="25304">
      <c r="A25304" s="6">
        <v>712822.0</v>
      </c>
      <c r="B25304" s="6">
        <v>712398.0</v>
      </c>
      <c r="C25304" s="14" t="str">
        <f>If(COUNTIF(DamReaches!$B$2:$B$346,"="&amp;A25304)&gt;0, "Yes", "No")</f>
        <v>No</v>
      </c>
    </row>
    <row r="25305">
      <c r="A25305" s="6">
        <v>712823.0</v>
      </c>
      <c r="B25305" s="6">
        <v>712822.0</v>
      </c>
      <c r="C25305" s="14" t="str">
        <f>If(COUNTIF(DamReaches!$B$2:$B$346,"="&amp;A25305)&gt;0, "Yes", "No")</f>
        <v>No</v>
      </c>
    </row>
    <row r="25306">
      <c r="A25306" s="6">
        <v>712840.0</v>
      </c>
      <c r="B25306" s="6">
        <v>712888.0</v>
      </c>
      <c r="C25306" s="14" t="str">
        <f>If(COUNTIF(DamReaches!$B$2:$B$346,"="&amp;A25306)&gt;0, "Yes", "No")</f>
        <v>No</v>
      </c>
    </row>
    <row r="25307">
      <c r="A25307" s="6">
        <v>712841.0</v>
      </c>
      <c r="B25307" s="6">
        <v>712842.0</v>
      </c>
      <c r="C25307" s="14" t="str">
        <f>If(COUNTIF(DamReaches!$B$2:$B$346,"="&amp;A25307)&gt;0, "Yes", "No")</f>
        <v>No</v>
      </c>
    </row>
    <row r="25308">
      <c r="A25308" s="6">
        <v>712842.0</v>
      </c>
      <c r="B25308" s="6">
        <v>712712.0</v>
      </c>
      <c r="C25308" s="14" t="str">
        <f>If(COUNTIF(DamReaches!$B$2:$B$346,"="&amp;A25308)&gt;0, "Yes", "No")</f>
        <v>No</v>
      </c>
    </row>
    <row r="25309">
      <c r="A25309" s="6">
        <v>712843.0</v>
      </c>
      <c r="B25309" s="6">
        <v>712475.0</v>
      </c>
      <c r="C25309" s="14" t="str">
        <f>If(COUNTIF(DamReaches!$B$2:$B$346,"="&amp;A25309)&gt;0, "Yes", "No")</f>
        <v>No</v>
      </c>
    </row>
    <row r="25310">
      <c r="A25310" s="6">
        <v>712844.0</v>
      </c>
      <c r="B25310" s="6">
        <v>712843.0</v>
      </c>
      <c r="C25310" s="14" t="str">
        <f>If(COUNTIF(DamReaches!$B$2:$B$346,"="&amp;A25310)&gt;0, "Yes", "No")</f>
        <v>No</v>
      </c>
    </row>
    <row r="25311">
      <c r="A25311" s="6">
        <v>712845.0</v>
      </c>
      <c r="B25311" s="6">
        <v>712617.0</v>
      </c>
      <c r="C25311" s="14" t="str">
        <f>If(COUNTIF(DamReaches!$B$2:$B$346,"="&amp;A25311)&gt;0, "Yes", "No")</f>
        <v>No</v>
      </c>
    </row>
    <row r="25312">
      <c r="A25312" s="6">
        <v>712846.0</v>
      </c>
      <c r="B25312" s="6">
        <v>712619.0</v>
      </c>
      <c r="C25312" s="14" t="str">
        <f>If(COUNTIF(DamReaches!$B$2:$B$346,"="&amp;A25312)&gt;0, "Yes", "No")</f>
        <v>No</v>
      </c>
    </row>
    <row r="25313">
      <c r="A25313" s="6">
        <v>712865.0</v>
      </c>
      <c r="B25313" s="6">
        <v>713035.0</v>
      </c>
      <c r="C25313" s="14" t="str">
        <f>If(COUNTIF(DamReaches!$B$2:$B$346,"="&amp;A25313)&gt;0, "Yes", "No")</f>
        <v>No</v>
      </c>
    </row>
    <row r="25314">
      <c r="A25314" s="6">
        <v>712888.0</v>
      </c>
      <c r="B25314" s="6">
        <v>712889.0</v>
      </c>
      <c r="C25314" s="14" t="str">
        <f>If(COUNTIF(DamReaches!$B$2:$B$346,"="&amp;A25314)&gt;0, "Yes", "No")</f>
        <v>No</v>
      </c>
    </row>
    <row r="25315">
      <c r="A25315" s="6">
        <v>712889.0</v>
      </c>
      <c r="B25315" s="6">
        <v>712711.0</v>
      </c>
      <c r="C25315" s="14" t="str">
        <f>If(COUNTIF(DamReaches!$B$2:$B$346,"="&amp;A25315)&gt;0, "Yes", "No")</f>
        <v>No</v>
      </c>
    </row>
    <row r="25316">
      <c r="A25316" s="6">
        <v>712890.0</v>
      </c>
      <c r="B25316" s="6">
        <v>712841.0</v>
      </c>
      <c r="C25316" s="14" t="str">
        <f>If(COUNTIF(DamReaches!$B$2:$B$346,"="&amp;A25316)&gt;0, "Yes", "No")</f>
        <v>No</v>
      </c>
    </row>
    <row r="25317">
      <c r="A25317" s="6">
        <v>712891.0</v>
      </c>
      <c r="B25317" s="6">
        <v>713310.0</v>
      </c>
      <c r="C25317" s="14" t="str">
        <f>If(COUNTIF(DamReaches!$B$2:$B$346,"="&amp;A25317)&gt;0, "Yes", "No")</f>
        <v>No</v>
      </c>
    </row>
    <row r="25318">
      <c r="A25318" s="6">
        <v>712892.0</v>
      </c>
      <c r="B25318" s="6">
        <v>713310.0</v>
      </c>
      <c r="C25318" s="14" t="str">
        <f>If(COUNTIF(DamReaches!$B$2:$B$346,"="&amp;A25318)&gt;0, "Yes", "No")</f>
        <v>No</v>
      </c>
    </row>
    <row r="25319">
      <c r="A25319" s="6">
        <v>712893.0</v>
      </c>
      <c r="B25319" s="6">
        <v>712553.0</v>
      </c>
      <c r="C25319" s="14" t="str">
        <f>If(COUNTIF(DamReaches!$B$2:$B$346,"="&amp;A25319)&gt;0, "Yes", "No")</f>
        <v>No</v>
      </c>
    </row>
    <row r="25320">
      <c r="A25320" s="6">
        <v>712894.0</v>
      </c>
      <c r="B25320" s="6">
        <v>712743.0</v>
      </c>
      <c r="C25320" s="14" t="str">
        <f>If(COUNTIF(DamReaches!$B$2:$B$346,"="&amp;A25320)&gt;0, "Yes", "No")</f>
        <v>No</v>
      </c>
    </row>
    <row r="25321">
      <c r="A25321" s="6">
        <v>712895.0</v>
      </c>
      <c r="B25321" s="6">
        <v>712896.0</v>
      </c>
      <c r="C25321" s="14" t="str">
        <f>If(COUNTIF(DamReaches!$B$2:$B$346,"="&amp;A25321)&gt;0, "Yes", "No")</f>
        <v>No</v>
      </c>
    </row>
    <row r="25322">
      <c r="A25322" s="6">
        <v>712896.0</v>
      </c>
      <c r="B25322" s="6">
        <v>712766.0</v>
      </c>
      <c r="C25322" s="14" t="str">
        <f>If(COUNTIF(DamReaches!$B$2:$B$346,"="&amp;A25322)&gt;0, "Yes", "No")</f>
        <v>No</v>
      </c>
    </row>
    <row r="25323">
      <c r="A25323" s="6">
        <v>712897.0</v>
      </c>
      <c r="B25323" s="6">
        <v>712661.0</v>
      </c>
      <c r="C25323" s="14" t="str">
        <f>If(COUNTIF(DamReaches!$B$2:$B$346,"="&amp;A25323)&gt;0, "Yes", "No")</f>
        <v>No</v>
      </c>
    </row>
    <row r="25324">
      <c r="A25324" s="6">
        <v>712898.0</v>
      </c>
      <c r="B25324" s="6">
        <v>713415.0</v>
      </c>
      <c r="C25324" s="14" t="str">
        <f>If(COUNTIF(DamReaches!$B$2:$B$346,"="&amp;A25324)&gt;0, "Yes", "No")</f>
        <v>No</v>
      </c>
    </row>
    <row r="25325">
      <c r="A25325" s="6">
        <v>712899.0</v>
      </c>
      <c r="B25325" s="6">
        <v>713415.0</v>
      </c>
      <c r="C25325" s="14" t="str">
        <f>If(COUNTIF(DamReaches!$B$2:$B$346,"="&amp;A25325)&gt;0, "Yes", "No")</f>
        <v>No</v>
      </c>
    </row>
    <row r="25326">
      <c r="A25326" s="6">
        <v>712921.0</v>
      </c>
      <c r="B25326" s="6">
        <v>713612.0</v>
      </c>
      <c r="C25326" s="14" t="str">
        <f>If(COUNTIF(DamReaches!$B$2:$B$346,"="&amp;A25326)&gt;0, "Yes", "No")</f>
        <v>No</v>
      </c>
    </row>
    <row r="25327">
      <c r="A25327" s="6">
        <v>712922.0</v>
      </c>
      <c r="B25327" s="6">
        <v>713612.0</v>
      </c>
      <c r="C25327" s="14" t="str">
        <f>If(COUNTIF(DamReaches!$B$2:$B$346,"="&amp;A25327)&gt;0, "Yes", "No")</f>
        <v>No</v>
      </c>
    </row>
    <row r="25328">
      <c r="A25328" s="6">
        <v>712923.0</v>
      </c>
      <c r="B25328" s="6">
        <v>712822.0</v>
      </c>
      <c r="C25328" s="14" t="str">
        <f>If(COUNTIF(DamReaches!$B$2:$B$346,"="&amp;A25328)&gt;0, "Yes", "No")</f>
        <v>No</v>
      </c>
    </row>
    <row r="25329">
      <c r="A25329" s="6">
        <v>712924.0</v>
      </c>
      <c r="B25329" s="6">
        <v>712353.0</v>
      </c>
      <c r="C25329" s="14" t="str">
        <f>If(COUNTIF(DamReaches!$B$2:$B$346,"="&amp;A25329)&gt;0, "Yes", "No")</f>
        <v>No</v>
      </c>
    </row>
    <row r="25330">
      <c r="A25330" s="6">
        <v>712925.0</v>
      </c>
      <c r="B25330" s="6">
        <v>712787.0</v>
      </c>
      <c r="C25330" s="14" t="str">
        <f>If(COUNTIF(DamReaches!$B$2:$B$346,"="&amp;A25330)&gt;0, "Yes", "No")</f>
        <v>No</v>
      </c>
    </row>
    <row r="25331">
      <c r="A25331" s="6">
        <v>712926.0</v>
      </c>
      <c r="B25331" s="6">
        <v>712927.0</v>
      </c>
      <c r="C25331" s="14" t="str">
        <f>If(COUNTIF(DamReaches!$B$2:$B$346,"="&amp;A25331)&gt;0, "Yes", "No")</f>
        <v>No</v>
      </c>
    </row>
    <row r="25332">
      <c r="A25332" s="6">
        <v>712927.0</v>
      </c>
      <c r="B25332" s="6">
        <v>712716.0</v>
      </c>
      <c r="C25332" s="14" t="str">
        <f>If(COUNTIF(DamReaches!$B$2:$B$346,"="&amp;A25332)&gt;0, "Yes", "No")</f>
        <v>No</v>
      </c>
    </row>
    <row r="25333">
      <c r="A25333" s="6">
        <v>712928.0</v>
      </c>
      <c r="B25333" s="6">
        <v>712897.0</v>
      </c>
      <c r="C25333" s="14" t="str">
        <f>If(COUNTIF(DamReaches!$B$2:$B$346,"="&amp;A25333)&gt;0, "Yes", "No")</f>
        <v>No</v>
      </c>
    </row>
    <row r="25334">
      <c r="A25334" s="6">
        <v>712956.0</v>
      </c>
      <c r="B25334" s="6">
        <v>712889.0</v>
      </c>
      <c r="C25334" s="14" t="str">
        <f>If(COUNTIF(DamReaches!$B$2:$B$346,"="&amp;A25334)&gt;0, "Yes", "No")</f>
        <v>No</v>
      </c>
    </row>
    <row r="25335">
      <c r="A25335" s="6">
        <v>712957.0</v>
      </c>
      <c r="B25335" s="6">
        <v>712845.0</v>
      </c>
      <c r="C25335" s="14" t="str">
        <f>If(COUNTIF(DamReaches!$B$2:$B$346,"="&amp;A25335)&gt;0, "Yes", "No")</f>
        <v>No</v>
      </c>
    </row>
    <row r="25336">
      <c r="A25336" s="6">
        <v>712958.0</v>
      </c>
      <c r="B25336" s="6">
        <v>712894.0</v>
      </c>
      <c r="C25336" s="14" t="str">
        <f>If(COUNTIF(DamReaches!$B$2:$B$346,"="&amp;A25336)&gt;0, "Yes", "No")</f>
        <v>No</v>
      </c>
    </row>
    <row r="25337">
      <c r="A25337" s="6">
        <v>712959.0</v>
      </c>
      <c r="B25337" s="6">
        <v>712535.0</v>
      </c>
      <c r="C25337" s="14" t="str">
        <f>If(COUNTIF(DamReaches!$B$2:$B$346,"="&amp;A25337)&gt;0, "Yes", "No")</f>
        <v>No</v>
      </c>
    </row>
    <row r="25338">
      <c r="A25338" s="6">
        <v>712977.0</v>
      </c>
      <c r="B25338" s="6">
        <v>712923.0</v>
      </c>
      <c r="C25338" s="14" t="str">
        <f>If(COUNTIF(DamReaches!$B$2:$B$346,"="&amp;A25338)&gt;0, "Yes", "No")</f>
        <v>No</v>
      </c>
    </row>
    <row r="25339">
      <c r="A25339" s="6">
        <v>712978.0</v>
      </c>
      <c r="B25339" s="6">
        <v>713108.0</v>
      </c>
      <c r="C25339" s="14" t="str">
        <f>If(COUNTIF(DamReaches!$B$2:$B$346,"="&amp;A25339)&gt;0, "Yes", "No")</f>
        <v>No</v>
      </c>
    </row>
    <row r="25340">
      <c r="A25340" s="6">
        <v>712979.0</v>
      </c>
      <c r="B25340" s="6">
        <v>712619.0</v>
      </c>
      <c r="C25340" s="14" t="str">
        <f>If(COUNTIF(DamReaches!$B$2:$B$346,"="&amp;A25340)&gt;0, "Yes", "No")</f>
        <v>No</v>
      </c>
    </row>
    <row r="25341">
      <c r="A25341" s="6">
        <v>712980.0</v>
      </c>
      <c r="B25341" s="6">
        <v>713153.0</v>
      </c>
      <c r="C25341" s="14" t="str">
        <f>If(COUNTIF(DamReaches!$B$2:$B$346,"="&amp;A25341)&gt;0, "Yes", "No")</f>
        <v>No</v>
      </c>
    </row>
    <row r="25342">
      <c r="A25342" s="6">
        <v>712993.0</v>
      </c>
      <c r="B25342" s="6">
        <v>712655.0</v>
      </c>
      <c r="C25342" s="14" t="str">
        <f>If(COUNTIF(DamReaches!$B$2:$B$346,"="&amp;A25342)&gt;0, "Yes", "No")</f>
        <v>No</v>
      </c>
    </row>
    <row r="25343">
      <c r="A25343" s="6">
        <v>712994.0</v>
      </c>
      <c r="B25343" s="6">
        <v>712718.0</v>
      </c>
      <c r="C25343" s="14" t="str">
        <f>If(COUNTIF(DamReaches!$B$2:$B$346,"="&amp;A25343)&gt;0, "Yes", "No")</f>
        <v>No</v>
      </c>
    </row>
    <row r="25344">
      <c r="A25344" s="6">
        <v>712995.0</v>
      </c>
      <c r="B25344" s="6">
        <v>712278.0</v>
      </c>
      <c r="C25344" s="14" t="str">
        <f>If(COUNTIF(DamReaches!$B$2:$B$346,"="&amp;A25344)&gt;0, "Yes", "No")</f>
        <v>No</v>
      </c>
    </row>
    <row r="25345">
      <c r="A25345" s="6">
        <v>712996.0</v>
      </c>
      <c r="B25345" s="6">
        <v>713059.0</v>
      </c>
      <c r="C25345" s="14" t="str">
        <f>If(COUNTIF(DamReaches!$B$2:$B$346,"="&amp;A25345)&gt;0, "Yes", "No")</f>
        <v>No</v>
      </c>
    </row>
    <row r="25346">
      <c r="A25346" s="6">
        <v>712997.0</v>
      </c>
      <c r="B25346" s="6">
        <v>712769.0</v>
      </c>
      <c r="C25346" s="14" t="str">
        <f>If(COUNTIF(DamReaches!$B$2:$B$346,"="&amp;A25346)&gt;0, "Yes", "No")</f>
        <v>No</v>
      </c>
    </row>
    <row r="25347">
      <c r="A25347" s="6">
        <v>713012.0</v>
      </c>
      <c r="B25347" s="6">
        <v>713013.0</v>
      </c>
      <c r="C25347" s="14" t="str">
        <f>If(COUNTIF(DamReaches!$B$2:$B$346,"="&amp;A25347)&gt;0, "Yes", "No")</f>
        <v>No</v>
      </c>
    </row>
    <row r="25348">
      <c r="A25348" s="6">
        <v>713013.0</v>
      </c>
      <c r="B25348" s="6">
        <v>713035.0</v>
      </c>
      <c r="C25348" s="14" t="str">
        <f>If(COUNTIF(DamReaches!$B$2:$B$346,"="&amp;A25348)&gt;0, "Yes", "No")</f>
        <v>No</v>
      </c>
    </row>
    <row r="25349">
      <c r="A25349" s="6">
        <v>713014.0</v>
      </c>
      <c r="B25349" s="6">
        <v>713264.0</v>
      </c>
      <c r="C25349" s="14" t="str">
        <f>If(COUNTIF(DamReaches!$B$2:$B$346,"="&amp;A25349)&gt;0, "Yes", "No")</f>
        <v>No</v>
      </c>
    </row>
    <row r="25350">
      <c r="A25350" s="6">
        <v>713015.0</v>
      </c>
      <c r="B25350" s="6">
        <v>713264.0</v>
      </c>
      <c r="C25350" s="14" t="str">
        <f>If(COUNTIF(DamReaches!$B$2:$B$346,"="&amp;A25350)&gt;0, "Yes", "No")</f>
        <v>No</v>
      </c>
    </row>
    <row r="25351">
      <c r="A25351" s="6">
        <v>713016.0</v>
      </c>
      <c r="B25351" s="6">
        <v>712993.0</v>
      </c>
      <c r="C25351" s="14" t="str">
        <f>If(COUNTIF(DamReaches!$B$2:$B$346,"="&amp;A25351)&gt;0, "Yes", "No")</f>
        <v>No</v>
      </c>
    </row>
    <row r="25352">
      <c r="A25352" s="6">
        <v>713017.0</v>
      </c>
      <c r="B25352" s="6">
        <v>713016.0</v>
      </c>
      <c r="C25352" s="14" t="str">
        <f>If(COUNTIF(DamReaches!$B$2:$B$346,"="&amp;A25352)&gt;0, "Yes", "No")</f>
        <v>No</v>
      </c>
    </row>
    <row r="25353">
      <c r="A25353" s="6">
        <v>713018.0</v>
      </c>
      <c r="B25353" s="6">
        <v>712893.0</v>
      </c>
      <c r="C25353" s="14" t="str">
        <f>If(COUNTIF(DamReaches!$B$2:$B$346,"="&amp;A25353)&gt;0, "Yes", "No")</f>
        <v>No</v>
      </c>
    </row>
    <row r="25354">
      <c r="A25354" s="6">
        <v>713019.0</v>
      </c>
      <c r="B25354" s="6">
        <v>712994.0</v>
      </c>
      <c r="C25354" s="14" t="str">
        <f>If(COUNTIF(DamReaches!$B$2:$B$346,"="&amp;A25354)&gt;0, "Yes", "No")</f>
        <v>No</v>
      </c>
    </row>
    <row r="25355">
      <c r="A25355" s="6">
        <v>713020.0</v>
      </c>
      <c r="B25355" s="6">
        <v>713153.0</v>
      </c>
      <c r="C25355" s="14" t="str">
        <f>If(COUNTIF(DamReaches!$B$2:$B$346,"="&amp;A25355)&gt;0, "Yes", "No")</f>
        <v>No</v>
      </c>
    </row>
    <row r="25356">
      <c r="A25356" s="6">
        <v>713021.0</v>
      </c>
      <c r="B25356" s="6">
        <v>713020.0</v>
      </c>
      <c r="C25356" s="14" t="str">
        <f>If(COUNTIF(DamReaches!$B$2:$B$346,"="&amp;A25356)&gt;0, "Yes", "No")</f>
        <v>No</v>
      </c>
    </row>
    <row r="25357">
      <c r="A25357" s="6">
        <v>713022.0</v>
      </c>
      <c r="B25357" s="6">
        <v>712458.0</v>
      </c>
      <c r="C25357" s="14" t="str">
        <f>If(COUNTIF(DamReaches!$B$2:$B$346,"="&amp;A25357)&gt;0, "Yes", "No")</f>
        <v>No</v>
      </c>
    </row>
    <row r="25358">
      <c r="A25358" s="6">
        <v>713034.0</v>
      </c>
      <c r="B25358" s="6">
        <v>711634.0</v>
      </c>
      <c r="C25358" s="14" t="str">
        <f>If(COUNTIF(DamReaches!$B$2:$B$346,"="&amp;A25358)&gt;0, "Yes", "No")</f>
        <v>No</v>
      </c>
    </row>
    <row r="25359">
      <c r="A25359" s="6">
        <v>713035.0</v>
      </c>
      <c r="B25359" s="6">
        <v>713036.0</v>
      </c>
      <c r="C25359" s="14" t="str">
        <f>If(COUNTIF(DamReaches!$B$2:$B$346,"="&amp;A25359)&gt;0, "Yes", "No")</f>
        <v>No</v>
      </c>
    </row>
    <row r="25360">
      <c r="A25360" s="6">
        <v>713036.0</v>
      </c>
      <c r="B25360" s="6">
        <v>712845.0</v>
      </c>
      <c r="C25360" s="14" t="str">
        <f>If(COUNTIF(DamReaches!$B$2:$B$346,"="&amp;A25360)&gt;0, "Yes", "No")</f>
        <v>No</v>
      </c>
    </row>
    <row r="25361">
      <c r="A25361" s="6">
        <v>713037.0</v>
      </c>
      <c r="B25361" s="6">
        <v>712993.0</v>
      </c>
      <c r="C25361" s="14" t="str">
        <f>If(COUNTIF(DamReaches!$B$2:$B$346,"="&amp;A25361)&gt;0, "Yes", "No")</f>
        <v>No</v>
      </c>
    </row>
    <row r="25362">
      <c r="A25362" s="6">
        <v>713054.0</v>
      </c>
      <c r="B25362" s="6">
        <v>711960.0</v>
      </c>
      <c r="C25362" s="14" t="str">
        <f>If(COUNTIF(DamReaches!$B$2:$B$346,"="&amp;A25362)&gt;0, "Yes", "No")</f>
        <v>No</v>
      </c>
    </row>
    <row r="25363">
      <c r="A25363" s="6">
        <v>713055.0</v>
      </c>
      <c r="B25363" s="6">
        <v>712787.0</v>
      </c>
      <c r="C25363" s="14" t="str">
        <f>If(COUNTIF(DamReaches!$B$2:$B$346,"="&amp;A25363)&gt;0, "Yes", "No")</f>
        <v>No</v>
      </c>
    </row>
    <row r="25364">
      <c r="A25364" s="6">
        <v>713056.0</v>
      </c>
      <c r="B25364" s="6">
        <v>712584.0</v>
      </c>
      <c r="C25364" s="14" t="str">
        <f>If(COUNTIF(DamReaches!$B$2:$B$346,"="&amp;A25364)&gt;0, "Yes", "No")</f>
        <v>No</v>
      </c>
    </row>
    <row r="25365">
      <c r="A25365" s="6">
        <v>713057.0</v>
      </c>
      <c r="B25365" s="6">
        <v>712585.0</v>
      </c>
      <c r="C25365" s="14" t="str">
        <f>If(COUNTIF(DamReaches!$B$2:$B$346,"="&amp;A25365)&gt;0, "Yes", "No")</f>
        <v>No</v>
      </c>
    </row>
    <row r="25366">
      <c r="A25366" s="6">
        <v>713058.0</v>
      </c>
      <c r="B25366" s="6">
        <v>713020.0</v>
      </c>
      <c r="C25366" s="14" t="str">
        <f>If(COUNTIF(DamReaches!$B$2:$B$346,"="&amp;A25366)&gt;0, "Yes", "No")</f>
        <v>No</v>
      </c>
    </row>
    <row r="25367">
      <c r="A25367" s="6">
        <v>713059.0</v>
      </c>
      <c r="B25367" s="6">
        <v>713058.0</v>
      </c>
      <c r="C25367" s="14" t="str">
        <f>If(COUNTIF(DamReaches!$B$2:$B$346,"="&amp;A25367)&gt;0, "Yes", "No")</f>
        <v>No</v>
      </c>
    </row>
    <row r="25368">
      <c r="A25368" s="6">
        <v>713060.0</v>
      </c>
      <c r="B25368" s="6">
        <v>712719.0</v>
      </c>
      <c r="C25368" s="14" t="str">
        <f>If(COUNTIF(DamReaches!$B$2:$B$346,"="&amp;A25368)&gt;0, "Yes", "No")</f>
        <v>No</v>
      </c>
    </row>
    <row r="25369">
      <c r="A25369" s="6">
        <v>713080.0</v>
      </c>
      <c r="B25369" s="6">
        <v>712711.0</v>
      </c>
      <c r="C25369" s="14" t="str">
        <f>If(COUNTIF(DamReaches!$B$2:$B$346,"="&amp;A25369)&gt;0, "Yes", "No")</f>
        <v>No</v>
      </c>
    </row>
    <row r="25370">
      <c r="A25370" s="6">
        <v>713081.0</v>
      </c>
      <c r="B25370" s="6">
        <v>712843.0</v>
      </c>
      <c r="C25370" s="14" t="str">
        <f>If(COUNTIF(DamReaches!$B$2:$B$346,"="&amp;A25370)&gt;0, "Yes", "No")</f>
        <v>No</v>
      </c>
    </row>
    <row r="25371">
      <c r="A25371" s="6">
        <v>713082.0</v>
      </c>
      <c r="B25371" s="6">
        <v>713108.0</v>
      </c>
      <c r="C25371" s="14" t="str">
        <f>If(COUNTIF(DamReaches!$B$2:$B$346,"="&amp;A25371)&gt;0, "Yes", "No")</f>
        <v>No</v>
      </c>
    </row>
    <row r="25372">
      <c r="A25372" s="6">
        <v>713083.0</v>
      </c>
      <c r="B25372" s="6">
        <v>713082.0</v>
      </c>
      <c r="C25372" s="14" t="str">
        <f>If(COUNTIF(DamReaches!$B$2:$B$346,"="&amp;A25372)&gt;0, "Yes", "No")</f>
        <v>No</v>
      </c>
    </row>
    <row r="25373">
      <c r="A25373" s="6">
        <v>713084.0</v>
      </c>
      <c r="B25373" s="6">
        <v>713036.0</v>
      </c>
      <c r="C25373" s="14" t="str">
        <f>If(COUNTIF(DamReaches!$B$2:$B$346,"="&amp;A25373)&gt;0, "Yes", "No")</f>
        <v>No</v>
      </c>
    </row>
    <row r="25374">
      <c r="A25374" s="6">
        <v>713085.0</v>
      </c>
      <c r="B25374" s="6">
        <v>712228.0</v>
      </c>
      <c r="C25374" s="14" t="str">
        <f>If(COUNTIF(DamReaches!$B$2:$B$346,"="&amp;A25374)&gt;0, "Yes", "No")</f>
        <v>No</v>
      </c>
    </row>
    <row r="25375">
      <c r="A25375" s="6">
        <v>713086.0</v>
      </c>
      <c r="B25375" s="6">
        <v>712927.0</v>
      </c>
      <c r="C25375" s="14" t="str">
        <f>If(COUNTIF(DamReaches!$B$2:$B$346,"="&amp;A25375)&gt;0, "Yes", "No")</f>
        <v>No</v>
      </c>
    </row>
    <row r="25376">
      <c r="A25376" s="6">
        <v>713087.0</v>
      </c>
      <c r="B25376" s="6">
        <v>712634.0</v>
      </c>
      <c r="C25376" s="14" t="str">
        <f>If(COUNTIF(DamReaches!$B$2:$B$346,"="&amp;A25376)&gt;0, "Yes", "No")</f>
        <v>No</v>
      </c>
    </row>
    <row r="25377">
      <c r="A25377" s="6">
        <v>713088.0</v>
      </c>
      <c r="B25377" s="6">
        <v>713087.0</v>
      </c>
      <c r="C25377" s="14" t="str">
        <f>If(COUNTIF(DamReaches!$B$2:$B$346,"="&amp;A25377)&gt;0, "Yes", "No")</f>
        <v>No</v>
      </c>
    </row>
    <row r="25378">
      <c r="A25378" s="6">
        <v>713089.0</v>
      </c>
      <c r="B25378" s="6">
        <v>713056.0</v>
      </c>
      <c r="C25378" s="14" t="str">
        <f>If(COUNTIF(DamReaches!$B$2:$B$346,"="&amp;A25378)&gt;0, "Yes", "No")</f>
        <v>No</v>
      </c>
    </row>
    <row r="25379">
      <c r="A25379" s="6">
        <v>713090.0</v>
      </c>
      <c r="B25379" s="6">
        <v>712745.0</v>
      </c>
      <c r="C25379" s="14" t="str">
        <f>If(COUNTIF(DamReaches!$B$2:$B$346,"="&amp;A25379)&gt;0, "Yes", "No")</f>
        <v>No</v>
      </c>
    </row>
    <row r="25380">
      <c r="A25380" s="6">
        <v>713107.0</v>
      </c>
      <c r="B25380" s="6">
        <v>712842.0</v>
      </c>
      <c r="C25380" s="14" t="str">
        <f>If(COUNTIF(DamReaches!$B$2:$B$346,"="&amp;A25380)&gt;0, "Yes", "No")</f>
        <v>No</v>
      </c>
    </row>
    <row r="25381">
      <c r="A25381" s="6">
        <v>713108.0</v>
      </c>
      <c r="B25381" s="6">
        <v>713293.0</v>
      </c>
      <c r="C25381" s="14" t="str">
        <f>If(COUNTIF(DamReaches!$B$2:$B$346,"="&amp;A25381)&gt;0, "Yes", "No")</f>
        <v>No</v>
      </c>
    </row>
    <row r="25382">
      <c r="A25382" s="6">
        <v>713109.0</v>
      </c>
      <c r="B25382" s="6">
        <v>712994.0</v>
      </c>
      <c r="C25382" s="14" t="str">
        <f>If(COUNTIF(DamReaches!$B$2:$B$346,"="&amp;A25382)&gt;0, "Yes", "No")</f>
        <v>No</v>
      </c>
    </row>
    <row r="25383">
      <c r="A25383" s="6">
        <v>713124.0</v>
      </c>
      <c r="B25383" s="6">
        <v>713082.0</v>
      </c>
      <c r="C25383" s="14" t="str">
        <f>If(COUNTIF(DamReaches!$B$2:$B$346,"="&amp;A25383)&gt;0, "Yes", "No")</f>
        <v>No</v>
      </c>
    </row>
    <row r="25384">
      <c r="A25384" s="6">
        <v>713125.0</v>
      </c>
      <c r="B25384" s="6">
        <v>713013.0</v>
      </c>
      <c r="C25384" s="14" t="str">
        <f>If(COUNTIF(DamReaches!$B$2:$B$346,"="&amp;A25384)&gt;0, "Yes", "No")</f>
        <v>No</v>
      </c>
    </row>
    <row r="25385">
      <c r="A25385" s="6">
        <v>713126.0</v>
      </c>
      <c r="B25385" s="6">
        <v>713085.0</v>
      </c>
      <c r="C25385" s="14" t="str">
        <f>If(COUNTIF(DamReaches!$B$2:$B$346,"="&amp;A25385)&gt;0, "Yes", "No")</f>
        <v>No</v>
      </c>
    </row>
    <row r="25386">
      <c r="A25386" s="6">
        <v>713127.0</v>
      </c>
      <c r="B25386" s="6">
        <v>713176.0</v>
      </c>
      <c r="C25386" s="14" t="str">
        <f>If(COUNTIF(DamReaches!$B$2:$B$346,"="&amp;A25386)&gt;0, "Yes", "No")</f>
        <v>No</v>
      </c>
    </row>
    <row r="25387">
      <c r="A25387" s="6">
        <v>713128.0</v>
      </c>
      <c r="B25387" s="6">
        <v>713198.0</v>
      </c>
      <c r="C25387" s="14" t="str">
        <f>If(COUNTIF(DamReaches!$B$2:$B$346,"="&amp;A25387)&gt;0, "Yes", "No")</f>
        <v>No</v>
      </c>
    </row>
    <row r="25388">
      <c r="A25388" s="6">
        <v>713145.0</v>
      </c>
      <c r="B25388" s="6">
        <v>713293.0</v>
      </c>
      <c r="C25388" s="14" t="str">
        <f>If(COUNTIF(DamReaches!$B$2:$B$346,"="&amp;A25388)&gt;0, "Yes", "No")</f>
        <v>No</v>
      </c>
    </row>
    <row r="25389">
      <c r="A25389" s="6">
        <v>713146.0</v>
      </c>
      <c r="B25389" s="6">
        <v>713124.0</v>
      </c>
      <c r="C25389" s="14" t="str">
        <f>If(COUNTIF(DamReaches!$B$2:$B$346,"="&amp;A25389)&gt;0, "Yes", "No")</f>
        <v>No</v>
      </c>
    </row>
    <row r="25390">
      <c r="A25390" s="6">
        <v>713147.0</v>
      </c>
      <c r="B25390" s="6">
        <v>713055.0</v>
      </c>
      <c r="C25390" s="14" t="str">
        <f>If(COUNTIF(DamReaches!$B$2:$B$346,"="&amp;A25390)&gt;0, "Yes", "No")</f>
        <v>No</v>
      </c>
    </row>
    <row r="25391">
      <c r="A25391" s="6">
        <v>713148.0</v>
      </c>
      <c r="B25391" s="6">
        <v>712620.0</v>
      </c>
      <c r="C25391" s="14" t="str">
        <f>If(COUNTIF(DamReaches!$B$2:$B$346,"="&amp;A25391)&gt;0, "Yes", "No")</f>
        <v>No</v>
      </c>
    </row>
    <row r="25392">
      <c r="A25392" s="6">
        <v>713149.0</v>
      </c>
      <c r="B25392" s="6">
        <v>713056.0</v>
      </c>
      <c r="C25392" s="14" t="str">
        <f>If(COUNTIF(DamReaches!$B$2:$B$346,"="&amp;A25392)&gt;0, "Yes", "No")</f>
        <v>No</v>
      </c>
    </row>
    <row r="25393">
      <c r="A25393" s="6">
        <v>713150.0</v>
      </c>
      <c r="B25393" s="6">
        <v>713149.0</v>
      </c>
      <c r="C25393" s="14" t="str">
        <f>If(COUNTIF(DamReaches!$B$2:$B$346,"="&amp;A25393)&gt;0, "Yes", "No")</f>
        <v>No</v>
      </c>
    </row>
    <row r="25394">
      <c r="A25394" s="6">
        <v>713151.0</v>
      </c>
      <c r="B25394" s="6">
        <v>713109.0</v>
      </c>
      <c r="C25394" s="14" t="str">
        <f>If(COUNTIF(DamReaches!$B$2:$B$346,"="&amp;A25394)&gt;0, "Yes", "No")</f>
        <v>No</v>
      </c>
    </row>
    <row r="25395">
      <c r="A25395" s="6">
        <v>713152.0</v>
      </c>
      <c r="B25395" s="6">
        <v>713198.0</v>
      </c>
      <c r="C25395" s="14" t="str">
        <f>If(COUNTIF(DamReaches!$B$2:$B$346,"="&amp;A25395)&gt;0, "Yes", "No")</f>
        <v>No</v>
      </c>
    </row>
    <row r="25396">
      <c r="A25396" s="6">
        <v>713153.0</v>
      </c>
      <c r="B25396" s="6">
        <v>713152.0</v>
      </c>
      <c r="C25396" s="14" t="str">
        <f>If(COUNTIF(DamReaches!$B$2:$B$346,"="&amp;A25396)&gt;0, "Yes", "No")</f>
        <v>No</v>
      </c>
    </row>
    <row r="25397">
      <c r="A25397" s="6">
        <v>713154.0</v>
      </c>
      <c r="B25397" s="6">
        <v>713059.0</v>
      </c>
      <c r="C25397" s="14" t="str">
        <f>If(COUNTIF(DamReaches!$B$2:$B$346,"="&amp;A25397)&gt;0, "Yes", "No")</f>
        <v>No</v>
      </c>
    </row>
    <row r="25398">
      <c r="A25398" s="6">
        <v>713173.0</v>
      </c>
      <c r="B25398" s="6">
        <v>713365.0</v>
      </c>
      <c r="C25398" s="14" t="str">
        <f>If(COUNTIF(DamReaches!$B$2:$B$346,"="&amp;A25398)&gt;0, "Yes", "No")</f>
        <v>No</v>
      </c>
    </row>
    <row r="25399">
      <c r="A25399" s="6">
        <v>713174.0</v>
      </c>
      <c r="B25399" s="6">
        <v>713266.0</v>
      </c>
      <c r="C25399" s="14" t="str">
        <f>If(COUNTIF(DamReaches!$B$2:$B$346,"="&amp;A25399)&gt;0, "Yes", "No")</f>
        <v>No</v>
      </c>
    </row>
    <row r="25400">
      <c r="A25400" s="6">
        <v>713175.0</v>
      </c>
      <c r="B25400" s="6">
        <v>713109.0</v>
      </c>
      <c r="C25400" s="14" t="str">
        <f>If(COUNTIF(DamReaches!$B$2:$B$346,"="&amp;A25400)&gt;0, "Yes", "No")</f>
        <v>No</v>
      </c>
    </row>
    <row r="25401">
      <c r="A25401" s="6">
        <v>713176.0</v>
      </c>
      <c r="B25401" s="6">
        <v>712690.0</v>
      </c>
      <c r="C25401" s="14" t="str">
        <f>If(COUNTIF(DamReaches!$B$2:$B$346,"="&amp;A25401)&gt;0, "Yes", "No")</f>
        <v>No</v>
      </c>
    </row>
    <row r="25402">
      <c r="A25402" s="6">
        <v>713177.0</v>
      </c>
      <c r="B25402" s="6">
        <v>713152.0</v>
      </c>
      <c r="C25402" s="14" t="str">
        <f>If(COUNTIF(DamReaches!$B$2:$B$346,"="&amp;A25402)&gt;0, "Yes", "No")</f>
        <v>No</v>
      </c>
    </row>
    <row r="25403">
      <c r="A25403" s="6">
        <v>713178.0</v>
      </c>
      <c r="B25403" s="6">
        <v>712997.0</v>
      </c>
      <c r="C25403" s="14" t="str">
        <f>If(COUNTIF(DamReaches!$B$2:$B$346,"="&amp;A25403)&gt;0, "Yes", "No")</f>
        <v>No</v>
      </c>
    </row>
    <row r="25404">
      <c r="A25404" s="6">
        <v>713194.0</v>
      </c>
      <c r="B25404" s="6">
        <v>712923.0</v>
      </c>
      <c r="C25404" s="14" t="str">
        <f>If(COUNTIF(DamReaches!$B$2:$B$346,"="&amp;A25404)&gt;0, "Yes", "No")</f>
        <v>No</v>
      </c>
    </row>
    <row r="25405">
      <c r="A25405" s="6">
        <v>713195.0</v>
      </c>
      <c r="B25405" s="6">
        <v>713148.0</v>
      </c>
      <c r="C25405" s="14" t="str">
        <f>If(COUNTIF(DamReaches!$B$2:$B$346,"="&amp;A25405)&gt;0, "Yes", "No")</f>
        <v>No</v>
      </c>
    </row>
    <row r="25406">
      <c r="A25406" s="6">
        <v>713196.0</v>
      </c>
      <c r="B25406" s="6">
        <v>712897.0</v>
      </c>
      <c r="C25406" s="14" t="str">
        <f>If(COUNTIF(DamReaches!$B$2:$B$346,"="&amp;A25406)&gt;0, "Yes", "No")</f>
        <v>No</v>
      </c>
    </row>
    <row r="25407">
      <c r="A25407" s="6">
        <v>713197.0</v>
      </c>
      <c r="B25407" s="6">
        <v>713176.0</v>
      </c>
      <c r="C25407" s="14" t="str">
        <f>If(COUNTIF(DamReaches!$B$2:$B$346,"="&amp;A25407)&gt;0, "Yes", "No")</f>
        <v>No</v>
      </c>
    </row>
    <row r="25408">
      <c r="A25408" s="6">
        <v>713198.0</v>
      </c>
      <c r="B25408" s="6">
        <v>713197.0</v>
      </c>
      <c r="C25408" s="14" t="str">
        <f>If(COUNTIF(DamReaches!$B$2:$B$346,"="&amp;A25408)&gt;0, "Yes", "No")</f>
        <v>No</v>
      </c>
    </row>
    <row r="25409">
      <c r="A25409" s="6">
        <v>713199.0</v>
      </c>
      <c r="B25409" s="6">
        <v>712356.0</v>
      </c>
      <c r="C25409" s="14" t="str">
        <f>If(COUNTIF(DamReaches!$B$2:$B$346,"="&amp;A25409)&gt;0, "Yes", "No")</f>
        <v>No</v>
      </c>
    </row>
    <row r="25410">
      <c r="A25410" s="6">
        <v>713217.0</v>
      </c>
      <c r="B25410" s="6">
        <v>712956.0</v>
      </c>
      <c r="C25410" s="14" t="str">
        <f>If(COUNTIF(DamReaches!$B$2:$B$346,"="&amp;A25410)&gt;0, "Yes", "No")</f>
        <v>No</v>
      </c>
    </row>
    <row r="25411">
      <c r="A25411" s="6">
        <v>713218.0</v>
      </c>
      <c r="B25411" s="6">
        <v>712894.0</v>
      </c>
      <c r="C25411" s="14" t="str">
        <f>If(COUNTIF(DamReaches!$B$2:$B$346,"="&amp;A25411)&gt;0, "Yes", "No")</f>
        <v>No</v>
      </c>
    </row>
    <row r="25412">
      <c r="A25412" s="6">
        <v>713219.0</v>
      </c>
      <c r="B25412" s="6">
        <v>713242.0</v>
      </c>
      <c r="C25412" s="14" t="str">
        <f>If(COUNTIF(DamReaches!$B$2:$B$346,"="&amp;A25412)&gt;0, "Yes", "No")</f>
        <v>No</v>
      </c>
    </row>
    <row r="25413">
      <c r="A25413" s="6">
        <v>713220.0</v>
      </c>
      <c r="B25413" s="6">
        <v>713266.0</v>
      </c>
      <c r="C25413" s="14" t="str">
        <f>If(COUNTIF(DamReaches!$B$2:$B$346,"="&amp;A25413)&gt;0, "Yes", "No")</f>
        <v>No</v>
      </c>
    </row>
    <row r="25414">
      <c r="A25414" s="6">
        <v>713221.0</v>
      </c>
      <c r="B25414" s="6">
        <v>712766.0</v>
      </c>
      <c r="C25414" s="14" t="str">
        <f>If(COUNTIF(DamReaches!$B$2:$B$346,"="&amp;A25414)&gt;0, "Yes", "No")</f>
        <v>No</v>
      </c>
    </row>
    <row r="25415">
      <c r="A25415" s="6">
        <v>713222.0</v>
      </c>
      <c r="B25415" s="6">
        <v>713196.0</v>
      </c>
      <c r="C25415" s="14" t="str">
        <f>If(COUNTIF(DamReaches!$B$2:$B$346,"="&amp;A25415)&gt;0, "Yes", "No")</f>
        <v>No</v>
      </c>
    </row>
    <row r="25416">
      <c r="A25416" s="6">
        <v>713223.0</v>
      </c>
      <c r="B25416" s="6">
        <v>713154.0</v>
      </c>
      <c r="C25416" s="14" t="str">
        <f>If(COUNTIF(DamReaches!$B$2:$B$346,"="&amp;A25416)&gt;0, "Yes", "No")</f>
        <v>No</v>
      </c>
    </row>
    <row r="25417">
      <c r="A25417" s="6">
        <v>713237.0</v>
      </c>
      <c r="B25417" s="6">
        <v>713034.0</v>
      </c>
      <c r="C25417" s="14" t="str">
        <f>If(COUNTIF(DamReaches!$B$2:$B$346,"="&amp;A25417)&gt;0, "Yes", "No")</f>
        <v>No</v>
      </c>
    </row>
    <row r="25418">
      <c r="A25418" s="6">
        <v>713238.0</v>
      </c>
      <c r="B25418" s="6">
        <v>713365.0</v>
      </c>
      <c r="C25418" s="14" t="str">
        <f>If(COUNTIF(DamReaches!$B$2:$B$346,"="&amp;A25418)&gt;0, "Yes", "No")</f>
        <v>No</v>
      </c>
    </row>
    <row r="25419">
      <c r="A25419" s="6">
        <v>713239.0</v>
      </c>
      <c r="B25419" s="6">
        <v>713238.0</v>
      </c>
      <c r="C25419" s="14" t="str">
        <f>If(COUNTIF(DamReaches!$B$2:$B$346,"="&amp;A25419)&gt;0, "Yes", "No")</f>
        <v>No</v>
      </c>
    </row>
    <row r="25420">
      <c r="A25420" s="6">
        <v>713240.0</v>
      </c>
      <c r="B25420" s="6">
        <v>713315.0</v>
      </c>
      <c r="C25420" s="14" t="str">
        <f>If(COUNTIF(DamReaches!$B$2:$B$346,"="&amp;A25420)&gt;0, "Yes", "No")</f>
        <v>No</v>
      </c>
    </row>
    <row r="25421">
      <c r="A25421" s="6">
        <v>713241.0</v>
      </c>
      <c r="B25421" s="6">
        <v>713218.0</v>
      </c>
      <c r="C25421" s="14" t="str">
        <f>If(COUNTIF(DamReaches!$B$2:$B$346,"="&amp;A25421)&gt;0, "Yes", "No")</f>
        <v>No</v>
      </c>
    </row>
    <row r="25422">
      <c r="A25422" s="6">
        <v>713242.0</v>
      </c>
      <c r="B25422" s="6">
        <v>713241.0</v>
      </c>
      <c r="C25422" s="14" t="str">
        <f>If(COUNTIF(DamReaches!$B$2:$B$346,"="&amp;A25422)&gt;0, "Yes", "No")</f>
        <v>No</v>
      </c>
    </row>
    <row r="25423">
      <c r="A25423" s="6">
        <v>713243.0</v>
      </c>
      <c r="B25423" s="6">
        <v>713199.0</v>
      </c>
      <c r="C25423" s="14" t="str">
        <f>If(COUNTIF(DamReaches!$B$2:$B$346,"="&amp;A25423)&gt;0, "Yes", "No")</f>
        <v>No</v>
      </c>
    </row>
    <row r="25424">
      <c r="A25424" s="6">
        <v>713264.0</v>
      </c>
      <c r="B25424" s="6">
        <v>714294.0</v>
      </c>
      <c r="C25424" s="14" t="str">
        <f>If(COUNTIF(DamReaches!$B$2:$B$346,"="&amp;A25424)&gt;0, "Yes", "No")</f>
        <v>No</v>
      </c>
    </row>
    <row r="25425">
      <c r="A25425" s="6">
        <v>713265.0</v>
      </c>
      <c r="B25425" s="6">
        <v>712893.0</v>
      </c>
      <c r="C25425" s="14" t="str">
        <f>If(COUNTIF(DamReaches!$B$2:$B$346,"="&amp;A25425)&gt;0, "Yes", "No")</f>
        <v>No</v>
      </c>
    </row>
    <row r="25426">
      <c r="A25426" s="6">
        <v>713266.0</v>
      </c>
      <c r="B25426" s="6">
        <v>713267.0</v>
      </c>
      <c r="C25426" s="14" t="str">
        <f>If(COUNTIF(DamReaches!$B$2:$B$346,"="&amp;A25426)&gt;0, "Yes", "No")</f>
        <v>No</v>
      </c>
    </row>
    <row r="25427">
      <c r="A25427" s="6">
        <v>713267.0</v>
      </c>
      <c r="B25427" s="6">
        <v>712924.0</v>
      </c>
      <c r="C25427" s="14" t="str">
        <f>If(COUNTIF(DamReaches!$B$2:$B$346,"="&amp;A25427)&gt;0, "Yes", "No")</f>
        <v>No</v>
      </c>
    </row>
    <row r="25428">
      <c r="A25428" s="6">
        <v>713291.0</v>
      </c>
      <c r="B25428" s="6">
        <v>713670.0</v>
      </c>
      <c r="C25428" s="14" t="str">
        <f>If(COUNTIF(DamReaches!$B$2:$B$346,"="&amp;A25428)&gt;0, "Yes", "No")</f>
        <v>No</v>
      </c>
    </row>
    <row r="25429">
      <c r="A25429" s="6">
        <v>713292.0</v>
      </c>
      <c r="B25429" s="6">
        <v>713670.0</v>
      </c>
      <c r="C25429" s="14" t="str">
        <f>If(COUNTIF(DamReaches!$B$2:$B$346,"="&amp;A25429)&gt;0, "Yes", "No")</f>
        <v>No</v>
      </c>
    </row>
    <row r="25430">
      <c r="A25430" s="6">
        <v>713293.0</v>
      </c>
      <c r="B25430" s="6">
        <v>713348.0</v>
      </c>
      <c r="C25430" s="14" t="str">
        <f>If(COUNTIF(DamReaches!$B$2:$B$346,"="&amp;A25430)&gt;0, "Yes", "No")</f>
        <v>No</v>
      </c>
    </row>
    <row r="25431">
      <c r="A25431" s="6">
        <v>713294.0</v>
      </c>
      <c r="B25431" s="6">
        <v>713085.0</v>
      </c>
      <c r="C25431" s="14" t="str">
        <f>If(COUNTIF(DamReaches!$B$2:$B$346,"="&amp;A25431)&gt;0, "Yes", "No")</f>
        <v>No</v>
      </c>
    </row>
    <row r="25432">
      <c r="A25432" s="6">
        <v>713295.0</v>
      </c>
      <c r="B25432" s="6">
        <v>713055.0</v>
      </c>
      <c r="C25432" s="14" t="str">
        <f>If(COUNTIF(DamReaches!$B$2:$B$346,"="&amp;A25432)&gt;0, "Yes", "No")</f>
        <v>No</v>
      </c>
    </row>
    <row r="25433">
      <c r="A25433" s="6">
        <v>713296.0</v>
      </c>
      <c r="B25433" s="6">
        <v>713297.0</v>
      </c>
      <c r="C25433" s="14" t="str">
        <f>If(COUNTIF(DamReaches!$B$2:$B$346,"="&amp;A25433)&gt;0, "Yes", "No")</f>
        <v>No</v>
      </c>
    </row>
    <row r="25434">
      <c r="A25434" s="6">
        <v>713297.0</v>
      </c>
      <c r="B25434" s="6">
        <v>713086.0</v>
      </c>
      <c r="C25434" s="14" t="str">
        <f>If(COUNTIF(DamReaches!$B$2:$B$346,"="&amp;A25434)&gt;0, "Yes", "No")</f>
        <v>No</v>
      </c>
    </row>
    <row r="25435">
      <c r="A25435" s="6">
        <v>713309.0</v>
      </c>
      <c r="B25435" s="6">
        <v>713639.0</v>
      </c>
      <c r="C25435" s="14" t="str">
        <f>If(COUNTIF(DamReaches!$B$2:$B$346,"="&amp;A25435)&gt;0, "Yes", "No")</f>
        <v>No</v>
      </c>
    </row>
    <row r="25436">
      <c r="A25436" s="6">
        <v>713310.0</v>
      </c>
      <c r="B25436" s="6">
        <v>713517.0</v>
      </c>
      <c r="C25436" s="14" t="str">
        <f>If(COUNTIF(DamReaches!$B$2:$B$346,"="&amp;A25436)&gt;0, "Yes", "No")</f>
        <v>No</v>
      </c>
    </row>
    <row r="25437">
      <c r="A25437" s="6">
        <v>713311.0</v>
      </c>
      <c r="B25437" s="6">
        <v>713312.0</v>
      </c>
      <c r="C25437" s="14" t="str">
        <f>If(COUNTIF(DamReaches!$B$2:$B$346,"="&amp;A25437)&gt;0, "Yes", "No")</f>
        <v>No</v>
      </c>
    </row>
    <row r="25438">
      <c r="A25438" s="6">
        <v>713312.0</v>
      </c>
      <c r="B25438" s="6">
        <v>713081.0</v>
      </c>
      <c r="C25438" s="14" t="str">
        <f>If(COUNTIF(DamReaches!$B$2:$B$346,"="&amp;A25438)&gt;0, "Yes", "No")</f>
        <v>No</v>
      </c>
    </row>
    <row r="25439">
      <c r="A25439" s="6">
        <v>713313.0</v>
      </c>
      <c r="B25439" s="6">
        <v>713194.0</v>
      </c>
      <c r="C25439" s="14" t="str">
        <f>If(COUNTIF(DamReaches!$B$2:$B$346,"="&amp;A25439)&gt;0, "Yes", "No")</f>
        <v>No</v>
      </c>
    </row>
    <row r="25440">
      <c r="A25440" s="6">
        <v>713314.0</v>
      </c>
      <c r="B25440" s="6">
        <v>713194.0</v>
      </c>
      <c r="C25440" s="14" t="str">
        <f>If(COUNTIF(DamReaches!$B$2:$B$346,"="&amp;A25440)&gt;0, "Yes", "No")</f>
        <v>No</v>
      </c>
    </row>
    <row r="25441">
      <c r="A25441" s="6">
        <v>713315.0</v>
      </c>
      <c r="B25441" s="6">
        <v>713316.0</v>
      </c>
      <c r="C25441" s="14" t="str">
        <f>If(COUNTIF(DamReaches!$B$2:$B$346,"="&amp;A25441)&gt;0, "Yes", "No")</f>
        <v>No</v>
      </c>
    </row>
    <row r="25442">
      <c r="A25442" s="6">
        <v>713316.0</v>
      </c>
      <c r="B25442" s="6">
        <v>713294.0</v>
      </c>
      <c r="C25442" s="14" t="str">
        <f>If(COUNTIF(DamReaches!$B$2:$B$346,"="&amp;A25442)&gt;0, "Yes", "No")</f>
        <v>No</v>
      </c>
    </row>
    <row r="25443">
      <c r="A25443" s="6">
        <v>713317.0</v>
      </c>
      <c r="B25443" s="6">
        <v>713087.0</v>
      </c>
      <c r="C25443" s="14" t="str">
        <f>If(COUNTIF(DamReaches!$B$2:$B$346,"="&amp;A25443)&gt;0, "Yes", "No")</f>
        <v>No</v>
      </c>
    </row>
    <row r="25444">
      <c r="A25444" s="6">
        <v>713318.0</v>
      </c>
      <c r="B25444" s="6">
        <v>713090.0</v>
      </c>
      <c r="C25444" s="14" t="str">
        <f>If(COUNTIF(DamReaches!$B$2:$B$346,"="&amp;A25444)&gt;0, "Yes", "No")</f>
        <v>No</v>
      </c>
    </row>
    <row r="25445">
      <c r="A25445" s="6">
        <v>713319.0</v>
      </c>
      <c r="B25445" s="6">
        <v>713154.0</v>
      </c>
      <c r="C25445" s="14" t="str">
        <f>If(COUNTIF(DamReaches!$B$2:$B$346,"="&amp;A25445)&gt;0, "Yes", "No")</f>
        <v>No</v>
      </c>
    </row>
    <row r="25446">
      <c r="A25446" s="6">
        <v>713320.0</v>
      </c>
      <c r="B25446" s="6">
        <v>713678.0</v>
      </c>
      <c r="C25446" s="14" t="str">
        <f>If(COUNTIF(DamReaches!$B$2:$B$346,"="&amp;A25446)&gt;0, "Yes", "No")</f>
        <v>No</v>
      </c>
    </row>
    <row r="25447">
      <c r="A25447" s="6">
        <v>713343.0</v>
      </c>
      <c r="B25447" s="6">
        <v>713639.0</v>
      </c>
      <c r="C25447" s="14" t="str">
        <f>If(COUNTIF(DamReaches!$B$2:$B$346,"="&amp;A25447)&gt;0, "Yes", "No")</f>
        <v>No</v>
      </c>
    </row>
    <row r="25448">
      <c r="A25448" s="6">
        <v>713344.0</v>
      </c>
      <c r="B25448" s="6">
        <v>713345.0</v>
      </c>
      <c r="C25448" s="14" t="str">
        <f>If(COUNTIF(DamReaches!$B$2:$B$346,"="&amp;A25448)&gt;0, "Yes", "No")</f>
        <v>No</v>
      </c>
    </row>
    <row r="25449">
      <c r="A25449" s="6">
        <v>713345.0</v>
      </c>
      <c r="B25449" s="6">
        <v>712888.0</v>
      </c>
      <c r="C25449" s="14" t="str">
        <f>If(COUNTIF(DamReaches!$B$2:$B$346,"="&amp;A25449)&gt;0, "Yes", "No")</f>
        <v>No</v>
      </c>
    </row>
    <row r="25450">
      <c r="A25450" s="6">
        <v>713346.0</v>
      </c>
      <c r="B25450" s="6">
        <v>712616.0</v>
      </c>
      <c r="C25450" s="14" t="str">
        <f>If(COUNTIF(DamReaches!$B$2:$B$346,"="&amp;A25450)&gt;0, "Yes", "No")</f>
        <v>No</v>
      </c>
    </row>
    <row r="25451">
      <c r="A25451" s="6">
        <v>713347.0</v>
      </c>
      <c r="B25451" s="6">
        <v>713314.0</v>
      </c>
      <c r="C25451" s="14" t="str">
        <f>If(COUNTIF(DamReaches!$B$2:$B$346,"="&amp;A25451)&gt;0, "Yes", "No")</f>
        <v>No</v>
      </c>
    </row>
    <row r="25452">
      <c r="A25452" s="6">
        <v>713348.0</v>
      </c>
      <c r="B25452" s="6">
        <v>713347.0</v>
      </c>
      <c r="C25452" s="14" t="str">
        <f>If(COUNTIF(DamReaches!$B$2:$B$346,"="&amp;A25452)&gt;0, "Yes", "No")</f>
        <v>No</v>
      </c>
    </row>
    <row r="25453">
      <c r="A25453" s="6">
        <v>713349.0</v>
      </c>
      <c r="B25453" s="6">
        <v>713124.0</v>
      </c>
      <c r="C25453" s="14" t="str">
        <f>If(COUNTIF(DamReaches!$B$2:$B$346,"="&amp;A25453)&gt;0, "Yes", "No")</f>
        <v>No</v>
      </c>
    </row>
    <row r="25454">
      <c r="A25454" s="6">
        <v>713363.0</v>
      </c>
      <c r="B25454" s="6">
        <v>713459.0</v>
      </c>
      <c r="C25454" s="14" t="str">
        <f>If(COUNTIF(DamReaches!$B$2:$B$346,"="&amp;A25454)&gt;0, "Yes", "No")</f>
        <v>No</v>
      </c>
    </row>
    <row r="25455">
      <c r="A25455" s="6">
        <v>713364.0</v>
      </c>
      <c r="B25455" s="6">
        <v>713459.0</v>
      </c>
      <c r="C25455" s="14" t="str">
        <f>If(COUNTIF(DamReaches!$B$2:$B$346,"="&amp;A25455)&gt;0, "Yes", "No")</f>
        <v>No</v>
      </c>
    </row>
    <row r="25456">
      <c r="A25456" s="6">
        <v>713365.0</v>
      </c>
      <c r="B25456" s="6">
        <v>713364.0</v>
      </c>
      <c r="C25456" s="14" t="str">
        <f>If(COUNTIF(DamReaches!$B$2:$B$346,"="&amp;A25456)&gt;0, "Yes", "No")</f>
        <v>No</v>
      </c>
    </row>
    <row r="25457">
      <c r="A25457" s="6">
        <v>713366.0</v>
      </c>
      <c r="B25457" s="6">
        <v>713364.0</v>
      </c>
      <c r="C25457" s="14" t="str">
        <f>If(COUNTIF(DamReaches!$B$2:$B$346,"="&amp;A25457)&gt;0, "Yes", "No")</f>
        <v>No</v>
      </c>
    </row>
    <row r="25458">
      <c r="A25458" s="6">
        <v>713367.0</v>
      </c>
      <c r="B25458" s="6">
        <v>714294.0</v>
      </c>
      <c r="C25458" s="14" t="str">
        <f>If(COUNTIF(DamReaches!$B$2:$B$346,"="&amp;A25458)&gt;0, "Yes", "No")</f>
        <v>No</v>
      </c>
    </row>
    <row r="25459">
      <c r="A25459" s="6">
        <v>713368.0</v>
      </c>
      <c r="B25459" s="6">
        <v>713086.0</v>
      </c>
      <c r="C25459" s="14" t="str">
        <f>If(COUNTIF(DamReaches!$B$2:$B$346,"="&amp;A25459)&gt;0, "Yes", "No")</f>
        <v>No</v>
      </c>
    </row>
    <row r="25460">
      <c r="A25460" s="6">
        <v>713369.0</v>
      </c>
      <c r="B25460" s="6">
        <v>713368.0</v>
      </c>
      <c r="C25460" s="14" t="str">
        <f>If(COUNTIF(DamReaches!$B$2:$B$346,"="&amp;A25460)&gt;0, "Yes", "No")</f>
        <v>No</v>
      </c>
    </row>
    <row r="25461">
      <c r="A25461" s="6">
        <v>713370.0</v>
      </c>
      <c r="B25461" s="6">
        <v>713196.0</v>
      </c>
      <c r="C25461" s="14" t="str">
        <f>If(COUNTIF(DamReaches!$B$2:$B$346,"="&amp;A25461)&gt;0, "Yes", "No")</f>
        <v>No</v>
      </c>
    </row>
    <row r="25462">
      <c r="A25462" s="6">
        <v>713371.0</v>
      </c>
      <c r="B25462" s="6">
        <v>713370.0</v>
      </c>
      <c r="C25462" s="14" t="str">
        <f>If(COUNTIF(DamReaches!$B$2:$B$346,"="&amp;A25462)&gt;0, "Yes", "No")</f>
        <v>No</v>
      </c>
    </row>
    <row r="25463">
      <c r="A25463" s="6">
        <v>713372.0</v>
      </c>
      <c r="B25463" s="6">
        <v>713175.0</v>
      </c>
      <c r="C25463" s="14" t="str">
        <f>If(COUNTIF(DamReaches!$B$2:$B$346,"="&amp;A25463)&gt;0, "Yes", "No")</f>
        <v>No</v>
      </c>
    </row>
    <row r="25464">
      <c r="A25464" s="6">
        <v>713373.0</v>
      </c>
      <c r="B25464" s="6">
        <v>713090.0</v>
      </c>
      <c r="C25464" s="14" t="str">
        <f>If(COUNTIF(DamReaches!$B$2:$B$346,"="&amp;A25464)&gt;0, "Yes", "No")</f>
        <v>No</v>
      </c>
    </row>
    <row r="25465">
      <c r="A25465" s="6">
        <v>713389.0</v>
      </c>
      <c r="B25465" s="6">
        <v>712654.0</v>
      </c>
      <c r="C25465" s="14" t="str">
        <f>If(COUNTIF(DamReaches!$B$2:$B$346,"="&amp;A25465)&gt;0, "Yes", "No")</f>
        <v>No</v>
      </c>
    </row>
    <row r="25466">
      <c r="A25466" s="6">
        <v>713390.0</v>
      </c>
      <c r="B25466" s="6">
        <v>713348.0</v>
      </c>
      <c r="C25466" s="14" t="str">
        <f>If(COUNTIF(DamReaches!$B$2:$B$346,"="&amp;A25466)&gt;0, "Yes", "No")</f>
        <v>No</v>
      </c>
    </row>
    <row r="25467">
      <c r="A25467" s="6">
        <v>713391.0</v>
      </c>
      <c r="B25467" s="6">
        <v>713238.0</v>
      </c>
      <c r="C25467" s="14" t="str">
        <f>If(COUNTIF(DamReaches!$B$2:$B$346,"="&amp;A25467)&gt;0, "Yes", "No")</f>
        <v>No</v>
      </c>
    </row>
    <row r="25468">
      <c r="A25468" s="6">
        <v>713392.0</v>
      </c>
      <c r="B25468" s="6">
        <v>713315.0</v>
      </c>
      <c r="C25468" s="14" t="str">
        <f>If(COUNTIF(DamReaches!$B$2:$B$346,"="&amp;A25468)&gt;0, "Yes", "No")</f>
        <v>No</v>
      </c>
    </row>
    <row r="25469">
      <c r="A25469" s="6">
        <v>713393.0</v>
      </c>
      <c r="B25469" s="6">
        <v>713317.0</v>
      </c>
      <c r="C25469" s="14" t="str">
        <f>If(COUNTIF(DamReaches!$B$2:$B$346,"="&amp;A25469)&gt;0, "Yes", "No")</f>
        <v>No</v>
      </c>
    </row>
    <row r="25470">
      <c r="A25470" s="6">
        <v>713394.0</v>
      </c>
      <c r="B25470" s="6">
        <v>713221.0</v>
      </c>
      <c r="C25470" s="14" t="str">
        <f>If(COUNTIF(DamReaches!$B$2:$B$346,"="&amp;A25470)&gt;0, "Yes", "No")</f>
        <v>No</v>
      </c>
    </row>
    <row r="25471">
      <c r="A25471" s="6">
        <v>713395.0</v>
      </c>
      <c r="B25471" s="6">
        <v>713396.0</v>
      </c>
      <c r="C25471" s="14" t="str">
        <f>If(COUNTIF(DamReaches!$B$2:$B$346,"="&amp;A25471)&gt;0, "Yes", "No")</f>
        <v>No</v>
      </c>
    </row>
    <row r="25472">
      <c r="A25472" s="6">
        <v>713396.0</v>
      </c>
      <c r="B25472" s="6">
        <v>712959.0</v>
      </c>
      <c r="C25472" s="14" t="str">
        <f>If(COUNTIF(DamReaches!$B$2:$B$346,"="&amp;A25472)&gt;0, "Yes", "No")</f>
        <v>No</v>
      </c>
    </row>
    <row r="25473">
      <c r="A25473" s="6">
        <v>713414.0</v>
      </c>
      <c r="B25473" s="6">
        <v>713221.0</v>
      </c>
      <c r="C25473" s="14" t="str">
        <f>If(COUNTIF(DamReaches!$B$2:$B$346,"="&amp;A25473)&gt;0, "Yes", "No")</f>
        <v>No</v>
      </c>
    </row>
    <row r="25474">
      <c r="A25474" s="6">
        <v>713415.0</v>
      </c>
      <c r="B25474" s="6">
        <v>713467.0</v>
      </c>
      <c r="C25474" s="14" t="str">
        <f>If(COUNTIF(DamReaches!$B$2:$B$346,"="&amp;A25474)&gt;0, "Yes", "No")</f>
        <v>No</v>
      </c>
    </row>
    <row r="25475">
      <c r="A25475" s="6">
        <v>713416.0</v>
      </c>
      <c r="B25475" s="6">
        <v>712997.0</v>
      </c>
      <c r="C25475" s="14" t="str">
        <f>If(COUNTIF(DamReaches!$B$2:$B$346,"="&amp;A25475)&gt;0, "Yes", "No")</f>
        <v>No</v>
      </c>
    </row>
    <row r="25476">
      <c r="A25476" s="6">
        <v>713428.0</v>
      </c>
      <c r="B25476" s="6">
        <v>713084.0</v>
      </c>
      <c r="C25476" s="14" t="str">
        <f>If(COUNTIF(DamReaches!$B$2:$B$346,"="&amp;A25476)&gt;0, "Yes", "No")</f>
        <v>No</v>
      </c>
    </row>
    <row r="25477">
      <c r="A25477" s="6">
        <v>713429.0</v>
      </c>
      <c r="B25477" s="6">
        <v>713265.0</v>
      </c>
      <c r="C25477" s="14" t="str">
        <f>If(COUNTIF(DamReaches!$B$2:$B$346,"="&amp;A25477)&gt;0, "Yes", "No")</f>
        <v>No</v>
      </c>
    </row>
    <row r="25478">
      <c r="A25478" s="6">
        <v>713430.0</v>
      </c>
      <c r="B25478" s="6">
        <v>713218.0</v>
      </c>
      <c r="C25478" s="14" t="str">
        <f>If(COUNTIF(DamReaches!$B$2:$B$346,"="&amp;A25478)&gt;0, "Yes", "No")</f>
        <v>No</v>
      </c>
    </row>
    <row r="25479">
      <c r="A25479" s="6">
        <v>713431.0</v>
      </c>
      <c r="B25479" s="6">
        <v>713492.0</v>
      </c>
      <c r="C25479" s="14" t="str">
        <f>If(COUNTIF(DamReaches!$B$2:$B$346,"="&amp;A25479)&gt;0, "Yes", "No")</f>
        <v>No</v>
      </c>
    </row>
    <row r="25480">
      <c r="A25480" s="6">
        <v>713432.0</v>
      </c>
      <c r="B25480" s="6">
        <v>713149.0</v>
      </c>
      <c r="C25480" s="14" t="str">
        <f>If(COUNTIF(DamReaches!$B$2:$B$346,"="&amp;A25480)&gt;0, "Yes", "No")</f>
        <v>No</v>
      </c>
    </row>
    <row r="25481">
      <c r="A25481" s="6">
        <v>713433.0</v>
      </c>
      <c r="B25481" s="6">
        <v>713057.0</v>
      </c>
      <c r="C25481" s="14" t="str">
        <f>If(COUNTIF(DamReaches!$B$2:$B$346,"="&amp;A25481)&gt;0, "Yes", "No")</f>
        <v>No</v>
      </c>
    </row>
    <row r="25482">
      <c r="A25482" s="6">
        <v>713434.0</v>
      </c>
      <c r="B25482" s="6">
        <v>713058.0</v>
      </c>
      <c r="C25482" s="14" t="str">
        <f>If(COUNTIF(DamReaches!$B$2:$B$346,"="&amp;A25482)&gt;0, "Yes", "No")</f>
        <v>No</v>
      </c>
    </row>
    <row r="25483">
      <c r="A25483" s="6">
        <v>713435.0</v>
      </c>
      <c r="B25483" s="6">
        <v>713416.0</v>
      </c>
      <c r="C25483" s="14" t="str">
        <f>If(COUNTIF(DamReaches!$B$2:$B$346,"="&amp;A25483)&gt;0, "Yes", "No")</f>
        <v>No</v>
      </c>
    </row>
    <row r="25484">
      <c r="A25484" s="6">
        <v>713455.0</v>
      </c>
      <c r="B25484" s="6">
        <v>713054.0</v>
      </c>
      <c r="C25484" s="14" t="str">
        <f>If(COUNTIF(DamReaches!$B$2:$B$346,"="&amp;A25484)&gt;0, "Yes", "No")</f>
        <v>No</v>
      </c>
    </row>
    <row r="25485">
      <c r="A25485" s="6">
        <v>713456.0</v>
      </c>
      <c r="B25485" s="6">
        <v>713314.0</v>
      </c>
      <c r="C25485" s="14" t="str">
        <f>If(COUNTIF(DamReaches!$B$2:$B$346,"="&amp;A25485)&gt;0, "Yes", "No")</f>
        <v>No</v>
      </c>
    </row>
    <row r="25486">
      <c r="A25486" s="6">
        <v>713457.0</v>
      </c>
      <c r="B25486" s="6">
        <v>713428.0</v>
      </c>
      <c r="C25486" s="14" t="str">
        <f>If(COUNTIF(DamReaches!$B$2:$B$346,"="&amp;A25486)&gt;0, "Yes", "No")</f>
        <v>No</v>
      </c>
    </row>
    <row r="25487">
      <c r="A25487" s="6">
        <v>713458.0</v>
      </c>
      <c r="B25487" s="6">
        <v>713557.0</v>
      </c>
      <c r="C25487" s="14" t="str">
        <f>If(COUNTIF(DamReaches!$B$2:$B$346,"="&amp;A25487)&gt;0, "Yes", "No")</f>
        <v>No</v>
      </c>
    </row>
    <row r="25488">
      <c r="A25488" s="6">
        <v>713459.0</v>
      </c>
      <c r="B25488" s="6">
        <v>713557.0</v>
      </c>
      <c r="C25488" s="14" t="str">
        <f>If(COUNTIF(DamReaches!$B$2:$B$346,"="&amp;A25488)&gt;0, "Yes", "No")</f>
        <v>No</v>
      </c>
    </row>
    <row r="25489">
      <c r="A25489" s="6">
        <v>713460.0</v>
      </c>
      <c r="B25489" s="6">
        <v>713523.0</v>
      </c>
      <c r="C25489" s="14" t="str">
        <f>If(COUNTIF(DamReaches!$B$2:$B$346,"="&amp;A25489)&gt;0, "Yes", "No")</f>
        <v>No</v>
      </c>
    </row>
    <row r="25490">
      <c r="A25490" s="6">
        <v>713461.0</v>
      </c>
      <c r="B25490" s="6">
        <v>713492.0</v>
      </c>
      <c r="C25490" s="14" t="str">
        <f>If(COUNTIF(DamReaches!$B$2:$B$346,"="&amp;A25490)&gt;0, "Yes", "No")</f>
        <v>No</v>
      </c>
    </row>
    <row r="25491">
      <c r="A25491" s="6">
        <v>713462.0</v>
      </c>
      <c r="B25491" s="6">
        <v>713297.0</v>
      </c>
      <c r="C25491" s="14" t="str">
        <f>If(COUNTIF(DamReaches!$B$2:$B$346,"="&amp;A25491)&gt;0, "Yes", "No")</f>
        <v>No</v>
      </c>
    </row>
    <row r="25492">
      <c r="A25492" s="6">
        <v>713463.0</v>
      </c>
      <c r="B25492" s="6">
        <v>713368.0</v>
      </c>
      <c r="C25492" s="14" t="str">
        <f>If(COUNTIF(DamReaches!$B$2:$B$346,"="&amp;A25492)&gt;0, "Yes", "No")</f>
        <v>No</v>
      </c>
    </row>
    <row r="25493">
      <c r="A25493" s="6">
        <v>713464.0</v>
      </c>
      <c r="B25493" s="6">
        <v>712846.0</v>
      </c>
      <c r="C25493" s="14" t="str">
        <f>If(COUNTIF(DamReaches!$B$2:$B$346,"="&amp;A25493)&gt;0, "Yes", "No")</f>
        <v>No</v>
      </c>
    </row>
    <row r="25494">
      <c r="A25494" s="6">
        <v>713465.0</v>
      </c>
      <c r="B25494" s="6">
        <v>713175.0</v>
      </c>
      <c r="C25494" s="14" t="str">
        <f>If(COUNTIF(DamReaches!$B$2:$B$346,"="&amp;A25494)&gt;0, "Yes", "No")</f>
        <v>No</v>
      </c>
    </row>
    <row r="25495">
      <c r="A25495" s="6">
        <v>713466.0</v>
      </c>
      <c r="B25495" s="6">
        <v>713197.0</v>
      </c>
      <c r="C25495" s="14" t="str">
        <f>If(COUNTIF(DamReaches!$B$2:$B$346,"="&amp;A25495)&gt;0, "Yes", "No")</f>
        <v>No</v>
      </c>
    </row>
    <row r="25496">
      <c r="A25496" s="6">
        <v>713467.0</v>
      </c>
      <c r="B25496" s="6">
        <v>713319.0</v>
      </c>
      <c r="C25496" s="14" t="str">
        <f>If(COUNTIF(DamReaches!$B$2:$B$346,"="&amp;A25496)&gt;0, "Yes", "No")</f>
        <v>No</v>
      </c>
    </row>
    <row r="25497">
      <c r="A25497" s="6">
        <v>713468.0</v>
      </c>
      <c r="B25497" s="6">
        <v>712719.0</v>
      </c>
      <c r="C25497" s="14" t="str">
        <f>If(COUNTIF(DamReaches!$B$2:$B$346,"="&amp;A25497)&gt;0, "Yes", "No")</f>
        <v>No</v>
      </c>
    </row>
    <row r="25498">
      <c r="A25498" s="6">
        <v>713487.0</v>
      </c>
      <c r="B25498" s="6">
        <v>713084.0</v>
      </c>
      <c r="C25498" s="14" t="str">
        <f>If(COUNTIF(DamReaches!$B$2:$B$346,"="&amp;A25498)&gt;0, "Yes", "No")</f>
        <v>No</v>
      </c>
    </row>
    <row r="25499">
      <c r="A25499" s="6">
        <v>713488.0</v>
      </c>
      <c r="B25499" s="6">
        <v>713487.0</v>
      </c>
      <c r="C25499" s="14" t="str">
        <f>If(COUNTIF(DamReaches!$B$2:$B$346,"="&amp;A25499)&gt;0, "Yes", "No")</f>
        <v>No</v>
      </c>
    </row>
    <row r="25500">
      <c r="A25500" s="6">
        <v>713489.0</v>
      </c>
      <c r="B25500" s="6">
        <v>713391.0</v>
      </c>
      <c r="C25500" s="14" t="str">
        <f>If(COUNTIF(DamReaches!$B$2:$B$346,"="&amp;A25500)&gt;0, "Yes", "No")</f>
        <v>No</v>
      </c>
    </row>
    <row r="25501">
      <c r="A25501" s="6">
        <v>713490.0</v>
      </c>
      <c r="B25501" s="6">
        <v>713489.0</v>
      </c>
      <c r="C25501" s="14" t="str">
        <f>If(COUNTIF(DamReaches!$B$2:$B$346,"="&amp;A25501)&gt;0, "Yes", "No")</f>
        <v>No</v>
      </c>
    </row>
    <row r="25502">
      <c r="A25502" s="6">
        <v>713491.0</v>
      </c>
      <c r="B25502" s="6">
        <v>713295.0</v>
      </c>
      <c r="C25502" s="14" t="str">
        <f>If(COUNTIF(DamReaches!$B$2:$B$346,"="&amp;A25502)&gt;0, "Yes", "No")</f>
        <v>No</v>
      </c>
    </row>
    <row r="25503">
      <c r="A25503" s="6">
        <v>713492.0</v>
      </c>
      <c r="B25503" s="6">
        <v>713491.0</v>
      </c>
      <c r="C25503" s="14" t="str">
        <f>If(COUNTIF(DamReaches!$B$2:$B$346,"="&amp;A25503)&gt;0, "Yes", "No")</f>
        <v>No</v>
      </c>
    </row>
    <row r="25504">
      <c r="A25504" s="6">
        <v>713493.0</v>
      </c>
      <c r="B25504" s="6">
        <v>713464.0</v>
      </c>
      <c r="C25504" s="14" t="str">
        <f>If(COUNTIF(DamReaches!$B$2:$B$346,"="&amp;A25504)&gt;0, "Yes", "No")</f>
        <v>No</v>
      </c>
    </row>
    <row r="25505">
      <c r="A25505" s="6">
        <v>713494.0</v>
      </c>
      <c r="B25505" s="6">
        <v>713526.0</v>
      </c>
      <c r="C25505" s="14" t="str">
        <f>If(COUNTIF(DamReaches!$B$2:$B$346,"="&amp;A25505)&gt;0, "Yes", "No")</f>
        <v>No</v>
      </c>
    </row>
    <row r="25506">
      <c r="A25506" s="6">
        <v>713495.0</v>
      </c>
      <c r="B25506" s="6">
        <v>713496.0</v>
      </c>
      <c r="C25506" s="14" t="str">
        <f>If(COUNTIF(DamReaches!$B$2:$B$346,"="&amp;A25506)&gt;0, "Yes", "No")</f>
        <v>No</v>
      </c>
    </row>
    <row r="25507">
      <c r="A25507" s="6">
        <v>713496.0</v>
      </c>
      <c r="B25507" s="6">
        <v>713432.0</v>
      </c>
      <c r="C25507" s="14" t="str">
        <f>If(COUNTIF(DamReaches!$B$2:$B$346,"="&amp;A25507)&gt;0, "Yes", "No")</f>
        <v>No</v>
      </c>
    </row>
    <row r="25508">
      <c r="A25508" s="6">
        <v>713497.0</v>
      </c>
      <c r="B25508" s="6">
        <v>713432.0</v>
      </c>
      <c r="C25508" s="14" t="str">
        <f>If(COUNTIF(DamReaches!$B$2:$B$346,"="&amp;A25508)&gt;0, "Yes", "No")</f>
        <v>No</v>
      </c>
    </row>
    <row r="25509">
      <c r="A25509" s="6">
        <v>713498.0</v>
      </c>
      <c r="B25509" s="6">
        <v>713528.0</v>
      </c>
      <c r="C25509" s="14" t="str">
        <f>If(COUNTIF(DamReaches!$B$2:$B$346,"="&amp;A25509)&gt;0, "Yes", "No")</f>
        <v>No</v>
      </c>
    </row>
    <row r="25510">
      <c r="A25510" s="6">
        <v>713516.0</v>
      </c>
      <c r="B25510" s="6">
        <v>713517.0</v>
      </c>
      <c r="C25510" s="14" t="str">
        <f>If(COUNTIF(DamReaches!$B$2:$B$346,"="&amp;A25510)&gt;0, "Yes", "No")</f>
        <v>No</v>
      </c>
    </row>
    <row r="25511">
      <c r="A25511" s="6">
        <v>713517.0</v>
      </c>
      <c r="B25511" s="6">
        <v>713687.0</v>
      </c>
      <c r="C25511" s="14" t="str">
        <f>If(COUNTIF(DamReaches!$B$2:$B$346,"="&amp;A25511)&gt;0, "Yes", "No")</f>
        <v>No</v>
      </c>
    </row>
    <row r="25512">
      <c r="A25512" s="6">
        <v>713518.0</v>
      </c>
      <c r="B25512" s="6">
        <v>713687.0</v>
      </c>
      <c r="C25512" s="14" t="str">
        <f>If(COUNTIF(DamReaches!$B$2:$B$346,"="&amp;A25512)&gt;0, "Yes", "No")</f>
        <v>No</v>
      </c>
    </row>
    <row r="25513">
      <c r="A25513" s="6">
        <v>713519.0</v>
      </c>
      <c r="B25513" s="6">
        <v>713294.0</v>
      </c>
      <c r="C25513" s="14" t="str">
        <f>If(COUNTIF(DamReaches!$B$2:$B$346,"="&amp;A25513)&gt;0, "Yes", "No")</f>
        <v>No</v>
      </c>
    </row>
    <row r="25514">
      <c r="A25514" s="6">
        <v>713520.0</v>
      </c>
      <c r="B25514" s="6">
        <v>713519.0</v>
      </c>
      <c r="C25514" s="14" t="str">
        <f>If(COUNTIF(DamReaches!$B$2:$B$346,"="&amp;A25514)&gt;0, "Yes", "No")</f>
        <v>No</v>
      </c>
    </row>
    <row r="25515">
      <c r="A25515" s="6">
        <v>713521.0</v>
      </c>
      <c r="B25515" s="6">
        <v>713599.0</v>
      </c>
      <c r="C25515" s="14" t="str">
        <f>If(COUNTIF(DamReaches!$B$2:$B$346,"="&amp;A25515)&gt;0, "Yes", "No")</f>
        <v>No</v>
      </c>
    </row>
    <row r="25516">
      <c r="A25516" s="6">
        <v>713522.0</v>
      </c>
      <c r="B25516" s="6">
        <v>713599.0</v>
      </c>
      <c r="C25516" s="14" t="str">
        <f>If(COUNTIF(DamReaches!$B$2:$B$346,"="&amp;A25516)&gt;0, "Yes", "No")</f>
        <v>No</v>
      </c>
    </row>
    <row r="25517">
      <c r="A25517" s="6">
        <v>713523.0</v>
      </c>
      <c r="B25517" s="6">
        <v>713522.0</v>
      </c>
      <c r="C25517" s="14" t="str">
        <f>If(COUNTIF(DamReaches!$B$2:$B$346,"="&amp;A25517)&gt;0, "Yes", "No")</f>
        <v>No</v>
      </c>
    </row>
    <row r="25518">
      <c r="A25518" s="6">
        <v>713524.0</v>
      </c>
      <c r="B25518" s="6">
        <v>713463.0</v>
      </c>
      <c r="C25518" s="14" t="str">
        <f>If(COUNTIF(DamReaches!$B$2:$B$346,"="&amp;A25518)&gt;0, "Yes", "No")</f>
        <v>No</v>
      </c>
    </row>
    <row r="25519">
      <c r="A25519" s="6">
        <v>713525.0</v>
      </c>
      <c r="B25519" s="6">
        <v>713524.0</v>
      </c>
      <c r="C25519" s="14" t="str">
        <f>If(COUNTIF(DamReaches!$B$2:$B$346,"="&amp;A25519)&gt;0, "Yes", "No")</f>
        <v>No</v>
      </c>
    </row>
    <row r="25520">
      <c r="A25520" s="6">
        <v>713526.0</v>
      </c>
      <c r="B25520" s="6">
        <v>713414.0</v>
      </c>
      <c r="C25520" s="14" t="str">
        <f>If(COUNTIF(DamReaches!$B$2:$B$346,"="&amp;A25520)&gt;0, "Yes", "No")</f>
        <v>No</v>
      </c>
    </row>
    <row r="25521">
      <c r="A25521" s="6">
        <v>713527.0</v>
      </c>
      <c r="B25521" s="6">
        <v>713467.0</v>
      </c>
      <c r="C25521" s="14" t="str">
        <f>If(COUNTIF(DamReaches!$B$2:$B$346,"="&amp;A25521)&gt;0, "Yes", "No")</f>
        <v>No</v>
      </c>
    </row>
    <row r="25522">
      <c r="A25522" s="6">
        <v>713528.0</v>
      </c>
      <c r="B25522" s="6">
        <v>713527.0</v>
      </c>
      <c r="C25522" s="14" t="str">
        <f>If(COUNTIF(DamReaches!$B$2:$B$346,"="&amp;A25522)&gt;0, "Yes", "No")</f>
        <v>No</v>
      </c>
    </row>
    <row r="25523">
      <c r="A25523" s="6">
        <v>713529.0</v>
      </c>
      <c r="B25523" s="6">
        <v>713468.0</v>
      </c>
      <c r="C25523" s="14" t="str">
        <f>If(COUNTIF(DamReaches!$B$2:$B$346,"="&amp;A25523)&gt;0, "Yes", "No")</f>
        <v>No</v>
      </c>
    </row>
    <row r="25524">
      <c r="A25524" s="6">
        <v>713530.0</v>
      </c>
      <c r="B25524" s="6">
        <v>712769.0</v>
      </c>
      <c r="C25524" s="14" t="str">
        <f>If(COUNTIF(DamReaches!$B$2:$B$346,"="&amp;A25524)&gt;0, "Yes", "No")</f>
        <v>No</v>
      </c>
    </row>
    <row r="25525">
      <c r="A25525" s="6">
        <v>713557.0</v>
      </c>
      <c r="B25525" s="6">
        <v>713801.0</v>
      </c>
      <c r="C25525" s="14" t="str">
        <f>If(COUNTIF(DamReaches!$B$2:$B$346,"="&amp;A25525)&gt;0, "Yes", "No")</f>
        <v>No</v>
      </c>
    </row>
    <row r="25526">
      <c r="A25526" s="6">
        <v>713558.0</v>
      </c>
      <c r="B25526" s="6">
        <v>713016.0</v>
      </c>
      <c r="C25526" s="14" t="str">
        <f>If(COUNTIF(DamReaches!$B$2:$B$346,"="&amp;A25526)&gt;0, "Yes", "No")</f>
        <v>No</v>
      </c>
    </row>
    <row r="25527">
      <c r="A25527" s="6">
        <v>713559.0</v>
      </c>
      <c r="B25527" s="6">
        <v>713523.0</v>
      </c>
      <c r="C25527" s="14" t="str">
        <f>If(COUNTIF(DamReaches!$B$2:$B$346,"="&amp;A25527)&gt;0, "Yes", "No")</f>
        <v>No</v>
      </c>
    </row>
    <row r="25528">
      <c r="A25528" s="6">
        <v>713574.0</v>
      </c>
      <c r="B25528" s="6">
        <v>712956.0</v>
      </c>
      <c r="C25528" s="14" t="str">
        <f>If(COUNTIF(DamReaches!$B$2:$B$346,"="&amp;A25528)&gt;0, "Yes", "No")</f>
        <v>No</v>
      </c>
    </row>
    <row r="25529">
      <c r="A25529" s="6">
        <v>713575.0</v>
      </c>
      <c r="B25529" s="6">
        <v>712896.0</v>
      </c>
      <c r="C25529" s="14" t="str">
        <f>If(COUNTIF(DamReaches!$B$2:$B$346,"="&amp;A25529)&gt;0, "Yes", "No")</f>
        <v>No</v>
      </c>
    </row>
    <row r="25530">
      <c r="A25530" s="6">
        <v>713576.0</v>
      </c>
      <c r="B25530" s="6">
        <v>713319.0</v>
      </c>
      <c r="C25530" s="14" t="str">
        <f>If(COUNTIF(DamReaches!$B$2:$B$346,"="&amp;A25530)&gt;0, "Yes", "No")</f>
        <v>No</v>
      </c>
    </row>
    <row r="25531">
      <c r="A25531" s="6">
        <v>713596.0</v>
      </c>
      <c r="B25531" s="6">
        <v>713054.0</v>
      </c>
      <c r="C25531" s="14" t="str">
        <f>If(COUNTIF(DamReaches!$B$2:$B$346,"="&amp;A25531)&gt;0, "Yes", "No")</f>
        <v>No</v>
      </c>
    </row>
    <row r="25532">
      <c r="A25532" s="6">
        <v>713597.0</v>
      </c>
      <c r="B25532" s="6">
        <v>714040.0</v>
      </c>
      <c r="C25532" s="14" t="str">
        <f>If(COUNTIF(DamReaches!$B$2:$B$346,"="&amp;A25532)&gt;0, "Yes", "No")</f>
        <v>No</v>
      </c>
    </row>
    <row r="25533">
      <c r="A25533" s="6">
        <v>713598.0</v>
      </c>
      <c r="B25533" s="6">
        <v>713558.0</v>
      </c>
      <c r="C25533" s="14" t="str">
        <f>If(COUNTIF(DamReaches!$B$2:$B$346,"="&amp;A25533)&gt;0, "Yes", "No")</f>
        <v>No</v>
      </c>
    </row>
    <row r="25534">
      <c r="A25534" s="6">
        <v>713599.0</v>
      </c>
      <c r="B25534" s="6">
        <v>713242.0</v>
      </c>
      <c r="C25534" s="14" t="str">
        <f>If(COUNTIF(DamReaches!$B$2:$B$346,"="&amp;A25534)&gt;0, "Yes", "No")</f>
        <v>No</v>
      </c>
    </row>
    <row r="25535">
      <c r="A25535" s="6">
        <v>713600.0</v>
      </c>
      <c r="B25535" s="6">
        <v>712846.0</v>
      </c>
      <c r="C25535" s="14" t="str">
        <f>If(COUNTIF(DamReaches!$B$2:$B$346,"="&amp;A25535)&gt;0, "Yes", "No")</f>
        <v>No</v>
      </c>
    </row>
    <row r="25536">
      <c r="A25536" s="6">
        <v>713611.0</v>
      </c>
      <c r="B25536" s="6">
        <v>713574.0</v>
      </c>
      <c r="C25536" s="14" t="str">
        <f>If(COUNTIF(DamReaches!$B$2:$B$346,"="&amp;A25536)&gt;0, "Yes", "No")</f>
        <v>No</v>
      </c>
    </row>
    <row r="25537">
      <c r="A25537" s="6">
        <v>713612.0</v>
      </c>
      <c r="B25537" s="6">
        <v>713312.0</v>
      </c>
      <c r="C25537" s="14" t="str">
        <f>If(COUNTIF(DamReaches!$B$2:$B$346,"="&amp;A25537)&gt;0, "Yes", "No")</f>
        <v>No</v>
      </c>
    </row>
    <row r="25538">
      <c r="A25538" s="6">
        <v>713613.0</v>
      </c>
      <c r="B25538" s="6">
        <v>713463.0</v>
      </c>
      <c r="C25538" s="14" t="str">
        <f>If(COUNTIF(DamReaches!$B$2:$B$346,"="&amp;A25538)&gt;0, "Yes", "No")</f>
        <v>No</v>
      </c>
    </row>
    <row r="25539">
      <c r="A25539" s="6">
        <v>713614.0</v>
      </c>
      <c r="B25539" s="6">
        <v>713465.0</v>
      </c>
      <c r="C25539" s="14" t="str">
        <f>If(COUNTIF(DamReaches!$B$2:$B$346,"="&amp;A25539)&gt;0, "Yes", "No")</f>
        <v>No</v>
      </c>
    </row>
    <row r="25540">
      <c r="A25540" s="6">
        <v>713615.0</v>
      </c>
      <c r="B25540" s="6">
        <v>713617.0</v>
      </c>
      <c r="C25540" s="14" t="str">
        <f>If(COUNTIF(DamReaches!$B$2:$B$346,"="&amp;A25540)&gt;0, "Yes", "No")</f>
        <v>No</v>
      </c>
    </row>
    <row r="25541">
      <c r="A25541" s="6">
        <v>713616.0</v>
      </c>
      <c r="B25541" s="6">
        <v>713617.0</v>
      </c>
      <c r="C25541" s="14" t="str">
        <f>If(COUNTIF(DamReaches!$B$2:$B$346,"="&amp;A25541)&gt;0, "Yes", "No")</f>
        <v>No</v>
      </c>
    </row>
    <row r="25542">
      <c r="A25542" s="6">
        <v>713617.0</v>
      </c>
      <c r="B25542" s="6">
        <v>713618.0</v>
      </c>
      <c r="C25542" s="14" t="str">
        <f>If(COUNTIF(DamReaches!$B$2:$B$346,"="&amp;A25542)&gt;0, "Yes", "No")</f>
        <v>No</v>
      </c>
    </row>
    <row r="25543">
      <c r="A25543" s="6">
        <v>713618.0</v>
      </c>
      <c r="B25543" s="6">
        <v>712745.0</v>
      </c>
      <c r="C25543" s="14" t="str">
        <f>If(COUNTIF(DamReaches!$B$2:$B$346,"="&amp;A25543)&gt;0, "Yes", "No")</f>
        <v>No</v>
      </c>
    </row>
    <row r="25544">
      <c r="A25544" s="6">
        <v>713619.0</v>
      </c>
      <c r="B25544" s="6">
        <v>713318.0</v>
      </c>
      <c r="C25544" s="14" t="str">
        <f>If(COUNTIF(DamReaches!$B$2:$B$346,"="&amp;A25544)&gt;0, "Yes", "No")</f>
        <v>No</v>
      </c>
    </row>
    <row r="25545">
      <c r="A25545" s="6">
        <v>713620.0</v>
      </c>
      <c r="B25545" s="6">
        <v>713468.0</v>
      </c>
      <c r="C25545" s="14" t="str">
        <f>If(COUNTIF(DamReaches!$B$2:$B$346,"="&amp;A25545)&gt;0, "Yes", "No")</f>
        <v>No</v>
      </c>
    </row>
    <row r="25546">
      <c r="A25546" s="6">
        <v>713621.0</v>
      </c>
      <c r="B25546" s="6">
        <v>713199.0</v>
      </c>
      <c r="C25546" s="14" t="str">
        <f>If(COUNTIF(DamReaches!$B$2:$B$346,"="&amp;A25546)&gt;0, "Yes", "No")</f>
        <v>No</v>
      </c>
    </row>
    <row r="25547">
      <c r="A25547" s="6">
        <v>713622.0</v>
      </c>
      <c r="B25547" s="6">
        <v>713530.0</v>
      </c>
      <c r="C25547" s="14" t="str">
        <f>If(COUNTIF(DamReaches!$B$2:$B$346,"="&amp;A25547)&gt;0, "Yes", "No")</f>
        <v>No</v>
      </c>
    </row>
    <row r="25548">
      <c r="A25548" s="6">
        <v>713639.0</v>
      </c>
      <c r="B25548" s="6">
        <v>713640.0</v>
      </c>
      <c r="C25548" s="14" t="str">
        <f>If(COUNTIF(DamReaches!$B$2:$B$346,"="&amp;A25548)&gt;0, "Yes", "No")</f>
        <v>No</v>
      </c>
    </row>
    <row r="25549">
      <c r="A25549" s="6">
        <v>713640.0</v>
      </c>
      <c r="B25549" s="6">
        <v>713345.0</v>
      </c>
      <c r="C25549" s="14" t="str">
        <f>If(COUNTIF(DamReaches!$B$2:$B$346,"="&amp;A25549)&gt;0, "Yes", "No")</f>
        <v>No</v>
      </c>
    </row>
    <row r="25550">
      <c r="A25550" s="6">
        <v>713641.0</v>
      </c>
      <c r="B25550" s="6">
        <v>713241.0</v>
      </c>
      <c r="C25550" s="14" t="str">
        <f>If(COUNTIF(DamReaches!$B$2:$B$346,"="&amp;A25550)&gt;0, "Yes", "No")</f>
        <v>No</v>
      </c>
    </row>
    <row r="25551">
      <c r="A25551" s="6">
        <v>713642.0</v>
      </c>
      <c r="B25551" s="6">
        <v>713522.0</v>
      </c>
      <c r="C25551" s="14" t="str">
        <f>If(COUNTIF(DamReaches!$B$2:$B$346,"="&amp;A25551)&gt;0, "Yes", "No")</f>
        <v>No</v>
      </c>
    </row>
    <row r="25552">
      <c r="A25552" s="6">
        <v>713643.0</v>
      </c>
      <c r="B25552" s="6">
        <v>713526.0</v>
      </c>
      <c r="C25552" s="14" t="str">
        <f>If(COUNTIF(DamReaches!$B$2:$B$346,"="&amp;A25552)&gt;0, "Yes", "No")</f>
        <v>No</v>
      </c>
    </row>
    <row r="25553">
      <c r="A25553" s="6">
        <v>713644.0</v>
      </c>
      <c r="B25553" s="6">
        <v>713645.0</v>
      </c>
      <c r="C25553" s="14" t="str">
        <f>If(COUNTIF(DamReaches!$B$2:$B$346,"="&amp;A25553)&gt;0, "Yes", "No")</f>
        <v>No</v>
      </c>
    </row>
    <row r="25554">
      <c r="A25554" s="6">
        <v>713645.0</v>
      </c>
      <c r="B25554" s="6">
        <v>713370.0</v>
      </c>
      <c r="C25554" s="14" t="str">
        <f>If(COUNTIF(DamReaches!$B$2:$B$346,"="&amp;A25554)&gt;0, "Yes", "No")</f>
        <v>No</v>
      </c>
    </row>
    <row r="25555">
      <c r="A25555" s="6">
        <v>713668.0</v>
      </c>
      <c r="B25555" s="6">
        <v>714434.0</v>
      </c>
      <c r="C25555" s="14" t="str">
        <f>If(COUNTIF(DamReaches!$B$2:$B$346,"="&amp;A25555)&gt;0, "Yes", "No")</f>
        <v>No</v>
      </c>
    </row>
    <row r="25556">
      <c r="A25556" s="6">
        <v>713669.0</v>
      </c>
      <c r="B25556" s="6">
        <v>714434.0</v>
      </c>
      <c r="C25556" s="14" t="str">
        <f>If(COUNTIF(DamReaches!$B$2:$B$346,"="&amp;A25556)&gt;0, "Yes", "No")</f>
        <v>No</v>
      </c>
    </row>
    <row r="25557">
      <c r="A25557" s="6">
        <v>713670.0</v>
      </c>
      <c r="B25557" s="6">
        <v>713899.0</v>
      </c>
      <c r="C25557" s="14" t="str">
        <f>If(COUNTIF(DamReaches!$B$2:$B$346,"="&amp;A25557)&gt;0, "Yes", "No")</f>
        <v>No</v>
      </c>
    </row>
    <row r="25558">
      <c r="A25558" s="6">
        <v>713671.0</v>
      </c>
      <c r="B25558" s="6">
        <v>713596.0</v>
      </c>
      <c r="C25558" s="14" t="str">
        <f>If(COUNTIF(DamReaches!$B$2:$B$346,"="&amp;A25558)&gt;0, "Yes", "No")</f>
        <v>No</v>
      </c>
    </row>
    <row r="25559">
      <c r="A25559" s="6">
        <v>713672.0</v>
      </c>
      <c r="B25559" s="6">
        <v>713316.0</v>
      </c>
      <c r="C25559" s="14" t="str">
        <f>If(COUNTIF(DamReaches!$B$2:$B$346,"="&amp;A25559)&gt;0, "Yes", "No")</f>
        <v>No</v>
      </c>
    </row>
    <row r="25560">
      <c r="A25560" s="6">
        <v>713673.0</v>
      </c>
      <c r="B25560" s="6">
        <v>713674.0</v>
      </c>
      <c r="C25560" s="14" t="str">
        <f>If(COUNTIF(DamReaches!$B$2:$B$346,"="&amp;A25560)&gt;0, "Yes", "No")</f>
        <v>No</v>
      </c>
    </row>
    <row r="25561">
      <c r="A25561" s="6">
        <v>713674.0</v>
      </c>
      <c r="B25561" s="6">
        <v>712581.0</v>
      </c>
      <c r="C25561" s="14" t="str">
        <f>If(COUNTIF(DamReaches!$B$2:$B$346,"="&amp;A25561)&gt;0, "Yes", "No")</f>
        <v>No</v>
      </c>
    </row>
    <row r="25562">
      <c r="A25562" s="6">
        <v>713675.0</v>
      </c>
      <c r="B25562" s="6">
        <v>713645.0</v>
      </c>
      <c r="C25562" s="14" t="str">
        <f>If(COUNTIF(DamReaches!$B$2:$B$346,"="&amp;A25562)&gt;0, "Yes", "No")</f>
        <v>No</v>
      </c>
    </row>
    <row r="25563">
      <c r="A25563" s="6">
        <v>713676.0</v>
      </c>
      <c r="B25563" s="6">
        <v>713675.0</v>
      </c>
      <c r="C25563" s="14" t="str">
        <f>If(COUNTIF(DamReaches!$B$2:$B$346,"="&amp;A25563)&gt;0, "Yes", "No")</f>
        <v>No</v>
      </c>
    </row>
    <row r="25564">
      <c r="A25564" s="6">
        <v>713677.0</v>
      </c>
      <c r="B25564" s="6">
        <v>713057.0</v>
      </c>
      <c r="C25564" s="14" t="str">
        <f>If(COUNTIF(DamReaches!$B$2:$B$346,"="&amp;A25564)&gt;0, "Yes", "No")</f>
        <v>No</v>
      </c>
    </row>
    <row r="25565">
      <c r="A25565" s="6">
        <v>713678.0</v>
      </c>
      <c r="B25565" s="6">
        <v>713528.0</v>
      </c>
      <c r="C25565" s="14" t="str">
        <f>If(COUNTIF(DamReaches!$B$2:$B$346,"="&amp;A25565)&gt;0, "Yes", "No")</f>
        <v>No</v>
      </c>
    </row>
    <row r="25566">
      <c r="A25566" s="6">
        <v>713687.0</v>
      </c>
      <c r="B25566" s="6">
        <v>713768.0</v>
      </c>
      <c r="C25566" s="14" t="str">
        <f>If(COUNTIF(DamReaches!$B$2:$B$346,"="&amp;A25566)&gt;0, "Yes", "No")</f>
        <v>No</v>
      </c>
    </row>
    <row r="25567">
      <c r="A25567" s="6">
        <v>713688.0</v>
      </c>
      <c r="B25567" s="6">
        <v>713596.0</v>
      </c>
      <c r="C25567" s="14" t="str">
        <f>If(COUNTIF(DamReaches!$B$2:$B$346,"="&amp;A25567)&gt;0, "Yes", "No")</f>
        <v>No</v>
      </c>
    </row>
    <row r="25568">
      <c r="A25568" s="6">
        <v>713689.0</v>
      </c>
      <c r="B25568" s="6">
        <v>712924.0</v>
      </c>
      <c r="C25568" s="14" t="str">
        <f>If(COUNTIF(DamReaches!$B$2:$B$346,"="&amp;A25568)&gt;0, "Yes", "No")</f>
        <v>No</v>
      </c>
    </row>
    <row r="25569">
      <c r="A25569" s="6">
        <v>713690.0</v>
      </c>
      <c r="B25569" s="6">
        <v>713496.0</v>
      </c>
      <c r="C25569" s="14" t="str">
        <f>If(COUNTIF(DamReaches!$B$2:$B$346,"="&amp;A25569)&gt;0, "Yes", "No")</f>
        <v>No</v>
      </c>
    </row>
    <row r="25570">
      <c r="A25570" s="6">
        <v>713691.0</v>
      </c>
      <c r="B25570" s="6">
        <v>713465.0</v>
      </c>
      <c r="C25570" s="14" t="str">
        <f>If(COUNTIF(DamReaches!$B$2:$B$346,"="&amp;A25570)&gt;0, "Yes", "No")</f>
        <v>No</v>
      </c>
    </row>
    <row r="25571">
      <c r="A25571" s="6">
        <v>713692.0</v>
      </c>
      <c r="B25571" s="6">
        <v>713318.0</v>
      </c>
      <c r="C25571" s="14" t="str">
        <f>If(COUNTIF(DamReaches!$B$2:$B$346,"="&amp;A25571)&gt;0, "Yes", "No")</f>
        <v>No</v>
      </c>
    </row>
    <row r="25572">
      <c r="A25572" s="6">
        <v>713693.0</v>
      </c>
      <c r="B25572" s="6">
        <v>713692.0</v>
      </c>
      <c r="C25572" s="14" t="str">
        <f>If(COUNTIF(DamReaches!$B$2:$B$346,"="&amp;A25572)&gt;0, "Yes", "No")</f>
        <v>No</v>
      </c>
    </row>
    <row r="25573">
      <c r="A25573" s="6">
        <v>713694.0</v>
      </c>
      <c r="B25573" s="6">
        <v>713677.0</v>
      </c>
      <c r="C25573" s="14" t="str">
        <f>If(COUNTIF(DamReaches!$B$2:$B$346,"="&amp;A25573)&gt;0, "Yes", "No")</f>
        <v>No</v>
      </c>
    </row>
    <row r="25574">
      <c r="A25574" s="6">
        <v>713695.0</v>
      </c>
      <c r="B25574" s="6">
        <v>713678.0</v>
      </c>
      <c r="C25574" s="14" t="str">
        <f>If(COUNTIF(DamReaches!$B$2:$B$346,"="&amp;A25574)&gt;0, "Yes", "No")</f>
        <v>No</v>
      </c>
    </row>
    <row r="25575">
      <c r="A25575" s="6">
        <v>713696.0</v>
      </c>
      <c r="B25575" s="6">
        <v>713416.0</v>
      </c>
      <c r="C25575" s="14" t="str">
        <f>If(COUNTIF(DamReaches!$B$2:$B$346,"="&amp;A25575)&gt;0, "Yes", "No")</f>
        <v>No</v>
      </c>
    </row>
    <row r="25576">
      <c r="A25576" s="6">
        <v>713718.0</v>
      </c>
      <c r="B25576" s="6">
        <v>713487.0</v>
      </c>
      <c r="C25576" s="14" t="str">
        <f>If(COUNTIF(DamReaches!$B$2:$B$346,"="&amp;A25576)&gt;0, "Yes", "No")</f>
        <v>No</v>
      </c>
    </row>
    <row r="25577">
      <c r="A25577" s="6">
        <v>713719.0</v>
      </c>
      <c r="B25577" s="6">
        <v>713718.0</v>
      </c>
      <c r="C25577" s="14" t="str">
        <f>If(COUNTIF(DamReaches!$B$2:$B$346,"="&amp;A25577)&gt;0, "Yes", "No")</f>
        <v>No</v>
      </c>
    </row>
    <row r="25578">
      <c r="A25578" s="6">
        <v>713720.0</v>
      </c>
      <c r="B25578" s="6">
        <v>713265.0</v>
      </c>
      <c r="C25578" s="14" t="str">
        <f>If(COUNTIF(DamReaches!$B$2:$B$346,"="&amp;A25578)&gt;0, "Yes", "No")</f>
        <v>No</v>
      </c>
    </row>
    <row r="25579">
      <c r="A25579" s="6">
        <v>713721.0</v>
      </c>
      <c r="B25579" s="6">
        <v>713491.0</v>
      </c>
      <c r="C25579" s="14" t="str">
        <f>If(COUNTIF(DamReaches!$B$2:$B$346,"="&amp;A25579)&gt;0, "Yes", "No")</f>
        <v>No</v>
      </c>
    </row>
    <row r="25580">
      <c r="A25580" s="6">
        <v>713722.0</v>
      </c>
      <c r="B25580" s="6">
        <v>713466.0</v>
      </c>
      <c r="C25580" s="14" t="str">
        <f>If(COUNTIF(DamReaches!$B$2:$B$346,"="&amp;A25580)&gt;0, "Yes", "No")</f>
        <v>No</v>
      </c>
    </row>
    <row r="25581">
      <c r="A25581" s="6">
        <v>713747.0</v>
      </c>
      <c r="B25581" s="6">
        <v>713899.0</v>
      </c>
      <c r="C25581" s="14" t="str">
        <f>If(COUNTIF(DamReaches!$B$2:$B$346,"="&amp;A25581)&gt;0, "Yes", "No")</f>
        <v>No</v>
      </c>
    </row>
    <row r="25582">
      <c r="A25582" s="6">
        <v>713748.0</v>
      </c>
      <c r="B25582" s="6">
        <v>713391.0</v>
      </c>
      <c r="C25582" s="14" t="str">
        <f>If(COUNTIF(DamReaches!$B$2:$B$346,"="&amp;A25582)&gt;0, "Yes", "No")</f>
        <v>No</v>
      </c>
    </row>
    <row r="25583">
      <c r="A25583" s="6">
        <v>713749.0</v>
      </c>
      <c r="B25583" s="6">
        <v>713317.0</v>
      </c>
      <c r="C25583" s="14" t="str">
        <f>If(COUNTIF(DamReaches!$B$2:$B$346,"="&amp;A25583)&gt;0, "Yes", "No")</f>
        <v>No</v>
      </c>
    </row>
    <row r="25584">
      <c r="A25584" s="6">
        <v>713750.0</v>
      </c>
      <c r="B25584" s="6">
        <v>713690.0</v>
      </c>
      <c r="C25584" s="14" t="str">
        <f>If(COUNTIF(DamReaches!$B$2:$B$346,"="&amp;A25584)&gt;0, "Yes", "No")</f>
        <v>No</v>
      </c>
    </row>
    <row r="25585">
      <c r="A25585" s="6">
        <v>713768.0</v>
      </c>
      <c r="B25585" s="6">
        <v>713836.0</v>
      </c>
      <c r="C25585" s="14" t="str">
        <f>If(COUNTIF(DamReaches!$B$2:$B$346,"="&amp;A25585)&gt;0, "Yes", "No")</f>
        <v>No</v>
      </c>
    </row>
    <row r="25586">
      <c r="A25586" s="6">
        <v>713769.0</v>
      </c>
      <c r="B25586" s="6">
        <v>713878.0</v>
      </c>
      <c r="C25586" s="14" t="str">
        <f>If(COUNTIF(DamReaches!$B$2:$B$346,"="&amp;A25586)&gt;0, "Yes", "No")</f>
        <v>No</v>
      </c>
    </row>
    <row r="25587">
      <c r="A25587" s="6">
        <v>713770.0</v>
      </c>
      <c r="B25587" s="6">
        <v>713718.0</v>
      </c>
      <c r="C25587" s="14" t="str">
        <f>If(COUNTIF(DamReaches!$B$2:$B$346,"="&amp;A25587)&gt;0, "Yes", "No")</f>
        <v>No</v>
      </c>
    </row>
    <row r="25588">
      <c r="A25588" s="6">
        <v>713771.0</v>
      </c>
      <c r="B25588" s="6">
        <v>713749.0</v>
      </c>
      <c r="C25588" s="14" t="str">
        <f>If(COUNTIF(DamReaches!$B$2:$B$346,"="&amp;A25588)&gt;0, "Yes", "No")</f>
        <v>No</v>
      </c>
    </row>
    <row r="25589">
      <c r="A25589" s="6">
        <v>713772.0</v>
      </c>
      <c r="B25589" s="6">
        <v>713414.0</v>
      </c>
      <c r="C25589" s="14" t="str">
        <f>If(COUNTIF(DamReaches!$B$2:$B$346,"="&amp;A25589)&gt;0, "Yes", "No")</f>
        <v>No</v>
      </c>
    </row>
    <row r="25590">
      <c r="A25590" s="6">
        <v>713773.0</v>
      </c>
      <c r="B25590" s="6">
        <v>712959.0</v>
      </c>
      <c r="C25590" s="14" t="str">
        <f>If(COUNTIF(DamReaches!$B$2:$B$346,"="&amp;A25590)&gt;0, "Yes", "No")</f>
        <v>No</v>
      </c>
    </row>
    <row r="25591">
      <c r="A25591" s="6">
        <v>713774.0</v>
      </c>
      <c r="B25591" s="6">
        <v>713677.0</v>
      </c>
      <c r="C25591" s="14" t="str">
        <f>If(COUNTIF(DamReaches!$B$2:$B$346,"="&amp;A25591)&gt;0, "Yes", "No")</f>
        <v>No</v>
      </c>
    </row>
    <row r="25592">
      <c r="A25592" s="6">
        <v>713775.0</v>
      </c>
      <c r="B25592" s="6">
        <v>713621.0</v>
      </c>
      <c r="C25592" s="14" t="str">
        <f>If(COUNTIF(DamReaches!$B$2:$B$346,"="&amp;A25592)&gt;0, "Yes", "No")</f>
        <v>No</v>
      </c>
    </row>
    <row r="25593">
      <c r="A25593" s="6">
        <v>713776.0</v>
      </c>
      <c r="B25593" s="6">
        <v>713775.0</v>
      </c>
      <c r="C25593" s="14" t="str">
        <f>If(COUNTIF(DamReaches!$B$2:$B$346,"="&amp;A25593)&gt;0, "Yes", "No")</f>
        <v>No</v>
      </c>
    </row>
    <row r="25594">
      <c r="A25594" s="6">
        <v>713799.0</v>
      </c>
      <c r="B25594" s="6">
        <v>713770.0</v>
      </c>
      <c r="C25594" s="14" t="str">
        <f>If(COUNTIF(DamReaches!$B$2:$B$346,"="&amp;A25594)&gt;0, "Yes", "No")</f>
        <v>No</v>
      </c>
    </row>
    <row r="25595">
      <c r="A25595" s="6">
        <v>713800.0</v>
      </c>
      <c r="B25595" s="6">
        <v>713799.0</v>
      </c>
      <c r="C25595" s="14" t="str">
        <f>If(COUNTIF(DamReaches!$B$2:$B$346,"="&amp;A25595)&gt;0, "Yes", "No")</f>
        <v>No</v>
      </c>
    </row>
    <row r="25596">
      <c r="A25596" s="6">
        <v>713801.0</v>
      </c>
      <c r="B25596" s="6">
        <v>713800.0</v>
      </c>
      <c r="C25596" s="14" t="str">
        <f>If(COUNTIF(DamReaches!$B$2:$B$346,"="&amp;A25596)&gt;0, "Yes", "No")</f>
        <v>No</v>
      </c>
    </row>
    <row r="25597">
      <c r="A25597" s="6">
        <v>713802.0</v>
      </c>
      <c r="B25597" s="6">
        <v>713613.0</v>
      </c>
      <c r="C25597" s="14" t="str">
        <f>If(COUNTIF(DamReaches!$B$2:$B$346,"="&amp;A25597)&gt;0, "Yes", "No")</f>
        <v>No</v>
      </c>
    </row>
    <row r="25598">
      <c r="A25598" s="6">
        <v>713803.0</v>
      </c>
      <c r="B25598" s="6">
        <v>713618.0</v>
      </c>
      <c r="C25598" s="14" t="str">
        <f>If(COUNTIF(DamReaches!$B$2:$B$346,"="&amp;A25598)&gt;0, "Yes", "No")</f>
        <v>No</v>
      </c>
    </row>
    <row r="25599">
      <c r="A25599" s="6">
        <v>713820.0</v>
      </c>
      <c r="B25599" s="6">
        <v>713489.0</v>
      </c>
      <c r="C25599" s="14" t="str">
        <f>If(COUNTIF(DamReaches!$B$2:$B$346,"="&amp;A25599)&gt;0, "Yes", "No")</f>
        <v>No</v>
      </c>
    </row>
    <row r="25600">
      <c r="A25600" s="6">
        <v>713821.0</v>
      </c>
      <c r="B25600" s="6">
        <v>713524.0</v>
      </c>
      <c r="C25600" s="14" t="str">
        <f>If(COUNTIF(DamReaches!$B$2:$B$346,"="&amp;A25600)&gt;0, "Yes", "No")</f>
        <v>No</v>
      </c>
    </row>
    <row r="25601">
      <c r="A25601" s="6">
        <v>713836.0</v>
      </c>
      <c r="B25601" s="6">
        <v>713946.0</v>
      </c>
      <c r="C25601" s="14" t="str">
        <f>If(COUNTIF(DamReaches!$B$2:$B$346,"="&amp;A25601)&gt;0, "Yes", "No")</f>
        <v>No</v>
      </c>
    </row>
    <row r="25602">
      <c r="A25602" s="6">
        <v>713837.0</v>
      </c>
      <c r="B25602" s="6">
        <v>712530.0</v>
      </c>
      <c r="C25602" s="14" t="str">
        <f>If(COUNTIF(DamReaches!$B$2:$B$346,"="&amp;A25602)&gt;0, "Yes", "No")</f>
        <v>No</v>
      </c>
    </row>
    <row r="25603">
      <c r="A25603" s="6">
        <v>713838.0</v>
      </c>
      <c r="B25603" s="6">
        <v>713878.0</v>
      </c>
      <c r="C25603" s="14" t="str">
        <f>If(COUNTIF(DamReaches!$B$2:$B$346,"="&amp;A25603)&gt;0, "Yes", "No")</f>
        <v>No</v>
      </c>
    </row>
    <row r="25604">
      <c r="A25604" s="6">
        <v>713839.0</v>
      </c>
      <c r="B25604" s="6">
        <v>713621.0</v>
      </c>
      <c r="C25604" s="14" t="str">
        <f>If(COUNTIF(DamReaches!$B$2:$B$346,"="&amp;A25604)&gt;0, "Yes", "No")</f>
        <v>No</v>
      </c>
    </row>
    <row r="25605">
      <c r="A25605" s="6">
        <v>713840.0</v>
      </c>
      <c r="B25605" s="6">
        <v>713775.0</v>
      </c>
      <c r="C25605" s="14" t="str">
        <f>If(COUNTIF(DamReaches!$B$2:$B$346,"="&amp;A25605)&gt;0, "Yes", "No")</f>
        <v>No</v>
      </c>
    </row>
    <row r="25606">
      <c r="A25606" s="6">
        <v>713857.0</v>
      </c>
      <c r="B25606" s="6">
        <v>713688.0</v>
      </c>
      <c r="C25606" s="14" t="str">
        <f>If(COUNTIF(DamReaches!$B$2:$B$346,"="&amp;A25606)&gt;0, "Yes", "No")</f>
        <v>No</v>
      </c>
    </row>
    <row r="25607">
      <c r="A25607" s="6">
        <v>713858.0</v>
      </c>
      <c r="B25607" s="6">
        <v>714040.0</v>
      </c>
      <c r="C25607" s="14" t="str">
        <f>If(COUNTIF(DamReaches!$B$2:$B$346,"="&amp;A25607)&gt;0, "Yes", "No")</f>
        <v>No</v>
      </c>
    </row>
    <row r="25608">
      <c r="A25608" s="6">
        <v>713859.0</v>
      </c>
      <c r="B25608" s="6">
        <v>713881.0</v>
      </c>
      <c r="C25608" s="14" t="str">
        <f>If(COUNTIF(DamReaches!$B$2:$B$346,"="&amp;A25608)&gt;0, "Yes", "No")</f>
        <v>No</v>
      </c>
    </row>
    <row r="25609">
      <c r="A25609" s="6">
        <v>713860.0</v>
      </c>
      <c r="B25609" s="6">
        <v>713674.0</v>
      </c>
      <c r="C25609" s="14" t="str">
        <f>If(COUNTIF(DamReaches!$B$2:$B$346,"="&amp;A25609)&gt;0, "Yes", "No")</f>
        <v>No</v>
      </c>
    </row>
    <row r="25610">
      <c r="A25610" s="6">
        <v>713861.0</v>
      </c>
      <c r="B25610" s="6">
        <v>713803.0</v>
      </c>
      <c r="C25610" s="14" t="str">
        <f>If(COUNTIF(DamReaches!$B$2:$B$346,"="&amp;A25610)&gt;0, "Yes", "No")</f>
        <v>No</v>
      </c>
    </row>
    <row r="25611">
      <c r="A25611" s="6">
        <v>713877.0</v>
      </c>
      <c r="B25611" s="6">
        <v>713768.0</v>
      </c>
      <c r="C25611" s="14" t="str">
        <f>If(COUNTIF(DamReaches!$B$2:$B$346,"="&amp;A25611)&gt;0, "Yes", "No")</f>
        <v>No</v>
      </c>
    </row>
    <row r="25612">
      <c r="A25612" s="6">
        <v>713878.0</v>
      </c>
      <c r="B25612" s="6">
        <v>713858.0</v>
      </c>
      <c r="C25612" s="14" t="str">
        <f>If(COUNTIF(DamReaches!$B$2:$B$346,"="&amp;A25612)&gt;0, "Yes", "No")</f>
        <v>No</v>
      </c>
    </row>
    <row r="25613">
      <c r="A25613" s="6">
        <v>713879.0</v>
      </c>
      <c r="B25613" s="6">
        <v>713428.0</v>
      </c>
      <c r="C25613" s="14" t="str">
        <f>If(COUNTIF(DamReaches!$B$2:$B$346,"="&amp;A25613)&gt;0, "Yes", "No")</f>
        <v>No</v>
      </c>
    </row>
    <row r="25614">
      <c r="A25614" s="6">
        <v>713880.0</v>
      </c>
      <c r="B25614" s="6">
        <v>713558.0</v>
      </c>
      <c r="C25614" s="14" t="str">
        <f>If(COUNTIF(DamReaches!$B$2:$B$346,"="&amp;A25614)&gt;0, "Yes", "No")</f>
        <v>No</v>
      </c>
    </row>
    <row r="25615">
      <c r="A25615" s="6">
        <v>713881.0</v>
      </c>
      <c r="B25615" s="6">
        <v>713860.0</v>
      </c>
      <c r="C25615" s="14" t="str">
        <f>If(COUNTIF(DamReaches!$B$2:$B$346,"="&amp;A25615)&gt;0, "Yes", "No")</f>
        <v>No</v>
      </c>
    </row>
    <row r="25616">
      <c r="A25616" s="6">
        <v>713882.0</v>
      </c>
      <c r="B25616" s="6">
        <v>713641.0</v>
      </c>
      <c r="C25616" s="14" t="str">
        <f>If(COUNTIF(DamReaches!$B$2:$B$346,"="&amp;A25616)&gt;0, "Yes", "No")</f>
        <v>No</v>
      </c>
    </row>
    <row r="25617">
      <c r="A25617" s="6">
        <v>713883.0</v>
      </c>
      <c r="B25617" s="6">
        <v>713464.0</v>
      </c>
      <c r="C25617" s="14" t="str">
        <f>If(COUNTIF(DamReaches!$B$2:$B$346,"="&amp;A25617)&gt;0, "Yes", "No")</f>
        <v>No</v>
      </c>
    </row>
    <row r="25618">
      <c r="A25618" s="6">
        <v>713898.0</v>
      </c>
      <c r="B25618" s="6">
        <v>714435.0</v>
      </c>
      <c r="C25618" s="14" t="str">
        <f>If(COUNTIF(DamReaches!$B$2:$B$346,"="&amp;A25618)&gt;0, "Yes", "No")</f>
        <v>No</v>
      </c>
    </row>
    <row r="25619">
      <c r="A25619" s="6">
        <v>713899.0</v>
      </c>
      <c r="B25619" s="6">
        <v>713919.0</v>
      </c>
      <c r="C25619" s="14" t="str">
        <f>If(COUNTIF(DamReaches!$B$2:$B$346,"="&amp;A25619)&gt;0, "Yes", "No")</f>
        <v>No</v>
      </c>
    </row>
    <row r="25620">
      <c r="A25620" s="6">
        <v>713900.0</v>
      </c>
      <c r="B25620" s="6">
        <v>712654.0</v>
      </c>
      <c r="C25620" s="14" t="str">
        <f>If(COUNTIF(DamReaches!$B$2:$B$346,"="&amp;A25620)&gt;0, "Yes", "No")</f>
        <v>No</v>
      </c>
    </row>
    <row r="25621">
      <c r="A25621" s="6">
        <v>713901.0</v>
      </c>
      <c r="B25621" s="6">
        <v>713858.0</v>
      </c>
      <c r="C25621" s="14" t="str">
        <f>If(COUNTIF(DamReaches!$B$2:$B$346,"="&amp;A25621)&gt;0, "Yes", "No")</f>
        <v>No</v>
      </c>
    </row>
    <row r="25622">
      <c r="A25622" s="6">
        <v>713902.0</v>
      </c>
      <c r="B25622" s="6">
        <v>713879.0</v>
      </c>
      <c r="C25622" s="14" t="str">
        <f>If(COUNTIF(DamReaches!$B$2:$B$346,"="&amp;A25622)&gt;0, "Yes", "No")</f>
        <v>No</v>
      </c>
    </row>
    <row r="25623">
      <c r="A25623" s="6">
        <v>713903.0</v>
      </c>
      <c r="B25623" s="6">
        <v>713880.0</v>
      </c>
      <c r="C25623" s="14" t="str">
        <f>If(COUNTIF(DamReaches!$B$2:$B$346,"="&amp;A25623)&gt;0, "Yes", "No")</f>
        <v>No</v>
      </c>
    </row>
    <row r="25624">
      <c r="A25624" s="6">
        <v>713904.0</v>
      </c>
      <c r="B25624" s="6">
        <v>713882.0</v>
      </c>
      <c r="C25624" s="14" t="str">
        <f>If(COUNTIF(DamReaches!$B$2:$B$346,"="&amp;A25624)&gt;0, "Yes", "No")</f>
        <v>No</v>
      </c>
    </row>
    <row r="25625">
      <c r="A25625" s="6">
        <v>713905.0</v>
      </c>
      <c r="B25625" s="6">
        <v>713267.0</v>
      </c>
      <c r="C25625" s="14" t="str">
        <f>If(COUNTIF(DamReaches!$B$2:$B$346,"="&amp;A25625)&gt;0, "Yes", "No")</f>
        <v>No</v>
      </c>
    </row>
    <row r="25626">
      <c r="A25626" s="6">
        <v>713906.0</v>
      </c>
      <c r="B25626" s="6">
        <v>713396.0</v>
      </c>
      <c r="C25626" s="14" t="str">
        <f>If(COUNTIF(DamReaches!$B$2:$B$346,"="&amp;A25626)&gt;0, "Yes", "No")</f>
        <v>No</v>
      </c>
    </row>
    <row r="25627">
      <c r="A25627" s="6">
        <v>713919.0</v>
      </c>
      <c r="B25627" s="6">
        <v>713640.0</v>
      </c>
      <c r="C25627" s="14" t="str">
        <f>If(COUNTIF(DamReaches!$B$2:$B$346,"="&amp;A25627)&gt;0, "Yes", "No")</f>
        <v>No</v>
      </c>
    </row>
    <row r="25628">
      <c r="A25628" s="6">
        <v>713920.0</v>
      </c>
      <c r="B25628" s="6">
        <v>713946.0</v>
      </c>
      <c r="C25628" s="14" t="str">
        <f>If(COUNTIF(DamReaches!$B$2:$B$346,"="&amp;A25628)&gt;0, "Yes", "No")</f>
        <v>No</v>
      </c>
    </row>
    <row r="25629">
      <c r="A25629" s="6">
        <v>713921.0</v>
      </c>
      <c r="B25629" s="6">
        <v>713347.0</v>
      </c>
      <c r="C25629" s="14" t="str">
        <f>If(COUNTIF(DamReaches!$B$2:$B$346,"="&amp;A25629)&gt;0, "Yes", "No")</f>
        <v>No</v>
      </c>
    </row>
    <row r="25630">
      <c r="A25630" s="6">
        <v>713922.0</v>
      </c>
      <c r="B25630" s="6">
        <v>713576.0</v>
      </c>
      <c r="C25630" s="14" t="str">
        <f>If(COUNTIF(DamReaches!$B$2:$B$346,"="&amp;A25630)&gt;0, "Yes", "No")</f>
        <v>No</v>
      </c>
    </row>
    <row r="25631">
      <c r="A25631" s="6">
        <v>713945.0</v>
      </c>
      <c r="B25631" s="6">
        <v>714435.0</v>
      </c>
      <c r="C25631" s="14" t="str">
        <f>If(COUNTIF(DamReaches!$B$2:$B$346,"="&amp;A25631)&gt;0, "Yes", "No")</f>
        <v>No</v>
      </c>
    </row>
    <row r="25632">
      <c r="A25632" s="6">
        <v>713946.0</v>
      </c>
      <c r="B25632" s="6">
        <v>713081.0</v>
      </c>
      <c r="C25632" s="14" t="str">
        <f>If(COUNTIF(DamReaches!$B$2:$B$346,"="&amp;A25632)&gt;0, "Yes", "No")</f>
        <v>No</v>
      </c>
    </row>
    <row r="25633">
      <c r="A25633" s="6">
        <v>713947.0</v>
      </c>
      <c r="B25633" s="6">
        <v>713882.0</v>
      </c>
      <c r="C25633" s="14" t="str">
        <f>If(COUNTIF(DamReaches!$B$2:$B$346,"="&amp;A25633)&gt;0, "Yes", "No")</f>
        <v>No</v>
      </c>
    </row>
    <row r="25634">
      <c r="A25634" s="6">
        <v>713948.0</v>
      </c>
      <c r="B25634" s="6">
        <v>713883.0</v>
      </c>
      <c r="C25634" s="14" t="str">
        <f>If(COUNTIF(DamReaches!$B$2:$B$346,"="&amp;A25634)&gt;0, "Yes", "No")</f>
        <v>No</v>
      </c>
    </row>
    <row r="25635">
      <c r="A25635" s="6">
        <v>713965.0</v>
      </c>
      <c r="B25635" s="6">
        <v>713991.0</v>
      </c>
      <c r="C25635" s="14" t="str">
        <f>If(COUNTIF(DamReaches!$B$2:$B$346,"="&amp;A25635)&gt;0, "Yes", "No")</f>
        <v>No</v>
      </c>
    </row>
    <row r="25636">
      <c r="A25636" s="6">
        <v>713966.0</v>
      </c>
      <c r="B25636" s="6">
        <v>713799.0</v>
      </c>
      <c r="C25636" s="14" t="str">
        <f>If(COUNTIF(DamReaches!$B$2:$B$346,"="&amp;A25636)&gt;0, "Yes", "No")</f>
        <v>No</v>
      </c>
    </row>
    <row r="25637">
      <c r="A25637" s="6">
        <v>713967.0</v>
      </c>
      <c r="B25637" s="6">
        <v>714293.0</v>
      </c>
      <c r="C25637" s="14" t="str">
        <f>If(COUNTIF(DamReaches!$B$2:$B$346,"="&amp;A25637)&gt;0, "Yes", "No")</f>
        <v>No</v>
      </c>
    </row>
    <row r="25638">
      <c r="A25638" s="6">
        <v>713968.0</v>
      </c>
      <c r="B25638" s="6">
        <v>714293.0</v>
      </c>
      <c r="C25638" s="14" t="str">
        <f>If(COUNTIF(DamReaches!$B$2:$B$346,"="&amp;A25638)&gt;0, "Yes", "No")</f>
        <v>No</v>
      </c>
    </row>
    <row r="25639">
      <c r="A25639" s="6">
        <v>713969.0</v>
      </c>
      <c r="B25639" s="6">
        <v>713970.0</v>
      </c>
      <c r="C25639" s="14" t="str">
        <f>If(COUNTIF(DamReaches!$B$2:$B$346,"="&amp;A25639)&gt;0, "Yes", "No")</f>
        <v>No</v>
      </c>
    </row>
    <row r="25640">
      <c r="A25640" s="6">
        <v>713970.0</v>
      </c>
      <c r="B25640" s="6">
        <v>713905.0</v>
      </c>
      <c r="C25640" s="14" t="str">
        <f>If(COUNTIF(DamReaches!$B$2:$B$346,"="&amp;A25640)&gt;0, "Yes", "No")</f>
        <v>No</v>
      </c>
    </row>
    <row r="25641">
      <c r="A25641" s="6">
        <v>713971.0</v>
      </c>
      <c r="B25641" s="6">
        <v>713883.0</v>
      </c>
      <c r="C25641" s="14" t="str">
        <f>If(COUNTIF(DamReaches!$B$2:$B$346,"="&amp;A25641)&gt;0, "Yes", "No")</f>
        <v>No</v>
      </c>
    </row>
    <row r="25642">
      <c r="A25642" s="6">
        <v>713972.0</v>
      </c>
      <c r="B25642" s="6">
        <v>713622.0</v>
      </c>
      <c r="C25642" s="14" t="str">
        <f>If(COUNTIF(DamReaches!$B$2:$B$346,"="&amp;A25642)&gt;0, "Yes", "No")</f>
        <v>No</v>
      </c>
    </row>
    <row r="25643">
      <c r="A25643" s="6">
        <v>713991.0</v>
      </c>
      <c r="B25643" s="6">
        <v>714010.0</v>
      </c>
      <c r="C25643" s="14" t="str">
        <f>If(COUNTIF(DamReaches!$B$2:$B$346,"="&amp;A25643)&gt;0, "Yes", "No")</f>
        <v>No</v>
      </c>
    </row>
    <row r="25644">
      <c r="A25644" s="6">
        <v>713992.0</v>
      </c>
      <c r="B25644" s="6">
        <v>713770.0</v>
      </c>
      <c r="C25644" s="14" t="str">
        <f>If(COUNTIF(DamReaches!$B$2:$B$346,"="&amp;A25644)&gt;0, "Yes", "No")</f>
        <v>No</v>
      </c>
    </row>
    <row r="25645">
      <c r="A25645" s="6">
        <v>713993.0</v>
      </c>
      <c r="B25645" s="6">
        <v>713948.0</v>
      </c>
      <c r="C25645" s="14" t="str">
        <f>If(COUNTIF(DamReaches!$B$2:$B$346,"="&amp;A25645)&gt;0, "Yes", "No")</f>
        <v>No</v>
      </c>
    </row>
    <row r="25646">
      <c r="A25646" s="6">
        <v>713994.0</v>
      </c>
      <c r="B25646" s="6">
        <v>713722.0</v>
      </c>
      <c r="C25646" s="14" t="str">
        <f>If(COUNTIF(DamReaches!$B$2:$B$346,"="&amp;A25646)&gt;0, "Yes", "No")</f>
        <v>No</v>
      </c>
    </row>
    <row r="25647">
      <c r="A25647" s="6">
        <v>714010.0</v>
      </c>
      <c r="B25647" s="6">
        <v>713877.0</v>
      </c>
      <c r="C25647" s="14" t="str">
        <f>If(COUNTIF(DamReaches!$B$2:$B$346,"="&amp;A25647)&gt;0, "Yes", "No")</f>
        <v>No</v>
      </c>
    </row>
    <row r="25648">
      <c r="A25648" s="6">
        <v>714011.0</v>
      </c>
      <c r="B25648" s="6">
        <v>713921.0</v>
      </c>
      <c r="C25648" s="14" t="str">
        <f>If(COUNTIF(DamReaches!$B$2:$B$346,"="&amp;A25648)&gt;0, "Yes", "No")</f>
        <v>No</v>
      </c>
    </row>
    <row r="25649">
      <c r="A25649" s="6">
        <v>714012.0</v>
      </c>
      <c r="B25649" s="6">
        <v>713801.0</v>
      </c>
      <c r="C25649" s="14" t="str">
        <f>If(COUNTIF(DamReaches!$B$2:$B$346,"="&amp;A25649)&gt;0, "Yes", "No")</f>
        <v>No</v>
      </c>
    </row>
    <row r="25650">
      <c r="A25650" s="6">
        <v>714013.0</v>
      </c>
      <c r="B25650" s="6">
        <v>713675.0</v>
      </c>
      <c r="C25650" s="14" t="str">
        <f>If(COUNTIF(DamReaches!$B$2:$B$346,"="&amp;A25650)&gt;0, "Yes", "No")</f>
        <v>No</v>
      </c>
    </row>
    <row r="25651">
      <c r="A25651" s="6">
        <v>714014.0</v>
      </c>
      <c r="B25651" s="6">
        <v>713803.0</v>
      </c>
      <c r="C25651" s="14" t="str">
        <f>If(COUNTIF(DamReaches!$B$2:$B$346,"="&amp;A25651)&gt;0, "Yes", "No")</f>
        <v>No</v>
      </c>
    </row>
    <row r="25652">
      <c r="A25652" s="6">
        <v>714015.0</v>
      </c>
      <c r="B25652" s="6">
        <v>714014.0</v>
      </c>
      <c r="C25652" s="14" t="str">
        <f>If(COUNTIF(DamReaches!$B$2:$B$346,"="&amp;A25652)&gt;0, "Yes", "No")</f>
        <v>No</v>
      </c>
    </row>
    <row r="25653">
      <c r="A25653" s="6">
        <v>714016.0</v>
      </c>
      <c r="B25653" s="6">
        <v>713466.0</v>
      </c>
      <c r="C25653" s="14" t="str">
        <f>If(COUNTIF(DamReaches!$B$2:$B$346,"="&amp;A25653)&gt;0, "Yes", "No")</f>
        <v>No</v>
      </c>
    </row>
    <row r="25654">
      <c r="A25654" s="6">
        <v>714017.0</v>
      </c>
      <c r="B25654" s="6">
        <v>713576.0</v>
      </c>
      <c r="C25654" s="14" t="str">
        <f>If(COUNTIF(DamReaches!$B$2:$B$346,"="&amp;A25654)&gt;0, "Yes", "No")</f>
        <v>No</v>
      </c>
    </row>
    <row r="25655">
      <c r="A25655" s="6">
        <v>714018.0</v>
      </c>
      <c r="B25655" s="6">
        <v>713839.0</v>
      </c>
      <c r="C25655" s="14" t="str">
        <f>If(COUNTIF(DamReaches!$B$2:$B$346,"="&amp;A25655)&gt;0, "Yes", "No")</f>
        <v>No</v>
      </c>
    </row>
    <row r="25656">
      <c r="A25656" s="6">
        <v>714038.0</v>
      </c>
      <c r="B25656" s="6">
        <v>714056.0</v>
      </c>
      <c r="C25656" s="14" t="str">
        <f>If(COUNTIF(DamReaches!$B$2:$B$346,"="&amp;A25656)&gt;0, "Yes", "No")</f>
        <v>No</v>
      </c>
    </row>
    <row r="25657">
      <c r="A25657" s="6">
        <v>714039.0</v>
      </c>
      <c r="B25657" s="6">
        <v>713574.0</v>
      </c>
      <c r="C25657" s="14" t="str">
        <f>If(COUNTIF(DamReaches!$B$2:$B$346,"="&amp;A25657)&gt;0, "Yes", "No")</f>
        <v>No</v>
      </c>
    </row>
    <row r="25658">
      <c r="A25658" s="6">
        <v>714040.0</v>
      </c>
      <c r="B25658" s="6">
        <v>713837.0</v>
      </c>
      <c r="C25658" s="14" t="str">
        <f>If(COUNTIF(DamReaches!$B$2:$B$346,"="&amp;A25658)&gt;0, "Yes", "No")</f>
        <v>No</v>
      </c>
    </row>
    <row r="25659">
      <c r="A25659" s="6">
        <v>714041.0</v>
      </c>
      <c r="B25659" s="6">
        <v>713901.0</v>
      </c>
      <c r="C25659" s="14" t="str">
        <f>If(COUNTIF(DamReaches!$B$2:$B$346,"="&amp;A25659)&gt;0, "Yes", "No")</f>
        <v>No</v>
      </c>
    </row>
    <row r="25660">
      <c r="A25660" s="6">
        <v>714042.0</v>
      </c>
      <c r="B25660" s="6">
        <v>713295.0</v>
      </c>
      <c r="C25660" s="14" t="str">
        <f>If(COUNTIF(DamReaches!$B$2:$B$346,"="&amp;A25660)&gt;0, "Yes", "No")</f>
        <v>No</v>
      </c>
    </row>
    <row r="25661">
      <c r="A25661" s="6">
        <v>714043.0</v>
      </c>
      <c r="B25661" s="6">
        <v>714013.0</v>
      </c>
      <c r="C25661" s="14" t="str">
        <f>If(COUNTIF(DamReaches!$B$2:$B$346,"="&amp;A25661)&gt;0, "Yes", "No")</f>
        <v>No</v>
      </c>
    </row>
    <row r="25662">
      <c r="A25662" s="6">
        <v>714055.0</v>
      </c>
      <c r="B25662" s="6">
        <v>714056.0</v>
      </c>
      <c r="C25662" s="14" t="str">
        <f>If(COUNTIF(DamReaches!$B$2:$B$346,"="&amp;A25662)&gt;0, "Yes", "No")</f>
        <v>No</v>
      </c>
    </row>
    <row r="25663">
      <c r="A25663" s="6">
        <v>714056.0</v>
      </c>
      <c r="B25663" s="6">
        <v>714532.0</v>
      </c>
      <c r="C25663" s="14" t="str">
        <f>If(COUNTIF(DamReaches!$B$2:$B$346,"="&amp;A25663)&gt;0, "Yes", "No")</f>
        <v>No</v>
      </c>
    </row>
    <row r="25664">
      <c r="A25664" s="6">
        <v>714057.0</v>
      </c>
      <c r="B25664" s="6">
        <v>714532.0</v>
      </c>
      <c r="C25664" s="14" t="str">
        <f>If(COUNTIF(DamReaches!$B$2:$B$346,"="&amp;A25664)&gt;0, "Yes", "No")</f>
        <v>No</v>
      </c>
    </row>
    <row r="25665">
      <c r="A25665" s="6">
        <v>714058.0</v>
      </c>
      <c r="B25665" s="6">
        <v>713991.0</v>
      </c>
      <c r="C25665" s="14" t="str">
        <f>If(COUNTIF(DamReaches!$B$2:$B$346,"="&amp;A25665)&gt;0, "Yes", "No")</f>
        <v>No</v>
      </c>
    </row>
    <row r="25666">
      <c r="A25666" s="6">
        <v>714059.0</v>
      </c>
      <c r="B25666" s="6">
        <v>713836.0</v>
      </c>
      <c r="C25666" s="14" t="str">
        <f>If(COUNTIF(DamReaches!$B$2:$B$346,"="&amp;A25666)&gt;0, "Yes", "No")</f>
        <v>No</v>
      </c>
    </row>
    <row r="25667">
      <c r="A25667" s="6">
        <v>714060.0</v>
      </c>
      <c r="B25667" s="6">
        <v>714011.0</v>
      </c>
      <c r="C25667" s="14" t="str">
        <f>If(COUNTIF(DamReaches!$B$2:$B$346,"="&amp;A25667)&gt;0, "Yes", "No")</f>
        <v>No</v>
      </c>
    </row>
    <row r="25668">
      <c r="A25668" s="6">
        <v>714061.0</v>
      </c>
      <c r="B25668" s="6">
        <v>713800.0</v>
      </c>
      <c r="C25668" s="14" t="str">
        <f>If(COUNTIF(DamReaches!$B$2:$B$346,"="&amp;A25668)&gt;0, "Yes", "No")</f>
        <v>No</v>
      </c>
    </row>
    <row r="25669">
      <c r="A25669" s="6">
        <v>714062.0</v>
      </c>
      <c r="B25669" s="6">
        <v>713860.0</v>
      </c>
      <c r="C25669" s="14" t="str">
        <f>If(COUNTIF(DamReaches!$B$2:$B$346,"="&amp;A25669)&gt;0, "Yes", "No")</f>
        <v>No</v>
      </c>
    </row>
    <row r="25670">
      <c r="A25670" s="6">
        <v>714063.0</v>
      </c>
      <c r="B25670" s="6">
        <v>713720.0</v>
      </c>
      <c r="C25670" s="14" t="str">
        <f>If(COUNTIF(DamReaches!$B$2:$B$346,"="&amp;A25670)&gt;0, "Yes", "No")</f>
        <v>No</v>
      </c>
    </row>
    <row r="25671">
      <c r="A25671" s="6">
        <v>714064.0</v>
      </c>
      <c r="B25671" s="6">
        <v>713613.0</v>
      </c>
      <c r="C25671" s="14" t="str">
        <f>If(COUNTIF(DamReaches!$B$2:$B$346,"="&amp;A25671)&gt;0, "Yes", "No")</f>
        <v>No</v>
      </c>
    </row>
    <row r="25672">
      <c r="A25672" s="6">
        <v>714065.0</v>
      </c>
      <c r="B25672" s="6">
        <v>713690.0</v>
      </c>
      <c r="C25672" s="14" t="str">
        <f>If(COUNTIF(DamReaches!$B$2:$B$346,"="&amp;A25672)&gt;0, "Yes", "No")</f>
        <v>No</v>
      </c>
    </row>
    <row r="25673">
      <c r="A25673" s="6">
        <v>714066.0</v>
      </c>
      <c r="B25673" s="6">
        <v>714016.0</v>
      </c>
      <c r="C25673" s="14" t="str">
        <f>If(COUNTIF(DamReaches!$B$2:$B$346,"="&amp;A25673)&gt;0, "Yes", "No")</f>
        <v>No</v>
      </c>
    </row>
    <row r="25674">
      <c r="A25674" s="6">
        <v>714087.0</v>
      </c>
      <c r="B25674" s="6">
        <v>714039.0</v>
      </c>
      <c r="C25674" s="14" t="str">
        <f>If(COUNTIF(DamReaches!$B$2:$B$346,"="&amp;A25674)&gt;0, "Yes", "No")</f>
        <v>No</v>
      </c>
    </row>
    <row r="25675">
      <c r="A25675" s="6">
        <v>714088.0</v>
      </c>
      <c r="B25675" s="6">
        <v>713820.0</v>
      </c>
      <c r="C25675" s="14" t="str">
        <f>If(COUNTIF(DamReaches!$B$2:$B$346,"="&amp;A25675)&gt;0, "Yes", "No")</f>
        <v>No</v>
      </c>
    </row>
    <row r="25676">
      <c r="A25676" s="6">
        <v>714089.0</v>
      </c>
      <c r="B25676" s="6">
        <v>714112.0</v>
      </c>
      <c r="C25676" s="14" t="str">
        <f>If(COUNTIF(DamReaches!$B$2:$B$346,"="&amp;A25676)&gt;0, "Yes", "No")</f>
        <v>No</v>
      </c>
    </row>
    <row r="25677">
      <c r="A25677" s="6">
        <v>714090.0</v>
      </c>
      <c r="B25677" s="6">
        <v>714065.0</v>
      </c>
      <c r="C25677" s="14" t="str">
        <f>If(COUNTIF(DamReaches!$B$2:$B$346,"="&amp;A25677)&gt;0, "Yes", "No")</f>
        <v>No</v>
      </c>
    </row>
    <row r="25678">
      <c r="A25678" s="6">
        <v>714091.0</v>
      </c>
      <c r="B25678" s="6">
        <v>713773.0</v>
      </c>
      <c r="C25678" s="14" t="str">
        <f>If(COUNTIF(DamReaches!$B$2:$B$346,"="&amp;A25678)&gt;0, "Yes", "No")</f>
        <v>No</v>
      </c>
    </row>
    <row r="25679">
      <c r="A25679" s="6">
        <v>714108.0</v>
      </c>
      <c r="B25679" s="6">
        <v>714109.0</v>
      </c>
      <c r="C25679" s="14" t="str">
        <f>If(COUNTIF(DamReaches!$B$2:$B$346,"="&amp;A25679)&gt;0, "Yes", "No")</f>
        <v>No</v>
      </c>
    </row>
    <row r="25680">
      <c r="A25680" s="6">
        <v>714109.0</v>
      </c>
      <c r="B25680" s="6">
        <v>713879.0</v>
      </c>
      <c r="C25680" s="14" t="str">
        <f>If(COUNTIF(DamReaches!$B$2:$B$346,"="&amp;A25680)&gt;0, "Yes", "No")</f>
        <v>No</v>
      </c>
    </row>
    <row r="25681">
      <c r="A25681" s="6">
        <v>714110.0</v>
      </c>
      <c r="B25681" s="6">
        <v>713881.0</v>
      </c>
      <c r="C25681" s="14" t="str">
        <f>If(COUNTIF(DamReaches!$B$2:$B$346,"="&amp;A25681)&gt;0, "Yes", "No")</f>
        <v>No</v>
      </c>
    </row>
    <row r="25682">
      <c r="A25682" s="6">
        <v>714111.0</v>
      </c>
      <c r="B25682" s="6">
        <v>714042.0</v>
      </c>
      <c r="C25682" s="14" t="str">
        <f>If(COUNTIF(DamReaches!$B$2:$B$346,"="&amp;A25682)&gt;0, "Yes", "No")</f>
        <v>No</v>
      </c>
    </row>
    <row r="25683">
      <c r="A25683" s="6">
        <v>714112.0</v>
      </c>
      <c r="B25683" s="6">
        <v>714042.0</v>
      </c>
      <c r="C25683" s="14" t="str">
        <f>If(COUNTIF(DamReaches!$B$2:$B$346,"="&amp;A25683)&gt;0, "Yes", "No")</f>
        <v>No</v>
      </c>
    </row>
    <row r="25684">
      <c r="A25684" s="6">
        <v>714113.0</v>
      </c>
      <c r="B25684" s="6">
        <v>713948.0</v>
      </c>
      <c r="C25684" s="14" t="str">
        <f>If(COUNTIF(DamReaches!$B$2:$B$346,"="&amp;A25684)&gt;0, "Yes", "No")</f>
        <v>No</v>
      </c>
    </row>
    <row r="25685">
      <c r="A25685" s="6">
        <v>714127.0</v>
      </c>
      <c r="B25685" s="6">
        <v>714041.0</v>
      </c>
      <c r="C25685" s="14" t="str">
        <f>If(COUNTIF(DamReaches!$B$2:$B$346,"="&amp;A25685)&gt;0, "Yes", "No")</f>
        <v>No</v>
      </c>
    </row>
    <row r="25686">
      <c r="A25686" s="6">
        <v>714128.0</v>
      </c>
      <c r="B25686" s="6">
        <v>714017.0</v>
      </c>
      <c r="C25686" s="14" t="str">
        <f>If(COUNTIF(DamReaches!$B$2:$B$346,"="&amp;A25686)&gt;0, "Yes", "No")</f>
        <v>No</v>
      </c>
    </row>
    <row r="25687">
      <c r="A25687" s="6">
        <v>714149.0</v>
      </c>
      <c r="B25687" s="6">
        <v>713921.0</v>
      </c>
      <c r="C25687" s="14" t="str">
        <f>If(COUNTIF(DamReaches!$B$2:$B$346,"="&amp;A25687)&gt;0, "Yes", "No")</f>
        <v>No</v>
      </c>
    </row>
    <row r="25688">
      <c r="A25688" s="6">
        <v>714150.0</v>
      </c>
      <c r="B25688" s="6">
        <v>714011.0</v>
      </c>
      <c r="C25688" s="14" t="str">
        <f>If(COUNTIF(DamReaches!$B$2:$B$346,"="&amp;A25688)&gt;0, "Yes", "No")</f>
        <v>No</v>
      </c>
    </row>
    <row r="25689">
      <c r="A25689" s="6">
        <v>714151.0</v>
      </c>
      <c r="B25689" s="6">
        <v>714223.0</v>
      </c>
      <c r="C25689" s="14" t="str">
        <f>If(COUNTIF(DamReaches!$B$2:$B$346,"="&amp;A25689)&gt;0, "Yes", "No")</f>
        <v>No</v>
      </c>
    </row>
    <row r="25690">
      <c r="A25690" s="6">
        <v>714152.0</v>
      </c>
      <c r="B25690" s="6">
        <v>714223.0</v>
      </c>
      <c r="C25690" s="14" t="str">
        <f>If(COUNTIF(DamReaches!$B$2:$B$346,"="&amp;A25690)&gt;0, "Yes", "No")</f>
        <v>No</v>
      </c>
    </row>
    <row r="25691">
      <c r="A25691" s="6">
        <v>714153.0</v>
      </c>
      <c r="B25691" s="6">
        <v>714154.0</v>
      </c>
      <c r="C25691" s="14" t="str">
        <f>If(COUNTIF(DamReaches!$B$2:$B$346,"="&amp;A25691)&gt;0, "Yes", "No")</f>
        <v>No</v>
      </c>
    </row>
    <row r="25692">
      <c r="A25692" s="6">
        <v>714154.0</v>
      </c>
      <c r="B25692" s="6">
        <v>713970.0</v>
      </c>
      <c r="C25692" s="14" t="str">
        <f>If(COUNTIF(DamReaches!$B$2:$B$346,"="&amp;A25692)&gt;0, "Yes", "No")</f>
        <v>No</v>
      </c>
    </row>
    <row r="25693">
      <c r="A25693" s="6">
        <v>714155.0</v>
      </c>
      <c r="B25693" s="6">
        <v>713530.0</v>
      </c>
      <c r="C25693" s="14" t="str">
        <f>If(COUNTIF(DamReaches!$B$2:$B$346,"="&amp;A25693)&gt;0, "Yes", "No")</f>
        <v>No</v>
      </c>
    </row>
    <row r="25694">
      <c r="A25694" s="6">
        <v>714170.0</v>
      </c>
      <c r="B25694" s="6">
        <v>714059.0</v>
      </c>
      <c r="C25694" s="14" t="str">
        <f>If(COUNTIF(DamReaches!$B$2:$B$346,"="&amp;A25694)&gt;0, "Yes", "No")</f>
        <v>No</v>
      </c>
    </row>
    <row r="25695">
      <c r="A25695" s="6">
        <v>714171.0</v>
      </c>
      <c r="B25695" s="6">
        <v>713880.0</v>
      </c>
      <c r="C25695" s="14" t="str">
        <f>If(COUNTIF(DamReaches!$B$2:$B$346,"="&amp;A25695)&gt;0, "Yes", "No")</f>
        <v>No</v>
      </c>
    </row>
    <row r="25696">
      <c r="A25696" s="6">
        <v>714172.0</v>
      </c>
      <c r="B25696" s="6">
        <v>713641.0</v>
      </c>
      <c r="C25696" s="14" t="str">
        <f>If(COUNTIF(DamReaches!$B$2:$B$346,"="&amp;A25696)&gt;0, "Yes", "No")</f>
        <v>No</v>
      </c>
    </row>
    <row r="25697">
      <c r="A25697" s="6">
        <v>714173.0</v>
      </c>
      <c r="B25697" s="6">
        <v>713575.0</v>
      </c>
      <c r="C25697" s="14" t="str">
        <f>If(COUNTIF(DamReaches!$B$2:$B$346,"="&amp;A25697)&gt;0, "Yes", "No")</f>
        <v>No</v>
      </c>
    </row>
    <row r="25698">
      <c r="A25698" s="6">
        <v>714174.0</v>
      </c>
      <c r="B25698" s="6">
        <v>713692.0</v>
      </c>
      <c r="C25698" s="14" t="str">
        <f>If(COUNTIF(DamReaches!$B$2:$B$346,"="&amp;A25698)&gt;0, "Yes", "No")</f>
        <v>No</v>
      </c>
    </row>
    <row r="25699">
      <c r="A25699" s="6">
        <v>714193.0</v>
      </c>
      <c r="B25699" s="6">
        <v>714654.0</v>
      </c>
      <c r="C25699" s="14" t="str">
        <f>If(COUNTIF(DamReaches!$B$2:$B$346,"="&amp;A25699)&gt;0, "Yes", "No")</f>
        <v>No</v>
      </c>
    </row>
    <row r="25700">
      <c r="A25700" s="6">
        <v>714194.0</v>
      </c>
      <c r="B25700" s="6">
        <v>714112.0</v>
      </c>
      <c r="C25700" s="14" t="str">
        <f>If(COUNTIF(DamReaches!$B$2:$B$346,"="&amp;A25700)&gt;0, "Yes", "No")</f>
        <v>No</v>
      </c>
    </row>
    <row r="25701">
      <c r="A25701" s="6">
        <v>714195.0</v>
      </c>
      <c r="B25701" s="6">
        <v>714418.0</v>
      </c>
      <c r="C25701" s="14" t="str">
        <f>If(COUNTIF(DamReaches!$B$2:$B$346,"="&amp;A25701)&gt;0, "Yes", "No")</f>
        <v>No</v>
      </c>
    </row>
    <row r="25702">
      <c r="A25702" s="6">
        <v>714218.0</v>
      </c>
      <c r="B25702" s="6">
        <v>714463.0</v>
      </c>
      <c r="C25702" s="14" t="str">
        <f>If(COUNTIF(DamReaches!$B$2:$B$346,"="&amp;A25702)&gt;0, "Yes", "No")</f>
        <v>No</v>
      </c>
    </row>
    <row r="25703">
      <c r="A25703" s="6">
        <v>714219.0</v>
      </c>
      <c r="B25703" s="6">
        <v>714463.0</v>
      </c>
      <c r="C25703" s="14" t="str">
        <f>If(COUNTIF(DamReaches!$B$2:$B$346,"="&amp;A25703)&gt;0, "Yes", "No")</f>
        <v>No</v>
      </c>
    </row>
    <row r="25704">
      <c r="A25704" s="6">
        <v>714220.0</v>
      </c>
      <c r="B25704" s="6">
        <v>714010.0</v>
      </c>
      <c r="C25704" s="14" t="str">
        <f>If(COUNTIF(DamReaches!$B$2:$B$346,"="&amp;A25704)&gt;0, "Yes", "No")</f>
        <v>No</v>
      </c>
    </row>
    <row r="25705">
      <c r="A25705" s="6">
        <v>714221.0</v>
      </c>
      <c r="B25705" s="6">
        <v>713820.0</v>
      </c>
      <c r="C25705" s="14" t="str">
        <f>If(COUNTIF(DamReaches!$B$2:$B$346,"="&amp;A25705)&gt;0, "Yes", "No")</f>
        <v>No</v>
      </c>
    </row>
    <row r="25706">
      <c r="A25706" s="6">
        <v>714222.0</v>
      </c>
      <c r="B25706" s="6">
        <v>714171.0</v>
      </c>
      <c r="C25706" s="14" t="str">
        <f>If(COUNTIF(DamReaches!$B$2:$B$346,"="&amp;A25706)&gt;0, "Yes", "No")</f>
        <v>No</v>
      </c>
    </row>
    <row r="25707">
      <c r="A25707" s="6">
        <v>714223.0</v>
      </c>
      <c r="B25707" s="6">
        <v>714222.0</v>
      </c>
      <c r="C25707" s="14" t="str">
        <f>If(COUNTIF(DamReaches!$B$2:$B$346,"="&amp;A25707)&gt;0, "Yes", "No")</f>
        <v>No</v>
      </c>
    </row>
    <row r="25708">
      <c r="A25708" s="6">
        <v>714224.0</v>
      </c>
      <c r="B25708" s="6">
        <v>713720.0</v>
      </c>
      <c r="C25708" s="14" t="str">
        <f>If(COUNTIF(DamReaches!$B$2:$B$346,"="&amp;A25708)&gt;0, "Yes", "No")</f>
        <v>No</v>
      </c>
    </row>
    <row r="25709">
      <c r="A25709" s="6">
        <v>714225.0</v>
      </c>
      <c r="B25709" s="6">
        <v>714172.0</v>
      </c>
      <c r="C25709" s="14" t="str">
        <f>If(COUNTIF(DamReaches!$B$2:$B$346,"="&amp;A25709)&gt;0, "Yes", "No")</f>
        <v>No</v>
      </c>
    </row>
    <row r="25710">
      <c r="A25710" s="6">
        <v>714226.0</v>
      </c>
      <c r="B25710" s="6">
        <v>713749.0</v>
      </c>
      <c r="C25710" s="14" t="str">
        <f>If(COUNTIF(DamReaches!$B$2:$B$346,"="&amp;A25710)&gt;0, "Yes", "No")</f>
        <v>No</v>
      </c>
    </row>
    <row r="25711">
      <c r="A25711" s="6">
        <v>714227.0</v>
      </c>
      <c r="B25711" s="6">
        <v>714065.0</v>
      </c>
      <c r="C25711" s="14" t="str">
        <f>If(COUNTIF(DamReaches!$B$2:$B$346,"="&amp;A25711)&gt;0, "Yes", "No")</f>
        <v>No</v>
      </c>
    </row>
    <row r="25712">
      <c r="A25712" s="6">
        <v>714228.0</v>
      </c>
      <c r="B25712" s="6">
        <v>714229.0</v>
      </c>
      <c r="C25712" s="14" t="str">
        <f>If(COUNTIF(DamReaches!$B$2:$B$346,"="&amp;A25712)&gt;0, "Yes", "No")</f>
        <v>No</v>
      </c>
    </row>
    <row r="25713">
      <c r="A25713" s="6">
        <v>714229.0</v>
      </c>
      <c r="B25713" s="6">
        <v>714014.0</v>
      </c>
      <c r="C25713" s="14" t="str">
        <f>If(COUNTIF(DamReaches!$B$2:$B$346,"="&amp;A25713)&gt;0, "Yes", "No")</f>
        <v>No</v>
      </c>
    </row>
    <row r="25714">
      <c r="A25714" s="6">
        <v>714230.0</v>
      </c>
      <c r="B25714" s="6">
        <v>713722.0</v>
      </c>
      <c r="C25714" s="14" t="str">
        <f>If(COUNTIF(DamReaches!$B$2:$B$346,"="&amp;A25714)&gt;0, "Yes", "No")</f>
        <v>No</v>
      </c>
    </row>
    <row r="25715">
      <c r="A25715" s="6">
        <v>714231.0</v>
      </c>
      <c r="B25715" s="6">
        <v>714017.0</v>
      </c>
      <c r="C25715" s="14" t="str">
        <f>If(COUNTIF(DamReaches!$B$2:$B$346,"="&amp;A25715)&gt;0, "Yes", "No")</f>
        <v>No</v>
      </c>
    </row>
    <row r="25716">
      <c r="A25716" s="6">
        <v>714232.0</v>
      </c>
      <c r="B25716" s="6">
        <v>713839.0</v>
      </c>
      <c r="C25716" s="14" t="str">
        <f>If(COUNTIF(DamReaches!$B$2:$B$346,"="&amp;A25716)&gt;0, "Yes", "No")</f>
        <v>No</v>
      </c>
    </row>
    <row r="25717">
      <c r="A25717" s="6">
        <v>714233.0</v>
      </c>
      <c r="B25717" s="6">
        <v>713622.0</v>
      </c>
      <c r="C25717" s="14" t="str">
        <f>If(COUNTIF(DamReaches!$B$2:$B$346,"="&amp;A25717)&gt;0, "Yes", "No")</f>
        <v>No</v>
      </c>
    </row>
    <row r="25718">
      <c r="A25718" s="6">
        <v>714259.0</v>
      </c>
      <c r="B25718" s="6">
        <v>714654.0</v>
      </c>
      <c r="C25718" s="14" t="str">
        <f>If(COUNTIF(DamReaches!$B$2:$B$346,"="&amp;A25718)&gt;0, "Yes", "No")</f>
        <v>No</v>
      </c>
    </row>
    <row r="25719">
      <c r="A25719" s="6">
        <v>714260.0</v>
      </c>
      <c r="B25719" s="6">
        <v>714942.0</v>
      </c>
      <c r="C25719" s="14" t="str">
        <f>If(COUNTIF(DamReaches!$B$2:$B$346,"="&amp;A25719)&gt;0, "Yes", "No")</f>
        <v>No</v>
      </c>
    </row>
    <row r="25720">
      <c r="A25720" s="6">
        <v>714261.0</v>
      </c>
      <c r="B25720" s="6">
        <v>714942.0</v>
      </c>
      <c r="C25720" s="14" t="str">
        <f>If(COUNTIF(DamReaches!$B$2:$B$346,"="&amp;A25720)&gt;0, "Yes", "No")</f>
        <v>No</v>
      </c>
    </row>
    <row r="25721">
      <c r="A25721" s="6">
        <v>714262.0</v>
      </c>
      <c r="B25721" s="6">
        <v>713519.0</v>
      </c>
      <c r="C25721" s="14" t="str">
        <f>If(COUNTIF(DamReaches!$B$2:$B$346,"="&amp;A25721)&gt;0, "Yes", "No")</f>
        <v>No</v>
      </c>
    </row>
    <row r="25722">
      <c r="A25722" s="6">
        <v>714263.0</v>
      </c>
      <c r="B25722" s="6">
        <v>714171.0</v>
      </c>
      <c r="C25722" s="14" t="str">
        <f>If(COUNTIF(DamReaches!$B$2:$B$346,"="&amp;A25722)&gt;0, "Yes", "No")</f>
        <v>No</v>
      </c>
    </row>
    <row r="25723">
      <c r="A25723" s="6">
        <v>714264.0</v>
      </c>
      <c r="B25723" s="6">
        <v>714064.0</v>
      </c>
      <c r="C25723" s="14" t="str">
        <f>If(COUNTIF(DamReaches!$B$2:$B$346,"="&amp;A25723)&gt;0, "Yes", "No")</f>
        <v>No</v>
      </c>
    </row>
    <row r="25724">
      <c r="A25724" s="6">
        <v>714265.0</v>
      </c>
      <c r="B25724" s="6">
        <v>714064.0</v>
      </c>
      <c r="C25724" s="14" t="str">
        <f>If(COUNTIF(DamReaches!$B$2:$B$346,"="&amp;A25724)&gt;0, "Yes", "No")</f>
        <v>No</v>
      </c>
    </row>
    <row r="25725">
      <c r="A25725" s="6">
        <v>714266.0</v>
      </c>
      <c r="B25725" s="6">
        <v>714265.0</v>
      </c>
      <c r="C25725" s="14" t="str">
        <f>If(COUNTIF(DamReaches!$B$2:$B$346,"="&amp;A25725)&gt;0, "Yes", "No")</f>
        <v>No</v>
      </c>
    </row>
    <row r="25726">
      <c r="A25726" s="6">
        <v>714267.0</v>
      </c>
      <c r="B25726" s="6">
        <v>714173.0</v>
      </c>
      <c r="C25726" s="14" t="str">
        <f>If(COUNTIF(DamReaches!$B$2:$B$346,"="&amp;A25726)&gt;0, "Yes", "No")</f>
        <v>No</v>
      </c>
    </row>
    <row r="25727">
      <c r="A25727" s="6">
        <v>714268.0</v>
      </c>
      <c r="B25727" s="6">
        <v>714174.0</v>
      </c>
      <c r="C25727" s="14" t="str">
        <f>If(COUNTIF(DamReaches!$B$2:$B$346,"="&amp;A25727)&gt;0, "Yes", "No")</f>
        <v>No</v>
      </c>
    </row>
    <row r="25728">
      <c r="A25728" s="6">
        <v>714269.0</v>
      </c>
      <c r="B25728" s="6">
        <v>714268.0</v>
      </c>
      <c r="C25728" s="14" t="str">
        <f>If(COUNTIF(DamReaches!$B$2:$B$346,"="&amp;A25728)&gt;0, "Yes", "No")</f>
        <v>No</v>
      </c>
    </row>
    <row r="25729">
      <c r="A25729" s="6">
        <v>714270.0</v>
      </c>
      <c r="B25729" s="6">
        <v>714418.0</v>
      </c>
      <c r="C25729" s="14" t="str">
        <f>If(COUNTIF(DamReaches!$B$2:$B$346,"="&amp;A25729)&gt;0, "Yes", "No")</f>
        <v>No</v>
      </c>
    </row>
    <row r="25730">
      <c r="A25730" s="6">
        <v>714290.0</v>
      </c>
      <c r="B25730" s="6">
        <v>713837.0</v>
      </c>
      <c r="C25730" s="14" t="str">
        <f>If(COUNTIF(DamReaches!$B$2:$B$346,"="&amp;A25730)&gt;0, "Yes", "No")</f>
        <v>No</v>
      </c>
    </row>
    <row r="25731">
      <c r="A25731" s="6">
        <v>714291.0</v>
      </c>
      <c r="B25731" s="6">
        <v>713879.0</v>
      </c>
      <c r="C25731" s="14" t="str">
        <f>If(COUNTIF(DamReaches!$B$2:$B$346,"="&amp;A25731)&gt;0, "Yes", "No")</f>
        <v>No</v>
      </c>
    </row>
    <row r="25732">
      <c r="A25732" s="6">
        <v>714292.0</v>
      </c>
      <c r="B25732" s="6">
        <v>714291.0</v>
      </c>
      <c r="C25732" s="14" t="str">
        <f>If(COUNTIF(DamReaches!$B$2:$B$346,"="&amp;A25732)&gt;0, "Yes", "No")</f>
        <v>No</v>
      </c>
    </row>
    <row r="25733">
      <c r="A25733" s="6">
        <v>714293.0</v>
      </c>
      <c r="B25733" s="6">
        <v>714719.0</v>
      </c>
      <c r="C25733" s="14" t="str">
        <f>If(COUNTIF(DamReaches!$B$2:$B$346,"="&amp;A25733)&gt;0, "Yes", "No")</f>
        <v>No</v>
      </c>
    </row>
    <row r="25734">
      <c r="A25734" s="6">
        <v>714294.0</v>
      </c>
      <c r="B25734" s="6">
        <v>714719.0</v>
      </c>
      <c r="C25734" s="14" t="str">
        <f>If(COUNTIF(DamReaches!$B$2:$B$346,"="&amp;A25734)&gt;0, "Yes", "No")</f>
        <v>No</v>
      </c>
    </row>
    <row r="25735">
      <c r="A25735" s="6">
        <v>714295.0</v>
      </c>
      <c r="B25735" s="6">
        <v>714154.0</v>
      </c>
      <c r="C25735" s="14" t="str">
        <f>If(COUNTIF(DamReaches!$B$2:$B$346,"="&amp;A25735)&gt;0, "Yes", "No")</f>
        <v>No</v>
      </c>
    </row>
    <row r="25736">
      <c r="A25736" s="6">
        <v>714296.0</v>
      </c>
      <c r="B25736" s="6">
        <v>714113.0</v>
      </c>
      <c r="C25736" s="14" t="str">
        <f>If(COUNTIF(DamReaches!$B$2:$B$346,"="&amp;A25736)&gt;0, "Yes", "No")</f>
        <v>No</v>
      </c>
    </row>
    <row r="25737">
      <c r="A25737" s="6">
        <v>714313.0</v>
      </c>
      <c r="B25737" s="6">
        <v>714314.0</v>
      </c>
      <c r="C25737" s="14" t="str">
        <f>If(COUNTIF(DamReaches!$B$2:$B$346,"="&amp;A25737)&gt;0, "Yes", "No")</f>
        <v>No</v>
      </c>
    </row>
    <row r="25738">
      <c r="A25738" s="6">
        <v>714314.0</v>
      </c>
      <c r="B25738" s="6">
        <v>714039.0</v>
      </c>
      <c r="C25738" s="14" t="str">
        <f>If(COUNTIF(DamReaches!$B$2:$B$346,"="&amp;A25738)&gt;0, "Yes", "No")</f>
        <v>No</v>
      </c>
    </row>
    <row r="25739">
      <c r="A25739" s="6">
        <v>714315.0</v>
      </c>
      <c r="B25739" s="6">
        <v>713671.0</v>
      </c>
      <c r="C25739" s="14" t="str">
        <f>If(COUNTIF(DamReaches!$B$2:$B$346,"="&amp;A25739)&gt;0, "Yes", "No")</f>
        <v>Yes</v>
      </c>
    </row>
    <row r="25740">
      <c r="A25740" s="6">
        <v>714316.0</v>
      </c>
      <c r="B25740" s="6">
        <v>714222.0</v>
      </c>
      <c r="C25740" s="14" t="str">
        <f>If(COUNTIF(DamReaches!$B$2:$B$346,"="&amp;A25740)&gt;0, "Yes", "No")</f>
        <v>No</v>
      </c>
    </row>
    <row r="25741">
      <c r="A25741" s="6">
        <v>714317.0</v>
      </c>
      <c r="B25741" s="6">
        <v>714013.0</v>
      </c>
      <c r="C25741" s="14" t="str">
        <f>If(COUNTIF(DamReaches!$B$2:$B$346,"="&amp;A25741)&gt;0, "Yes", "No")</f>
        <v>No</v>
      </c>
    </row>
    <row r="25742">
      <c r="A25742" s="6">
        <v>714318.0</v>
      </c>
      <c r="B25742" s="6">
        <v>714233.0</v>
      </c>
      <c r="C25742" s="14" t="str">
        <f>If(COUNTIF(DamReaches!$B$2:$B$346,"="&amp;A25742)&gt;0, "Yes", "No")</f>
        <v>No</v>
      </c>
    </row>
    <row r="25743">
      <c r="A25743" s="6">
        <v>714332.0</v>
      </c>
      <c r="B25743" s="6">
        <v>714333.0</v>
      </c>
      <c r="C25743" s="14" t="str">
        <f>If(COUNTIF(DamReaches!$B$2:$B$346,"="&amp;A25743)&gt;0, "Yes", "No")</f>
        <v>No</v>
      </c>
    </row>
    <row r="25744">
      <c r="A25744" s="6">
        <v>714333.0</v>
      </c>
      <c r="B25744" s="6">
        <v>714220.0</v>
      </c>
      <c r="C25744" s="14" t="str">
        <f>If(COUNTIF(DamReaches!$B$2:$B$346,"="&amp;A25744)&gt;0, "Yes", "No")</f>
        <v>No</v>
      </c>
    </row>
    <row r="25745">
      <c r="A25745" s="6">
        <v>714334.0</v>
      </c>
      <c r="B25745" s="6">
        <v>714335.0</v>
      </c>
      <c r="C25745" s="14" t="str">
        <f>If(COUNTIF(DamReaches!$B$2:$B$346,"="&amp;A25745)&gt;0, "Yes", "No")</f>
        <v>No</v>
      </c>
    </row>
    <row r="25746">
      <c r="A25746" s="6">
        <v>714335.0</v>
      </c>
      <c r="B25746" s="6">
        <v>714264.0</v>
      </c>
      <c r="C25746" s="14" t="str">
        <f>If(COUNTIF(DamReaches!$B$2:$B$346,"="&amp;A25746)&gt;0, "Yes", "No")</f>
        <v>No</v>
      </c>
    </row>
    <row r="25747">
      <c r="A25747" s="6">
        <v>714336.0</v>
      </c>
      <c r="B25747" s="6">
        <v>714318.0</v>
      </c>
      <c r="C25747" s="14" t="str">
        <f>If(COUNTIF(DamReaches!$B$2:$B$346,"="&amp;A25747)&gt;0, "Yes", "No")</f>
        <v>No</v>
      </c>
    </row>
    <row r="25748">
      <c r="A25748" s="6">
        <v>714337.0</v>
      </c>
      <c r="B25748" s="6">
        <v>714318.0</v>
      </c>
      <c r="C25748" s="14" t="str">
        <f>If(COUNTIF(DamReaches!$B$2:$B$346,"="&amp;A25748)&gt;0, "Yes", "No")</f>
        <v>No</v>
      </c>
    </row>
    <row r="25749">
      <c r="A25749" s="6">
        <v>714360.0</v>
      </c>
      <c r="B25749" s="6">
        <v>714361.0</v>
      </c>
      <c r="C25749" s="14" t="str">
        <f>If(COUNTIF(DamReaches!$B$2:$B$346,"="&amp;A25749)&gt;0, "Yes", "No")</f>
        <v>No</v>
      </c>
    </row>
    <row r="25750">
      <c r="A25750" s="6">
        <v>714361.0</v>
      </c>
      <c r="B25750" s="6">
        <v>714290.0</v>
      </c>
      <c r="C25750" s="14" t="str">
        <f>If(COUNTIF(DamReaches!$B$2:$B$346,"="&amp;A25750)&gt;0, "Yes", "No")</f>
        <v>No</v>
      </c>
    </row>
    <row r="25751">
      <c r="A25751" s="6">
        <v>714362.0</v>
      </c>
      <c r="B25751" s="6">
        <v>714224.0</v>
      </c>
      <c r="C25751" s="14" t="str">
        <f>If(COUNTIF(DamReaches!$B$2:$B$346,"="&amp;A25751)&gt;0, "Yes", "No")</f>
        <v>No</v>
      </c>
    </row>
    <row r="25752">
      <c r="A25752" s="6">
        <v>714363.0</v>
      </c>
      <c r="B25752" s="6">
        <v>714296.0</v>
      </c>
      <c r="C25752" s="14" t="str">
        <f>If(COUNTIF(DamReaches!$B$2:$B$346,"="&amp;A25752)&gt;0, "Yes", "No")</f>
        <v>No</v>
      </c>
    </row>
    <row r="25753">
      <c r="A25753" s="6">
        <v>714364.0</v>
      </c>
      <c r="B25753" s="6">
        <v>714365.0</v>
      </c>
      <c r="C25753" s="14" t="str">
        <f>If(COUNTIF(DamReaches!$B$2:$B$346,"="&amp;A25753)&gt;0, "Yes", "No")</f>
        <v>No</v>
      </c>
    </row>
    <row r="25754">
      <c r="A25754" s="6">
        <v>714365.0</v>
      </c>
      <c r="B25754" s="6">
        <v>714226.0</v>
      </c>
      <c r="C25754" s="14" t="str">
        <f>If(COUNTIF(DamReaches!$B$2:$B$346,"="&amp;A25754)&gt;0, "Yes", "No")</f>
        <v>No</v>
      </c>
    </row>
    <row r="25755">
      <c r="A25755" s="6">
        <v>714366.0</v>
      </c>
      <c r="B25755" s="6">
        <v>714232.0</v>
      </c>
      <c r="C25755" s="14" t="str">
        <f>If(COUNTIF(DamReaches!$B$2:$B$346,"="&amp;A25755)&gt;0, "Yes", "No")</f>
        <v>No</v>
      </c>
    </row>
    <row r="25756">
      <c r="A25756" s="6">
        <v>714385.0</v>
      </c>
      <c r="B25756" s="6">
        <v>714465.0</v>
      </c>
      <c r="C25756" s="14" t="str">
        <f>If(COUNTIF(DamReaches!$B$2:$B$346,"="&amp;A25756)&gt;0, "Yes", "No")</f>
        <v>No</v>
      </c>
    </row>
    <row r="25757">
      <c r="A25757" s="6">
        <v>714386.0</v>
      </c>
      <c r="B25757" s="6">
        <v>714470.0</v>
      </c>
      <c r="C25757" s="14" t="str">
        <f>If(COUNTIF(DamReaches!$B$2:$B$346,"="&amp;A25757)&gt;0, "Yes", "No")</f>
        <v>No</v>
      </c>
    </row>
    <row r="25758">
      <c r="A25758" s="6">
        <v>714387.0</v>
      </c>
      <c r="B25758" s="6">
        <v>714470.0</v>
      </c>
      <c r="C25758" s="14" t="str">
        <f>If(COUNTIF(DamReaches!$B$2:$B$346,"="&amp;A25758)&gt;0, "Yes", "No")</f>
        <v>No</v>
      </c>
    </row>
    <row r="25759">
      <c r="A25759" s="6">
        <v>714388.0</v>
      </c>
      <c r="B25759" s="6">
        <v>714172.0</v>
      </c>
      <c r="C25759" s="14" t="str">
        <f>If(COUNTIF(DamReaches!$B$2:$B$346,"="&amp;A25759)&gt;0, "Yes", "No")</f>
        <v>No</v>
      </c>
    </row>
    <row r="25760">
      <c r="A25760" s="6">
        <v>714389.0</v>
      </c>
      <c r="B25760" s="6">
        <v>714265.0</v>
      </c>
      <c r="C25760" s="14" t="str">
        <f>If(COUNTIF(DamReaches!$B$2:$B$346,"="&amp;A25760)&gt;0, "Yes", "No")</f>
        <v>No</v>
      </c>
    </row>
    <row r="25761">
      <c r="A25761" s="6">
        <v>714390.0</v>
      </c>
      <c r="B25761" s="6">
        <v>714317.0</v>
      </c>
      <c r="C25761" s="14" t="str">
        <f>If(COUNTIF(DamReaches!$B$2:$B$346,"="&amp;A25761)&gt;0, "Yes", "No")</f>
        <v>No</v>
      </c>
    </row>
    <row r="25762">
      <c r="A25762" s="6">
        <v>714391.0</v>
      </c>
      <c r="B25762" s="6">
        <v>714233.0</v>
      </c>
      <c r="C25762" s="14" t="str">
        <f>If(COUNTIF(DamReaches!$B$2:$B$346,"="&amp;A25762)&gt;0, "Yes", "No")</f>
        <v>No</v>
      </c>
    </row>
    <row r="25763">
      <c r="A25763" s="6">
        <v>714414.0</v>
      </c>
      <c r="B25763" s="6">
        <v>714335.0</v>
      </c>
      <c r="C25763" s="14" t="str">
        <f>If(COUNTIF(DamReaches!$B$2:$B$346,"="&amp;A25763)&gt;0, "Yes", "No")</f>
        <v>No</v>
      </c>
    </row>
    <row r="25764">
      <c r="A25764" s="6">
        <v>714415.0</v>
      </c>
      <c r="B25764" s="6">
        <v>714416.0</v>
      </c>
      <c r="C25764" s="14" t="str">
        <f>If(COUNTIF(DamReaches!$B$2:$B$346,"="&amp;A25764)&gt;0, "Yes", "No")</f>
        <v>No</v>
      </c>
    </row>
    <row r="25765">
      <c r="A25765" s="6">
        <v>714416.0</v>
      </c>
      <c r="B25765" s="6">
        <v>714317.0</v>
      </c>
      <c r="C25765" s="14" t="str">
        <f>If(COUNTIF(DamReaches!$B$2:$B$346,"="&amp;A25765)&gt;0, "Yes", "No")</f>
        <v>No</v>
      </c>
    </row>
    <row r="25766">
      <c r="A25766" s="6">
        <v>714417.0</v>
      </c>
      <c r="B25766" s="6">
        <v>713527.0</v>
      </c>
      <c r="C25766" s="14" t="str">
        <f>If(COUNTIF(DamReaches!$B$2:$B$346,"="&amp;A25766)&gt;0, "Yes", "No")</f>
        <v>No</v>
      </c>
    </row>
    <row r="25767">
      <c r="A25767" s="6">
        <v>714418.0</v>
      </c>
      <c r="B25767" s="6">
        <v>714417.0</v>
      </c>
      <c r="C25767" s="14" t="str">
        <f>If(COUNTIF(DamReaches!$B$2:$B$346,"="&amp;A25767)&gt;0, "Yes", "No")</f>
        <v>No</v>
      </c>
    </row>
    <row r="25768">
      <c r="A25768" s="6">
        <v>714434.0</v>
      </c>
      <c r="B25768" s="6">
        <v>715015.0</v>
      </c>
      <c r="C25768" s="14" t="str">
        <f>If(COUNTIF(DamReaches!$B$2:$B$346,"="&amp;A25768)&gt;0, "Yes", "No")</f>
        <v>No</v>
      </c>
    </row>
    <row r="25769">
      <c r="A25769" s="6">
        <v>714435.0</v>
      </c>
      <c r="B25769" s="6">
        <v>715015.0</v>
      </c>
      <c r="C25769" s="14" t="str">
        <f>If(COUNTIF(DamReaches!$B$2:$B$346,"="&amp;A25769)&gt;0, "Yes", "No")</f>
        <v>No</v>
      </c>
    </row>
    <row r="25770">
      <c r="A25770" s="6">
        <v>714436.0</v>
      </c>
      <c r="B25770" s="6">
        <v>714314.0</v>
      </c>
      <c r="C25770" s="14" t="str">
        <f>If(COUNTIF(DamReaches!$B$2:$B$346,"="&amp;A25770)&gt;0, "Yes", "No")</f>
        <v>No</v>
      </c>
    </row>
    <row r="25771">
      <c r="A25771" s="6">
        <v>714437.0</v>
      </c>
      <c r="B25771" s="6">
        <v>714704.0</v>
      </c>
      <c r="C25771" s="14" t="str">
        <f>If(COUNTIF(DamReaches!$B$2:$B$346,"="&amp;A25771)&gt;0, "Yes", "No")</f>
        <v>No</v>
      </c>
    </row>
    <row r="25772">
      <c r="A25772" s="6">
        <v>714438.0</v>
      </c>
      <c r="B25772" s="6">
        <v>714704.0</v>
      </c>
      <c r="C25772" s="14" t="str">
        <f>If(COUNTIF(DamReaches!$B$2:$B$346,"="&amp;A25772)&gt;0, "Yes", "No")</f>
        <v>No</v>
      </c>
    </row>
    <row r="25773">
      <c r="A25773" s="6">
        <v>714439.0</v>
      </c>
      <c r="B25773" s="6">
        <v>714414.0</v>
      </c>
      <c r="C25773" s="14" t="str">
        <f>If(COUNTIF(DamReaches!$B$2:$B$346,"="&amp;A25773)&gt;0, "Yes", "No")</f>
        <v>No</v>
      </c>
    </row>
    <row r="25774">
      <c r="A25774" s="6">
        <v>714440.0</v>
      </c>
      <c r="B25774" s="6">
        <v>714128.0</v>
      </c>
      <c r="C25774" s="14" t="str">
        <f>If(COUNTIF(DamReaches!$B$2:$B$346,"="&amp;A25774)&gt;0, "Yes", "No")</f>
        <v>No</v>
      </c>
    </row>
    <row r="25775">
      <c r="A25775" s="6">
        <v>714463.0</v>
      </c>
      <c r="B25775" s="6">
        <v>714464.0</v>
      </c>
      <c r="C25775" s="14" t="str">
        <f>If(COUNTIF(DamReaches!$B$2:$B$346,"="&amp;A25775)&gt;0, "Yes", "No")</f>
        <v>No</v>
      </c>
    </row>
    <row r="25776">
      <c r="A25776" s="6">
        <v>714464.0</v>
      </c>
      <c r="B25776" s="6">
        <v>713919.0</v>
      </c>
      <c r="C25776" s="14" t="str">
        <f>If(COUNTIF(DamReaches!$B$2:$B$346,"="&amp;A25776)&gt;0, "Yes", "No")</f>
        <v>No</v>
      </c>
    </row>
    <row r="25777">
      <c r="A25777" s="6">
        <v>714465.0</v>
      </c>
      <c r="B25777" s="6">
        <v>714333.0</v>
      </c>
      <c r="C25777" s="14" t="str">
        <f>If(COUNTIF(DamReaches!$B$2:$B$346,"="&amp;A25777)&gt;0, "Yes", "No")</f>
        <v>No</v>
      </c>
    </row>
    <row r="25778">
      <c r="A25778" s="6">
        <v>714466.0</v>
      </c>
      <c r="B25778" s="6">
        <v>713455.0</v>
      </c>
      <c r="C25778" s="14" t="str">
        <f>If(COUNTIF(DamReaches!$B$2:$B$346,"="&amp;A25778)&gt;0, "Yes", "No")</f>
        <v>No</v>
      </c>
    </row>
    <row r="25779">
      <c r="A25779" s="6">
        <v>714467.0</v>
      </c>
      <c r="B25779" s="6">
        <v>713671.0</v>
      </c>
      <c r="C25779" s="14" t="str">
        <f>If(COUNTIF(DamReaches!$B$2:$B$346,"="&amp;A25779)&gt;0, "Yes", "No")</f>
        <v>No</v>
      </c>
    </row>
    <row r="25780">
      <c r="A25780" s="6">
        <v>714468.0</v>
      </c>
      <c r="B25780" s="6">
        <v>713901.0</v>
      </c>
      <c r="C25780" s="14" t="str">
        <f>If(COUNTIF(DamReaches!$B$2:$B$346,"="&amp;A25780)&gt;0, "Yes", "No")</f>
        <v>No</v>
      </c>
    </row>
    <row r="25781">
      <c r="A25781" s="6">
        <v>714469.0</v>
      </c>
      <c r="B25781" s="6">
        <v>714041.0</v>
      </c>
      <c r="C25781" s="14" t="str">
        <f>If(COUNTIF(DamReaches!$B$2:$B$346,"="&amp;A25781)&gt;0, "Yes", "No")</f>
        <v>No</v>
      </c>
    </row>
    <row r="25782">
      <c r="A25782" s="6">
        <v>714470.0</v>
      </c>
      <c r="B25782" s="6">
        <v>714560.0</v>
      </c>
      <c r="C25782" s="14" t="str">
        <f>If(COUNTIF(DamReaches!$B$2:$B$346,"="&amp;A25782)&gt;0, "Yes", "No")</f>
        <v>No</v>
      </c>
    </row>
    <row r="25783">
      <c r="A25783" s="6">
        <v>714471.0</v>
      </c>
      <c r="B25783" s="6">
        <v>714227.0</v>
      </c>
      <c r="C25783" s="14" t="str">
        <f>If(COUNTIF(DamReaches!$B$2:$B$346,"="&amp;A25783)&gt;0, "Yes", "No")</f>
        <v>No</v>
      </c>
    </row>
    <row r="25784">
      <c r="A25784" s="6">
        <v>714472.0</v>
      </c>
      <c r="B25784" s="6">
        <v>714174.0</v>
      </c>
      <c r="C25784" s="14" t="str">
        <f>If(COUNTIF(DamReaches!$B$2:$B$346,"="&amp;A25784)&gt;0, "Yes", "No")</f>
        <v>No</v>
      </c>
    </row>
    <row r="25785">
      <c r="A25785" s="6">
        <v>714473.0</v>
      </c>
      <c r="B25785" s="6">
        <v>714016.0</v>
      </c>
      <c r="C25785" s="14" t="str">
        <f>If(COUNTIF(DamReaches!$B$2:$B$346,"="&amp;A25785)&gt;0, "Yes", "No")</f>
        <v>No</v>
      </c>
    </row>
    <row r="25786">
      <c r="A25786" s="6">
        <v>714474.0</v>
      </c>
      <c r="B25786" s="6">
        <v>714690.0</v>
      </c>
      <c r="C25786" s="14" t="str">
        <f>If(COUNTIF(DamReaches!$B$2:$B$346,"="&amp;A25786)&gt;0, "Yes", "No")</f>
        <v>No</v>
      </c>
    </row>
    <row r="25787">
      <c r="A25787" s="6">
        <v>714494.0</v>
      </c>
      <c r="B25787" s="6">
        <v>714464.0</v>
      </c>
      <c r="C25787" s="14" t="str">
        <f>If(COUNTIF(DamReaches!$B$2:$B$346,"="&amp;A25787)&gt;0, "Yes", "No")</f>
        <v>No</v>
      </c>
    </row>
    <row r="25788">
      <c r="A25788" s="6">
        <v>714495.0</v>
      </c>
      <c r="B25788" s="6">
        <v>714471.0</v>
      </c>
      <c r="C25788" s="14" t="str">
        <f>If(COUNTIF(DamReaches!$B$2:$B$346,"="&amp;A25788)&gt;0, "Yes", "No")</f>
        <v>No</v>
      </c>
    </row>
    <row r="25789">
      <c r="A25789" s="6">
        <v>714496.0</v>
      </c>
      <c r="B25789" s="6">
        <v>714690.0</v>
      </c>
      <c r="C25789" s="14" t="str">
        <f>If(COUNTIF(DamReaches!$B$2:$B$346,"="&amp;A25789)&gt;0, "Yes", "No")</f>
        <v>No</v>
      </c>
    </row>
    <row r="25790">
      <c r="A25790" s="6">
        <v>714507.0</v>
      </c>
      <c r="B25790" s="6">
        <v>713455.0</v>
      </c>
      <c r="C25790" s="14" t="str">
        <f>If(COUNTIF(DamReaches!$B$2:$B$346,"="&amp;A25790)&gt;0, "Yes", "No")</f>
        <v>No</v>
      </c>
    </row>
    <row r="25791">
      <c r="A25791" s="6">
        <v>714508.0</v>
      </c>
      <c r="B25791" s="6">
        <v>714414.0</v>
      </c>
      <c r="C25791" s="14" t="str">
        <f>If(COUNTIF(DamReaches!$B$2:$B$346,"="&amp;A25791)&gt;0, "Yes", "No")</f>
        <v>No</v>
      </c>
    </row>
    <row r="25792">
      <c r="A25792" s="6">
        <v>714509.0</v>
      </c>
      <c r="B25792" s="6">
        <v>714510.0</v>
      </c>
      <c r="C25792" s="14" t="str">
        <f>If(COUNTIF(DamReaches!$B$2:$B$346,"="&amp;A25792)&gt;0, "Yes", "No")</f>
        <v>No</v>
      </c>
    </row>
    <row r="25793">
      <c r="A25793" s="6">
        <v>714510.0</v>
      </c>
      <c r="B25793" s="6">
        <v>713148.0</v>
      </c>
      <c r="C25793" s="14" t="str">
        <f>If(COUNTIF(DamReaches!$B$2:$B$346,"="&amp;A25793)&gt;0, "Yes", "No")</f>
        <v>No</v>
      </c>
    </row>
    <row r="25794">
      <c r="A25794" s="6">
        <v>714511.0</v>
      </c>
      <c r="B25794" s="6">
        <v>715074.0</v>
      </c>
      <c r="C25794" s="14" t="str">
        <f>If(COUNTIF(DamReaches!$B$2:$B$346,"="&amp;A25794)&gt;0, "Yes", "No")</f>
        <v>No</v>
      </c>
    </row>
    <row r="25795">
      <c r="A25795" s="6">
        <v>714512.0</v>
      </c>
      <c r="B25795" s="6">
        <v>714268.0</v>
      </c>
      <c r="C25795" s="14" t="str">
        <f>If(COUNTIF(DamReaches!$B$2:$B$346,"="&amp;A25795)&gt;0, "Yes", "No")</f>
        <v>No</v>
      </c>
    </row>
    <row r="25796">
      <c r="A25796" s="6">
        <v>714513.0</v>
      </c>
      <c r="B25796" s="6">
        <v>714473.0</v>
      </c>
      <c r="C25796" s="14" t="str">
        <f>If(COUNTIF(DamReaches!$B$2:$B$346,"="&amp;A25796)&gt;0, "Yes", "No")</f>
        <v>No</v>
      </c>
    </row>
    <row r="25797">
      <c r="A25797" s="6">
        <v>714532.0</v>
      </c>
      <c r="B25797" s="6">
        <v>714533.0</v>
      </c>
      <c r="C25797" s="14" t="str">
        <f>If(COUNTIF(DamReaches!$B$2:$B$346,"="&amp;A25797)&gt;0, "Yes", "No")</f>
        <v>No</v>
      </c>
    </row>
    <row r="25798">
      <c r="A25798" s="6">
        <v>714533.0</v>
      </c>
      <c r="B25798" s="6">
        <v>714494.0</v>
      </c>
      <c r="C25798" s="14" t="str">
        <f>If(COUNTIF(DamReaches!$B$2:$B$346,"="&amp;A25798)&gt;0, "Yes", "No")</f>
        <v>No</v>
      </c>
    </row>
    <row r="25799">
      <c r="A25799" s="6">
        <v>714534.0</v>
      </c>
      <c r="B25799" s="6">
        <v>714436.0</v>
      </c>
      <c r="C25799" s="14" t="str">
        <f>If(COUNTIF(DamReaches!$B$2:$B$346,"="&amp;A25799)&gt;0, "Yes", "No")</f>
        <v>No</v>
      </c>
    </row>
    <row r="25800">
      <c r="A25800" s="6">
        <v>714535.0</v>
      </c>
      <c r="B25800" s="6">
        <v>714684.0</v>
      </c>
      <c r="C25800" s="14" t="str">
        <f>If(COUNTIF(DamReaches!$B$2:$B$346,"="&amp;A25800)&gt;0, "Yes", "No")</f>
        <v>No</v>
      </c>
    </row>
    <row r="25801">
      <c r="A25801" s="6">
        <v>714536.0</v>
      </c>
      <c r="B25801" s="6">
        <v>714508.0</v>
      </c>
      <c r="C25801" s="14" t="str">
        <f>If(COUNTIF(DamReaches!$B$2:$B$346,"="&amp;A25801)&gt;0, "Yes", "No")</f>
        <v>No</v>
      </c>
    </row>
    <row r="25802">
      <c r="A25802" s="6">
        <v>714537.0</v>
      </c>
      <c r="B25802" s="6">
        <v>715074.0</v>
      </c>
      <c r="C25802" s="14" t="str">
        <f>If(COUNTIF(DamReaches!$B$2:$B$346,"="&amp;A25802)&gt;0, "Yes", "No")</f>
        <v>No</v>
      </c>
    </row>
    <row r="25803">
      <c r="A25803" s="6">
        <v>714538.0</v>
      </c>
      <c r="B25803" s="6">
        <v>714539.0</v>
      </c>
      <c r="C25803" s="14" t="str">
        <f>If(COUNTIF(DamReaches!$B$2:$B$346,"="&amp;A25803)&gt;0, "Yes", "No")</f>
        <v>No</v>
      </c>
    </row>
    <row r="25804">
      <c r="A25804" s="6">
        <v>714539.0</v>
      </c>
      <c r="B25804" s="6">
        <v>713773.0</v>
      </c>
      <c r="C25804" s="14" t="str">
        <f>If(COUNTIF(DamReaches!$B$2:$B$346,"="&amp;A25804)&gt;0, "Yes", "No")</f>
        <v>No</v>
      </c>
    </row>
    <row r="25805">
      <c r="A25805" s="6">
        <v>714560.0</v>
      </c>
      <c r="B25805" s="6">
        <v>714684.0</v>
      </c>
      <c r="C25805" s="14" t="str">
        <f>If(COUNTIF(DamReaches!$B$2:$B$346,"="&amp;A25805)&gt;0, "Yes", "No")</f>
        <v>No</v>
      </c>
    </row>
    <row r="25806">
      <c r="A25806" s="6">
        <v>714561.0</v>
      </c>
      <c r="B25806" s="6">
        <v>713905.0</v>
      </c>
      <c r="C25806" s="14" t="str">
        <f>If(COUNTIF(DamReaches!$B$2:$B$346,"="&amp;A25806)&gt;0, "Yes", "No")</f>
        <v>No</v>
      </c>
    </row>
    <row r="25807">
      <c r="A25807" s="6">
        <v>714562.0</v>
      </c>
      <c r="B25807" s="6">
        <v>714227.0</v>
      </c>
      <c r="C25807" s="14" t="str">
        <f>If(COUNTIF(DamReaches!$B$2:$B$346,"="&amp;A25807)&gt;0, "Yes", "No")</f>
        <v>No</v>
      </c>
    </row>
    <row r="25808">
      <c r="A25808" s="6">
        <v>714563.0</v>
      </c>
      <c r="B25808" s="6">
        <v>714417.0</v>
      </c>
      <c r="C25808" s="14" t="str">
        <f>If(COUNTIF(DamReaches!$B$2:$B$346,"="&amp;A25808)&gt;0, "Yes", "No")</f>
        <v>No</v>
      </c>
    </row>
    <row r="25809">
      <c r="A25809" s="6">
        <v>714579.0</v>
      </c>
      <c r="B25809" s="6">
        <v>714508.0</v>
      </c>
      <c r="C25809" s="14" t="str">
        <f>If(COUNTIF(DamReaches!$B$2:$B$346,"="&amp;A25809)&gt;0, "Yes", "No")</f>
        <v>No</v>
      </c>
    </row>
    <row r="25810">
      <c r="A25810" s="6">
        <v>714580.0</v>
      </c>
      <c r="B25810" s="6">
        <v>714113.0</v>
      </c>
      <c r="C25810" s="14" t="str">
        <f>If(COUNTIF(DamReaches!$B$2:$B$346,"="&amp;A25810)&gt;0, "Yes", "No")</f>
        <v>No</v>
      </c>
    </row>
    <row r="25811">
      <c r="A25811" s="6">
        <v>714581.0</v>
      </c>
      <c r="B25811" s="6">
        <v>713575.0</v>
      </c>
      <c r="C25811" s="14" t="str">
        <f>If(COUNTIF(DamReaches!$B$2:$B$346,"="&amp;A25811)&gt;0, "Yes", "No")</f>
        <v>No</v>
      </c>
    </row>
    <row r="25812">
      <c r="A25812" s="6">
        <v>714582.0</v>
      </c>
      <c r="B25812" s="6">
        <v>714440.0</v>
      </c>
      <c r="C25812" s="14" t="str">
        <f>If(COUNTIF(DamReaches!$B$2:$B$346,"="&amp;A25812)&gt;0, "Yes", "No")</f>
        <v>No</v>
      </c>
    </row>
    <row r="25813">
      <c r="A25813" s="6">
        <v>714602.0</v>
      </c>
      <c r="B25813" s="6">
        <v>714111.0</v>
      </c>
      <c r="C25813" s="14" t="str">
        <f>If(COUNTIF(DamReaches!$B$2:$B$346,"="&amp;A25813)&gt;0, "Yes", "No")</f>
        <v>No</v>
      </c>
    </row>
    <row r="25814">
      <c r="A25814" s="6">
        <v>714603.0</v>
      </c>
      <c r="B25814" s="6">
        <v>714581.0</v>
      </c>
      <c r="C25814" s="14" t="str">
        <f>If(COUNTIF(DamReaches!$B$2:$B$346,"="&amp;A25814)&gt;0, "Yes", "No")</f>
        <v>No</v>
      </c>
    </row>
    <row r="25815">
      <c r="A25815" s="6">
        <v>714604.0</v>
      </c>
      <c r="B25815" s="6">
        <v>714562.0</v>
      </c>
      <c r="C25815" s="14" t="str">
        <f>If(COUNTIF(DamReaches!$B$2:$B$346,"="&amp;A25815)&gt;0, "Yes", "No")</f>
        <v>No</v>
      </c>
    </row>
    <row r="25816">
      <c r="A25816" s="6">
        <v>714620.0</v>
      </c>
      <c r="B25816" s="6">
        <v>714467.0</v>
      </c>
      <c r="C25816" s="14" t="str">
        <f>If(COUNTIF(DamReaches!$B$2:$B$346,"="&amp;A25816)&gt;0, "Yes", "No")</f>
        <v>No</v>
      </c>
    </row>
    <row r="25817">
      <c r="A25817" s="6">
        <v>714621.0</v>
      </c>
      <c r="B25817" s="6">
        <v>714316.0</v>
      </c>
      <c r="C25817" s="14" t="str">
        <f>If(COUNTIF(DamReaches!$B$2:$B$346,"="&amp;A25817)&gt;0, "Yes", "No")</f>
        <v>No</v>
      </c>
    </row>
    <row r="25818">
      <c r="A25818" s="6">
        <v>714622.0</v>
      </c>
      <c r="B25818" s="6">
        <v>714621.0</v>
      </c>
      <c r="C25818" s="14" t="str">
        <f>If(COUNTIF(DamReaches!$B$2:$B$346,"="&amp;A25818)&gt;0, "Yes", "No")</f>
        <v>No</v>
      </c>
    </row>
    <row r="25819">
      <c r="A25819" s="6">
        <v>714623.0</v>
      </c>
      <c r="B25819" s="6">
        <v>714561.0</v>
      </c>
      <c r="C25819" s="14" t="str">
        <f>If(COUNTIF(DamReaches!$B$2:$B$346,"="&amp;A25819)&gt;0, "Yes", "No")</f>
        <v>No</v>
      </c>
    </row>
    <row r="25820">
      <c r="A25820" s="6">
        <v>714654.0</v>
      </c>
      <c r="B25820" s="6">
        <v>715104.0</v>
      </c>
      <c r="C25820" s="14" t="str">
        <f>If(COUNTIF(DamReaches!$B$2:$B$346,"="&amp;A25820)&gt;0, "Yes", "No")</f>
        <v>No</v>
      </c>
    </row>
    <row r="25821">
      <c r="A25821" s="6">
        <v>714655.0</v>
      </c>
      <c r="B25821" s="6">
        <v>715104.0</v>
      </c>
      <c r="C25821" s="14" t="str">
        <f>If(COUNTIF(DamReaches!$B$2:$B$346,"="&amp;A25821)&gt;0, "Yes", "No")</f>
        <v>No</v>
      </c>
    </row>
    <row r="25822">
      <c r="A25822" s="6">
        <v>714656.0</v>
      </c>
      <c r="B25822" s="6">
        <v>714683.0</v>
      </c>
      <c r="C25822" s="14" t="str">
        <f>If(COUNTIF(DamReaches!$B$2:$B$346,"="&amp;A25822)&gt;0, "Yes", "No")</f>
        <v>No</v>
      </c>
    </row>
    <row r="25823">
      <c r="A25823" s="6">
        <v>714657.0</v>
      </c>
      <c r="B25823" s="6">
        <v>714683.0</v>
      </c>
      <c r="C25823" s="14" t="str">
        <f>If(COUNTIF(DamReaches!$B$2:$B$346,"="&amp;A25823)&gt;0, "Yes", "No")</f>
        <v>No</v>
      </c>
    </row>
    <row r="25824">
      <c r="A25824" s="6">
        <v>714658.0</v>
      </c>
      <c r="B25824" s="6">
        <v>714111.0</v>
      </c>
      <c r="C25824" s="14" t="str">
        <f>If(COUNTIF(DamReaches!$B$2:$B$346,"="&amp;A25824)&gt;0, "Yes", "No")</f>
        <v>No</v>
      </c>
    </row>
    <row r="25825">
      <c r="A25825" s="6">
        <v>714659.0</v>
      </c>
      <c r="B25825" s="6">
        <v>714416.0</v>
      </c>
      <c r="C25825" s="14" t="str">
        <f>If(COUNTIF(DamReaches!$B$2:$B$346,"="&amp;A25825)&gt;0, "Yes", "No")</f>
        <v>No</v>
      </c>
    </row>
    <row r="25826">
      <c r="A25826" s="6">
        <v>714660.0</v>
      </c>
      <c r="B25826" s="6">
        <v>715249.0</v>
      </c>
      <c r="C25826" s="14" t="str">
        <f>If(COUNTIF(DamReaches!$B$2:$B$346,"="&amp;A25826)&gt;0, "Yes", "No")</f>
        <v>No</v>
      </c>
    </row>
    <row r="25827">
      <c r="A25827" s="6">
        <v>714661.0</v>
      </c>
      <c r="B25827" s="6">
        <v>715249.0</v>
      </c>
      <c r="C25827" s="14" t="str">
        <f>If(COUNTIF(DamReaches!$B$2:$B$346,"="&amp;A25827)&gt;0, "Yes", "No")</f>
        <v>No</v>
      </c>
    </row>
    <row r="25828">
      <c r="A25828" s="6">
        <v>714683.0</v>
      </c>
      <c r="B25828" s="6">
        <v>714820.0</v>
      </c>
      <c r="C25828" s="14" t="str">
        <f>If(COUNTIF(DamReaches!$B$2:$B$346,"="&amp;A25828)&gt;0, "Yes", "No")</f>
        <v>No</v>
      </c>
    </row>
    <row r="25829">
      <c r="A25829" s="6">
        <v>714684.0</v>
      </c>
      <c r="B25829" s="6">
        <v>714685.0</v>
      </c>
      <c r="C25829" s="14" t="str">
        <f>If(COUNTIF(DamReaches!$B$2:$B$346,"="&amp;A25829)&gt;0, "Yes", "No")</f>
        <v>No</v>
      </c>
    </row>
    <row r="25830">
      <c r="A25830" s="6">
        <v>714685.0</v>
      </c>
      <c r="B25830" s="6">
        <v>714109.0</v>
      </c>
      <c r="C25830" s="14" t="str">
        <f>If(COUNTIF(DamReaches!$B$2:$B$346,"="&amp;A25830)&gt;0, "Yes", "No")</f>
        <v>No</v>
      </c>
    </row>
    <row r="25831">
      <c r="A25831" s="6">
        <v>714686.0</v>
      </c>
      <c r="B25831" s="6">
        <v>714767.0</v>
      </c>
      <c r="C25831" s="14" t="str">
        <f>If(COUNTIF(DamReaches!$B$2:$B$346,"="&amp;A25831)&gt;0, "Yes", "No")</f>
        <v>No</v>
      </c>
    </row>
    <row r="25832">
      <c r="A25832" s="6">
        <v>714687.0</v>
      </c>
      <c r="B25832" s="6">
        <v>714173.0</v>
      </c>
      <c r="C25832" s="14" t="str">
        <f>If(COUNTIF(DamReaches!$B$2:$B$346,"="&amp;A25832)&gt;0, "Yes", "No")</f>
        <v>No</v>
      </c>
    </row>
    <row r="25833">
      <c r="A25833" s="6">
        <v>714688.0</v>
      </c>
      <c r="B25833" s="6">
        <v>714512.0</v>
      </c>
      <c r="C25833" s="14" t="str">
        <f>If(COUNTIF(DamReaches!$B$2:$B$346,"="&amp;A25833)&gt;0, "Yes", "No")</f>
        <v>No</v>
      </c>
    </row>
    <row r="25834">
      <c r="A25834" s="6">
        <v>714689.0</v>
      </c>
      <c r="B25834" s="6">
        <v>714996.0</v>
      </c>
      <c r="C25834" s="14" t="str">
        <f>If(COUNTIF(DamReaches!$B$2:$B$346,"="&amp;A25834)&gt;0, "Yes", "No")</f>
        <v>No</v>
      </c>
    </row>
    <row r="25835">
      <c r="A25835" s="6">
        <v>714690.0</v>
      </c>
      <c r="B25835" s="6">
        <v>714996.0</v>
      </c>
      <c r="C25835" s="14" t="str">
        <f>If(COUNTIF(DamReaches!$B$2:$B$346,"="&amp;A25835)&gt;0, "Yes", "No")</f>
        <v>No</v>
      </c>
    </row>
    <row r="25836">
      <c r="A25836" s="6">
        <v>714691.0</v>
      </c>
      <c r="B25836" s="6">
        <v>714232.0</v>
      </c>
      <c r="C25836" s="14" t="str">
        <f>If(COUNTIF(DamReaches!$B$2:$B$346,"="&amp;A25836)&gt;0, "Yes", "No")</f>
        <v>No</v>
      </c>
    </row>
    <row r="25837">
      <c r="A25837" s="6">
        <v>714702.0</v>
      </c>
      <c r="B25837" s="6">
        <v>714388.0</v>
      </c>
      <c r="C25837" s="14" t="str">
        <f>If(COUNTIF(DamReaches!$B$2:$B$346,"="&amp;A25837)&gt;0, "Yes", "No")</f>
        <v>No</v>
      </c>
    </row>
    <row r="25838">
      <c r="A25838" s="6">
        <v>714703.0</v>
      </c>
      <c r="B25838" s="6">
        <v>714722.0</v>
      </c>
      <c r="C25838" s="14" t="str">
        <f>If(COUNTIF(DamReaches!$B$2:$B$346,"="&amp;A25838)&gt;0, "Yes", "No")</f>
        <v>No</v>
      </c>
    </row>
    <row r="25839">
      <c r="A25839" s="6">
        <v>714704.0</v>
      </c>
      <c r="B25839" s="6">
        <v>714722.0</v>
      </c>
      <c r="C25839" s="14" t="str">
        <f>If(COUNTIF(DamReaches!$B$2:$B$346,"="&amp;A25839)&gt;0, "Yes", "No")</f>
        <v>No</v>
      </c>
    </row>
    <row r="25840">
      <c r="A25840" s="6">
        <v>714705.0</v>
      </c>
      <c r="B25840" s="6">
        <v>714473.0</v>
      </c>
      <c r="C25840" s="14" t="str">
        <f>If(COUNTIF(DamReaches!$B$2:$B$346,"="&amp;A25840)&gt;0, "Yes", "No")</f>
        <v>No</v>
      </c>
    </row>
    <row r="25841">
      <c r="A25841" s="6">
        <v>714717.0</v>
      </c>
      <c r="B25841" s="6">
        <v>714560.0</v>
      </c>
      <c r="C25841" s="14" t="str">
        <f>If(COUNTIF(DamReaches!$B$2:$B$346,"="&amp;A25841)&gt;0, "Yes", "No")</f>
        <v>No</v>
      </c>
    </row>
    <row r="25842">
      <c r="A25842" s="6">
        <v>714718.0</v>
      </c>
      <c r="B25842" s="6">
        <v>714767.0</v>
      </c>
      <c r="C25842" s="14" t="str">
        <f>If(COUNTIF(DamReaches!$B$2:$B$346,"="&amp;A25842)&gt;0, "Yes", "No")</f>
        <v>No</v>
      </c>
    </row>
    <row r="25843">
      <c r="A25843" s="6">
        <v>714719.0</v>
      </c>
      <c r="B25843" s="6">
        <v>715055.0</v>
      </c>
      <c r="C25843" s="14" t="str">
        <f>If(COUNTIF(DamReaches!$B$2:$B$346,"="&amp;A25843)&gt;0, "Yes", "No")</f>
        <v>No</v>
      </c>
    </row>
    <row r="25844">
      <c r="A25844" s="6">
        <v>714720.0</v>
      </c>
      <c r="B25844" s="6">
        <v>715509.0</v>
      </c>
      <c r="C25844" s="14" t="str">
        <f>If(COUNTIF(DamReaches!$B$2:$B$346,"="&amp;A25844)&gt;0, "Yes", "No")</f>
        <v>No</v>
      </c>
    </row>
    <row r="25845">
      <c r="A25845" s="6">
        <v>714721.0</v>
      </c>
      <c r="B25845" s="6">
        <v>714062.0</v>
      </c>
      <c r="C25845" s="14" t="str">
        <f>If(COUNTIF(DamReaches!$B$2:$B$346,"="&amp;A25845)&gt;0, "Yes", "No")</f>
        <v>No</v>
      </c>
    </row>
    <row r="25846">
      <c r="A25846" s="6">
        <v>714722.0</v>
      </c>
      <c r="B25846" s="6">
        <v>715511.0</v>
      </c>
      <c r="C25846" s="14" t="str">
        <f>If(COUNTIF(DamReaches!$B$2:$B$346,"="&amp;A25846)&gt;0, "Yes", "No")</f>
        <v>No</v>
      </c>
    </row>
    <row r="25847">
      <c r="A25847" s="6">
        <v>714723.0</v>
      </c>
      <c r="B25847" s="6">
        <v>715511.0</v>
      </c>
      <c r="C25847" s="14" t="str">
        <f>If(COUNTIF(DamReaches!$B$2:$B$346,"="&amp;A25847)&gt;0, "Yes", "No")</f>
        <v>No</v>
      </c>
    </row>
    <row r="25848">
      <c r="A25848" s="6">
        <v>714724.0</v>
      </c>
      <c r="B25848" s="6">
        <v>714602.0</v>
      </c>
      <c r="C25848" s="14" t="str">
        <f>If(COUNTIF(DamReaches!$B$2:$B$346,"="&amp;A25848)&gt;0, "Yes", "No")</f>
        <v>No</v>
      </c>
    </row>
    <row r="25849">
      <c r="A25849" s="6">
        <v>714725.0</v>
      </c>
      <c r="B25849" s="6">
        <v>714579.0</v>
      </c>
      <c r="C25849" s="14" t="str">
        <f>If(COUNTIF(DamReaches!$B$2:$B$346,"="&amp;A25849)&gt;0, "Yes", "No")</f>
        <v>No</v>
      </c>
    </row>
    <row r="25850">
      <c r="A25850" s="6">
        <v>714726.0</v>
      </c>
      <c r="B25850" s="6">
        <v>714539.0</v>
      </c>
      <c r="C25850" s="14" t="str">
        <f>If(COUNTIF(DamReaches!$B$2:$B$346,"="&amp;A25850)&gt;0, "Yes", "No")</f>
        <v>No</v>
      </c>
    </row>
    <row r="25851">
      <c r="A25851" s="6">
        <v>714727.0</v>
      </c>
      <c r="B25851" s="6">
        <v>714726.0</v>
      </c>
      <c r="C25851" s="14" t="str">
        <f>If(COUNTIF(DamReaches!$B$2:$B$346,"="&amp;A25851)&gt;0, "Yes", "No")</f>
        <v>No</v>
      </c>
    </row>
    <row r="25852">
      <c r="A25852" s="6">
        <v>714747.0</v>
      </c>
      <c r="B25852" s="6">
        <v>714533.0</v>
      </c>
      <c r="C25852" s="14" t="str">
        <f>If(COUNTIF(DamReaches!$B$2:$B$346,"="&amp;A25852)&gt;0, "Yes", "No")</f>
        <v>No</v>
      </c>
    </row>
    <row r="25853">
      <c r="A25853" s="6">
        <v>714748.0</v>
      </c>
      <c r="B25853" s="6">
        <v>713877.0</v>
      </c>
      <c r="C25853" s="14" t="str">
        <f>If(COUNTIF(DamReaches!$B$2:$B$346,"="&amp;A25853)&gt;0, "Yes", "No")</f>
        <v>No</v>
      </c>
    </row>
    <row r="25854">
      <c r="A25854" s="6">
        <v>714749.0</v>
      </c>
      <c r="B25854" s="6">
        <v>714621.0</v>
      </c>
      <c r="C25854" s="14" t="str">
        <f>If(COUNTIF(DamReaches!$B$2:$B$346,"="&amp;A25854)&gt;0, "Yes", "No")</f>
        <v>No</v>
      </c>
    </row>
    <row r="25855">
      <c r="A25855" s="6">
        <v>714750.0</v>
      </c>
      <c r="B25855" s="6">
        <v>714296.0</v>
      </c>
      <c r="C25855" s="14" t="str">
        <f>If(COUNTIF(DamReaches!$B$2:$B$346,"="&amp;A25855)&gt;0, "Yes", "No")</f>
        <v>No</v>
      </c>
    </row>
    <row r="25856">
      <c r="A25856" s="6">
        <v>714751.0</v>
      </c>
      <c r="B25856" s="6">
        <v>714750.0</v>
      </c>
      <c r="C25856" s="14" t="str">
        <f>If(COUNTIF(DamReaches!$B$2:$B$346,"="&amp;A25856)&gt;0, "Yes", "No")</f>
        <v>No</v>
      </c>
    </row>
    <row r="25857">
      <c r="A25857" s="6">
        <v>714766.0</v>
      </c>
      <c r="B25857" s="6">
        <v>714466.0</v>
      </c>
      <c r="C25857" s="14" t="str">
        <f>If(COUNTIF(DamReaches!$B$2:$B$346,"="&amp;A25857)&gt;0, "Yes", "No")</f>
        <v>No</v>
      </c>
    </row>
    <row r="25858">
      <c r="A25858" s="6">
        <v>714767.0</v>
      </c>
      <c r="B25858" s="6">
        <v>715055.0</v>
      </c>
      <c r="C25858" s="14" t="str">
        <f>If(COUNTIF(DamReaches!$B$2:$B$346,"="&amp;A25858)&gt;0, "Yes", "No")</f>
        <v>No</v>
      </c>
    </row>
    <row r="25859">
      <c r="A25859" s="6">
        <v>714768.0</v>
      </c>
      <c r="B25859" s="6">
        <v>714388.0</v>
      </c>
      <c r="C25859" s="14" t="str">
        <f>If(COUNTIF(DamReaches!$B$2:$B$346,"="&amp;A25859)&gt;0, "Yes", "No")</f>
        <v>No</v>
      </c>
    </row>
    <row r="25860">
      <c r="A25860" s="6">
        <v>714769.0</v>
      </c>
      <c r="B25860" s="6">
        <v>714226.0</v>
      </c>
      <c r="C25860" s="14" t="str">
        <f>If(COUNTIF(DamReaches!$B$2:$B$346,"="&amp;A25860)&gt;0, "Yes", "No")</f>
        <v>No</v>
      </c>
    </row>
    <row r="25861">
      <c r="A25861" s="6">
        <v>714770.0</v>
      </c>
      <c r="B25861" s="6">
        <v>714471.0</v>
      </c>
      <c r="C25861" s="14" t="str">
        <f>If(COUNTIF(DamReaches!$B$2:$B$346,"="&amp;A25861)&gt;0, "Yes", "No")</f>
        <v>No</v>
      </c>
    </row>
    <row r="25862">
      <c r="A25862" s="6">
        <v>714784.0</v>
      </c>
      <c r="B25862" s="6">
        <v>714785.0</v>
      </c>
      <c r="C25862" s="14" t="str">
        <f>If(COUNTIF(DamReaches!$B$2:$B$346,"="&amp;A25862)&gt;0, "Yes", "No")</f>
        <v>No</v>
      </c>
    </row>
    <row r="25863">
      <c r="A25863" s="6">
        <v>714785.0</v>
      </c>
      <c r="B25863" s="6">
        <v>714721.0</v>
      </c>
      <c r="C25863" s="14" t="str">
        <f>If(COUNTIF(DamReaches!$B$2:$B$346,"="&amp;A25863)&gt;0, "Yes", "No")</f>
        <v>No</v>
      </c>
    </row>
    <row r="25864">
      <c r="A25864" s="6">
        <v>714786.0</v>
      </c>
      <c r="B25864" s="6">
        <v>714770.0</v>
      </c>
      <c r="C25864" s="14" t="str">
        <f>If(COUNTIF(DamReaches!$B$2:$B$346,"="&amp;A25864)&gt;0, "Yes", "No")</f>
        <v>No</v>
      </c>
    </row>
    <row r="25865">
      <c r="A25865" s="6">
        <v>714787.0</v>
      </c>
      <c r="B25865" s="6">
        <v>714128.0</v>
      </c>
      <c r="C25865" s="14" t="str">
        <f>If(COUNTIF(DamReaches!$B$2:$B$346,"="&amp;A25865)&gt;0, "Yes", "No")</f>
        <v>No</v>
      </c>
    </row>
    <row r="25866">
      <c r="A25866" s="6">
        <v>714796.0</v>
      </c>
      <c r="B25866" s="6">
        <v>714290.0</v>
      </c>
      <c r="C25866" s="14" t="str">
        <f>If(COUNTIF(DamReaches!$B$2:$B$346,"="&amp;A25866)&gt;0, "Yes", "No")</f>
        <v>No</v>
      </c>
    </row>
    <row r="25867">
      <c r="A25867" s="6">
        <v>714797.0</v>
      </c>
      <c r="B25867" s="6">
        <v>714291.0</v>
      </c>
      <c r="C25867" s="14" t="str">
        <f>If(COUNTIF(DamReaches!$B$2:$B$346,"="&amp;A25867)&gt;0, "Yes", "No")</f>
        <v>No</v>
      </c>
    </row>
    <row r="25868">
      <c r="A25868" s="6">
        <v>714798.0</v>
      </c>
      <c r="B25868" s="6">
        <v>714561.0</v>
      </c>
      <c r="C25868" s="14" t="str">
        <f>If(COUNTIF(DamReaches!$B$2:$B$346,"="&amp;A25868)&gt;0, "Yes", "No")</f>
        <v>No</v>
      </c>
    </row>
    <row r="25869">
      <c r="A25869" s="6">
        <v>714799.0</v>
      </c>
      <c r="B25869" s="6">
        <v>714440.0</v>
      </c>
      <c r="C25869" s="14" t="str">
        <f>If(COUNTIF(DamReaches!$B$2:$B$346,"="&amp;A25869)&gt;0, "Yes", "No")</f>
        <v>No</v>
      </c>
    </row>
    <row r="25870">
      <c r="A25870" s="6">
        <v>714800.0</v>
      </c>
      <c r="B25870" s="6">
        <v>714799.0</v>
      </c>
      <c r="C25870" s="14" t="str">
        <f>If(COUNTIF(DamReaches!$B$2:$B$346,"="&amp;A25870)&gt;0, "Yes", "No")</f>
        <v>No</v>
      </c>
    </row>
    <row r="25871">
      <c r="A25871" s="6">
        <v>714818.0</v>
      </c>
      <c r="B25871" s="6">
        <v>714796.0</v>
      </c>
      <c r="C25871" s="14" t="str">
        <f>If(COUNTIF(DamReaches!$B$2:$B$346,"="&amp;A25871)&gt;0, "Yes", "No")</f>
        <v>No</v>
      </c>
    </row>
    <row r="25872">
      <c r="A25872" s="6">
        <v>714819.0</v>
      </c>
      <c r="B25872" s="6">
        <v>714469.0</v>
      </c>
      <c r="C25872" s="14" t="str">
        <f>If(COUNTIF(DamReaches!$B$2:$B$346,"="&amp;A25872)&gt;0, "Yes", "No")</f>
        <v>No</v>
      </c>
    </row>
    <row r="25873">
      <c r="A25873" s="6">
        <v>714820.0</v>
      </c>
      <c r="B25873" s="6">
        <v>714819.0</v>
      </c>
      <c r="C25873" s="14" t="str">
        <f>If(COUNTIF(DamReaches!$B$2:$B$346,"="&amp;A25873)&gt;0, "Yes", "No")</f>
        <v>No</v>
      </c>
    </row>
    <row r="25874">
      <c r="A25874" s="6">
        <v>714821.0</v>
      </c>
      <c r="B25874" s="6">
        <v>715106.0</v>
      </c>
      <c r="C25874" s="14" t="str">
        <f>If(COUNTIF(DamReaches!$B$2:$B$346,"="&amp;A25874)&gt;0, "Yes", "No")</f>
        <v>No</v>
      </c>
    </row>
    <row r="25875">
      <c r="A25875" s="6">
        <v>714822.0</v>
      </c>
      <c r="B25875" s="6">
        <v>715106.0</v>
      </c>
      <c r="C25875" s="14" t="str">
        <f>If(COUNTIF(DamReaches!$B$2:$B$346,"="&amp;A25875)&gt;0, "Yes", "No")</f>
        <v>No</v>
      </c>
    </row>
    <row r="25876">
      <c r="A25876" s="6">
        <v>714823.0</v>
      </c>
      <c r="B25876" s="6">
        <v>715346.0</v>
      </c>
      <c r="C25876" s="14" t="str">
        <f>If(COUNTIF(DamReaches!$B$2:$B$346,"="&amp;A25876)&gt;0, "Yes", "No")</f>
        <v>No</v>
      </c>
    </row>
    <row r="25877">
      <c r="A25877" s="6">
        <v>714824.0</v>
      </c>
      <c r="B25877" s="6">
        <v>715346.0</v>
      </c>
      <c r="C25877" s="14" t="str">
        <f>If(COUNTIF(DamReaches!$B$2:$B$346,"="&amp;A25877)&gt;0, "Yes", "No")</f>
        <v>No</v>
      </c>
    </row>
    <row r="25878">
      <c r="A25878" s="6">
        <v>714825.0</v>
      </c>
      <c r="B25878" s="6">
        <v>714563.0</v>
      </c>
      <c r="C25878" s="14" t="str">
        <f>If(COUNTIF(DamReaches!$B$2:$B$346,"="&amp;A25878)&gt;0, "Yes", "No")</f>
        <v>No</v>
      </c>
    </row>
    <row r="25879">
      <c r="A25879" s="6">
        <v>714846.0</v>
      </c>
      <c r="B25879" s="6">
        <v>715150.0</v>
      </c>
      <c r="C25879" s="14" t="str">
        <f>If(COUNTIF(DamReaches!$B$2:$B$346,"="&amp;A25879)&gt;0, "Yes", "No")</f>
        <v>No</v>
      </c>
    </row>
    <row r="25880">
      <c r="A25880" s="6">
        <v>714847.0</v>
      </c>
      <c r="B25880" s="6">
        <v>715150.0</v>
      </c>
      <c r="C25880" s="14" t="str">
        <f>If(COUNTIF(DamReaches!$B$2:$B$346,"="&amp;A25880)&gt;0, "Yes", "No")</f>
        <v>No</v>
      </c>
    </row>
    <row r="25881">
      <c r="A25881" s="6">
        <v>714848.0</v>
      </c>
      <c r="B25881" s="6">
        <v>714494.0</v>
      </c>
      <c r="C25881" s="14" t="str">
        <f>If(COUNTIF(DamReaches!$B$2:$B$346,"="&amp;A25881)&gt;0, "Yes", "No")</f>
        <v>No</v>
      </c>
    </row>
    <row r="25882">
      <c r="A25882" s="6">
        <v>714849.0</v>
      </c>
      <c r="B25882" s="6">
        <v>715320.0</v>
      </c>
      <c r="C25882" s="14" t="str">
        <f>If(COUNTIF(DamReaches!$B$2:$B$346,"="&amp;A25882)&gt;0, "Yes", "No")</f>
        <v>No</v>
      </c>
    </row>
    <row r="25883">
      <c r="A25883" s="6">
        <v>714850.0</v>
      </c>
      <c r="B25883" s="6">
        <v>715320.0</v>
      </c>
      <c r="C25883" s="14" t="str">
        <f>If(COUNTIF(DamReaches!$B$2:$B$346,"="&amp;A25883)&gt;0, "Yes", "No")</f>
        <v>No</v>
      </c>
    </row>
    <row r="25884">
      <c r="A25884" s="6">
        <v>714851.0</v>
      </c>
      <c r="B25884" s="6">
        <v>715509.0</v>
      </c>
      <c r="C25884" s="14" t="str">
        <f>If(COUNTIF(DamReaches!$B$2:$B$346,"="&amp;A25884)&gt;0, "Yes", "No")</f>
        <v>No</v>
      </c>
    </row>
    <row r="25885">
      <c r="A25885" s="6">
        <v>714852.0</v>
      </c>
      <c r="B25885" s="6">
        <v>714224.0</v>
      </c>
      <c r="C25885" s="14" t="str">
        <f>If(COUNTIF(DamReaches!$B$2:$B$346,"="&amp;A25885)&gt;0, "Yes", "No")</f>
        <v>No</v>
      </c>
    </row>
    <row r="25886">
      <c r="A25886" s="6">
        <v>714853.0</v>
      </c>
      <c r="B25886" s="6">
        <v>714852.0</v>
      </c>
      <c r="C25886" s="14" t="str">
        <f>If(COUNTIF(DamReaches!$B$2:$B$346,"="&amp;A25886)&gt;0, "Yes", "No")</f>
        <v>No</v>
      </c>
    </row>
    <row r="25887">
      <c r="A25887" s="6">
        <v>714854.0</v>
      </c>
      <c r="B25887" s="6">
        <v>714579.0</v>
      </c>
      <c r="C25887" s="14" t="str">
        <f>If(COUNTIF(DamReaches!$B$2:$B$346,"="&amp;A25887)&gt;0, "Yes", "No")</f>
        <v>No</v>
      </c>
    </row>
    <row r="25888">
      <c r="A25888" s="6">
        <v>714855.0</v>
      </c>
      <c r="B25888" s="6">
        <v>714726.0</v>
      </c>
      <c r="C25888" s="14" t="str">
        <f>If(COUNTIF(DamReaches!$B$2:$B$346,"="&amp;A25888)&gt;0, "Yes", "No")</f>
        <v>No</v>
      </c>
    </row>
    <row r="25889">
      <c r="A25889" s="6">
        <v>714867.0</v>
      </c>
      <c r="B25889" s="6">
        <v>714770.0</v>
      </c>
      <c r="C25889" s="14" t="str">
        <f>If(COUNTIF(DamReaches!$B$2:$B$346,"="&amp;A25889)&gt;0, "Yes", "No")</f>
        <v>No</v>
      </c>
    </row>
    <row r="25890">
      <c r="A25890" s="6">
        <v>714868.0</v>
      </c>
      <c r="B25890" s="6">
        <v>714966.0</v>
      </c>
      <c r="C25890" s="14" t="str">
        <f>If(COUNTIF(DamReaches!$B$2:$B$346,"="&amp;A25890)&gt;0, "Yes", "No")</f>
        <v>No</v>
      </c>
    </row>
    <row r="25891">
      <c r="A25891" s="6">
        <v>714869.0</v>
      </c>
      <c r="B25891" s="6">
        <v>714966.0</v>
      </c>
      <c r="C25891" s="14" t="str">
        <f>If(COUNTIF(DamReaches!$B$2:$B$346,"="&amp;A25891)&gt;0, "Yes", "No")</f>
        <v>No</v>
      </c>
    </row>
    <row r="25892">
      <c r="A25892" s="6">
        <v>714893.0</v>
      </c>
      <c r="B25892" s="6">
        <v>714797.0</v>
      </c>
      <c r="C25892" s="14" t="str">
        <f>If(COUNTIF(DamReaches!$B$2:$B$346,"="&amp;A25892)&gt;0, "Yes", "No")</f>
        <v>No</v>
      </c>
    </row>
    <row r="25893">
      <c r="A25893" s="6">
        <v>714894.0</v>
      </c>
      <c r="B25893" s="6">
        <v>714365.0</v>
      </c>
      <c r="C25893" s="14" t="str">
        <f>If(COUNTIF(DamReaches!$B$2:$B$346,"="&amp;A25893)&gt;0, "Yes", "No")</f>
        <v>No</v>
      </c>
    </row>
    <row r="25894">
      <c r="A25894" s="6">
        <v>714913.0</v>
      </c>
      <c r="B25894" s="6">
        <v>713034.0</v>
      </c>
      <c r="C25894" s="14" t="str">
        <f>If(COUNTIF(DamReaches!$B$2:$B$346,"="&amp;A25894)&gt;0, "Yes", "No")</f>
        <v>No</v>
      </c>
    </row>
    <row r="25895">
      <c r="A25895" s="6">
        <v>714914.0</v>
      </c>
      <c r="B25895" s="6">
        <v>714721.0</v>
      </c>
      <c r="C25895" s="14" t="str">
        <f>If(COUNTIF(DamReaches!$B$2:$B$346,"="&amp;A25895)&gt;0, "Yes", "No")</f>
        <v>No</v>
      </c>
    </row>
    <row r="25896">
      <c r="A25896" s="6">
        <v>714915.0</v>
      </c>
      <c r="B25896" s="6">
        <v>714659.0</v>
      </c>
      <c r="C25896" s="14" t="str">
        <f>If(COUNTIF(DamReaches!$B$2:$B$346,"="&amp;A25896)&gt;0, "Yes", "No")</f>
        <v>No</v>
      </c>
    </row>
    <row r="25897">
      <c r="A25897" s="6">
        <v>714939.0</v>
      </c>
      <c r="B25897" s="6">
        <v>713688.0</v>
      </c>
      <c r="C25897" s="14" t="str">
        <f>If(COUNTIF(DamReaches!$B$2:$B$346,"="&amp;A25897)&gt;0, "Yes", "No")</f>
        <v>No</v>
      </c>
    </row>
    <row r="25898">
      <c r="A25898" s="6">
        <v>714940.0</v>
      </c>
      <c r="B25898" s="6">
        <v>714685.0</v>
      </c>
      <c r="C25898" s="14" t="str">
        <f>If(COUNTIF(DamReaches!$B$2:$B$346,"="&amp;A25898)&gt;0, "Yes", "No")</f>
        <v>No</v>
      </c>
    </row>
    <row r="25899">
      <c r="A25899" s="6">
        <v>714941.0</v>
      </c>
      <c r="B25899" s="6">
        <v>715449.0</v>
      </c>
      <c r="C25899" s="14" t="str">
        <f>If(COUNTIF(DamReaches!$B$2:$B$346,"="&amp;A25899)&gt;0, "Yes", "No")</f>
        <v>No</v>
      </c>
    </row>
    <row r="25900">
      <c r="A25900" s="6">
        <v>714942.0</v>
      </c>
      <c r="B25900" s="6">
        <v>715449.0</v>
      </c>
      <c r="C25900" s="14" t="str">
        <f>If(COUNTIF(DamReaches!$B$2:$B$346,"="&amp;A25900)&gt;0, "Yes", "No")</f>
        <v>No</v>
      </c>
    </row>
    <row r="25901">
      <c r="A25901" s="6">
        <v>714943.0</v>
      </c>
      <c r="B25901" s="6">
        <v>714705.0</v>
      </c>
      <c r="C25901" s="14" t="str">
        <f>If(COUNTIF(DamReaches!$B$2:$B$346,"="&amp;A25901)&gt;0, "Yes", "No")</f>
        <v>No</v>
      </c>
    </row>
    <row r="25902">
      <c r="A25902" s="6">
        <v>714944.0</v>
      </c>
      <c r="B25902" s="6">
        <v>714705.0</v>
      </c>
      <c r="C25902" s="14" t="str">
        <f>If(COUNTIF(DamReaches!$B$2:$B$346,"="&amp;A25902)&gt;0, "Yes", "No")</f>
        <v>No</v>
      </c>
    </row>
    <row r="25903">
      <c r="A25903" s="6">
        <v>714945.0</v>
      </c>
      <c r="B25903" s="6">
        <v>714825.0</v>
      </c>
      <c r="C25903" s="14" t="str">
        <f>If(COUNTIF(DamReaches!$B$2:$B$346,"="&amp;A25903)&gt;0, "Yes", "No")</f>
        <v>No</v>
      </c>
    </row>
    <row r="25904">
      <c r="A25904" s="6">
        <v>714946.0</v>
      </c>
      <c r="B25904" s="6">
        <v>714945.0</v>
      </c>
      <c r="C25904" s="14" t="str">
        <f>If(COUNTIF(DamReaches!$B$2:$B$346,"="&amp;A25904)&gt;0, "Yes", "No")</f>
        <v>No</v>
      </c>
    </row>
    <row r="25905">
      <c r="A25905" s="6">
        <v>714947.0</v>
      </c>
      <c r="B25905" s="6">
        <v>714946.0</v>
      </c>
      <c r="C25905" s="14" t="str">
        <f>If(COUNTIF(DamReaches!$B$2:$B$346,"="&amp;A25905)&gt;0, "Yes", "No")</f>
        <v>No</v>
      </c>
    </row>
    <row r="25906">
      <c r="A25906" s="6">
        <v>714960.0</v>
      </c>
      <c r="B25906" s="6">
        <v>714436.0</v>
      </c>
      <c r="C25906" s="14" t="str">
        <f>If(COUNTIF(DamReaches!$B$2:$B$346,"="&amp;A25906)&gt;0, "Yes", "No")</f>
        <v>No</v>
      </c>
    </row>
    <row r="25907">
      <c r="A25907" s="6">
        <v>714961.0</v>
      </c>
      <c r="B25907" s="6">
        <v>714749.0</v>
      </c>
      <c r="C25907" s="14" t="str">
        <f>If(COUNTIF(DamReaches!$B$2:$B$346,"="&amp;A25907)&gt;0, "Yes", "No")</f>
        <v>No</v>
      </c>
    </row>
    <row r="25908">
      <c r="A25908" s="6">
        <v>714962.0</v>
      </c>
      <c r="B25908" s="6">
        <v>714989.0</v>
      </c>
      <c r="C25908" s="14" t="str">
        <f>If(COUNTIF(DamReaches!$B$2:$B$346,"="&amp;A25908)&gt;0, "Yes", "No")</f>
        <v>No</v>
      </c>
    </row>
    <row r="25909">
      <c r="A25909" s="6">
        <v>714963.0</v>
      </c>
      <c r="B25909" s="6">
        <v>714785.0</v>
      </c>
      <c r="C25909" s="14" t="str">
        <f>If(COUNTIF(DamReaches!$B$2:$B$346,"="&amp;A25909)&gt;0, "Yes", "No")</f>
        <v>No</v>
      </c>
    </row>
    <row r="25910">
      <c r="A25910" s="6">
        <v>714964.0</v>
      </c>
      <c r="B25910" s="6">
        <v>714854.0</v>
      </c>
      <c r="C25910" s="14" t="str">
        <f>If(COUNTIF(DamReaches!$B$2:$B$346,"="&amp;A25910)&gt;0, "Yes", "No")</f>
        <v>No</v>
      </c>
    </row>
    <row r="25911">
      <c r="A25911" s="6">
        <v>714965.0</v>
      </c>
      <c r="B25911" s="6">
        <v>714688.0</v>
      </c>
      <c r="C25911" s="14" t="str">
        <f>If(COUNTIF(DamReaches!$B$2:$B$346,"="&amp;A25911)&gt;0, "Yes", "No")</f>
        <v>No</v>
      </c>
    </row>
    <row r="25912">
      <c r="A25912" s="6">
        <v>714966.0</v>
      </c>
      <c r="B25912" s="6">
        <v>714965.0</v>
      </c>
      <c r="C25912" s="14" t="str">
        <f>If(COUNTIF(DamReaches!$B$2:$B$346,"="&amp;A25912)&gt;0, "Yes", "No")</f>
        <v>No</v>
      </c>
    </row>
    <row r="25913">
      <c r="A25913" s="6">
        <v>714985.0</v>
      </c>
      <c r="B25913" s="6">
        <v>714986.0</v>
      </c>
      <c r="C25913" s="14" t="str">
        <f>If(COUNTIF(DamReaches!$B$2:$B$346,"="&amp;A25913)&gt;0, "Yes", "No")</f>
        <v>No</v>
      </c>
    </row>
    <row r="25914">
      <c r="A25914" s="6">
        <v>714986.0</v>
      </c>
      <c r="B25914" s="6">
        <v>714960.0</v>
      </c>
      <c r="C25914" s="14" t="str">
        <f>If(COUNTIF(DamReaches!$B$2:$B$346,"="&amp;A25914)&gt;0, "Yes", "No")</f>
        <v>No</v>
      </c>
    </row>
    <row r="25915">
      <c r="A25915" s="6">
        <v>714987.0</v>
      </c>
      <c r="B25915" s="6">
        <v>714361.0</v>
      </c>
      <c r="C25915" s="14" t="str">
        <f>If(COUNTIF(DamReaches!$B$2:$B$346,"="&amp;A25915)&gt;0, "Yes", "No")</f>
        <v>No</v>
      </c>
    </row>
    <row r="25916">
      <c r="A25916" s="6">
        <v>714988.0</v>
      </c>
      <c r="B25916" s="6">
        <v>714469.0</v>
      </c>
      <c r="C25916" s="14" t="str">
        <f>If(COUNTIF(DamReaches!$B$2:$B$346,"="&amp;A25916)&gt;0, "Yes", "No")</f>
        <v>No</v>
      </c>
    </row>
    <row r="25917">
      <c r="A25917" s="6">
        <v>714989.0</v>
      </c>
      <c r="B25917" s="6">
        <v>714961.0</v>
      </c>
      <c r="C25917" s="14" t="str">
        <f>If(COUNTIF(DamReaches!$B$2:$B$346,"="&amp;A25917)&gt;0, "Yes", "No")</f>
        <v>No</v>
      </c>
    </row>
    <row r="25918">
      <c r="A25918" s="6">
        <v>714990.0</v>
      </c>
      <c r="B25918" s="6">
        <v>714602.0</v>
      </c>
      <c r="C25918" s="14" t="str">
        <f>If(COUNTIF(DamReaches!$B$2:$B$346,"="&amp;A25918)&gt;0, "Yes", "No")</f>
        <v>No</v>
      </c>
    </row>
    <row r="25919">
      <c r="A25919" s="6">
        <v>714991.0</v>
      </c>
      <c r="B25919" s="6">
        <v>714990.0</v>
      </c>
      <c r="C25919" s="14" t="str">
        <f>If(COUNTIF(DamReaches!$B$2:$B$346,"="&amp;A25919)&gt;0, "Yes", "No")</f>
        <v>No</v>
      </c>
    </row>
    <row r="25920">
      <c r="A25920" s="6">
        <v>714992.0</v>
      </c>
      <c r="B25920" s="6">
        <v>714964.0</v>
      </c>
      <c r="C25920" s="14" t="str">
        <f>If(COUNTIF(DamReaches!$B$2:$B$346,"="&amp;A25920)&gt;0, "Yes", "No")</f>
        <v>No</v>
      </c>
    </row>
    <row r="25921">
      <c r="A25921" s="6">
        <v>714993.0</v>
      </c>
      <c r="B25921" s="6">
        <v>714965.0</v>
      </c>
      <c r="C25921" s="14" t="str">
        <f>If(COUNTIF(DamReaches!$B$2:$B$346,"="&amp;A25921)&gt;0, "Yes", "No")</f>
        <v>No</v>
      </c>
    </row>
    <row r="25922">
      <c r="A25922" s="6">
        <v>714994.0</v>
      </c>
      <c r="B25922" s="6">
        <v>714993.0</v>
      </c>
      <c r="C25922" s="14" t="str">
        <f>If(COUNTIF(DamReaches!$B$2:$B$346,"="&amp;A25922)&gt;0, "Yes", "No")</f>
        <v>No</v>
      </c>
    </row>
    <row r="25923">
      <c r="A25923" s="6">
        <v>714995.0</v>
      </c>
      <c r="B25923" s="6">
        <v>714799.0</v>
      </c>
      <c r="C25923" s="14" t="str">
        <f>If(COUNTIF(DamReaches!$B$2:$B$346,"="&amp;A25923)&gt;0, "Yes", "No")</f>
        <v>No</v>
      </c>
    </row>
    <row r="25924">
      <c r="A25924" s="6">
        <v>714996.0</v>
      </c>
      <c r="B25924" s="6">
        <v>715025.0</v>
      </c>
      <c r="C25924" s="14" t="str">
        <f>If(COUNTIF(DamReaches!$B$2:$B$346,"="&amp;A25924)&gt;0, "Yes", "No")</f>
        <v>No</v>
      </c>
    </row>
    <row r="25925">
      <c r="A25925" s="6">
        <v>715015.0</v>
      </c>
      <c r="B25925" s="6">
        <v>715394.0</v>
      </c>
      <c r="C25925" s="14" t="str">
        <f>If(COUNTIF(DamReaches!$B$2:$B$346,"="&amp;A25925)&gt;0, "Yes", "No")</f>
        <v>No</v>
      </c>
    </row>
    <row r="25926">
      <c r="A25926" s="6">
        <v>715016.0</v>
      </c>
      <c r="B25926" s="6">
        <v>714465.0</v>
      </c>
      <c r="C25926" s="14" t="str">
        <f>If(COUNTIF(DamReaches!$B$2:$B$346,"="&amp;A25926)&gt;0, "Yes", "No")</f>
        <v>No</v>
      </c>
    </row>
    <row r="25927">
      <c r="A25927" s="6">
        <v>715017.0</v>
      </c>
      <c r="B25927" s="6">
        <v>714820.0</v>
      </c>
      <c r="C25927" s="14" t="str">
        <f>If(COUNTIF(DamReaches!$B$2:$B$346,"="&amp;A25927)&gt;0, "Yes", "No")</f>
        <v>No</v>
      </c>
    </row>
    <row r="25928">
      <c r="A25928" s="6">
        <v>715018.0</v>
      </c>
      <c r="B25928" s="6">
        <v>714940.0</v>
      </c>
      <c r="C25928" s="14" t="str">
        <f>If(COUNTIF(DamReaches!$B$2:$B$346,"="&amp;A25928)&gt;0, "Yes", "No")</f>
        <v>No</v>
      </c>
    </row>
    <row r="25929">
      <c r="A25929" s="6">
        <v>715019.0</v>
      </c>
      <c r="B25929" s="6">
        <v>715108.0</v>
      </c>
      <c r="C25929" s="14" t="str">
        <f>If(COUNTIF(DamReaches!$B$2:$B$346,"="&amp;A25929)&gt;0, "Yes", "No")</f>
        <v>No</v>
      </c>
    </row>
    <row r="25930">
      <c r="A25930" s="6">
        <v>715020.0</v>
      </c>
      <c r="B25930" s="6">
        <v>714854.0</v>
      </c>
      <c r="C25930" s="14" t="str">
        <f>If(COUNTIF(DamReaches!$B$2:$B$346,"="&amp;A25930)&gt;0, "Yes", "No")</f>
        <v>No</v>
      </c>
    </row>
    <row r="25931">
      <c r="A25931" s="6">
        <v>715021.0</v>
      </c>
      <c r="B25931" s="6">
        <v>714659.0</v>
      </c>
      <c r="C25931" s="14" t="str">
        <f>If(COUNTIF(DamReaches!$B$2:$B$346,"="&amp;A25931)&gt;0, "Yes", "No")</f>
        <v>No</v>
      </c>
    </row>
    <row r="25932">
      <c r="A25932" s="6">
        <v>715022.0</v>
      </c>
      <c r="B25932" s="6">
        <v>714562.0</v>
      </c>
      <c r="C25932" s="14" t="str">
        <f>If(COUNTIF(DamReaches!$B$2:$B$346,"="&amp;A25932)&gt;0, "Yes", "No")</f>
        <v>No</v>
      </c>
    </row>
    <row r="25933">
      <c r="A25933" s="6">
        <v>715023.0</v>
      </c>
      <c r="B25933" s="6">
        <v>714944.0</v>
      </c>
      <c r="C25933" s="14" t="str">
        <f>If(COUNTIF(DamReaches!$B$2:$B$346,"="&amp;A25933)&gt;0, "Yes", "No")</f>
        <v>No</v>
      </c>
    </row>
    <row r="25934">
      <c r="A25934" s="6">
        <v>715024.0</v>
      </c>
      <c r="B25934" s="6">
        <v>715023.0</v>
      </c>
      <c r="C25934" s="14" t="str">
        <f>If(COUNTIF(DamReaches!$B$2:$B$346,"="&amp;A25934)&gt;0, "Yes", "No")</f>
        <v>No</v>
      </c>
    </row>
    <row r="25935">
      <c r="A25935" s="6">
        <v>715025.0</v>
      </c>
      <c r="B25935" s="6">
        <v>714946.0</v>
      </c>
      <c r="C25935" s="14" t="str">
        <f>If(COUNTIF(DamReaches!$B$2:$B$346,"="&amp;A25935)&gt;0, "Yes", "No")</f>
        <v>No</v>
      </c>
    </row>
    <row r="25936">
      <c r="A25936" s="6">
        <v>715053.0</v>
      </c>
      <c r="B25936" s="6">
        <v>715394.0</v>
      </c>
      <c r="C25936" s="14" t="str">
        <f>If(COUNTIF(DamReaches!$B$2:$B$346,"="&amp;A25936)&gt;0, "Yes", "No")</f>
        <v>No</v>
      </c>
    </row>
    <row r="25937">
      <c r="A25937" s="6">
        <v>715054.0</v>
      </c>
      <c r="B25937" s="6">
        <v>714220.0</v>
      </c>
      <c r="C25937" s="14" t="str">
        <f>If(COUNTIF(DamReaches!$B$2:$B$346,"="&amp;A25937)&gt;0, "Yes", "No")</f>
        <v>No</v>
      </c>
    </row>
    <row r="25938">
      <c r="A25938" s="6">
        <v>715055.0</v>
      </c>
      <c r="B25938" s="6">
        <v>715273.0</v>
      </c>
      <c r="C25938" s="14" t="str">
        <f>If(COUNTIF(DamReaches!$B$2:$B$346,"="&amp;A25938)&gt;0, "Yes", "No")</f>
        <v>No</v>
      </c>
    </row>
    <row r="25939">
      <c r="A25939" s="6">
        <v>715056.0</v>
      </c>
      <c r="B25939" s="6">
        <v>715273.0</v>
      </c>
      <c r="C25939" s="14" t="str">
        <f>If(COUNTIF(DamReaches!$B$2:$B$346,"="&amp;A25939)&gt;0, "Yes", "No")</f>
        <v>No</v>
      </c>
    </row>
    <row r="25940">
      <c r="A25940" s="6">
        <v>715057.0</v>
      </c>
      <c r="B25940" s="6">
        <v>714852.0</v>
      </c>
      <c r="C25940" s="14" t="str">
        <f>If(COUNTIF(DamReaches!$B$2:$B$346,"="&amp;A25940)&gt;0, "Yes", "No")</f>
        <v>No</v>
      </c>
    </row>
    <row r="25941">
      <c r="A25941" s="6">
        <v>715058.0</v>
      </c>
      <c r="B25941" s="6">
        <v>715059.0</v>
      </c>
      <c r="C25941" s="14" t="str">
        <f>If(COUNTIF(DamReaches!$B$2:$B$346,"="&amp;A25941)&gt;0, "Yes", "No")</f>
        <v>No</v>
      </c>
    </row>
    <row r="25942">
      <c r="A25942" s="6">
        <v>715059.0</v>
      </c>
      <c r="B25942" s="6">
        <v>714768.0</v>
      </c>
      <c r="C25942" s="14" t="str">
        <f>If(COUNTIF(DamReaches!$B$2:$B$346,"="&amp;A25942)&gt;0, "Yes", "No")</f>
        <v>No</v>
      </c>
    </row>
    <row r="25943">
      <c r="A25943" s="6">
        <v>715073.0</v>
      </c>
      <c r="B25943" s="6">
        <v>714507.0</v>
      </c>
      <c r="C25943" s="14" t="str">
        <f>If(COUNTIF(DamReaches!$B$2:$B$346,"="&amp;A25943)&gt;0, "Yes", "No")</f>
        <v>No</v>
      </c>
    </row>
    <row r="25944">
      <c r="A25944" s="6">
        <v>715074.0</v>
      </c>
      <c r="B25944" s="6">
        <v>715021.0</v>
      </c>
      <c r="C25944" s="14" t="str">
        <f>If(COUNTIF(DamReaches!$B$2:$B$346,"="&amp;A25944)&gt;0, "Yes", "No")</f>
        <v>No</v>
      </c>
    </row>
    <row r="25945">
      <c r="A25945" s="6">
        <v>715103.0</v>
      </c>
      <c r="B25945" s="6">
        <v>715268.0</v>
      </c>
      <c r="C25945" s="14" t="str">
        <f>If(COUNTIF(DamReaches!$B$2:$B$346,"="&amp;A25945)&gt;0, "Yes", "No")</f>
        <v>No</v>
      </c>
    </row>
    <row r="25946">
      <c r="A25946" s="6">
        <v>715104.0</v>
      </c>
      <c r="B25946" s="6">
        <v>715268.0</v>
      </c>
      <c r="C25946" s="14" t="str">
        <f>If(COUNTIF(DamReaches!$B$2:$B$346,"="&amp;A25946)&gt;0, "Yes", "No")</f>
        <v>No</v>
      </c>
    </row>
    <row r="25947">
      <c r="A25947" s="6">
        <v>715105.0</v>
      </c>
      <c r="B25947" s="6">
        <v>714467.0</v>
      </c>
      <c r="C25947" s="14" t="str">
        <f>If(COUNTIF(DamReaches!$B$2:$B$346,"="&amp;A25947)&gt;0, "Yes", "No")</f>
        <v>No</v>
      </c>
    </row>
    <row r="25948">
      <c r="A25948" s="6">
        <v>715106.0</v>
      </c>
      <c r="B25948" s="6">
        <v>715017.0</v>
      </c>
      <c r="C25948" s="14" t="str">
        <f>If(COUNTIF(DamReaches!$B$2:$B$346,"="&amp;A25948)&gt;0, "Yes", "No")</f>
        <v>No</v>
      </c>
    </row>
    <row r="25949">
      <c r="A25949" s="6">
        <v>715107.0</v>
      </c>
      <c r="B25949" s="6">
        <v>714797.0</v>
      </c>
      <c r="C25949" s="14" t="str">
        <f>If(COUNTIF(DamReaches!$B$2:$B$346,"="&amp;A25949)&gt;0, "Yes", "No")</f>
        <v>No</v>
      </c>
    </row>
    <row r="25950">
      <c r="A25950" s="6">
        <v>715108.0</v>
      </c>
      <c r="B25950" s="6">
        <v>715107.0</v>
      </c>
      <c r="C25950" s="14" t="str">
        <f>If(COUNTIF(DamReaches!$B$2:$B$346,"="&amp;A25950)&gt;0, "Yes", "No")</f>
        <v>No</v>
      </c>
    </row>
    <row r="25951">
      <c r="A25951" s="6">
        <v>715109.0</v>
      </c>
      <c r="B25951" s="6">
        <v>714989.0</v>
      </c>
      <c r="C25951" s="14" t="str">
        <f>If(COUNTIF(DamReaches!$B$2:$B$346,"="&amp;A25951)&gt;0, "Yes", "No")</f>
        <v>No</v>
      </c>
    </row>
    <row r="25952">
      <c r="A25952" s="6">
        <v>715124.0</v>
      </c>
      <c r="B25952" s="6">
        <v>714940.0</v>
      </c>
      <c r="C25952" s="14" t="str">
        <f>If(COUNTIF(DamReaches!$B$2:$B$346,"="&amp;A25952)&gt;0, "Yes", "No")</f>
        <v>No</v>
      </c>
    </row>
    <row r="25953">
      <c r="A25953" s="6">
        <v>715125.0</v>
      </c>
      <c r="B25953" s="6">
        <v>714062.0</v>
      </c>
      <c r="C25953" s="14" t="str">
        <f>If(COUNTIF(DamReaches!$B$2:$B$346,"="&amp;A25953)&gt;0, "Yes", "No")</f>
        <v>No</v>
      </c>
    </row>
    <row r="25954">
      <c r="A25954" s="6">
        <v>715126.0</v>
      </c>
      <c r="B25954" s="6">
        <v>715021.0</v>
      </c>
      <c r="C25954" s="14" t="str">
        <f>If(COUNTIF(DamReaches!$B$2:$B$346,"="&amp;A25954)&gt;0, "Yes", "No")</f>
        <v>No</v>
      </c>
    </row>
    <row r="25955">
      <c r="A25955" s="6">
        <v>715127.0</v>
      </c>
      <c r="B25955" s="6">
        <v>715025.0</v>
      </c>
      <c r="C25955" s="14" t="str">
        <f>If(COUNTIF(DamReaches!$B$2:$B$346,"="&amp;A25955)&gt;0, "Yes", "No")</f>
        <v>No</v>
      </c>
    </row>
    <row r="25956">
      <c r="A25956" s="6">
        <v>715149.0</v>
      </c>
      <c r="B25956" s="6">
        <v>715709.0</v>
      </c>
      <c r="C25956" s="14" t="str">
        <f>If(COUNTIF(DamReaches!$B$2:$B$346,"="&amp;A25956)&gt;0, "Yes", "No")</f>
        <v>No</v>
      </c>
    </row>
    <row r="25957">
      <c r="A25957" s="6">
        <v>715150.0</v>
      </c>
      <c r="B25957" s="6">
        <v>715709.0</v>
      </c>
      <c r="C25957" s="14" t="str">
        <f>If(COUNTIF(DamReaches!$B$2:$B$346,"="&amp;A25957)&gt;0, "Yes", "No")</f>
        <v>No</v>
      </c>
    </row>
    <row r="25958">
      <c r="A25958" s="6">
        <v>715151.0</v>
      </c>
      <c r="B25958" s="6">
        <v>715124.0</v>
      </c>
      <c r="C25958" s="14" t="str">
        <f>If(COUNTIF(DamReaches!$B$2:$B$346,"="&amp;A25958)&gt;0, "Yes", "No")</f>
        <v>No</v>
      </c>
    </row>
    <row r="25959">
      <c r="A25959" s="6">
        <v>715152.0</v>
      </c>
      <c r="B25959" s="6">
        <v>714961.0</v>
      </c>
      <c r="C25959" s="14" t="str">
        <f>If(COUNTIF(DamReaches!$B$2:$B$346,"="&amp;A25959)&gt;0, "Yes", "No")</f>
        <v>No</v>
      </c>
    </row>
    <row r="25960">
      <c r="A25960" s="6">
        <v>715153.0</v>
      </c>
      <c r="B25960" s="6">
        <v>714990.0</v>
      </c>
      <c r="C25960" s="14" t="str">
        <f>If(COUNTIF(DamReaches!$B$2:$B$346,"="&amp;A25960)&gt;0, "Yes", "No")</f>
        <v>No</v>
      </c>
    </row>
    <row r="25961">
      <c r="A25961" s="6">
        <v>715154.0</v>
      </c>
      <c r="B25961" s="6">
        <v>714229.0</v>
      </c>
      <c r="C25961" s="14" t="str">
        <f>If(COUNTIF(DamReaches!$B$2:$B$346,"="&amp;A25961)&gt;0, "Yes", "No")</f>
        <v>No</v>
      </c>
    </row>
    <row r="25962">
      <c r="A25962" s="6">
        <v>715170.0</v>
      </c>
      <c r="B25962" s="6">
        <v>714466.0</v>
      </c>
      <c r="C25962" s="14" t="str">
        <f>If(COUNTIF(DamReaches!$B$2:$B$346,"="&amp;A25962)&gt;0, "Yes", "No")</f>
        <v>No</v>
      </c>
    </row>
    <row r="25963">
      <c r="A25963" s="6">
        <v>715171.0</v>
      </c>
      <c r="B25963" s="6">
        <v>714507.0</v>
      </c>
      <c r="C25963" s="14" t="str">
        <f>If(COUNTIF(DamReaches!$B$2:$B$346,"="&amp;A25963)&gt;0, "Yes", "No")</f>
        <v>No</v>
      </c>
    </row>
    <row r="25964">
      <c r="A25964" s="6">
        <v>715172.0</v>
      </c>
      <c r="B25964" s="6">
        <v>715485.0</v>
      </c>
      <c r="C25964" s="14" t="str">
        <f>If(COUNTIF(DamReaches!$B$2:$B$346,"="&amp;A25964)&gt;0, "Yes", "No")</f>
        <v>No</v>
      </c>
    </row>
    <row r="25965">
      <c r="A25965" s="6">
        <v>715173.0</v>
      </c>
      <c r="B25965" s="6">
        <v>715485.0</v>
      </c>
      <c r="C25965" s="14" t="str">
        <f>If(COUNTIF(DamReaches!$B$2:$B$346,"="&amp;A25965)&gt;0, "Yes", "No")</f>
        <v>No</v>
      </c>
    </row>
    <row r="25966">
      <c r="A25966" s="6">
        <v>715174.0</v>
      </c>
      <c r="B25966" s="6">
        <v>714768.0</v>
      </c>
      <c r="C25966" s="14" t="str">
        <f>If(COUNTIF(DamReaches!$B$2:$B$346,"="&amp;A25966)&gt;0, "Yes", "No")</f>
        <v>No</v>
      </c>
    </row>
    <row r="25967">
      <c r="A25967" s="6">
        <v>715175.0</v>
      </c>
      <c r="B25967" s="6">
        <v>715127.0</v>
      </c>
      <c r="C25967" s="14" t="str">
        <f>If(COUNTIF(DamReaches!$B$2:$B$346,"="&amp;A25967)&gt;0, "Yes", "No")</f>
        <v>No</v>
      </c>
    </row>
    <row r="25968">
      <c r="A25968" s="6">
        <v>715176.0</v>
      </c>
      <c r="B25968" s="6">
        <v>715175.0</v>
      </c>
      <c r="C25968" s="14" t="str">
        <f>If(COUNTIF(DamReaches!$B$2:$B$346,"="&amp;A25968)&gt;0, "Yes", "No")</f>
        <v>No</v>
      </c>
    </row>
    <row r="25969">
      <c r="A25969" s="6">
        <v>715200.0</v>
      </c>
      <c r="B25969" s="6">
        <v>714944.0</v>
      </c>
      <c r="C25969" s="14" t="str">
        <f>If(COUNTIF(DamReaches!$B$2:$B$346,"="&amp;A25969)&gt;0, "Yes", "No")</f>
        <v>No</v>
      </c>
    </row>
    <row r="25970">
      <c r="A25970" s="6">
        <v>715220.0</v>
      </c>
      <c r="B25970" s="6">
        <v>714964.0</v>
      </c>
      <c r="C25970" s="14" t="str">
        <f>If(COUNTIF(DamReaches!$B$2:$B$346,"="&amp;A25970)&gt;0, "Yes", "No")</f>
        <v>No</v>
      </c>
    </row>
    <row r="25971">
      <c r="A25971" s="6">
        <v>715221.0</v>
      </c>
      <c r="B25971" s="6">
        <v>714582.0</v>
      </c>
      <c r="C25971" s="14" t="str">
        <f>If(COUNTIF(DamReaches!$B$2:$B$346,"="&amp;A25971)&gt;0, "Yes", "No")</f>
        <v>No</v>
      </c>
    </row>
    <row r="25972">
      <c r="A25972" s="6">
        <v>715222.0</v>
      </c>
      <c r="B25972" s="6">
        <v>714825.0</v>
      </c>
      <c r="C25972" s="14" t="str">
        <f>If(COUNTIF(DamReaches!$B$2:$B$346,"="&amp;A25972)&gt;0, "Yes", "No")</f>
        <v>No</v>
      </c>
    </row>
    <row r="25973">
      <c r="A25973" s="6">
        <v>715244.0</v>
      </c>
      <c r="B25973" s="6">
        <v>715835.0</v>
      </c>
      <c r="C25973" s="14" t="str">
        <f>If(COUNTIF(DamReaches!$B$2:$B$346,"="&amp;A25973)&gt;0, "Yes", "No")</f>
        <v>No</v>
      </c>
    </row>
    <row r="25974">
      <c r="A25974" s="6">
        <v>715245.0</v>
      </c>
      <c r="B25974" s="6">
        <v>714819.0</v>
      </c>
      <c r="C25974" s="14" t="str">
        <f>If(COUNTIF(DamReaches!$B$2:$B$346,"="&amp;A25974)&gt;0, "Yes", "No")</f>
        <v>No</v>
      </c>
    </row>
    <row r="25975">
      <c r="A25975" s="6">
        <v>715246.0</v>
      </c>
      <c r="B25975" s="6">
        <v>715059.0</v>
      </c>
      <c r="C25975" s="14" t="str">
        <f>If(COUNTIF(DamReaches!$B$2:$B$346,"="&amp;A25975)&gt;0, "Yes", "No")</f>
        <v>No</v>
      </c>
    </row>
    <row r="25976">
      <c r="A25976" s="6">
        <v>715247.0</v>
      </c>
      <c r="B25976" s="6">
        <v>714750.0</v>
      </c>
      <c r="C25976" s="14" t="str">
        <f>If(COUNTIF(DamReaches!$B$2:$B$346,"="&amp;A25976)&gt;0, "Yes", "No")</f>
        <v>No</v>
      </c>
    </row>
    <row r="25977">
      <c r="A25977" s="6">
        <v>715248.0</v>
      </c>
      <c r="B25977" s="6">
        <v>715126.0</v>
      </c>
      <c r="C25977" s="14" t="str">
        <f>If(COUNTIF(DamReaches!$B$2:$B$346,"="&amp;A25977)&gt;0, "Yes", "No")</f>
        <v>No</v>
      </c>
    </row>
    <row r="25978">
      <c r="A25978" s="6">
        <v>715249.0</v>
      </c>
      <c r="B25978" s="6">
        <v>715492.0</v>
      </c>
      <c r="C25978" s="14" t="str">
        <f>If(COUNTIF(DamReaches!$B$2:$B$346,"="&amp;A25978)&gt;0, "Yes", "No")</f>
        <v>No</v>
      </c>
    </row>
    <row r="25979">
      <c r="A25979" s="6">
        <v>715250.0</v>
      </c>
      <c r="B25979" s="6">
        <v>715492.0</v>
      </c>
      <c r="C25979" s="14" t="str">
        <f>If(COUNTIF(DamReaches!$B$2:$B$346,"="&amp;A25979)&gt;0, "Yes", "No")</f>
        <v>No</v>
      </c>
    </row>
    <row r="25980">
      <c r="A25980" s="6">
        <v>715251.0</v>
      </c>
      <c r="B25980" s="6">
        <v>715200.0</v>
      </c>
      <c r="C25980" s="14" t="str">
        <f>If(COUNTIF(DamReaches!$B$2:$B$346,"="&amp;A25980)&gt;0, "Yes", "No")</f>
        <v>No</v>
      </c>
    </row>
    <row r="25981">
      <c r="A25981" s="6">
        <v>715252.0</v>
      </c>
      <c r="B25981" s="6">
        <v>715221.0</v>
      </c>
      <c r="C25981" s="14" t="str">
        <f>If(COUNTIF(DamReaches!$B$2:$B$346,"="&amp;A25981)&gt;0, "Yes", "No")</f>
        <v>No</v>
      </c>
    </row>
    <row r="25982">
      <c r="A25982" s="6">
        <v>715267.0</v>
      </c>
      <c r="B25982" s="6">
        <v>715544.0</v>
      </c>
      <c r="C25982" s="14" t="str">
        <f>If(COUNTIF(DamReaches!$B$2:$B$346,"="&amp;A25982)&gt;0, "Yes", "No")</f>
        <v>No</v>
      </c>
    </row>
    <row r="25983">
      <c r="A25983" s="6">
        <v>715268.0</v>
      </c>
      <c r="B25983" s="6">
        <v>715544.0</v>
      </c>
      <c r="C25983" s="14" t="str">
        <f>If(COUNTIF(DamReaches!$B$2:$B$346,"="&amp;A25983)&gt;0, "Yes", "No")</f>
        <v>No</v>
      </c>
    </row>
    <row r="25984">
      <c r="A25984" s="6">
        <v>715269.0</v>
      </c>
      <c r="B25984" s="6">
        <v>715835.0</v>
      </c>
      <c r="C25984" s="14" t="str">
        <f>If(COUNTIF(DamReaches!$B$2:$B$346,"="&amp;A25984)&gt;0, "Yes", "No")</f>
        <v>No</v>
      </c>
    </row>
    <row r="25985">
      <c r="A25985" s="6">
        <v>715270.0</v>
      </c>
      <c r="B25985" s="6">
        <v>715271.0</v>
      </c>
      <c r="C25985" s="14" t="str">
        <f>If(COUNTIF(DamReaches!$B$2:$B$346,"="&amp;A25985)&gt;0, "Yes", "No")</f>
        <v>No</v>
      </c>
    </row>
    <row r="25986">
      <c r="A25986" s="6">
        <v>715271.0</v>
      </c>
      <c r="B25986" s="6">
        <v>714986.0</v>
      </c>
      <c r="C25986" s="14" t="str">
        <f>If(COUNTIF(DamReaches!$B$2:$B$346,"="&amp;A25986)&gt;0, "Yes", "No")</f>
        <v>No</v>
      </c>
    </row>
    <row r="25987">
      <c r="A25987" s="6">
        <v>715272.0</v>
      </c>
      <c r="B25987" s="6">
        <v>714796.0</v>
      </c>
      <c r="C25987" s="14" t="str">
        <f>If(COUNTIF(DamReaches!$B$2:$B$346,"="&amp;A25987)&gt;0, "Yes", "No")</f>
        <v>No</v>
      </c>
    </row>
    <row r="25988">
      <c r="A25988" s="6">
        <v>715273.0</v>
      </c>
      <c r="B25988" s="6">
        <v>715448.0</v>
      </c>
      <c r="C25988" s="14" t="str">
        <f>If(COUNTIF(DamReaches!$B$2:$B$346,"="&amp;A25988)&gt;0, "Yes", "No")</f>
        <v>No</v>
      </c>
    </row>
    <row r="25989">
      <c r="A25989" s="6">
        <v>715274.0</v>
      </c>
      <c r="B25989" s="6">
        <v>715324.0</v>
      </c>
      <c r="C25989" s="14" t="str">
        <f>If(COUNTIF(DamReaches!$B$2:$B$346,"="&amp;A25989)&gt;0, "Yes", "No")</f>
        <v>No</v>
      </c>
    </row>
    <row r="25990">
      <c r="A25990" s="6">
        <v>715275.0</v>
      </c>
      <c r="B25990" s="6">
        <v>715276.0</v>
      </c>
      <c r="C25990" s="14" t="str">
        <f>If(COUNTIF(DamReaches!$B$2:$B$346,"="&amp;A25990)&gt;0, "Yes", "No")</f>
        <v>No</v>
      </c>
    </row>
    <row r="25991">
      <c r="A25991" s="6">
        <v>715276.0</v>
      </c>
      <c r="B25991" s="6">
        <v>714512.0</v>
      </c>
      <c r="C25991" s="14" t="str">
        <f>If(COUNTIF(DamReaches!$B$2:$B$346,"="&amp;A25991)&gt;0, "Yes", "No")</f>
        <v>No</v>
      </c>
    </row>
    <row r="25992">
      <c r="A25992" s="6">
        <v>715290.0</v>
      </c>
      <c r="B25992" s="6">
        <v>715125.0</v>
      </c>
      <c r="C25992" s="14" t="str">
        <f>If(COUNTIF(DamReaches!$B$2:$B$346,"="&amp;A25992)&gt;0, "Yes", "No")</f>
        <v>No</v>
      </c>
    </row>
    <row r="25993">
      <c r="A25993" s="6">
        <v>715291.0</v>
      </c>
      <c r="B25993" s="6">
        <v>714581.0</v>
      </c>
      <c r="C25993" s="14" t="str">
        <f>If(COUNTIF(DamReaches!$B$2:$B$346,"="&amp;A25993)&gt;0, "Yes", "No")</f>
        <v>No</v>
      </c>
    </row>
    <row r="25994">
      <c r="A25994" s="6">
        <v>715313.0</v>
      </c>
      <c r="B25994" s="6">
        <v>715271.0</v>
      </c>
      <c r="C25994" s="14" t="str">
        <f>If(COUNTIF(DamReaches!$B$2:$B$346,"="&amp;A25994)&gt;0, "Yes", "No")</f>
        <v>No</v>
      </c>
    </row>
    <row r="25995">
      <c r="A25995" s="6">
        <v>715314.0</v>
      </c>
      <c r="B25995" s="6">
        <v>714059.0</v>
      </c>
      <c r="C25995" s="14" t="str">
        <f>If(COUNTIF(DamReaches!$B$2:$B$346,"="&amp;A25995)&gt;0, "Yes", "No")</f>
        <v>No</v>
      </c>
    </row>
    <row r="25996">
      <c r="A25996" s="6">
        <v>715315.0</v>
      </c>
      <c r="B25996" s="6">
        <v>715170.0</v>
      </c>
      <c r="C25996" s="14" t="str">
        <f>If(COUNTIF(DamReaches!$B$2:$B$346,"="&amp;A25996)&gt;0, "Yes", "No")</f>
        <v>No</v>
      </c>
    </row>
    <row r="25997">
      <c r="A25997" s="6">
        <v>715316.0</v>
      </c>
      <c r="B25997" s="6">
        <v>715171.0</v>
      </c>
      <c r="C25997" s="14" t="str">
        <f>If(COUNTIF(DamReaches!$B$2:$B$346,"="&amp;A25997)&gt;0, "Yes", "No")</f>
        <v>No</v>
      </c>
    </row>
    <row r="25998">
      <c r="A25998" s="6">
        <v>715317.0</v>
      </c>
      <c r="B25998" s="6">
        <v>715272.0</v>
      </c>
      <c r="C25998" s="14" t="str">
        <f>If(COUNTIF(DamReaches!$B$2:$B$346,"="&amp;A25998)&gt;0, "Yes", "No")</f>
        <v>No</v>
      </c>
    </row>
    <row r="25999">
      <c r="A25999" s="6">
        <v>715318.0</v>
      </c>
      <c r="B25999" s="6">
        <v>715839.0</v>
      </c>
      <c r="C25999" s="14" t="str">
        <f>If(COUNTIF(DamReaches!$B$2:$B$346,"="&amp;A25999)&gt;0, "Yes", "No")</f>
        <v>No</v>
      </c>
    </row>
    <row r="26000">
      <c r="A26000" s="6">
        <v>715319.0</v>
      </c>
      <c r="B26000" s="6">
        <v>715839.0</v>
      </c>
      <c r="C26000" s="14" t="str">
        <f>If(COUNTIF(DamReaches!$B$2:$B$346,"="&amp;A26000)&gt;0, "Yes", "No")</f>
        <v>No</v>
      </c>
    </row>
    <row r="26001">
      <c r="A26001" s="6">
        <v>715320.0</v>
      </c>
      <c r="B26001" s="6">
        <v>715372.0</v>
      </c>
      <c r="C26001" s="14" t="str">
        <f>If(COUNTIF(DamReaches!$B$2:$B$346,"="&amp;A26001)&gt;0, "Yes", "No")</f>
        <v>No</v>
      </c>
    </row>
    <row r="26002">
      <c r="A26002" s="6">
        <v>715321.0</v>
      </c>
      <c r="B26002" s="6">
        <v>715398.0</v>
      </c>
      <c r="C26002" s="14" t="str">
        <f>If(COUNTIF(DamReaches!$B$2:$B$346,"="&amp;A26002)&gt;0, "Yes", "No")</f>
        <v>No</v>
      </c>
    </row>
    <row r="26003">
      <c r="A26003" s="6">
        <v>715322.0</v>
      </c>
      <c r="B26003" s="6">
        <v>714264.0</v>
      </c>
      <c r="C26003" s="14" t="str">
        <f>If(COUNTIF(DamReaches!$B$2:$B$346,"="&amp;A26003)&gt;0, "Yes", "No")</f>
        <v>No</v>
      </c>
    </row>
    <row r="26004">
      <c r="A26004" s="6">
        <v>715323.0</v>
      </c>
      <c r="B26004" s="6">
        <v>714867.0</v>
      </c>
      <c r="C26004" s="14" t="str">
        <f>If(COUNTIF(DamReaches!$B$2:$B$346,"="&amp;A26004)&gt;0, "Yes", "No")</f>
        <v>No</v>
      </c>
    </row>
    <row r="26005">
      <c r="A26005" s="6">
        <v>715324.0</v>
      </c>
      <c r="B26005" s="6">
        <v>714867.0</v>
      </c>
      <c r="C26005" s="14" t="str">
        <f>If(COUNTIF(DamReaches!$B$2:$B$346,"="&amp;A26005)&gt;0, "Yes", "No")</f>
        <v>No</v>
      </c>
    </row>
    <row r="26006">
      <c r="A26006" s="6">
        <v>715325.0</v>
      </c>
      <c r="B26006" s="6">
        <v>714563.0</v>
      </c>
      <c r="C26006" s="14" t="str">
        <f>If(COUNTIF(DamReaches!$B$2:$B$346,"="&amp;A26006)&gt;0, "Yes", "No")</f>
        <v>No</v>
      </c>
    </row>
    <row r="26007">
      <c r="A26007" s="6">
        <v>715346.0</v>
      </c>
      <c r="B26007" s="6">
        <v>715427.0</v>
      </c>
      <c r="C26007" s="14" t="str">
        <f>If(COUNTIF(DamReaches!$B$2:$B$346,"="&amp;A26007)&gt;0, "Yes", "No")</f>
        <v>No</v>
      </c>
    </row>
    <row r="26008">
      <c r="A26008" s="6">
        <v>715347.0</v>
      </c>
      <c r="B26008" s="6">
        <v>715220.0</v>
      </c>
      <c r="C26008" s="14" t="str">
        <f>If(COUNTIF(DamReaches!$B$2:$B$346,"="&amp;A26008)&gt;0, "Yes", "No")</f>
        <v>No</v>
      </c>
    </row>
    <row r="26009">
      <c r="A26009" s="6">
        <v>715348.0</v>
      </c>
      <c r="B26009" s="6">
        <v>715322.0</v>
      </c>
      <c r="C26009" s="14" t="str">
        <f>If(COUNTIF(DamReaches!$B$2:$B$346,"="&amp;A26009)&gt;0, "Yes", "No")</f>
        <v>No</v>
      </c>
    </row>
    <row r="26010">
      <c r="A26010" s="6">
        <v>715349.0</v>
      </c>
      <c r="B26010" s="6">
        <v>715023.0</v>
      </c>
      <c r="C26010" s="14" t="str">
        <f>If(COUNTIF(DamReaches!$B$2:$B$346,"="&amp;A26010)&gt;0, "Yes", "No")</f>
        <v>No</v>
      </c>
    </row>
    <row r="26011">
      <c r="A26011" s="6">
        <v>715350.0</v>
      </c>
      <c r="B26011" s="6">
        <v>714582.0</v>
      </c>
      <c r="C26011" s="14" t="str">
        <f>If(COUNTIF(DamReaches!$B$2:$B$346,"="&amp;A26011)&gt;0, "Yes", "No")</f>
        <v>No</v>
      </c>
    </row>
    <row r="26012">
      <c r="A26012" s="6">
        <v>715351.0</v>
      </c>
      <c r="B26012" s="6">
        <v>715325.0</v>
      </c>
      <c r="C26012" s="14" t="str">
        <f>If(COUNTIF(DamReaches!$B$2:$B$346,"="&amp;A26012)&gt;0, "Yes", "No")</f>
        <v>No</v>
      </c>
    </row>
    <row r="26013">
      <c r="A26013" s="6">
        <v>715372.0</v>
      </c>
      <c r="B26013" s="6">
        <v>715108.0</v>
      </c>
      <c r="C26013" s="14" t="str">
        <f>If(COUNTIF(DamReaches!$B$2:$B$346,"="&amp;A26013)&gt;0, "Yes", "No")</f>
        <v>No</v>
      </c>
    </row>
    <row r="26014">
      <c r="A26014" s="6">
        <v>715373.0</v>
      </c>
      <c r="B26014" s="6">
        <v>715276.0</v>
      </c>
      <c r="C26014" s="14" t="str">
        <f>If(COUNTIF(DamReaches!$B$2:$B$346,"="&amp;A26014)&gt;0, "Yes", "No")</f>
        <v>No</v>
      </c>
    </row>
    <row r="26015">
      <c r="A26015" s="6">
        <v>715374.0</v>
      </c>
      <c r="B26015" s="6">
        <v>715349.0</v>
      </c>
      <c r="C26015" s="14" t="str">
        <f>If(COUNTIF(DamReaches!$B$2:$B$346,"="&amp;A26015)&gt;0, "Yes", "No")</f>
        <v>No</v>
      </c>
    </row>
    <row r="26016">
      <c r="A26016" s="6">
        <v>715394.0</v>
      </c>
      <c r="B26016" s="6">
        <v>715470.0</v>
      </c>
      <c r="C26016" s="14" t="str">
        <f>If(COUNTIF(DamReaches!$B$2:$B$346,"="&amp;A26016)&gt;0, "Yes", "No")</f>
        <v>No</v>
      </c>
    </row>
    <row r="26017">
      <c r="A26017" s="6">
        <v>715395.0</v>
      </c>
      <c r="B26017" s="6">
        <v>715789.0</v>
      </c>
      <c r="C26017" s="14" t="str">
        <f>If(COUNTIF(DamReaches!$B$2:$B$346,"="&amp;A26017)&gt;0, "Yes", "No")</f>
        <v>No</v>
      </c>
    </row>
    <row r="26018">
      <c r="A26018" s="6">
        <v>715396.0</v>
      </c>
      <c r="B26018" s="6">
        <v>715313.0</v>
      </c>
      <c r="C26018" s="14" t="str">
        <f>If(COUNTIF(DamReaches!$B$2:$B$346,"="&amp;A26018)&gt;0, "Yes", "No")</f>
        <v>No</v>
      </c>
    </row>
    <row r="26019">
      <c r="A26019" s="6">
        <v>715397.0</v>
      </c>
      <c r="B26019" s="6">
        <v>714960.0</v>
      </c>
      <c r="C26019" s="14" t="str">
        <f>If(COUNTIF(DamReaches!$B$2:$B$346,"="&amp;A26019)&gt;0, "Yes", "No")</f>
        <v>No</v>
      </c>
    </row>
    <row r="26020">
      <c r="A26020" s="6">
        <v>715398.0</v>
      </c>
      <c r="B26020" s="6">
        <v>715399.0</v>
      </c>
      <c r="C26020" s="14" t="str">
        <f>If(COUNTIF(DamReaches!$B$2:$B$346,"="&amp;A26020)&gt;0, "Yes", "No")</f>
        <v>No</v>
      </c>
    </row>
    <row r="26021">
      <c r="A26021" s="6">
        <v>715399.0</v>
      </c>
      <c r="B26021" s="6">
        <v>714316.0</v>
      </c>
      <c r="C26021" s="14" t="str">
        <f>If(COUNTIF(DamReaches!$B$2:$B$346,"="&amp;A26021)&gt;0, "Yes", "No")</f>
        <v>No</v>
      </c>
    </row>
    <row r="26022">
      <c r="A26022" s="6">
        <v>715400.0</v>
      </c>
      <c r="B26022" s="6">
        <v>715401.0</v>
      </c>
      <c r="C26022" s="14" t="str">
        <f>If(COUNTIF(DamReaches!$B$2:$B$346,"="&amp;A26022)&gt;0, "Yes", "No")</f>
        <v>No</v>
      </c>
    </row>
    <row r="26023">
      <c r="A26023" s="6">
        <v>715401.0</v>
      </c>
      <c r="B26023" s="6">
        <v>715246.0</v>
      </c>
      <c r="C26023" s="14" t="str">
        <f>If(COUNTIF(DamReaches!$B$2:$B$346,"="&amp;A26023)&gt;0, "Yes", "No")</f>
        <v>No</v>
      </c>
    </row>
    <row r="26024">
      <c r="A26024" s="6">
        <v>715402.0</v>
      </c>
      <c r="B26024" s="6">
        <v>715220.0</v>
      </c>
      <c r="C26024" s="14" t="str">
        <f>If(COUNTIF(DamReaches!$B$2:$B$346,"="&amp;A26024)&gt;0, "Yes", "No")</f>
        <v>No</v>
      </c>
    </row>
    <row r="26025">
      <c r="A26025" s="6">
        <v>715403.0</v>
      </c>
      <c r="B26025" s="6">
        <v>714945.0</v>
      </c>
      <c r="C26025" s="14" t="str">
        <f>If(COUNTIF(DamReaches!$B$2:$B$346,"="&amp;A26025)&gt;0, "Yes", "No")</f>
        <v>No</v>
      </c>
    </row>
    <row r="26026">
      <c r="A26026" s="6">
        <v>715404.0</v>
      </c>
      <c r="B26026" s="6">
        <v>715430.0</v>
      </c>
      <c r="C26026" s="14" t="str">
        <f>If(COUNTIF(DamReaches!$B$2:$B$346,"="&amp;A26026)&gt;0, "Yes", "No")</f>
        <v>No</v>
      </c>
    </row>
    <row r="26027">
      <c r="A26027" s="6">
        <v>715426.0</v>
      </c>
      <c r="B26027" s="6">
        <v>715470.0</v>
      </c>
      <c r="C26027" s="14" t="str">
        <f>If(COUNTIF(DamReaches!$B$2:$B$346,"="&amp;A26027)&gt;0, "Yes", "No")</f>
        <v>No</v>
      </c>
    </row>
    <row r="26028">
      <c r="A26028" s="6">
        <v>715427.0</v>
      </c>
      <c r="B26028" s="6">
        <v>715372.0</v>
      </c>
      <c r="C26028" s="14" t="str">
        <f>If(COUNTIF(DamReaches!$B$2:$B$346,"="&amp;A26028)&gt;0, "Yes", "No")</f>
        <v>No</v>
      </c>
    </row>
    <row r="26029">
      <c r="A26029" s="6">
        <v>715428.0</v>
      </c>
      <c r="B26029" s="6">
        <v>714993.0</v>
      </c>
      <c r="C26029" s="14" t="str">
        <f>If(COUNTIF(DamReaches!$B$2:$B$346,"="&amp;A26029)&gt;0, "Yes", "No")</f>
        <v>No</v>
      </c>
    </row>
    <row r="26030">
      <c r="A26030" s="6">
        <v>715429.0</v>
      </c>
      <c r="B26030" s="6">
        <v>715175.0</v>
      </c>
      <c r="C26030" s="14" t="str">
        <f>If(COUNTIF(DamReaches!$B$2:$B$346,"="&amp;A26030)&gt;0, "Yes", "No")</f>
        <v>No</v>
      </c>
    </row>
    <row r="26031">
      <c r="A26031" s="6">
        <v>715430.0</v>
      </c>
      <c r="B26031" s="6">
        <v>715429.0</v>
      </c>
      <c r="C26031" s="14" t="str">
        <f>If(COUNTIF(DamReaches!$B$2:$B$346,"="&amp;A26031)&gt;0, "Yes", "No")</f>
        <v>No</v>
      </c>
    </row>
    <row r="26032">
      <c r="A26032" s="6">
        <v>715444.0</v>
      </c>
      <c r="B26032" s="6">
        <v>715314.0</v>
      </c>
      <c r="C26032" s="14" t="str">
        <f>If(COUNTIF(DamReaches!$B$2:$B$346,"="&amp;A26032)&gt;0, "Yes", "No")</f>
        <v>No</v>
      </c>
    </row>
    <row r="26033">
      <c r="A26033" s="6">
        <v>715445.0</v>
      </c>
      <c r="B26033" s="6">
        <v>715105.0</v>
      </c>
      <c r="C26033" s="14" t="str">
        <f>If(COUNTIF(DamReaches!$B$2:$B$346,"="&amp;A26033)&gt;0, "Yes", "No")</f>
        <v>No</v>
      </c>
    </row>
    <row r="26034">
      <c r="A26034" s="6">
        <v>715446.0</v>
      </c>
      <c r="B26034" s="6">
        <v>715105.0</v>
      </c>
      <c r="C26034" s="14" t="str">
        <f>If(COUNTIF(DamReaches!$B$2:$B$346,"="&amp;A26034)&gt;0, "Yes", "No")</f>
        <v>No</v>
      </c>
    </row>
    <row r="26035">
      <c r="A26035" s="6">
        <v>715447.0</v>
      </c>
      <c r="B26035" s="6">
        <v>715488.0</v>
      </c>
      <c r="C26035" s="14" t="str">
        <f>If(COUNTIF(DamReaches!$B$2:$B$346,"="&amp;A26035)&gt;0, "Yes", "No")</f>
        <v>No</v>
      </c>
    </row>
    <row r="26036">
      <c r="A26036" s="6">
        <v>715448.0</v>
      </c>
      <c r="B26036" s="6">
        <v>715768.0</v>
      </c>
      <c r="C26036" s="14" t="str">
        <f>If(COUNTIF(DamReaches!$B$2:$B$346,"="&amp;A26036)&gt;0, "Yes", "No")</f>
        <v>No</v>
      </c>
    </row>
    <row r="26037">
      <c r="A26037" s="6">
        <v>715449.0</v>
      </c>
      <c r="B26037" s="6">
        <v>715768.0</v>
      </c>
      <c r="C26037" s="14" t="str">
        <f>If(COUNTIF(DamReaches!$B$2:$B$346,"="&amp;A26037)&gt;0, "Yes", "No")</f>
        <v>No</v>
      </c>
    </row>
    <row r="26038">
      <c r="A26038" s="6">
        <v>715450.0</v>
      </c>
      <c r="B26038" s="6">
        <v>715125.0</v>
      </c>
      <c r="C26038" s="14" t="str">
        <f>If(COUNTIF(DamReaches!$B$2:$B$346,"="&amp;A26038)&gt;0, "Yes", "No")</f>
        <v>No</v>
      </c>
    </row>
    <row r="26039">
      <c r="A26039" s="6">
        <v>715451.0</v>
      </c>
      <c r="B26039" s="6">
        <v>714510.0</v>
      </c>
      <c r="C26039" s="14" t="str">
        <f>If(COUNTIF(DamReaches!$B$2:$B$346,"="&amp;A26039)&gt;0, "Yes", "No")</f>
        <v>No</v>
      </c>
    </row>
    <row r="26040">
      <c r="A26040" s="6">
        <v>715470.0</v>
      </c>
      <c r="B26040" s="6">
        <v>715471.0</v>
      </c>
      <c r="C26040" s="14" t="str">
        <f>If(COUNTIF(DamReaches!$B$2:$B$346,"="&amp;A26040)&gt;0, "Yes", "No")</f>
        <v>No</v>
      </c>
    </row>
    <row r="26041">
      <c r="A26041" s="6">
        <v>715471.0</v>
      </c>
      <c r="B26041" s="6">
        <v>715789.0</v>
      </c>
      <c r="C26041" s="14" t="str">
        <f>If(COUNTIF(DamReaches!$B$2:$B$346,"="&amp;A26041)&gt;0, "Yes", "No")</f>
        <v>No</v>
      </c>
    </row>
    <row r="26042">
      <c r="A26042" s="6">
        <v>715472.0</v>
      </c>
      <c r="B26042" s="6">
        <v>715313.0</v>
      </c>
      <c r="C26042" s="14" t="str">
        <f>If(COUNTIF(DamReaches!$B$2:$B$346,"="&amp;A26042)&gt;0, "Yes", "No")</f>
        <v>No</v>
      </c>
    </row>
    <row r="26043">
      <c r="A26043" s="6">
        <v>715473.0</v>
      </c>
      <c r="B26043" s="6">
        <v>715221.0</v>
      </c>
      <c r="C26043" s="14" t="str">
        <f>If(COUNTIF(DamReaches!$B$2:$B$346,"="&amp;A26043)&gt;0, "Yes", "No")</f>
        <v>No</v>
      </c>
    </row>
    <row r="26044">
      <c r="A26044" s="6">
        <v>715484.0</v>
      </c>
      <c r="B26044" s="6">
        <v>715017.0</v>
      </c>
      <c r="C26044" s="14" t="str">
        <f>If(COUNTIF(DamReaches!$B$2:$B$346,"="&amp;A26044)&gt;0, "Yes", "No")</f>
        <v>No</v>
      </c>
    </row>
    <row r="26045">
      <c r="A26045" s="6">
        <v>715485.0</v>
      </c>
      <c r="B26045" s="6">
        <v>715791.0</v>
      </c>
      <c r="C26045" s="14" t="str">
        <f>If(COUNTIF(DamReaches!$B$2:$B$346,"="&amp;A26045)&gt;0, "Yes", "No")</f>
        <v>No</v>
      </c>
    </row>
    <row r="26046">
      <c r="A26046" s="6">
        <v>715486.0</v>
      </c>
      <c r="B26046" s="6">
        <v>715791.0</v>
      </c>
      <c r="C26046" s="14" t="str">
        <f>If(COUNTIF(DamReaches!$B$2:$B$346,"="&amp;A26046)&gt;0, "Yes", "No")</f>
        <v>No</v>
      </c>
    </row>
    <row r="26047">
      <c r="A26047" s="6">
        <v>715487.0</v>
      </c>
      <c r="B26047" s="6">
        <v>715107.0</v>
      </c>
      <c r="C26047" s="14" t="str">
        <f>If(COUNTIF(DamReaches!$B$2:$B$346,"="&amp;A26047)&gt;0, "Yes", "No")</f>
        <v>No</v>
      </c>
    </row>
    <row r="26048">
      <c r="A26048" s="6">
        <v>715488.0</v>
      </c>
      <c r="B26048" s="6">
        <v>715508.0</v>
      </c>
      <c r="C26048" s="14" t="str">
        <f>If(COUNTIF(DamReaches!$B$2:$B$346,"="&amp;A26048)&gt;0, "Yes", "No")</f>
        <v>No</v>
      </c>
    </row>
    <row r="26049">
      <c r="A26049" s="6">
        <v>715489.0</v>
      </c>
      <c r="B26049" s="6">
        <v>715490.0</v>
      </c>
      <c r="C26049" s="14" t="str">
        <f>If(COUNTIF(DamReaches!$B$2:$B$346,"="&amp;A26049)&gt;0, "Yes", "No")</f>
        <v>No</v>
      </c>
    </row>
    <row r="26050">
      <c r="A26050" s="6">
        <v>715490.0</v>
      </c>
      <c r="B26050" s="6">
        <v>715451.0</v>
      </c>
      <c r="C26050" s="14" t="str">
        <f>If(COUNTIF(DamReaches!$B$2:$B$346,"="&amp;A26050)&gt;0, "Yes", "No")</f>
        <v>No</v>
      </c>
    </row>
    <row r="26051">
      <c r="A26051" s="6">
        <v>715491.0</v>
      </c>
      <c r="B26051" s="6">
        <v>715324.0</v>
      </c>
      <c r="C26051" s="14" t="str">
        <f>If(COUNTIF(DamReaches!$B$2:$B$346,"="&amp;A26051)&gt;0, "Yes", "No")</f>
        <v>No</v>
      </c>
    </row>
    <row r="26052">
      <c r="A26052" s="6">
        <v>715492.0</v>
      </c>
      <c r="B26052" s="6">
        <v>715491.0</v>
      </c>
      <c r="C26052" s="14" t="str">
        <f>If(COUNTIF(DamReaches!$B$2:$B$346,"="&amp;A26052)&gt;0, "Yes", "No")</f>
        <v>No</v>
      </c>
    </row>
    <row r="26053">
      <c r="A26053" s="6">
        <v>715504.0</v>
      </c>
      <c r="B26053" s="6">
        <v>715272.0</v>
      </c>
      <c r="C26053" s="14" t="str">
        <f>If(COUNTIF(DamReaches!$B$2:$B$346,"="&amp;A26053)&gt;0, "Yes", "No")</f>
        <v>No</v>
      </c>
    </row>
    <row r="26054">
      <c r="A26054" s="6">
        <v>715505.0</v>
      </c>
      <c r="B26054" s="6">
        <v>715866.0</v>
      </c>
      <c r="C26054" s="14" t="str">
        <f>If(COUNTIF(DamReaches!$B$2:$B$346,"="&amp;A26054)&gt;0, "Yes", "No")</f>
        <v>No</v>
      </c>
    </row>
    <row r="26055">
      <c r="A26055" s="6">
        <v>715506.0</v>
      </c>
      <c r="B26055" s="6">
        <v>715427.0</v>
      </c>
      <c r="C26055" s="14" t="str">
        <f>If(COUNTIF(DamReaches!$B$2:$B$346,"="&amp;A26055)&gt;0, "Yes", "No")</f>
        <v>No</v>
      </c>
    </row>
    <row r="26056">
      <c r="A26056" s="6">
        <v>715507.0</v>
      </c>
      <c r="B26056" s="6">
        <v>715545.0</v>
      </c>
      <c r="C26056" s="14" t="str">
        <f>If(COUNTIF(DamReaches!$B$2:$B$346,"="&amp;A26056)&gt;0, "Yes", "No")</f>
        <v>No</v>
      </c>
    </row>
    <row r="26057">
      <c r="A26057" s="6">
        <v>715508.0</v>
      </c>
      <c r="B26057" s="6">
        <v>715448.0</v>
      </c>
      <c r="C26057" s="14" t="str">
        <f>If(COUNTIF(DamReaches!$B$2:$B$346,"="&amp;A26057)&gt;0, "Yes", "No")</f>
        <v>No</v>
      </c>
    </row>
    <row r="26058">
      <c r="A26058" s="6">
        <v>715509.0</v>
      </c>
      <c r="B26058" s="6">
        <v>715510.0</v>
      </c>
      <c r="C26058" s="14" t="str">
        <f>If(COUNTIF(DamReaches!$B$2:$B$346,"="&amp;A26058)&gt;0, "Yes", "No")</f>
        <v>No</v>
      </c>
    </row>
    <row r="26059">
      <c r="A26059" s="6">
        <v>715510.0</v>
      </c>
      <c r="B26059" s="6">
        <v>715398.0</v>
      </c>
      <c r="C26059" s="14" t="str">
        <f>If(COUNTIF(DamReaches!$B$2:$B$346,"="&amp;A26059)&gt;0, "Yes", "No")</f>
        <v>No</v>
      </c>
    </row>
    <row r="26060">
      <c r="A26060" s="6">
        <v>715511.0</v>
      </c>
      <c r="B26060" s="6">
        <v>715572.0</v>
      </c>
      <c r="C26060" s="14" t="str">
        <f>If(COUNTIF(DamReaches!$B$2:$B$346,"="&amp;A26060)&gt;0, "Yes", "No")</f>
        <v>No</v>
      </c>
    </row>
    <row r="26061">
      <c r="A26061" s="6">
        <v>715512.0</v>
      </c>
      <c r="B26061" s="6">
        <v>715402.0</v>
      </c>
      <c r="C26061" s="14" t="str">
        <f>If(COUNTIF(DamReaches!$B$2:$B$346,"="&amp;A26061)&gt;0, "Yes", "No")</f>
        <v>No</v>
      </c>
    </row>
    <row r="26062">
      <c r="A26062" s="6">
        <v>715513.0</v>
      </c>
      <c r="B26062" s="6">
        <v>715895.0</v>
      </c>
      <c r="C26062" s="14" t="str">
        <f>If(COUNTIF(DamReaches!$B$2:$B$346,"="&amp;A26062)&gt;0, "Yes", "No")</f>
        <v>No</v>
      </c>
    </row>
    <row r="26063">
      <c r="A26063" s="6">
        <v>715514.0</v>
      </c>
      <c r="B26063" s="6">
        <v>715895.0</v>
      </c>
      <c r="C26063" s="14" t="str">
        <f>If(COUNTIF(DamReaches!$B$2:$B$346,"="&amp;A26063)&gt;0, "Yes", "No")</f>
        <v>No</v>
      </c>
    </row>
    <row r="26064">
      <c r="A26064" s="6">
        <v>715515.0</v>
      </c>
      <c r="B26064" s="6">
        <v>715428.0</v>
      </c>
      <c r="C26064" s="14" t="str">
        <f>If(COUNTIF(DamReaches!$B$2:$B$346,"="&amp;A26064)&gt;0, "Yes", "No")</f>
        <v>No</v>
      </c>
    </row>
    <row r="26065">
      <c r="A26065" s="6">
        <v>715516.0</v>
      </c>
      <c r="B26065" s="6">
        <v>715430.0</v>
      </c>
      <c r="C26065" s="14" t="str">
        <f>If(COUNTIF(DamReaches!$B$2:$B$346,"="&amp;A26065)&gt;0, "Yes", "No")</f>
        <v>No</v>
      </c>
    </row>
    <row r="26066">
      <c r="A26066" s="6">
        <v>715517.0</v>
      </c>
      <c r="B26066" s="6">
        <v>715516.0</v>
      </c>
      <c r="C26066" s="14" t="str">
        <f>If(COUNTIF(DamReaches!$B$2:$B$346,"="&amp;A26066)&gt;0, "Yes", "No")</f>
        <v>No</v>
      </c>
    </row>
    <row r="26067">
      <c r="A26067" s="6">
        <v>715544.0</v>
      </c>
      <c r="B26067" s="6">
        <v>715734.0</v>
      </c>
      <c r="C26067" s="14" t="str">
        <f>If(COUNTIF(DamReaches!$B$2:$B$346,"="&amp;A26067)&gt;0, "Yes", "No")</f>
        <v>No</v>
      </c>
    </row>
    <row r="26068">
      <c r="A26068" s="6">
        <v>715545.0</v>
      </c>
      <c r="B26068" s="6">
        <v>715506.0</v>
      </c>
      <c r="C26068" s="14" t="str">
        <f>If(COUNTIF(DamReaches!$B$2:$B$346,"="&amp;A26068)&gt;0, "Yes", "No")</f>
        <v>No</v>
      </c>
    </row>
    <row r="26069">
      <c r="A26069" s="6">
        <v>715546.0</v>
      </c>
      <c r="B26069" s="6">
        <v>715488.0</v>
      </c>
      <c r="C26069" s="14" t="str">
        <f>If(COUNTIF(DamReaches!$B$2:$B$346,"="&amp;A26069)&gt;0, "Yes", "No")</f>
        <v>No</v>
      </c>
    </row>
    <row r="26070">
      <c r="A26070" s="6">
        <v>715547.0</v>
      </c>
      <c r="B26070" s="6">
        <v>715548.0</v>
      </c>
      <c r="C26070" s="14" t="str">
        <f>If(COUNTIF(DamReaches!$B$2:$B$346,"="&amp;A26070)&gt;0, "Yes", "No")</f>
        <v>No</v>
      </c>
    </row>
    <row r="26071">
      <c r="A26071" s="6">
        <v>715548.0</v>
      </c>
      <c r="B26071" s="6">
        <v>715373.0</v>
      </c>
      <c r="C26071" s="14" t="str">
        <f>If(COUNTIF(DamReaches!$B$2:$B$346,"="&amp;A26071)&gt;0, "Yes", "No")</f>
        <v>No</v>
      </c>
    </row>
    <row r="26072">
      <c r="A26072" s="6">
        <v>715568.0</v>
      </c>
      <c r="B26072" s="6">
        <v>715484.0</v>
      </c>
      <c r="C26072" s="14" t="str">
        <f>If(COUNTIF(DamReaches!$B$2:$B$346,"="&amp;A26072)&gt;0, "Yes", "No")</f>
        <v>No</v>
      </c>
    </row>
    <row r="26073">
      <c r="A26073" s="6">
        <v>715569.0</v>
      </c>
      <c r="B26073" s="6">
        <v>715568.0</v>
      </c>
      <c r="C26073" s="14" t="str">
        <f>If(COUNTIF(DamReaches!$B$2:$B$346,"="&amp;A26073)&gt;0, "Yes", "No")</f>
        <v>No</v>
      </c>
    </row>
    <row r="26074">
      <c r="A26074" s="6">
        <v>715570.0</v>
      </c>
      <c r="B26074" s="6">
        <v>715508.0</v>
      </c>
      <c r="C26074" s="14" t="str">
        <f>If(COUNTIF(DamReaches!$B$2:$B$346,"="&amp;A26074)&gt;0, "Yes", "No")</f>
        <v>No</v>
      </c>
    </row>
    <row r="26075">
      <c r="A26075" s="6">
        <v>715571.0</v>
      </c>
      <c r="B26075" s="6">
        <v>715174.0</v>
      </c>
      <c r="C26075" s="14" t="str">
        <f>If(COUNTIF(DamReaches!$B$2:$B$346,"="&amp;A26075)&gt;0, "Yes", "No")</f>
        <v>No</v>
      </c>
    </row>
    <row r="26076">
      <c r="A26076" s="6">
        <v>715572.0</v>
      </c>
      <c r="B26076" s="6">
        <v>715571.0</v>
      </c>
      <c r="C26076" s="14" t="str">
        <f>If(COUNTIF(DamReaches!$B$2:$B$346,"="&amp;A26076)&gt;0, "Yes", "No")</f>
        <v>No</v>
      </c>
    </row>
    <row r="26077">
      <c r="A26077" s="6">
        <v>715573.0</v>
      </c>
      <c r="B26077" s="6">
        <v>715572.0</v>
      </c>
      <c r="C26077" s="14" t="str">
        <f>If(COUNTIF(DamReaches!$B$2:$B$346,"="&amp;A26077)&gt;0, "Yes", "No")</f>
        <v>No</v>
      </c>
    </row>
    <row r="26078">
      <c r="A26078" s="6">
        <v>715592.0</v>
      </c>
      <c r="B26078" s="6">
        <v>715315.0</v>
      </c>
      <c r="C26078" s="14" t="str">
        <f>If(COUNTIF(DamReaches!$B$2:$B$346,"="&amp;A26078)&gt;0, "Yes", "No")</f>
        <v>No</v>
      </c>
    </row>
    <row r="26079">
      <c r="A26079" s="6">
        <v>715593.0</v>
      </c>
      <c r="B26079" s="6">
        <v>715401.0</v>
      </c>
      <c r="C26079" s="14" t="str">
        <f>If(COUNTIF(DamReaches!$B$2:$B$346,"="&amp;A26079)&gt;0, "Yes", "No")</f>
        <v>No</v>
      </c>
    </row>
    <row r="26080">
      <c r="A26080" s="6">
        <v>715594.0</v>
      </c>
      <c r="B26080" s="6">
        <v>715126.0</v>
      </c>
      <c r="C26080" s="14" t="str">
        <f>If(COUNTIF(DamReaches!$B$2:$B$346,"="&amp;A26080)&gt;0, "Yes", "No")</f>
        <v>No</v>
      </c>
    </row>
    <row r="26081">
      <c r="A26081" s="6">
        <v>715614.0</v>
      </c>
      <c r="B26081" s="6">
        <v>715866.0</v>
      </c>
      <c r="C26081" s="14" t="str">
        <f>If(COUNTIF(DamReaches!$B$2:$B$346,"="&amp;A26081)&gt;0, "Yes", "No")</f>
        <v>No</v>
      </c>
    </row>
    <row r="26082">
      <c r="A26082" s="6">
        <v>715615.0</v>
      </c>
      <c r="B26082" s="6">
        <v>715491.0</v>
      </c>
      <c r="C26082" s="14" t="str">
        <f>If(COUNTIF(DamReaches!$B$2:$B$346,"="&amp;A26082)&gt;0, "Yes", "No")</f>
        <v>No</v>
      </c>
    </row>
    <row r="26083">
      <c r="A26083" s="6">
        <v>715616.0</v>
      </c>
      <c r="B26083" s="6">
        <v>715429.0</v>
      </c>
      <c r="C26083" s="14" t="str">
        <f>If(COUNTIF(DamReaches!$B$2:$B$346,"="&amp;A26083)&gt;0, "Yes", "No")</f>
        <v>No</v>
      </c>
    </row>
    <row r="26084">
      <c r="A26084" s="6">
        <v>715637.0</v>
      </c>
      <c r="B26084" s="6">
        <v>715734.0</v>
      </c>
      <c r="C26084" s="14" t="str">
        <f>If(COUNTIF(DamReaches!$B$2:$B$346,"="&amp;A26084)&gt;0, "Yes", "No")</f>
        <v>Yes</v>
      </c>
    </row>
    <row r="26085">
      <c r="A26085" s="6">
        <v>715638.0</v>
      </c>
      <c r="B26085" s="6">
        <v>715314.0</v>
      </c>
      <c r="C26085" s="14" t="str">
        <f>If(COUNTIF(DamReaches!$B$2:$B$346,"="&amp;A26085)&gt;0, "Yes", "No")</f>
        <v>No</v>
      </c>
    </row>
    <row r="26086">
      <c r="A26086" s="6">
        <v>715639.0</v>
      </c>
      <c r="B26086" s="6">
        <v>715170.0</v>
      </c>
      <c r="C26086" s="14" t="str">
        <f>If(COUNTIF(DamReaches!$B$2:$B$346,"="&amp;A26086)&gt;0, "Yes", "No")</f>
        <v>No</v>
      </c>
    </row>
    <row r="26087">
      <c r="A26087" s="6">
        <v>715640.0</v>
      </c>
      <c r="B26087" s="6">
        <v>715639.0</v>
      </c>
      <c r="C26087" s="14" t="str">
        <f>If(COUNTIF(DamReaches!$B$2:$B$346,"="&amp;A26087)&gt;0, "Yes", "No")</f>
        <v>No</v>
      </c>
    </row>
    <row r="26088">
      <c r="A26088" s="6">
        <v>715641.0</v>
      </c>
      <c r="B26088" s="6">
        <v>715446.0</v>
      </c>
      <c r="C26088" s="14" t="str">
        <f>If(COUNTIF(DamReaches!$B$2:$B$346,"="&amp;A26088)&gt;0, "Yes", "No")</f>
        <v>No</v>
      </c>
    </row>
    <row r="26089">
      <c r="A26089" s="6">
        <v>715642.0</v>
      </c>
      <c r="B26089" s="6">
        <v>715504.0</v>
      </c>
      <c r="C26089" s="14" t="str">
        <f>If(COUNTIF(DamReaches!$B$2:$B$346,"="&amp;A26089)&gt;0, "Yes", "No")</f>
        <v>No</v>
      </c>
    </row>
    <row r="26090">
      <c r="A26090" s="6">
        <v>715643.0</v>
      </c>
      <c r="B26090" s="6">
        <v>715506.0</v>
      </c>
      <c r="C26090" s="14" t="str">
        <f>If(COUNTIF(DamReaches!$B$2:$B$346,"="&amp;A26090)&gt;0, "Yes", "No")</f>
        <v>No</v>
      </c>
    </row>
    <row r="26091">
      <c r="A26091" s="6">
        <v>715644.0</v>
      </c>
      <c r="B26091" s="6">
        <v>715246.0</v>
      </c>
      <c r="C26091" s="14" t="str">
        <f>If(COUNTIF(DamReaches!$B$2:$B$346,"="&amp;A26091)&gt;0, "Yes", "No")</f>
        <v>No</v>
      </c>
    </row>
    <row r="26092">
      <c r="A26092" s="6">
        <v>715645.0</v>
      </c>
      <c r="B26092" s="6">
        <v>715490.0</v>
      </c>
      <c r="C26092" s="14" t="str">
        <f>If(COUNTIF(DamReaches!$B$2:$B$346,"="&amp;A26092)&gt;0, "Yes", "No")</f>
        <v>No</v>
      </c>
    </row>
    <row r="26093">
      <c r="A26093" s="6">
        <v>715646.0</v>
      </c>
      <c r="B26093" s="6">
        <v>715687.0</v>
      </c>
      <c r="C26093" s="14" t="str">
        <f>If(COUNTIF(DamReaches!$B$2:$B$346,"="&amp;A26093)&gt;0, "Yes", "No")</f>
        <v>No</v>
      </c>
    </row>
    <row r="26094">
      <c r="A26094" s="6">
        <v>715660.0</v>
      </c>
      <c r="B26094" s="6">
        <v>715661.0</v>
      </c>
      <c r="C26094" s="14" t="str">
        <f>If(COUNTIF(DamReaches!$B$2:$B$346,"="&amp;A26094)&gt;0, "Yes", "No")</f>
        <v>No</v>
      </c>
    </row>
    <row r="26095">
      <c r="A26095" s="6">
        <v>715661.0</v>
      </c>
      <c r="B26095" s="6">
        <v>715472.0</v>
      </c>
      <c r="C26095" s="14" t="str">
        <f>If(COUNTIF(DamReaches!$B$2:$B$346,"="&amp;A26095)&gt;0, "Yes", "No")</f>
        <v>No</v>
      </c>
    </row>
    <row r="26096">
      <c r="A26096" s="6">
        <v>715662.0</v>
      </c>
      <c r="B26096" s="6">
        <v>715712.0</v>
      </c>
      <c r="C26096" s="14" t="str">
        <f>If(COUNTIF(DamReaches!$B$2:$B$346,"="&amp;A26096)&gt;0, "Yes", "No")</f>
        <v>No</v>
      </c>
    </row>
    <row r="26097">
      <c r="A26097" s="6">
        <v>715663.0</v>
      </c>
      <c r="B26097" s="6">
        <v>715322.0</v>
      </c>
      <c r="C26097" s="14" t="str">
        <f>If(COUNTIF(DamReaches!$B$2:$B$346,"="&amp;A26097)&gt;0, "Yes", "No")</f>
        <v>No</v>
      </c>
    </row>
    <row r="26098">
      <c r="A26098" s="6">
        <v>715664.0</v>
      </c>
      <c r="B26098" s="6">
        <v>715665.0</v>
      </c>
      <c r="C26098" s="14" t="str">
        <f>If(COUNTIF(DamReaches!$B$2:$B$346,"="&amp;A26098)&gt;0, "Yes", "No")</f>
        <v>No</v>
      </c>
    </row>
    <row r="26099">
      <c r="A26099" s="6">
        <v>715665.0</v>
      </c>
      <c r="B26099" s="6">
        <v>715594.0</v>
      </c>
      <c r="C26099" s="14" t="str">
        <f>If(COUNTIF(DamReaches!$B$2:$B$346,"="&amp;A26099)&gt;0, "Yes", "No")</f>
        <v>No</v>
      </c>
    </row>
    <row r="26100">
      <c r="A26100" s="6">
        <v>715666.0</v>
      </c>
      <c r="B26100" s="6">
        <v>715323.0</v>
      </c>
      <c r="C26100" s="14" t="str">
        <f>If(COUNTIF(DamReaches!$B$2:$B$346,"="&amp;A26100)&gt;0, "Yes", "No")</f>
        <v>No</v>
      </c>
    </row>
    <row r="26101">
      <c r="A26101" s="6">
        <v>715667.0</v>
      </c>
      <c r="B26101" s="6">
        <v>715349.0</v>
      </c>
      <c r="C26101" s="14" t="str">
        <f>If(COUNTIF(DamReaches!$B$2:$B$346,"="&amp;A26101)&gt;0, "Yes", "No")</f>
        <v>No</v>
      </c>
    </row>
    <row r="26102">
      <c r="A26102" s="6">
        <v>715685.0</v>
      </c>
      <c r="B26102" s="6">
        <v>715639.0</v>
      </c>
      <c r="C26102" s="14" t="str">
        <f>If(COUNTIF(DamReaches!$B$2:$B$346,"="&amp;A26102)&gt;0, "Yes", "No")</f>
        <v>No</v>
      </c>
    </row>
    <row r="26103">
      <c r="A26103" s="6">
        <v>715686.0</v>
      </c>
      <c r="B26103" s="6">
        <v>715897.0</v>
      </c>
      <c r="C26103" s="14" t="str">
        <f>If(COUNTIF(DamReaches!$B$2:$B$346,"="&amp;A26103)&gt;0, "Yes", "No")</f>
        <v>No</v>
      </c>
    </row>
    <row r="26104">
      <c r="A26104" s="6">
        <v>715687.0</v>
      </c>
      <c r="B26104" s="6">
        <v>715897.0</v>
      </c>
      <c r="C26104" s="14" t="str">
        <f>If(COUNTIF(DamReaches!$B$2:$B$346,"="&amp;A26104)&gt;0, "Yes", "No")</f>
        <v>No</v>
      </c>
    </row>
    <row r="26105">
      <c r="A26105" s="6">
        <v>715688.0</v>
      </c>
      <c r="B26105" s="6">
        <v>715687.0</v>
      </c>
      <c r="C26105" s="14" t="str">
        <f>If(COUNTIF(DamReaches!$B$2:$B$346,"="&amp;A26105)&gt;0, "Yes", "No")</f>
        <v>No</v>
      </c>
    </row>
    <row r="26106">
      <c r="A26106" s="6">
        <v>715689.0</v>
      </c>
      <c r="B26106" s="6">
        <v>714688.0</v>
      </c>
      <c r="C26106" s="14" t="str">
        <f>If(COUNTIF(DamReaches!$B$2:$B$346,"="&amp;A26106)&gt;0, "Yes", "No")</f>
        <v>No</v>
      </c>
    </row>
    <row r="26107">
      <c r="A26107" s="6">
        <v>715690.0</v>
      </c>
      <c r="B26107" s="6">
        <v>715351.0</v>
      </c>
      <c r="C26107" s="14" t="str">
        <f>If(COUNTIF(DamReaches!$B$2:$B$346,"="&amp;A26107)&gt;0, "Yes", "No")</f>
        <v>No</v>
      </c>
    </row>
    <row r="26108">
      <c r="A26108" s="6">
        <v>715708.0</v>
      </c>
      <c r="B26108" s="6">
        <v>715891.0</v>
      </c>
      <c r="C26108" s="14" t="str">
        <f>If(COUNTIF(DamReaches!$B$2:$B$346,"="&amp;A26108)&gt;0, "Yes", "No")</f>
        <v>Yes</v>
      </c>
    </row>
    <row r="26109">
      <c r="A26109" s="6">
        <v>715709.0</v>
      </c>
      <c r="B26109" s="6">
        <v>715891.0</v>
      </c>
      <c r="C26109" s="14" t="str">
        <f>If(COUNTIF(DamReaches!$B$2:$B$346,"="&amp;A26109)&gt;0, "Yes", "No")</f>
        <v>No</v>
      </c>
    </row>
    <row r="26110">
      <c r="A26110" s="6">
        <v>715710.0</v>
      </c>
      <c r="B26110" s="6">
        <v>715171.0</v>
      </c>
      <c r="C26110" s="14" t="str">
        <f>If(COUNTIF(DamReaches!$B$2:$B$346,"="&amp;A26110)&gt;0, "Yes", "No")</f>
        <v>No</v>
      </c>
    </row>
    <row r="26111">
      <c r="A26111" s="6">
        <v>715711.0</v>
      </c>
      <c r="B26111" s="6">
        <v>715641.0</v>
      </c>
      <c r="C26111" s="14" t="str">
        <f>If(COUNTIF(DamReaches!$B$2:$B$346,"="&amp;A26111)&gt;0, "Yes", "No")</f>
        <v>No</v>
      </c>
    </row>
    <row r="26112">
      <c r="A26112" s="6">
        <v>715712.0</v>
      </c>
      <c r="B26112" s="6">
        <v>715642.0</v>
      </c>
      <c r="C26112" s="14" t="str">
        <f>If(COUNTIF(DamReaches!$B$2:$B$346,"="&amp;A26112)&gt;0, "Yes", "No")</f>
        <v>No</v>
      </c>
    </row>
    <row r="26113">
      <c r="A26113" s="6">
        <v>715713.0</v>
      </c>
      <c r="B26113" s="6">
        <v>715921.0</v>
      </c>
      <c r="C26113" s="14" t="str">
        <f>If(COUNTIF(DamReaches!$B$2:$B$346,"="&amp;A26113)&gt;0, "Yes", "No")</f>
        <v>No</v>
      </c>
    </row>
    <row r="26114">
      <c r="A26114" s="6">
        <v>715714.0</v>
      </c>
      <c r="B26114" s="6">
        <v>715921.0</v>
      </c>
      <c r="C26114" s="14" t="str">
        <f>If(COUNTIF(DamReaches!$B$2:$B$346,"="&amp;A26114)&gt;0, "Yes", "No")</f>
        <v>No</v>
      </c>
    </row>
    <row r="26115">
      <c r="A26115" s="6">
        <v>715715.0</v>
      </c>
      <c r="B26115" s="6">
        <v>715716.0</v>
      </c>
      <c r="C26115" s="14" t="str">
        <f>If(COUNTIF(DamReaches!$B$2:$B$346,"="&amp;A26115)&gt;0, "Yes", "No")</f>
        <v>No</v>
      </c>
    </row>
    <row r="26116">
      <c r="A26116" s="6">
        <v>715716.0</v>
      </c>
      <c r="B26116" s="6">
        <v>715510.0</v>
      </c>
      <c r="C26116" s="14" t="str">
        <f>If(COUNTIF(DamReaches!$B$2:$B$346,"="&amp;A26116)&gt;0, "Yes", "No")</f>
        <v>No</v>
      </c>
    </row>
    <row r="26117">
      <c r="A26117" s="6">
        <v>715717.0</v>
      </c>
      <c r="B26117" s="6">
        <v>715718.0</v>
      </c>
      <c r="C26117" s="14" t="str">
        <f>If(COUNTIF(DamReaches!$B$2:$B$346,"="&amp;A26117)&gt;0, "Yes", "No")</f>
        <v>No</v>
      </c>
    </row>
    <row r="26118">
      <c r="A26118" s="6">
        <v>715718.0</v>
      </c>
      <c r="B26118" s="6">
        <v>715548.0</v>
      </c>
      <c r="C26118" s="14" t="str">
        <f>If(COUNTIF(DamReaches!$B$2:$B$346,"="&amp;A26118)&gt;0, "Yes", "No")</f>
        <v>No</v>
      </c>
    </row>
    <row r="26119">
      <c r="A26119" s="6">
        <v>715719.0</v>
      </c>
      <c r="B26119" s="6">
        <v>715373.0</v>
      </c>
      <c r="C26119" s="14" t="str">
        <f>If(COUNTIF(DamReaches!$B$2:$B$346,"="&amp;A26119)&gt;0, "Yes", "No")</f>
        <v>No</v>
      </c>
    </row>
    <row r="26120">
      <c r="A26120" s="6">
        <v>715720.0</v>
      </c>
      <c r="B26120" s="6">
        <v>715516.0</v>
      </c>
      <c r="C26120" s="14" t="str">
        <f>If(COUNTIF(DamReaches!$B$2:$B$346,"="&amp;A26120)&gt;0, "Yes", "No")</f>
        <v>No</v>
      </c>
    </row>
    <row r="26121">
      <c r="A26121" s="6">
        <v>715734.0</v>
      </c>
      <c r="B26121" s="6">
        <v>716236.0</v>
      </c>
      <c r="C26121" s="14" t="str">
        <f>If(COUNTIF(DamReaches!$B$2:$B$346,"="&amp;A26121)&gt;0, "Yes", "No")</f>
        <v>No</v>
      </c>
    </row>
    <row r="26122">
      <c r="A26122" s="6">
        <v>715735.0</v>
      </c>
      <c r="B26122" s="6">
        <v>714749.0</v>
      </c>
      <c r="C26122" s="14" t="str">
        <f>If(COUNTIF(DamReaches!$B$2:$B$346,"="&amp;A26122)&gt;0, "Yes", "No")</f>
        <v>No</v>
      </c>
    </row>
    <row r="26123">
      <c r="A26123" s="6">
        <v>715736.0</v>
      </c>
      <c r="B26123" s="6">
        <v>715450.0</v>
      </c>
      <c r="C26123" s="14" t="str">
        <f>If(COUNTIF(DamReaches!$B$2:$B$346,"="&amp;A26123)&gt;0, "Yes", "No")</f>
        <v>No</v>
      </c>
    </row>
    <row r="26124">
      <c r="A26124" s="6">
        <v>715737.0</v>
      </c>
      <c r="B26124" s="6">
        <v>715736.0</v>
      </c>
      <c r="C26124" s="14" t="str">
        <f>If(COUNTIF(DamReaches!$B$2:$B$346,"="&amp;A26124)&gt;0, "Yes", "No")</f>
        <v>No</v>
      </c>
    </row>
    <row r="26125">
      <c r="A26125" s="6">
        <v>715738.0</v>
      </c>
      <c r="B26125" s="6">
        <v>715946.0</v>
      </c>
      <c r="C26125" s="14" t="str">
        <f>If(COUNTIF(DamReaches!$B$2:$B$346,"="&amp;A26125)&gt;0, "Yes", "No")</f>
        <v>No</v>
      </c>
    </row>
    <row r="26126">
      <c r="A26126" s="6">
        <v>715739.0</v>
      </c>
      <c r="B26126" s="6">
        <v>715946.0</v>
      </c>
      <c r="C26126" s="14" t="str">
        <f>If(COUNTIF(DamReaches!$B$2:$B$346,"="&amp;A26126)&gt;0, "Yes", "No")</f>
        <v>No</v>
      </c>
    </row>
    <row r="26127">
      <c r="A26127" s="6">
        <v>715740.0</v>
      </c>
      <c r="B26127" s="6">
        <v>715451.0</v>
      </c>
      <c r="C26127" s="14" t="str">
        <f>If(COUNTIF(DamReaches!$B$2:$B$346,"="&amp;A26127)&gt;0, "Yes", "No")</f>
        <v>No</v>
      </c>
    </row>
    <row r="26128">
      <c r="A26128" s="6">
        <v>715741.0</v>
      </c>
      <c r="B26128" s="6">
        <v>715740.0</v>
      </c>
      <c r="C26128" s="14" t="str">
        <f>If(COUNTIF(DamReaches!$B$2:$B$346,"="&amp;A26128)&gt;0, "Yes", "No")</f>
        <v>No</v>
      </c>
    </row>
    <row r="26129">
      <c r="A26129" s="6">
        <v>715742.0</v>
      </c>
      <c r="B26129" s="6">
        <v>716022.0</v>
      </c>
      <c r="C26129" s="14" t="str">
        <f>If(COUNTIF(DamReaches!$B$2:$B$346,"="&amp;A26129)&gt;0, "Yes", "No")</f>
        <v>No</v>
      </c>
    </row>
    <row r="26130">
      <c r="A26130" s="6">
        <v>715743.0</v>
      </c>
      <c r="B26130" s="6">
        <v>716022.0</v>
      </c>
      <c r="C26130" s="14" t="str">
        <f>If(COUNTIF(DamReaches!$B$2:$B$346,"="&amp;A26130)&gt;0, "Yes", "No")</f>
        <v>No</v>
      </c>
    </row>
    <row r="26131">
      <c r="A26131" s="6">
        <v>715744.0</v>
      </c>
      <c r="B26131" s="6">
        <v>715666.0</v>
      </c>
      <c r="C26131" s="14" t="str">
        <f>If(COUNTIF(DamReaches!$B$2:$B$346,"="&amp;A26131)&gt;0, "Yes", "No")</f>
        <v>No</v>
      </c>
    </row>
    <row r="26132">
      <c r="A26132" s="6">
        <v>715766.0</v>
      </c>
      <c r="B26132" s="6">
        <v>715637.0</v>
      </c>
      <c r="C26132" s="14" t="str">
        <f>If(COUNTIF(DamReaches!$B$2:$B$346,"="&amp;A26132)&gt;0, "Yes", "No")</f>
        <v>No</v>
      </c>
    </row>
    <row r="26133">
      <c r="A26133" s="6">
        <v>715767.0</v>
      </c>
      <c r="B26133" s="6">
        <v>715446.0</v>
      </c>
      <c r="C26133" s="14" t="str">
        <f>If(COUNTIF(DamReaches!$B$2:$B$346,"="&amp;A26133)&gt;0, "Yes", "No")</f>
        <v>No</v>
      </c>
    </row>
    <row r="26134">
      <c r="A26134" s="6">
        <v>715768.0</v>
      </c>
      <c r="B26134" s="6">
        <v>716308.0</v>
      </c>
      <c r="C26134" s="14" t="str">
        <f>If(COUNTIF(DamReaches!$B$2:$B$346,"="&amp;A26134)&gt;0, "Yes", "No")</f>
        <v>No</v>
      </c>
    </row>
    <row r="26135">
      <c r="A26135" s="6">
        <v>715769.0</v>
      </c>
      <c r="B26135" s="6">
        <v>716308.0</v>
      </c>
      <c r="C26135" s="14" t="str">
        <f>If(COUNTIF(DamReaches!$B$2:$B$346,"="&amp;A26135)&gt;0, "Yes", "No")</f>
        <v>No</v>
      </c>
    </row>
    <row r="26136">
      <c r="A26136" s="6">
        <v>715770.0</v>
      </c>
      <c r="B26136" s="6">
        <v>715594.0</v>
      </c>
      <c r="C26136" s="14" t="str">
        <f>If(COUNTIF(DamReaches!$B$2:$B$346,"="&amp;A26136)&gt;0, "Yes", "No")</f>
        <v>No</v>
      </c>
    </row>
    <row r="26137">
      <c r="A26137" s="6">
        <v>715788.0</v>
      </c>
      <c r="B26137" s="6">
        <v>715637.0</v>
      </c>
      <c r="C26137" s="14" t="str">
        <f>If(COUNTIF(DamReaches!$B$2:$B$346,"="&amp;A26137)&gt;0, "Yes", "No")</f>
        <v>No</v>
      </c>
    </row>
    <row r="26138">
      <c r="A26138" s="6">
        <v>715789.0</v>
      </c>
      <c r="B26138" s="6">
        <v>716525.0</v>
      </c>
      <c r="C26138" s="14" t="str">
        <f>If(COUNTIF(DamReaches!$B$2:$B$346,"="&amp;A26138)&gt;0, "Yes", "No")</f>
        <v>No</v>
      </c>
    </row>
    <row r="26139">
      <c r="A26139" s="6">
        <v>715790.0</v>
      </c>
      <c r="B26139" s="6">
        <v>715710.0</v>
      </c>
      <c r="C26139" s="14" t="str">
        <f>If(COUNTIF(DamReaches!$B$2:$B$346,"="&amp;A26139)&gt;0, "Yes", "No")</f>
        <v>No</v>
      </c>
    </row>
    <row r="26140">
      <c r="A26140" s="6">
        <v>715791.0</v>
      </c>
      <c r="B26140" s="6">
        <v>715868.0</v>
      </c>
      <c r="C26140" s="14" t="str">
        <f>If(COUNTIF(DamReaches!$B$2:$B$346,"="&amp;A26140)&gt;0, "Yes", "No")</f>
        <v>No</v>
      </c>
    </row>
    <row r="26141">
      <c r="A26141" s="6">
        <v>715792.0</v>
      </c>
      <c r="B26141" s="6">
        <v>715770.0</v>
      </c>
      <c r="C26141" s="14" t="str">
        <f>If(COUNTIF(DamReaches!$B$2:$B$346,"="&amp;A26141)&gt;0, "Yes", "No")</f>
        <v>No</v>
      </c>
    </row>
    <row r="26142">
      <c r="A26142" s="6">
        <v>715793.0</v>
      </c>
      <c r="B26142" s="6">
        <v>715615.0</v>
      </c>
      <c r="C26142" s="14" t="str">
        <f>If(COUNTIF(DamReaches!$B$2:$B$346,"="&amp;A26142)&gt;0, "Yes", "No")</f>
        <v>No</v>
      </c>
    </row>
    <row r="26143">
      <c r="A26143" s="6">
        <v>715794.0</v>
      </c>
      <c r="B26143" s="6">
        <v>715350.0</v>
      </c>
      <c r="C26143" s="14" t="str">
        <f>If(COUNTIF(DamReaches!$B$2:$B$346,"="&amp;A26143)&gt;0, "Yes", "No")</f>
        <v>No</v>
      </c>
    </row>
    <row r="26144">
      <c r="A26144" s="6">
        <v>715795.0</v>
      </c>
      <c r="B26144" s="6">
        <v>715127.0</v>
      </c>
      <c r="C26144" s="14" t="str">
        <f>If(COUNTIF(DamReaches!$B$2:$B$346,"="&amp;A26144)&gt;0, "Yes", "No")</f>
        <v>No</v>
      </c>
    </row>
    <row r="26145">
      <c r="A26145" s="6">
        <v>715810.0</v>
      </c>
      <c r="B26145" s="6">
        <v>715472.0</v>
      </c>
      <c r="C26145" s="14" t="str">
        <f>If(COUNTIF(DamReaches!$B$2:$B$346,"="&amp;A26145)&gt;0, "Yes", "No")</f>
        <v>No</v>
      </c>
    </row>
    <row r="26146">
      <c r="A26146" s="6">
        <v>715811.0</v>
      </c>
      <c r="B26146" s="6">
        <v>715812.0</v>
      </c>
      <c r="C26146" s="14" t="str">
        <f>If(COUNTIF(DamReaches!$B$2:$B$346,"="&amp;A26146)&gt;0, "Yes", "No")</f>
        <v>No</v>
      </c>
    </row>
    <row r="26147">
      <c r="A26147" s="6">
        <v>715812.0</v>
      </c>
      <c r="B26147" s="6">
        <v>715712.0</v>
      </c>
      <c r="C26147" s="14" t="str">
        <f>If(COUNTIF(DamReaches!$B$2:$B$346,"="&amp;A26147)&gt;0, "Yes", "No")</f>
        <v>No</v>
      </c>
    </row>
    <row r="26148">
      <c r="A26148" s="6">
        <v>715813.0</v>
      </c>
      <c r="B26148" s="6">
        <v>716162.0</v>
      </c>
      <c r="C26148" s="14" t="str">
        <f>If(COUNTIF(DamReaches!$B$2:$B$346,"="&amp;A26148)&gt;0, "Yes", "No")</f>
        <v>No</v>
      </c>
    </row>
    <row r="26149">
      <c r="A26149" s="6">
        <v>715814.0</v>
      </c>
      <c r="B26149" s="6">
        <v>715402.0</v>
      </c>
      <c r="C26149" s="14" t="str">
        <f>If(COUNTIF(DamReaches!$B$2:$B$346,"="&amp;A26149)&gt;0, "Yes", "No")</f>
        <v>No</v>
      </c>
    </row>
    <row r="26150">
      <c r="A26150" s="6">
        <v>715815.0</v>
      </c>
      <c r="B26150" s="6">
        <v>715814.0</v>
      </c>
      <c r="C26150" s="14" t="str">
        <f>If(COUNTIF(DamReaches!$B$2:$B$346,"="&amp;A26150)&gt;0, "Yes", "No")</f>
        <v>No</v>
      </c>
    </row>
    <row r="26151">
      <c r="A26151" s="6">
        <v>715816.0</v>
      </c>
      <c r="B26151" s="6">
        <v>715894.0</v>
      </c>
      <c r="C26151" s="14" t="str">
        <f>If(COUNTIF(DamReaches!$B$2:$B$346,"="&amp;A26151)&gt;0, "Yes", "No")</f>
        <v>No</v>
      </c>
    </row>
    <row r="26152">
      <c r="A26152" s="6">
        <v>715817.0</v>
      </c>
      <c r="B26152" s="6">
        <v>715615.0</v>
      </c>
      <c r="C26152" s="14" t="str">
        <f>If(COUNTIF(DamReaches!$B$2:$B$346,"="&amp;A26152)&gt;0, "Yes", "No")</f>
        <v>No</v>
      </c>
    </row>
    <row r="26153">
      <c r="A26153" s="6">
        <v>715818.0</v>
      </c>
      <c r="B26153" s="6">
        <v>715817.0</v>
      </c>
      <c r="C26153" s="14" t="str">
        <f>If(COUNTIF(DamReaches!$B$2:$B$346,"="&amp;A26153)&gt;0, "Yes", "No")</f>
        <v>No</v>
      </c>
    </row>
    <row r="26154">
      <c r="A26154" s="6">
        <v>715819.0</v>
      </c>
      <c r="B26154" s="6">
        <v>715818.0</v>
      </c>
      <c r="C26154" s="14" t="str">
        <f>If(COUNTIF(DamReaches!$B$2:$B$346,"="&amp;A26154)&gt;0, "Yes", "No")</f>
        <v>No</v>
      </c>
    </row>
    <row r="26155">
      <c r="A26155" s="6">
        <v>715820.0</v>
      </c>
      <c r="B26155" s="6">
        <v>715200.0</v>
      </c>
      <c r="C26155" s="14" t="str">
        <f>If(COUNTIF(DamReaches!$B$2:$B$346,"="&amp;A26155)&gt;0, "Yes", "No")</f>
        <v>No</v>
      </c>
    </row>
    <row r="26156">
      <c r="A26156" s="6">
        <v>715821.0</v>
      </c>
      <c r="B26156" s="6">
        <v>715325.0</v>
      </c>
      <c r="C26156" s="14" t="str">
        <f>If(COUNTIF(DamReaches!$B$2:$B$346,"="&amp;A26156)&gt;0, "Yes", "No")</f>
        <v>No</v>
      </c>
    </row>
    <row r="26157">
      <c r="A26157" s="6">
        <v>715835.0</v>
      </c>
      <c r="B26157" s="6">
        <v>715661.0</v>
      </c>
      <c r="C26157" s="14" t="str">
        <f>If(COUNTIF(DamReaches!$B$2:$B$346,"="&amp;A26157)&gt;0, "Yes", "No")</f>
        <v>No</v>
      </c>
    </row>
    <row r="26158">
      <c r="A26158" s="6">
        <v>715836.0</v>
      </c>
      <c r="B26158" s="6">
        <v>715790.0</v>
      </c>
      <c r="C26158" s="14" t="str">
        <f>If(COUNTIF(DamReaches!$B$2:$B$346,"="&amp;A26158)&gt;0, "Yes", "No")</f>
        <v>No</v>
      </c>
    </row>
    <row r="26159">
      <c r="A26159" s="6">
        <v>715837.0</v>
      </c>
      <c r="B26159" s="6">
        <v>715504.0</v>
      </c>
      <c r="C26159" s="14" t="str">
        <f>If(COUNTIF(DamReaches!$B$2:$B$346,"="&amp;A26159)&gt;0, "Yes", "No")</f>
        <v>No</v>
      </c>
    </row>
    <row r="26160">
      <c r="A26160" s="6">
        <v>715838.0</v>
      </c>
      <c r="B26160" s="6">
        <v>716175.0</v>
      </c>
      <c r="C26160" s="14" t="str">
        <f>If(COUNTIF(DamReaches!$B$2:$B$346,"="&amp;A26160)&gt;0, "Yes", "No")</f>
        <v>No</v>
      </c>
    </row>
    <row r="26161">
      <c r="A26161" s="6">
        <v>715839.0</v>
      </c>
      <c r="B26161" s="6">
        <v>716175.0</v>
      </c>
      <c r="C26161" s="14" t="str">
        <f>If(COUNTIF(DamReaches!$B$2:$B$346,"="&amp;A26161)&gt;0, "Yes", "No")</f>
        <v>No</v>
      </c>
    </row>
    <row r="26162">
      <c r="A26162" s="6">
        <v>715840.0</v>
      </c>
      <c r="B26162" s="6">
        <v>715487.0</v>
      </c>
      <c r="C26162" s="14" t="str">
        <f>If(COUNTIF(DamReaches!$B$2:$B$346,"="&amp;A26162)&gt;0, "Yes", "No")</f>
        <v>No</v>
      </c>
    </row>
    <row r="26163">
      <c r="A26163" s="6">
        <v>715841.0</v>
      </c>
      <c r="B26163" s="6">
        <v>716162.0</v>
      </c>
      <c r="C26163" s="14" t="str">
        <f>If(COUNTIF(DamReaches!$B$2:$B$346,"="&amp;A26163)&gt;0, "Yes", "No")</f>
        <v>No</v>
      </c>
    </row>
    <row r="26164">
      <c r="A26164" s="6">
        <v>715864.0</v>
      </c>
      <c r="B26164" s="6">
        <v>716236.0</v>
      </c>
      <c r="C26164" s="14" t="str">
        <f>If(COUNTIF(DamReaches!$B$2:$B$346,"="&amp;A26164)&gt;0, "Yes", "No")</f>
        <v>No</v>
      </c>
    </row>
    <row r="26165">
      <c r="A26165" s="6">
        <v>715865.0</v>
      </c>
      <c r="B26165" s="6">
        <v>715471.0</v>
      </c>
      <c r="C26165" s="14" t="str">
        <f>If(COUNTIF(DamReaches!$B$2:$B$346,"="&amp;A26165)&gt;0, "Yes", "No")</f>
        <v>No</v>
      </c>
    </row>
    <row r="26166">
      <c r="A26166" s="6">
        <v>715866.0</v>
      </c>
      <c r="B26166" s="6">
        <v>715837.0</v>
      </c>
      <c r="C26166" s="14" t="str">
        <f>If(COUNTIF(DamReaches!$B$2:$B$346,"="&amp;A26166)&gt;0, "Yes", "No")</f>
        <v>No</v>
      </c>
    </row>
    <row r="26167">
      <c r="A26167" s="6">
        <v>715867.0</v>
      </c>
      <c r="B26167" s="6">
        <v>715568.0</v>
      </c>
      <c r="C26167" s="14" t="str">
        <f>If(COUNTIF(DamReaches!$B$2:$B$346,"="&amp;A26167)&gt;0, "Yes", "No")</f>
        <v>No</v>
      </c>
    </row>
    <row r="26168">
      <c r="A26168" s="6">
        <v>715868.0</v>
      </c>
      <c r="B26168" s="6">
        <v>715867.0</v>
      </c>
      <c r="C26168" s="14" t="str">
        <f>If(COUNTIF(DamReaches!$B$2:$B$346,"="&amp;A26168)&gt;0, "Yes", "No")</f>
        <v>No</v>
      </c>
    </row>
    <row r="26169">
      <c r="A26169" s="6">
        <v>715869.0</v>
      </c>
      <c r="B26169" s="6">
        <v>715570.0</v>
      </c>
      <c r="C26169" s="14" t="str">
        <f>If(COUNTIF(DamReaches!$B$2:$B$346,"="&amp;A26169)&gt;0, "Yes", "No")</f>
        <v>No</v>
      </c>
    </row>
    <row r="26170">
      <c r="A26170" s="6">
        <v>715870.0</v>
      </c>
      <c r="B26170" s="6">
        <v>715795.0</v>
      </c>
      <c r="C26170" s="14" t="str">
        <f>If(COUNTIF(DamReaches!$B$2:$B$346,"="&amp;A26170)&gt;0, "Yes", "No")</f>
        <v>No</v>
      </c>
    </row>
    <row r="26171">
      <c r="A26171" s="6">
        <v>715890.0</v>
      </c>
      <c r="B26171" s="6">
        <v>716578.0</v>
      </c>
      <c r="C26171" s="14" t="str">
        <f>If(COUNTIF(DamReaches!$B$2:$B$346,"="&amp;A26171)&gt;0, "Yes", "No")</f>
        <v>Yes</v>
      </c>
    </row>
    <row r="26172">
      <c r="A26172" s="6">
        <v>715891.0</v>
      </c>
      <c r="B26172" s="6">
        <v>716578.0</v>
      </c>
      <c r="C26172" s="14" t="str">
        <f>If(COUNTIF(DamReaches!$B$2:$B$346,"="&amp;A26172)&gt;0, "Yes", "No")</f>
        <v>Yes</v>
      </c>
    </row>
    <row r="26173">
      <c r="A26173" s="6">
        <v>715892.0</v>
      </c>
      <c r="B26173" s="6">
        <v>715893.0</v>
      </c>
      <c r="C26173" s="14" t="str">
        <f>If(COUNTIF(DamReaches!$B$2:$B$346,"="&amp;A26173)&gt;0, "Yes", "No")</f>
        <v>No</v>
      </c>
    </row>
    <row r="26174">
      <c r="A26174" s="6">
        <v>715893.0</v>
      </c>
      <c r="B26174" s="6">
        <v>715570.0</v>
      </c>
      <c r="C26174" s="14" t="str">
        <f>If(COUNTIF(DamReaches!$B$2:$B$346,"="&amp;A26174)&gt;0, "Yes", "No")</f>
        <v>No</v>
      </c>
    </row>
    <row r="26175">
      <c r="A26175" s="6">
        <v>715894.0</v>
      </c>
      <c r="B26175" s="6">
        <v>715969.0</v>
      </c>
      <c r="C26175" s="14" t="str">
        <f>If(COUNTIF(DamReaches!$B$2:$B$346,"="&amp;A26175)&gt;0, "Yes", "No")</f>
        <v>No</v>
      </c>
    </row>
    <row r="26176">
      <c r="A26176" s="6">
        <v>715895.0</v>
      </c>
      <c r="B26176" s="6">
        <v>715969.0</v>
      </c>
      <c r="C26176" s="14" t="str">
        <f>If(COUNTIF(DamReaches!$B$2:$B$346,"="&amp;A26176)&gt;0, "Yes", "No")</f>
        <v>No</v>
      </c>
    </row>
    <row r="26177">
      <c r="A26177" s="6">
        <v>715896.0</v>
      </c>
      <c r="B26177" s="6">
        <v>715770.0</v>
      </c>
      <c r="C26177" s="14" t="str">
        <f>If(COUNTIF(DamReaches!$B$2:$B$346,"="&amp;A26177)&gt;0, "Yes", "No")</f>
        <v>No</v>
      </c>
    </row>
    <row r="26178">
      <c r="A26178" s="6">
        <v>715897.0</v>
      </c>
      <c r="B26178" s="6">
        <v>716202.0</v>
      </c>
      <c r="C26178" s="14" t="str">
        <f>If(COUNTIF(DamReaches!$B$2:$B$346,"="&amp;A26178)&gt;0, "Yes", "No")</f>
        <v>No</v>
      </c>
    </row>
    <row r="26179">
      <c r="A26179" s="6">
        <v>715898.0</v>
      </c>
      <c r="B26179" s="6">
        <v>715428.0</v>
      </c>
      <c r="C26179" s="14" t="str">
        <f>If(COUNTIF(DamReaches!$B$2:$B$346,"="&amp;A26179)&gt;0, "Yes", "No")</f>
        <v>No</v>
      </c>
    </row>
    <row r="26180">
      <c r="A26180" s="6">
        <v>715899.0</v>
      </c>
      <c r="B26180" s="6">
        <v>715820.0</v>
      </c>
      <c r="C26180" s="14" t="str">
        <f>If(COUNTIF(DamReaches!$B$2:$B$346,"="&amp;A26180)&gt;0, "Yes", "No")</f>
        <v>No</v>
      </c>
    </row>
    <row r="26181">
      <c r="A26181" s="6">
        <v>715920.0</v>
      </c>
      <c r="B26181" s="6">
        <v>715868.0</v>
      </c>
      <c r="C26181" s="14" t="str">
        <f>If(COUNTIF(DamReaches!$B$2:$B$346,"="&amp;A26181)&gt;0, "Yes", "No")</f>
        <v>No</v>
      </c>
    </row>
    <row r="26182">
      <c r="A26182" s="6">
        <v>715921.0</v>
      </c>
      <c r="B26182" s="6">
        <v>715920.0</v>
      </c>
      <c r="C26182" s="14" t="str">
        <f>If(COUNTIF(DamReaches!$B$2:$B$346,"="&amp;A26182)&gt;0, "Yes", "No")</f>
        <v>No</v>
      </c>
    </row>
    <row r="26183">
      <c r="A26183" s="6">
        <v>715922.0</v>
      </c>
      <c r="B26183" s="6">
        <v>715716.0</v>
      </c>
      <c r="C26183" s="14" t="str">
        <f>If(COUNTIF(DamReaches!$B$2:$B$346,"="&amp;A26183)&gt;0, "Yes", "No")</f>
        <v>No</v>
      </c>
    </row>
    <row r="26184">
      <c r="A26184" s="6">
        <v>715923.0</v>
      </c>
      <c r="B26184" s="6">
        <v>715720.0</v>
      </c>
      <c r="C26184" s="14" t="str">
        <f>If(COUNTIF(DamReaches!$B$2:$B$346,"="&amp;A26184)&gt;0, "Yes", "No")</f>
        <v>No</v>
      </c>
    </row>
    <row r="26185">
      <c r="A26185" s="6">
        <v>715943.0</v>
      </c>
      <c r="B26185" s="6">
        <v>715812.0</v>
      </c>
      <c r="C26185" s="14" t="str">
        <f>If(COUNTIF(DamReaches!$B$2:$B$346,"="&amp;A26185)&gt;0, "Yes", "No")</f>
        <v>No</v>
      </c>
    </row>
    <row r="26186">
      <c r="A26186" s="6">
        <v>715944.0</v>
      </c>
      <c r="B26186" s="6">
        <v>715545.0</v>
      </c>
      <c r="C26186" s="14" t="str">
        <f>If(COUNTIF(DamReaches!$B$2:$B$346,"="&amp;A26186)&gt;0, "Yes", "No")</f>
        <v>No</v>
      </c>
    </row>
    <row r="26187">
      <c r="A26187" s="6">
        <v>715945.0</v>
      </c>
      <c r="B26187" s="6">
        <v>715736.0</v>
      </c>
      <c r="C26187" s="14" t="str">
        <f>If(COUNTIF(DamReaches!$B$2:$B$346,"="&amp;A26187)&gt;0, "Yes", "No")</f>
        <v>No</v>
      </c>
    </row>
    <row r="26188">
      <c r="A26188" s="6">
        <v>715946.0</v>
      </c>
      <c r="B26188" s="6">
        <v>716240.0</v>
      </c>
      <c r="C26188" s="14" t="str">
        <f>If(COUNTIF(DamReaches!$B$2:$B$346,"="&amp;A26188)&gt;0, "Yes", "No")</f>
        <v>No</v>
      </c>
    </row>
    <row r="26189">
      <c r="A26189" s="6">
        <v>715947.0</v>
      </c>
      <c r="B26189" s="6">
        <v>715814.0</v>
      </c>
      <c r="C26189" s="14" t="str">
        <f>If(COUNTIF(DamReaches!$B$2:$B$346,"="&amp;A26189)&gt;0, "Yes", "No")</f>
        <v>No</v>
      </c>
    </row>
    <row r="26190">
      <c r="A26190" s="6">
        <v>715948.0</v>
      </c>
      <c r="B26190" s="6">
        <v>715718.0</v>
      </c>
      <c r="C26190" s="14" t="str">
        <f>If(COUNTIF(DamReaches!$B$2:$B$346,"="&amp;A26190)&gt;0, "Yes", "No")</f>
        <v>No</v>
      </c>
    </row>
    <row r="26191">
      <c r="A26191" s="6">
        <v>715967.0</v>
      </c>
      <c r="B26191" s="6">
        <v>715867.0</v>
      </c>
      <c r="C26191" s="14" t="str">
        <f>If(COUNTIF(DamReaches!$B$2:$B$346,"="&amp;A26191)&gt;0, "Yes", "No")</f>
        <v>No</v>
      </c>
    </row>
    <row r="26192">
      <c r="A26192" s="6">
        <v>715968.0</v>
      </c>
      <c r="B26192" s="6">
        <v>716240.0</v>
      </c>
      <c r="C26192" s="14" t="str">
        <f>If(COUNTIF(DamReaches!$B$2:$B$346,"="&amp;A26192)&gt;0, "Yes", "No")</f>
        <v>No</v>
      </c>
    </row>
    <row r="26193">
      <c r="A26193" s="6">
        <v>715969.0</v>
      </c>
      <c r="B26193" s="6">
        <v>716021.0</v>
      </c>
      <c r="C26193" s="14" t="str">
        <f>If(COUNTIF(DamReaches!$B$2:$B$346,"="&amp;A26193)&gt;0, "Yes", "No")</f>
        <v>No</v>
      </c>
    </row>
    <row r="26194">
      <c r="A26194" s="6">
        <v>715970.0</v>
      </c>
      <c r="B26194" s="6">
        <v>716163.0</v>
      </c>
      <c r="C26194" s="14" t="str">
        <f>If(COUNTIF(DamReaches!$B$2:$B$346,"="&amp;A26194)&gt;0, "Yes", "No")</f>
        <v>No</v>
      </c>
    </row>
    <row r="26195">
      <c r="A26195" s="6">
        <v>715971.0</v>
      </c>
      <c r="B26195" s="6">
        <v>715818.0</v>
      </c>
      <c r="C26195" s="14" t="str">
        <f>If(COUNTIF(DamReaches!$B$2:$B$346,"="&amp;A26195)&gt;0, "Yes", "No")</f>
        <v>No</v>
      </c>
    </row>
    <row r="26196">
      <c r="A26196" s="6">
        <v>715972.0</v>
      </c>
      <c r="B26196" s="6">
        <v>715971.0</v>
      </c>
      <c r="C26196" s="14" t="str">
        <f>If(COUNTIF(DamReaches!$B$2:$B$346,"="&amp;A26196)&gt;0, "Yes", "No")</f>
        <v>No</v>
      </c>
    </row>
    <row r="26197">
      <c r="A26197" s="6">
        <v>715973.0</v>
      </c>
      <c r="B26197" s="6">
        <v>715948.0</v>
      </c>
      <c r="C26197" s="14" t="str">
        <f>If(COUNTIF(DamReaches!$B$2:$B$346,"="&amp;A26197)&gt;0, "Yes", "No")</f>
        <v>No</v>
      </c>
    </row>
    <row r="26198">
      <c r="A26198" s="6">
        <v>715974.0</v>
      </c>
      <c r="B26198" s="6">
        <v>715923.0</v>
      </c>
      <c r="C26198" s="14" t="str">
        <f>If(COUNTIF(DamReaches!$B$2:$B$346,"="&amp;A26198)&gt;0, "Yes", "No")</f>
        <v>No</v>
      </c>
    </row>
    <row r="26199">
      <c r="A26199" s="6">
        <v>715989.0</v>
      </c>
      <c r="B26199" s="6">
        <v>716340.0</v>
      </c>
      <c r="C26199" s="14" t="str">
        <f>If(COUNTIF(DamReaches!$B$2:$B$346,"="&amp;A26199)&gt;0, "Yes", "No")</f>
        <v>No</v>
      </c>
    </row>
    <row r="26200">
      <c r="A26200" s="6">
        <v>715990.0</v>
      </c>
      <c r="B26200" s="6">
        <v>716340.0</v>
      </c>
      <c r="C26200" s="14" t="str">
        <f>If(COUNTIF(DamReaches!$B$2:$B$346,"="&amp;A26200)&gt;0, "Yes", "No")</f>
        <v>No</v>
      </c>
    </row>
    <row r="26201">
      <c r="A26201" s="6">
        <v>715991.0</v>
      </c>
      <c r="B26201" s="6">
        <v>715592.0</v>
      </c>
      <c r="C26201" s="14" t="str">
        <f>If(COUNTIF(DamReaches!$B$2:$B$346,"="&amp;A26201)&gt;0, "Yes", "No")</f>
        <v>No</v>
      </c>
    </row>
    <row r="26202">
      <c r="A26202" s="6">
        <v>715992.0</v>
      </c>
      <c r="B26202" s="6">
        <v>716303.0</v>
      </c>
      <c r="C26202" s="14" t="str">
        <f>If(COUNTIF(DamReaches!$B$2:$B$346,"="&amp;A26202)&gt;0, "Yes", "No")</f>
        <v>No</v>
      </c>
    </row>
    <row r="26203">
      <c r="A26203" s="6">
        <v>715993.0</v>
      </c>
      <c r="B26203" s="6">
        <v>716303.0</v>
      </c>
      <c r="C26203" s="14" t="str">
        <f>If(COUNTIF(DamReaches!$B$2:$B$346,"="&amp;A26203)&gt;0, "Yes", "No")</f>
        <v>No</v>
      </c>
    </row>
    <row r="26204">
      <c r="A26204" s="6">
        <v>715994.0</v>
      </c>
      <c r="B26204" s="6">
        <v>715995.0</v>
      </c>
      <c r="C26204" s="14" t="str">
        <f>If(COUNTIF(DamReaches!$B$2:$B$346,"="&amp;A26204)&gt;0, "Yes", "No")</f>
        <v>No</v>
      </c>
    </row>
    <row r="26205">
      <c r="A26205" s="6">
        <v>715995.0</v>
      </c>
      <c r="B26205" s="6">
        <v>715922.0</v>
      </c>
      <c r="C26205" s="14" t="str">
        <f>If(COUNTIF(DamReaches!$B$2:$B$346,"="&amp;A26205)&gt;0, "Yes", "No")</f>
        <v>No</v>
      </c>
    </row>
    <row r="26206">
      <c r="A26206" s="6">
        <v>715996.0</v>
      </c>
      <c r="B26206" s="6">
        <v>715735.0</v>
      </c>
      <c r="C26206" s="14" t="str">
        <f>If(COUNTIF(DamReaches!$B$2:$B$346,"="&amp;A26206)&gt;0, "Yes", "No")</f>
        <v>No</v>
      </c>
    </row>
    <row r="26207">
      <c r="A26207" s="6">
        <v>716019.0</v>
      </c>
      <c r="B26207" s="6">
        <v>715399.0</v>
      </c>
      <c r="C26207" s="14" t="str">
        <f>If(COUNTIF(DamReaches!$B$2:$B$346,"="&amp;A26207)&gt;0, "Yes", "No")</f>
        <v>No</v>
      </c>
    </row>
    <row r="26208">
      <c r="A26208" s="6">
        <v>716020.0</v>
      </c>
      <c r="B26208" s="6">
        <v>715947.0</v>
      </c>
      <c r="C26208" s="14" t="str">
        <f>If(COUNTIF(DamReaches!$B$2:$B$346,"="&amp;A26208)&gt;0, "Yes", "No")</f>
        <v>No</v>
      </c>
    </row>
    <row r="26209">
      <c r="A26209" s="6">
        <v>716021.0</v>
      </c>
      <c r="B26209" s="6">
        <v>716163.0</v>
      </c>
      <c r="C26209" s="14" t="str">
        <f>If(COUNTIF(DamReaches!$B$2:$B$346,"="&amp;A26209)&gt;0, "Yes", "No")</f>
        <v>No</v>
      </c>
    </row>
    <row r="26210">
      <c r="A26210" s="6">
        <v>716022.0</v>
      </c>
      <c r="B26210" s="6">
        <v>716023.0</v>
      </c>
      <c r="C26210" s="14" t="str">
        <f>If(COUNTIF(DamReaches!$B$2:$B$346,"="&amp;A26210)&gt;0, "Yes", "No")</f>
        <v>No</v>
      </c>
    </row>
    <row r="26211">
      <c r="A26211" s="6">
        <v>716023.0</v>
      </c>
      <c r="B26211" s="6">
        <v>715323.0</v>
      </c>
      <c r="C26211" s="14" t="str">
        <f>If(COUNTIF(DamReaches!$B$2:$B$346,"="&amp;A26211)&gt;0, "Yes", "No")</f>
        <v>No</v>
      </c>
    </row>
    <row r="26212">
      <c r="A26212" s="6">
        <v>716024.0</v>
      </c>
      <c r="B26212" s="6">
        <v>715794.0</v>
      </c>
      <c r="C26212" s="14" t="str">
        <f>If(COUNTIF(DamReaches!$B$2:$B$346,"="&amp;A26212)&gt;0, "Yes", "No")</f>
        <v>No</v>
      </c>
    </row>
    <row r="26213">
      <c r="A26213" s="6">
        <v>716025.0</v>
      </c>
      <c r="B26213" s="6">
        <v>715222.0</v>
      </c>
      <c r="C26213" s="14" t="str">
        <f>If(COUNTIF(DamReaches!$B$2:$B$346,"="&amp;A26213)&gt;0, "Yes", "No")</f>
        <v>No</v>
      </c>
    </row>
    <row r="26214">
      <c r="A26214" s="6">
        <v>716039.0</v>
      </c>
      <c r="B26214" s="6">
        <v>716040.0</v>
      </c>
      <c r="C26214" s="14" t="str">
        <f>If(COUNTIF(DamReaches!$B$2:$B$346,"="&amp;A26214)&gt;0, "Yes", "No")</f>
        <v>No</v>
      </c>
    </row>
    <row r="26215">
      <c r="A26215" s="6">
        <v>716040.0</v>
      </c>
      <c r="B26215" s="6">
        <v>715894.0</v>
      </c>
      <c r="C26215" s="14" t="str">
        <f>If(COUNTIF(DamReaches!$B$2:$B$346,"="&amp;A26215)&gt;0, "Yes", "No")</f>
        <v>No</v>
      </c>
    </row>
    <row r="26216">
      <c r="A26216" s="6">
        <v>716041.0</v>
      </c>
      <c r="B26216" s="6">
        <v>715795.0</v>
      </c>
      <c r="C26216" s="14" t="str">
        <f>If(COUNTIF(DamReaches!$B$2:$B$346,"="&amp;A26216)&gt;0, "Yes", "No")</f>
        <v>No</v>
      </c>
    </row>
    <row r="26217">
      <c r="A26217" s="6">
        <v>716064.0</v>
      </c>
      <c r="B26217" s="6">
        <v>716525.0</v>
      </c>
      <c r="C26217" s="14" t="str">
        <f>If(COUNTIF(DamReaches!$B$2:$B$346,"="&amp;A26217)&gt;0, "Yes", "No")</f>
        <v>No</v>
      </c>
    </row>
    <row r="26218">
      <c r="A26218" s="6">
        <v>716065.0</v>
      </c>
      <c r="B26218" s="6">
        <v>715592.0</v>
      </c>
      <c r="C26218" s="14" t="str">
        <f>If(COUNTIF(DamReaches!$B$2:$B$346,"="&amp;A26218)&gt;0, "Yes", "No")</f>
        <v>No</v>
      </c>
    </row>
    <row r="26219">
      <c r="A26219" s="6">
        <v>716066.0</v>
      </c>
      <c r="B26219" s="6">
        <v>715571.0</v>
      </c>
      <c r="C26219" s="14" t="str">
        <f>If(COUNTIF(DamReaches!$B$2:$B$346,"="&amp;A26219)&gt;0, "Yes", "No")</f>
        <v>No</v>
      </c>
    </row>
    <row r="26220">
      <c r="A26220" s="6">
        <v>716067.0</v>
      </c>
      <c r="B26220" s="6">
        <v>715665.0</v>
      </c>
      <c r="C26220" s="14" t="str">
        <f>If(COUNTIF(DamReaches!$B$2:$B$346,"="&amp;A26220)&gt;0, "Yes", "No")</f>
        <v>No</v>
      </c>
    </row>
    <row r="26221">
      <c r="A26221" s="6">
        <v>716068.0</v>
      </c>
      <c r="B26221" s="6">
        <v>716202.0</v>
      </c>
      <c r="C26221" s="14" t="str">
        <f>If(COUNTIF(DamReaches!$B$2:$B$346,"="&amp;A26221)&gt;0, "Yes", "No")</f>
        <v>No</v>
      </c>
    </row>
    <row r="26222">
      <c r="A26222" s="6">
        <v>716069.0</v>
      </c>
      <c r="B26222" s="6">
        <v>715351.0</v>
      </c>
      <c r="C26222" s="14" t="str">
        <f>If(COUNTIF(DamReaches!$B$2:$B$346,"="&amp;A26222)&gt;0, "Yes", "No")</f>
        <v>No</v>
      </c>
    </row>
    <row r="26223">
      <c r="A26223" s="6">
        <v>716085.0</v>
      </c>
      <c r="B26223" s="6">
        <v>715710.0</v>
      </c>
      <c r="C26223" s="14" t="str">
        <f>If(COUNTIF(DamReaches!$B$2:$B$346,"="&amp;A26223)&gt;0, "Yes", "No")</f>
        <v>No</v>
      </c>
    </row>
    <row r="26224">
      <c r="A26224" s="6">
        <v>716086.0</v>
      </c>
      <c r="B26224" s="6">
        <v>715642.0</v>
      </c>
      <c r="C26224" s="14" t="str">
        <f>If(COUNTIF(DamReaches!$B$2:$B$346,"="&amp;A26224)&gt;0, "Yes", "No")</f>
        <v>No</v>
      </c>
    </row>
    <row r="26225">
      <c r="A26225" s="6">
        <v>716087.0</v>
      </c>
      <c r="B26225" s="6">
        <v>715124.0</v>
      </c>
      <c r="C26225" s="14" t="str">
        <f>If(COUNTIF(DamReaches!$B$2:$B$346,"="&amp;A26225)&gt;0, "Yes", "No")</f>
        <v>No</v>
      </c>
    </row>
    <row r="26226">
      <c r="A26226" s="6">
        <v>716088.0</v>
      </c>
      <c r="B26226" s="6">
        <v>715893.0</v>
      </c>
      <c r="C26226" s="14" t="str">
        <f>If(COUNTIF(DamReaches!$B$2:$B$346,"="&amp;A26226)&gt;0, "Yes", "No")</f>
        <v>No</v>
      </c>
    </row>
    <row r="26227">
      <c r="A26227" s="6">
        <v>716107.0</v>
      </c>
      <c r="B26227" s="6">
        <v>715735.0</v>
      </c>
      <c r="C26227" s="14" t="str">
        <f>If(COUNTIF(DamReaches!$B$2:$B$346,"="&amp;A26227)&gt;0, "Yes", "No")</f>
        <v>No</v>
      </c>
    </row>
    <row r="26228">
      <c r="A26228" s="6">
        <v>716108.0</v>
      </c>
      <c r="B26228" s="6">
        <v>716107.0</v>
      </c>
      <c r="C26228" s="14" t="str">
        <f>If(COUNTIF(DamReaches!$B$2:$B$346,"="&amp;A26228)&gt;0, "Yes", "No")</f>
        <v>No</v>
      </c>
    </row>
    <row r="26229">
      <c r="A26229" s="6">
        <v>716109.0</v>
      </c>
      <c r="B26229" s="6">
        <v>715719.0</v>
      </c>
      <c r="C26229" s="14" t="str">
        <f>If(COUNTIF(DamReaches!$B$2:$B$346,"="&amp;A26229)&gt;0, "Yes", "No")</f>
        <v>No</v>
      </c>
    </row>
    <row r="26230">
      <c r="A26230" s="6">
        <v>716110.0</v>
      </c>
      <c r="B26230" s="6">
        <v>716111.0</v>
      </c>
      <c r="C26230" s="14" t="str">
        <f>If(COUNTIF(DamReaches!$B$2:$B$346,"="&amp;A26230)&gt;0, "Yes", "No")</f>
        <v>No</v>
      </c>
    </row>
    <row r="26231">
      <c r="A26231" s="6">
        <v>716111.0</v>
      </c>
      <c r="B26231" s="6">
        <v>715898.0</v>
      </c>
      <c r="C26231" s="14" t="str">
        <f>If(COUNTIF(DamReaches!$B$2:$B$346,"="&amp;A26231)&gt;0, "Yes", "No")</f>
        <v>No</v>
      </c>
    </row>
    <row r="26232">
      <c r="A26232" s="6">
        <v>716131.0</v>
      </c>
      <c r="B26232" s="6">
        <v>716132.0</v>
      </c>
      <c r="C26232" s="14" t="str">
        <f>If(COUNTIF(DamReaches!$B$2:$B$346,"="&amp;A26232)&gt;0, "Yes", "No")</f>
        <v>No</v>
      </c>
    </row>
    <row r="26233">
      <c r="A26233" s="6">
        <v>716132.0</v>
      </c>
      <c r="B26233" s="6">
        <v>716065.0</v>
      </c>
      <c r="C26233" s="14" t="str">
        <f>If(COUNTIF(DamReaches!$B$2:$B$346,"="&amp;A26233)&gt;0, "Yes", "No")</f>
        <v>No</v>
      </c>
    </row>
    <row r="26234">
      <c r="A26234" s="6">
        <v>716133.0</v>
      </c>
      <c r="B26234" s="6">
        <v>715667.0</v>
      </c>
      <c r="C26234" s="14" t="str">
        <f>If(COUNTIF(DamReaches!$B$2:$B$346,"="&amp;A26234)&gt;0, "Yes", "No")</f>
        <v>No</v>
      </c>
    </row>
    <row r="26235">
      <c r="A26235" s="6">
        <v>716134.0</v>
      </c>
      <c r="B26235" s="6">
        <v>715974.0</v>
      </c>
      <c r="C26235" s="14" t="str">
        <f>If(COUNTIF(DamReaches!$B$2:$B$346,"="&amp;A26235)&gt;0, "Yes", "No")</f>
        <v>No</v>
      </c>
    </row>
    <row r="26236">
      <c r="A26236" s="6">
        <v>716159.0</v>
      </c>
      <c r="B26236" s="6">
        <v>715487.0</v>
      </c>
      <c r="C26236" s="14" t="str">
        <f>If(COUNTIF(DamReaches!$B$2:$B$346,"="&amp;A26236)&gt;0, "Yes", "No")</f>
        <v>No</v>
      </c>
    </row>
    <row r="26237">
      <c r="A26237" s="6">
        <v>716160.0</v>
      </c>
      <c r="B26237" s="6">
        <v>716310.0</v>
      </c>
      <c r="C26237" s="14" t="str">
        <f>If(COUNTIF(DamReaches!$B$2:$B$346,"="&amp;A26237)&gt;0, "Yes", "No")</f>
        <v>No</v>
      </c>
    </row>
    <row r="26238">
      <c r="A26238" s="6">
        <v>716161.0</v>
      </c>
      <c r="B26238" s="6">
        <v>716310.0</v>
      </c>
      <c r="C26238" s="14" t="str">
        <f>If(COUNTIF(DamReaches!$B$2:$B$346,"="&amp;A26238)&gt;0, "Yes", "No")</f>
        <v>No</v>
      </c>
    </row>
    <row r="26239">
      <c r="A26239" s="6">
        <v>716162.0</v>
      </c>
      <c r="B26239" s="6">
        <v>716275.0</v>
      </c>
      <c r="C26239" s="14" t="str">
        <f>If(COUNTIF(DamReaches!$B$2:$B$346,"="&amp;A26239)&gt;0, "Yes", "No")</f>
        <v>No</v>
      </c>
    </row>
    <row r="26240">
      <c r="A26240" s="6">
        <v>716163.0</v>
      </c>
      <c r="B26240" s="6">
        <v>716164.0</v>
      </c>
      <c r="C26240" s="14" t="str">
        <f>If(COUNTIF(DamReaches!$B$2:$B$346,"="&amp;A26240)&gt;0, "Yes", "No")</f>
        <v>No</v>
      </c>
    </row>
    <row r="26241">
      <c r="A26241" s="6">
        <v>716164.0</v>
      </c>
      <c r="B26241" s="6">
        <v>716067.0</v>
      </c>
      <c r="C26241" s="14" t="str">
        <f>If(COUNTIF(DamReaches!$B$2:$B$346,"="&amp;A26241)&gt;0, "Yes", "No")</f>
        <v>No</v>
      </c>
    </row>
    <row r="26242">
      <c r="A26242" s="6">
        <v>716175.0</v>
      </c>
      <c r="B26242" s="6">
        <v>716794.0</v>
      </c>
      <c r="C26242" s="14" t="str">
        <f>If(COUNTIF(DamReaches!$B$2:$B$346,"="&amp;A26242)&gt;0, "Yes", "No")</f>
        <v>No</v>
      </c>
    </row>
    <row r="26243">
      <c r="A26243" s="6">
        <v>716176.0</v>
      </c>
      <c r="B26243" s="6">
        <v>715971.0</v>
      </c>
      <c r="C26243" s="14" t="str">
        <f>If(COUNTIF(DamReaches!$B$2:$B$346,"="&amp;A26243)&gt;0, "Yes", "No")</f>
        <v>No</v>
      </c>
    </row>
    <row r="26244">
      <c r="A26244" s="6">
        <v>716177.0</v>
      </c>
      <c r="B26244" s="6">
        <v>715720.0</v>
      </c>
      <c r="C26244" s="14" t="str">
        <f>If(COUNTIF(DamReaches!$B$2:$B$346,"="&amp;A26244)&gt;0, "Yes", "No")</f>
        <v>No</v>
      </c>
    </row>
    <row r="26245">
      <c r="A26245" s="6">
        <v>716178.0</v>
      </c>
      <c r="B26245" s="6">
        <v>715974.0</v>
      </c>
      <c r="C26245" s="14" t="str">
        <f>If(COUNTIF(DamReaches!$B$2:$B$346,"="&amp;A26245)&gt;0, "Yes", "No")</f>
        <v>No</v>
      </c>
    </row>
    <row r="26246">
      <c r="A26246" s="6">
        <v>716195.0</v>
      </c>
      <c r="B26246" s="6">
        <v>715639.0</v>
      </c>
      <c r="C26246" s="14" t="str">
        <f>If(COUNTIF(DamReaches!$B$2:$B$346,"="&amp;A26246)&gt;0, "Yes", "No")</f>
        <v>No</v>
      </c>
    </row>
    <row r="26247">
      <c r="A26247" s="6">
        <v>716196.0</v>
      </c>
      <c r="B26247" s="6">
        <v>716195.0</v>
      </c>
      <c r="C26247" s="14" t="str">
        <f>If(COUNTIF(DamReaches!$B$2:$B$346,"="&amp;A26247)&gt;0, "Yes", "No")</f>
        <v>No</v>
      </c>
    </row>
    <row r="26248">
      <c r="A26248" s="6">
        <v>716197.0</v>
      </c>
      <c r="B26248" s="6">
        <v>716218.0</v>
      </c>
      <c r="C26248" s="14" t="str">
        <f>If(COUNTIF(DamReaches!$B$2:$B$346,"="&amp;A26248)&gt;0, "Yes", "No")</f>
        <v>No</v>
      </c>
    </row>
    <row r="26249">
      <c r="A26249" s="6">
        <v>716198.0</v>
      </c>
      <c r="B26249" s="6">
        <v>716066.0</v>
      </c>
      <c r="C26249" s="14" t="str">
        <f>If(COUNTIF(DamReaches!$B$2:$B$346,"="&amp;A26249)&gt;0, "Yes", "No")</f>
        <v>No</v>
      </c>
    </row>
    <row r="26250">
      <c r="A26250" s="6">
        <v>716199.0</v>
      </c>
      <c r="B26250" s="6">
        <v>716275.0</v>
      </c>
      <c r="C26250" s="14" t="str">
        <f>If(COUNTIF(DamReaches!$B$2:$B$346,"="&amp;A26250)&gt;0, "Yes", "No")</f>
        <v>No</v>
      </c>
    </row>
    <row r="26251">
      <c r="A26251" s="6">
        <v>716200.0</v>
      </c>
      <c r="B26251" s="6">
        <v>715740.0</v>
      </c>
      <c r="C26251" s="14" t="str">
        <f>If(COUNTIF(DamReaches!$B$2:$B$346,"="&amp;A26251)&gt;0, "Yes", "No")</f>
        <v>No</v>
      </c>
    </row>
    <row r="26252">
      <c r="A26252" s="6">
        <v>716201.0</v>
      </c>
      <c r="B26252" s="6">
        <v>716243.0</v>
      </c>
      <c r="C26252" s="14" t="str">
        <f>If(COUNTIF(DamReaches!$B$2:$B$346,"="&amp;A26252)&gt;0, "Yes", "No")</f>
        <v>No</v>
      </c>
    </row>
    <row r="26253">
      <c r="A26253" s="6">
        <v>716202.0</v>
      </c>
      <c r="B26253" s="6">
        <v>716243.0</v>
      </c>
      <c r="C26253" s="14" t="str">
        <f>If(COUNTIF(DamReaches!$B$2:$B$346,"="&amp;A26253)&gt;0, "Yes", "No")</f>
        <v>No</v>
      </c>
    </row>
    <row r="26254">
      <c r="A26254" s="6">
        <v>716203.0</v>
      </c>
      <c r="B26254" s="6">
        <v>715898.0</v>
      </c>
      <c r="C26254" s="14" t="str">
        <f>If(COUNTIF(DamReaches!$B$2:$B$346,"="&amp;A26254)&gt;0, "Yes", "No")</f>
        <v>No</v>
      </c>
    </row>
    <row r="26255">
      <c r="A26255" s="6">
        <v>716217.0</v>
      </c>
      <c r="B26255" s="6">
        <v>715943.0</v>
      </c>
      <c r="C26255" s="14" t="str">
        <f>If(COUNTIF(DamReaches!$B$2:$B$346,"="&amp;A26255)&gt;0, "Yes", "No")</f>
        <v>No</v>
      </c>
    </row>
    <row r="26256">
      <c r="A26256" s="6">
        <v>716218.0</v>
      </c>
      <c r="B26256" s="6">
        <v>715837.0</v>
      </c>
      <c r="C26256" s="14" t="str">
        <f>If(COUNTIF(DamReaches!$B$2:$B$346,"="&amp;A26256)&gt;0, "Yes", "No")</f>
        <v>No</v>
      </c>
    </row>
    <row r="26257">
      <c r="A26257" s="6">
        <v>716219.0</v>
      </c>
      <c r="B26257" s="6">
        <v>716265.0</v>
      </c>
      <c r="C26257" s="14" t="str">
        <f>If(COUNTIF(DamReaches!$B$2:$B$346,"="&amp;A26257)&gt;0, "Yes", "No")</f>
        <v>No</v>
      </c>
    </row>
    <row r="26258">
      <c r="A26258" s="6">
        <v>716220.0</v>
      </c>
      <c r="B26258" s="6">
        <v>716265.0</v>
      </c>
      <c r="C26258" s="14" t="str">
        <f>If(COUNTIF(DamReaches!$B$2:$B$346,"="&amp;A26258)&gt;0, "Yes", "No")</f>
        <v>No</v>
      </c>
    </row>
    <row r="26259">
      <c r="A26259" s="6">
        <v>716221.0</v>
      </c>
      <c r="B26259" s="6">
        <v>716562.0</v>
      </c>
      <c r="C26259" s="14" t="str">
        <f>If(COUNTIF(DamReaches!$B$2:$B$346,"="&amp;A26259)&gt;0, "Yes", "No")</f>
        <v>No</v>
      </c>
    </row>
    <row r="26260">
      <c r="A26260" s="6">
        <v>716222.0</v>
      </c>
      <c r="B26260" s="6">
        <v>716021.0</v>
      </c>
      <c r="C26260" s="14" t="str">
        <f>If(COUNTIF(DamReaches!$B$2:$B$346,"="&amp;A26260)&gt;0, "Yes", "No")</f>
        <v>No</v>
      </c>
    </row>
    <row r="26261">
      <c r="A26261" s="6">
        <v>716223.0</v>
      </c>
      <c r="B26261" s="6">
        <v>715948.0</v>
      </c>
      <c r="C26261" s="14" t="str">
        <f>If(COUNTIF(DamReaches!$B$2:$B$346,"="&amp;A26261)&gt;0, "Yes", "No")</f>
        <v>No</v>
      </c>
    </row>
    <row r="26262">
      <c r="A26262" s="6">
        <v>716236.0</v>
      </c>
      <c r="B26262" s="6">
        <v>716454.0</v>
      </c>
      <c r="C26262" s="14" t="str">
        <f>If(COUNTIF(DamReaches!$B$2:$B$346,"="&amp;A26262)&gt;0, "Yes", "No")</f>
        <v>No</v>
      </c>
    </row>
    <row r="26263">
      <c r="A26263" s="6">
        <v>716237.0</v>
      </c>
      <c r="B26263" s="6">
        <v>716238.0</v>
      </c>
      <c r="C26263" s="14" t="str">
        <f>If(COUNTIF(DamReaches!$B$2:$B$346,"="&amp;A26263)&gt;0, "Yes", "No")</f>
        <v>No</v>
      </c>
    </row>
    <row r="26264">
      <c r="A26264" s="6">
        <v>716238.0</v>
      </c>
      <c r="B26264" s="6">
        <v>716300.0</v>
      </c>
      <c r="C26264" s="14" t="str">
        <f>If(COUNTIF(DamReaches!$B$2:$B$346,"="&amp;A26264)&gt;0, "Yes", "No")</f>
        <v>No</v>
      </c>
    </row>
    <row r="26265">
      <c r="A26265" s="6">
        <v>716239.0</v>
      </c>
      <c r="B26265" s="6">
        <v>716065.0</v>
      </c>
      <c r="C26265" s="14" t="str">
        <f>If(COUNTIF(DamReaches!$B$2:$B$346,"="&amp;A26265)&gt;0, "Yes", "No")</f>
        <v>No</v>
      </c>
    </row>
    <row r="26266">
      <c r="A26266" s="6">
        <v>716240.0</v>
      </c>
      <c r="B26266" s="6">
        <v>716348.0</v>
      </c>
      <c r="C26266" s="14" t="str">
        <f>If(COUNTIF(DamReaches!$B$2:$B$346,"="&amp;A26266)&gt;0, "Yes", "No")</f>
        <v>No</v>
      </c>
    </row>
    <row r="26267">
      <c r="A26267" s="6">
        <v>716241.0</v>
      </c>
      <c r="B26267" s="6">
        <v>716562.0</v>
      </c>
      <c r="C26267" s="14" t="str">
        <f>If(COUNTIF(DamReaches!$B$2:$B$346,"="&amp;A26267)&gt;0, "Yes", "No")</f>
        <v>No</v>
      </c>
    </row>
    <row r="26268">
      <c r="A26268" s="6">
        <v>716242.0</v>
      </c>
      <c r="B26268" s="6">
        <v>716176.0</v>
      </c>
      <c r="C26268" s="14" t="str">
        <f>If(COUNTIF(DamReaches!$B$2:$B$346,"="&amp;A26268)&gt;0, "Yes", "No")</f>
        <v>No</v>
      </c>
    </row>
    <row r="26269">
      <c r="A26269" s="6">
        <v>716243.0</v>
      </c>
      <c r="B26269" s="6">
        <v>716242.0</v>
      </c>
      <c r="C26269" s="14" t="str">
        <f>If(COUNTIF(DamReaches!$B$2:$B$346,"="&amp;A26269)&gt;0, "Yes", "No")</f>
        <v>No</v>
      </c>
    </row>
    <row r="26270">
      <c r="A26270" s="6">
        <v>716244.0</v>
      </c>
      <c r="B26270" s="6">
        <v>715350.0</v>
      </c>
      <c r="C26270" s="14" t="str">
        <f>If(COUNTIF(DamReaches!$B$2:$B$346,"="&amp;A26270)&gt;0, "Yes", "No")</f>
        <v>No</v>
      </c>
    </row>
    <row r="26271">
      <c r="A26271" s="6">
        <v>716262.0</v>
      </c>
      <c r="B26271" s="6">
        <v>716300.0</v>
      </c>
      <c r="C26271" s="14" t="str">
        <f>If(COUNTIF(DamReaches!$B$2:$B$346,"="&amp;A26271)&gt;0, "Yes", "No")</f>
        <v>No</v>
      </c>
    </row>
    <row r="26272">
      <c r="A26272" s="6">
        <v>716263.0</v>
      </c>
      <c r="B26272" s="6">
        <v>715641.0</v>
      </c>
      <c r="C26272" s="14" t="str">
        <f>If(COUNTIF(DamReaches!$B$2:$B$346,"="&amp;A26272)&gt;0, "Yes", "No")</f>
        <v>No</v>
      </c>
    </row>
    <row r="26273">
      <c r="A26273" s="6">
        <v>716264.0</v>
      </c>
      <c r="B26273" s="6">
        <v>716217.0</v>
      </c>
      <c r="C26273" s="14" t="str">
        <f>If(COUNTIF(DamReaches!$B$2:$B$346,"="&amp;A26273)&gt;0, "Yes", "No")</f>
        <v>No</v>
      </c>
    </row>
    <row r="26274">
      <c r="A26274" s="6">
        <v>716265.0</v>
      </c>
      <c r="B26274" s="6">
        <v>716266.0</v>
      </c>
      <c r="C26274" s="14" t="str">
        <f>If(COUNTIF(DamReaches!$B$2:$B$346,"="&amp;A26274)&gt;0, "Yes", "No")</f>
        <v>No</v>
      </c>
    </row>
    <row r="26275">
      <c r="A26275" s="6">
        <v>716266.0</v>
      </c>
      <c r="B26275" s="6">
        <v>715484.0</v>
      </c>
      <c r="C26275" s="14" t="str">
        <f>If(COUNTIF(DamReaches!$B$2:$B$346,"="&amp;A26275)&gt;0, "Yes", "No")</f>
        <v>No</v>
      </c>
    </row>
    <row r="26276">
      <c r="A26276" s="6">
        <v>716267.0</v>
      </c>
      <c r="B26276" s="6">
        <v>715920.0</v>
      </c>
      <c r="C26276" s="14" t="str">
        <f>If(COUNTIF(DamReaches!$B$2:$B$346,"="&amp;A26276)&gt;0, "Yes", "No")</f>
        <v>No</v>
      </c>
    </row>
    <row r="26277">
      <c r="A26277" s="6">
        <v>716268.0</v>
      </c>
      <c r="B26277" s="6">
        <v>716267.0</v>
      </c>
      <c r="C26277" s="14" t="str">
        <f>If(COUNTIF(DamReaches!$B$2:$B$346,"="&amp;A26277)&gt;0, "Yes", "No")</f>
        <v>No</v>
      </c>
    </row>
    <row r="26278">
      <c r="A26278" s="6">
        <v>716269.0</v>
      </c>
      <c r="B26278" s="6">
        <v>716306.0</v>
      </c>
      <c r="C26278" s="14" t="str">
        <f>If(COUNTIF(DamReaches!$B$2:$B$346,"="&amp;A26278)&gt;0, "Yes", "No")</f>
        <v>No</v>
      </c>
    </row>
    <row r="26279">
      <c r="A26279" s="6">
        <v>716270.0</v>
      </c>
      <c r="B26279" s="6">
        <v>716269.0</v>
      </c>
      <c r="C26279" s="14" t="str">
        <f>If(COUNTIF(DamReaches!$B$2:$B$346,"="&amp;A26279)&gt;0, "Yes", "No")</f>
        <v>No</v>
      </c>
    </row>
    <row r="26280">
      <c r="A26280" s="6">
        <v>716271.0</v>
      </c>
      <c r="B26280" s="6">
        <v>716307.0</v>
      </c>
      <c r="C26280" s="14" t="str">
        <f>If(COUNTIF(DamReaches!$B$2:$B$346,"="&amp;A26280)&gt;0, "Yes", "No")</f>
        <v>No</v>
      </c>
    </row>
    <row r="26281">
      <c r="A26281" s="6">
        <v>716272.0</v>
      </c>
      <c r="B26281" s="6">
        <v>715995.0</v>
      </c>
      <c r="C26281" s="14" t="str">
        <f>If(COUNTIF(DamReaches!$B$2:$B$346,"="&amp;A26281)&gt;0, "Yes", "No")</f>
        <v>No</v>
      </c>
    </row>
    <row r="26282">
      <c r="A26282" s="6">
        <v>716273.0</v>
      </c>
      <c r="B26282" s="6">
        <v>716107.0</v>
      </c>
      <c r="C26282" s="14" t="str">
        <f>If(COUNTIF(DamReaches!$B$2:$B$346,"="&amp;A26282)&gt;0, "Yes", "No")</f>
        <v>No</v>
      </c>
    </row>
    <row r="26283">
      <c r="A26283" s="6">
        <v>716274.0</v>
      </c>
      <c r="B26283" s="6">
        <v>716632.0</v>
      </c>
      <c r="C26283" s="14" t="str">
        <f>If(COUNTIF(DamReaches!$B$2:$B$346,"="&amp;A26283)&gt;0, "Yes", "No")</f>
        <v>No</v>
      </c>
    </row>
    <row r="26284">
      <c r="A26284" s="6">
        <v>716275.0</v>
      </c>
      <c r="B26284" s="6">
        <v>716632.0</v>
      </c>
      <c r="C26284" s="14" t="str">
        <f>If(COUNTIF(DamReaches!$B$2:$B$346,"="&amp;A26284)&gt;0, "Yes", "No")</f>
        <v>No</v>
      </c>
    </row>
    <row r="26285">
      <c r="A26285" s="6">
        <v>716276.0</v>
      </c>
      <c r="B26285" s="6">
        <v>716348.0</v>
      </c>
      <c r="C26285" s="14" t="str">
        <f>If(COUNTIF(DamReaches!$B$2:$B$346,"="&amp;A26285)&gt;0, "Yes", "No")</f>
        <v>No</v>
      </c>
    </row>
    <row r="26286">
      <c r="A26286" s="6">
        <v>716277.0</v>
      </c>
      <c r="B26286" s="6">
        <v>715947.0</v>
      </c>
      <c r="C26286" s="14" t="str">
        <f>If(COUNTIF(DamReaches!$B$2:$B$346,"="&amp;A26286)&gt;0, "Yes", "No")</f>
        <v>No</v>
      </c>
    </row>
    <row r="26287">
      <c r="A26287" s="6">
        <v>716278.0</v>
      </c>
      <c r="B26287" s="6">
        <v>715666.0</v>
      </c>
      <c r="C26287" s="14" t="str">
        <f>If(COUNTIF(DamReaches!$B$2:$B$346,"="&amp;A26287)&gt;0, "Yes", "No")</f>
        <v>No</v>
      </c>
    </row>
    <row r="26288">
      <c r="A26288" s="6">
        <v>716279.0</v>
      </c>
      <c r="B26288" s="6">
        <v>715820.0</v>
      </c>
      <c r="C26288" s="14" t="str">
        <f>If(COUNTIF(DamReaches!$B$2:$B$346,"="&amp;A26288)&gt;0, "Yes", "No")</f>
        <v>No</v>
      </c>
    </row>
    <row r="26289">
      <c r="A26289" s="6">
        <v>716280.0</v>
      </c>
      <c r="B26289" s="6">
        <v>716177.0</v>
      </c>
      <c r="C26289" s="14" t="str">
        <f>If(COUNTIF(DamReaches!$B$2:$B$346,"="&amp;A26289)&gt;0, "Yes", "No")</f>
        <v>No</v>
      </c>
    </row>
    <row r="26290">
      <c r="A26290" s="6">
        <v>716300.0</v>
      </c>
      <c r="B26290" s="6">
        <v>716301.0</v>
      </c>
      <c r="C26290" s="14" t="str">
        <f>If(COUNTIF(DamReaches!$B$2:$B$346,"="&amp;A26290)&gt;0, "Yes", "No")</f>
        <v>No</v>
      </c>
    </row>
    <row r="26291">
      <c r="A26291" s="6">
        <v>716301.0</v>
      </c>
      <c r="B26291" s="6">
        <v>716132.0</v>
      </c>
      <c r="C26291" s="14" t="str">
        <f>If(COUNTIF(DamReaches!$B$2:$B$346,"="&amp;A26291)&gt;0, "Yes", "No")</f>
        <v>No</v>
      </c>
    </row>
    <row r="26292">
      <c r="A26292" s="6">
        <v>716302.0</v>
      </c>
      <c r="B26292" s="6">
        <v>716263.0</v>
      </c>
      <c r="C26292" s="14" t="str">
        <f>If(COUNTIF(DamReaches!$B$2:$B$346,"="&amp;A26292)&gt;0, "Yes", "No")</f>
        <v>No</v>
      </c>
    </row>
    <row r="26293">
      <c r="A26293" s="6">
        <v>716303.0</v>
      </c>
      <c r="B26293" s="6">
        <v>716304.0</v>
      </c>
      <c r="C26293" s="14" t="str">
        <f>If(COUNTIF(DamReaches!$B$2:$B$346,"="&amp;A26293)&gt;0, "Yes", "No")</f>
        <v>No</v>
      </c>
    </row>
    <row r="26294">
      <c r="A26294" s="6">
        <v>716304.0</v>
      </c>
      <c r="B26294" s="6">
        <v>716264.0</v>
      </c>
      <c r="C26294" s="14" t="str">
        <f>If(COUNTIF(DamReaches!$B$2:$B$346,"="&amp;A26294)&gt;0, "Yes", "No")</f>
        <v>No</v>
      </c>
    </row>
    <row r="26295">
      <c r="A26295" s="6">
        <v>716305.0</v>
      </c>
      <c r="B26295" s="6">
        <v>716218.0</v>
      </c>
      <c r="C26295" s="14" t="str">
        <f>If(COUNTIF(DamReaches!$B$2:$B$346,"="&amp;A26295)&gt;0, "Yes", "No")</f>
        <v>No</v>
      </c>
    </row>
    <row r="26296">
      <c r="A26296" s="6">
        <v>716306.0</v>
      </c>
      <c r="B26296" s="6">
        <v>716159.0</v>
      </c>
      <c r="C26296" s="14" t="str">
        <f>If(COUNTIF(DamReaches!$B$2:$B$346,"="&amp;A26296)&gt;0, "Yes", "No")</f>
        <v>No</v>
      </c>
    </row>
    <row r="26297">
      <c r="A26297" s="6">
        <v>716307.0</v>
      </c>
      <c r="B26297" s="6">
        <v>716345.0</v>
      </c>
      <c r="C26297" s="14" t="str">
        <f>If(COUNTIF(DamReaches!$B$2:$B$346,"="&amp;A26297)&gt;0, "Yes", "No")</f>
        <v>No</v>
      </c>
    </row>
    <row r="26298">
      <c r="A26298" s="6">
        <v>716308.0</v>
      </c>
      <c r="B26298" s="6">
        <v>716370.0</v>
      </c>
      <c r="C26298" s="14" t="str">
        <f>If(COUNTIF(DamReaches!$B$2:$B$346,"="&amp;A26298)&gt;0, "Yes", "No")</f>
        <v>No</v>
      </c>
    </row>
    <row r="26299">
      <c r="A26299" s="6">
        <v>716309.0</v>
      </c>
      <c r="B26299" s="6">
        <v>716273.0</v>
      </c>
      <c r="C26299" s="14" t="str">
        <f>If(COUNTIF(DamReaches!$B$2:$B$346,"="&amp;A26299)&gt;0, "Yes", "No")</f>
        <v>No</v>
      </c>
    </row>
    <row r="26300">
      <c r="A26300" s="6">
        <v>716310.0</v>
      </c>
      <c r="B26300" s="6">
        <v>716661.0</v>
      </c>
      <c r="C26300" s="14" t="str">
        <f>If(COUNTIF(DamReaches!$B$2:$B$346,"="&amp;A26300)&gt;0, "Yes", "No")</f>
        <v>No</v>
      </c>
    </row>
    <row r="26301">
      <c r="A26301" s="6">
        <v>716311.0</v>
      </c>
      <c r="B26301" s="6">
        <v>716661.0</v>
      </c>
      <c r="C26301" s="14" t="str">
        <f>If(COUNTIF(DamReaches!$B$2:$B$346,"="&amp;A26301)&gt;0, "Yes", "No")</f>
        <v>No</v>
      </c>
    </row>
    <row r="26302">
      <c r="A26302" s="6">
        <v>716312.0</v>
      </c>
      <c r="B26302" s="6">
        <v>716375.0</v>
      </c>
      <c r="C26302" s="14" t="str">
        <f>If(COUNTIF(DamReaches!$B$2:$B$346,"="&amp;A26302)&gt;0, "Yes", "No")</f>
        <v>No</v>
      </c>
    </row>
    <row r="26303">
      <c r="A26303" s="6">
        <v>716313.0</v>
      </c>
      <c r="B26303" s="6">
        <v>716280.0</v>
      </c>
      <c r="C26303" s="14" t="str">
        <f>If(COUNTIF(DamReaches!$B$2:$B$346,"="&amp;A26303)&gt;0, "Yes", "No")</f>
        <v>No</v>
      </c>
    </row>
    <row r="26304">
      <c r="A26304" s="6">
        <v>716339.0</v>
      </c>
      <c r="B26304" s="6">
        <v>716454.0</v>
      </c>
      <c r="C26304" s="14" t="str">
        <f>If(COUNTIF(DamReaches!$B$2:$B$346,"="&amp;A26304)&gt;0, "Yes", "No")</f>
        <v>No</v>
      </c>
    </row>
    <row r="26305">
      <c r="A26305" s="6">
        <v>716340.0</v>
      </c>
      <c r="B26305" s="6">
        <v>717225.0</v>
      </c>
      <c r="C26305" s="14" t="str">
        <f>If(COUNTIF(DamReaches!$B$2:$B$346,"="&amp;A26305)&gt;0, "Yes", "No")</f>
        <v>No</v>
      </c>
    </row>
    <row r="26306">
      <c r="A26306" s="6">
        <v>716341.0</v>
      </c>
      <c r="B26306" s="6">
        <v>717225.0</v>
      </c>
      <c r="C26306" s="14" t="str">
        <f>If(COUNTIF(DamReaches!$B$2:$B$346,"="&amp;A26306)&gt;0, "Yes", "No")</f>
        <v>No</v>
      </c>
    </row>
    <row r="26307">
      <c r="A26307" s="6">
        <v>716342.0</v>
      </c>
      <c r="B26307" s="6">
        <v>716393.0</v>
      </c>
      <c r="C26307" s="14" t="str">
        <f>If(COUNTIF(DamReaches!$B$2:$B$346,"="&amp;A26307)&gt;0, "Yes", "No")</f>
        <v>No</v>
      </c>
    </row>
    <row r="26308">
      <c r="A26308" s="6">
        <v>716343.0</v>
      </c>
      <c r="B26308" s="6">
        <v>716086.0</v>
      </c>
      <c r="C26308" s="14" t="str">
        <f>If(COUNTIF(DamReaches!$B$2:$B$346,"="&amp;A26308)&gt;0, "Yes", "No")</f>
        <v>No</v>
      </c>
    </row>
    <row r="26309">
      <c r="A26309" s="6">
        <v>716344.0</v>
      </c>
      <c r="B26309" s="6">
        <v>716159.0</v>
      </c>
      <c r="C26309" s="14" t="str">
        <f>If(COUNTIF(DamReaches!$B$2:$B$346,"="&amp;A26309)&gt;0, "Yes", "No")</f>
        <v>No</v>
      </c>
    </row>
    <row r="26310">
      <c r="A26310" s="6">
        <v>716345.0</v>
      </c>
      <c r="B26310" s="6">
        <v>716370.0</v>
      </c>
      <c r="C26310" s="14" t="str">
        <f>If(COUNTIF(DamReaches!$B$2:$B$346,"="&amp;A26310)&gt;0, "Yes", "No")</f>
        <v>No</v>
      </c>
    </row>
    <row r="26311">
      <c r="A26311" s="6">
        <v>716346.0</v>
      </c>
      <c r="B26311" s="6">
        <v>716273.0</v>
      </c>
      <c r="C26311" s="14" t="str">
        <f>If(COUNTIF(DamReaches!$B$2:$B$346,"="&amp;A26311)&gt;0, "Yes", "No")</f>
        <v>No</v>
      </c>
    </row>
    <row r="26312">
      <c r="A26312" s="6">
        <v>716347.0</v>
      </c>
      <c r="B26312" s="6">
        <v>716720.0</v>
      </c>
      <c r="C26312" s="14" t="str">
        <f>If(COUNTIF(DamReaches!$B$2:$B$346,"="&amp;A26312)&gt;0, "Yes", "No")</f>
        <v>No</v>
      </c>
    </row>
    <row r="26313">
      <c r="A26313" s="6">
        <v>716348.0</v>
      </c>
      <c r="B26313" s="6">
        <v>716720.0</v>
      </c>
      <c r="C26313" s="14" t="str">
        <f>If(COUNTIF(DamReaches!$B$2:$B$346,"="&amp;A26313)&gt;0, "Yes", "No")</f>
        <v>No</v>
      </c>
    </row>
    <row r="26314">
      <c r="A26314" s="6">
        <v>716349.0</v>
      </c>
      <c r="B26314" s="6">
        <v>716067.0</v>
      </c>
      <c r="C26314" s="14" t="str">
        <f>If(COUNTIF(DamReaches!$B$2:$B$346,"="&amp;A26314)&gt;0, "Yes", "No")</f>
        <v>No</v>
      </c>
    </row>
    <row r="26315">
      <c r="A26315" s="6">
        <v>716350.0</v>
      </c>
      <c r="B26315" s="6">
        <v>716349.0</v>
      </c>
      <c r="C26315" s="14" t="str">
        <f>If(COUNTIF(DamReaches!$B$2:$B$346,"="&amp;A26315)&gt;0, "Yes", "No")</f>
        <v>No</v>
      </c>
    </row>
    <row r="26316">
      <c r="A26316" s="6">
        <v>716367.0</v>
      </c>
      <c r="B26316" s="6">
        <v>716304.0</v>
      </c>
      <c r="C26316" s="14" t="str">
        <f>If(COUNTIF(DamReaches!$B$2:$B$346,"="&amp;A26316)&gt;0, "Yes", "No")</f>
        <v>No</v>
      </c>
    </row>
    <row r="26317">
      <c r="A26317" s="6">
        <v>716368.0</v>
      </c>
      <c r="B26317" s="6">
        <v>716217.0</v>
      </c>
      <c r="C26317" s="14" t="str">
        <f>If(COUNTIF(DamReaches!$B$2:$B$346,"="&amp;A26317)&gt;0, "Yes", "No")</f>
        <v>No</v>
      </c>
    </row>
    <row r="26318">
      <c r="A26318" s="6">
        <v>716369.0</v>
      </c>
      <c r="B26318" s="6">
        <v>716794.0</v>
      </c>
      <c r="C26318" s="14" t="str">
        <f>If(COUNTIF(DamReaches!$B$2:$B$346,"="&amp;A26318)&gt;0, "Yes", "No")</f>
        <v>No</v>
      </c>
    </row>
    <row r="26319">
      <c r="A26319" s="6">
        <v>716370.0</v>
      </c>
      <c r="B26319" s="6">
        <v>716371.0</v>
      </c>
      <c r="C26319" s="14" t="str">
        <f>If(COUNTIF(DamReaches!$B$2:$B$346,"="&amp;A26319)&gt;0, "Yes", "No")</f>
        <v>No</v>
      </c>
    </row>
    <row r="26320">
      <c r="A26320" s="6">
        <v>716371.0</v>
      </c>
      <c r="B26320" s="6">
        <v>716272.0</v>
      </c>
      <c r="C26320" s="14" t="str">
        <f>If(COUNTIF(DamReaches!$B$2:$B$346,"="&amp;A26320)&gt;0, "Yes", "No")</f>
        <v>No</v>
      </c>
    </row>
    <row r="26321">
      <c r="A26321" s="6">
        <v>716372.0</v>
      </c>
      <c r="B26321" s="6">
        <v>716397.0</v>
      </c>
      <c r="C26321" s="14" t="str">
        <f>If(COUNTIF(DamReaches!$B$2:$B$346,"="&amp;A26321)&gt;0, "Yes", "No")</f>
        <v>No</v>
      </c>
    </row>
    <row r="26322">
      <c r="A26322" s="6">
        <v>716373.0</v>
      </c>
      <c r="B26322" s="6">
        <v>716397.0</v>
      </c>
      <c r="C26322" s="14" t="str">
        <f>If(COUNTIF(DamReaches!$B$2:$B$346,"="&amp;A26322)&gt;0, "Yes", "No")</f>
        <v>No</v>
      </c>
    </row>
    <row r="26323">
      <c r="A26323" s="6">
        <v>716374.0</v>
      </c>
      <c r="B26323" s="6">
        <v>716855.0</v>
      </c>
      <c r="C26323" s="14" t="str">
        <f>If(COUNTIF(DamReaches!$B$2:$B$346,"="&amp;A26323)&gt;0, "Yes", "No")</f>
        <v>No</v>
      </c>
    </row>
    <row r="26324">
      <c r="A26324" s="6">
        <v>716375.0</v>
      </c>
      <c r="B26324" s="6">
        <v>716855.0</v>
      </c>
      <c r="C26324" s="14" t="str">
        <f>If(COUNTIF(DamReaches!$B$2:$B$346,"="&amp;A26324)&gt;0, "Yes", "No")</f>
        <v>No</v>
      </c>
    </row>
    <row r="26325">
      <c r="A26325" s="6">
        <v>716376.0</v>
      </c>
      <c r="B26325" s="6">
        <v>716375.0</v>
      </c>
      <c r="C26325" s="14" t="str">
        <f>If(COUNTIF(DamReaches!$B$2:$B$346,"="&amp;A26325)&gt;0, "Yes", "No")</f>
        <v>No</v>
      </c>
    </row>
    <row r="26326">
      <c r="A26326" s="6">
        <v>716377.0</v>
      </c>
      <c r="B26326" s="6">
        <v>715222.0</v>
      </c>
      <c r="C26326" s="14" t="str">
        <f>If(COUNTIF(DamReaches!$B$2:$B$346,"="&amp;A26326)&gt;0, "Yes", "No")</f>
        <v>No</v>
      </c>
    </row>
    <row r="26327">
      <c r="A26327" s="6">
        <v>716378.0</v>
      </c>
      <c r="B26327" s="6">
        <v>715923.0</v>
      </c>
      <c r="C26327" s="14" t="str">
        <f>If(COUNTIF(DamReaches!$B$2:$B$346,"="&amp;A26327)&gt;0, "Yes", "No")</f>
        <v>No</v>
      </c>
    </row>
    <row r="26328">
      <c r="A26328" s="6">
        <v>716391.0</v>
      </c>
      <c r="B26328" s="6">
        <v>716392.0</v>
      </c>
      <c r="C26328" s="14" t="str">
        <f>If(COUNTIF(DamReaches!$B$2:$B$346,"="&amp;A26328)&gt;0, "Yes", "No")</f>
        <v>No</v>
      </c>
    </row>
    <row r="26329">
      <c r="A26329" s="6">
        <v>716392.0</v>
      </c>
      <c r="B26329" s="6">
        <v>716393.0</v>
      </c>
      <c r="C26329" s="14" t="str">
        <f>If(COUNTIF(DamReaches!$B$2:$B$346,"="&amp;A26329)&gt;0, "Yes", "No")</f>
        <v>No</v>
      </c>
    </row>
    <row r="26330">
      <c r="A26330" s="6">
        <v>716393.0</v>
      </c>
      <c r="B26330" s="6">
        <v>716238.0</v>
      </c>
      <c r="C26330" s="14" t="str">
        <f>If(COUNTIF(DamReaches!$B$2:$B$346,"="&amp;A26330)&gt;0, "Yes", "No")</f>
        <v>No</v>
      </c>
    </row>
    <row r="26331">
      <c r="A26331" s="6">
        <v>716394.0</v>
      </c>
      <c r="B26331" s="6">
        <v>716306.0</v>
      </c>
      <c r="C26331" s="14" t="str">
        <f>If(COUNTIF(DamReaches!$B$2:$B$346,"="&amp;A26331)&gt;0, "Yes", "No")</f>
        <v>No</v>
      </c>
    </row>
    <row r="26332">
      <c r="A26332" s="6">
        <v>716395.0</v>
      </c>
      <c r="B26332" s="6">
        <v>716269.0</v>
      </c>
      <c r="C26332" s="14" t="str">
        <f>If(COUNTIF(DamReaches!$B$2:$B$346,"="&amp;A26332)&gt;0, "Yes", "No")</f>
        <v>No</v>
      </c>
    </row>
    <row r="26333">
      <c r="A26333" s="6">
        <v>716396.0</v>
      </c>
      <c r="B26333" s="6">
        <v>716066.0</v>
      </c>
      <c r="C26333" s="14" t="str">
        <f>If(COUNTIF(DamReaches!$B$2:$B$346,"="&amp;A26333)&gt;0, "Yes", "No")</f>
        <v>No</v>
      </c>
    </row>
    <row r="26334">
      <c r="A26334" s="6">
        <v>716397.0</v>
      </c>
      <c r="B26334" s="6">
        <v>716396.0</v>
      </c>
      <c r="C26334" s="14" t="str">
        <f>If(COUNTIF(DamReaches!$B$2:$B$346,"="&amp;A26334)&gt;0, "Yes", "No")</f>
        <v>No</v>
      </c>
    </row>
    <row r="26335">
      <c r="A26335" s="6">
        <v>716398.0</v>
      </c>
      <c r="B26335" s="6">
        <v>716176.0</v>
      </c>
      <c r="C26335" s="14" t="str">
        <f>If(COUNTIF(DamReaches!$B$2:$B$346,"="&amp;A26335)&gt;0, "Yes", "No")</f>
        <v>No</v>
      </c>
    </row>
    <row r="26336">
      <c r="A26336" s="6">
        <v>716399.0</v>
      </c>
      <c r="B26336" s="6">
        <v>716111.0</v>
      </c>
      <c r="C26336" s="14" t="str">
        <f>If(COUNTIF(DamReaches!$B$2:$B$346,"="&amp;A26336)&gt;0, "Yes", "No")</f>
        <v>No</v>
      </c>
    </row>
    <row r="26337">
      <c r="A26337" s="6">
        <v>716400.0</v>
      </c>
      <c r="B26337" s="6">
        <v>715667.0</v>
      </c>
      <c r="C26337" s="14" t="str">
        <f>If(COUNTIF(DamReaches!$B$2:$B$346,"="&amp;A26337)&gt;0, "Yes", "No")</f>
        <v>No</v>
      </c>
    </row>
    <row r="26338">
      <c r="A26338" s="6">
        <v>716401.0</v>
      </c>
      <c r="B26338" s="6">
        <v>716280.0</v>
      </c>
      <c r="C26338" s="14" t="str">
        <f>If(COUNTIF(DamReaches!$B$2:$B$346,"="&amp;A26338)&gt;0, "Yes", "No")</f>
        <v>No</v>
      </c>
    </row>
    <row r="26339">
      <c r="A26339" s="6">
        <v>716415.0</v>
      </c>
      <c r="B26339" s="6">
        <v>715315.0</v>
      </c>
      <c r="C26339" s="14" t="str">
        <f>If(COUNTIF(DamReaches!$B$2:$B$346,"="&amp;A26339)&gt;0, "Yes", "No")</f>
        <v>No</v>
      </c>
    </row>
    <row r="26340">
      <c r="A26340" s="6">
        <v>716416.0</v>
      </c>
      <c r="B26340" s="6">
        <v>716346.0</v>
      </c>
      <c r="C26340" s="14" t="str">
        <f>If(COUNTIF(DamReaches!$B$2:$B$346,"="&amp;A26340)&gt;0, "Yes", "No")</f>
        <v>No</v>
      </c>
    </row>
    <row r="26341">
      <c r="A26341" s="6">
        <v>716417.0</v>
      </c>
      <c r="B26341" s="6">
        <v>716023.0</v>
      </c>
      <c r="C26341" s="14" t="str">
        <f>If(COUNTIF(DamReaches!$B$2:$B$346,"="&amp;A26341)&gt;0, "Yes", "No")</f>
        <v>No</v>
      </c>
    </row>
    <row r="26342">
      <c r="A26342" s="6">
        <v>716418.0</v>
      </c>
      <c r="B26342" s="6">
        <v>716177.0</v>
      </c>
      <c r="C26342" s="14" t="str">
        <f>If(COUNTIF(DamReaches!$B$2:$B$346,"="&amp;A26342)&gt;0, "Yes", "No")</f>
        <v>No</v>
      </c>
    </row>
    <row r="26343">
      <c r="A26343" s="6">
        <v>716434.0</v>
      </c>
      <c r="B26343" s="6">
        <v>716435.0</v>
      </c>
      <c r="C26343" s="14" t="str">
        <f>If(COUNTIF(DamReaches!$B$2:$B$346,"="&amp;A26343)&gt;0, "Yes", "No")</f>
        <v>No</v>
      </c>
    </row>
    <row r="26344">
      <c r="A26344" s="6">
        <v>716435.0</v>
      </c>
      <c r="B26344" s="6">
        <v>716392.0</v>
      </c>
      <c r="C26344" s="14" t="str">
        <f>If(COUNTIF(DamReaches!$B$2:$B$346,"="&amp;A26344)&gt;0, "Yes", "No")</f>
        <v>No</v>
      </c>
    </row>
    <row r="26345">
      <c r="A26345" s="6">
        <v>716436.0</v>
      </c>
      <c r="B26345" s="6">
        <v>716437.0</v>
      </c>
      <c r="C26345" s="14" t="str">
        <f>If(COUNTIF(DamReaches!$B$2:$B$346,"="&amp;A26345)&gt;0, "Yes", "No")</f>
        <v>No</v>
      </c>
    </row>
    <row r="26346">
      <c r="A26346" s="6">
        <v>716437.0</v>
      </c>
      <c r="B26346" s="6">
        <v>716367.0</v>
      </c>
      <c r="C26346" s="14" t="str">
        <f>If(COUNTIF(DamReaches!$B$2:$B$346,"="&amp;A26346)&gt;0, "Yes", "No")</f>
        <v>No</v>
      </c>
    </row>
    <row r="26347">
      <c r="A26347" s="6">
        <v>716438.0</v>
      </c>
      <c r="B26347" s="6">
        <v>716266.0</v>
      </c>
      <c r="C26347" s="14" t="str">
        <f>If(COUNTIF(DamReaches!$B$2:$B$346,"="&amp;A26347)&gt;0, "Yes", "No")</f>
        <v>No</v>
      </c>
    </row>
    <row r="26348">
      <c r="A26348" s="6">
        <v>716439.0</v>
      </c>
      <c r="B26348" s="6">
        <v>716272.0</v>
      </c>
      <c r="C26348" s="14" t="str">
        <f>If(COUNTIF(DamReaches!$B$2:$B$346,"="&amp;A26348)&gt;0, "Yes", "No")</f>
        <v>No</v>
      </c>
    </row>
    <row r="26349">
      <c r="A26349" s="6">
        <v>716440.0</v>
      </c>
      <c r="B26349" s="6">
        <v>716019.0</v>
      </c>
      <c r="C26349" s="14" t="str">
        <f>If(COUNTIF(DamReaches!$B$2:$B$346,"="&amp;A26349)&gt;0, "Yes", "No")</f>
        <v>No</v>
      </c>
    </row>
    <row r="26350">
      <c r="A26350" s="6">
        <v>716441.0</v>
      </c>
      <c r="B26350" s="6">
        <v>716417.0</v>
      </c>
      <c r="C26350" s="14" t="str">
        <f>If(COUNTIF(DamReaches!$B$2:$B$346,"="&amp;A26350)&gt;0, "Yes", "No")</f>
        <v>No</v>
      </c>
    </row>
    <row r="26351">
      <c r="A26351" s="6">
        <v>716442.0</v>
      </c>
      <c r="B26351" s="6">
        <v>716377.0</v>
      </c>
      <c r="C26351" s="14" t="str">
        <f>If(COUNTIF(DamReaches!$B$2:$B$346,"="&amp;A26351)&gt;0, "Yes", "No")</f>
        <v>No</v>
      </c>
    </row>
    <row r="26352">
      <c r="A26352" s="6">
        <v>716454.0</v>
      </c>
      <c r="B26352" s="6">
        <v>716658.0</v>
      </c>
      <c r="C26352" s="14" t="str">
        <f>If(COUNTIF(DamReaches!$B$2:$B$346,"="&amp;A26352)&gt;0, "Yes", "No")</f>
        <v>No</v>
      </c>
    </row>
    <row r="26353">
      <c r="A26353" s="6">
        <v>716455.0</v>
      </c>
      <c r="B26353" s="6">
        <v>716456.0</v>
      </c>
      <c r="C26353" s="14" t="str">
        <f>If(COUNTIF(DamReaches!$B$2:$B$346,"="&amp;A26353)&gt;0, "Yes", "No")</f>
        <v>No</v>
      </c>
    </row>
    <row r="26354">
      <c r="A26354" s="6">
        <v>716456.0</v>
      </c>
      <c r="B26354" s="6">
        <v>716344.0</v>
      </c>
      <c r="C26354" s="14" t="str">
        <f>If(COUNTIF(DamReaches!$B$2:$B$346,"="&amp;A26354)&gt;0, "Yes", "No")</f>
        <v>No</v>
      </c>
    </row>
    <row r="26355">
      <c r="A26355" s="6">
        <v>716457.0</v>
      </c>
      <c r="B26355" s="6">
        <v>716480.0</v>
      </c>
      <c r="C26355" s="14" t="str">
        <f>If(COUNTIF(DamReaches!$B$2:$B$346,"="&amp;A26355)&gt;0, "Yes", "No")</f>
        <v>No</v>
      </c>
    </row>
    <row r="26356">
      <c r="A26356" s="6">
        <v>716458.0</v>
      </c>
      <c r="B26356" s="6">
        <v>715817.0</v>
      </c>
      <c r="C26356" s="14" t="str">
        <f>If(COUNTIF(DamReaches!$B$2:$B$346,"="&amp;A26356)&gt;0, "Yes", "No")</f>
        <v>No</v>
      </c>
    </row>
    <row r="26357">
      <c r="A26357" s="6">
        <v>716459.0</v>
      </c>
      <c r="B26357" s="6">
        <v>716223.0</v>
      </c>
      <c r="C26357" s="14" t="str">
        <f>If(COUNTIF(DamReaches!$B$2:$B$346,"="&amp;A26357)&gt;0, "Yes", "No")</f>
        <v>No</v>
      </c>
    </row>
    <row r="26358">
      <c r="A26358" s="6">
        <v>716460.0</v>
      </c>
      <c r="B26358" s="6">
        <v>716109.0</v>
      </c>
      <c r="C26358" s="14" t="str">
        <f>If(COUNTIF(DamReaches!$B$2:$B$346,"="&amp;A26358)&gt;0, "Yes", "No")</f>
        <v>No</v>
      </c>
    </row>
    <row r="26359">
      <c r="A26359" s="6">
        <v>716461.0</v>
      </c>
      <c r="B26359" s="6">
        <v>716400.0</v>
      </c>
      <c r="C26359" s="14" t="str">
        <f>If(COUNTIF(DamReaches!$B$2:$B$346,"="&amp;A26359)&gt;0, "Yes", "No")</f>
        <v>No</v>
      </c>
    </row>
    <row r="26360">
      <c r="A26360" s="6">
        <v>716477.0</v>
      </c>
      <c r="B26360" s="6">
        <v>715943.0</v>
      </c>
      <c r="C26360" s="14" t="str">
        <f>If(COUNTIF(DamReaches!$B$2:$B$346,"="&amp;A26360)&gt;0, "Yes", "No")</f>
        <v>No</v>
      </c>
    </row>
    <row r="26361">
      <c r="A26361" s="6">
        <v>716478.0</v>
      </c>
      <c r="B26361" s="6">
        <v>716438.0</v>
      </c>
      <c r="C26361" s="14" t="str">
        <f>If(COUNTIF(DamReaches!$B$2:$B$346,"="&amp;A26361)&gt;0, "Yes", "No")</f>
        <v>No</v>
      </c>
    </row>
    <row r="26362">
      <c r="A26362" s="6">
        <v>716479.0</v>
      </c>
      <c r="B26362" s="6">
        <v>716480.0</v>
      </c>
      <c r="C26362" s="14" t="str">
        <f>If(COUNTIF(DamReaches!$B$2:$B$346,"="&amp;A26362)&gt;0, "Yes", "No")</f>
        <v>No</v>
      </c>
    </row>
    <row r="26363">
      <c r="A26363" s="6">
        <v>716480.0</v>
      </c>
      <c r="B26363" s="6">
        <v>716307.0</v>
      </c>
      <c r="C26363" s="14" t="str">
        <f>If(COUNTIF(DamReaches!$B$2:$B$346,"="&amp;A26363)&gt;0, "Yes", "No")</f>
        <v>No</v>
      </c>
    </row>
    <row r="26364">
      <c r="A26364" s="6">
        <v>716481.0</v>
      </c>
      <c r="B26364" s="6">
        <v>716019.0</v>
      </c>
      <c r="C26364" s="14" t="str">
        <f>If(COUNTIF(DamReaches!$B$2:$B$346,"="&amp;A26364)&gt;0, "Yes", "No")</f>
        <v>No</v>
      </c>
    </row>
    <row r="26365">
      <c r="A26365" s="6">
        <v>716482.0</v>
      </c>
      <c r="B26365" s="6">
        <v>715450.0</v>
      </c>
      <c r="C26365" s="14" t="str">
        <f>If(COUNTIF(DamReaches!$B$2:$B$346,"="&amp;A26365)&gt;0, "Yes", "No")</f>
        <v>No</v>
      </c>
    </row>
    <row r="26366">
      <c r="A26366" s="6">
        <v>716483.0</v>
      </c>
      <c r="B26366" s="6">
        <v>716459.0</v>
      </c>
      <c r="C26366" s="14" t="str">
        <f>If(COUNTIF(DamReaches!$B$2:$B$346,"="&amp;A26366)&gt;0, "Yes", "No")</f>
        <v>No</v>
      </c>
    </row>
    <row r="26367">
      <c r="A26367" s="6">
        <v>716484.0</v>
      </c>
      <c r="B26367" s="6">
        <v>715794.0</v>
      </c>
      <c r="C26367" s="14" t="str">
        <f>If(COUNTIF(DamReaches!$B$2:$B$346,"="&amp;A26367)&gt;0, "Yes", "No")</f>
        <v>No</v>
      </c>
    </row>
    <row r="26368">
      <c r="A26368" s="6">
        <v>716485.0</v>
      </c>
      <c r="B26368" s="6">
        <v>716442.0</v>
      </c>
      <c r="C26368" s="14" t="str">
        <f>If(COUNTIF(DamReaches!$B$2:$B$346,"="&amp;A26368)&gt;0, "Yes", "No")</f>
        <v>No</v>
      </c>
    </row>
    <row r="26369">
      <c r="A26369" s="6">
        <v>716506.0</v>
      </c>
      <c r="B26369" s="6">
        <v>716301.0</v>
      </c>
      <c r="C26369" s="14" t="str">
        <f>If(COUNTIF(DamReaches!$B$2:$B$346,"="&amp;A26369)&gt;0, "Yes", "No")</f>
        <v>No</v>
      </c>
    </row>
    <row r="26370">
      <c r="A26370" s="6">
        <v>716507.0</v>
      </c>
      <c r="B26370" s="6">
        <v>716263.0</v>
      </c>
      <c r="C26370" s="14" t="str">
        <f>If(COUNTIF(DamReaches!$B$2:$B$346,"="&amp;A26370)&gt;0, "Yes", "No")</f>
        <v>No</v>
      </c>
    </row>
    <row r="26371">
      <c r="A26371" s="6">
        <v>716508.0</v>
      </c>
      <c r="B26371" s="6">
        <v>716267.0</v>
      </c>
      <c r="C26371" s="14" t="str">
        <f>If(COUNTIF(DamReaches!$B$2:$B$346,"="&amp;A26371)&gt;0, "Yes", "No")</f>
        <v>No</v>
      </c>
    </row>
    <row r="26372">
      <c r="A26372" s="6">
        <v>716509.0</v>
      </c>
      <c r="B26372" s="6">
        <v>716479.0</v>
      </c>
      <c r="C26372" s="14" t="str">
        <f>If(COUNTIF(DamReaches!$B$2:$B$346,"="&amp;A26372)&gt;0, "Yes", "No")</f>
        <v>No</v>
      </c>
    </row>
    <row r="26373">
      <c r="A26373" s="6">
        <v>716510.0</v>
      </c>
      <c r="B26373" s="6">
        <v>715174.0</v>
      </c>
      <c r="C26373" s="14" t="str">
        <f>If(COUNTIF(DamReaches!$B$2:$B$346,"="&amp;A26373)&gt;0, "Yes", "No")</f>
        <v>No</v>
      </c>
    </row>
    <row r="26374">
      <c r="A26374" s="6">
        <v>716523.0</v>
      </c>
      <c r="B26374" s="6">
        <v>716924.0</v>
      </c>
      <c r="C26374" s="14" t="str">
        <f>If(COUNTIF(DamReaches!$B$2:$B$346,"="&amp;A26374)&gt;0, "Yes", "No")</f>
        <v>No</v>
      </c>
    </row>
    <row r="26375">
      <c r="A26375" s="6">
        <v>716524.0</v>
      </c>
      <c r="B26375" s="6">
        <v>716924.0</v>
      </c>
      <c r="C26375" s="14" t="str">
        <f>If(COUNTIF(DamReaches!$B$2:$B$346,"="&amp;A26375)&gt;0, "Yes", "No")</f>
        <v>No</v>
      </c>
    </row>
    <row r="26376">
      <c r="A26376" s="6">
        <v>716525.0</v>
      </c>
      <c r="B26376" s="6">
        <v>717019.0</v>
      </c>
      <c r="C26376" s="14" t="str">
        <f>If(COUNTIF(DamReaches!$B$2:$B$346,"="&amp;A26376)&gt;0, "Yes", "No")</f>
        <v>No</v>
      </c>
    </row>
    <row r="26377">
      <c r="A26377" s="6">
        <v>716526.0</v>
      </c>
      <c r="B26377" s="6">
        <v>717019.0</v>
      </c>
      <c r="C26377" s="14" t="str">
        <f>If(COUNTIF(DamReaches!$B$2:$B$346,"="&amp;A26377)&gt;0, "Yes", "No")</f>
        <v>No</v>
      </c>
    </row>
    <row r="26378">
      <c r="A26378" s="6">
        <v>716527.0</v>
      </c>
      <c r="B26378" s="6">
        <v>716195.0</v>
      </c>
      <c r="C26378" s="14" t="str">
        <f>If(COUNTIF(DamReaches!$B$2:$B$346,"="&amp;A26378)&gt;0, "Yes", "No")</f>
        <v>No</v>
      </c>
    </row>
    <row r="26379">
      <c r="A26379" s="6">
        <v>716528.0</v>
      </c>
      <c r="B26379" s="6">
        <v>716529.0</v>
      </c>
      <c r="C26379" s="14" t="str">
        <f>If(COUNTIF(DamReaches!$B$2:$B$346,"="&amp;A26379)&gt;0, "Yes", "No")</f>
        <v>No</v>
      </c>
    </row>
    <row r="26380">
      <c r="A26380" s="6">
        <v>716529.0</v>
      </c>
      <c r="B26380" s="6">
        <v>716277.0</v>
      </c>
      <c r="C26380" s="14" t="str">
        <f>If(COUNTIF(DamReaches!$B$2:$B$346,"="&amp;A26380)&gt;0, "Yes", "No")</f>
        <v>No</v>
      </c>
    </row>
    <row r="26381">
      <c r="A26381" s="6">
        <v>716530.0</v>
      </c>
      <c r="B26381" s="6">
        <v>716349.0</v>
      </c>
      <c r="C26381" s="14" t="str">
        <f>If(COUNTIF(DamReaches!$B$2:$B$346,"="&amp;A26381)&gt;0, "Yes", "No")</f>
        <v>No</v>
      </c>
    </row>
    <row r="26382">
      <c r="A26382" s="6">
        <v>716531.0</v>
      </c>
      <c r="B26382" s="6">
        <v>716485.0</v>
      </c>
      <c r="C26382" s="14" t="str">
        <f>If(COUNTIF(DamReaches!$B$2:$B$346,"="&amp;A26382)&gt;0, "Yes", "No")</f>
        <v>No</v>
      </c>
    </row>
    <row r="26383">
      <c r="A26383" s="6">
        <v>716559.0</v>
      </c>
      <c r="B26383" s="6">
        <v>716527.0</v>
      </c>
      <c r="C26383" s="14" t="str">
        <f>If(COUNTIF(DamReaches!$B$2:$B$346,"="&amp;A26383)&gt;0, "Yes", "No")</f>
        <v>No</v>
      </c>
    </row>
    <row r="26384">
      <c r="A26384" s="6">
        <v>716560.0</v>
      </c>
      <c r="B26384" s="6">
        <v>716345.0</v>
      </c>
      <c r="C26384" s="14" t="str">
        <f>If(COUNTIF(DamReaches!$B$2:$B$346,"="&amp;A26384)&gt;0, "Yes", "No")</f>
        <v>No</v>
      </c>
    </row>
    <row r="26385">
      <c r="A26385" s="6">
        <v>716561.0</v>
      </c>
      <c r="B26385" s="6">
        <v>716396.0</v>
      </c>
      <c r="C26385" s="14" t="str">
        <f>If(COUNTIF(DamReaches!$B$2:$B$346,"="&amp;A26385)&gt;0, "Yes", "No")</f>
        <v>No</v>
      </c>
    </row>
    <row r="26386">
      <c r="A26386" s="6">
        <v>716562.0</v>
      </c>
      <c r="B26386" s="6">
        <v>716563.0</v>
      </c>
      <c r="C26386" s="14" t="str">
        <f>If(COUNTIF(DamReaches!$B$2:$B$346,"="&amp;A26386)&gt;0, "Yes", "No")</f>
        <v>No</v>
      </c>
    </row>
    <row r="26387">
      <c r="A26387" s="6">
        <v>716563.0</v>
      </c>
      <c r="B26387" s="6">
        <v>716529.0</v>
      </c>
      <c r="C26387" s="14" t="str">
        <f>If(COUNTIF(DamReaches!$B$2:$B$346,"="&amp;A26387)&gt;0, "Yes", "No")</f>
        <v>No</v>
      </c>
    </row>
    <row r="26388">
      <c r="A26388" s="6">
        <v>716564.0</v>
      </c>
      <c r="B26388" s="6">
        <v>716399.0</v>
      </c>
      <c r="C26388" s="14" t="str">
        <f>If(COUNTIF(DamReaches!$B$2:$B$346,"="&amp;A26388)&gt;0, "Yes", "No")</f>
        <v>No</v>
      </c>
    </row>
    <row r="26389">
      <c r="A26389" s="6">
        <v>716578.0</v>
      </c>
      <c r="B26389" s="6">
        <v>716716.0</v>
      </c>
      <c r="C26389" s="14" t="str">
        <f>If(COUNTIF(DamReaches!$B$2:$B$346,"="&amp;A26389)&gt;0, "Yes", "No")</f>
        <v>No</v>
      </c>
    </row>
    <row r="26390">
      <c r="A26390" s="6">
        <v>716579.0</v>
      </c>
      <c r="B26390" s="6">
        <v>717224.0</v>
      </c>
      <c r="C26390" s="14" t="str">
        <f>If(COUNTIF(DamReaches!$B$2:$B$346,"="&amp;A26390)&gt;0, "Yes", "No")</f>
        <v>No</v>
      </c>
    </row>
    <row r="26391">
      <c r="A26391" s="6">
        <v>716580.0</v>
      </c>
      <c r="B26391" s="6">
        <v>716527.0</v>
      </c>
      <c r="C26391" s="14" t="str">
        <f>If(COUNTIF(DamReaches!$B$2:$B$346,"="&amp;A26391)&gt;0, "Yes", "No")</f>
        <v>No</v>
      </c>
    </row>
    <row r="26392">
      <c r="A26392" s="6">
        <v>716581.0</v>
      </c>
      <c r="B26392" s="6">
        <v>716086.0</v>
      </c>
      <c r="C26392" s="14" t="str">
        <f>If(COUNTIF(DamReaches!$B$2:$B$346,"="&amp;A26392)&gt;0, "Yes", "No")</f>
        <v>No</v>
      </c>
    </row>
    <row r="26393">
      <c r="A26393" s="6">
        <v>716582.0</v>
      </c>
      <c r="B26393" s="6">
        <v>716481.0</v>
      </c>
      <c r="C26393" s="14" t="str">
        <f>If(COUNTIF(DamReaches!$B$2:$B$346,"="&amp;A26393)&gt;0, "Yes", "No")</f>
        <v>No</v>
      </c>
    </row>
    <row r="26394">
      <c r="A26394" s="6">
        <v>716583.0</v>
      </c>
      <c r="B26394" s="6">
        <v>716277.0</v>
      </c>
      <c r="C26394" s="14" t="str">
        <f>If(COUNTIF(DamReaches!$B$2:$B$346,"="&amp;A26394)&gt;0, "Yes", "No")</f>
        <v>No</v>
      </c>
    </row>
    <row r="26395">
      <c r="A26395" s="6">
        <v>716584.0</v>
      </c>
      <c r="B26395" s="6">
        <v>716583.0</v>
      </c>
      <c r="C26395" s="14" t="str">
        <f>If(COUNTIF(DamReaches!$B$2:$B$346,"="&amp;A26395)&gt;0, "Yes", "No")</f>
        <v>No</v>
      </c>
    </row>
    <row r="26396">
      <c r="A26396" s="6">
        <v>716585.0</v>
      </c>
      <c r="B26396" s="6">
        <v>716400.0</v>
      </c>
      <c r="C26396" s="14" t="str">
        <f>If(COUNTIF(DamReaches!$B$2:$B$346,"="&amp;A26396)&gt;0, "Yes", "No")</f>
        <v>No</v>
      </c>
    </row>
    <row r="26397">
      <c r="A26397" s="6">
        <v>716602.0</v>
      </c>
      <c r="B26397" s="6">
        <v>716437.0</v>
      </c>
      <c r="C26397" s="14" t="str">
        <f>If(COUNTIF(DamReaches!$B$2:$B$346,"="&amp;A26397)&gt;0, "Yes", "No")</f>
        <v>No</v>
      </c>
    </row>
    <row r="26398">
      <c r="A26398" s="6">
        <v>716603.0</v>
      </c>
      <c r="B26398" s="6">
        <v>716438.0</v>
      </c>
      <c r="C26398" s="14" t="str">
        <f>If(COUNTIF(DamReaches!$B$2:$B$346,"="&amp;A26398)&gt;0, "Yes", "No")</f>
        <v>No</v>
      </c>
    </row>
    <row r="26399">
      <c r="A26399" s="6">
        <v>716604.0</v>
      </c>
      <c r="B26399" s="6">
        <v>716603.0</v>
      </c>
      <c r="C26399" s="14" t="str">
        <f>If(COUNTIF(DamReaches!$B$2:$B$346,"="&amp;A26399)&gt;0, "Yes", "No")</f>
        <v>No</v>
      </c>
    </row>
    <row r="26400">
      <c r="A26400" s="6">
        <v>716605.0</v>
      </c>
      <c r="B26400" s="6">
        <v>716851.0</v>
      </c>
      <c r="C26400" s="14" t="str">
        <f>If(COUNTIF(DamReaches!$B$2:$B$346,"="&amp;A26400)&gt;0, "Yes", "No")</f>
        <v>No</v>
      </c>
    </row>
    <row r="26401">
      <c r="A26401" s="6">
        <v>716606.0</v>
      </c>
      <c r="B26401" s="6">
        <v>716851.0</v>
      </c>
      <c r="C26401" s="14" t="str">
        <f>If(COUNTIF(DamReaches!$B$2:$B$346,"="&amp;A26401)&gt;0, "Yes", "No")</f>
        <v>No</v>
      </c>
    </row>
    <row r="26402">
      <c r="A26402" s="6">
        <v>716607.0</v>
      </c>
      <c r="B26402" s="6">
        <v>716458.0</v>
      </c>
      <c r="C26402" s="14" t="str">
        <f>If(COUNTIF(DamReaches!$B$2:$B$346,"="&amp;A26402)&gt;0, "Yes", "No")</f>
        <v>No</v>
      </c>
    </row>
    <row r="26403">
      <c r="A26403" s="6">
        <v>716608.0</v>
      </c>
      <c r="B26403" s="6">
        <v>716461.0</v>
      </c>
      <c r="C26403" s="14" t="str">
        <f>If(COUNTIF(DamReaches!$B$2:$B$346,"="&amp;A26403)&gt;0, "Yes", "No")</f>
        <v>No</v>
      </c>
    </row>
    <row r="26404">
      <c r="A26404" s="6">
        <v>716609.0</v>
      </c>
      <c r="B26404" s="6">
        <v>716608.0</v>
      </c>
      <c r="C26404" s="14" t="str">
        <f>If(COUNTIF(DamReaches!$B$2:$B$346,"="&amp;A26404)&gt;0, "Yes", "No")</f>
        <v>No</v>
      </c>
    </row>
    <row r="26405">
      <c r="A26405" s="6">
        <v>716628.0</v>
      </c>
      <c r="B26405" s="6">
        <v>716655.0</v>
      </c>
      <c r="C26405" s="14" t="str">
        <f>If(COUNTIF(DamReaches!$B$2:$B$346,"="&amp;A26405)&gt;0, "Yes", "No")</f>
        <v>No</v>
      </c>
    </row>
    <row r="26406">
      <c r="A26406" s="6">
        <v>716629.0</v>
      </c>
      <c r="B26406" s="6">
        <v>715790.0</v>
      </c>
      <c r="C26406" s="14" t="str">
        <f>If(COUNTIF(DamReaches!$B$2:$B$346,"="&amp;A26406)&gt;0, "Yes", "No")</f>
        <v>No</v>
      </c>
    </row>
    <row r="26407">
      <c r="A26407" s="6">
        <v>716630.0</v>
      </c>
      <c r="B26407" s="6">
        <v>716344.0</v>
      </c>
      <c r="C26407" s="14" t="str">
        <f>If(COUNTIF(DamReaches!$B$2:$B$346,"="&amp;A26407)&gt;0, "Yes", "No")</f>
        <v>No</v>
      </c>
    </row>
    <row r="26408">
      <c r="A26408" s="6">
        <v>716631.0</v>
      </c>
      <c r="B26408" s="6">
        <v>716561.0</v>
      </c>
      <c r="C26408" s="14" t="str">
        <f>If(COUNTIF(DamReaches!$B$2:$B$346,"="&amp;A26408)&gt;0, "Yes", "No")</f>
        <v>No</v>
      </c>
    </row>
    <row r="26409">
      <c r="A26409" s="6">
        <v>716632.0</v>
      </c>
      <c r="B26409" s="6">
        <v>716631.0</v>
      </c>
      <c r="C26409" s="14" t="str">
        <f>If(COUNTIF(DamReaches!$B$2:$B$346,"="&amp;A26409)&gt;0, "Yes", "No")</f>
        <v>No</v>
      </c>
    </row>
    <row r="26410">
      <c r="A26410" s="6">
        <v>716655.0</v>
      </c>
      <c r="B26410" s="6">
        <v>716656.0</v>
      </c>
      <c r="C26410" s="14" t="str">
        <f>If(COUNTIF(DamReaches!$B$2:$B$346,"="&amp;A26410)&gt;0, "Yes", "No")</f>
        <v>No</v>
      </c>
    </row>
    <row r="26411">
      <c r="A26411" s="6">
        <v>716656.0</v>
      </c>
      <c r="B26411" s="6">
        <v>716657.0</v>
      </c>
      <c r="C26411" s="14" t="str">
        <f>If(COUNTIF(DamReaches!$B$2:$B$346,"="&amp;A26411)&gt;0, "Yes", "No")</f>
        <v>No</v>
      </c>
    </row>
    <row r="26412">
      <c r="A26412" s="6">
        <v>716657.0</v>
      </c>
      <c r="B26412" s="6">
        <v>716658.0</v>
      </c>
      <c r="C26412" s="14" t="str">
        <f>If(COUNTIF(DamReaches!$B$2:$B$346,"="&amp;A26412)&gt;0, "Yes", "No")</f>
        <v>No</v>
      </c>
    </row>
    <row r="26413">
      <c r="A26413" s="6">
        <v>716658.0</v>
      </c>
      <c r="B26413" s="6">
        <v>716659.0</v>
      </c>
      <c r="C26413" s="14" t="str">
        <f>If(COUNTIF(DamReaches!$B$2:$B$346,"="&amp;A26413)&gt;0, "Yes", "No")</f>
        <v>No</v>
      </c>
    </row>
    <row r="26414">
      <c r="A26414" s="6">
        <v>716659.0</v>
      </c>
      <c r="B26414" s="6">
        <v>716716.0</v>
      </c>
      <c r="C26414" s="14" t="str">
        <f>If(COUNTIF(DamReaches!$B$2:$B$346,"="&amp;A26414)&gt;0, "Yes", "No")</f>
        <v>No</v>
      </c>
    </row>
    <row r="26415">
      <c r="A26415" s="6">
        <v>716660.0</v>
      </c>
      <c r="B26415" s="6">
        <v>716580.0</v>
      </c>
      <c r="C26415" s="14" t="str">
        <f>If(COUNTIF(DamReaches!$B$2:$B$346,"="&amp;A26415)&gt;0, "Yes", "No")</f>
        <v>No</v>
      </c>
    </row>
    <row r="26416">
      <c r="A26416" s="6">
        <v>716661.0</v>
      </c>
      <c r="B26416" s="6">
        <v>716686.0</v>
      </c>
      <c r="C26416" s="14" t="str">
        <f>If(COUNTIF(DamReaches!$B$2:$B$346,"="&amp;A26416)&gt;0, "Yes", "No")</f>
        <v>No</v>
      </c>
    </row>
    <row r="26417">
      <c r="A26417" s="6">
        <v>716662.0</v>
      </c>
      <c r="B26417" s="6">
        <v>716164.0</v>
      </c>
      <c r="C26417" s="14" t="str">
        <f>If(COUNTIF(DamReaches!$B$2:$B$346,"="&amp;A26417)&gt;0, "Yes", "No")</f>
        <v>No</v>
      </c>
    </row>
    <row r="26418">
      <c r="A26418" s="6">
        <v>716663.0</v>
      </c>
      <c r="B26418" s="6">
        <v>716417.0</v>
      </c>
      <c r="C26418" s="14" t="str">
        <f>If(COUNTIF(DamReaches!$B$2:$B$346,"="&amp;A26418)&gt;0, "Yes", "No")</f>
        <v>No</v>
      </c>
    </row>
    <row r="26419">
      <c r="A26419" s="6">
        <v>716664.0</v>
      </c>
      <c r="B26419" s="6">
        <v>716109.0</v>
      </c>
      <c r="C26419" s="14" t="str">
        <f>If(COUNTIF(DamReaches!$B$2:$B$346,"="&amp;A26419)&gt;0, "Yes", "No")</f>
        <v>No</v>
      </c>
    </row>
    <row r="26420">
      <c r="A26420" s="6">
        <v>716683.0</v>
      </c>
      <c r="B26420" s="6">
        <v>716435.0</v>
      </c>
      <c r="C26420" s="14" t="str">
        <f>If(COUNTIF(DamReaches!$B$2:$B$346,"="&amp;A26420)&gt;0, "Yes", "No")</f>
        <v>No</v>
      </c>
    </row>
    <row r="26421">
      <c r="A26421" s="6">
        <v>716684.0</v>
      </c>
      <c r="B26421" s="6">
        <v>716264.0</v>
      </c>
      <c r="C26421" s="14" t="str">
        <f>If(COUNTIF(DamReaches!$B$2:$B$346,"="&amp;A26421)&gt;0, "Yes", "No")</f>
        <v>No</v>
      </c>
    </row>
    <row r="26422">
      <c r="A26422" s="6">
        <v>716685.0</v>
      </c>
      <c r="B26422" s="6">
        <v>716346.0</v>
      </c>
      <c r="C26422" s="14" t="str">
        <f>If(COUNTIF(DamReaches!$B$2:$B$346,"="&amp;A26422)&gt;0, "Yes", "No")</f>
        <v>No</v>
      </c>
    </row>
    <row r="26423">
      <c r="A26423" s="6">
        <v>716686.0</v>
      </c>
      <c r="B26423" s="6">
        <v>716685.0</v>
      </c>
      <c r="C26423" s="14" t="str">
        <f>If(COUNTIF(DamReaches!$B$2:$B$346,"="&amp;A26423)&gt;0, "Yes", "No")</f>
        <v>No</v>
      </c>
    </row>
    <row r="26424">
      <c r="A26424" s="6">
        <v>716697.0</v>
      </c>
      <c r="B26424" s="6">
        <v>716656.0</v>
      </c>
      <c r="C26424" s="14" t="str">
        <f>If(COUNTIF(DamReaches!$B$2:$B$346,"="&amp;A26424)&gt;0, "Yes", "No")</f>
        <v>No</v>
      </c>
    </row>
    <row r="26425">
      <c r="A26425" s="6">
        <v>716698.0</v>
      </c>
      <c r="B26425" s="6">
        <v>716603.0</v>
      </c>
      <c r="C26425" s="14" t="str">
        <f>If(COUNTIF(DamReaches!$B$2:$B$346,"="&amp;A26425)&gt;0, "Yes", "No")</f>
        <v>No</v>
      </c>
    </row>
    <row r="26426">
      <c r="A26426" s="6">
        <v>716699.0</v>
      </c>
      <c r="B26426" s="6">
        <v>716377.0</v>
      </c>
      <c r="C26426" s="14" t="str">
        <f>If(COUNTIF(DamReaches!$B$2:$B$346,"="&amp;A26426)&gt;0, "Yes", "No")</f>
        <v>No</v>
      </c>
    </row>
    <row r="26427">
      <c r="A26427" s="6">
        <v>716716.0</v>
      </c>
      <c r="B26427" s="6">
        <v>717224.0</v>
      </c>
      <c r="C26427" s="14" t="str">
        <f>If(COUNTIF(DamReaches!$B$2:$B$346,"="&amp;A26427)&gt;0, "Yes", "No")</f>
        <v>No</v>
      </c>
    </row>
    <row r="26428">
      <c r="A26428" s="6">
        <v>716717.0</v>
      </c>
      <c r="B26428" s="6">
        <v>716508.0</v>
      </c>
      <c r="C26428" s="14" t="str">
        <f>If(COUNTIF(DamReaches!$B$2:$B$346,"="&amp;A26428)&gt;0, "Yes", "No")</f>
        <v>No</v>
      </c>
    </row>
    <row r="26429">
      <c r="A26429" s="6">
        <v>716718.0</v>
      </c>
      <c r="B26429" s="6">
        <v>716685.0</v>
      </c>
      <c r="C26429" s="14" t="str">
        <f>If(COUNTIF(DamReaches!$B$2:$B$346,"="&amp;A26429)&gt;0, "Yes", "No")</f>
        <v>No</v>
      </c>
    </row>
    <row r="26430">
      <c r="A26430" s="6">
        <v>716719.0</v>
      </c>
      <c r="B26430" s="6">
        <v>716853.0</v>
      </c>
      <c r="C26430" s="14" t="str">
        <f>If(COUNTIF(DamReaches!$B$2:$B$346,"="&amp;A26430)&gt;0, "Yes", "No")</f>
        <v>No</v>
      </c>
    </row>
    <row r="26431">
      <c r="A26431" s="6">
        <v>716720.0</v>
      </c>
      <c r="B26431" s="6">
        <v>716853.0</v>
      </c>
      <c r="C26431" s="14" t="str">
        <f>If(COUNTIF(DamReaches!$B$2:$B$346,"="&amp;A26431)&gt;0, "Yes", "No")</f>
        <v>No</v>
      </c>
    </row>
    <row r="26432">
      <c r="A26432" s="6">
        <v>716721.0</v>
      </c>
      <c r="B26432" s="6">
        <v>716583.0</v>
      </c>
      <c r="C26432" s="14" t="str">
        <f>If(COUNTIF(DamReaches!$B$2:$B$346,"="&amp;A26432)&gt;0, "Yes", "No")</f>
        <v>No</v>
      </c>
    </row>
    <row r="26433">
      <c r="A26433" s="6">
        <v>716722.0</v>
      </c>
      <c r="B26433" s="6">
        <v>716721.0</v>
      </c>
      <c r="C26433" s="14" t="str">
        <f>If(COUNTIF(DamReaches!$B$2:$B$346,"="&amp;A26433)&gt;0, "Yes", "No")</f>
        <v>No</v>
      </c>
    </row>
    <row r="26434">
      <c r="A26434" s="6">
        <v>716723.0</v>
      </c>
      <c r="B26434" s="6">
        <v>716399.0</v>
      </c>
      <c r="C26434" s="14" t="str">
        <f>If(COUNTIF(DamReaches!$B$2:$B$346,"="&amp;A26434)&gt;0, "Yes", "No")</f>
        <v>No</v>
      </c>
    </row>
    <row r="26435">
      <c r="A26435" s="6">
        <v>716724.0</v>
      </c>
      <c r="B26435" s="6">
        <v>716485.0</v>
      </c>
      <c r="C26435" s="14" t="str">
        <f>If(COUNTIF(DamReaches!$B$2:$B$346,"="&amp;A26435)&gt;0, "Yes", "No")</f>
        <v>No</v>
      </c>
    </row>
    <row r="26436">
      <c r="A26436" s="6">
        <v>716739.0</v>
      </c>
      <c r="B26436" s="6">
        <v>716657.0</v>
      </c>
      <c r="C26436" s="14" t="str">
        <f>If(COUNTIF(DamReaches!$B$2:$B$346,"="&amp;A26436)&gt;0, "Yes", "No")</f>
        <v>No</v>
      </c>
    </row>
    <row r="26437">
      <c r="A26437" s="6">
        <v>716740.0</v>
      </c>
      <c r="B26437" s="6">
        <v>716683.0</v>
      </c>
      <c r="C26437" s="14" t="str">
        <f>If(COUNTIF(DamReaches!$B$2:$B$346,"="&amp;A26437)&gt;0, "Yes", "No")</f>
        <v>No</v>
      </c>
    </row>
    <row r="26438">
      <c r="A26438" s="6">
        <v>716741.0</v>
      </c>
      <c r="B26438" s="6">
        <v>716776.0</v>
      </c>
      <c r="C26438" s="14" t="str">
        <f>If(COUNTIF(DamReaches!$B$2:$B$346,"="&amp;A26438)&gt;0, "Yes", "No")</f>
        <v>No</v>
      </c>
    </row>
    <row r="26439">
      <c r="A26439" s="6">
        <v>716742.0</v>
      </c>
      <c r="B26439" s="6">
        <v>716776.0</v>
      </c>
      <c r="C26439" s="14" t="str">
        <f>If(COUNTIF(DamReaches!$B$2:$B$346,"="&amp;A26439)&gt;0, "Yes", "No")</f>
        <v>No</v>
      </c>
    </row>
    <row r="26440">
      <c r="A26440" s="6">
        <v>716743.0</v>
      </c>
      <c r="B26440" s="6">
        <v>716040.0</v>
      </c>
      <c r="C26440" s="14" t="str">
        <f>If(COUNTIF(DamReaches!$B$2:$B$346,"="&amp;A26440)&gt;0, "Yes", "No")</f>
        <v>No</v>
      </c>
    </row>
    <row r="26441">
      <c r="A26441" s="6">
        <v>716744.0</v>
      </c>
      <c r="B26441" s="6">
        <v>716242.0</v>
      </c>
      <c r="C26441" s="14" t="str">
        <f>If(COUNTIF(DamReaches!$B$2:$B$346,"="&amp;A26441)&gt;0, "Yes", "No")</f>
        <v>No</v>
      </c>
    </row>
    <row r="26442">
      <c r="A26442" s="6">
        <v>716757.0</v>
      </c>
      <c r="B26442" s="6">
        <v>716371.0</v>
      </c>
      <c r="C26442" s="14" t="str">
        <f>If(COUNTIF(DamReaches!$B$2:$B$346,"="&amp;A26442)&gt;0, "Yes", "No")</f>
        <v>No</v>
      </c>
    </row>
    <row r="26443">
      <c r="A26443" s="6">
        <v>716758.0</v>
      </c>
      <c r="B26443" s="6">
        <v>716278.0</v>
      </c>
      <c r="C26443" s="14" t="str">
        <f>If(COUNTIF(DamReaches!$B$2:$B$346,"="&amp;A26443)&gt;0, "Yes", "No")</f>
        <v>No</v>
      </c>
    </row>
    <row r="26444">
      <c r="A26444" s="6">
        <v>716759.0</v>
      </c>
      <c r="B26444" s="6">
        <v>716664.0</v>
      </c>
      <c r="C26444" s="14" t="str">
        <f>If(COUNTIF(DamReaches!$B$2:$B$346,"="&amp;A26444)&gt;0, "Yes", "No")</f>
        <v>No</v>
      </c>
    </row>
    <row r="26445">
      <c r="A26445" s="6">
        <v>716774.0</v>
      </c>
      <c r="B26445" s="6">
        <v>716655.0</v>
      </c>
      <c r="C26445" s="14" t="str">
        <f>If(COUNTIF(DamReaches!$B$2:$B$346,"="&amp;A26445)&gt;0, "Yes", "No")</f>
        <v>No</v>
      </c>
    </row>
    <row r="26446">
      <c r="A26446" s="6">
        <v>716775.0</v>
      </c>
      <c r="B26446" s="6">
        <v>716580.0</v>
      </c>
      <c r="C26446" s="14" t="str">
        <f>If(COUNTIF(DamReaches!$B$2:$B$346,"="&amp;A26446)&gt;0, "Yes", "No")</f>
        <v>No</v>
      </c>
    </row>
    <row r="26447">
      <c r="A26447" s="6">
        <v>716776.0</v>
      </c>
      <c r="B26447" s="6">
        <v>717277.0</v>
      </c>
      <c r="C26447" s="14" t="str">
        <f>If(COUNTIF(DamReaches!$B$2:$B$346,"="&amp;A26447)&gt;0, "Yes", "No")</f>
        <v>No</v>
      </c>
    </row>
    <row r="26448">
      <c r="A26448" s="6">
        <v>716777.0</v>
      </c>
      <c r="B26448" s="6">
        <v>717277.0</v>
      </c>
      <c r="C26448" s="14" t="str">
        <f>If(COUNTIF(DamReaches!$B$2:$B$346,"="&amp;A26448)&gt;0, "Yes", "No")</f>
        <v>No</v>
      </c>
    </row>
    <row r="26449">
      <c r="A26449" s="6">
        <v>716778.0</v>
      </c>
      <c r="B26449" s="6">
        <v>716796.0</v>
      </c>
      <c r="C26449" s="14" t="str">
        <f>If(COUNTIF(DamReaches!$B$2:$B$346,"="&amp;A26449)&gt;0, "Yes", "No")</f>
        <v>No</v>
      </c>
    </row>
    <row r="26450">
      <c r="A26450" s="6">
        <v>716779.0</v>
      </c>
      <c r="B26450" s="6">
        <v>716459.0</v>
      </c>
      <c r="C26450" s="14" t="str">
        <f>If(COUNTIF(DamReaches!$B$2:$B$346,"="&amp;A26450)&gt;0, "Yes", "No")</f>
        <v>No</v>
      </c>
    </row>
    <row r="26451">
      <c r="A26451" s="6">
        <v>716780.0</v>
      </c>
      <c r="B26451" s="6">
        <v>716461.0</v>
      </c>
      <c r="C26451" s="14" t="str">
        <f>If(COUNTIF(DamReaches!$B$2:$B$346,"="&amp;A26451)&gt;0, "Yes", "No")</f>
        <v>No</v>
      </c>
    </row>
    <row r="26452">
      <c r="A26452" s="6">
        <v>716794.0</v>
      </c>
      <c r="B26452" s="6">
        <v>716977.0</v>
      </c>
      <c r="C26452" s="14" t="str">
        <f>If(COUNTIF(DamReaches!$B$2:$B$346,"="&amp;A26452)&gt;0, "Yes", "No")</f>
        <v>No</v>
      </c>
    </row>
    <row r="26453">
      <c r="A26453" s="6">
        <v>716795.0</v>
      </c>
      <c r="B26453" s="6">
        <v>716977.0</v>
      </c>
      <c r="C26453" s="14" t="str">
        <f>If(COUNTIF(DamReaches!$B$2:$B$346,"="&amp;A26453)&gt;0, "Yes", "No")</f>
        <v>No</v>
      </c>
    </row>
    <row r="26454">
      <c r="A26454" s="6">
        <v>716796.0</v>
      </c>
      <c r="B26454" s="6">
        <v>716856.0</v>
      </c>
      <c r="C26454" s="14" t="str">
        <f>If(COUNTIF(DamReaches!$B$2:$B$346,"="&amp;A26454)&gt;0, "Yes", "No")</f>
        <v>No</v>
      </c>
    </row>
    <row r="26455">
      <c r="A26455" s="6">
        <v>716797.0</v>
      </c>
      <c r="B26455" s="6">
        <v>716662.0</v>
      </c>
      <c r="C26455" s="14" t="str">
        <f>If(COUNTIF(DamReaches!$B$2:$B$346,"="&amp;A26455)&gt;0, "Yes", "No")</f>
        <v>No</v>
      </c>
    </row>
    <row r="26456">
      <c r="A26456" s="6">
        <v>716815.0</v>
      </c>
      <c r="B26456" s="6">
        <v>716683.0</v>
      </c>
      <c r="C26456" s="14" t="str">
        <f>If(COUNTIF(DamReaches!$B$2:$B$346,"="&amp;A26456)&gt;0, "Yes", "No")</f>
        <v>No</v>
      </c>
    </row>
    <row r="26457">
      <c r="A26457" s="6">
        <v>716816.0</v>
      </c>
      <c r="B26457" s="6">
        <v>716796.0</v>
      </c>
      <c r="C26457" s="14" t="str">
        <f>If(COUNTIF(DamReaches!$B$2:$B$346,"="&amp;A26457)&gt;0, "Yes", "No")</f>
        <v>No</v>
      </c>
    </row>
    <row r="26458">
      <c r="A26458" s="6">
        <v>716817.0</v>
      </c>
      <c r="B26458" s="6">
        <v>716759.0</v>
      </c>
      <c r="C26458" s="14" t="str">
        <f>If(COUNTIF(DamReaches!$B$2:$B$346,"="&amp;A26458)&gt;0, "Yes", "No")</f>
        <v>No</v>
      </c>
    </row>
    <row r="26459">
      <c r="A26459" s="6">
        <v>716825.0</v>
      </c>
      <c r="B26459" s="6">
        <v>716698.0</v>
      </c>
      <c r="C26459" s="14" t="str">
        <f>If(COUNTIF(DamReaches!$B$2:$B$346,"="&amp;A26459)&gt;0, "Yes", "No")</f>
        <v>No</v>
      </c>
    </row>
    <row r="26460">
      <c r="A26460" s="6">
        <v>716826.0</v>
      </c>
      <c r="B26460" s="6">
        <v>716718.0</v>
      </c>
      <c r="C26460" s="14" t="str">
        <f>If(COUNTIF(DamReaches!$B$2:$B$346,"="&amp;A26460)&gt;0, "Yes", "No")</f>
        <v>No</v>
      </c>
    </row>
    <row r="26461">
      <c r="A26461" s="6">
        <v>716827.0</v>
      </c>
      <c r="B26461" s="6">
        <v>716721.0</v>
      </c>
      <c r="C26461" s="14" t="str">
        <f>If(COUNTIF(DamReaches!$B$2:$B$346,"="&amp;A26461)&gt;0, "Yes", "No")</f>
        <v>No</v>
      </c>
    </row>
    <row r="26462">
      <c r="A26462" s="6">
        <v>716828.0</v>
      </c>
      <c r="B26462" s="6">
        <v>716816.0</v>
      </c>
      <c r="C26462" s="14" t="str">
        <f>If(COUNTIF(DamReaches!$B$2:$B$346,"="&amp;A26462)&gt;0, "Yes", "No")</f>
        <v>No</v>
      </c>
    </row>
    <row r="26463">
      <c r="A26463" s="6">
        <v>716829.0</v>
      </c>
      <c r="B26463" s="6">
        <v>716830.0</v>
      </c>
      <c r="C26463" s="14" t="str">
        <f>If(COUNTIF(DamReaches!$B$2:$B$346,"="&amp;A26463)&gt;0, "Yes", "No")</f>
        <v>No</v>
      </c>
    </row>
    <row r="26464">
      <c r="A26464" s="6">
        <v>716830.0</v>
      </c>
      <c r="B26464" s="6">
        <v>716663.0</v>
      </c>
      <c r="C26464" s="14" t="str">
        <f>If(COUNTIF(DamReaches!$B$2:$B$346,"="&amp;A26464)&gt;0, "Yes", "No")</f>
        <v>No</v>
      </c>
    </row>
    <row r="26465">
      <c r="A26465" s="6">
        <v>716831.0</v>
      </c>
      <c r="B26465" s="6">
        <v>716608.0</v>
      </c>
      <c r="C26465" s="14" t="str">
        <f>If(COUNTIF(DamReaches!$B$2:$B$346,"="&amp;A26465)&gt;0, "Yes", "No")</f>
        <v>No</v>
      </c>
    </row>
    <row r="26466">
      <c r="A26466" s="6">
        <v>716832.0</v>
      </c>
      <c r="B26466" s="6">
        <v>716442.0</v>
      </c>
      <c r="C26466" s="14" t="str">
        <f>If(COUNTIF(DamReaches!$B$2:$B$346,"="&amp;A26466)&gt;0, "Yes", "No")</f>
        <v>No</v>
      </c>
    </row>
    <row r="26467">
      <c r="A26467" s="6">
        <v>716848.0</v>
      </c>
      <c r="B26467" s="6">
        <v>716684.0</v>
      </c>
      <c r="C26467" s="14" t="str">
        <f>If(COUNTIF(DamReaches!$B$2:$B$346,"="&amp;A26467)&gt;0, "Yes", "No")</f>
        <v>No</v>
      </c>
    </row>
    <row r="26468">
      <c r="A26468" s="6">
        <v>716849.0</v>
      </c>
      <c r="B26468" s="6">
        <v>716343.0</v>
      </c>
      <c r="C26468" s="14" t="str">
        <f>If(COUNTIF(DamReaches!$B$2:$B$346,"="&amp;A26468)&gt;0, "Yes", "No")</f>
        <v>No</v>
      </c>
    </row>
    <row r="26469">
      <c r="A26469" s="6">
        <v>716850.0</v>
      </c>
      <c r="B26469" s="6">
        <v>716481.0</v>
      </c>
      <c r="C26469" s="14" t="str">
        <f>If(COUNTIF(DamReaches!$B$2:$B$346,"="&amp;A26469)&gt;0, "Yes", "No")</f>
        <v>No</v>
      </c>
    </row>
    <row r="26470">
      <c r="A26470" s="6">
        <v>716851.0</v>
      </c>
      <c r="B26470" s="6">
        <v>716901.0</v>
      </c>
      <c r="C26470" s="14" t="str">
        <f>If(COUNTIF(DamReaches!$B$2:$B$346,"="&amp;A26470)&gt;0, "Yes", "No")</f>
        <v>No</v>
      </c>
    </row>
    <row r="26471">
      <c r="A26471" s="6">
        <v>716852.0</v>
      </c>
      <c r="B26471" s="6">
        <v>716901.0</v>
      </c>
      <c r="C26471" s="14" t="str">
        <f>If(COUNTIF(DamReaches!$B$2:$B$346,"="&amp;A26471)&gt;0, "Yes", "No")</f>
        <v>No</v>
      </c>
    </row>
    <row r="26472">
      <c r="A26472" s="6">
        <v>716853.0</v>
      </c>
      <c r="B26472" s="6">
        <v>716880.0</v>
      </c>
      <c r="C26472" s="14" t="str">
        <f>If(COUNTIF(DamReaches!$B$2:$B$346,"="&amp;A26472)&gt;0, "Yes", "No")</f>
        <v>No</v>
      </c>
    </row>
    <row r="26473">
      <c r="A26473" s="6">
        <v>716854.0</v>
      </c>
      <c r="B26473" s="6">
        <v>716880.0</v>
      </c>
      <c r="C26473" s="14" t="str">
        <f>If(COUNTIF(DamReaches!$B$2:$B$346,"="&amp;A26473)&gt;0, "Yes", "No")</f>
        <v>No</v>
      </c>
    </row>
    <row r="26474">
      <c r="A26474" s="6">
        <v>716855.0</v>
      </c>
      <c r="B26474" s="6">
        <v>717002.0</v>
      </c>
      <c r="C26474" s="14" t="str">
        <f>If(COUNTIF(DamReaches!$B$2:$B$346,"="&amp;A26474)&gt;0, "Yes", "No")</f>
        <v>No</v>
      </c>
    </row>
    <row r="26475">
      <c r="A26475" s="6">
        <v>716856.0</v>
      </c>
      <c r="B26475" s="6">
        <v>717002.0</v>
      </c>
      <c r="C26475" s="14" t="str">
        <f>If(COUNTIF(DamReaches!$B$2:$B$346,"="&amp;A26475)&gt;0, "Yes", "No")</f>
        <v>No</v>
      </c>
    </row>
    <row r="26476">
      <c r="A26476" s="6">
        <v>716857.0</v>
      </c>
      <c r="B26476" s="6">
        <v>716828.0</v>
      </c>
      <c r="C26476" s="14" t="str">
        <f>If(COUNTIF(DamReaches!$B$2:$B$346,"="&amp;A26476)&gt;0, "Yes", "No")</f>
        <v>No</v>
      </c>
    </row>
    <row r="26477">
      <c r="A26477" s="6">
        <v>716858.0</v>
      </c>
      <c r="B26477" s="6">
        <v>716957.0</v>
      </c>
      <c r="C26477" s="14" t="str">
        <f>If(COUNTIF(DamReaches!$B$2:$B$346,"="&amp;A26477)&gt;0, "Yes", "No")</f>
        <v>No</v>
      </c>
    </row>
    <row r="26478">
      <c r="A26478" s="6">
        <v>716859.0</v>
      </c>
      <c r="B26478" s="6">
        <v>716398.0</v>
      </c>
      <c r="C26478" s="14" t="str">
        <f>If(COUNTIF(DamReaches!$B$2:$B$346,"="&amp;A26478)&gt;0, "Yes", "No")</f>
        <v>No</v>
      </c>
    </row>
    <row r="26479">
      <c r="A26479" s="6">
        <v>716877.0</v>
      </c>
      <c r="B26479" s="6">
        <v>716898.0</v>
      </c>
      <c r="C26479" s="14" t="str">
        <f>If(COUNTIF(DamReaches!$B$2:$B$346,"="&amp;A26479)&gt;0, "Yes", "No")</f>
        <v>No</v>
      </c>
    </row>
    <row r="26480">
      <c r="A26480" s="6">
        <v>716878.0</v>
      </c>
      <c r="B26480" s="6">
        <v>716898.0</v>
      </c>
      <c r="C26480" s="14" t="str">
        <f>If(COUNTIF(DamReaches!$B$2:$B$346,"="&amp;A26480)&gt;0, "Yes", "No")</f>
        <v>No</v>
      </c>
    </row>
    <row r="26481">
      <c r="A26481" s="6">
        <v>716879.0</v>
      </c>
      <c r="B26481" s="6">
        <v>715922.0</v>
      </c>
      <c r="C26481" s="14" t="str">
        <f>If(COUNTIF(DamReaches!$B$2:$B$346,"="&amp;A26481)&gt;0, "Yes", "No")</f>
        <v>No</v>
      </c>
    </row>
    <row r="26482">
      <c r="A26482" s="6">
        <v>716880.0</v>
      </c>
      <c r="B26482" s="6">
        <v>717346.0</v>
      </c>
      <c r="C26482" s="14" t="str">
        <f>If(COUNTIF(DamReaches!$B$2:$B$346,"="&amp;A26482)&gt;0, "Yes", "No")</f>
        <v>No</v>
      </c>
    </row>
    <row r="26483">
      <c r="A26483" s="6">
        <v>716881.0</v>
      </c>
      <c r="B26483" s="6">
        <v>716832.0</v>
      </c>
      <c r="C26483" s="14" t="str">
        <f>If(COUNTIF(DamReaches!$B$2:$B$346,"="&amp;A26483)&gt;0, "Yes", "No")</f>
        <v>No</v>
      </c>
    </row>
    <row r="26484">
      <c r="A26484" s="6">
        <v>716898.0</v>
      </c>
      <c r="B26484" s="6">
        <v>716899.0</v>
      </c>
      <c r="C26484" s="14" t="str">
        <f>If(COUNTIF(DamReaches!$B$2:$B$346,"="&amp;A26484)&gt;0, "Yes", "No")</f>
        <v>No</v>
      </c>
    </row>
    <row r="26485">
      <c r="A26485" s="6">
        <v>716899.0</v>
      </c>
      <c r="B26485" s="6">
        <v>716900.0</v>
      </c>
      <c r="C26485" s="14" t="str">
        <f>If(COUNTIF(DamReaches!$B$2:$B$346,"="&amp;A26485)&gt;0, "Yes", "No")</f>
        <v>No</v>
      </c>
    </row>
    <row r="26486">
      <c r="A26486" s="6">
        <v>716900.0</v>
      </c>
      <c r="B26486" s="6">
        <v>716815.0</v>
      </c>
      <c r="C26486" s="14" t="str">
        <f>If(COUNTIF(DamReaches!$B$2:$B$346,"="&amp;A26486)&gt;0, "Yes", "No")</f>
        <v>No</v>
      </c>
    </row>
    <row r="26487">
      <c r="A26487" s="6">
        <v>716901.0</v>
      </c>
      <c r="B26487" s="6">
        <v>716952.0</v>
      </c>
      <c r="C26487" s="14" t="str">
        <f>If(COUNTIF(DamReaches!$B$2:$B$346,"="&amp;A26487)&gt;0, "Yes", "No")</f>
        <v>No</v>
      </c>
    </row>
    <row r="26488">
      <c r="A26488" s="6">
        <v>716902.0</v>
      </c>
      <c r="B26488" s="6">
        <v>716563.0</v>
      </c>
      <c r="C26488" s="14" t="str">
        <f>If(COUNTIF(DamReaches!$B$2:$B$346,"="&amp;A26488)&gt;0, "Yes", "No")</f>
        <v>No</v>
      </c>
    </row>
    <row r="26489">
      <c r="A26489" s="6">
        <v>716924.0</v>
      </c>
      <c r="B26489" s="6">
        <v>717649.0</v>
      </c>
      <c r="C26489" s="14" t="str">
        <f>If(COUNTIF(DamReaches!$B$2:$B$346,"="&amp;A26489)&gt;0, "Yes", "No")</f>
        <v>No</v>
      </c>
    </row>
    <row r="26490">
      <c r="A26490" s="6">
        <v>716925.0</v>
      </c>
      <c r="B26490" s="6">
        <v>716343.0</v>
      </c>
      <c r="C26490" s="14" t="str">
        <f>If(COUNTIF(DamReaches!$B$2:$B$346,"="&amp;A26490)&gt;0, "Yes", "No")</f>
        <v>No</v>
      </c>
    </row>
    <row r="26491">
      <c r="A26491" s="6">
        <v>716926.0</v>
      </c>
      <c r="B26491" s="6">
        <v>716698.0</v>
      </c>
      <c r="C26491" s="14" t="str">
        <f>If(COUNTIF(DamReaches!$B$2:$B$346,"="&amp;A26491)&gt;0, "Yes", "No")</f>
        <v>No</v>
      </c>
    </row>
    <row r="26492">
      <c r="A26492" s="6">
        <v>716927.0</v>
      </c>
      <c r="B26492" s="6">
        <v>716510.0</v>
      </c>
      <c r="C26492" s="14" t="str">
        <f>If(COUNTIF(DamReaches!$B$2:$B$346,"="&amp;A26492)&gt;0, "Yes", "No")</f>
        <v>No</v>
      </c>
    </row>
    <row r="26493">
      <c r="A26493" s="6">
        <v>716928.0</v>
      </c>
      <c r="B26493" s="6">
        <v>716927.0</v>
      </c>
      <c r="C26493" s="14" t="str">
        <f>If(COUNTIF(DamReaches!$B$2:$B$346,"="&amp;A26493)&gt;0, "Yes", "No")</f>
        <v>No</v>
      </c>
    </row>
    <row r="26494">
      <c r="A26494" s="6">
        <v>716929.0</v>
      </c>
      <c r="B26494" s="6">
        <v>716664.0</v>
      </c>
      <c r="C26494" s="14" t="str">
        <f>If(COUNTIF(DamReaches!$B$2:$B$346,"="&amp;A26494)&gt;0, "Yes", "No")</f>
        <v>No</v>
      </c>
    </row>
    <row r="26495">
      <c r="A26495" s="6">
        <v>716950.0</v>
      </c>
      <c r="B26495" s="6">
        <v>716979.0</v>
      </c>
      <c r="C26495" s="14" t="str">
        <f>If(COUNTIF(DamReaches!$B$2:$B$346,"="&amp;A26495)&gt;0, "Yes", "No")</f>
        <v>No</v>
      </c>
    </row>
    <row r="26496">
      <c r="A26496" s="6">
        <v>716951.0</v>
      </c>
      <c r="B26496" s="6">
        <v>716718.0</v>
      </c>
      <c r="C26496" s="14" t="str">
        <f>If(COUNTIF(DamReaches!$B$2:$B$346,"="&amp;A26496)&gt;0, "Yes", "No")</f>
        <v>No</v>
      </c>
    </row>
    <row r="26497">
      <c r="A26497" s="6">
        <v>716952.0</v>
      </c>
      <c r="B26497" s="6">
        <v>716953.0</v>
      </c>
      <c r="C26497" s="14" t="str">
        <f>If(COUNTIF(DamReaches!$B$2:$B$346,"="&amp;A26497)&gt;0, "Yes", "No")</f>
        <v>No</v>
      </c>
    </row>
    <row r="26498">
      <c r="A26498" s="6">
        <v>716953.0</v>
      </c>
      <c r="B26498" s="6">
        <v>716510.0</v>
      </c>
      <c r="C26498" s="14" t="str">
        <f>If(COUNTIF(DamReaches!$B$2:$B$346,"="&amp;A26498)&gt;0, "Yes", "No")</f>
        <v>No</v>
      </c>
    </row>
    <row r="26499">
      <c r="A26499" s="6">
        <v>716954.0</v>
      </c>
      <c r="B26499" s="6">
        <v>716631.0</v>
      </c>
      <c r="C26499" s="14" t="str">
        <f>If(COUNTIF(DamReaches!$B$2:$B$346,"="&amp;A26499)&gt;0, "Yes", "No")</f>
        <v>No</v>
      </c>
    </row>
    <row r="26500">
      <c r="A26500" s="6">
        <v>716955.0</v>
      </c>
      <c r="B26500" s="6">
        <v>716954.0</v>
      </c>
      <c r="C26500" s="14" t="str">
        <f>If(COUNTIF(DamReaches!$B$2:$B$346,"="&amp;A26500)&gt;0, "Yes", "No")</f>
        <v>No</v>
      </c>
    </row>
    <row r="26501">
      <c r="A26501" s="6">
        <v>716956.0</v>
      </c>
      <c r="B26501" s="6">
        <v>716902.0</v>
      </c>
      <c r="C26501" s="14" t="str">
        <f>If(COUNTIF(DamReaches!$B$2:$B$346,"="&amp;A26501)&gt;0, "Yes", "No")</f>
        <v>No</v>
      </c>
    </row>
    <row r="26502">
      <c r="A26502" s="6">
        <v>716957.0</v>
      </c>
      <c r="B26502" s="6">
        <v>716958.0</v>
      </c>
      <c r="C26502" s="14" t="str">
        <f>If(COUNTIF(DamReaches!$B$2:$B$346,"="&amp;A26502)&gt;0, "Yes", "No")</f>
        <v>No</v>
      </c>
    </row>
    <row r="26503">
      <c r="A26503" s="6">
        <v>716958.0</v>
      </c>
      <c r="B26503" s="6">
        <v>716662.0</v>
      </c>
      <c r="C26503" s="14" t="str">
        <f>If(COUNTIF(DamReaches!$B$2:$B$346,"="&amp;A26503)&gt;0, "Yes", "No")</f>
        <v>No</v>
      </c>
    </row>
    <row r="26504">
      <c r="A26504" s="6">
        <v>716959.0</v>
      </c>
      <c r="B26504" s="6">
        <v>716398.0</v>
      </c>
      <c r="C26504" s="14" t="str">
        <f>If(COUNTIF(DamReaches!$B$2:$B$346,"="&amp;A26504)&gt;0, "Yes", "No")</f>
        <v>No</v>
      </c>
    </row>
    <row r="26505">
      <c r="A26505" s="6">
        <v>716976.0</v>
      </c>
      <c r="B26505" s="6">
        <v>717649.0</v>
      </c>
      <c r="C26505" s="14" t="str">
        <f>If(COUNTIF(DamReaches!$B$2:$B$346,"="&amp;A26505)&gt;0, "Yes", "No")</f>
        <v>No</v>
      </c>
    </row>
    <row r="26506">
      <c r="A26506" s="6">
        <v>716977.0</v>
      </c>
      <c r="B26506" s="6">
        <v>717326.0</v>
      </c>
      <c r="C26506" s="14" t="str">
        <f>If(COUNTIF(DamReaches!$B$2:$B$346,"="&amp;A26506)&gt;0, "Yes", "No")</f>
        <v>No</v>
      </c>
    </row>
    <row r="26507">
      <c r="A26507" s="6">
        <v>716978.0</v>
      </c>
      <c r="B26507" s="6">
        <v>717052.0</v>
      </c>
      <c r="C26507" s="14" t="str">
        <f>If(COUNTIF(DamReaches!$B$2:$B$346,"="&amp;A26507)&gt;0, "Yes", "No")</f>
        <v>No</v>
      </c>
    </row>
    <row r="26508">
      <c r="A26508" s="6">
        <v>716979.0</v>
      </c>
      <c r="B26508" s="6">
        <v>717052.0</v>
      </c>
      <c r="C26508" s="14" t="str">
        <f>If(COUNTIF(DamReaches!$B$2:$B$346,"="&amp;A26508)&gt;0, "Yes", "No")</f>
        <v>No</v>
      </c>
    </row>
    <row r="26509">
      <c r="A26509" s="6">
        <v>716980.0</v>
      </c>
      <c r="B26509" s="6">
        <v>716479.0</v>
      </c>
      <c r="C26509" s="14" t="str">
        <f>If(COUNTIF(DamReaches!$B$2:$B$346,"="&amp;A26509)&gt;0, "Yes", "No")</f>
        <v>No</v>
      </c>
    </row>
    <row r="26510">
      <c r="A26510" s="6">
        <v>716981.0</v>
      </c>
      <c r="B26510" s="6">
        <v>716686.0</v>
      </c>
      <c r="C26510" s="14" t="str">
        <f>If(COUNTIF(DamReaches!$B$2:$B$346,"="&amp;A26510)&gt;0, "Yes", "No")</f>
        <v>No</v>
      </c>
    </row>
    <row r="26511">
      <c r="A26511" s="6">
        <v>716982.0</v>
      </c>
      <c r="B26511" s="6">
        <v>716981.0</v>
      </c>
      <c r="C26511" s="14" t="str">
        <f>If(COUNTIF(DamReaches!$B$2:$B$346,"="&amp;A26511)&gt;0, "Yes", "No")</f>
        <v>No</v>
      </c>
    </row>
    <row r="26512">
      <c r="A26512" s="6">
        <v>716983.0</v>
      </c>
      <c r="B26512" s="6">
        <v>716561.0</v>
      </c>
      <c r="C26512" s="14" t="str">
        <f>If(COUNTIF(DamReaches!$B$2:$B$346,"="&amp;A26512)&gt;0, "Yes", "No")</f>
        <v>No</v>
      </c>
    </row>
    <row r="26513">
      <c r="A26513" s="6">
        <v>716984.0</v>
      </c>
      <c r="B26513" s="6">
        <v>716959.0</v>
      </c>
      <c r="C26513" s="14" t="str">
        <f>If(COUNTIF(DamReaches!$B$2:$B$346,"="&amp;A26513)&gt;0, "Yes", "No")</f>
        <v>No</v>
      </c>
    </row>
    <row r="26514">
      <c r="A26514" s="6">
        <v>716997.0</v>
      </c>
      <c r="B26514" s="6">
        <v>716926.0</v>
      </c>
      <c r="C26514" s="14" t="str">
        <f>If(COUNTIF(DamReaches!$B$2:$B$346,"="&amp;A26514)&gt;0, "Yes", "No")</f>
        <v>No</v>
      </c>
    </row>
    <row r="26515">
      <c r="A26515" s="6">
        <v>716998.0</v>
      </c>
      <c r="B26515" s="6">
        <v>716926.0</v>
      </c>
      <c r="C26515" s="14" t="str">
        <f>If(COUNTIF(DamReaches!$B$2:$B$346,"="&amp;A26515)&gt;0, "Yes", "No")</f>
        <v>No</v>
      </c>
    </row>
    <row r="26516">
      <c r="A26516" s="6">
        <v>716999.0</v>
      </c>
      <c r="B26516" s="6">
        <v>717053.0</v>
      </c>
      <c r="C26516" s="14" t="str">
        <f>If(COUNTIF(DamReaches!$B$2:$B$346,"="&amp;A26516)&gt;0, "Yes", "No")</f>
        <v>No</v>
      </c>
    </row>
    <row r="26517">
      <c r="A26517" s="6">
        <v>717000.0</v>
      </c>
      <c r="B26517" s="6">
        <v>716983.0</v>
      </c>
      <c r="C26517" s="14" t="str">
        <f>If(COUNTIF(DamReaches!$B$2:$B$346,"="&amp;A26517)&gt;0, "Yes", "No")</f>
        <v>No</v>
      </c>
    </row>
    <row r="26518">
      <c r="A26518" s="6">
        <v>717001.0</v>
      </c>
      <c r="B26518" s="6">
        <v>717132.0</v>
      </c>
      <c r="C26518" s="14" t="str">
        <f>If(COUNTIF(DamReaches!$B$2:$B$346,"="&amp;A26518)&gt;0, "Yes", "No")</f>
        <v>No</v>
      </c>
    </row>
    <row r="26519">
      <c r="A26519" s="6">
        <v>717002.0</v>
      </c>
      <c r="B26519" s="6">
        <v>717132.0</v>
      </c>
      <c r="C26519" s="14" t="str">
        <f>If(COUNTIF(DamReaches!$B$2:$B$346,"="&amp;A26519)&gt;0, "Yes", "No")</f>
        <v>No</v>
      </c>
    </row>
    <row r="26520">
      <c r="A26520" s="6">
        <v>717003.0</v>
      </c>
      <c r="B26520" s="6">
        <v>716957.0</v>
      </c>
      <c r="C26520" s="14" t="str">
        <f>If(COUNTIF(DamReaches!$B$2:$B$346,"="&amp;A26520)&gt;0, "Yes", "No")</f>
        <v>No</v>
      </c>
    </row>
    <row r="26521">
      <c r="A26521" s="6">
        <v>717004.0</v>
      </c>
      <c r="B26521" s="6">
        <v>716759.0</v>
      </c>
      <c r="C26521" s="14" t="str">
        <f>If(COUNTIF(DamReaches!$B$2:$B$346,"="&amp;A26521)&gt;0, "Yes", "No")</f>
        <v>No</v>
      </c>
    </row>
    <row r="26522">
      <c r="A26522" s="6">
        <v>717019.0</v>
      </c>
      <c r="B26522" s="6">
        <v>717650.0</v>
      </c>
      <c r="C26522" s="14" t="str">
        <f>If(COUNTIF(DamReaches!$B$2:$B$346,"="&amp;A26522)&gt;0, "Yes", "No")</f>
        <v>No</v>
      </c>
    </row>
    <row r="26523">
      <c r="A26523" s="6">
        <v>717020.0</v>
      </c>
      <c r="B26523" s="6">
        <v>717650.0</v>
      </c>
      <c r="C26523" s="14" t="str">
        <f>If(COUNTIF(DamReaches!$B$2:$B$346,"="&amp;A26523)&gt;0, "Yes", "No")</f>
        <v>No</v>
      </c>
    </row>
    <row r="26524">
      <c r="A26524" s="6">
        <v>717021.0</v>
      </c>
      <c r="B26524" s="6">
        <v>717464.0</v>
      </c>
      <c r="C26524" s="14" t="str">
        <f>If(COUNTIF(DamReaches!$B$2:$B$346,"="&amp;A26524)&gt;0, "Yes", "No")</f>
        <v>No</v>
      </c>
    </row>
    <row r="26525">
      <c r="A26525" s="6">
        <v>717022.0</v>
      </c>
      <c r="B26525" s="6">
        <v>716856.0</v>
      </c>
      <c r="C26525" s="14" t="str">
        <f>If(COUNTIF(DamReaches!$B$2:$B$346,"="&amp;A26525)&gt;0, "Yes", "No")</f>
        <v>No</v>
      </c>
    </row>
    <row r="26526">
      <c r="A26526" s="6">
        <v>717034.0</v>
      </c>
      <c r="B26526" s="6">
        <v>716775.0</v>
      </c>
      <c r="C26526" s="14" t="str">
        <f>If(COUNTIF(DamReaches!$B$2:$B$346,"="&amp;A26526)&gt;0, "Yes", "No")</f>
        <v>No</v>
      </c>
    </row>
    <row r="26527">
      <c r="A26527" s="6">
        <v>717035.0</v>
      </c>
      <c r="B26527" s="6">
        <v>717034.0</v>
      </c>
      <c r="C26527" s="14" t="str">
        <f>If(COUNTIF(DamReaches!$B$2:$B$346,"="&amp;A26527)&gt;0, "Yes", "No")</f>
        <v>No</v>
      </c>
    </row>
    <row r="26528">
      <c r="A26528" s="6">
        <v>717036.0</v>
      </c>
      <c r="B26528" s="6">
        <v>716952.0</v>
      </c>
      <c r="C26528" s="14" t="str">
        <f>If(COUNTIF(DamReaches!$B$2:$B$346,"="&amp;A26528)&gt;0, "Yes", "No")</f>
        <v>No</v>
      </c>
    </row>
    <row r="26529">
      <c r="A26529" s="6">
        <v>717037.0</v>
      </c>
      <c r="B26529" s="6">
        <v>715719.0</v>
      </c>
      <c r="C26529" s="14" t="str">
        <f>If(COUNTIF(DamReaches!$B$2:$B$346,"="&amp;A26529)&gt;0, "Yes", "No")</f>
        <v>No</v>
      </c>
    </row>
    <row r="26530">
      <c r="A26530" s="6">
        <v>717051.0</v>
      </c>
      <c r="B26530" s="6">
        <v>717466.0</v>
      </c>
      <c r="C26530" s="14" t="str">
        <f>If(COUNTIF(DamReaches!$B$2:$B$346,"="&amp;A26530)&gt;0, "Yes", "No")</f>
        <v>No</v>
      </c>
    </row>
    <row r="26531">
      <c r="A26531" s="6">
        <v>717052.0</v>
      </c>
      <c r="B26531" s="6">
        <v>717466.0</v>
      </c>
      <c r="C26531" s="14" t="str">
        <f>If(COUNTIF(DamReaches!$B$2:$B$346,"="&amp;A26531)&gt;0, "Yes", "No")</f>
        <v>No</v>
      </c>
    </row>
    <row r="26532">
      <c r="A26532" s="6">
        <v>717053.0</v>
      </c>
      <c r="B26532" s="6">
        <v>717054.0</v>
      </c>
      <c r="C26532" s="14" t="str">
        <f>If(COUNTIF(DamReaches!$B$2:$B$346,"="&amp;A26532)&gt;0, "Yes", "No")</f>
        <v>No</v>
      </c>
    </row>
    <row r="26533">
      <c r="A26533" s="6">
        <v>717054.0</v>
      </c>
      <c r="B26533" s="6">
        <v>717036.0</v>
      </c>
      <c r="C26533" s="14" t="str">
        <f>If(COUNTIF(DamReaches!$B$2:$B$346,"="&amp;A26533)&gt;0, "Yes", "No")</f>
        <v>No</v>
      </c>
    </row>
    <row r="26534">
      <c r="A26534" s="6">
        <v>717055.0</v>
      </c>
      <c r="B26534" s="6">
        <v>717346.0</v>
      </c>
      <c r="C26534" s="14" t="str">
        <f>If(COUNTIF(DamReaches!$B$2:$B$346,"="&amp;A26534)&gt;0, "Yes", "No")</f>
        <v>No</v>
      </c>
    </row>
    <row r="26535">
      <c r="A26535" s="6">
        <v>717056.0</v>
      </c>
      <c r="B26535" s="6">
        <v>716458.0</v>
      </c>
      <c r="C26535" s="14" t="str">
        <f>If(COUNTIF(DamReaches!$B$2:$B$346,"="&amp;A26535)&gt;0, "Yes", "No")</f>
        <v>No</v>
      </c>
    </row>
    <row r="26536">
      <c r="A26536" s="6">
        <v>717057.0</v>
      </c>
      <c r="B26536" s="6">
        <v>716832.0</v>
      </c>
      <c r="C26536" s="14" t="str">
        <f>If(COUNTIF(DamReaches!$B$2:$B$346,"="&amp;A26536)&gt;0, "Yes", "No")</f>
        <v>No</v>
      </c>
    </row>
    <row r="26537">
      <c r="A26537" s="6">
        <v>717078.0</v>
      </c>
      <c r="B26537" s="6">
        <v>717053.0</v>
      </c>
      <c r="C26537" s="14" t="str">
        <f>If(COUNTIF(DamReaches!$B$2:$B$346,"="&amp;A26537)&gt;0, "Yes", "No")</f>
        <v>No</v>
      </c>
    </row>
    <row r="26538">
      <c r="A26538" s="6">
        <v>717079.0</v>
      </c>
      <c r="B26538" s="6">
        <v>716958.0</v>
      </c>
      <c r="C26538" s="14" t="str">
        <f>If(COUNTIF(DamReaches!$B$2:$B$346,"="&amp;A26538)&gt;0, "Yes", "No")</f>
        <v>No</v>
      </c>
    </row>
    <row r="26539">
      <c r="A26539" s="6">
        <v>717080.0</v>
      </c>
      <c r="B26539" s="6">
        <v>716663.0</v>
      </c>
      <c r="C26539" s="14" t="str">
        <f>If(COUNTIF(DamReaches!$B$2:$B$346,"="&amp;A26539)&gt;0, "Yes", "No")</f>
        <v>No</v>
      </c>
    </row>
    <row r="26540">
      <c r="A26540" s="6">
        <v>717081.0</v>
      </c>
      <c r="B26540" s="6">
        <v>716223.0</v>
      </c>
      <c r="C26540" s="14" t="str">
        <f>If(COUNTIF(DamReaches!$B$2:$B$346,"="&amp;A26540)&gt;0, "Yes", "No")</f>
        <v>No</v>
      </c>
    </row>
    <row r="26541">
      <c r="A26541" s="6">
        <v>717103.0</v>
      </c>
      <c r="B26541" s="6">
        <v>717270.0</v>
      </c>
      <c r="C26541" s="14" t="str">
        <f>If(COUNTIF(DamReaches!$B$2:$B$346,"="&amp;A26541)&gt;0, "Yes", "No")</f>
        <v>No</v>
      </c>
    </row>
    <row r="26542">
      <c r="A26542" s="6">
        <v>717104.0</v>
      </c>
      <c r="B26542" s="6">
        <v>716775.0</v>
      </c>
      <c r="C26542" s="14" t="str">
        <f>If(COUNTIF(DamReaches!$B$2:$B$346,"="&amp;A26542)&gt;0, "Yes", "No")</f>
        <v>No</v>
      </c>
    </row>
    <row r="26543">
      <c r="A26543" s="6">
        <v>717105.0</v>
      </c>
      <c r="B26543" s="6">
        <v>717034.0</v>
      </c>
      <c r="C26543" s="14" t="str">
        <f>If(COUNTIF(DamReaches!$B$2:$B$346,"="&amp;A26543)&gt;0, "Yes", "No")</f>
        <v>No</v>
      </c>
    </row>
    <row r="26544">
      <c r="A26544" s="6">
        <v>717106.0</v>
      </c>
      <c r="B26544" s="6">
        <v>717464.0</v>
      </c>
      <c r="C26544" s="14" t="str">
        <f>If(COUNTIF(DamReaches!$B$2:$B$346,"="&amp;A26544)&gt;0, "Yes", "No")</f>
        <v>No</v>
      </c>
    </row>
    <row r="26545">
      <c r="A26545" s="6">
        <v>717107.0</v>
      </c>
      <c r="B26545" s="6">
        <v>716951.0</v>
      </c>
      <c r="C26545" s="14" t="str">
        <f>If(COUNTIF(DamReaches!$B$2:$B$346,"="&amp;A26545)&gt;0, "Yes", "No")</f>
        <v>No</v>
      </c>
    </row>
    <row r="26546">
      <c r="A26546" s="6">
        <v>717108.0</v>
      </c>
      <c r="B26546" s="6">
        <v>716828.0</v>
      </c>
      <c r="C26546" s="14" t="str">
        <f>If(COUNTIF(DamReaches!$B$2:$B$346,"="&amp;A26546)&gt;0, "Yes", "No")</f>
        <v>No</v>
      </c>
    </row>
    <row r="26547">
      <c r="A26547" s="6">
        <v>717109.0</v>
      </c>
      <c r="B26547" s="6">
        <v>716278.0</v>
      </c>
      <c r="C26547" s="14" t="str">
        <f>If(COUNTIF(DamReaches!$B$2:$B$346,"="&amp;A26547)&gt;0, "Yes", "No")</f>
        <v>No</v>
      </c>
    </row>
    <row r="26548">
      <c r="A26548" s="6">
        <v>717110.0</v>
      </c>
      <c r="B26548" s="6">
        <v>717056.0</v>
      </c>
      <c r="C26548" s="14" t="str">
        <f>If(COUNTIF(DamReaches!$B$2:$B$346,"="&amp;A26548)&gt;0, "Yes", "No")</f>
        <v>No</v>
      </c>
    </row>
    <row r="26549">
      <c r="A26549" s="6">
        <v>717129.0</v>
      </c>
      <c r="B26549" s="6">
        <v>717104.0</v>
      </c>
      <c r="C26549" s="14" t="str">
        <f>If(COUNTIF(DamReaches!$B$2:$B$346,"="&amp;A26549)&gt;0, "Yes", "No")</f>
        <v>No</v>
      </c>
    </row>
    <row r="26550">
      <c r="A26550" s="6">
        <v>717130.0</v>
      </c>
      <c r="B26550" s="6">
        <v>717191.0</v>
      </c>
      <c r="C26550" s="14" t="str">
        <f>If(COUNTIF(DamReaches!$B$2:$B$346,"="&amp;A26550)&gt;0, "Yes", "No")</f>
        <v>No</v>
      </c>
    </row>
    <row r="26551">
      <c r="A26551" s="6">
        <v>717131.0</v>
      </c>
      <c r="B26551" s="6">
        <v>716456.0</v>
      </c>
      <c r="C26551" s="14" t="str">
        <f>If(COUNTIF(DamReaches!$B$2:$B$346,"="&amp;A26551)&gt;0, "Yes", "No")</f>
        <v>No</v>
      </c>
    </row>
    <row r="26552">
      <c r="A26552" s="6">
        <v>717132.0</v>
      </c>
      <c r="B26552" s="6">
        <v>717397.0</v>
      </c>
      <c r="C26552" s="14" t="str">
        <f>If(COUNTIF(DamReaches!$B$2:$B$346,"="&amp;A26552)&gt;0, "Yes", "No")</f>
        <v>No</v>
      </c>
    </row>
    <row r="26553">
      <c r="A26553" s="6">
        <v>717146.0</v>
      </c>
      <c r="B26553" s="6">
        <v>717165.0</v>
      </c>
      <c r="C26553" s="14" t="str">
        <f>If(COUNTIF(DamReaches!$B$2:$B$346,"="&amp;A26553)&gt;0, "Yes", "No")</f>
        <v>No</v>
      </c>
    </row>
    <row r="26554">
      <c r="A26554" s="6">
        <v>717147.0</v>
      </c>
      <c r="B26554" s="6">
        <v>717343.0</v>
      </c>
      <c r="C26554" s="14" t="str">
        <f>If(COUNTIF(DamReaches!$B$2:$B$346,"="&amp;A26554)&gt;0, "Yes", "No")</f>
        <v>No</v>
      </c>
    </row>
    <row r="26555">
      <c r="A26555" s="6">
        <v>717148.0</v>
      </c>
      <c r="B26555" s="6">
        <v>716508.0</v>
      </c>
      <c r="C26555" s="14" t="str">
        <f>If(COUNTIF(DamReaches!$B$2:$B$346,"="&amp;A26555)&gt;0, "Yes", "No")</f>
        <v>No</v>
      </c>
    </row>
    <row r="26556">
      <c r="A26556" s="6">
        <v>717149.0</v>
      </c>
      <c r="B26556" s="6">
        <v>716757.0</v>
      </c>
      <c r="C26556" s="14" t="str">
        <f>If(COUNTIF(DamReaches!$B$2:$B$346,"="&amp;A26556)&gt;0, "Yes", "No")</f>
        <v>No</v>
      </c>
    </row>
    <row r="26557">
      <c r="A26557" s="6">
        <v>717150.0</v>
      </c>
      <c r="B26557" s="6">
        <v>716983.0</v>
      </c>
      <c r="C26557" s="14" t="str">
        <f>If(COUNTIF(DamReaches!$B$2:$B$346,"="&amp;A26557)&gt;0, "Yes", "No")</f>
        <v>No</v>
      </c>
    </row>
    <row r="26558">
      <c r="A26558" s="6">
        <v>717151.0</v>
      </c>
      <c r="B26558" s="6">
        <v>716954.0</v>
      </c>
      <c r="C26558" s="14" t="str">
        <f>If(COUNTIF(DamReaches!$B$2:$B$346,"="&amp;A26558)&gt;0, "Yes", "No")</f>
        <v>No</v>
      </c>
    </row>
    <row r="26559">
      <c r="A26559" s="6">
        <v>717152.0</v>
      </c>
      <c r="B26559" s="6">
        <v>716827.0</v>
      </c>
      <c r="C26559" s="14" t="str">
        <f>If(COUNTIF(DamReaches!$B$2:$B$346,"="&amp;A26559)&gt;0, "Yes", "No")</f>
        <v>No</v>
      </c>
    </row>
    <row r="26560">
      <c r="A26560" s="6">
        <v>717165.0</v>
      </c>
      <c r="B26560" s="6">
        <v>717270.0</v>
      </c>
      <c r="C26560" s="14" t="str">
        <f>If(COUNTIF(DamReaches!$B$2:$B$346,"="&amp;A26560)&gt;0, "Yes", "No")</f>
        <v>No</v>
      </c>
    </row>
    <row r="26561">
      <c r="A26561" s="6">
        <v>717166.0</v>
      </c>
      <c r="B26561" s="6">
        <v>717419.0</v>
      </c>
      <c r="C26561" s="14" t="str">
        <f>If(COUNTIF(DamReaches!$B$2:$B$346,"="&amp;A26561)&gt;0, "Yes", "No")</f>
        <v>No</v>
      </c>
    </row>
    <row r="26562">
      <c r="A26562" s="6">
        <v>717167.0</v>
      </c>
      <c r="B26562" s="6">
        <v>716981.0</v>
      </c>
      <c r="C26562" s="14" t="str">
        <f>If(COUNTIF(DamReaches!$B$2:$B$346,"="&amp;A26562)&gt;0, "Yes", "No")</f>
        <v>No</v>
      </c>
    </row>
    <row r="26563">
      <c r="A26563" s="6">
        <v>717168.0</v>
      </c>
      <c r="B26563" s="6">
        <v>717167.0</v>
      </c>
      <c r="C26563" s="14" t="str">
        <f>If(COUNTIF(DamReaches!$B$2:$B$346,"="&amp;A26563)&gt;0, "Yes", "No")</f>
        <v>No</v>
      </c>
    </row>
    <row r="26564">
      <c r="A26564" s="6">
        <v>717169.0</v>
      </c>
      <c r="B26564" s="6">
        <v>717150.0</v>
      </c>
      <c r="C26564" s="14" t="str">
        <f>If(COUNTIF(DamReaches!$B$2:$B$346,"="&amp;A26564)&gt;0, "Yes", "No")</f>
        <v>No</v>
      </c>
    </row>
    <row r="26565">
      <c r="A26565" s="6">
        <v>717170.0</v>
      </c>
      <c r="B26565" s="6">
        <v>717079.0</v>
      </c>
      <c r="C26565" s="14" t="str">
        <f>If(COUNTIF(DamReaches!$B$2:$B$346,"="&amp;A26565)&gt;0, "Yes", "No")</f>
        <v>No</v>
      </c>
    </row>
    <row r="26566">
      <c r="A26566" s="6">
        <v>717171.0</v>
      </c>
      <c r="B26566" s="6">
        <v>717057.0</v>
      </c>
      <c r="C26566" s="14" t="str">
        <f>If(COUNTIF(DamReaches!$B$2:$B$346,"="&amp;A26566)&gt;0, "Yes", "No")</f>
        <v>No</v>
      </c>
    </row>
    <row r="26567">
      <c r="A26567" s="6">
        <v>717190.0</v>
      </c>
      <c r="B26567" s="6">
        <v>716659.0</v>
      </c>
      <c r="C26567" s="14" t="str">
        <f>If(COUNTIF(DamReaches!$B$2:$B$346,"="&amp;A26567)&gt;0, "Yes", "No")</f>
        <v>No</v>
      </c>
    </row>
    <row r="26568">
      <c r="A26568" s="6">
        <v>717191.0</v>
      </c>
      <c r="B26568" s="6">
        <v>716998.0</v>
      </c>
      <c r="C26568" s="14" t="str">
        <f>If(COUNTIF(DamReaches!$B$2:$B$346,"="&amp;A26568)&gt;0, "Yes", "No")</f>
        <v>No</v>
      </c>
    </row>
    <row r="26569">
      <c r="A26569" s="6">
        <v>717192.0</v>
      </c>
      <c r="B26569" s="6">
        <v>717193.0</v>
      </c>
      <c r="C26569" s="14" t="str">
        <f>If(COUNTIF(DamReaches!$B$2:$B$346,"="&amp;A26569)&gt;0, "Yes", "No")</f>
        <v>No</v>
      </c>
    </row>
    <row r="26570">
      <c r="A26570" s="6">
        <v>717193.0</v>
      </c>
      <c r="B26570" s="6">
        <v>717195.0</v>
      </c>
      <c r="C26570" s="14" t="str">
        <f>If(COUNTIF(DamReaches!$B$2:$B$346,"="&amp;A26570)&gt;0, "Yes", "No")</f>
        <v>No</v>
      </c>
    </row>
    <row r="26571">
      <c r="A26571" s="6">
        <v>717194.0</v>
      </c>
      <c r="B26571" s="6">
        <v>717195.0</v>
      </c>
      <c r="C26571" s="14" t="str">
        <f>If(COUNTIF(DamReaches!$B$2:$B$346,"="&amp;A26571)&gt;0, "Yes", "No")</f>
        <v>No</v>
      </c>
    </row>
    <row r="26572">
      <c r="A26572" s="6">
        <v>717195.0</v>
      </c>
      <c r="B26572" s="6">
        <v>717196.0</v>
      </c>
      <c r="C26572" s="14" t="str">
        <f>If(COUNTIF(DamReaches!$B$2:$B$346,"="&amp;A26572)&gt;0, "Yes", "No")</f>
        <v>No</v>
      </c>
    </row>
    <row r="26573">
      <c r="A26573" s="6">
        <v>717196.0</v>
      </c>
      <c r="B26573" s="6">
        <v>717326.0</v>
      </c>
      <c r="C26573" s="14" t="str">
        <f>If(COUNTIF(DamReaches!$B$2:$B$346,"="&amp;A26573)&gt;0, "Yes", "No")</f>
        <v>No</v>
      </c>
    </row>
    <row r="26574">
      <c r="A26574" s="6">
        <v>717197.0</v>
      </c>
      <c r="B26574" s="6">
        <v>717198.0</v>
      </c>
      <c r="C26574" s="14" t="str">
        <f>If(COUNTIF(DamReaches!$B$2:$B$346,"="&amp;A26574)&gt;0, "Yes", "No")</f>
        <v>No</v>
      </c>
    </row>
    <row r="26575">
      <c r="A26575" s="6">
        <v>717198.0</v>
      </c>
      <c r="B26575" s="6">
        <v>717131.0</v>
      </c>
      <c r="C26575" s="14" t="str">
        <f>If(COUNTIF(DamReaches!$B$2:$B$346,"="&amp;A26575)&gt;0, "Yes", "No")</f>
        <v>No</v>
      </c>
    </row>
    <row r="26576">
      <c r="A26576" s="6">
        <v>717199.0</v>
      </c>
      <c r="B26576" s="6">
        <v>717151.0</v>
      </c>
      <c r="C26576" s="14" t="str">
        <f>If(COUNTIF(DamReaches!$B$2:$B$346,"="&amp;A26576)&gt;0, "Yes", "No")</f>
        <v>No</v>
      </c>
    </row>
    <row r="26577">
      <c r="A26577" s="6">
        <v>717200.0</v>
      </c>
      <c r="B26577" s="6">
        <v>717199.0</v>
      </c>
      <c r="C26577" s="14" t="str">
        <f>If(COUNTIF(DamReaches!$B$2:$B$346,"="&amp;A26577)&gt;0, "Yes", "No")</f>
        <v>No</v>
      </c>
    </row>
    <row r="26578">
      <c r="A26578" s="6">
        <v>717201.0</v>
      </c>
      <c r="B26578" s="6">
        <v>716959.0</v>
      </c>
      <c r="C26578" s="14" t="str">
        <f>If(COUNTIF(DamReaches!$B$2:$B$346,"="&amp;A26578)&gt;0, "Yes", "No")</f>
        <v>No</v>
      </c>
    </row>
    <row r="26579">
      <c r="A26579" s="6">
        <v>717224.0</v>
      </c>
      <c r="B26579" s="6">
        <v>717813.0</v>
      </c>
      <c r="C26579" s="14" t="str">
        <f>If(COUNTIF(DamReaches!$B$2:$B$346,"="&amp;A26579)&gt;0, "Yes", "No")</f>
        <v>No</v>
      </c>
    </row>
    <row r="26580">
      <c r="A26580" s="6">
        <v>717225.0</v>
      </c>
      <c r="B26580" s="6">
        <v>717813.0</v>
      </c>
      <c r="C26580" s="14" t="str">
        <f>If(COUNTIF(DamReaches!$B$2:$B$346,"="&amp;A26580)&gt;0, "Yes", "No")</f>
        <v>No</v>
      </c>
    </row>
    <row r="26581">
      <c r="A26581" s="6">
        <v>717226.0</v>
      </c>
      <c r="B26581" s="6">
        <v>716899.0</v>
      </c>
      <c r="C26581" s="14" t="str">
        <f>If(COUNTIF(DamReaches!$B$2:$B$346,"="&amp;A26581)&gt;0, "Yes", "No")</f>
        <v>No</v>
      </c>
    </row>
    <row r="26582">
      <c r="A26582" s="6">
        <v>717227.0</v>
      </c>
      <c r="B26582" s="6">
        <v>716998.0</v>
      </c>
      <c r="C26582" s="14" t="str">
        <f>If(COUNTIF(DamReaches!$B$2:$B$346,"="&amp;A26582)&gt;0, "Yes", "No")</f>
        <v>No</v>
      </c>
    </row>
    <row r="26583">
      <c r="A26583" s="6">
        <v>717228.0</v>
      </c>
      <c r="B26583" s="6">
        <v>717229.0</v>
      </c>
      <c r="C26583" s="14" t="str">
        <f>If(COUNTIF(DamReaches!$B$2:$B$346,"="&amp;A26583)&gt;0, "Yes", "No")</f>
        <v>No</v>
      </c>
    </row>
    <row r="26584">
      <c r="A26584" s="6">
        <v>717229.0</v>
      </c>
      <c r="B26584" s="6">
        <v>717193.0</v>
      </c>
      <c r="C26584" s="14" t="str">
        <f>If(COUNTIF(DamReaches!$B$2:$B$346,"="&amp;A26584)&gt;0, "Yes", "No")</f>
        <v>No</v>
      </c>
    </row>
    <row r="26585">
      <c r="A26585" s="6">
        <v>717230.0</v>
      </c>
      <c r="B26585" s="6">
        <v>717057.0</v>
      </c>
      <c r="C26585" s="14" t="str">
        <f>If(COUNTIF(DamReaches!$B$2:$B$346,"="&amp;A26585)&gt;0, "Yes", "No")</f>
        <v>No</v>
      </c>
    </row>
    <row r="26586">
      <c r="A26586" s="6">
        <v>717240.0</v>
      </c>
      <c r="B26586" s="6">
        <v>717269.0</v>
      </c>
      <c r="C26586" s="14" t="str">
        <f>If(COUNTIF(DamReaches!$B$2:$B$346,"="&amp;A26586)&gt;0, "Yes", "No")</f>
        <v>No</v>
      </c>
    </row>
    <row r="26587">
      <c r="A26587" s="6">
        <v>717241.0</v>
      </c>
      <c r="B26587" s="6">
        <v>717269.0</v>
      </c>
      <c r="C26587" s="14" t="str">
        <f>If(COUNTIF(DamReaches!$B$2:$B$346,"="&amp;A26587)&gt;0, "Yes", "No")</f>
        <v>No</v>
      </c>
    </row>
    <row r="26588">
      <c r="A26588" s="6">
        <v>717242.0</v>
      </c>
      <c r="B26588" s="6">
        <v>717165.0</v>
      </c>
      <c r="C26588" s="14" t="str">
        <f>If(COUNTIF(DamReaches!$B$2:$B$346,"="&amp;A26588)&gt;0, "Yes", "No")</f>
        <v>No</v>
      </c>
    </row>
    <row r="26589">
      <c r="A26589" s="6">
        <v>717243.0</v>
      </c>
      <c r="B26589" s="6">
        <v>717271.0</v>
      </c>
      <c r="C26589" s="14" t="str">
        <f>If(COUNTIF(DamReaches!$B$2:$B$346,"="&amp;A26589)&gt;0, "Yes", "No")</f>
        <v>No</v>
      </c>
    </row>
    <row r="26590">
      <c r="A26590" s="6">
        <v>717244.0</v>
      </c>
      <c r="B26590" s="6">
        <v>716980.0</v>
      </c>
      <c r="C26590" s="14" t="str">
        <f>If(COUNTIF(DamReaches!$B$2:$B$346,"="&amp;A26590)&gt;0, "Yes", "No")</f>
        <v>No</v>
      </c>
    </row>
    <row r="26591">
      <c r="A26591" s="6">
        <v>717245.0</v>
      </c>
      <c r="B26591" s="6">
        <v>717397.0</v>
      </c>
      <c r="C26591" s="14" t="str">
        <f>If(COUNTIF(DamReaches!$B$2:$B$346,"="&amp;A26591)&gt;0, "Yes", "No")</f>
        <v>No</v>
      </c>
    </row>
    <row r="26592">
      <c r="A26592" s="6">
        <v>717246.0</v>
      </c>
      <c r="B26592" s="6">
        <v>717056.0</v>
      </c>
      <c r="C26592" s="14" t="str">
        <f>If(COUNTIF(DamReaches!$B$2:$B$346,"="&amp;A26592)&gt;0, "Yes", "No")</f>
        <v>No</v>
      </c>
    </row>
    <row r="26593">
      <c r="A26593" s="6">
        <v>717269.0</v>
      </c>
      <c r="B26593" s="6">
        <v>717226.0</v>
      </c>
      <c r="C26593" s="14" t="str">
        <f>If(COUNTIF(DamReaches!$B$2:$B$346,"="&amp;A26593)&gt;0, "Yes", "No")</f>
        <v>No</v>
      </c>
    </row>
    <row r="26594">
      <c r="A26594" s="6">
        <v>717270.0</v>
      </c>
      <c r="B26594" s="6">
        <v>717297.0</v>
      </c>
      <c r="C26594" s="14" t="str">
        <f>If(COUNTIF(DamReaches!$B$2:$B$346,"="&amp;A26594)&gt;0, "Yes", "No")</f>
        <v>No</v>
      </c>
    </row>
    <row r="26595">
      <c r="A26595" s="6">
        <v>717271.0</v>
      </c>
      <c r="B26595" s="6">
        <v>717394.0</v>
      </c>
      <c r="C26595" s="14" t="str">
        <f>If(COUNTIF(DamReaches!$B$2:$B$346,"="&amp;A26595)&gt;0, "Yes", "No")</f>
        <v>No</v>
      </c>
    </row>
    <row r="26596">
      <c r="A26596" s="6">
        <v>717272.0</v>
      </c>
      <c r="B26596" s="6">
        <v>717394.0</v>
      </c>
      <c r="C26596" s="14" t="str">
        <f>If(COUNTIF(DamReaches!$B$2:$B$346,"="&amp;A26596)&gt;0, "Yes", "No")</f>
        <v>No</v>
      </c>
    </row>
    <row r="26597">
      <c r="A26597" s="6">
        <v>717273.0</v>
      </c>
      <c r="B26597" s="6">
        <v>716848.0</v>
      </c>
      <c r="C26597" s="14" t="str">
        <f>If(COUNTIF(DamReaches!$B$2:$B$346,"="&amp;A26597)&gt;0, "Yes", "No")</f>
        <v>No</v>
      </c>
    </row>
    <row r="26598">
      <c r="A26598" s="6">
        <v>717274.0</v>
      </c>
      <c r="B26598" s="6">
        <v>716925.0</v>
      </c>
      <c r="C26598" s="14" t="str">
        <f>If(COUNTIF(DamReaches!$B$2:$B$346,"="&amp;A26598)&gt;0, "Yes", "No")</f>
        <v>No</v>
      </c>
    </row>
    <row r="26599">
      <c r="A26599" s="6">
        <v>717275.0</v>
      </c>
      <c r="B26599" s="6">
        <v>717196.0</v>
      </c>
      <c r="C26599" s="14" t="str">
        <f>If(COUNTIF(DamReaches!$B$2:$B$346,"="&amp;A26599)&gt;0, "Yes", "No")</f>
        <v>No</v>
      </c>
    </row>
    <row r="26600">
      <c r="A26600" s="6">
        <v>717276.0</v>
      </c>
      <c r="B26600" s="6">
        <v>717198.0</v>
      </c>
      <c r="C26600" s="14" t="str">
        <f>If(COUNTIF(DamReaches!$B$2:$B$346,"="&amp;A26600)&gt;0, "Yes", "No")</f>
        <v>No</v>
      </c>
    </row>
    <row r="26601">
      <c r="A26601" s="6">
        <v>717277.0</v>
      </c>
      <c r="B26601" s="6">
        <v>717278.0</v>
      </c>
      <c r="C26601" s="14" t="str">
        <f>If(COUNTIF(DamReaches!$B$2:$B$346,"="&amp;A26601)&gt;0, "Yes", "No")</f>
        <v>No</v>
      </c>
    </row>
    <row r="26602">
      <c r="A26602" s="6">
        <v>717278.0</v>
      </c>
      <c r="B26602" s="6">
        <v>717244.0</v>
      </c>
      <c r="C26602" s="14" t="str">
        <f>If(COUNTIF(DamReaches!$B$2:$B$346,"="&amp;A26602)&gt;0, "Yes", "No")</f>
        <v>No</v>
      </c>
    </row>
    <row r="26603">
      <c r="A26603" s="6">
        <v>717279.0</v>
      </c>
      <c r="B26603" s="6">
        <v>716757.0</v>
      </c>
      <c r="C26603" s="14" t="str">
        <f>If(COUNTIF(DamReaches!$B$2:$B$346,"="&amp;A26603)&gt;0, "Yes", "No")</f>
        <v>No</v>
      </c>
    </row>
    <row r="26604">
      <c r="A26604" s="6">
        <v>717280.0</v>
      </c>
      <c r="B26604" s="6">
        <v>717347.0</v>
      </c>
      <c r="C26604" s="14" t="str">
        <f>If(COUNTIF(DamReaches!$B$2:$B$346,"="&amp;A26604)&gt;0, "Yes", "No")</f>
        <v>No</v>
      </c>
    </row>
    <row r="26605">
      <c r="A26605" s="6">
        <v>717297.0</v>
      </c>
      <c r="B26605" s="6">
        <v>717419.0</v>
      </c>
      <c r="C26605" s="14" t="str">
        <f>If(COUNTIF(DamReaches!$B$2:$B$346,"="&amp;A26605)&gt;0, "Yes", "No")</f>
        <v>No</v>
      </c>
    </row>
    <row r="26606">
      <c r="A26606" s="6">
        <v>717298.0</v>
      </c>
      <c r="B26606" s="6">
        <v>717343.0</v>
      </c>
      <c r="C26606" s="14" t="str">
        <f>If(COUNTIF(DamReaches!$B$2:$B$346,"="&amp;A26606)&gt;0, "Yes", "No")</f>
        <v>No</v>
      </c>
    </row>
    <row r="26607">
      <c r="A26607" s="6">
        <v>717299.0</v>
      </c>
      <c r="B26607" s="6">
        <v>716902.0</v>
      </c>
      <c r="C26607" s="14" t="str">
        <f>If(COUNTIF(DamReaches!$B$2:$B$346,"="&amp;A26607)&gt;0, "Yes", "No")</f>
        <v>No</v>
      </c>
    </row>
    <row r="26608">
      <c r="A26608" s="6">
        <v>717324.0</v>
      </c>
      <c r="B26608" s="6">
        <v>716815.0</v>
      </c>
      <c r="C26608" s="14" t="str">
        <f>If(COUNTIF(DamReaches!$B$2:$B$346,"="&amp;A26608)&gt;0, "Yes", "No")</f>
        <v>No</v>
      </c>
    </row>
    <row r="26609">
      <c r="A26609" s="6">
        <v>717325.0</v>
      </c>
      <c r="B26609" s="6">
        <v>717104.0</v>
      </c>
      <c r="C26609" s="14" t="str">
        <f>If(COUNTIF(DamReaches!$B$2:$B$346,"="&amp;A26609)&gt;0, "Yes", "No")</f>
        <v>No</v>
      </c>
    </row>
    <row r="26610">
      <c r="A26610" s="6">
        <v>717326.0</v>
      </c>
      <c r="B26610" s="6">
        <v>717276.0</v>
      </c>
      <c r="C26610" s="14" t="str">
        <f>If(COUNTIF(DamReaches!$B$2:$B$346,"="&amp;A26610)&gt;0, "Yes", "No")</f>
        <v>No</v>
      </c>
    </row>
    <row r="26611">
      <c r="A26611" s="6">
        <v>717327.0</v>
      </c>
      <c r="B26611" s="6">
        <v>717276.0</v>
      </c>
      <c r="C26611" s="14" t="str">
        <f>If(COUNTIF(DamReaches!$B$2:$B$346,"="&amp;A26611)&gt;0, "Yes", "No")</f>
        <v>No</v>
      </c>
    </row>
    <row r="26612">
      <c r="A26612" s="6">
        <v>717328.0</v>
      </c>
      <c r="B26612" s="6">
        <v>716827.0</v>
      </c>
      <c r="C26612" s="14" t="str">
        <f>If(COUNTIF(DamReaches!$B$2:$B$346,"="&amp;A26612)&gt;0, "Yes", "No")</f>
        <v>No</v>
      </c>
    </row>
    <row r="26613">
      <c r="A26613" s="6">
        <v>717329.0</v>
      </c>
      <c r="B26613" s="6">
        <v>717330.0</v>
      </c>
      <c r="C26613" s="14" t="str">
        <f>If(COUNTIF(DamReaches!$B$2:$B$346,"="&amp;A26613)&gt;0, "Yes", "No")</f>
        <v>No</v>
      </c>
    </row>
    <row r="26614">
      <c r="A26614" s="6">
        <v>717330.0</v>
      </c>
      <c r="B26614" s="6">
        <v>717201.0</v>
      </c>
      <c r="C26614" s="14" t="str">
        <f>If(COUNTIF(DamReaches!$B$2:$B$346,"="&amp;A26614)&gt;0, "Yes", "No")</f>
        <v>No</v>
      </c>
    </row>
    <row r="26615">
      <c r="A26615" s="6">
        <v>717343.0</v>
      </c>
      <c r="B26615" s="6">
        <v>717393.0</v>
      </c>
      <c r="C26615" s="14" t="str">
        <f>If(COUNTIF(DamReaches!$B$2:$B$346,"="&amp;A26615)&gt;0, "Yes", "No")</f>
        <v>No</v>
      </c>
    </row>
    <row r="26616">
      <c r="A26616" s="6">
        <v>717344.0</v>
      </c>
      <c r="B26616" s="6">
        <v>716925.0</v>
      </c>
      <c r="C26616" s="14" t="str">
        <f>If(COUNTIF(DamReaches!$B$2:$B$346,"="&amp;A26616)&gt;0, "Yes", "No")</f>
        <v>No</v>
      </c>
    </row>
    <row r="26617">
      <c r="A26617" s="6">
        <v>717345.0</v>
      </c>
      <c r="B26617" s="6">
        <v>716927.0</v>
      </c>
      <c r="C26617" s="14" t="str">
        <f>If(COUNTIF(DamReaches!$B$2:$B$346,"="&amp;A26617)&gt;0, "Yes", "No")</f>
        <v>No</v>
      </c>
    </row>
    <row r="26618">
      <c r="A26618" s="6">
        <v>717346.0</v>
      </c>
      <c r="B26618" s="6">
        <v>717594.0</v>
      </c>
      <c r="C26618" s="14" t="str">
        <f>If(COUNTIF(DamReaches!$B$2:$B$346,"="&amp;A26618)&gt;0, "Yes", "No")</f>
        <v>No</v>
      </c>
    </row>
    <row r="26619">
      <c r="A26619" s="6">
        <v>717347.0</v>
      </c>
      <c r="B26619" s="6">
        <v>717328.0</v>
      </c>
      <c r="C26619" s="14" t="str">
        <f>If(COUNTIF(DamReaches!$B$2:$B$346,"="&amp;A26619)&gt;0, "Yes", "No")</f>
        <v>No</v>
      </c>
    </row>
    <row r="26620">
      <c r="A26620" s="6">
        <v>717348.0</v>
      </c>
      <c r="B26620" s="6">
        <v>717421.0</v>
      </c>
      <c r="C26620" s="14" t="str">
        <f>If(COUNTIF(DamReaches!$B$2:$B$346,"="&amp;A26620)&gt;0, "Yes", "No")</f>
        <v>No</v>
      </c>
    </row>
    <row r="26621">
      <c r="A26621" s="6">
        <v>717349.0</v>
      </c>
      <c r="B26621" s="6">
        <v>717452.0</v>
      </c>
      <c r="C26621" s="14" t="str">
        <f>If(COUNTIF(DamReaches!$B$2:$B$346,"="&amp;A26621)&gt;0, "Yes", "No")</f>
        <v>No</v>
      </c>
    </row>
    <row r="26622">
      <c r="A26622" s="6">
        <v>717367.0</v>
      </c>
      <c r="B26622" s="6">
        <v>716367.0</v>
      </c>
      <c r="C26622" s="14" t="str">
        <f>If(COUNTIF(DamReaches!$B$2:$B$346,"="&amp;A26622)&gt;0, "Yes", "No")</f>
        <v>No</v>
      </c>
    </row>
    <row r="26623">
      <c r="A26623" s="6">
        <v>717368.0</v>
      </c>
      <c r="B26623" s="6">
        <v>716979.0</v>
      </c>
      <c r="C26623" s="14" t="str">
        <f>If(COUNTIF(DamReaches!$B$2:$B$346,"="&amp;A26623)&gt;0, "Yes", "No")</f>
        <v>No</v>
      </c>
    </row>
    <row r="26624">
      <c r="A26624" s="6">
        <v>717369.0</v>
      </c>
      <c r="B26624" s="6">
        <v>717151.0</v>
      </c>
      <c r="C26624" s="14" t="str">
        <f>If(COUNTIF(DamReaches!$B$2:$B$346,"="&amp;A26624)&gt;0, "Yes", "No")</f>
        <v>No</v>
      </c>
    </row>
    <row r="26625">
      <c r="A26625" s="6">
        <v>717370.0</v>
      </c>
      <c r="B26625" s="6">
        <v>717594.0</v>
      </c>
      <c r="C26625" s="14" t="str">
        <f>If(COUNTIF(DamReaches!$B$2:$B$346,"="&amp;A26625)&gt;0, "Yes", "No")</f>
        <v>No</v>
      </c>
    </row>
    <row r="26626">
      <c r="A26626" s="6">
        <v>717371.0</v>
      </c>
      <c r="B26626" s="6">
        <v>717347.0</v>
      </c>
      <c r="C26626" s="14" t="str">
        <f>If(COUNTIF(DamReaches!$B$2:$B$346,"="&amp;A26626)&gt;0, "Yes", "No")</f>
        <v>No</v>
      </c>
    </row>
    <row r="26627">
      <c r="A26627" s="6">
        <v>717372.0</v>
      </c>
      <c r="B26627" s="6">
        <v>717371.0</v>
      </c>
      <c r="C26627" s="14" t="str">
        <f>If(COUNTIF(DamReaches!$B$2:$B$346,"="&amp;A26627)&gt;0, "Yes", "No")</f>
        <v>No</v>
      </c>
    </row>
    <row r="26628">
      <c r="A26628" s="6">
        <v>717393.0</v>
      </c>
      <c r="B26628" s="6">
        <v>717325.0</v>
      </c>
      <c r="C26628" s="14" t="str">
        <f>If(COUNTIF(DamReaches!$B$2:$B$346,"="&amp;A26628)&gt;0, "Yes", "No")</f>
        <v>No</v>
      </c>
    </row>
    <row r="26629">
      <c r="A26629" s="6">
        <v>717394.0</v>
      </c>
      <c r="B26629" s="6">
        <v>717590.0</v>
      </c>
      <c r="C26629" s="14" t="str">
        <f>If(COUNTIF(DamReaches!$B$2:$B$346,"="&amp;A26629)&gt;0, "Yes", "No")</f>
        <v>No</v>
      </c>
    </row>
    <row r="26630">
      <c r="A26630" s="6">
        <v>717395.0</v>
      </c>
      <c r="B26630" s="6">
        <v>717229.0</v>
      </c>
      <c r="C26630" s="14" t="str">
        <f>If(COUNTIF(DamReaches!$B$2:$B$346,"="&amp;A26630)&gt;0, "Yes", "No")</f>
        <v>No</v>
      </c>
    </row>
    <row r="26631">
      <c r="A26631" s="6">
        <v>717396.0</v>
      </c>
      <c r="B26631" s="6">
        <v>717450.0</v>
      </c>
      <c r="C26631" s="14" t="str">
        <f>If(COUNTIF(DamReaches!$B$2:$B$346,"="&amp;A26631)&gt;0, "Yes", "No")</f>
        <v>No</v>
      </c>
    </row>
    <row r="26632">
      <c r="A26632" s="6">
        <v>717397.0</v>
      </c>
      <c r="B26632" s="6">
        <v>717450.0</v>
      </c>
      <c r="C26632" s="14" t="str">
        <f>If(COUNTIF(DamReaches!$B$2:$B$346,"="&amp;A26632)&gt;0, "Yes", "No")</f>
        <v>No</v>
      </c>
    </row>
    <row r="26633">
      <c r="A26633" s="6">
        <v>717398.0</v>
      </c>
      <c r="B26633" s="6">
        <v>716816.0</v>
      </c>
      <c r="C26633" s="14" t="str">
        <f>If(COUNTIF(DamReaches!$B$2:$B$346,"="&amp;A26633)&gt;0, "Yes", "No")</f>
        <v>No</v>
      </c>
    </row>
    <row r="26634">
      <c r="A26634" s="6">
        <v>717399.0</v>
      </c>
      <c r="B26634" s="6">
        <v>717421.0</v>
      </c>
      <c r="C26634" s="14" t="str">
        <f>If(COUNTIF(DamReaches!$B$2:$B$346,"="&amp;A26634)&gt;0, "Yes", "No")</f>
        <v>No</v>
      </c>
    </row>
    <row r="26635">
      <c r="A26635" s="6">
        <v>717400.0</v>
      </c>
      <c r="B26635" s="6">
        <v>717330.0</v>
      </c>
      <c r="C26635" s="14" t="str">
        <f>If(COUNTIF(DamReaches!$B$2:$B$346,"="&amp;A26635)&gt;0, "Yes", "No")</f>
        <v>No</v>
      </c>
    </row>
    <row r="26636">
      <c r="A26636" s="6">
        <v>717419.0</v>
      </c>
      <c r="B26636" s="6">
        <v>717298.0</v>
      </c>
      <c r="C26636" s="14" t="str">
        <f>If(COUNTIF(DamReaches!$B$2:$B$346,"="&amp;A26636)&gt;0, "Yes", "No")</f>
        <v>No</v>
      </c>
    </row>
    <row r="26637">
      <c r="A26637" s="6">
        <v>717420.0</v>
      </c>
      <c r="B26637" s="6">
        <v>717149.0</v>
      </c>
      <c r="C26637" s="14" t="str">
        <f>If(COUNTIF(DamReaches!$B$2:$B$346,"="&amp;A26637)&gt;0, "Yes", "No")</f>
        <v>No</v>
      </c>
    </row>
    <row r="26638">
      <c r="A26638" s="6">
        <v>717421.0</v>
      </c>
      <c r="B26638" s="6">
        <v>717422.0</v>
      </c>
      <c r="C26638" s="14" t="str">
        <f>If(COUNTIF(DamReaches!$B$2:$B$346,"="&amp;A26638)&gt;0, "Yes", "No")</f>
        <v>No</v>
      </c>
    </row>
    <row r="26639">
      <c r="A26639" s="6">
        <v>717422.0</v>
      </c>
      <c r="B26639" s="6">
        <v>717079.0</v>
      </c>
      <c r="C26639" s="14" t="str">
        <f>If(COUNTIF(DamReaches!$B$2:$B$346,"="&amp;A26639)&gt;0, "Yes", "No")</f>
        <v>No</v>
      </c>
    </row>
    <row r="26640">
      <c r="A26640" s="6">
        <v>717449.0</v>
      </c>
      <c r="B26640" s="6">
        <v>717702.0</v>
      </c>
      <c r="C26640" s="14" t="str">
        <f>If(COUNTIF(DamReaches!$B$2:$B$346,"="&amp;A26640)&gt;0, "Yes", "No")</f>
        <v>No</v>
      </c>
    </row>
    <row r="26641">
      <c r="A26641" s="6">
        <v>717450.0</v>
      </c>
      <c r="B26641" s="6">
        <v>717468.0</v>
      </c>
      <c r="C26641" s="14" t="str">
        <f>If(COUNTIF(DamReaches!$B$2:$B$346,"="&amp;A26641)&gt;0, "Yes", "No")</f>
        <v>No</v>
      </c>
    </row>
    <row r="26642">
      <c r="A26642" s="6">
        <v>717451.0</v>
      </c>
      <c r="B26642" s="6">
        <v>717201.0</v>
      </c>
      <c r="C26642" s="14" t="str">
        <f>If(COUNTIF(DamReaches!$B$2:$B$346,"="&amp;A26642)&gt;0, "Yes", "No")</f>
        <v>No</v>
      </c>
    </row>
    <row r="26643">
      <c r="A26643" s="6">
        <v>717452.0</v>
      </c>
      <c r="B26643" s="6">
        <v>717451.0</v>
      </c>
      <c r="C26643" s="14" t="str">
        <f>If(COUNTIF(DamReaches!$B$2:$B$346,"="&amp;A26643)&gt;0, "Yes", "No")</f>
        <v>No</v>
      </c>
    </row>
    <row r="26644">
      <c r="A26644" s="6">
        <v>717463.0</v>
      </c>
      <c r="B26644" s="6">
        <v>717344.0</v>
      </c>
      <c r="C26644" s="14" t="str">
        <f>If(COUNTIF(DamReaches!$B$2:$B$346,"="&amp;A26644)&gt;0, "Yes", "No")</f>
        <v>No</v>
      </c>
    </row>
    <row r="26645">
      <c r="A26645" s="6">
        <v>717464.0</v>
      </c>
      <c r="B26645" s="6">
        <v>717465.0</v>
      </c>
      <c r="C26645" s="14" t="str">
        <f>If(COUNTIF(DamReaches!$B$2:$B$346,"="&amp;A26645)&gt;0, "Yes", "No")</f>
        <v>No</v>
      </c>
    </row>
    <row r="26646">
      <c r="A26646" s="6">
        <v>717465.0</v>
      </c>
      <c r="B26646" s="6">
        <v>717227.0</v>
      </c>
      <c r="C26646" s="14" t="str">
        <f>If(COUNTIF(DamReaches!$B$2:$B$346,"="&amp;A26646)&gt;0, "Yes", "No")</f>
        <v>No</v>
      </c>
    </row>
    <row r="26647">
      <c r="A26647" s="6">
        <v>717466.0</v>
      </c>
      <c r="B26647" s="6">
        <v>717767.0</v>
      </c>
      <c r="C26647" s="14" t="str">
        <f>If(COUNTIF(DamReaches!$B$2:$B$346,"="&amp;A26647)&gt;0, "Yes", "No")</f>
        <v>No</v>
      </c>
    </row>
    <row r="26648">
      <c r="A26648" s="6">
        <v>717467.0</v>
      </c>
      <c r="B26648" s="6">
        <v>717702.0</v>
      </c>
      <c r="C26648" s="14" t="str">
        <f>If(COUNTIF(DamReaches!$B$2:$B$346,"="&amp;A26648)&gt;0, "Yes", "No")</f>
        <v>No</v>
      </c>
    </row>
    <row r="26649">
      <c r="A26649" s="6">
        <v>717468.0</v>
      </c>
      <c r="B26649" s="6">
        <v>717371.0</v>
      </c>
      <c r="C26649" s="14" t="str">
        <f>If(COUNTIF(DamReaches!$B$2:$B$346,"="&amp;A26649)&gt;0, "Yes", "No")</f>
        <v>No</v>
      </c>
    </row>
    <row r="26650">
      <c r="A26650" s="6">
        <v>717469.0</v>
      </c>
      <c r="B26650" s="6">
        <v>717451.0</v>
      </c>
      <c r="C26650" s="14" t="str">
        <f>If(COUNTIF(DamReaches!$B$2:$B$346,"="&amp;A26650)&gt;0, "Yes", "No")</f>
        <v>No</v>
      </c>
    </row>
    <row r="26651">
      <c r="A26651" s="6">
        <v>717492.0</v>
      </c>
      <c r="B26651" s="6">
        <v>717226.0</v>
      </c>
      <c r="C26651" s="14" t="str">
        <f>If(COUNTIF(DamReaches!$B$2:$B$346,"="&amp;A26651)&gt;0, "Yes", "No")</f>
        <v>No</v>
      </c>
    </row>
    <row r="26652">
      <c r="A26652" s="6">
        <v>717493.0</v>
      </c>
      <c r="B26652" s="6">
        <v>717590.0</v>
      </c>
      <c r="C26652" s="14" t="str">
        <f>If(COUNTIF(DamReaches!$B$2:$B$346,"="&amp;A26652)&gt;0, "Yes", "No")</f>
        <v>No</v>
      </c>
    </row>
    <row r="26653">
      <c r="A26653" s="6">
        <v>717494.0</v>
      </c>
      <c r="B26653" s="6">
        <v>717191.0</v>
      </c>
      <c r="C26653" s="14" t="str">
        <f>If(COUNTIF(DamReaches!$B$2:$B$346,"="&amp;A26653)&gt;0, "Yes", "No")</f>
        <v>No</v>
      </c>
    </row>
    <row r="26654">
      <c r="A26654" s="6">
        <v>717495.0</v>
      </c>
      <c r="B26654" s="6">
        <v>717767.0</v>
      </c>
      <c r="C26654" s="14" t="str">
        <f>If(COUNTIF(DamReaches!$B$2:$B$346,"="&amp;A26654)&gt;0, "Yes", "No")</f>
        <v>No</v>
      </c>
    </row>
    <row r="26655">
      <c r="A26655" s="6">
        <v>717496.0</v>
      </c>
      <c r="B26655" s="6">
        <v>717167.0</v>
      </c>
      <c r="C26655" s="14" t="str">
        <f>If(COUNTIF(DamReaches!$B$2:$B$346,"="&amp;A26655)&gt;0, "Yes", "No")</f>
        <v>No</v>
      </c>
    </row>
    <row r="26656">
      <c r="A26656" s="6">
        <v>717497.0</v>
      </c>
      <c r="B26656" s="6">
        <v>717299.0</v>
      </c>
      <c r="C26656" s="14" t="str">
        <f>If(COUNTIF(DamReaches!$B$2:$B$346,"="&amp;A26656)&gt;0, "Yes", "No")</f>
        <v>No</v>
      </c>
    </row>
    <row r="26657">
      <c r="A26657" s="6">
        <v>717498.0</v>
      </c>
      <c r="B26657" s="6">
        <v>717422.0</v>
      </c>
      <c r="C26657" s="14" t="str">
        <f>If(COUNTIF(DamReaches!$B$2:$B$346,"="&amp;A26657)&gt;0, "Yes", "No")</f>
        <v>No</v>
      </c>
    </row>
    <row r="26658">
      <c r="A26658" s="6">
        <v>717499.0</v>
      </c>
      <c r="B26658" s="6">
        <v>717498.0</v>
      </c>
      <c r="C26658" s="14" t="str">
        <f>If(COUNTIF(DamReaches!$B$2:$B$346,"="&amp;A26658)&gt;0, "Yes", "No")</f>
        <v>No</v>
      </c>
    </row>
    <row r="26659">
      <c r="A26659" s="6">
        <v>717500.0</v>
      </c>
      <c r="B26659" s="6">
        <v>716830.0</v>
      </c>
      <c r="C26659" s="14" t="str">
        <f>If(COUNTIF(DamReaches!$B$2:$B$346,"="&amp;A26659)&gt;0, "Yes", "No")</f>
        <v>No</v>
      </c>
    </row>
    <row r="26660">
      <c r="A26660" s="6">
        <v>717534.0</v>
      </c>
      <c r="B26660" s="6">
        <v>717325.0</v>
      </c>
      <c r="C26660" s="14" t="str">
        <f>If(COUNTIF(DamReaches!$B$2:$B$346,"="&amp;A26660)&gt;0, "Yes", "No")</f>
        <v>No</v>
      </c>
    </row>
    <row r="26661">
      <c r="A26661" s="6">
        <v>717563.0</v>
      </c>
      <c r="B26661" s="6">
        <v>717593.0</v>
      </c>
      <c r="C26661" s="14" t="str">
        <f>If(COUNTIF(DamReaches!$B$2:$B$346,"="&amp;A26661)&gt;0, "Yes", "No")</f>
        <v>No</v>
      </c>
    </row>
    <row r="26662">
      <c r="A26662" s="6">
        <v>717564.0</v>
      </c>
      <c r="B26662" s="6">
        <v>717593.0</v>
      </c>
      <c r="C26662" s="14" t="str">
        <f>If(COUNTIF(DamReaches!$B$2:$B$346,"="&amp;A26662)&gt;0, "Yes", "No")</f>
        <v>No</v>
      </c>
    </row>
    <row r="26663">
      <c r="A26663" s="6">
        <v>717565.0</v>
      </c>
      <c r="B26663" s="6">
        <v>717395.0</v>
      </c>
      <c r="C26663" s="14" t="str">
        <f>If(COUNTIF(DamReaches!$B$2:$B$346,"="&amp;A26663)&gt;0, "Yes", "No")</f>
        <v>No</v>
      </c>
    </row>
    <row r="26664">
      <c r="A26664" s="6">
        <v>717566.0</v>
      </c>
      <c r="B26664" s="6">
        <v>717131.0</v>
      </c>
      <c r="C26664" s="14" t="str">
        <f>If(COUNTIF(DamReaches!$B$2:$B$346,"="&amp;A26664)&gt;0, "Yes", "No")</f>
        <v>No</v>
      </c>
    </row>
    <row r="26665">
      <c r="A26665" s="6">
        <v>717567.0</v>
      </c>
      <c r="B26665" s="6">
        <v>717566.0</v>
      </c>
      <c r="C26665" s="14" t="str">
        <f>If(COUNTIF(DamReaches!$B$2:$B$346,"="&amp;A26665)&gt;0, "Yes", "No")</f>
        <v>No</v>
      </c>
    </row>
    <row r="26666">
      <c r="A26666" s="6">
        <v>717568.0</v>
      </c>
      <c r="B26666" s="6">
        <v>717036.0</v>
      </c>
      <c r="C26666" s="14" t="str">
        <f>If(COUNTIF(DamReaches!$B$2:$B$346,"="&amp;A26666)&gt;0, "Yes", "No")</f>
        <v>No</v>
      </c>
    </row>
    <row r="26667">
      <c r="A26667" s="6">
        <v>717589.0</v>
      </c>
      <c r="B26667" s="6">
        <v>717669.0</v>
      </c>
      <c r="C26667" s="14" t="str">
        <f>If(COUNTIF(DamReaches!$B$2:$B$346,"="&amp;A26667)&gt;0, "Yes", "No")</f>
        <v>No</v>
      </c>
    </row>
    <row r="26668">
      <c r="A26668" s="6">
        <v>717590.0</v>
      </c>
      <c r="B26668" s="6">
        <v>717669.0</v>
      </c>
      <c r="C26668" s="14" t="str">
        <f>If(COUNTIF(DamReaches!$B$2:$B$346,"="&amp;A26668)&gt;0, "Yes", "No")</f>
        <v>No</v>
      </c>
    </row>
    <row r="26669">
      <c r="A26669" s="6">
        <v>717591.0</v>
      </c>
      <c r="B26669" s="6">
        <v>717592.0</v>
      </c>
      <c r="C26669" s="14" t="str">
        <f>If(COUNTIF(DamReaches!$B$2:$B$346,"="&amp;A26669)&gt;0, "Yes", "No")</f>
        <v>No</v>
      </c>
    </row>
    <row r="26670">
      <c r="A26670" s="6">
        <v>717592.0</v>
      </c>
      <c r="B26670" s="6">
        <v>717563.0</v>
      </c>
      <c r="C26670" s="14" t="str">
        <f>If(COUNTIF(DamReaches!$B$2:$B$346,"="&amp;A26670)&gt;0, "Yes", "No")</f>
        <v>No</v>
      </c>
    </row>
    <row r="26671">
      <c r="A26671" s="6">
        <v>717593.0</v>
      </c>
      <c r="B26671" s="6">
        <v>717367.0</v>
      </c>
      <c r="C26671" s="14" t="str">
        <f>If(COUNTIF(DamReaches!$B$2:$B$346,"="&amp;A26671)&gt;0, "Yes", "No")</f>
        <v>No</v>
      </c>
    </row>
    <row r="26672">
      <c r="A26672" s="6">
        <v>717594.0</v>
      </c>
      <c r="B26672" s="6">
        <v>717673.0</v>
      </c>
      <c r="C26672" s="14" t="str">
        <f>If(COUNTIF(DamReaches!$B$2:$B$346,"="&amp;A26672)&gt;0, "Yes", "No")</f>
        <v>No</v>
      </c>
    </row>
    <row r="26673">
      <c r="A26673" s="6">
        <v>717595.0</v>
      </c>
      <c r="B26673" s="6">
        <v>717299.0</v>
      </c>
      <c r="C26673" s="14" t="str">
        <f>If(COUNTIF(DamReaches!$B$2:$B$346,"="&amp;A26673)&gt;0, "Yes", "No")</f>
        <v>No</v>
      </c>
    </row>
    <row r="26674">
      <c r="A26674" s="6">
        <v>717614.0</v>
      </c>
      <c r="B26674" s="6">
        <v>716951.0</v>
      </c>
      <c r="C26674" s="14" t="str">
        <f>If(COUNTIF(DamReaches!$B$2:$B$346,"="&amp;A26674)&gt;0, "Yes", "No")</f>
        <v>No</v>
      </c>
    </row>
    <row r="26675">
      <c r="A26675" s="6">
        <v>717615.0</v>
      </c>
      <c r="B26675" s="6">
        <v>717595.0</v>
      </c>
      <c r="C26675" s="14" t="str">
        <f>If(COUNTIF(DamReaches!$B$2:$B$346,"="&amp;A26675)&gt;0, "Yes", "No")</f>
        <v>No</v>
      </c>
    </row>
    <row r="26676">
      <c r="A26676" s="6">
        <v>717616.0</v>
      </c>
      <c r="B26676" s="6">
        <v>717328.0</v>
      </c>
      <c r="C26676" s="14" t="str">
        <f>If(COUNTIF(DamReaches!$B$2:$B$346,"="&amp;A26676)&gt;0, "Yes", "No")</f>
        <v>No</v>
      </c>
    </row>
    <row r="26677">
      <c r="A26677" s="6">
        <v>717635.0</v>
      </c>
      <c r="B26677" s="6">
        <v>717227.0</v>
      </c>
      <c r="C26677" s="14" t="str">
        <f>If(COUNTIF(DamReaches!$B$2:$B$346,"="&amp;A26677)&gt;0, "Yes", "No")</f>
        <v>No</v>
      </c>
    </row>
    <row r="26678">
      <c r="A26678" s="6">
        <v>717636.0</v>
      </c>
      <c r="B26678" s="6">
        <v>717951.0</v>
      </c>
      <c r="C26678" s="14" t="str">
        <f>If(COUNTIF(DamReaches!$B$2:$B$346,"="&amp;A26678)&gt;0, "Yes", "No")</f>
        <v>No</v>
      </c>
    </row>
    <row r="26679">
      <c r="A26679" s="6">
        <v>717637.0</v>
      </c>
      <c r="B26679" s="6">
        <v>717951.0</v>
      </c>
      <c r="C26679" s="14" t="str">
        <f>If(COUNTIF(DamReaches!$B$2:$B$346,"="&amp;A26679)&gt;0, "Yes", "No")</f>
        <v>No</v>
      </c>
    </row>
    <row r="26680">
      <c r="A26680" s="6">
        <v>717638.0</v>
      </c>
      <c r="B26680" s="6">
        <v>717595.0</v>
      </c>
      <c r="C26680" s="14" t="str">
        <f>If(COUNTIF(DamReaches!$B$2:$B$346,"="&amp;A26680)&gt;0, "Yes", "No")</f>
        <v>No</v>
      </c>
    </row>
    <row r="26681">
      <c r="A26681" s="6">
        <v>717639.0</v>
      </c>
      <c r="B26681" s="6">
        <v>717400.0</v>
      </c>
      <c r="C26681" s="14" t="str">
        <f>If(COUNTIF(DamReaches!$B$2:$B$346,"="&amp;A26681)&gt;0, "Yes", "No")</f>
        <v>No</v>
      </c>
    </row>
    <row r="26682">
      <c r="A26682" s="6">
        <v>717649.0</v>
      </c>
      <c r="B26682" s="6">
        <v>717948.0</v>
      </c>
      <c r="C26682" s="14" t="str">
        <f>If(COUNTIF(DamReaches!$B$2:$B$346,"="&amp;A26682)&gt;0, "Yes", "No")</f>
        <v>No</v>
      </c>
    </row>
    <row r="26683">
      <c r="A26683" s="6">
        <v>717650.0</v>
      </c>
      <c r="B26683" s="6">
        <v>717948.0</v>
      </c>
      <c r="C26683" s="14" t="str">
        <f>If(COUNTIF(DamReaches!$B$2:$B$346,"="&amp;A26683)&gt;0, "Yes", "No")</f>
        <v>No</v>
      </c>
    </row>
    <row r="26684">
      <c r="A26684" s="6">
        <v>717651.0</v>
      </c>
      <c r="B26684" s="6">
        <v>717652.0</v>
      </c>
      <c r="C26684" s="14" t="str">
        <f>If(COUNTIF(DamReaches!$B$2:$B$346,"="&amp;A26684)&gt;0, "Yes", "No")</f>
        <v>No</v>
      </c>
    </row>
    <row r="26685">
      <c r="A26685" s="6">
        <v>717652.0</v>
      </c>
      <c r="B26685" s="6">
        <v>717297.0</v>
      </c>
      <c r="C26685" s="14" t="str">
        <f>If(COUNTIF(DamReaches!$B$2:$B$346,"="&amp;A26685)&gt;0, "Yes", "No")</f>
        <v>No</v>
      </c>
    </row>
    <row r="26686">
      <c r="A26686" s="6">
        <v>717668.0</v>
      </c>
      <c r="B26686" s="6">
        <v>718265.0</v>
      </c>
      <c r="C26686" s="14" t="str">
        <f>If(COUNTIF(DamReaches!$B$2:$B$346,"="&amp;A26686)&gt;0, "Yes", "No")</f>
        <v>No</v>
      </c>
    </row>
    <row r="26687">
      <c r="A26687" s="6">
        <v>717669.0</v>
      </c>
      <c r="B26687" s="6">
        <v>717592.0</v>
      </c>
      <c r="C26687" s="14" t="str">
        <f>If(COUNTIF(DamReaches!$B$2:$B$346,"="&amp;A26687)&gt;0, "Yes", "No")</f>
        <v>No</v>
      </c>
    </row>
    <row r="26688">
      <c r="A26688" s="6">
        <v>717670.0</v>
      </c>
      <c r="B26688" s="6">
        <v>717395.0</v>
      </c>
      <c r="C26688" s="14" t="str">
        <f>If(COUNTIF(DamReaches!$B$2:$B$346,"="&amp;A26688)&gt;0, "Yes", "No")</f>
        <v>No</v>
      </c>
    </row>
    <row r="26689">
      <c r="A26689" s="6">
        <v>717671.0</v>
      </c>
      <c r="B26689" s="6">
        <v>717054.0</v>
      </c>
      <c r="C26689" s="14" t="str">
        <f>If(COUNTIF(DamReaches!$B$2:$B$346,"="&amp;A26689)&gt;0, "Yes", "No")</f>
        <v>No</v>
      </c>
    </row>
    <row r="26690">
      <c r="A26690" s="6">
        <v>717672.0</v>
      </c>
      <c r="B26690" s="6">
        <v>717199.0</v>
      </c>
      <c r="C26690" s="14" t="str">
        <f>If(COUNTIF(DamReaches!$B$2:$B$346,"="&amp;A26690)&gt;0, "Yes", "No")</f>
        <v>No</v>
      </c>
    </row>
    <row r="26691">
      <c r="A26691" s="6">
        <v>717673.0</v>
      </c>
      <c r="B26691" s="6">
        <v>717672.0</v>
      </c>
      <c r="C26691" s="14" t="str">
        <f>If(COUNTIF(DamReaches!$B$2:$B$346,"="&amp;A26691)&gt;0, "Yes", "No")</f>
        <v>No</v>
      </c>
    </row>
    <row r="26692">
      <c r="A26692" s="6">
        <v>717674.0</v>
      </c>
      <c r="B26692" s="6">
        <v>717616.0</v>
      </c>
      <c r="C26692" s="14" t="str">
        <f>If(COUNTIF(DamReaches!$B$2:$B$346,"="&amp;A26692)&gt;0, "Yes", "No")</f>
        <v>No</v>
      </c>
    </row>
    <row r="26693">
      <c r="A26693" s="6">
        <v>717675.0</v>
      </c>
      <c r="B26693" s="6">
        <v>717749.0</v>
      </c>
      <c r="C26693" s="14" t="str">
        <f>If(COUNTIF(DamReaches!$B$2:$B$346,"="&amp;A26693)&gt;0, "Yes", "No")</f>
        <v>No</v>
      </c>
    </row>
    <row r="26694">
      <c r="A26694" s="6">
        <v>717699.0</v>
      </c>
      <c r="B26694" s="6">
        <v>718265.0</v>
      </c>
      <c r="C26694" s="14" t="str">
        <f>If(COUNTIF(DamReaches!$B$2:$B$346,"="&amp;A26694)&gt;0, "Yes", "No")</f>
        <v>No</v>
      </c>
    </row>
    <row r="26695">
      <c r="A26695" s="6">
        <v>717700.0</v>
      </c>
      <c r="B26695" s="6">
        <v>718297.0</v>
      </c>
      <c r="C26695" s="14" t="str">
        <f>If(COUNTIF(DamReaches!$B$2:$B$346,"="&amp;A26695)&gt;0, "Yes", "No")</f>
        <v>No</v>
      </c>
    </row>
    <row r="26696">
      <c r="A26696" s="6">
        <v>717701.0</v>
      </c>
      <c r="B26696" s="6">
        <v>718297.0</v>
      </c>
      <c r="C26696" s="14" t="str">
        <f>If(COUNTIF(DamReaches!$B$2:$B$346,"="&amp;A26696)&gt;0, "Yes", "No")</f>
        <v>No</v>
      </c>
    </row>
    <row r="26697">
      <c r="A26697" s="6">
        <v>717702.0</v>
      </c>
      <c r="B26697" s="6">
        <v>717703.0</v>
      </c>
      <c r="C26697" s="14" t="str">
        <f>If(COUNTIF(DamReaches!$B$2:$B$346,"="&amp;A26697)&gt;0, "Yes", "No")</f>
        <v>No</v>
      </c>
    </row>
    <row r="26698">
      <c r="A26698" s="6">
        <v>717703.0</v>
      </c>
      <c r="B26698" s="6">
        <v>717278.0</v>
      </c>
      <c r="C26698" s="14" t="str">
        <f>If(COUNTIF(DamReaches!$B$2:$B$346,"="&amp;A26698)&gt;0, "Yes", "No")</f>
        <v>No</v>
      </c>
    </row>
    <row r="26699">
      <c r="A26699" s="6">
        <v>717704.0</v>
      </c>
      <c r="B26699" s="6">
        <v>717614.0</v>
      </c>
      <c r="C26699" s="14" t="str">
        <f>If(COUNTIF(DamReaches!$B$2:$B$346,"="&amp;A26699)&gt;0, "Yes", "No")</f>
        <v>No</v>
      </c>
    </row>
    <row r="26700">
      <c r="A26700" s="6">
        <v>717705.0</v>
      </c>
      <c r="B26700" s="6">
        <v>717616.0</v>
      </c>
      <c r="C26700" s="14" t="str">
        <f>If(COUNTIF(DamReaches!$B$2:$B$346,"="&amp;A26700)&gt;0, "Yes", "No")</f>
        <v>No</v>
      </c>
    </row>
    <row r="26701">
      <c r="A26701" s="6">
        <v>717706.0</v>
      </c>
      <c r="B26701" s="6">
        <v>717498.0</v>
      </c>
      <c r="C26701" s="14" t="str">
        <f>If(COUNTIF(DamReaches!$B$2:$B$346,"="&amp;A26701)&gt;0, "Yes", "No")</f>
        <v>No</v>
      </c>
    </row>
    <row r="26702">
      <c r="A26702" s="6">
        <v>717707.0</v>
      </c>
      <c r="B26702" s="6">
        <v>717708.0</v>
      </c>
      <c r="C26702" s="14" t="str">
        <f>If(COUNTIF(DamReaches!$B$2:$B$346,"="&amp;A26702)&gt;0, "Yes", "No")</f>
        <v>No</v>
      </c>
    </row>
    <row r="26703">
      <c r="A26703" s="6">
        <v>717708.0</v>
      </c>
      <c r="B26703" s="6">
        <v>717400.0</v>
      </c>
      <c r="C26703" s="14" t="str">
        <f>If(COUNTIF(DamReaches!$B$2:$B$346,"="&amp;A26703)&gt;0, "Yes", "No")</f>
        <v>No</v>
      </c>
    </row>
    <row r="26704">
      <c r="A26704" s="6">
        <v>717720.0</v>
      </c>
      <c r="B26704" s="6">
        <v>717721.0</v>
      </c>
      <c r="C26704" s="14" t="str">
        <f>If(COUNTIF(DamReaches!$B$2:$B$346,"="&amp;A26704)&gt;0, "Yes", "No")</f>
        <v>No</v>
      </c>
    </row>
    <row r="26705">
      <c r="A26705" s="6">
        <v>717721.0</v>
      </c>
      <c r="B26705" s="6">
        <v>717298.0</v>
      </c>
      <c r="C26705" s="14" t="str">
        <f>If(COUNTIF(DamReaches!$B$2:$B$346,"="&amp;A26705)&gt;0, "Yes", "No")</f>
        <v>No</v>
      </c>
    </row>
    <row r="26706">
      <c r="A26706" s="6">
        <v>717722.0</v>
      </c>
      <c r="B26706" s="6">
        <v>717367.0</v>
      </c>
      <c r="C26706" s="14" t="str">
        <f>If(COUNTIF(DamReaches!$B$2:$B$346,"="&amp;A26706)&gt;0, "Yes", "No")</f>
        <v>No</v>
      </c>
    </row>
    <row r="26707">
      <c r="A26707" s="6">
        <v>717723.0</v>
      </c>
      <c r="B26707" s="6">
        <v>717725.0</v>
      </c>
      <c r="C26707" s="14" t="str">
        <f>If(COUNTIF(DamReaches!$B$2:$B$346,"="&amp;A26707)&gt;0, "Yes", "No")</f>
        <v>No</v>
      </c>
    </row>
    <row r="26708">
      <c r="A26708" s="6">
        <v>717724.0</v>
      </c>
      <c r="B26708" s="6">
        <v>717725.0</v>
      </c>
      <c r="C26708" s="14" t="str">
        <f>If(COUNTIF(DamReaches!$B$2:$B$346,"="&amp;A26708)&gt;0, "Yes", "No")</f>
        <v>No</v>
      </c>
    </row>
    <row r="26709">
      <c r="A26709" s="6">
        <v>717725.0</v>
      </c>
      <c r="B26709" s="6">
        <v>717726.0</v>
      </c>
      <c r="C26709" s="14" t="str">
        <f>If(COUNTIF(DamReaches!$B$2:$B$346,"="&amp;A26709)&gt;0, "Yes", "No")</f>
        <v>No</v>
      </c>
    </row>
    <row r="26710">
      <c r="A26710" s="6">
        <v>717726.0</v>
      </c>
      <c r="B26710" s="6">
        <v>717150.0</v>
      </c>
      <c r="C26710" s="14" t="str">
        <f>If(COUNTIF(DamReaches!$B$2:$B$346,"="&amp;A26710)&gt;0, "Yes", "No")</f>
        <v>No</v>
      </c>
    </row>
    <row r="26711">
      <c r="A26711" s="6">
        <v>717727.0</v>
      </c>
      <c r="B26711" s="6">
        <v>717673.0</v>
      </c>
      <c r="C26711" s="14" t="str">
        <f>If(COUNTIF(DamReaches!$B$2:$B$346,"="&amp;A26711)&gt;0, "Yes", "No")</f>
        <v>No</v>
      </c>
    </row>
    <row r="26712">
      <c r="A26712" s="6">
        <v>717728.0</v>
      </c>
      <c r="B26712" s="6">
        <v>717748.0</v>
      </c>
      <c r="C26712" s="14" t="str">
        <f>If(COUNTIF(DamReaches!$B$2:$B$346,"="&amp;A26712)&gt;0, "Yes", "No")</f>
        <v>No</v>
      </c>
    </row>
    <row r="26713">
      <c r="A26713" s="6">
        <v>717729.0</v>
      </c>
      <c r="B26713" s="6">
        <v>717452.0</v>
      </c>
      <c r="C26713" s="14" t="str">
        <f>If(COUNTIF(DamReaches!$B$2:$B$346,"="&amp;A26713)&gt;0, "Yes", "No")</f>
        <v>No</v>
      </c>
    </row>
    <row r="26714">
      <c r="A26714" s="6">
        <v>717730.0</v>
      </c>
      <c r="B26714" s="6">
        <v>717729.0</v>
      </c>
      <c r="C26714" s="14" t="str">
        <f>If(COUNTIF(DamReaches!$B$2:$B$346,"="&amp;A26714)&gt;0, "Yes", "No")</f>
        <v>No</v>
      </c>
    </row>
    <row r="26715">
      <c r="A26715" s="6">
        <v>717748.0</v>
      </c>
      <c r="B26715" s="6">
        <v>717727.0</v>
      </c>
      <c r="C26715" s="14" t="str">
        <f>If(COUNTIF(DamReaches!$B$2:$B$346,"="&amp;A26715)&gt;0, "Yes", "No")</f>
        <v>No</v>
      </c>
    </row>
    <row r="26716">
      <c r="A26716" s="6">
        <v>717749.0</v>
      </c>
      <c r="B26716" s="6">
        <v>718073.0</v>
      </c>
      <c r="C26716" s="14" t="str">
        <f>If(COUNTIF(DamReaches!$B$2:$B$346,"="&amp;A26716)&gt;0, "Yes", "No")</f>
        <v>No</v>
      </c>
    </row>
    <row r="26717">
      <c r="A26717" s="6">
        <v>717765.0</v>
      </c>
      <c r="B26717" s="6">
        <v>716900.0</v>
      </c>
      <c r="C26717" s="14" t="str">
        <f>If(COUNTIF(DamReaches!$B$2:$B$346,"="&amp;A26717)&gt;0, "Yes", "No")</f>
        <v>No</v>
      </c>
    </row>
    <row r="26718">
      <c r="A26718" s="6">
        <v>717766.0</v>
      </c>
      <c r="B26718" s="6">
        <v>717566.0</v>
      </c>
      <c r="C26718" s="14" t="str">
        <f>If(COUNTIF(DamReaches!$B$2:$B$346,"="&amp;A26718)&gt;0, "Yes", "No")</f>
        <v>No</v>
      </c>
    </row>
    <row r="26719">
      <c r="A26719" s="6">
        <v>717767.0</v>
      </c>
      <c r="B26719" s="6">
        <v>717766.0</v>
      </c>
      <c r="C26719" s="14" t="str">
        <f>If(COUNTIF(DamReaches!$B$2:$B$346,"="&amp;A26719)&gt;0, "Yes", "No")</f>
        <v>No</v>
      </c>
    </row>
    <row r="26720">
      <c r="A26720" s="6">
        <v>717768.0</v>
      </c>
      <c r="B26720" s="6">
        <v>716980.0</v>
      </c>
      <c r="C26720" s="14" t="str">
        <f>If(COUNTIF(DamReaches!$B$2:$B$346,"="&amp;A26720)&gt;0, "Yes", "No")</f>
        <v>No</v>
      </c>
    </row>
    <row r="26721">
      <c r="A26721" s="6">
        <v>717769.0</v>
      </c>
      <c r="B26721" s="6">
        <v>717705.0</v>
      </c>
      <c r="C26721" s="14" t="str">
        <f>If(COUNTIF(DamReaches!$B$2:$B$346,"="&amp;A26721)&gt;0, "Yes", "No")</f>
        <v>No</v>
      </c>
    </row>
    <row r="26722">
      <c r="A26722" s="6">
        <v>717792.0</v>
      </c>
      <c r="B26722" s="6">
        <v>717721.0</v>
      </c>
      <c r="C26722" s="14" t="str">
        <f>If(COUNTIF(DamReaches!$B$2:$B$346,"="&amp;A26722)&gt;0, "Yes", "No")</f>
        <v>No</v>
      </c>
    </row>
    <row r="26723">
      <c r="A26723" s="6">
        <v>717793.0</v>
      </c>
      <c r="B26723" s="6">
        <v>717703.0</v>
      </c>
      <c r="C26723" s="14" t="str">
        <f>If(COUNTIF(DamReaches!$B$2:$B$346,"="&amp;A26723)&gt;0, "Yes", "No")</f>
        <v>No</v>
      </c>
    </row>
    <row r="26724">
      <c r="A26724" s="6">
        <v>717794.0</v>
      </c>
      <c r="B26724" s="6">
        <v>717638.0</v>
      </c>
      <c r="C26724" s="14" t="str">
        <f>If(COUNTIF(DamReaches!$B$2:$B$346,"="&amp;A26724)&gt;0, "Yes", "No")</f>
        <v>No</v>
      </c>
    </row>
    <row r="26725">
      <c r="A26725" s="6">
        <v>717813.0</v>
      </c>
      <c r="B26725" s="6">
        <v>718301.0</v>
      </c>
      <c r="C26725" s="14" t="str">
        <f>If(COUNTIF(DamReaches!$B$2:$B$346,"="&amp;A26725)&gt;0, "Yes", "No")</f>
        <v>No</v>
      </c>
    </row>
    <row r="26726">
      <c r="A26726" s="6">
        <v>717814.0</v>
      </c>
      <c r="B26726" s="6">
        <v>717327.0</v>
      </c>
      <c r="C26726" s="14" t="str">
        <f>If(COUNTIF(DamReaches!$B$2:$B$346,"="&amp;A26726)&gt;0, "Yes", "No")</f>
        <v>No</v>
      </c>
    </row>
    <row r="26727">
      <c r="A26727" s="6">
        <v>717815.0</v>
      </c>
      <c r="B26727" s="6">
        <v>717244.0</v>
      </c>
      <c r="C26727" s="14" t="str">
        <f>If(COUNTIF(DamReaches!$B$2:$B$346,"="&amp;A26727)&gt;0, "Yes", "No")</f>
        <v>No</v>
      </c>
    </row>
    <row r="26728">
      <c r="A26728" s="6">
        <v>717839.0</v>
      </c>
      <c r="B26728" s="6">
        <v>717874.0</v>
      </c>
      <c r="C26728" s="14" t="str">
        <f>If(COUNTIF(DamReaches!$B$2:$B$346,"="&amp;A26728)&gt;0, "Yes", "No")</f>
        <v>No</v>
      </c>
    </row>
    <row r="26729">
      <c r="A26729" s="6">
        <v>717840.0</v>
      </c>
      <c r="B26729" s="6">
        <v>717271.0</v>
      </c>
      <c r="C26729" s="14" t="str">
        <f>If(COUNTIF(DamReaches!$B$2:$B$346,"="&amp;A26729)&gt;0, "Yes", "No")</f>
        <v>No</v>
      </c>
    </row>
    <row r="26730">
      <c r="A26730" s="6">
        <v>717841.0</v>
      </c>
      <c r="B26730" s="6">
        <v>717465.0</v>
      </c>
      <c r="C26730" s="14" t="str">
        <f>If(COUNTIF(DamReaches!$B$2:$B$346,"="&amp;A26730)&gt;0, "Yes", "No")</f>
        <v>No</v>
      </c>
    </row>
    <row r="26731">
      <c r="A26731" s="6">
        <v>717842.0</v>
      </c>
      <c r="B26731" s="6">
        <v>717793.0</v>
      </c>
      <c r="C26731" s="14" t="str">
        <f>If(COUNTIF(DamReaches!$B$2:$B$346,"="&amp;A26731)&gt;0, "Yes", "No")</f>
        <v>No</v>
      </c>
    </row>
    <row r="26732">
      <c r="A26732" s="6">
        <v>717843.0</v>
      </c>
      <c r="B26732" s="6">
        <v>717149.0</v>
      </c>
      <c r="C26732" s="14" t="str">
        <f>If(COUNTIF(DamReaches!$B$2:$B$346,"="&amp;A26732)&gt;0, "Yes", "No")</f>
        <v>No</v>
      </c>
    </row>
    <row r="26733">
      <c r="A26733" s="6">
        <v>717844.0</v>
      </c>
      <c r="B26733" s="6">
        <v>717727.0</v>
      </c>
      <c r="C26733" s="14" t="str">
        <f>If(COUNTIF(DamReaches!$B$2:$B$346,"="&amp;A26733)&gt;0, "Yes", "No")</f>
        <v>No</v>
      </c>
    </row>
    <row r="26734">
      <c r="A26734" s="6">
        <v>717845.0</v>
      </c>
      <c r="B26734" s="6">
        <v>717748.0</v>
      </c>
      <c r="C26734" s="14" t="str">
        <f>If(COUNTIF(DamReaches!$B$2:$B$346,"="&amp;A26734)&gt;0, "Yes", "No")</f>
        <v>No</v>
      </c>
    </row>
    <row r="26735">
      <c r="A26735" s="6">
        <v>717846.0</v>
      </c>
      <c r="B26735" s="6">
        <v>717706.0</v>
      </c>
      <c r="C26735" s="14" t="str">
        <f>If(COUNTIF(DamReaches!$B$2:$B$346,"="&amp;A26735)&gt;0, "Yes", "No")</f>
        <v>No</v>
      </c>
    </row>
    <row r="26736">
      <c r="A26736" s="6">
        <v>717847.0</v>
      </c>
      <c r="B26736" s="6">
        <v>717708.0</v>
      </c>
      <c r="C26736" s="14" t="str">
        <f>If(COUNTIF(DamReaches!$B$2:$B$346,"="&amp;A26736)&gt;0, "Yes", "No")</f>
        <v>No</v>
      </c>
    </row>
    <row r="26737">
      <c r="A26737" s="6">
        <v>717874.0</v>
      </c>
      <c r="B26737" s="6">
        <v>717840.0</v>
      </c>
      <c r="C26737" s="14" t="str">
        <f>If(COUNTIF(DamReaches!$B$2:$B$346,"="&amp;A26737)&gt;0, "Yes", "No")</f>
        <v>No</v>
      </c>
    </row>
    <row r="26738">
      <c r="A26738" s="6">
        <v>717875.0</v>
      </c>
      <c r="B26738" s="6">
        <v>717493.0</v>
      </c>
      <c r="C26738" s="14" t="str">
        <f>If(COUNTIF(DamReaches!$B$2:$B$346,"="&amp;A26738)&gt;0, "Yes", "No")</f>
        <v>No</v>
      </c>
    </row>
    <row r="26739">
      <c r="A26739" s="6">
        <v>717898.0</v>
      </c>
      <c r="B26739" s="6">
        <v>717726.0</v>
      </c>
      <c r="C26739" s="14" t="str">
        <f>If(COUNTIF(DamReaches!$B$2:$B$346,"="&amp;A26739)&gt;0, "Yes", "No")</f>
        <v>No</v>
      </c>
    </row>
    <row r="26740">
      <c r="A26740" s="6">
        <v>717928.0</v>
      </c>
      <c r="B26740" s="6">
        <v>717273.0</v>
      </c>
      <c r="C26740" s="14" t="str">
        <f>If(COUNTIF(DamReaches!$B$2:$B$346,"="&amp;A26740)&gt;0, "Yes", "No")</f>
        <v>No</v>
      </c>
    </row>
    <row r="26741">
      <c r="A26741" s="6">
        <v>717929.0</v>
      </c>
      <c r="B26741" s="6">
        <v>717670.0</v>
      </c>
      <c r="C26741" s="14" t="str">
        <f>If(COUNTIF(DamReaches!$B$2:$B$346,"="&amp;A26741)&gt;0, "Yes", "No")</f>
        <v>No</v>
      </c>
    </row>
    <row r="26742">
      <c r="A26742" s="6">
        <v>717930.0</v>
      </c>
      <c r="B26742" s="6">
        <v>717843.0</v>
      </c>
      <c r="C26742" s="14" t="str">
        <f>If(COUNTIF(DamReaches!$B$2:$B$346,"="&amp;A26742)&gt;0, "Yes", "No")</f>
        <v>No</v>
      </c>
    </row>
    <row r="26743">
      <c r="A26743" s="6">
        <v>717931.0</v>
      </c>
      <c r="B26743" s="6">
        <v>717843.0</v>
      </c>
      <c r="C26743" s="14" t="str">
        <f>If(COUNTIF(DamReaches!$B$2:$B$346,"="&amp;A26743)&gt;0, "Yes", "No")</f>
        <v>No</v>
      </c>
    </row>
    <row r="26744">
      <c r="A26744" s="6">
        <v>717946.0</v>
      </c>
      <c r="B26744" s="6">
        <v>718301.0</v>
      </c>
      <c r="C26744" s="14" t="str">
        <f>If(COUNTIF(DamReaches!$B$2:$B$346,"="&amp;A26744)&gt;0, "Yes", "No")</f>
        <v>No</v>
      </c>
    </row>
    <row r="26745">
      <c r="A26745" s="6">
        <v>717947.0</v>
      </c>
      <c r="B26745" s="6">
        <v>718380.0</v>
      </c>
      <c r="C26745" s="14" t="str">
        <f>If(COUNTIF(DamReaches!$B$2:$B$346,"="&amp;A26745)&gt;0, "Yes", "No")</f>
        <v>No</v>
      </c>
    </row>
    <row r="26746">
      <c r="A26746" s="6">
        <v>717948.0</v>
      </c>
      <c r="B26746" s="6">
        <v>718380.0</v>
      </c>
      <c r="C26746" s="14" t="str">
        <f>If(COUNTIF(DamReaches!$B$2:$B$346,"="&amp;A26746)&gt;0, "Yes", "No")</f>
        <v>No</v>
      </c>
    </row>
    <row r="26747">
      <c r="A26747" s="6">
        <v>717949.0</v>
      </c>
      <c r="B26747" s="6">
        <v>717874.0</v>
      </c>
      <c r="C26747" s="14" t="str">
        <f>If(COUNTIF(DamReaches!$B$2:$B$346,"="&amp;A26747)&gt;0, "Yes", "No")</f>
        <v>No</v>
      </c>
    </row>
    <row r="26748">
      <c r="A26748" s="6">
        <v>717950.0</v>
      </c>
      <c r="B26748" s="6">
        <v>717929.0</v>
      </c>
      <c r="C26748" s="14" t="str">
        <f>If(COUNTIF(DamReaches!$B$2:$B$346,"="&amp;A26748)&gt;0, "Yes", "No")</f>
        <v>No</v>
      </c>
    </row>
    <row r="26749">
      <c r="A26749" s="6">
        <v>717951.0</v>
      </c>
      <c r="B26749" s="6">
        <v>717989.0</v>
      </c>
      <c r="C26749" s="14" t="str">
        <f>If(COUNTIF(DamReaches!$B$2:$B$346,"="&amp;A26749)&gt;0, "Yes", "No")</f>
        <v>No</v>
      </c>
    </row>
    <row r="26750">
      <c r="A26750" s="6">
        <v>717952.0</v>
      </c>
      <c r="B26750" s="6">
        <v>717749.0</v>
      </c>
      <c r="C26750" s="14" t="str">
        <f>If(COUNTIF(DamReaches!$B$2:$B$346,"="&amp;A26750)&gt;0, "Yes", "No")</f>
        <v>No</v>
      </c>
    </row>
    <row r="26751">
      <c r="A26751" s="6">
        <v>717966.0</v>
      </c>
      <c r="B26751" s="6">
        <v>718142.0</v>
      </c>
      <c r="C26751" s="14" t="str">
        <f>If(COUNTIF(DamReaches!$B$2:$B$346,"="&amp;A26751)&gt;0, "Yes", "No")</f>
        <v>No</v>
      </c>
    </row>
    <row r="26752">
      <c r="A26752" s="6">
        <v>717967.0</v>
      </c>
      <c r="B26752" s="6">
        <v>717344.0</v>
      </c>
      <c r="C26752" s="14" t="str">
        <f>If(COUNTIF(DamReaches!$B$2:$B$346,"="&amp;A26752)&gt;0, "Yes", "No")</f>
        <v>No</v>
      </c>
    </row>
    <row r="26753">
      <c r="A26753" s="6">
        <v>717968.0</v>
      </c>
      <c r="B26753" s="6">
        <v>717969.0</v>
      </c>
      <c r="C26753" s="14" t="str">
        <f>If(COUNTIF(DamReaches!$B$2:$B$346,"="&amp;A26753)&gt;0, "Yes", "No")</f>
        <v>No</v>
      </c>
    </row>
    <row r="26754">
      <c r="A26754" s="6">
        <v>717969.0</v>
      </c>
      <c r="B26754" s="6">
        <v>716953.0</v>
      </c>
      <c r="C26754" s="14" t="str">
        <f>If(COUNTIF(DamReaches!$B$2:$B$346,"="&amp;A26754)&gt;0, "Yes", "No")</f>
        <v>No</v>
      </c>
    </row>
    <row r="26755">
      <c r="A26755" s="6">
        <v>717987.0</v>
      </c>
      <c r="B26755" s="6">
        <v>717988.0</v>
      </c>
      <c r="C26755" s="14" t="str">
        <f>If(COUNTIF(DamReaches!$B$2:$B$346,"="&amp;A26755)&gt;0, "Yes", "No")</f>
        <v>No</v>
      </c>
    </row>
    <row r="26756">
      <c r="A26756" s="6">
        <v>717988.0</v>
      </c>
      <c r="B26756" s="6">
        <v>717652.0</v>
      </c>
      <c r="C26756" s="14" t="str">
        <f>If(COUNTIF(DamReaches!$B$2:$B$346,"="&amp;A26756)&gt;0, "Yes", "No")</f>
        <v>No</v>
      </c>
    </row>
    <row r="26757">
      <c r="A26757" s="6">
        <v>717989.0</v>
      </c>
      <c r="B26757" s="6">
        <v>718094.0</v>
      </c>
      <c r="C26757" s="14" t="str">
        <f>If(COUNTIF(DamReaches!$B$2:$B$346,"="&amp;A26757)&gt;0, "Yes", "No")</f>
        <v>No</v>
      </c>
    </row>
    <row r="26758">
      <c r="A26758" s="6">
        <v>717990.0</v>
      </c>
      <c r="B26758" s="6">
        <v>717638.0</v>
      </c>
      <c r="C26758" s="14" t="str">
        <f>If(COUNTIF(DamReaches!$B$2:$B$346,"="&amp;A26758)&gt;0, "Yes", "No")</f>
        <v>No</v>
      </c>
    </row>
    <row r="26759">
      <c r="A26759" s="6">
        <v>717991.0</v>
      </c>
      <c r="B26759" s="6">
        <v>717992.0</v>
      </c>
      <c r="C26759" s="14" t="str">
        <f>If(COUNTIF(DamReaches!$B$2:$B$346,"="&amp;A26759)&gt;0, "Yes", "No")</f>
        <v>No</v>
      </c>
    </row>
    <row r="26760">
      <c r="A26760" s="6">
        <v>717992.0</v>
      </c>
      <c r="B26760" s="6">
        <v>717847.0</v>
      </c>
      <c r="C26760" s="14" t="str">
        <f>If(COUNTIF(DamReaches!$B$2:$B$346,"="&amp;A26760)&gt;0, "Yes", "No")</f>
        <v>No</v>
      </c>
    </row>
    <row r="26761">
      <c r="A26761" s="6">
        <v>717993.0</v>
      </c>
      <c r="B26761" s="6">
        <v>717847.0</v>
      </c>
      <c r="C26761" s="14" t="str">
        <f>If(COUNTIF(DamReaches!$B$2:$B$346,"="&amp;A26761)&gt;0, "Yes", "No")</f>
        <v>No</v>
      </c>
    </row>
    <row r="26762">
      <c r="A26762" s="6">
        <v>717994.0</v>
      </c>
      <c r="B26762" s="6">
        <v>717729.0</v>
      </c>
      <c r="C26762" s="14" t="str">
        <f>If(COUNTIF(DamReaches!$B$2:$B$346,"="&amp;A26762)&gt;0, "Yes", "No")</f>
        <v>No</v>
      </c>
    </row>
    <row r="26763">
      <c r="A26763" s="6">
        <v>718022.0</v>
      </c>
      <c r="B26763" s="6">
        <v>718142.0</v>
      </c>
      <c r="C26763" s="14" t="str">
        <f>If(COUNTIF(DamReaches!$B$2:$B$346,"="&amp;A26763)&gt;0, "Yes", "No")</f>
        <v>No</v>
      </c>
    </row>
    <row r="26764">
      <c r="A26764" s="6">
        <v>718023.0</v>
      </c>
      <c r="B26764" s="6">
        <v>717766.0</v>
      </c>
      <c r="C26764" s="14" t="str">
        <f>If(COUNTIF(DamReaches!$B$2:$B$346,"="&amp;A26764)&gt;0, "Yes", "No")</f>
        <v>No</v>
      </c>
    </row>
    <row r="26765">
      <c r="A26765" s="6">
        <v>718024.0</v>
      </c>
      <c r="B26765" s="6">
        <v>717614.0</v>
      </c>
      <c r="C26765" s="14" t="str">
        <f>If(COUNTIF(DamReaches!$B$2:$B$346,"="&amp;A26765)&gt;0, "Yes", "No")</f>
        <v>No</v>
      </c>
    </row>
    <row r="26766">
      <c r="A26766" s="6">
        <v>718027.0</v>
      </c>
      <c r="B26766" s="6">
        <v>717639.0</v>
      </c>
      <c r="C26766" s="14" t="str">
        <f>If(COUNTIF(DamReaches!$B$2:$B$346,"="&amp;A26766)&gt;0, "Yes", "No")</f>
        <v>No</v>
      </c>
    </row>
    <row r="26767">
      <c r="A26767" s="6">
        <v>718043.0</v>
      </c>
      <c r="B26767" s="6">
        <v>718022.0</v>
      </c>
      <c r="C26767" s="14" t="str">
        <f>If(COUNTIF(DamReaches!$B$2:$B$346,"="&amp;A26767)&gt;0, "Yes", "No")</f>
        <v>No</v>
      </c>
    </row>
    <row r="26768">
      <c r="A26768" s="6">
        <v>718044.0</v>
      </c>
      <c r="B26768" s="6">
        <v>717563.0</v>
      </c>
      <c r="C26768" s="14" t="str">
        <f>If(COUNTIF(DamReaches!$B$2:$B$346,"="&amp;A26768)&gt;0, "Yes", "No")</f>
        <v>No</v>
      </c>
    </row>
    <row r="26769">
      <c r="A26769" s="6">
        <v>718045.0</v>
      </c>
      <c r="B26769" s="6">
        <v>717841.0</v>
      </c>
      <c r="C26769" s="14" t="str">
        <f>If(COUNTIF(DamReaches!$B$2:$B$346,"="&amp;A26769)&gt;0, "Yes", "No")</f>
        <v>No</v>
      </c>
    </row>
    <row r="26770">
      <c r="A26770" s="6">
        <v>718046.0</v>
      </c>
      <c r="B26770" s="6">
        <v>717993.0</v>
      </c>
      <c r="C26770" s="14" t="str">
        <f>If(COUNTIF(DamReaches!$B$2:$B$346,"="&amp;A26770)&gt;0, "Yes", "No")</f>
        <v>No</v>
      </c>
    </row>
    <row r="26771">
      <c r="A26771" s="6">
        <v>718047.0</v>
      </c>
      <c r="B26771" s="6">
        <v>717639.0</v>
      </c>
      <c r="C26771" s="14" t="str">
        <f>If(COUNTIF(DamReaches!$B$2:$B$346,"="&amp;A26771)&gt;0, "Yes", "No")</f>
        <v>No</v>
      </c>
    </row>
    <row r="26772">
      <c r="A26772" s="6">
        <v>718068.0</v>
      </c>
      <c r="B26772" s="6">
        <v>716848.0</v>
      </c>
      <c r="C26772" s="14" t="str">
        <f>If(COUNTIF(DamReaches!$B$2:$B$346,"="&amp;A26772)&gt;0, "Yes", "No")</f>
        <v>No</v>
      </c>
    </row>
    <row r="26773">
      <c r="A26773" s="6">
        <v>718069.0</v>
      </c>
      <c r="B26773" s="6">
        <v>718023.0</v>
      </c>
      <c r="C26773" s="14" t="str">
        <f>If(COUNTIF(DamReaches!$B$2:$B$346,"="&amp;A26773)&gt;0, "Yes", "No")</f>
        <v>No</v>
      </c>
    </row>
    <row r="26774">
      <c r="A26774" s="6">
        <v>718070.0</v>
      </c>
      <c r="B26774" s="6">
        <v>718024.0</v>
      </c>
      <c r="C26774" s="14" t="str">
        <f>If(COUNTIF(DamReaches!$B$2:$B$346,"="&amp;A26774)&gt;0, "Yes", "No")</f>
        <v>No</v>
      </c>
    </row>
    <row r="26775">
      <c r="A26775" s="6">
        <v>718071.0</v>
      </c>
      <c r="B26775" s="6">
        <v>718070.0</v>
      </c>
      <c r="C26775" s="14" t="str">
        <f>If(COUNTIF(DamReaches!$B$2:$B$346,"="&amp;A26775)&gt;0, "Yes", "No")</f>
        <v>No</v>
      </c>
    </row>
    <row r="26776">
      <c r="A26776" s="6">
        <v>718072.0</v>
      </c>
      <c r="B26776" s="6">
        <v>717468.0</v>
      </c>
      <c r="C26776" s="14" t="str">
        <f>If(COUNTIF(DamReaches!$B$2:$B$346,"="&amp;A26776)&gt;0, "Yes", "No")</f>
        <v>No</v>
      </c>
    </row>
    <row r="26777">
      <c r="A26777" s="6">
        <v>718073.0</v>
      </c>
      <c r="B26777" s="6">
        <v>718072.0</v>
      </c>
      <c r="C26777" s="14" t="str">
        <f>If(COUNTIF(DamReaches!$B$2:$B$346,"="&amp;A26777)&gt;0, "Yes", "No")</f>
        <v>No</v>
      </c>
    </row>
    <row r="26778">
      <c r="A26778" s="6">
        <v>718090.0</v>
      </c>
      <c r="B26778" s="6">
        <v>717988.0</v>
      </c>
      <c r="C26778" s="14" t="str">
        <f>If(COUNTIF(DamReaches!$B$2:$B$346,"="&amp;A26778)&gt;0, "Yes", "No")</f>
        <v>No</v>
      </c>
    </row>
    <row r="26779">
      <c r="A26779" s="6">
        <v>718091.0</v>
      </c>
      <c r="B26779" s="6">
        <v>717327.0</v>
      </c>
      <c r="C26779" s="14" t="str">
        <f>If(COUNTIF(DamReaches!$B$2:$B$346,"="&amp;A26779)&gt;0, "Yes", "No")</f>
        <v>No</v>
      </c>
    </row>
    <row r="26780">
      <c r="A26780" s="6">
        <v>718092.0</v>
      </c>
      <c r="B26780" s="6">
        <v>718093.0</v>
      </c>
      <c r="C26780" s="14" t="str">
        <f>If(COUNTIF(DamReaches!$B$2:$B$346,"="&amp;A26780)&gt;0, "Yes", "No")</f>
        <v>No</v>
      </c>
    </row>
    <row r="26781">
      <c r="A26781" s="6">
        <v>718093.0</v>
      </c>
      <c r="B26781" s="6">
        <v>717989.0</v>
      </c>
      <c r="C26781" s="14" t="str">
        <f>If(COUNTIF(DamReaches!$B$2:$B$346,"="&amp;A26781)&gt;0, "Yes", "No")</f>
        <v>No</v>
      </c>
    </row>
    <row r="26782">
      <c r="A26782" s="6">
        <v>718094.0</v>
      </c>
      <c r="B26782" s="6">
        <v>718166.0</v>
      </c>
      <c r="C26782" s="14" t="str">
        <f>If(COUNTIF(DamReaches!$B$2:$B$346,"="&amp;A26782)&gt;0, "Yes", "No")</f>
        <v>No</v>
      </c>
    </row>
    <row r="26783">
      <c r="A26783" s="6">
        <v>718095.0</v>
      </c>
      <c r="B26783" s="6">
        <v>718166.0</v>
      </c>
      <c r="C26783" s="14" t="str">
        <f>If(COUNTIF(DamReaches!$B$2:$B$346,"="&amp;A26783)&gt;0, "Yes", "No")</f>
        <v>No</v>
      </c>
    </row>
    <row r="26784">
      <c r="A26784" s="6">
        <v>718096.0</v>
      </c>
      <c r="B26784" s="6">
        <v>717844.0</v>
      </c>
      <c r="C26784" s="14" t="str">
        <f>If(COUNTIF(DamReaches!$B$2:$B$346,"="&amp;A26784)&gt;0, "Yes", "No")</f>
        <v>No</v>
      </c>
    </row>
    <row r="26785">
      <c r="A26785" s="6">
        <v>718097.0</v>
      </c>
      <c r="B26785" s="6">
        <v>717706.0</v>
      </c>
      <c r="C26785" s="14" t="str">
        <f>If(COUNTIF(DamReaches!$B$2:$B$346,"="&amp;A26785)&gt;0, "Yes", "No")</f>
        <v>No</v>
      </c>
    </row>
    <row r="26786">
      <c r="A26786" s="6">
        <v>718098.0</v>
      </c>
      <c r="B26786" s="6">
        <v>717992.0</v>
      </c>
      <c r="C26786" s="14" t="str">
        <f>If(COUNTIF(DamReaches!$B$2:$B$346,"="&amp;A26786)&gt;0, "Yes", "No")</f>
        <v>No</v>
      </c>
    </row>
    <row r="26787">
      <c r="A26787" s="6">
        <v>718113.0</v>
      </c>
      <c r="B26787" s="6">
        <v>718300.0</v>
      </c>
      <c r="C26787" s="14" t="str">
        <f>If(COUNTIF(DamReaches!$B$2:$B$346,"="&amp;A26787)&gt;0, "Yes", "No")</f>
        <v>No</v>
      </c>
    </row>
    <row r="26788">
      <c r="A26788" s="6">
        <v>718114.0</v>
      </c>
      <c r="B26788" s="6">
        <v>718300.0</v>
      </c>
      <c r="C26788" s="14" t="str">
        <f>If(COUNTIF(DamReaches!$B$2:$B$346,"="&amp;A26788)&gt;0, "Yes", "No")</f>
        <v>No</v>
      </c>
    </row>
    <row r="26789">
      <c r="A26789" s="6">
        <v>718115.0</v>
      </c>
      <c r="B26789" s="6">
        <v>718090.0</v>
      </c>
      <c r="C26789" s="14" t="str">
        <f>If(COUNTIF(DamReaches!$B$2:$B$346,"="&amp;A26789)&gt;0, "Yes", "No")</f>
        <v>No</v>
      </c>
    </row>
    <row r="26790">
      <c r="A26790" s="6">
        <v>718116.0</v>
      </c>
      <c r="B26790" s="6">
        <v>717792.0</v>
      </c>
      <c r="C26790" s="14" t="str">
        <f>If(COUNTIF(DamReaches!$B$2:$B$346,"="&amp;A26790)&gt;0, "Yes", "No")</f>
        <v>No</v>
      </c>
    </row>
    <row r="26791">
      <c r="A26791" s="6">
        <v>718117.0</v>
      </c>
      <c r="B26791" s="6">
        <v>718385.0</v>
      </c>
      <c r="C26791" s="14" t="str">
        <f>If(COUNTIF(DamReaches!$B$2:$B$346,"="&amp;A26791)&gt;0, "Yes", "No")</f>
        <v>No</v>
      </c>
    </row>
    <row r="26792">
      <c r="A26792" s="6">
        <v>718118.0</v>
      </c>
      <c r="B26792" s="6">
        <v>718047.0</v>
      </c>
      <c r="C26792" s="14" t="str">
        <f>If(COUNTIF(DamReaches!$B$2:$B$346,"="&amp;A26792)&gt;0, "Yes", "No")</f>
        <v>No</v>
      </c>
    </row>
    <row r="26793">
      <c r="A26793" s="6">
        <v>718119.0</v>
      </c>
      <c r="B26793" s="6">
        <v>718118.0</v>
      </c>
      <c r="C26793" s="14" t="str">
        <f>If(COUNTIF(DamReaches!$B$2:$B$346,"="&amp;A26793)&gt;0, "Yes", "No")</f>
        <v>No</v>
      </c>
    </row>
    <row r="26794">
      <c r="A26794" s="6">
        <v>718142.0</v>
      </c>
      <c r="B26794" s="6">
        <v>718533.0</v>
      </c>
      <c r="C26794" s="14" t="str">
        <f>If(COUNTIF(DamReaches!$B$2:$B$346,"="&amp;A26794)&gt;0, "Yes", "No")</f>
        <v>No</v>
      </c>
    </row>
    <row r="26795">
      <c r="A26795" s="6">
        <v>718143.0</v>
      </c>
      <c r="B26795" s="6">
        <v>717840.0</v>
      </c>
      <c r="C26795" s="14" t="str">
        <f>If(COUNTIF(DamReaches!$B$2:$B$346,"="&amp;A26795)&gt;0, "Yes", "No")</f>
        <v>No</v>
      </c>
    </row>
    <row r="26796">
      <c r="A26796" s="6">
        <v>718144.0</v>
      </c>
      <c r="B26796" s="6">
        <v>718068.0</v>
      </c>
      <c r="C26796" s="14" t="str">
        <f>If(COUNTIF(DamReaches!$B$2:$B$346,"="&amp;A26796)&gt;0, "Yes", "No")</f>
        <v>No</v>
      </c>
    </row>
    <row r="26797">
      <c r="A26797" s="6">
        <v>718145.0</v>
      </c>
      <c r="B26797" s="6">
        <v>718385.0</v>
      </c>
      <c r="C26797" s="14" t="str">
        <f>If(COUNTIF(DamReaches!$B$2:$B$346,"="&amp;A26797)&gt;0, "Yes", "No")</f>
        <v>No</v>
      </c>
    </row>
    <row r="26798">
      <c r="A26798" s="6">
        <v>718146.0</v>
      </c>
      <c r="B26798" s="6">
        <v>717705.0</v>
      </c>
      <c r="C26798" s="14" t="str">
        <f>If(COUNTIF(DamReaches!$B$2:$B$346,"="&amp;A26798)&gt;0, "Yes", "No")</f>
        <v>No</v>
      </c>
    </row>
    <row r="26799">
      <c r="A26799" s="6">
        <v>718163.0</v>
      </c>
      <c r="B26799" s="6">
        <v>718043.0</v>
      </c>
      <c r="C26799" s="14" t="str">
        <f>If(COUNTIF(DamReaches!$B$2:$B$346,"="&amp;A26799)&gt;0, "Yes", "No")</f>
        <v>No</v>
      </c>
    </row>
    <row r="26800">
      <c r="A26800" s="6">
        <v>718164.0</v>
      </c>
      <c r="B26800" s="6">
        <v>718090.0</v>
      </c>
      <c r="C26800" s="14" t="str">
        <f>If(COUNTIF(DamReaches!$B$2:$B$346,"="&amp;A26800)&gt;0, "Yes", "No")</f>
        <v>No</v>
      </c>
    </row>
    <row r="26801">
      <c r="A26801" s="6">
        <v>718165.0</v>
      </c>
      <c r="B26801" s="6">
        <v>717393.0</v>
      </c>
      <c r="C26801" s="14" t="str">
        <f>If(COUNTIF(DamReaches!$B$2:$B$346,"="&amp;A26801)&gt;0, "Yes", "No")</f>
        <v>No</v>
      </c>
    </row>
    <row r="26802">
      <c r="A26802" s="6">
        <v>718166.0</v>
      </c>
      <c r="B26802" s="6">
        <v>718214.0</v>
      </c>
      <c r="C26802" s="14" t="str">
        <f>If(COUNTIF(DamReaches!$B$2:$B$346,"="&amp;A26802)&gt;0, "Yes", "No")</f>
        <v>No</v>
      </c>
    </row>
    <row r="26803">
      <c r="A26803" s="6">
        <v>718167.0</v>
      </c>
      <c r="B26803" s="6">
        <v>717990.0</v>
      </c>
      <c r="C26803" s="14" t="str">
        <f>If(COUNTIF(DamReaches!$B$2:$B$346,"="&amp;A26803)&gt;0, "Yes", "No")</f>
        <v>No</v>
      </c>
    </row>
    <row r="26804">
      <c r="A26804" s="6">
        <v>718168.0</v>
      </c>
      <c r="B26804" s="6">
        <v>718167.0</v>
      </c>
      <c r="C26804" s="14" t="str">
        <f>If(COUNTIF(DamReaches!$B$2:$B$346,"="&amp;A26804)&gt;0, "Yes", "No")</f>
        <v>No</v>
      </c>
    </row>
    <row r="26805">
      <c r="A26805" s="6">
        <v>718169.0</v>
      </c>
      <c r="B26805" s="6">
        <v>718146.0</v>
      </c>
      <c r="C26805" s="14" t="str">
        <f>If(COUNTIF(DamReaches!$B$2:$B$346,"="&amp;A26805)&gt;0, "Yes", "No")</f>
        <v>No</v>
      </c>
    </row>
    <row r="26806">
      <c r="A26806" s="6">
        <v>718170.0</v>
      </c>
      <c r="B26806" s="6">
        <v>718073.0</v>
      </c>
      <c r="C26806" s="14" t="str">
        <f>If(COUNTIF(DamReaches!$B$2:$B$346,"="&amp;A26806)&gt;0, "Yes", "No")</f>
        <v>No</v>
      </c>
    </row>
    <row r="26807">
      <c r="A26807" s="6">
        <v>718171.0</v>
      </c>
      <c r="B26807" s="6">
        <v>718118.0</v>
      </c>
      <c r="C26807" s="14" t="str">
        <f>If(COUNTIF(DamReaches!$B$2:$B$346,"="&amp;A26807)&gt;0, "Yes", "No")</f>
        <v>No</v>
      </c>
    </row>
    <row r="26808">
      <c r="A26808" s="6">
        <v>718188.0</v>
      </c>
      <c r="B26808" s="6">
        <v>718720.0</v>
      </c>
      <c r="C26808" s="14" t="str">
        <f>If(COUNTIF(DamReaches!$B$2:$B$346,"="&amp;A26808)&gt;0, "Yes", "No")</f>
        <v>No</v>
      </c>
    </row>
    <row r="26809">
      <c r="A26809" s="6">
        <v>718189.0</v>
      </c>
      <c r="B26809" s="6">
        <v>717273.0</v>
      </c>
      <c r="C26809" s="14" t="str">
        <f>If(COUNTIF(DamReaches!$B$2:$B$346,"="&amp;A26809)&gt;0, "Yes", "No")</f>
        <v>No</v>
      </c>
    </row>
    <row r="26810">
      <c r="A26810" s="6">
        <v>718190.0</v>
      </c>
      <c r="B26810" s="6">
        <v>717841.0</v>
      </c>
      <c r="C26810" s="14" t="str">
        <f>If(COUNTIF(DamReaches!$B$2:$B$346,"="&amp;A26810)&gt;0, "Yes", "No")</f>
        <v>No</v>
      </c>
    </row>
    <row r="26811">
      <c r="A26811" s="6">
        <v>718191.0</v>
      </c>
      <c r="B26811" s="6">
        <v>718190.0</v>
      </c>
      <c r="C26811" s="14" t="str">
        <f>If(COUNTIF(DamReaches!$B$2:$B$346,"="&amp;A26811)&gt;0, "Yes", "No")</f>
        <v>No</v>
      </c>
    </row>
    <row r="26812">
      <c r="A26812" s="6">
        <v>718192.0</v>
      </c>
      <c r="B26812" s="6">
        <v>717898.0</v>
      </c>
      <c r="C26812" s="14" t="str">
        <f>If(COUNTIF(DamReaches!$B$2:$B$346,"="&amp;A26812)&gt;0, "Yes", "No")</f>
        <v>No</v>
      </c>
    </row>
    <row r="26813">
      <c r="A26813" s="6">
        <v>718193.0</v>
      </c>
      <c r="B26813" s="6">
        <v>718194.0</v>
      </c>
      <c r="C26813" s="14" t="str">
        <f>If(COUNTIF(DamReaches!$B$2:$B$346,"="&amp;A26813)&gt;0, "Yes", "No")</f>
        <v>No</v>
      </c>
    </row>
    <row r="26814">
      <c r="A26814" s="6">
        <v>718194.0</v>
      </c>
      <c r="B26814" s="6">
        <v>717672.0</v>
      </c>
      <c r="C26814" s="14" t="str">
        <f>If(COUNTIF(DamReaches!$B$2:$B$346,"="&amp;A26814)&gt;0, "Yes", "No")</f>
        <v>No</v>
      </c>
    </row>
    <row r="26815">
      <c r="A26815" s="6">
        <v>718214.0</v>
      </c>
      <c r="B26815" s="6">
        <v>718269.0</v>
      </c>
      <c r="C26815" s="14" t="str">
        <f>If(COUNTIF(DamReaches!$B$2:$B$346,"="&amp;A26815)&gt;0, "Yes", "No")</f>
        <v>No</v>
      </c>
    </row>
    <row r="26816">
      <c r="A26816" s="6">
        <v>718215.0</v>
      </c>
      <c r="B26816" s="6">
        <v>718269.0</v>
      </c>
      <c r="C26816" s="14" t="str">
        <f>If(COUNTIF(DamReaches!$B$2:$B$346,"="&amp;A26816)&gt;0, "Yes", "No")</f>
        <v>No</v>
      </c>
    </row>
    <row r="26817">
      <c r="A26817" s="6">
        <v>718216.0</v>
      </c>
      <c r="B26817" s="6">
        <v>718194.0</v>
      </c>
      <c r="C26817" s="14" t="str">
        <f>If(COUNTIF(DamReaches!$B$2:$B$346,"="&amp;A26817)&gt;0, "Yes", "No")</f>
        <v>No</v>
      </c>
    </row>
    <row r="26818">
      <c r="A26818" s="6">
        <v>718217.0</v>
      </c>
      <c r="B26818" s="6">
        <v>718047.0</v>
      </c>
      <c r="C26818" s="14" t="str">
        <f>If(COUNTIF(DamReaches!$B$2:$B$346,"="&amp;A26818)&gt;0, "Yes", "No")</f>
        <v>No</v>
      </c>
    </row>
    <row r="26819">
      <c r="A26819" s="6">
        <v>718235.0</v>
      </c>
      <c r="B26819" s="6">
        <v>718022.0</v>
      </c>
      <c r="C26819" s="14" t="str">
        <f>If(COUNTIF(DamReaches!$B$2:$B$346,"="&amp;A26819)&gt;0, "Yes", "No")</f>
        <v>No</v>
      </c>
    </row>
    <row r="26820">
      <c r="A26820" s="6">
        <v>718236.0</v>
      </c>
      <c r="B26820" s="6">
        <v>717792.0</v>
      </c>
      <c r="C26820" s="14" t="str">
        <f>If(COUNTIF(DamReaches!$B$2:$B$346,"="&amp;A26820)&gt;0, "Yes", "No")</f>
        <v>No</v>
      </c>
    </row>
    <row r="26821">
      <c r="A26821" s="6">
        <v>718237.0</v>
      </c>
      <c r="B26821" s="6">
        <v>717929.0</v>
      </c>
      <c r="C26821" s="14" t="str">
        <f>If(COUNTIF(DamReaches!$B$2:$B$346,"="&amp;A26821)&gt;0, "Yes", "No")</f>
        <v>No</v>
      </c>
    </row>
    <row r="26822">
      <c r="A26822" s="6">
        <v>718238.0</v>
      </c>
      <c r="B26822" s="6">
        <v>718485.0</v>
      </c>
      <c r="C26822" s="14" t="str">
        <f>If(COUNTIF(DamReaches!$B$2:$B$346,"="&amp;A26822)&gt;0, "Yes", "No")</f>
        <v>No</v>
      </c>
    </row>
    <row r="26823">
      <c r="A26823" s="6">
        <v>718239.0</v>
      </c>
      <c r="B26823" s="6">
        <v>717930.0</v>
      </c>
      <c r="C26823" s="14" t="str">
        <f>If(COUNTIF(DamReaches!$B$2:$B$346,"="&amp;A26823)&gt;0, "Yes", "No")</f>
        <v>No</v>
      </c>
    </row>
    <row r="26824">
      <c r="A26824" s="6">
        <v>718240.0</v>
      </c>
      <c r="B26824" s="6">
        <v>718217.0</v>
      </c>
      <c r="C26824" s="14" t="str">
        <f>If(COUNTIF(DamReaches!$B$2:$B$346,"="&amp;A26824)&gt;0, "Yes", "No")</f>
        <v>No</v>
      </c>
    </row>
    <row r="26825">
      <c r="A26825" s="6">
        <v>718265.0</v>
      </c>
      <c r="B26825" s="6">
        <v>718554.0</v>
      </c>
      <c r="C26825" s="14" t="str">
        <f>If(COUNTIF(DamReaches!$B$2:$B$346,"="&amp;A26825)&gt;0, "Yes", "No")</f>
        <v>No</v>
      </c>
    </row>
    <row r="26826">
      <c r="A26826" s="6">
        <v>718266.0</v>
      </c>
      <c r="B26826" s="6">
        <v>718554.0</v>
      </c>
      <c r="C26826" s="14" t="str">
        <f>If(COUNTIF(DamReaches!$B$2:$B$346,"="&amp;A26826)&gt;0, "Yes", "No")</f>
        <v>No</v>
      </c>
    </row>
    <row r="26827">
      <c r="A26827" s="6">
        <v>718267.0</v>
      </c>
      <c r="B26827" s="6">
        <v>718448.0</v>
      </c>
      <c r="C26827" s="14" t="str">
        <f>If(COUNTIF(DamReaches!$B$2:$B$346,"="&amp;A26827)&gt;0, "Yes", "No")</f>
        <v>No</v>
      </c>
    </row>
    <row r="26828">
      <c r="A26828" s="6">
        <v>718268.0</v>
      </c>
      <c r="B26828" s="6">
        <v>717493.0</v>
      </c>
      <c r="C26828" s="14" t="str">
        <f>If(COUNTIF(DamReaches!$B$2:$B$346,"="&amp;A26828)&gt;0, "Yes", "No")</f>
        <v>No</v>
      </c>
    </row>
    <row r="26829">
      <c r="A26829" s="6">
        <v>718269.0</v>
      </c>
      <c r="B26829" s="6">
        <v>718270.0</v>
      </c>
      <c r="C26829" s="14" t="str">
        <f>If(COUNTIF(DamReaches!$B$2:$B$346,"="&amp;A26829)&gt;0, "Yes", "No")</f>
        <v>No</v>
      </c>
    </row>
    <row r="26830">
      <c r="A26830" s="6">
        <v>718270.0</v>
      </c>
      <c r="B26830" s="6">
        <v>718024.0</v>
      </c>
      <c r="C26830" s="14" t="str">
        <f>If(COUNTIF(DamReaches!$B$2:$B$346,"="&amp;A26830)&gt;0, "Yes", "No")</f>
        <v>No</v>
      </c>
    </row>
    <row r="26831">
      <c r="A26831" s="6">
        <v>718271.0</v>
      </c>
      <c r="B26831" s="6">
        <v>718146.0</v>
      </c>
      <c r="C26831" s="14" t="str">
        <f>If(COUNTIF(DamReaches!$B$2:$B$346,"="&amp;A26831)&gt;0, "Yes", "No")</f>
        <v>No</v>
      </c>
    </row>
    <row r="26832">
      <c r="A26832" s="6">
        <v>718297.0</v>
      </c>
      <c r="B26832" s="6">
        <v>718555.0</v>
      </c>
      <c r="C26832" s="14" t="str">
        <f>If(COUNTIF(DamReaches!$B$2:$B$346,"="&amp;A26832)&gt;0, "Yes", "No")</f>
        <v>No</v>
      </c>
    </row>
    <row r="26833">
      <c r="A26833" s="6">
        <v>718298.0</v>
      </c>
      <c r="B26833" s="6">
        <v>718555.0</v>
      </c>
      <c r="C26833" s="14" t="str">
        <f>If(COUNTIF(DamReaches!$B$2:$B$346,"="&amp;A26833)&gt;0, "Yes", "No")</f>
        <v>No</v>
      </c>
    </row>
    <row r="26834">
      <c r="A26834" s="6">
        <v>718299.0</v>
      </c>
      <c r="B26834" s="6">
        <v>718698.0</v>
      </c>
      <c r="C26834" s="14" t="str">
        <f>If(COUNTIF(DamReaches!$B$2:$B$346,"="&amp;A26834)&gt;0, "Yes", "No")</f>
        <v>No</v>
      </c>
    </row>
    <row r="26835">
      <c r="A26835" s="6">
        <v>718300.0</v>
      </c>
      <c r="B26835" s="6">
        <v>718698.0</v>
      </c>
      <c r="C26835" s="14" t="str">
        <f>If(COUNTIF(DamReaches!$B$2:$B$346,"="&amp;A26835)&gt;0, "Yes", "No")</f>
        <v>No</v>
      </c>
    </row>
    <row r="26836">
      <c r="A26836" s="6">
        <v>718301.0</v>
      </c>
      <c r="B26836" s="6">
        <v>718379.0</v>
      </c>
      <c r="C26836" s="14" t="str">
        <f>If(COUNTIF(DamReaches!$B$2:$B$346,"="&amp;A26836)&gt;0, "Yes", "No")</f>
        <v>No</v>
      </c>
    </row>
    <row r="26837">
      <c r="A26837" s="6">
        <v>718302.0</v>
      </c>
      <c r="B26837" s="6">
        <v>717345.0</v>
      </c>
      <c r="C26837" s="14" t="str">
        <f>If(COUNTIF(DamReaches!$B$2:$B$346,"="&amp;A26837)&gt;0, "Yes", "No")</f>
        <v>No</v>
      </c>
    </row>
    <row r="26838">
      <c r="A26838" s="6">
        <v>718303.0</v>
      </c>
      <c r="B26838" s="6">
        <v>718097.0</v>
      </c>
      <c r="C26838" s="14" t="str">
        <f>If(COUNTIF(DamReaches!$B$2:$B$346,"="&amp;A26838)&gt;0, "Yes", "No")</f>
        <v>No</v>
      </c>
    </row>
    <row r="26839">
      <c r="A26839" s="6">
        <v>718315.0</v>
      </c>
      <c r="B26839" s="6">
        <v>718236.0</v>
      </c>
      <c r="C26839" s="14" t="str">
        <f>If(COUNTIF(DamReaches!$B$2:$B$346,"="&amp;A26839)&gt;0, "Yes", "No")</f>
        <v>No</v>
      </c>
    </row>
    <row r="26840">
      <c r="A26840" s="6">
        <v>718316.0</v>
      </c>
      <c r="B26840" s="6">
        <v>718362.0</v>
      </c>
      <c r="C26840" s="14" t="str">
        <f>If(COUNTIF(DamReaches!$B$2:$B$346,"="&amp;A26840)&gt;0, "Yes", "No")</f>
        <v>No</v>
      </c>
    </row>
    <row r="26841">
      <c r="A26841" s="6">
        <v>718317.0</v>
      </c>
      <c r="B26841" s="6">
        <v>718270.0</v>
      </c>
      <c r="C26841" s="14" t="str">
        <f>If(COUNTIF(DamReaches!$B$2:$B$346,"="&amp;A26841)&gt;0, "Yes", "No")</f>
        <v>No</v>
      </c>
    </row>
    <row r="26842">
      <c r="A26842" s="6">
        <v>718318.0</v>
      </c>
      <c r="B26842" s="6">
        <v>717969.0</v>
      </c>
      <c r="C26842" s="14" t="str">
        <f>If(COUNTIF(DamReaches!$B$2:$B$346,"="&amp;A26842)&gt;0, "Yes", "No")</f>
        <v>No</v>
      </c>
    </row>
    <row r="26843">
      <c r="A26843" s="6">
        <v>718319.0</v>
      </c>
      <c r="B26843" s="6">
        <v>717345.0</v>
      </c>
      <c r="C26843" s="14" t="str">
        <f>If(COUNTIF(DamReaches!$B$2:$B$346,"="&amp;A26843)&gt;0, "Yes", "No")</f>
        <v>No</v>
      </c>
    </row>
    <row r="26844">
      <c r="A26844" s="6">
        <v>718320.0</v>
      </c>
      <c r="B26844" s="6">
        <v>718321.0</v>
      </c>
      <c r="C26844" s="14" t="str">
        <f>If(COUNTIF(DamReaches!$B$2:$B$346,"="&amp;A26844)&gt;0, "Yes", "No")</f>
        <v>No</v>
      </c>
    </row>
    <row r="26845">
      <c r="A26845" s="6">
        <v>718321.0</v>
      </c>
      <c r="B26845" s="6">
        <v>718097.0</v>
      </c>
      <c r="C26845" s="14" t="str">
        <f>If(COUNTIF(DamReaches!$B$2:$B$346,"="&amp;A26845)&gt;0, "Yes", "No")</f>
        <v>No</v>
      </c>
    </row>
    <row r="26846">
      <c r="A26846" s="6">
        <v>718338.0</v>
      </c>
      <c r="B26846" s="6">
        <v>718379.0</v>
      </c>
      <c r="C26846" s="14" t="str">
        <f>If(COUNTIF(DamReaches!$B$2:$B$346,"="&amp;A26846)&gt;0, "Yes", "No")</f>
        <v>No</v>
      </c>
    </row>
    <row r="26847">
      <c r="A26847" s="6">
        <v>718339.0</v>
      </c>
      <c r="B26847" s="6">
        <v>717793.0</v>
      </c>
      <c r="C26847" s="14" t="str">
        <f>If(COUNTIF(DamReaches!$B$2:$B$346,"="&amp;A26847)&gt;0, "Yes", "No")</f>
        <v>No</v>
      </c>
    </row>
    <row r="26848">
      <c r="A26848" s="6">
        <v>718361.0</v>
      </c>
      <c r="B26848" s="6">
        <v>718236.0</v>
      </c>
      <c r="C26848" s="14" t="str">
        <f>If(COUNTIF(DamReaches!$B$2:$B$346,"="&amp;A26848)&gt;0, "Yes", "No")</f>
        <v>No</v>
      </c>
    </row>
    <row r="26849">
      <c r="A26849" s="6">
        <v>718362.0</v>
      </c>
      <c r="B26849" s="6">
        <v>718339.0</v>
      </c>
      <c r="C26849" s="14" t="str">
        <f>If(COUNTIF(DamReaches!$B$2:$B$346,"="&amp;A26849)&gt;0, "Yes", "No")</f>
        <v>No</v>
      </c>
    </row>
    <row r="26850">
      <c r="A26850" s="6">
        <v>718363.0</v>
      </c>
      <c r="B26850" s="6">
        <v>717930.0</v>
      </c>
      <c r="C26850" s="14" t="str">
        <f>If(COUNTIF(DamReaches!$B$2:$B$346,"="&amp;A26850)&gt;0, "Yes", "No")</f>
        <v>No</v>
      </c>
    </row>
    <row r="26851">
      <c r="A26851" s="6">
        <v>718364.0</v>
      </c>
      <c r="B26851" s="6">
        <v>718317.0</v>
      </c>
      <c r="C26851" s="14" t="str">
        <f>If(COUNTIF(DamReaches!$B$2:$B$346,"="&amp;A26851)&gt;0, "Yes", "No")</f>
        <v>No</v>
      </c>
    </row>
    <row r="26852">
      <c r="A26852" s="6">
        <v>718365.0</v>
      </c>
      <c r="B26852" s="6">
        <v>717844.0</v>
      </c>
      <c r="C26852" s="14" t="str">
        <f>If(COUNTIF(DamReaches!$B$2:$B$346,"="&amp;A26852)&gt;0, "Yes", "No")</f>
        <v>No</v>
      </c>
    </row>
    <row r="26853">
      <c r="A26853" s="6">
        <v>718379.0</v>
      </c>
      <c r="B26853" s="6">
        <v>719159.0</v>
      </c>
      <c r="C26853" s="14" t="str">
        <f>If(COUNTIF(DamReaches!$B$2:$B$346,"="&amp;A26853)&gt;0, "Yes", "No")</f>
        <v>No</v>
      </c>
    </row>
    <row r="26854">
      <c r="A26854" s="6">
        <v>718380.0</v>
      </c>
      <c r="B26854" s="6">
        <v>719159.0</v>
      </c>
      <c r="C26854" s="14" t="str">
        <f>If(COUNTIF(DamReaches!$B$2:$B$346,"="&amp;A26854)&gt;0, "Yes", "No")</f>
        <v>No</v>
      </c>
    </row>
    <row r="26855">
      <c r="A26855" s="6">
        <v>718381.0</v>
      </c>
      <c r="B26855" s="6">
        <v>718190.0</v>
      </c>
      <c r="C26855" s="14" t="str">
        <f>If(COUNTIF(DamReaches!$B$2:$B$346,"="&amp;A26855)&gt;0, "Yes", "No")</f>
        <v>No</v>
      </c>
    </row>
    <row r="26856">
      <c r="A26856" s="6">
        <v>718382.0</v>
      </c>
      <c r="B26856" s="6">
        <v>718383.0</v>
      </c>
      <c r="C26856" s="14" t="str">
        <f>If(COUNTIF(DamReaches!$B$2:$B$346,"="&amp;A26856)&gt;0, "Yes", "No")</f>
        <v>No</v>
      </c>
    </row>
    <row r="26857">
      <c r="A26857" s="6">
        <v>718383.0</v>
      </c>
      <c r="B26857" s="6">
        <v>717766.0</v>
      </c>
      <c r="C26857" s="14" t="str">
        <f>If(COUNTIF(DamReaches!$B$2:$B$346,"="&amp;A26857)&gt;0, "Yes", "No")</f>
        <v>No</v>
      </c>
    </row>
    <row r="26858">
      <c r="A26858" s="6">
        <v>718384.0</v>
      </c>
      <c r="B26858" s="6">
        <v>718023.0</v>
      </c>
      <c r="C26858" s="14" t="str">
        <f>If(COUNTIF(DamReaches!$B$2:$B$346,"="&amp;A26858)&gt;0, "Yes", "No")</f>
        <v>No</v>
      </c>
    </row>
    <row r="26859">
      <c r="A26859" s="6">
        <v>718385.0</v>
      </c>
      <c r="B26859" s="6">
        <v>718093.0</v>
      </c>
      <c r="C26859" s="14" t="str">
        <f>If(COUNTIF(DamReaches!$B$2:$B$346,"="&amp;A26859)&gt;0, "Yes", "No")</f>
        <v>No</v>
      </c>
    </row>
    <row r="26860">
      <c r="A26860" s="6">
        <v>718386.0</v>
      </c>
      <c r="B26860" s="6">
        <v>718418.0</v>
      </c>
      <c r="C26860" s="14" t="str">
        <f>If(COUNTIF(DamReaches!$B$2:$B$346,"="&amp;A26860)&gt;0, "Yes", "No")</f>
        <v>No</v>
      </c>
    </row>
    <row r="26861">
      <c r="A26861" s="6">
        <v>718387.0</v>
      </c>
      <c r="B26861" s="6">
        <v>718303.0</v>
      </c>
      <c r="C26861" s="14" t="str">
        <f>If(COUNTIF(DamReaches!$B$2:$B$346,"="&amp;A26861)&gt;0, "Yes", "No")</f>
        <v>No</v>
      </c>
    </row>
    <row r="26862">
      <c r="A26862" s="6">
        <v>718388.0</v>
      </c>
      <c r="B26862" s="6">
        <v>718387.0</v>
      </c>
      <c r="C26862" s="14" t="str">
        <f>If(COUNTIF(DamReaches!$B$2:$B$346,"="&amp;A26862)&gt;0, "Yes", "No")</f>
        <v>No</v>
      </c>
    </row>
    <row r="26863">
      <c r="A26863" s="6">
        <v>718400.0</v>
      </c>
      <c r="B26863" s="6">
        <v>718537.0</v>
      </c>
      <c r="C26863" s="14" t="str">
        <f>If(COUNTIF(DamReaches!$B$2:$B$346,"="&amp;A26863)&gt;0, "Yes", "No")</f>
        <v>No</v>
      </c>
    </row>
    <row r="26864">
      <c r="A26864" s="6">
        <v>718401.0</v>
      </c>
      <c r="B26864" s="6">
        <v>718537.0</v>
      </c>
      <c r="C26864" s="14" t="str">
        <f>If(COUNTIF(DamReaches!$B$2:$B$346,"="&amp;A26864)&gt;0, "Yes", "No")</f>
        <v>No</v>
      </c>
    </row>
    <row r="26865">
      <c r="A26865" s="6">
        <v>718402.0</v>
      </c>
      <c r="B26865" s="6">
        <v>718094.0</v>
      </c>
      <c r="C26865" s="14" t="str">
        <f>If(COUNTIF(DamReaches!$B$2:$B$346,"="&amp;A26865)&gt;0, "Yes", "No")</f>
        <v>No</v>
      </c>
    </row>
    <row r="26866">
      <c r="A26866" s="6">
        <v>718403.0</v>
      </c>
      <c r="B26866" s="6">
        <v>718365.0</v>
      </c>
      <c r="C26866" s="14" t="str">
        <f>If(COUNTIF(DamReaches!$B$2:$B$346,"="&amp;A26866)&gt;0, "Yes", "No")</f>
        <v>No</v>
      </c>
    </row>
    <row r="26867">
      <c r="A26867" s="6">
        <v>718404.0</v>
      </c>
      <c r="B26867" s="6">
        <v>717990.0</v>
      </c>
      <c r="C26867" s="14" t="str">
        <f>If(COUNTIF(DamReaches!$B$2:$B$346,"="&amp;A26867)&gt;0, "Yes", "No")</f>
        <v>No</v>
      </c>
    </row>
    <row r="26868">
      <c r="A26868" s="6">
        <v>718405.0</v>
      </c>
      <c r="B26868" s="6">
        <v>717993.0</v>
      </c>
      <c r="C26868" s="14" t="str">
        <f>If(COUNTIF(DamReaches!$B$2:$B$346,"="&amp;A26868)&gt;0, "Yes", "No")</f>
        <v>No</v>
      </c>
    </row>
    <row r="26869">
      <c r="A26869" s="6">
        <v>718416.0</v>
      </c>
      <c r="B26869" s="6">
        <v>718485.0</v>
      </c>
      <c r="C26869" s="14" t="str">
        <f>If(COUNTIF(DamReaches!$B$2:$B$346,"="&amp;A26869)&gt;0, "Yes", "No")</f>
        <v>No</v>
      </c>
    </row>
    <row r="26870">
      <c r="A26870" s="6">
        <v>718417.0</v>
      </c>
      <c r="B26870" s="6">
        <v>718070.0</v>
      </c>
      <c r="C26870" s="14" t="str">
        <f>If(COUNTIF(DamReaches!$B$2:$B$346,"="&amp;A26870)&gt;0, "Yes", "No")</f>
        <v>No</v>
      </c>
    </row>
    <row r="26871">
      <c r="A26871" s="6">
        <v>718418.0</v>
      </c>
      <c r="B26871" s="6">
        <v>718417.0</v>
      </c>
      <c r="C26871" s="14" t="str">
        <f>If(COUNTIF(DamReaches!$B$2:$B$346,"="&amp;A26871)&gt;0, "Yes", "No")</f>
        <v>No</v>
      </c>
    </row>
    <row r="26872">
      <c r="A26872" s="6">
        <v>718445.0</v>
      </c>
      <c r="B26872" s="6">
        <v>718446.0</v>
      </c>
      <c r="C26872" s="14" t="str">
        <f>If(COUNTIF(DamReaches!$B$2:$B$346,"="&amp;A26872)&gt;0, "Yes", "No")</f>
        <v>No</v>
      </c>
    </row>
    <row r="26873">
      <c r="A26873" s="6">
        <v>718446.0</v>
      </c>
      <c r="B26873" s="6">
        <v>718043.0</v>
      </c>
      <c r="C26873" s="14" t="str">
        <f>If(COUNTIF(DamReaches!$B$2:$B$346,"="&amp;A26873)&gt;0, "Yes", "No")</f>
        <v>No</v>
      </c>
    </row>
    <row r="26874">
      <c r="A26874" s="6">
        <v>718447.0</v>
      </c>
      <c r="B26874" s="6">
        <v>718857.0</v>
      </c>
      <c r="C26874" s="14" t="str">
        <f>If(COUNTIF(DamReaches!$B$2:$B$346,"="&amp;A26874)&gt;0, "Yes", "No")</f>
        <v>No</v>
      </c>
    </row>
    <row r="26875">
      <c r="A26875" s="6">
        <v>718448.0</v>
      </c>
      <c r="B26875" s="6">
        <v>719160.0</v>
      </c>
      <c r="C26875" s="14" t="str">
        <f>If(COUNTIF(DamReaches!$B$2:$B$346,"="&amp;A26875)&gt;0, "Yes", "No")</f>
        <v>No</v>
      </c>
    </row>
    <row r="26876">
      <c r="A26876" s="6">
        <v>718449.0</v>
      </c>
      <c r="B26876" s="6">
        <v>718448.0</v>
      </c>
      <c r="C26876" s="14" t="str">
        <f>If(COUNTIF(DamReaches!$B$2:$B$346,"="&amp;A26876)&gt;0, "Yes", "No")</f>
        <v>No</v>
      </c>
    </row>
    <row r="26877">
      <c r="A26877" s="6">
        <v>718450.0</v>
      </c>
      <c r="B26877" s="6">
        <v>718720.0</v>
      </c>
      <c r="C26877" s="14" t="str">
        <f>If(COUNTIF(DamReaches!$B$2:$B$346,"="&amp;A26877)&gt;0, "Yes", "No")</f>
        <v>No</v>
      </c>
    </row>
    <row r="26878">
      <c r="A26878" s="6">
        <v>718451.0</v>
      </c>
      <c r="B26878" s="6">
        <v>718381.0</v>
      </c>
      <c r="C26878" s="14" t="str">
        <f>If(COUNTIF(DamReaches!$B$2:$B$346,"="&amp;A26878)&gt;0, "Yes", "No")</f>
        <v>No</v>
      </c>
    </row>
    <row r="26879">
      <c r="A26879" s="6">
        <v>718452.0</v>
      </c>
      <c r="B26879" s="6">
        <v>718381.0</v>
      </c>
      <c r="C26879" s="14" t="str">
        <f>If(COUNTIF(DamReaches!$B$2:$B$346,"="&amp;A26879)&gt;0, "Yes", "No")</f>
        <v>No</v>
      </c>
    </row>
    <row r="26880">
      <c r="A26880" s="6">
        <v>718453.0</v>
      </c>
      <c r="B26880" s="6">
        <v>717670.0</v>
      </c>
      <c r="C26880" s="14" t="str">
        <f>If(COUNTIF(DamReaches!$B$2:$B$346,"="&amp;A26880)&gt;0, "Yes", "No")</f>
        <v>No</v>
      </c>
    </row>
    <row r="26881">
      <c r="A26881" s="6">
        <v>718454.0</v>
      </c>
      <c r="B26881" s="6">
        <v>718453.0</v>
      </c>
      <c r="C26881" s="14" t="str">
        <f>If(COUNTIF(DamReaches!$B$2:$B$346,"="&amp;A26881)&gt;0, "Yes", "No")</f>
        <v>No</v>
      </c>
    </row>
    <row r="26882">
      <c r="A26882" s="6">
        <v>718455.0</v>
      </c>
      <c r="B26882" s="6">
        <v>718362.0</v>
      </c>
      <c r="C26882" s="14" t="str">
        <f>If(COUNTIF(DamReaches!$B$2:$B$346,"="&amp;A26882)&gt;0, "Yes", "No")</f>
        <v>No</v>
      </c>
    </row>
    <row r="26883">
      <c r="A26883" s="6">
        <v>718456.0</v>
      </c>
      <c r="B26883" s="6">
        <v>718214.0</v>
      </c>
      <c r="C26883" s="14" t="str">
        <f>If(COUNTIF(DamReaches!$B$2:$B$346,"="&amp;A26883)&gt;0, "Yes", "No")</f>
        <v>No</v>
      </c>
    </row>
    <row r="26884">
      <c r="A26884" s="6">
        <v>718482.0</v>
      </c>
      <c r="B26884" s="6">
        <v>718143.0</v>
      </c>
      <c r="C26884" s="14" t="str">
        <f>If(COUNTIF(DamReaches!$B$2:$B$346,"="&amp;A26884)&gt;0, "Yes", "No")</f>
        <v>No</v>
      </c>
    </row>
    <row r="26885">
      <c r="A26885" s="6">
        <v>718483.0</v>
      </c>
      <c r="B26885" s="6">
        <v>718044.0</v>
      </c>
      <c r="C26885" s="14" t="str">
        <f>If(COUNTIF(DamReaches!$B$2:$B$346,"="&amp;A26885)&gt;0, "Yes", "No")</f>
        <v>No</v>
      </c>
    </row>
    <row r="26886">
      <c r="A26886" s="6">
        <v>718484.0</v>
      </c>
      <c r="B26886" s="6">
        <v>718384.0</v>
      </c>
      <c r="C26886" s="14" t="str">
        <f>If(COUNTIF(DamReaches!$B$2:$B$346,"="&amp;A26886)&gt;0, "Yes", "No")</f>
        <v>No</v>
      </c>
    </row>
    <row r="26887">
      <c r="A26887" s="6">
        <v>718485.0</v>
      </c>
      <c r="B26887" s="6">
        <v>718484.0</v>
      </c>
      <c r="C26887" s="14" t="str">
        <f>If(COUNTIF(DamReaches!$B$2:$B$346,"="&amp;A26887)&gt;0, "Yes", "No")</f>
        <v>No</v>
      </c>
    </row>
    <row r="26888">
      <c r="A26888" s="6">
        <v>718503.0</v>
      </c>
      <c r="B26888" s="6">
        <v>718533.0</v>
      </c>
      <c r="C26888" s="14" t="str">
        <f>If(COUNTIF(DamReaches!$B$2:$B$346,"="&amp;A26888)&gt;0, "Yes", "No")</f>
        <v>No</v>
      </c>
    </row>
    <row r="26889">
      <c r="A26889" s="6">
        <v>718504.0</v>
      </c>
      <c r="B26889" s="6">
        <v>719160.0</v>
      </c>
      <c r="C26889" s="14" t="str">
        <f>If(COUNTIF(DamReaches!$B$2:$B$346,"="&amp;A26889)&gt;0, "Yes", "No")</f>
        <v>No</v>
      </c>
    </row>
    <row r="26890">
      <c r="A26890" s="6">
        <v>718505.0</v>
      </c>
      <c r="B26890" s="6">
        <v>718506.0</v>
      </c>
      <c r="C26890" s="14" t="str">
        <f>If(COUNTIF(DamReaches!$B$2:$B$346,"="&amp;A26890)&gt;0, "Yes", "No")</f>
        <v>No</v>
      </c>
    </row>
    <row r="26891">
      <c r="A26891" s="6">
        <v>718506.0</v>
      </c>
      <c r="B26891" s="6">
        <v>718482.0</v>
      </c>
      <c r="C26891" s="14" t="str">
        <f>If(COUNTIF(DamReaches!$B$2:$B$346,"="&amp;A26891)&gt;0, "Yes", "No")</f>
        <v>No</v>
      </c>
    </row>
    <row r="26892">
      <c r="A26892" s="6">
        <v>718507.0</v>
      </c>
      <c r="B26892" s="6">
        <v>718068.0</v>
      </c>
      <c r="C26892" s="14" t="str">
        <f>If(COUNTIF(DamReaches!$B$2:$B$346,"="&amp;A26892)&gt;0, "Yes", "No")</f>
        <v>No</v>
      </c>
    </row>
    <row r="26893">
      <c r="A26893" s="6">
        <v>718508.0</v>
      </c>
      <c r="B26893" s="6">
        <v>718657.0</v>
      </c>
      <c r="C26893" s="14" t="str">
        <f>If(COUNTIF(DamReaches!$B$2:$B$346,"="&amp;A26893)&gt;0, "Yes", "No")</f>
        <v>No</v>
      </c>
    </row>
    <row r="26894">
      <c r="A26894" s="6">
        <v>718509.0</v>
      </c>
      <c r="B26894" s="6">
        <v>718657.0</v>
      </c>
      <c r="C26894" s="14" t="str">
        <f>If(COUNTIF(DamReaches!$B$2:$B$346,"="&amp;A26894)&gt;0, "Yes", "No")</f>
        <v>No</v>
      </c>
    </row>
    <row r="26895">
      <c r="A26895" s="6">
        <v>718533.0</v>
      </c>
      <c r="B26895" s="6">
        <v>718857.0</v>
      </c>
      <c r="C26895" s="14" t="str">
        <f>If(COUNTIF(DamReaches!$B$2:$B$346,"="&amp;A26895)&gt;0, "Yes", "No")</f>
        <v>No</v>
      </c>
    </row>
    <row r="26896">
      <c r="A26896" s="6">
        <v>718534.0</v>
      </c>
      <c r="B26896" s="6">
        <v>718483.0</v>
      </c>
      <c r="C26896" s="14" t="str">
        <f>If(COUNTIF(DamReaches!$B$2:$B$346,"="&amp;A26896)&gt;0, "Yes", "No")</f>
        <v>No</v>
      </c>
    </row>
    <row r="26897">
      <c r="A26897" s="6">
        <v>718535.0</v>
      </c>
      <c r="B26897" s="6">
        <v>718044.0</v>
      </c>
      <c r="C26897" s="14" t="str">
        <f>If(COUNTIF(DamReaches!$B$2:$B$346,"="&amp;A26897)&gt;0, "Yes", "No")</f>
        <v>No</v>
      </c>
    </row>
    <row r="26898">
      <c r="A26898" s="6">
        <v>718536.0</v>
      </c>
      <c r="B26898" s="6">
        <v>718535.0</v>
      </c>
      <c r="C26898" s="14" t="str">
        <f>If(COUNTIF(DamReaches!$B$2:$B$346,"="&amp;A26898)&gt;0, "Yes", "No")</f>
        <v>No</v>
      </c>
    </row>
    <row r="26899">
      <c r="A26899" s="6">
        <v>718537.0</v>
      </c>
      <c r="B26899" s="6">
        <v>718912.0</v>
      </c>
      <c r="C26899" s="14" t="str">
        <f>If(COUNTIF(DamReaches!$B$2:$B$346,"="&amp;A26899)&gt;0, "Yes", "No")</f>
        <v>No</v>
      </c>
    </row>
    <row r="26900">
      <c r="A26900" s="6">
        <v>718538.0</v>
      </c>
      <c r="B26900" s="6">
        <v>718587.0</v>
      </c>
      <c r="C26900" s="14" t="str">
        <f>If(COUNTIF(DamReaches!$B$2:$B$346,"="&amp;A26900)&gt;0, "Yes", "No")</f>
        <v>No</v>
      </c>
    </row>
    <row r="26901">
      <c r="A26901" s="6">
        <v>718539.0</v>
      </c>
      <c r="B26901" s="6">
        <v>718418.0</v>
      </c>
      <c r="C26901" s="14" t="str">
        <f>If(COUNTIF(DamReaches!$B$2:$B$346,"="&amp;A26901)&gt;0, "Yes", "No")</f>
        <v>No</v>
      </c>
    </row>
    <row r="26902">
      <c r="A26902" s="6">
        <v>718540.0</v>
      </c>
      <c r="B26902" s="6">
        <v>718167.0</v>
      </c>
      <c r="C26902" s="14" t="str">
        <f>If(COUNTIF(DamReaches!$B$2:$B$346,"="&amp;A26902)&gt;0, "Yes", "No")</f>
        <v>No</v>
      </c>
    </row>
    <row r="26903">
      <c r="A26903" s="6">
        <v>718541.0</v>
      </c>
      <c r="B26903" s="6">
        <v>718303.0</v>
      </c>
      <c r="C26903" s="14" t="str">
        <f>If(COUNTIF(DamReaches!$B$2:$B$346,"="&amp;A26903)&gt;0, "Yes", "No")</f>
        <v>No</v>
      </c>
    </row>
    <row r="26904">
      <c r="A26904" s="6">
        <v>718554.0</v>
      </c>
      <c r="B26904" s="6">
        <v>718834.0</v>
      </c>
      <c r="C26904" s="14" t="str">
        <f>If(COUNTIF(DamReaches!$B$2:$B$346,"="&amp;A26904)&gt;0, "Yes", "No")</f>
        <v>No</v>
      </c>
    </row>
    <row r="26905">
      <c r="A26905" s="6">
        <v>718555.0</v>
      </c>
      <c r="B26905" s="6">
        <v>718834.0</v>
      </c>
      <c r="C26905" s="14" t="str">
        <f>If(COUNTIF(DamReaches!$B$2:$B$346,"="&amp;A26905)&gt;0, "Yes", "No")</f>
        <v>No</v>
      </c>
    </row>
    <row r="26906">
      <c r="A26906" s="6">
        <v>718556.0</v>
      </c>
      <c r="B26906" s="6">
        <v>718588.0</v>
      </c>
      <c r="C26906" s="14" t="str">
        <f>If(COUNTIF(DamReaches!$B$2:$B$346,"="&amp;A26906)&gt;0, "Yes", "No")</f>
        <v>No</v>
      </c>
    </row>
    <row r="26907">
      <c r="A26907" s="6">
        <v>718557.0</v>
      </c>
      <c r="B26907" s="6">
        <v>718387.0</v>
      </c>
      <c r="C26907" s="14" t="str">
        <f>If(COUNTIF(DamReaches!$B$2:$B$346,"="&amp;A26907)&gt;0, "Yes", "No")</f>
        <v>No</v>
      </c>
    </row>
    <row r="26908">
      <c r="A26908" s="6">
        <v>718586.0</v>
      </c>
      <c r="B26908" s="6">
        <v>718803.0</v>
      </c>
      <c r="C26908" s="14" t="str">
        <f>If(COUNTIF(DamReaches!$B$2:$B$346,"="&amp;A26908)&gt;0, "Yes", "No")</f>
        <v>No</v>
      </c>
    </row>
    <row r="26909">
      <c r="A26909" s="6">
        <v>718587.0</v>
      </c>
      <c r="B26909" s="6">
        <v>718803.0</v>
      </c>
      <c r="C26909" s="14" t="str">
        <f>If(COUNTIF(DamReaches!$B$2:$B$346,"="&amp;A26909)&gt;0, "Yes", "No")</f>
        <v>No</v>
      </c>
    </row>
    <row r="26910">
      <c r="A26910" s="6">
        <v>718588.0</v>
      </c>
      <c r="B26910" s="6">
        <v>718540.0</v>
      </c>
      <c r="C26910" s="14" t="str">
        <f>If(COUNTIF(DamReaches!$B$2:$B$346,"="&amp;A26910)&gt;0, "Yes", "No")</f>
        <v>No</v>
      </c>
    </row>
    <row r="26911">
      <c r="A26911" s="6">
        <v>718617.0</v>
      </c>
      <c r="B26911" s="6">
        <v>718587.0</v>
      </c>
      <c r="C26911" s="14" t="str">
        <f>If(COUNTIF(DamReaches!$B$2:$B$346,"="&amp;A26911)&gt;0, "Yes", "No")</f>
        <v>No</v>
      </c>
    </row>
    <row r="26912">
      <c r="A26912" s="6">
        <v>718635.0</v>
      </c>
      <c r="B26912" s="6">
        <v>718453.0</v>
      </c>
      <c r="C26912" s="14" t="str">
        <f>If(COUNTIF(DamReaches!$B$2:$B$346,"="&amp;A26912)&gt;0, "Yes", "No")</f>
        <v>No</v>
      </c>
    </row>
    <row r="26913">
      <c r="A26913" s="6">
        <v>718636.0</v>
      </c>
      <c r="B26913" s="6">
        <v>718383.0</v>
      </c>
      <c r="C26913" s="14" t="str">
        <f>If(COUNTIF(DamReaches!$B$2:$B$346,"="&amp;A26913)&gt;0, "Yes", "No")</f>
        <v>No</v>
      </c>
    </row>
    <row r="26914">
      <c r="A26914" s="6">
        <v>718637.0</v>
      </c>
      <c r="B26914" s="6">
        <v>718317.0</v>
      </c>
      <c r="C26914" s="14" t="str">
        <f>If(COUNTIF(DamReaches!$B$2:$B$346,"="&amp;A26914)&gt;0, "Yes", "No")</f>
        <v>No</v>
      </c>
    </row>
    <row r="26915">
      <c r="A26915" s="6">
        <v>718638.0</v>
      </c>
      <c r="B26915" s="6">
        <v>718216.0</v>
      </c>
      <c r="C26915" s="14" t="str">
        <f>If(COUNTIF(DamReaches!$B$2:$B$346,"="&amp;A26915)&gt;0, "Yes", "No")</f>
        <v>No</v>
      </c>
    </row>
    <row r="26916">
      <c r="A26916" s="6">
        <v>718639.0</v>
      </c>
      <c r="B26916" s="6">
        <v>718640.0</v>
      </c>
      <c r="C26916" s="14" t="str">
        <f>If(COUNTIF(DamReaches!$B$2:$B$346,"="&amp;A26916)&gt;0, "Yes", "No")</f>
        <v>No</v>
      </c>
    </row>
    <row r="26917">
      <c r="A26917" s="6">
        <v>718640.0</v>
      </c>
      <c r="B26917" s="6">
        <v>718321.0</v>
      </c>
      <c r="C26917" s="14" t="str">
        <f>If(COUNTIF(DamReaches!$B$2:$B$346,"="&amp;A26917)&gt;0, "Yes", "No")</f>
        <v>No</v>
      </c>
    </row>
    <row r="26918">
      <c r="A26918" s="6">
        <v>718654.0</v>
      </c>
      <c r="B26918" s="6">
        <v>718506.0</v>
      </c>
      <c r="C26918" s="14" t="str">
        <f>If(COUNTIF(DamReaches!$B$2:$B$346,"="&amp;A26918)&gt;0, "Yes", "No")</f>
        <v>No</v>
      </c>
    </row>
    <row r="26919">
      <c r="A26919" s="6">
        <v>718655.0</v>
      </c>
      <c r="B26919" s="6">
        <v>718635.0</v>
      </c>
      <c r="C26919" s="14" t="str">
        <f>If(COUNTIF(DamReaches!$B$2:$B$346,"="&amp;A26919)&gt;0, "Yes", "No")</f>
        <v>No</v>
      </c>
    </row>
    <row r="26920">
      <c r="A26920" s="6">
        <v>718656.0</v>
      </c>
      <c r="B26920" s="6">
        <v>718893.0</v>
      </c>
      <c r="C26920" s="14" t="str">
        <f>If(COUNTIF(DamReaches!$B$2:$B$346,"="&amp;A26920)&gt;0, "Yes", "No")</f>
        <v>No</v>
      </c>
    </row>
    <row r="26921">
      <c r="A26921" s="6">
        <v>718657.0</v>
      </c>
      <c r="B26921" s="6">
        <v>718893.0</v>
      </c>
      <c r="C26921" s="14" t="str">
        <f>If(COUNTIF(DamReaches!$B$2:$B$346,"="&amp;A26921)&gt;0, "Yes", "No")</f>
        <v>No</v>
      </c>
    </row>
    <row r="26922">
      <c r="A26922" s="6">
        <v>718679.0</v>
      </c>
      <c r="B26922" s="6">
        <v>718339.0</v>
      </c>
      <c r="C26922" s="14" t="str">
        <f>If(COUNTIF(DamReaches!$B$2:$B$346,"="&amp;A26922)&gt;0, "Yes", "No")</f>
        <v>No</v>
      </c>
    </row>
    <row r="26923">
      <c r="A26923" s="6">
        <v>718680.0</v>
      </c>
      <c r="B26923" s="6">
        <v>718072.0</v>
      </c>
      <c r="C26923" s="14" t="str">
        <f>If(COUNTIF(DamReaches!$B$2:$B$346,"="&amp;A26923)&gt;0, "Yes", "No")</f>
        <v>No</v>
      </c>
    </row>
    <row r="26924">
      <c r="A26924" s="6">
        <v>718697.0</v>
      </c>
      <c r="B26924" s="6">
        <v>718446.0</v>
      </c>
      <c r="C26924" s="14" t="str">
        <f>If(COUNTIF(DamReaches!$B$2:$B$346,"="&amp;A26924)&gt;0, "Yes", "No")</f>
        <v>No</v>
      </c>
    </row>
    <row r="26925">
      <c r="A26925" s="6">
        <v>718698.0</v>
      </c>
      <c r="B26925" s="6">
        <v>719284.0</v>
      </c>
      <c r="C26925" s="14" t="str">
        <f>If(COUNTIF(DamReaches!$B$2:$B$346,"="&amp;A26925)&gt;0, "Yes", "No")</f>
        <v>No</v>
      </c>
    </row>
    <row r="26926">
      <c r="A26926" s="6">
        <v>718699.0</v>
      </c>
      <c r="B26926" s="6">
        <v>719284.0</v>
      </c>
      <c r="C26926" s="14" t="str">
        <f>If(COUNTIF(DamReaches!$B$2:$B$346,"="&amp;A26926)&gt;0, "Yes", "No")</f>
        <v>No</v>
      </c>
    </row>
    <row r="26927">
      <c r="A26927" s="6">
        <v>718700.0</v>
      </c>
      <c r="B26927" s="6">
        <v>718535.0</v>
      </c>
      <c r="C26927" s="14" t="str">
        <f>If(COUNTIF(DamReaches!$B$2:$B$346,"="&amp;A26927)&gt;0, "Yes", "No")</f>
        <v>No</v>
      </c>
    </row>
    <row r="26928">
      <c r="A26928" s="6">
        <v>718701.0</v>
      </c>
      <c r="B26928" s="6">
        <v>718217.0</v>
      </c>
      <c r="C26928" s="14" t="str">
        <f>If(COUNTIF(DamReaches!$B$2:$B$346,"="&amp;A26928)&gt;0, "Yes", "No")</f>
        <v>No</v>
      </c>
    </row>
    <row r="26929">
      <c r="A26929" s="6">
        <v>718719.0</v>
      </c>
      <c r="B26929" s="6">
        <v>719257.0</v>
      </c>
      <c r="C26929" s="14" t="str">
        <f>If(COUNTIF(DamReaches!$B$2:$B$346,"="&amp;A26929)&gt;0, "Yes", "No")</f>
        <v>No</v>
      </c>
    </row>
    <row r="26930">
      <c r="A26930" s="6">
        <v>718720.0</v>
      </c>
      <c r="B26930" s="6">
        <v>719257.0</v>
      </c>
      <c r="C26930" s="14" t="str">
        <f>If(COUNTIF(DamReaches!$B$2:$B$346,"="&amp;A26930)&gt;0, "Yes", "No")</f>
        <v>No</v>
      </c>
    </row>
    <row r="26931">
      <c r="A26931" s="6">
        <v>718721.0</v>
      </c>
      <c r="B26931" s="6">
        <v>718700.0</v>
      </c>
      <c r="C26931" s="14" t="str">
        <f>If(COUNTIF(DamReaches!$B$2:$B$346,"="&amp;A26931)&gt;0, "Yes", "No")</f>
        <v>No</v>
      </c>
    </row>
    <row r="26932">
      <c r="A26932" s="6">
        <v>718722.0</v>
      </c>
      <c r="B26932" s="6">
        <v>718750.0</v>
      </c>
      <c r="C26932" s="14" t="str">
        <f>If(COUNTIF(DamReaches!$B$2:$B$346,"="&amp;A26932)&gt;0, "Yes", "No")</f>
        <v>No</v>
      </c>
    </row>
    <row r="26933">
      <c r="A26933" s="6">
        <v>718723.0</v>
      </c>
      <c r="B26933" s="6">
        <v>718916.0</v>
      </c>
      <c r="C26933" s="14" t="str">
        <f>If(COUNTIF(DamReaches!$B$2:$B$346,"="&amp;A26933)&gt;0, "Yes", "No")</f>
        <v>No</v>
      </c>
    </row>
    <row r="26934">
      <c r="A26934" s="6">
        <v>718724.0</v>
      </c>
      <c r="B26934" s="6">
        <v>718640.0</v>
      </c>
      <c r="C26934" s="14" t="str">
        <f>If(COUNTIF(DamReaches!$B$2:$B$346,"="&amp;A26934)&gt;0, "Yes", "No")</f>
        <v>No</v>
      </c>
    </row>
    <row r="26935">
      <c r="A26935" s="6">
        <v>718748.0</v>
      </c>
      <c r="B26935" s="6">
        <v>718315.0</v>
      </c>
      <c r="C26935" s="14" t="str">
        <f>If(COUNTIF(DamReaches!$B$2:$B$346,"="&amp;A26935)&gt;0, "Yes", "No")</f>
        <v>No</v>
      </c>
    </row>
    <row r="26936">
      <c r="A26936" s="6">
        <v>718749.0</v>
      </c>
      <c r="B26936" s="6">
        <v>718451.0</v>
      </c>
      <c r="C26936" s="14" t="str">
        <f>If(COUNTIF(DamReaches!$B$2:$B$346,"="&amp;A26936)&gt;0, "Yes", "No")</f>
        <v>No</v>
      </c>
    </row>
    <row r="26937">
      <c r="A26937" s="6">
        <v>718750.0</v>
      </c>
      <c r="B26937" s="6">
        <v>718679.0</v>
      </c>
      <c r="C26937" s="14" t="str">
        <f>If(COUNTIF(DamReaches!$B$2:$B$346,"="&amp;A26937)&gt;0, "Yes", "No")</f>
        <v>No</v>
      </c>
    </row>
    <row r="26938">
      <c r="A26938" s="6">
        <v>718769.0</v>
      </c>
      <c r="B26938" s="6">
        <v>718189.0</v>
      </c>
      <c r="C26938" s="14" t="str">
        <f>If(COUNTIF(DamReaches!$B$2:$B$346,"="&amp;A26938)&gt;0, "Yes", "No")</f>
        <v>No</v>
      </c>
    </row>
    <row r="26939">
      <c r="A26939" s="6">
        <v>718770.0</v>
      </c>
      <c r="B26939" s="6">
        <v>718890.0</v>
      </c>
      <c r="C26939" s="14" t="str">
        <f>If(COUNTIF(DamReaches!$B$2:$B$346,"="&amp;A26939)&gt;0, "Yes", "No")</f>
        <v>No</v>
      </c>
    </row>
    <row r="26940">
      <c r="A26940" s="6">
        <v>718771.0</v>
      </c>
      <c r="B26940" s="6">
        <v>718384.0</v>
      </c>
      <c r="C26940" s="14" t="str">
        <f>If(COUNTIF(DamReaches!$B$2:$B$346,"="&amp;A26940)&gt;0, "Yes", "No")</f>
        <v>No</v>
      </c>
    </row>
    <row r="26941">
      <c r="A26941" s="6">
        <v>718772.0</v>
      </c>
      <c r="B26941" s="6">
        <v>718750.0</v>
      </c>
      <c r="C26941" s="14" t="str">
        <f>If(COUNTIF(DamReaches!$B$2:$B$346,"="&amp;A26941)&gt;0, "Yes", "No")</f>
        <v>No</v>
      </c>
    </row>
    <row r="26942">
      <c r="A26942" s="6">
        <v>718773.0</v>
      </c>
      <c r="B26942" s="6">
        <v>718216.0</v>
      </c>
      <c r="C26942" s="14" t="str">
        <f>If(COUNTIF(DamReaches!$B$2:$B$346,"="&amp;A26942)&gt;0, "Yes", "No")</f>
        <v>No</v>
      </c>
    </row>
    <row r="26943">
      <c r="A26943" s="6">
        <v>718774.0</v>
      </c>
      <c r="B26943" s="6">
        <v>718916.0</v>
      </c>
      <c r="C26943" s="14" t="str">
        <f>If(COUNTIF(DamReaches!$B$2:$B$346,"="&amp;A26943)&gt;0, "Yes", "No")</f>
        <v>No</v>
      </c>
    </row>
    <row r="26944">
      <c r="A26944" s="6">
        <v>718801.0</v>
      </c>
      <c r="B26944" s="6">
        <v>718482.0</v>
      </c>
      <c r="C26944" s="14" t="str">
        <f>If(COUNTIF(DamReaches!$B$2:$B$346,"="&amp;A26944)&gt;0, "Yes", "No")</f>
        <v>No</v>
      </c>
    </row>
    <row r="26945">
      <c r="A26945" s="6">
        <v>718802.0</v>
      </c>
      <c r="B26945" s="6">
        <v>718912.0</v>
      </c>
      <c r="C26945" s="14" t="str">
        <f>If(COUNTIF(DamReaches!$B$2:$B$346,"="&amp;A26945)&gt;0, "Yes", "No")</f>
        <v>No</v>
      </c>
    </row>
    <row r="26946">
      <c r="A26946" s="6">
        <v>718803.0</v>
      </c>
      <c r="B26946" s="6">
        <v>718802.0</v>
      </c>
      <c r="C26946" s="14" t="str">
        <f>If(COUNTIF(DamReaches!$B$2:$B$346,"="&amp;A26946)&gt;0, "Yes", "No")</f>
        <v>No</v>
      </c>
    </row>
    <row r="26947">
      <c r="A26947" s="6">
        <v>718804.0</v>
      </c>
      <c r="B26947" s="6">
        <v>718635.0</v>
      </c>
      <c r="C26947" s="14" t="str">
        <f>If(COUNTIF(DamReaches!$B$2:$B$346,"="&amp;A26947)&gt;0, "Yes", "No")</f>
        <v>No</v>
      </c>
    </row>
    <row r="26948">
      <c r="A26948" s="6">
        <v>718805.0</v>
      </c>
      <c r="B26948" s="6">
        <v>718804.0</v>
      </c>
      <c r="C26948" s="14" t="str">
        <f>If(COUNTIF(DamReaches!$B$2:$B$346,"="&amp;A26948)&gt;0, "Yes", "No")</f>
        <v>No</v>
      </c>
    </row>
    <row r="26949">
      <c r="A26949" s="6">
        <v>718833.0</v>
      </c>
      <c r="B26949" s="6">
        <v>719236.0</v>
      </c>
      <c r="C26949" s="14" t="str">
        <f>If(COUNTIF(DamReaches!$B$2:$B$346,"="&amp;A26949)&gt;0, "Yes", "No")</f>
        <v>No</v>
      </c>
    </row>
    <row r="26950">
      <c r="A26950" s="6">
        <v>718834.0</v>
      </c>
      <c r="B26950" s="6">
        <v>719236.0</v>
      </c>
      <c r="C26950" s="14" t="str">
        <f>If(COUNTIF(DamReaches!$B$2:$B$346,"="&amp;A26950)&gt;0, "Yes", "No")</f>
        <v>No</v>
      </c>
    </row>
    <row r="26951">
      <c r="A26951" s="6">
        <v>718835.0</v>
      </c>
      <c r="B26951" s="6">
        <v>718239.0</v>
      </c>
      <c r="C26951" s="14" t="str">
        <f>If(COUNTIF(DamReaches!$B$2:$B$346,"="&amp;A26951)&gt;0, "Yes", "No")</f>
        <v>No</v>
      </c>
    </row>
    <row r="26952">
      <c r="A26952" s="6">
        <v>718836.0</v>
      </c>
      <c r="B26952" s="6">
        <v>718417.0</v>
      </c>
      <c r="C26952" s="14" t="str">
        <f>If(COUNTIF(DamReaches!$B$2:$B$346,"="&amp;A26952)&gt;0, "Yes", "No")</f>
        <v>No</v>
      </c>
    </row>
    <row r="26953">
      <c r="A26953" s="6">
        <v>718837.0</v>
      </c>
      <c r="B26953" s="6">
        <v>717898.0</v>
      </c>
      <c r="C26953" s="14" t="str">
        <f>If(COUNTIF(DamReaches!$B$2:$B$346,"="&amp;A26953)&gt;0, "Yes", "No")</f>
        <v>No</v>
      </c>
    </row>
    <row r="26954">
      <c r="A26954" s="6">
        <v>718857.0</v>
      </c>
      <c r="B26954" s="6">
        <v>719363.0</v>
      </c>
      <c r="C26954" s="14" t="str">
        <f>If(COUNTIF(DamReaches!$B$2:$B$346,"="&amp;A26954)&gt;0, "Yes", "No")</f>
        <v>No</v>
      </c>
    </row>
    <row r="26955">
      <c r="A26955" s="6">
        <v>718858.0</v>
      </c>
      <c r="B26955" s="6">
        <v>719363.0</v>
      </c>
      <c r="C26955" s="14" t="str">
        <f>If(COUNTIF(DamReaches!$B$2:$B$346,"="&amp;A26955)&gt;0, "Yes", "No")</f>
        <v>No</v>
      </c>
    </row>
    <row r="26956">
      <c r="A26956" s="6">
        <v>718859.0</v>
      </c>
      <c r="B26956" s="6">
        <v>718801.0</v>
      </c>
      <c r="C26956" s="14" t="str">
        <f>If(COUNTIF(DamReaches!$B$2:$B$346,"="&amp;A26956)&gt;0, "Yes", "No")</f>
        <v>No</v>
      </c>
    </row>
    <row r="26957">
      <c r="A26957" s="6">
        <v>718860.0</v>
      </c>
      <c r="B26957" s="6">
        <v>718189.0</v>
      </c>
      <c r="C26957" s="14" t="str">
        <f>If(COUNTIF(DamReaches!$B$2:$B$346,"="&amp;A26957)&gt;0, "Yes", "No")</f>
        <v>No</v>
      </c>
    </row>
    <row r="26958">
      <c r="A26958" s="6">
        <v>718861.0</v>
      </c>
      <c r="B26958" s="6">
        <v>718773.0</v>
      </c>
      <c r="C26958" s="14" t="str">
        <f>If(COUNTIF(DamReaches!$B$2:$B$346,"="&amp;A26958)&gt;0, "Yes", "No")</f>
        <v>No</v>
      </c>
    </row>
    <row r="26959">
      <c r="A26959" s="6">
        <v>718862.0</v>
      </c>
      <c r="B26959" s="6">
        <v>718365.0</v>
      </c>
      <c r="C26959" s="14" t="str">
        <f>If(COUNTIF(DamReaches!$B$2:$B$346,"="&amp;A26959)&gt;0, "Yes", "No")</f>
        <v>No</v>
      </c>
    </row>
    <row r="26960">
      <c r="A26960" s="6">
        <v>718890.0</v>
      </c>
      <c r="B26960" s="6">
        <v>718891.0</v>
      </c>
      <c r="C26960" s="14" t="str">
        <f>If(COUNTIF(DamReaches!$B$2:$B$346,"="&amp;A26960)&gt;0, "Yes", "No")</f>
        <v>No</v>
      </c>
    </row>
    <row r="26961">
      <c r="A26961" s="6">
        <v>718891.0</v>
      </c>
      <c r="B26961" s="6">
        <v>718451.0</v>
      </c>
      <c r="C26961" s="14" t="str">
        <f>If(COUNTIF(DamReaches!$B$2:$B$346,"="&amp;A26961)&gt;0, "Yes", "No")</f>
        <v>No</v>
      </c>
    </row>
    <row r="26962">
      <c r="A26962" s="6">
        <v>718892.0</v>
      </c>
      <c r="B26962" s="6">
        <v>718836.0</v>
      </c>
      <c r="C26962" s="14" t="str">
        <f>If(COUNTIF(DamReaches!$B$2:$B$346,"="&amp;A26962)&gt;0, "Yes", "No")</f>
        <v>No</v>
      </c>
    </row>
    <row r="26963">
      <c r="A26963" s="6">
        <v>718893.0</v>
      </c>
      <c r="B26963" s="6">
        <v>719512.0</v>
      </c>
      <c r="C26963" s="14" t="str">
        <f>If(COUNTIF(DamReaches!$B$2:$B$346,"="&amp;A26963)&gt;0, "Yes", "No")</f>
        <v>No</v>
      </c>
    </row>
    <row r="26964">
      <c r="A26964" s="6">
        <v>718894.0</v>
      </c>
      <c r="B26964" s="6">
        <v>719512.0</v>
      </c>
      <c r="C26964" s="14" t="str">
        <f>If(COUNTIF(DamReaches!$B$2:$B$346,"="&amp;A26964)&gt;0, "Yes", "No")</f>
        <v>No</v>
      </c>
    </row>
    <row r="26965">
      <c r="A26965" s="6">
        <v>718910.0</v>
      </c>
      <c r="B26965" s="6">
        <v>718890.0</v>
      </c>
      <c r="C26965" s="14" t="str">
        <f>If(COUNTIF(DamReaches!$B$2:$B$346,"="&amp;A26965)&gt;0, "Yes", "No")</f>
        <v>No</v>
      </c>
    </row>
    <row r="26966">
      <c r="A26966" s="6">
        <v>718911.0</v>
      </c>
      <c r="B26966" s="6">
        <v>718749.0</v>
      </c>
      <c r="C26966" s="14" t="str">
        <f>If(COUNTIF(DamReaches!$B$2:$B$346,"="&amp;A26966)&gt;0, "Yes", "No")</f>
        <v>No</v>
      </c>
    </row>
    <row r="26967">
      <c r="A26967" s="6">
        <v>718912.0</v>
      </c>
      <c r="B26967" s="6">
        <v>718911.0</v>
      </c>
      <c r="C26967" s="14" t="str">
        <f>If(COUNTIF(DamReaches!$B$2:$B$346,"="&amp;A26967)&gt;0, "Yes", "No")</f>
        <v>No</v>
      </c>
    </row>
    <row r="26968">
      <c r="A26968" s="6">
        <v>718913.0</v>
      </c>
      <c r="B26968" s="6">
        <v>718914.0</v>
      </c>
      <c r="C26968" s="14" t="str">
        <f>If(COUNTIF(DamReaches!$B$2:$B$346,"="&amp;A26968)&gt;0, "Yes", "No")</f>
        <v>No</v>
      </c>
    </row>
    <row r="26969">
      <c r="A26969" s="6">
        <v>718914.0</v>
      </c>
      <c r="B26969" s="6">
        <v>718636.0</v>
      </c>
      <c r="C26969" s="14" t="str">
        <f>If(COUNTIF(DamReaches!$B$2:$B$346,"="&amp;A26969)&gt;0, "Yes", "No")</f>
        <v>No</v>
      </c>
    </row>
    <row r="26970">
      <c r="A26970" s="6">
        <v>718915.0</v>
      </c>
      <c r="B26970" s="6">
        <v>718271.0</v>
      </c>
      <c r="C26970" s="14" t="str">
        <f>If(COUNTIF(DamReaches!$B$2:$B$346,"="&amp;A26970)&gt;0, "Yes", "No")</f>
        <v>No</v>
      </c>
    </row>
    <row r="26971">
      <c r="A26971" s="6">
        <v>718916.0</v>
      </c>
      <c r="B26971" s="6">
        <v>718915.0</v>
      </c>
      <c r="C26971" s="14" t="str">
        <f>If(COUNTIF(DamReaches!$B$2:$B$346,"="&amp;A26971)&gt;0, "Yes", "No")</f>
        <v>No</v>
      </c>
    </row>
    <row r="26972">
      <c r="A26972" s="6">
        <v>718937.0</v>
      </c>
      <c r="B26972" s="6">
        <v>718837.0</v>
      </c>
      <c r="C26972" s="14" t="str">
        <f>If(COUNTIF(DamReaches!$B$2:$B$346,"="&amp;A26972)&gt;0, "Yes", "No")</f>
        <v>No</v>
      </c>
    </row>
    <row r="26973">
      <c r="A26973" s="6">
        <v>718950.0</v>
      </c>
      <c r="B26973" s="6">
        <v>716684.0</v>
      </c>
      <c r="C26973" s="14" t="str">
        <f>If(COUNTIF(DamReaches!$B$2:$B$346,"="&amp;A26973)&gt;0, "Yes", "No")</f>
        <v>No</v>
      </c>
    </row>
    <row r="26974">
      <c r="A26974" s="6">
        <v>718951.0</v>
      </c>
      <c r="B26974" s="6">
        <v>718804.0</v>
      </c>
      <c r="C26974" s="14" t="str">
        <f>If(COUNTIF(DamReaches!$B$2:$B$346,"="&amp;A26974)&gt;0, "Yes", "No")</f>
        <v>No</v>
      </c>
    </row>
    <row r="26975">
      <c r="A26975" s="6">
        <v>718952.0</v>
      </c>
      <c r="B26975" s="6">
        <v>718954.0</v>
      </c>
      <c r="C26975" s="14" t="str">
        <f>If(COUNTIF(DamReaches!$B$2:$B$346,"="&amp;A26975)&gt;0, "Yes", "No")</f>
        <v>No</v>
      </c>
    </row>
    <row r="26976">
      <c r="A26976" s="6">
        <v>718953.0</v>
      </c>
      <c r="B26976" s="6">
        <v>718954.0</v>
      </c>
      <c r="C26976" s="14" t="str">
        <f>If(COUNTIF(DamReaches!$B$2:$B$346,"="&amp;A26976)&gt;0, "Yes", "No")</f>
        <v>No</v>
      </c>
    </row>
    <row r="26977">
      <c r="A26977" s="6">
        <v>718954.0</v>
      </c>
      <c r="B26977" s="6">
        <v>718724.0</v>
      </c>
      <c r="C26977" s="14" t="str">
        <f>If(COUNTIF(DamReaches!$B$2:$B$346,"="&amp;A26977)&gt;0, "Yes", "No")</f>
        <v>No</v>
      </c>
    </row>
    <row r="26978">
      <c r="A26978" s="6">
        <v>718997.0</v>
      </c>
      <c r="B26978" s="6">
        <v>718484.0</v>
      </c>
      <c r="C26978" s="14" t="str">
        <f>If(COUNTIF(DamReaches!$B$2:$B$346,"="&amp;A26978)&gt;0, "Yes", "No")</f>
        <v>No</v>
      </c>
    </row>
    <row r="26979">
      <c r="A26979" s="6">
        <v>718998.0</v>
      </c>
      <c r="B26979" s="6">
        <v>718997.0</v>
      </c>
      <c r="C26979" s="14" t="str">
        <f>If(COUNTIF(DamReaches!$B$2:$B$346,"="&amp;A26979)&gt;0, "Yes", "No")</f>
        <v>No</v>
      </c>
    </row>
    <row r="26980">
      <c r="A26980" s="6">
        <v>718999.0</v>
      </c>
      <c r="B26980" s="6">
        <v>718998.0</v>
      </c>
      <c r="C26980" s="14" t="str">
        <f>If(COUNTIF(DamReaches!$B$2:$B$346,"="&amp;A26980)&gt;0, "Yes", "No")</f>
        <v>No</v>
      </c>
    </row>
    <row r="26981">
      <c r="A26981" s="6">
        <v>719000.0</v>
      </c>
      <c r="B26981" s="6">
        <v>719022.0</v>
      </c>
      <c r="C26981" s="14" t="str">
        <f>If(COUNTIF(DamReaches!$B$2:$B$346,"="&amp;A26981)&gt;0, "Yes", "No")</f>
        <v>No</v>
      </c>
    </row>
    <row r="26982">
      <c r="A26982" s="6">
        <v>719001.0</v>
      </c>
      <c r="B26982" s="6">
        <v>718724.0</v>
      </c>
      <c r="C26982" s="14" t="str">
        <f>If(COUNTIF(DamReaches!$B$2:$B$346,"="&amp;A26982)&gt;0, "Yes", "No")</f>
        <v>No</v>
      </c>
    </row>
    <row r="26983">
      <c r="A26983" s="6">
        <v>719021.0</v>
      </c>
      <c r="B26983" s="6">
        <v>719092.0</v>
      </c>
      <c r="C26983" s="14" t="str">
        <f>If(COUNTIF(DamReaches!$B$2:$B$346,"="&amp;A26983)&gt;0, "Yes", "No")</f>
        <v>No</v>
      </c>
    </row>
    <row r="26984">
      <c r="A26984" s="6">
        <v>719022.0</v>
      </c>
      <c r="B26984" s="6">
        <v>718862.0</v>
      </c>
      <c r="C26984" s="14" t="str">
        <f>If(COUNTIF(DamReaches!$B$2:$B$346,"="&amp;A26984)&gt;0, "Yes", "No")</f>
        <v>No</v>
      </c>
    </row>
    <row r="26985">
      <c r="A26985" s="6">
        <v>719042.0</v>
      </c>
      <c r="B26985" s="6">
        <v>719043.0</v>
      </c>
      <c r="C26985" s="14" t="str">
        <f>If(COUNTIF(DamReaches!$B$2:$B$346,"="&amp;A26985)&gt;0, "Yes", "No")</f>
        <v>No</v>
      </c>
    </row>
    <row r="26986">
      <c r="A26986" s="6">
        <v>719043.0</v>
      </c>
      <c r="B26986" s="6">
        <v>719092.0</v>
      </c>
      <c r="C26986" s="14" t="str">
        <f>If(COUNTIF(DamReaches!$B$2:$B$346,"="&amp;A26986)&gt;0, "Yes", "No")</f>
        <v>No</v>
      </c>
    </row>
    <row r="26987">
      <c r="A26987" s="6">
        <v>719044.0</v>
      </c>
      <c r="B26987" s="6">
        <v>719134.0</v>
      </c>
      <c r="C26987" s="14" t="str">
        <f>If(COUNTIF(DamReaches!$B$2:$B$346,"="&amp;A26987)&gt;0, "Yes", "No")</f>
        <v>No</v>
      </c>
    </row>
    <row r="26988">
      <c r="A26988" s="6">
        <v>719045.0</v>
      </c>
      <c r="B26988" s="6">
        <v>718802.0</v>
      </c>
      <c r="C26988" s="14" t="str">
        <f>If(COUNTIF(DamReaches!$B$2:$B$346,"="&amp;A26988)&gt;0, "Yes", "No")</f>
        <v>No</v>
      </c>
    </row>
    <row r="26989">
      <c r="A26989" s="6">
        <v>719046.0</v>
      </c>
      <c r="B26989" s="6">
        <v>719596.0</v>
      </c>
      <c r="C26989" s="14" t="str">
        <f>If(COUNTIF(DamReaches!$B$2:$B$346,"="&amp;A26989)&gt;0, "Yes", "No")</f>
        <v>No</v>
      </c>
    </row>
    <row r="26990">
      <c r="A26990" s="6">
        <v>719047.0</v>
      </c>
      <c r="B26990" s="6">
        <v>719596.0</v>
      </c>
      <c r="C26990" s="14" t="str">
        <f>If(COUNTIF(DamReaches!$B$2:$B$346,"="&amp;A26990)&gt;0, "Yes", "No")</f>
        <v>No</v>
      </c>
    </row>
    <row r="26991">
      <c r="A26991" s="6">
        <v>719048.0</v>
      </c>
      <c r="B26991" s="6">
        <v>718937.0</v>
      </c>
      <c r="C26991" s="14" t="str">
        <f>If(COUNTIF(DamReaches!$B$2:$B$346,"="&amp;A26991)&gt;0, "Yes", "No")</f>
        <v>No</v>
      </c>
    </row>
    <row r="26992">
      <c r="A26992" s="6">
        <v>719073.0</v>
      </c>
      <c r="B26992" s="6">
        <v>718951.0</v>
      </c>
      <c r="C26992" s="14" t="str">
        <f>If(COUNTIF(DamReaches!$B$2:$B$346,"="&amp;A26992)&gt;0, "Yes", "No")</f>
        <v>No</v>
      </c>
    </row>
    <row r="26993">
      <c r="A26993" s="6">
        <v>719090.0</v>
      </c>
      <c r="B26993" s="6">
        <v>719341.0</v>
      </c>
      <c r="C26993" s="14" t="str">
        <f>If(COUNTIF(DamReaches!$B$2:$B$346,"="&amp;A26993)&gt;0, "Yes", "No")</f>
        <v>No</v>
      </c>
    </row>
    <row r="26994">
      <c r="A26994" s="6">
        <v>719091.0</v>
      </c>
      <c r="B26994" s="6">
        <v>719043.0</v>
      </c>
      <c r="C26994" s="14" t="str">
        <f>If(COUNTIF(DamReaches!$B$2:$B$346,"="&amp;A26994)&gt;0, "Yes", "No")</f>
        <v>No</v>
      </c>
    </row>
    <row r="26995">
      <c r="A26995" s="6">
        <v>719092.0</v>
      </c>
      <c r="B26995" s="6">
        <v>719301.0</v>
      </c>
      <c r="C26995" s="14" t="str">
        <f>If(COUNTIF(DamReaches!$B$2:$B$346,"="&amp;A26995)&gt;0, "Yes", "No")</f>
        <v>No</v>
      </c>
    </row>
    <row r="26996">
      <c r="A26996" s="6">
        <v>719093.0</v>
      </c>
      <c r="B26996" s="6">
        <v>719191.0</v>
      </c>
      <c r="C26996" s="14" t="str">
        <f>If(COUNTIF(DamReaches!$B$2:$B$346,"="&amp;A26996)&gt;0, "Yes", "No")</f>
        <v>No</v>
      </c>
    </row>
    <row r="26997">
      <c r="A26997" s="6">
        <v>719094.0</v>
      </c>
      <c r="B26997" s="6">
        <v>719191.0</v>
      </c>
      <c r="C26997" s="14" t="str">
        <f>If(COUNTIF(DamReaches!$B$2:$B$346,"="&amp;A26997)&gt;0, "Yes", "No")</f>
        <v>No</v>
      </c>
    </row>
    <row r="26998">
      <c r="A26998" s="6">
        <v>719095.0</v>
      </c>
      <c r="B26998" s="6">
        <v>719468.0</v>
      </c>
      <c r="C26998" s="14" t="str">
        <f>If(COUNTIF(DamReaches!$B$2:$B$346,"="&amp;A26998)&gt;0, "Yes", "No")</f>
        <v>No</v>
      </c>
    </row>
    <row r="26999">
      <c r="A26999" s="6">
        <v>719096.0</v>
      </c>
      <c r="B26999" s="6">
        <v>719468.0</v>
      </c>
      <c r="C26999" s="14" t="str">
        <f>If(COUNTIF(DamReaches!$B$2:$B$346,"="&amp;A26999)&gt;0, "Yes", "No")</f>
        <v>No</v>
      </c>
    </row>
    <row r="27000">
      <c r="A27000" s="6">
        <v>719097.0</v>
      </c>
      <c r="B27000" s="6">
        <v>718637.0</v>
      </c>
      <c r="C27000" s="14" t="str">
        <f>If(COUNTIF(DamReaches!$B$2:$B$346,"="&amp;A27000)&gt;0, "Yes", "No")</f>
        <v>No</v>
      </c>
    </row>
    <row r="27001">
      <c r="A27001" s="6">
        <v>719098.0</v>
      </c>
      <c r="B27001" s="6">
        <v>718588.0</v>
      </c>
      <c r="C27001" s="14" t="str">
        <f>If(COUNTIF(DamReaches!$B$2:$B$346,"="&amp;A27001)&gt;0, "Yes", "No")</f>
        <v>No</v>
      </c>
    </row>
    <row r="27002">
      <c r="A27002" s="6">
        <v>719111.0</v>
      </c>
      <c r="B27002" s="6">
        <v>719341.0</v>
      </c>
      <c r="C27002" s="14" t="str">
        <f>If(COUNTIF(DamReaches!$B$2:$B$346,"="&amp;A27002)&gt;0, "Yes", "No")</f>
        <v>No</v>
      </c>
    </row>
    <row r="27003">
      <c r="A27003" s="6">
        <v>719112.0</v>
      </c>
      <c r="B27003" s="6">
        <v>719113.0</v>
      </c>
      <c r="C27003" s="14" t="str">
        <f>If(COUNTIF(DamReaches!$B$2:$B$346,"="&amp;A27003)&gt;0, "Yes", "No")</f>
        <v>No</v>
      </c>
    </row>
    <row r="27004">
      <c r="A27004" s="6">
        <v>719113.0</v>
      </c>
      <c r="B27004" s="6">
        <v>719134.0</v>
      </c>
      <c r="C27004" s="14" t="str">
        <f>If(COUNTIF(DamReaches!$B$2:$B$346,"="&amp;A27004)&gt;0, "Yes", "No")</f>
        <v>No</v>
      </c>
    </row>
    <row r="27005">
      <c r="A27005" s="6">
        <v>719114.0</v>
      </c>
      <c r="B27005" s="6">
        <v>718636.0</v>
      </c>
      <c r="C27005" s="14" t="str">
        <f>If(COUNTIF(DamReaches!$B$2:$B$346,"="&amp;A27005)&gt;0, "Yes", "No")</f>
        <v>No</v>
      </c>
    </row>
    <row r="27006">
      <c r="A27006" s="6">
        <v>719115.0</v>
      </c>
      <c r="B27006" s="6">
        <v>719097.0</v>
      </c>
      <c r="C27006" s="14" t="str">
        <f>If(COUNTIF(DamReaches!$B$2:$B$346,"="&amp;A27006)&gt;0, "Yes", "No")</f>
        <v>No</v>
      </c>
    </row>
    <row r="27007">
      <c r="A27007" s="6">
        <v>719133.0</v>
      </c>
      <c r="B27007" s="6">
        <v>718315.0</v>
      </c>
      <c r="C27007" s="14" t="str">
        <f>If(COUNTIF(DamReaches!$B$2:$B$346,"="&amp;A27007)&gt;0, "Yes", "No")</f>
        <v>No</v>
      </c>
    </row>
    <row r="27008">
      <c r="A27008" s="6">
        <v>719134.0</v>
      </c>
      <c r="B27008" s="6">
        <v>719135.0</v>
      </c>
      <c r="C27008" s="14" t="str">
        <f>If(COUNTIF(DamReaches!$B$2:$B$346,"="&amp;A27008)&gt;0, "Yes", "No")</f>
        <v>No</v>
      </c>
    </row>
    <row r="27009">
      <c r="A27009" s="6">
        <v>719135.0</v>
      </c>
      <c r="B27009" s="6">
        <v>718483.0</v>
      </c>
      <c r="C27009" s="14" t="str">
        <f>If(COUNTIF(DamReaches!$B$2:$B$346,"="&amp;A27009)&gt;0, "Yes", "No")</f>
        <v>No</v>
      </c>
    </row>
    <row r="27010">
      <c r="A27010" s="6">
        <v>719136.0</v>
      </c>
      <c r="B27010" s="6">
        <v>718891.0</v>
      </c>
      <c r="C27010" s="14" t="str">
        <f>If(COUNTIF(DamReaches!$B$2:$B$346,"="&amp;A27010)&gt;0, "Yes", "No")</f>
        <v>No</v>
      </c>
    </row>
    <row r="27011">
      <c r="A27011" s="6">
        <v>719137.0</v>
      </c>
      <c r="B27011" s="6">
        <v>718239.0</v>
      </c>
      <c r="C27011" s="14" t="str">
        <f>If(COUNTIF(DamReaches!$B$2:$B$346,"="&amp;A27011)&gt;0, "Yes", "No")</f>
        <v>No</v>
      </c>
    </row>
    <row r="27012">
      <c r="A27012" s="6">
        <v>719159.0</v>
      </c>
      <c r="B27012" s="6">
        <v>719593.0</v>
      </c>
      <c r="C27012" s="14" t="str">
        <f>If(COUNTIF(DamReaches!$B$2:$B$346,"="&amp;A27012)&gt;0, "Yes", "No")</f>
        <v>No</v>
      </c>
    </row>
    <row r="27013">
      <c r="A27013" s="6">
        <v>719160.0</v>
      </c>
      <c r="B27013" s="6">
        <v>719593.0</v>
      </c>
      <c r="C27013" s="14" t="str">
        <f>If(COUNTIF(DamReaches!$B$2:$B$346,"="&amp;A27013)&gt;0, "Yes", "No")</f>
        <v>No</v>
      </c>
    </row>
    <row r="27014">
      <c r="A27014" s="6">
        <v>719161.0</v>
      </c>
      <c r="B27014" s="6">
        <v>718998.0</v>
      </c>
      <c r="C27014" s="14" t="str">
        <f>If(COUNTIF(DamReaches!$B$2:$B$346,"="&amp;A27014)&gt;0, "Yes", "No")</f>
        <v>No</v>
      </c>
    </row>
    <row r="27015">
      <c r="A27015" s="6">
        <v>719162.0</v>
      </c>
      <c r="B27015" s="6">
        <v>719137.0</v>
      </c>
      <c r="C27015" s="14" t="str">
        <f>If(COUNTIF(DamReaches!$B$2:$B$346,"="&amp;A27015)&gt;0, "Yes", "No")</f>
        <v>No</v>
      </c>
    </row>
    <row r="27016">
      <c r="A27016" s="6">
        <v>719163.0</v>
      </c>
      <c r="B27016" s="6">
        <v>719022.0</v>
      </c>
      <c r="C27016" s="14" t="str">
        <f>If(COUNTIF(DamReaches!$B$2:$B$346,"="&amp;A27016)&gt;0, "Yes", "No")</f>
        <v>No</v>
      </c>
    </row>
    <row r="27017">
      <c r="A27017" s="6">
        <v>719164.0</v>
      </c>
      <c r="B27017" s="6">
        <v>719163.0</v>
      </c>
      <c r="C27017" s="14" t="str">
        <f>If(COUNTIF(DamReaches!$B$2:$B$346,"="&amp;A27017)&gt;0, "Yes", "No")</f>
        <v>No</v>
      </c>
    </row>
    <row r="27018">
      <c r="A27018" s="6">
        <v>719188.0</v>
      </c>
      <c r="B27018" s="6">
        <v>719681.0</v>
      </c>
      <c r="C27018" s="14" t="str">
        <f>If(COUNTIF(DamReaches!$B$2:$B$346,"="&amp;A27018)&gt;0, "Yes", "No")</f>
        <v>No</v>
      </c>
    </row>
    <row r="27019">
      <c r="A27019" s="6">
        <v>719189.0</v>
      </c>
      <c r="B27019" s="6">
        <v>719283.0</v>
      </c>
      <c r="C27019" s="14" t="str">
        <f>If(COUNTIF(DamReaches!$B$2:$B$346,"="&amp;A27019)&gt;0, "Yes", "No")</f>
        <v>No</v>
      </c>
    </row>
    <row r="27020">
      <c r="A27020" s="6">
        <v>719190.0</v>
      </c>
      <c r="B27020" s="6">
        <v>719283.0</v>
      </c>
      <c r="C27020" s="14" t="str">
        <f>If(COUNTIF(DamReaches!$B$2:$B$346,"="&amp;A27020)&gt;0, "Yes", "No")</f>
        <v>No</v>
      </c>
    </row>
    <row r="27021">
      <c r="A27021" s="6">
        <v>719191.0</v>
      </c>
      <c r="B27021" s="6">
        <v>719133.0</v>
      </c>
      <c r="C27021" s="14" t="str">
        <f>If(COUNTIF(DamReaches!$B$2:$B$346,"="&amp;A27021)&gt;0, "Yes", "No")</f>
        <v>No</v>
      </c>
    </row>
    <row r="27022">
      <c r="A27022" s="6">
        <v>719192.0</v>
      </c>
      <c r="B27022" s="6">
        <v>719466.0</v>
      </c>
      <c r="C27022" s="14" t="str">
        <f>If(COUNTIF(DamReaches!$B$2:$B$346,"="&amp;A27022)&gt;0, "Yes", "No")</f>
        <v>No</v>
      </c>
    </row>
    <row r="27023">
      <c r="A27023" s="6">
        <v>719193.0</v>
      </c>
      <c r="B27023" s="6">
        <v>719466.0</v>
      </c>
      <c r="C27023" s="14" t="str">
        <f>If(COUNTIF(DamReaches!$B$2:$B$346,"="&amp;A27023)&gt;0, "Yes", "No")</f>
        <v>No</v>
      </c>
    </row>
    <row r="27024">
      <c r="A27024" s="6">
        <v>719194.0</v>
      </c>
      <c r="B27024" s="6">
        <v>719136.0</v>
      </c>
      <c r="C27024" s="14" t="str">
        <f>If(COUNTIF(DamReaches!$B$2:$B$346,"="&amp;A27024)&gt;0, "Yes", "No")</f>
        <v>No</v>
      </c>
    </row>
    <row r="27025">
      <c r="A27025" s="6">
        <v>719195.0</v>
      </c>
      <c r="B27025" s="6">
        <v>719238.0</v>
      </c>
      <c r="C27025" s="14" t="str">
        <f>If(COUNTIF(DamReaches!$B$2:$B$346,"="&amp;A27025)&gt;0, "Yes", "No")</f>
        <v>No</v>
      </c>
    </row>
    <row r="27026">
      <c r="A27026" s="6">
        <v>719196.0</v>
      </c>
      <c r="B27026" s="6">
        <v>718679.0</v>
      </c>
      <c r="C27026" s="14" t="str">
        <f>If(COUNTIF(DamReaches!$B$2:$B$346,"="&amp;A27026)&gt;0, "Yes", "No")</f>
        <v>No</v>
      </c>
    </row>
    <row r="27027">
      <c r="A27027" s="6">
        <v>719197.0</v>
      </c>
      <c r="B27027" s="6">
        <v>718774.0</v>
      </c>
      <c r="C27027" s="14" t="str">
        <f>If(COUNTIF(DamReaches!$B$2:$B$346,"="&amp;A27027)&gt;0, "Yes", "No")</f>
        <v>No</v>
      </c>
    </row>
    <row r="27028">
      <c r="A27028" s="6">
        <v>719212.0</v>
      </c>
      <c r="B27028" s="6">
        <v>719681.0</v>
      </c>
      <c r="C27028" s="14" t="str">
        <f>If(COUNTIF(DamReaches!$B$2:$B$346,"="&amp;A27028)&gt;0, "Yes", "No")</f>
        <v>No</v>
      </c>
    </row>
    <row r="27029">
      <c r="A27029" s="6">
        <v>719213.0</v>
      </c>
      <c r="B27029" s="6">
        <v>719196.0</v>
      </c>
      <c r="C27029" s="14" t="str">
        <f>If(COUNTIF(DamReaches!$B$2:$B$346,"="&amp;A27029)&gt;0, "Yes", "No")</f>
        <v>No</v>
      </c>
    </row>
    <row r="27030">
      <c r="A27030" s="6">
        <v>719214.0</v>
      </c>
      <c r="B27030" s="6">
        <v>719001.0</v>
      </c>
      <c r="C27030" s="14" t="str">
        <f>If(COUNTIF(DamReaches!$B$2:$B$346,"="&amp;A27030)&gt;0, "Yes", "No")</f>
        <v>No</v>
      </c>
    </row>
    <row r="27031">
      <c r="A27031" s="6">
        <v>719236.0</v>
      </c>
      <c r="B27031" s="6">
        <v>719281.0</v>
      </c>
      <c r="C27031" s="14" t="str">
        <f>If(COUNTIF(DamReaches!$B$2:$B$346,"="&amp;A27031)&gt;0, "Yes", "No")</f>
        <v>No</v>
      </c>
    </row>
    <row r="27032">
      <c r="A27032" s="6">
        <v>719237.0</v>
      </c>
      <c r="B27032" s="6">
        <v>719281.0</v>
      </c>
      <c r="C27032" s="14" t="str">
        <f>If(COUNTIF(DamReaches!$B$2:$B$346,"="&amp;A27032)&gt;0, "Yes", "No")</f>
        <v>No</v>
      </c>
    </row>
    <row r="27033">
      <c r="A27033" s="6">
        <v>719238.0</v>
      </c>
      <c r="B27033" s="6">
        <v>719196.0</v>
      </c>
      <c r="C27033" s="14" t="str">
        <f>If(COUNTIF(DamReaches!$B$2:$B$346,"="&amp;A27033)&gt;0, "Yes", "No")</f>
        <v>No</v>
      </c>
    </row>
    <row r="27034">
      <c r="A27034" s="6">
        <v>719257.0</v>
      </c>
      <c r="B27034" s="6">
        <v>720117.0</v>
      </c>
      <c r="C27034" s="14" t="str">
        <f>If(COUNTIF(DamReaches!$B$2:$B$346,"="&amp;A27034)&gt;0, "Yes", "No")</f>
        <v>No</v>
      </c>
    </row>
    <row r="27035">
      <c r="A27035" s="6">
        <v>719258.0</v>
      </c>
      <c r="B27035" s="6">
        <v>719259.0</v>
      </c>
      <c r="C27035" s="14" t="str">
        <f>If(COUNTIF(DamReaches!$B$2:$B$346,"="&amp;A27035)&gt;0, "Yes", "No")</f>
        <v>No</v>
      </c>
    </row>
    <row r="27036">
      <c r="A27036" s="6">
        <v>719259.0</v>
      </c>
      <c r="B27036" s="6">
        <v>718914.0</v>
      </c>
      <c r="C27036" s="14" t="str">
        <f>If(COUNTIF(DamReaches!$B$2:$B$346,"="&amp;A27036)&gt;0, "Yes", "No")</f>
        <v>No</v>
      </c>
    </row>
    <row r="27037">
      <c r="A27037" s="6">
        <v>719260.0</v>
      </c>
      <c r="B27037" s="6">
        <v>718937.0</v>
      </c>
      <c r="C27037" s="14" t="str">
        <f>If(COUNTIF(DamReaches!$B$2:$B$346,"="&amp;A27037)&gt;0, "Yes", "No")</f>
        <v>No</v>
      </c>
    </row>
    <row r="27038">
      <c r="A27038" s="6">
        <v>719261.0</v>
      </c>
      <c r="B27038" s="6">
        <v>718773.0</v>
      </c>
      <c r="C27038" s="14" t="str">
        <f>If(COUNTIF(DamReaches!$B$2:$B$346,"="&amp;A27038)&gt;0, "Yes", "No")</f>
        <v>No</v>
      </c>
    </row>
    <row r="27039">
      <c r="A27039" s="6">
        <v>719262.0</v>
      </c>
      <c r="B27039" s="6">
        <v>718862.0</v>
      </c>
      <c r="C27039" s="14" t="str">
        <f>If(COUNTIF(DamReaches!$B$2:$B$346,"="&amp;A27039)&gt;0, "Yes", "No")</f>
        <v>No</v>
      </c>
    </row>
    <row r="27040">
      <c r="A27040" s="6">
        <v>719263.0</v>
      </c>
      <c r="B27040" s="6">
        <v>718915.0</v>
      </c>
      <c r="C27040" s="14" t="str">
        <f>If(COUNTIF(DamReaches!$B$2:$B$346,"="&amp;A27040)&gt;0, "Yes", "No")</f>
        <v>No</v>
      </c>
    </row>
    <row r="27041">
      <c r="A27041" s="6">
        <v>719281.0</v>
      </c>
      <c r="B27041" s="6">
        <v>719365.0</v>
      </c>
      <c r="C27041" s="14" t="str">
        <f>If(COUNTIF(DamReaches!$B$2:$B$346,"="&amp;A27041)&gt;0, "Yes", "No")</f>
        <v>No</v>
      </c>
    </row>
    <row r="27042">
      <c r="A27042" s="6">
        <v>719282.0</v>
      </c>
      <c r="B27042" s="6">
        <v>719365.0</v>
      </c>
      <c r="C27042" s="14" t="str">
        <f>If(COUNTIF(DamReaches!$B$2:$B$346,"="&amp;A27042)&gt;0, "Yes", "No")</f>
        <v>No</v>
      </c>
    </row>
    <row r="27043">
      <c r="A27043" s="6">
        <v>719283.0</v>
      </c>
      <c r="B27043" s="6">
        <v>719386.0</v>
      </c>
      <c r="C27043" s="14" t="str">
        <f>If(COUNTIF(DamReaches!$B$2:$B$346,"="&amp;A27043)&gt;0, "Yes", "No")</f>
        <v>No</v>
      </c>
    </row>
    <row r="27044">
      <c r="A27044" s="6">
        <v>719284.0</v>
      </c>
      <c r="B27044" s="6">
        <v>719386.0</v>
      </c>
      <c r="C27044" s="14" t="str">
        <f>If(COUNTIF(DamReaches!$B$2:$B$346,"="&amp;A27044)&gt;0, "Yes", "No")</f>
        <v>No</v>
      </c>
    </row>
    <row r="27045">
      <c r="A27045" s="6">
        <v>719285.0</v>
      </c>
      <c r="B27045" s="6">
        <v>719113.0</v>
      </c>
      <c r="C27045" s="14" t="str">
        <f>If(COUNTIF(DamReaches!$B$2:$B$346,"="&amp;A27045)&gt;0, "Yes", "No")</f>
        <v>No</v>
      </c>
    </row>
    <row r="27046">
      <c r="A27046" s="6">
        <v>719286.0</v>
      </c>
      <c r="B27046" s="6">
        <v>718774.0</v>
      </c>
      <c r="C27046" s="14" t="str">
        <f>If(COUNTIF(DamReaches!$B$2:$B$346,"="&amp;A27046)&gt;0, "Yes", "No")</f>
        <v>No</v>
      </c>
    </row>
    <row r="27047">
      <c r="A27047" s="6">
        <v>719300.0</v>
      </c>
      <c r="B27047" s="6">
        <v>719509.0</v>
      </c>
      <c r="C27047" s="14" t="str">
        <f>If(COUNTIF(DamReaches!$B$2:$B$346,"="&amp;A27047)&gt;0, "Yes", "No")</f>
        <v>No</v>
      </c>
    </row>
    <row r="27048">
      <c r="A27048" s="6">
        <v>719301.0</v>
      </c>
      <c r="B27048" s="6">
        <v>719302.0</v>
      </c>
      <c r="C27048" s="14" t="str">
        <f>If(COUNTIF(DamReaches!$B$2:$B$346,"="&amp;A27048)&gt;0, "Yes", "No")</f>
        <v>No</v>
      </c>
    </row>
    <row r="27049">
      <c r="A27049" s="6">
        <v>719302.0</v>
      </c>
      <c r="B27049" s="6">
        <v>719133.0</v>
      </c>
      <c r="C27049" s="14" t="str">
        <f>If(COUNTIF(DamReaches!$B$2:$B$346,"="&amp;A27049)&gt;0, "Yes", "No")</f>
        <v>No</v>
      </c>
    </row>
    <row r="27050">
      <c r="A27050" s="6">
        <v>719303.0</v>
      </c>
      <c r="B27050" s="6">
        <v>719163.0</v>
      </c>
      <c r="C27050" s="14" t="str">
        <f>If(COUNTIF(DamReaches!$B$2:$B$346,"="&amp;A27050)&gt;0, "Yes", "No")</f>
        <v>No</v>
      </c>
    </row>
    <row r="27051">
      <c r="A27051" s="6">
        <v>719304.0</v>
      </c>
      <c r="B27051" s="6">
        <v>719303.0</v>
      </c>
      <c r="C27051" s="14" t="str">
        <f>If(COUNTIF(DamReaches!$B$2:$B$346,"="&amp;A27051)&gt;0, "Yes", "No")</f>
        <v>No</v>
      </c>
    </row>
    <row r="27052">
      <c r="A27052" s="6">
        <v>719321.0</v>
      </c>
      <c r="B27052" s="6">
        <v>720117.0</v>
      </c>
      <c r="C27052" s="14" t="str">
        <f>If(COUNTIF(DamReaches!$B$2:$B$346,"="&amp;A27052)&gt;0, "Yes", "No")</f>
        <v>No</v>
      </c>
    </row>
    <row r="27053">
      <c r="A27053" s="6">
        <v>719322.0</v>
      </c>
      <c r="B27053" s="6">
        <v>719261.0</v>
      </c>
      <c r="C27053" s="14" t="str">
        <f>If(COUNTIF(DamReaches!$B$2:$B$346,"="&amp;A27053)&gt;0, "Yes", "No")</f>
        <v>No</v>
      </c>
    </row>
    <row r="27054">
      <c r="A27054" s="6">
        <v>719323.0</v>
      </c>
      <c r="B27054" s="6">
        <v>719001.0</v>
      </c>
      <c r="C27054" s="14" t="str">
        <f>If(COUNTIF(DamReaches!$B$2:$B$346,"="&amp;A27054)&gt;0, "Yes", "No")</f>
        <v>No</v>
      </c>
    </row>
    <row r="27055">
      <c r="A27055" s="6">
        <v>719341.0</v>
      </c>
      <c r="B27055" s="6">
        <v>719321.0</v>
      </c>
      <c r="C27055" s="14" t="str">
        <f>If(COUNTIF(DamReaches!$B$2:$B$346,"="&amp;A27055)&gt;0, "Yes", "No")</f>
        <v>No</v>
      </c>
    </row>
    <row r="27056">
      <c r="A27056" s="6">
        <v>719342.0</v>
      </c>
      <c r="B27056" s="6">
        <v>718143.0</v>
      </c>
      <c r="C27056" s="14" t="str">
        <f>If(COUNTIF(DamReaches!$B$2:$B$346,"="&amp;A27056)&gt;0, "Yes", "No")</f>
        <v>No</v>
      </c>
    </row>
    <row r="27057">
      <c r="A27057" s="6">
        <v>719363.0</v>
      </c>
      <c r="B27057" s="6">
        <v>719364.0</v>
      </c>
      <c r="C27057" s="14" t="str">
        <f>If(COUNTIF(DamReaches!$B$2:$B$346,"="&amp;A27057)&gt;0, "Yes", "No")</f>
        <v>No</v>
      </c>
    </row>
    <row r="27058">
      <c r="A27058" s="6">
        <v>719364.0</v>
      </c>
      <c r="B27058" s="6">
        <v>719509.0</v>
      </c>
      <c r="C27058" s="14" t="str">
        <f>If(COUNTIF(DamReaches!$B$2:$B$346,"="&amp;A27058)&gt;0, "Yes", "No")</f>
        <v>No</v>
      </c>
    </row>
    <row r="27059">
      <c r="A27059" s="6">
        <v>719365.0</v>
      </c>
      <c r="B27059" s="6">
        <v>719487.0</v>
      </c>
      <c r="C27059" s="14" t="str">
        <f>If(COUNTIF(DamReaches!$B$2:$B$346,"="&amp;A27059)&gt;0, "Yes", "No")</f>
        <v>No</v>
      </c>
    </row>
    <row r="27060">
      <c r="A27060" s="6">
        <v>719366.0</v>
      </c>
      <c r="B27060" s="6">
        <v>719594.0</v>
      </c>
      <c r="C27060" s="14" t="str">
        <f>If(COUNTIF(DamReaches!$B$2:$B$346,"="&amp;A27060)&gt;0, "Yes", "No")</f>
        <v>No</v>
      </c>
    </row>
    <row r="27061">
      <c r="A27061" s="6">
        <v>719386.0</v>
      </c>
      <c r="B27061" s="6">
        <v>719620.0</v>
      </c>
      <c r="C27061" s="14" t="str">
        <f>If(COUNTIF(DamReaches!$B$2:$B$346,"="&amp;A27061)&gt;0, "Yes", "No")</f>
        <v>No</v>
      </c>
    </row>
    <row r="27062">
      <c r="A27062" s="6">
        <v>719387.0</v>
      </c>
      <c r="B27062" s="6">
        <v>718700.0</v>
      </c>
      <c r="C27062" s="14" t="str">
        <f>If(COUNTIF(DamReaches!$B$2:$B$346,"="&amp;A27062)&gt;0, "Yes", "No")</f>
        <v>No</v>
      </c>
    </row>
    <row r="27063">
      <c r="A27063" s="6">
        <v>719388.0</v>
      </c>
      <c r="B27063" s="6">
        <v>719303.0</v>
      </c>
      <c r="C27063" s="14" t="str">
        <f>If(COUNTIF(DamReaches!$B$2:$B$346,"="&amp;A27063)&gt;0, "Yes", "No")</f>
        <v>No</v>
      </c>
    </row>
    <row r="27064">
      <c r="A27064" s="6">
        <v>719389.0</v>
      </c>
      <c r="B27064" s="6">
        <v>719388.0</v>
      </c>
      <c r="C27064" s="14" t="str">
        <f>If(COUNTIF(DamReaches!$B$2:$B$346,"="&amp;A27064)&gt;0, "Yes", "No")</f>
        <v>No</v>
      </c>
    </row>
    <row r="27065">
      <c r="A27065" s="6">
        <v>719390.0</v>
      </c>
      <c r="B27065" s="6">
        <v>718540.0</v>
      </c>
      <c r="C27065" s="14" t="str">
        <f>If(COUNTIF(DamReaches!$B$2:$B$346,"="&amp;A27065)&gt;0, "Yes", "No")</f>
        <v>No</v>
      </c>
    </row>
    <row r="27066">
      <c r="A27066" s="6">
        <v>719409.0</v>
      </c>
      <c r="B27066" s="6">
        <v>719135.0</v>
      </c>
      <c r="C27066" s="14" t="str">
        <f>If(COUNTIF(DamReaches!$B$2:$B$346,"="&amp;A27066)&gt;0, "Yes", "No")</f>
        <v>No</v>
      </c>
    </row>
    <row r="27067">
      <c r="A27067" s="6">
        <v>719410.0</v>
      </c>
      <c r="B27067" s="6">
        <v>718911.0</v>
      </c>
      <c r="C27067" s="14" t="str">
        <f>If(COUNTIF(DamReaches!$B$2:$B$346,"="&amp;A27067)&gt;0, "Yes", "No")</f>
        <v>No</v>
      </c>
    </row>
    <row r="27068">
      <c r="A27068" s="6">
        <v>719411.0</v>
      </c>
      <c r="B27068" s="6">
        <v>719410.0</v>
      </c>
      <c r="C27068" s="14" t="str">
        <f>If(COUNTIF(DamReaches!$B$2:$B$346,"="&amp;A27068)&gt;0, "Yes", "No")</f>
        <v>No</v>
      </c>
    </row>
    <row r="27069">
      <c r="A27069" s="6">
        <v>719412.0</v>
      </c>
      <c r="B27069" s="6">
        <v>718997.0</v>
      </c>
      <c r="C27069" s="14" t="str">
        <f>If(COUNTIF(DamReaches!$B$2:$B$346,"="&amp;A27069)&gt;0, "Yes", "No")</f>
        <v>No</v>
      </c>
    </row>
    <row r="27070">
      <c r="A27070" s="6">
        <v>719413.0</v>
      </c>
      <c r="B27070" s="6">
        <v>719137.0</v>
      </c>
      <c r="C27070" s="14" t="str">
        <f>If(COUNTIF(DamReaches!$B$2:$B$346,"="&amp;A27070)&gt;0, "Yes", "No")</f>
        <v>No</v>
      </c>
    </row>
    <row r="27071">
      <c r="A27071" s="6">
        <v>719441.0</v>
      </c>
      <c r="B27071" s="6">
        <v>719261.0</v>
      </c>
      <c r="C27071" s="14" t="str">
        <f>If(COUNTIF(DamReaches!$B$2:$B$346,"="&amp;A27071)&gt;0, "Yes", "No")</f>
        <v>No</v>
      </c>
    </row>
    <row r="27072">
      <c r="A27072" s="6">
        <v>719465.0</v>
      </c>
      <c r="B27072" s="6">
        <v>719658.0</v>
      </c>
      <c r="C27072" s="14" t="str">
        <f>If(COUNTIF(DamReaches!$B$2:$B$346,"="&amp;A27072)&gt;0, "Yes", "No")</f>
        <v>No</v>
      </c>
    </row>
    <row r="27073">
      <c r="A27073" s="6">
        <v>719466.0</v>
      </c>
      <c r="B27073" s="6">
        <v>719658.0</v>
      </c>
      <c r="C27073" s="14" t="str">
        <f>If(COUNTIF(DamReaches!$B$2:$B$346,"="&amp;A27073)&gt;0, "Yes", "No")</f>
        <v>No</v>
      </c>
    </row>
    <row r="27074">
      <c r="A27074" s="6">
        <v>719467.0</v>
      </c>
      <c r="B27074" s="6">
        <v>719412.0</v>
      </c>
      <c r="C27074" s="14" t="str">
        <f>If(COUNTIF(DamReaches!$B$2:$B$346,"="&amp;A27074)&gt;0, "Yes", "No")</f>
        <v>No</v>
      </c>
    </row>
    <row r="27075">
      <c r="A27075" s="6">
        <v>719468.0</v>
      </c>
      <c r="B27075" s="6">
        <v>719568.0</v>
      </c>
      <c r="C27075" s="14" t="str">
        <f>If(COUNTIF(DamReaches!$B$2:$B$346,"="&amp;A27075)&gt;0, "Yes", "No")</f>
        <v>No</v>
      </c>
    </row>
    <row r="27076">
      <c r="A27076" s="6">
        <v>719469.0</v>
      </c>
      <c r="B27076" s="6">
        <v>719441.0</v>
      </c>
      <c r="C27076" s="14" t="str">
        <f>If(COUNTIF(DamReaches!$B$2:$B$346,"="&amp;A27076)&gt;0, "Yes", "No")</f>
        <v>No</v>
      </c>
    </row>
    <row r="27077">
      <c r="A27077" s="6">
        <v>719470.0</v>
      </c>
      <c r="B27077" s="6">
        <v>718271.0</v>
      </c>
      <c r="C27077" s="14" t="str">
        <f>If(COUNTIF(DamReaches!$B$2:$B$346,"="&amp;A27077)&gt;0, "Yes", "No")</f>
        <v>No</v>
      </c>
    </row>
    <row r="27078">
      <c r="A27078" s="6">
        <v>719487.0</v>
      </c>
      <c r="B27078" s="6">
        <v>719620.0</v>
      </c>
      <c r="C27078" s="14" t="str">
        <f>If(COUNTIF(DamReaches!$B$2:$B$346,"="&amp;A27078)&gt;0, "Yes", "No")</f>
        <v>No</v>
      </c>
    </row>
    <row r="27079">
      <c r="A27079" s="6">
        <v>719488.0</v>
      </c>
      <c r="B27079" s="6">
        <v>719302.0</v>
      </c>
      <c r="C27079" s="14" t="str">
        <f>If(COUNTIF(DamReaches!$B$2:$B$346,"="&amp;A27079)&gt;0, "Yes", "No")</f>
        <v>No</v>
      </c>
    </row>
    <row r="27080">
      <c r="A27080" s="6">
        <v>719489.0</v>
      </c>
      <c r="B27080" s="6">
        <v>719409.0</v>
      </c>
      <c r="C27080" s="14" t="str">
        <f>If(COUNTIF(DamReaches!$B$2:$B$346,"="&amp;A27080)&gt;0, "Yes", "No")</f>
        <v>No</v>
      </c>
    </row>
    <row r="27081">
      <c r="A27081" s="6">
        <v>719490.0</v>
      </c>
      <c r="B27081" s="6">
        <v>719136.0</v>
      </c>
      <c r="C27081" s="14" t="str">
        <f>If(COUNTIF(DamReaches!$B$2:$B$346,"="&amp;A27081)&gt;0, "Yes", "No")</f>
        <v>No</v>
      </c>
    </row>
    <row r="27082">
      <c r="A27082" s="6">
        <v>719491.0</v>
      </c>
      <c r="B27082" s="6">
        <v>719097.0</v>
      </c>
      <c r="C27082" s="14" t="str">
        <f>If(COUNTIF(DamReaches!$B$2:$B$346,"="&amp;A27082)&gt;0, "Yes", "No")</f>
        <v>No</v>
      </c>
    </row>
    <row r="27083">
      <c r="A27083" s="6">
        <v>719492.0</v>
      </c>
      <c r="B27083" s="6">
        <v>719469.0</v>
      </c>
      <c r="C27083" s="14" t="str">
        <f>If(COUNTIF(DamReaches!$B$2:$B$346,"="&amp;A27083)&gt;0, "Yes", "No")</f>
        <v>No</v>
      </c>
    </row>
    <row r="27084">
      <c r="A27084" s="6">
        <v>719493.0</v>
      </c>
      <c r="B27084" s="6">
        <v>719492.0</v>
      </c>
      <c r="C27084" s="14" t="str">
        <f>If(COUNTIF(DamReaches!$B$2:$B$346,"="&amp;A27084)&gt;0, "Yes", "No")</f>
        <v>No</v>
      </c>
    </row>
    <row r="27085">
      <c r="A27085" s="6">
        <v>719509.0</v>
      </c>
      <c r="B27085" s="6">
        <v>719487.0</v>
      </c>
      <c r="C27085" s="14" t="str">
        <f>If(COUNTIF(DamReaches!$B$2:$B$346,"="&amp;A27085)&gt;0, "Yes", "No")</f>
        <v>No</v>
      </c>
    </row>
    <row r="27086">
      <c r="A27086" s="6">
        <v>719510.0</v>
      </c>
      <c r="B27086" s="6">
        <v>719409.0</v>
      </c>
      <c r="C27086" s="14" t="str">
        <f>If(COUNTIF(DamReaches!$B$2:$B$346,"="&amp;A27086)&gt;0, "Yes", "No")</f>
        <v>No</v>
      </c>
    </row>
    <row r="27087">
      <c r="A27087" s="6">
        <v>719511.0</v>
      </c>
      <c r="B27087" s="6">
        <v>719567.0</v>
      </c>
      <c r="C27087" s="14" t="str">
        <f>If(COUNTIF(DamReaches!$B$2:$B$346,"="&amp;A27087)&gt;0, "Yes", "No")</f>
        <v>No</v>
      </c>
    </row>
    <row r="27088">
      <c r="A27088" s="6">
        <v>719512.0</v>
      </c>
      <c r="B27088" s="6">
        <v>719702.0</v>
      </c>
      <c r="C27088" s="14" t="str">
        <f>If(COUNTIF(DamReaches!$B$2:$B$346,"="&amp;A27088)&gt;0, "Yes", "No")</f>
        <v>No</v>
      </c>
    </row>
    <row r="27089">
      <c r="A27089" s="6">
        <v>719513.0</v>
      </c>
      <c r="B27089" s="6">
        <v>718837.0</v>
      </c>
      <c r="C27089" s="14" t="str">
        <f>If(COUNTIF(DamReaches!$B$2:$B$346,"="&amp;A27089)&gt;0, "Yes", "No")</f>
        <v>No</v>
      </c>
    </row>
    <row r="27090">
      <c r="A27090" s="6">
        <v>719538.0</v>
      </c>
      <c r="B27090" s="6">
        <v>719619.0</v>
      </c>
      <c r="C27090" s="14" t="str">
        <f>If(COUNTIF(DamReaches!$B$2:$B$346,"="&amp;A27090)&gt;0, "Yes", "No")</f>
        <v>No</v>
      </c>
    </row>
    <row r="27091">
      <c r="A27091" s="6">
        <v>719539.0</v>
      </c>
      <c r="B27091" s="6">
        <v>719772.0</v>
      </c>
      <c r="C27091" s="14" t="str">
        <f>If(COUNTIF(DamReaches!$B$2:$B$346,"="&amp;A27091)&gt;0, "Yes", "No")</f>
        <v>No</v>
      </c>
    </row>
    <row r="27092">
      <c r="A27092" s="6">
        <v>719540.0</v>
      </c>
      <c r="B27092" s="6">
        <v>719510.0</v>
      </c>
      <c r="C27092" s="14" t="str">
        <f>If(COUNTIF(DamReaches!$B$2:$B$346,"="&amp;A27092)&gt;0, "Yes", "No")</f>
        <v>No</v>
      </c>
    </row>
    <row r="27093">
      <c r="A27093" s="6">
        <v>719541.0</v>
      </c>
      <c r="B27093" s="6">
        <v>719542.0</v>
      </c>
      <c r="C27093" s="14" t="str">
        <f>If(COUNTIF(DamReaches!$B$2:$B$346,"="&amp;A27093)&gt;0, "Yes", "No")</f>
        <v>No</v>
      </c>
    </row>
    <row r="27094">
      <c r="A27094" s="6">
        <v>719542.0</v>
      </c>
      <c r="B27094" s="6">
        <v>719543.0</v>
      </c>
      <c r="C27094" s="14" t="str">
        <f>If(COUNTIF(DamReaches!$B$2:$B$346,"="&amp;A27094)&gt;0, "Yes", "No")</f>
        <v>No</v>
      </c>
    </row>
    <row r="27095">
      <c r="A27095" s="6">
        <v>719543.0</v>
      </c>
      <c r="B27095" s="6">
        <v>719259.0</v>
      </c>
      <c r="C27095" s="14" t="str">
        <f>If(COUNTIF(DamReaches!$B$2:$B$346,"="&amp;A27095)&gt;0, "Yes", "No")</f>
        <v>No</v>
      </c>
    </row>
    <row r="27096">
      <c r="A27096" s="6">
        <v>719544.0</v>
      </c>
      <c r="B27096" s="6">
        <v>719659.0</v>
      </c>
      <c r="C27096" s="14" t="str">
        <f>If(COUNTIF(DamReaches!$B$2:$B$346,"="&amp;A27096)&gt;0, "Yes", "No")</f>
        <v>No</v>
      </c>
    </row>
    <row r="27097">
      <c r="A27097" s="6">
        <v>719545.0</v>
      </c>
      <c r="B27097" s="6">
        <v>719263.0</v>
      </c>
      <c r="C27097" s="14" t="str">
        <f>If(COUNTIF(DamReaches!$B$2:$B$346,"="&amp;A27097)&gt;0, "Yes", "No")</f>
        <v>No</v>
      </c>
    </row>
    <row r="27098">
      <c r="A27098" s="6">
        <v>719564.0</v>
      </c>
      <c r="B27098" s="6">
        <v>719594.0</v>
      </c>
      <c r="C27098" s="14" t="str">
        <f>If(COUNTIF(DamReaches!$B$2:$B$346,"="&amp;A27098)&gt;0, "Yes", "No")</f>
        <v>No</v>
      </c>
    </row>
    <row r="27099">
      <c r="A27099" s="6">
        <v>719565.0</v>
      </c>
      <c r="B27099" s="6">
        <v>719772.0</v>
      </c>
      <c r="C27099" s="14" t="str">
        <f>If(COUNTIF(DamReaches!$B$2:$B$346,"="&amp;A27099)&gt;0, "Yes", "No")</f>
        <v>No</v>
      </c>
    </row>
    <row r="27100">
      <c r="A27100" s="6">
        <v>719566.0</v>
      </c>
      <c r="B27100" s="6">
        <v>719321.0</v>
      </c>
      <c r="C27100" s="14" t="str">
        <f>If(COUNTIF(DamReaches!$B$2:$B$346,"="&amp;A27100)&gt;0, "Yes", "No")</f>
        <v>No</v>
      </c>
    </row>
    <row r="27101">
      <c r="A27101" s="6">
        <v>719567.0</v>
      </c>
      <c r="B27101" s="6">
        <v>719490.0</v>
      </c>
      <c r="C27101" s="14" t="str">
        <f>If(COUNTIF(DamReaches!$B$2:$B$346,"="&amp;A27101)&gt;0, "Yes", "No")</f>
        <v>No</v>
      </c>
    </row>
    <row r="27102">
      <c r="A27102" s="6">
        <v>719568.0</v>
      </c>
      <c r="B27102" s="6">
        <v>719659.0</v>
      </c>
      <c r="C27102" s="14" t="str">
        <f>If(COUNTIF(DamReaches!$B$2:$B$346,"="&amp;A27102)&gt;0, "Yes", "No")</f>
        <v>No</v>
      </c>
    </row>
    <row r="27103">
      <c r="A27103" s="6">
        <v>719569.0</v>
      </c>
      <c r="B27103" s="6">
        <v>719390.0</v>
      </c>
      <c r="C27103" s="14" t="str">
        <f>If(COUNTIF(DamReaches!$B$2:$B$346,"="&amp;A27103)&gt;0, "Yes", "No")</f>
        <v>No</v>
      </c>
    </row>
    <row r="27104">
      <c r="A27104" s="6">
        <v>719593.0</v>
      </c>
      <c r="B27104" s="6">
        <v>719836.0</v>
      </c>
      <c r="C27104" s="14" t="str">
        <f>If(COUNTIF(DamReaches!$B$2:$B$346,"="&amp;A27104)&gt;0, "Yes", "No")</f>
        <v>No</v>
      </c>
    </row>
    <row r="27105">
      <c r="A27105" s="6">
        <v>719594.0</v>
      </c>
      <c r="B27105" s="6">
        <v>719836.0</v>
      </c>
      <c r="C27105" s="14" t="str">
        <f>If(COUNTIF(DamReaches!$B$2:$B$346,"="&amp;A27105)&gt;0, "Yes", "No")</f>
        <v>No</v>
      </c>
    </row>
    <row r="27106">
      <c r="A27106" s="6">
        <v>719595.0</v>
      </c>
      <c r="B27106" s="6">
        <v>718801.0</v>
      </c>
      <c r="C27106" s="14" t="str">
        <f>If(COUNTIF(DamReaches!$B$2:$B$346,"="&amp;A27106)&gt;0, "Yes", "No")</f>
        <v>No</v>
      </c>
    </row>
    <row r="27107">
      <c r="A27107" s="6">
        <v>719596.0</v>
      </c>
      <c r="B27107" s="6">
        <v>719721.0</v>
      </c>
      <c r="C27107" s="14" t="str">
        <f>If(COUNTIF(DamReaches!$B$2:$B$346,"="&amp;A27107)&gt;0, "Yes", "No")</f>
        <v>No</v>
      </c>
    </row>
    <row r="27108">
      <c r="A27108" s="6">
        <v>719597.0</v>
      </c>
      <c r="B27108" s="6">
        <v>719721.0</v>
      </c>
      <c r="C27108" s="14" t="str">
        <f>If(COUNTIF(DamReaches!$B$2:$B$346,"="&amp;A27108)&gt;0, "Yes", "No")</f>
        <v>No</v>
      </c>
    </row>
    <row r="27109">
      <c r="A27109" s="6">
        <v>719598.0</v>
      </c>
      <c r="B27109" s="6">
        <v>719390.0</v>
      </c>
      <c r="C27109" s="14" t="str">
        <f>If(COUNTIF(DamReaches!$B$2:$B$346,"="&amp;A27109)&gt;0, "Yes", "No")</f>
        <v>No</v>
      </c>
    </row>
    <row r="27110">
      <c r="A27110" s="6">
        <v>719599.0</v>
      </c>
      <c r="B27110" s="6">
        <v>719598.0</v>
      </c>
      <c r="C27110" s="14" t="str">
        <f>If(COUNTIF(DamReaches!$B$2:$B$346,"="&amp;A27110)&gt;0, "Yes", "No")</f>
        <v>No</v>
      </c>
    </row>
    <row r="27111">
      <c r="A27111" s="6">
        <v>719619.0</v>
      </c>
      <c r="B27111" s="6">
        <v>719364.0</v>
      </c>
      <c r="C27111" s="14" t="str">
        <f>If(COUNTIF(DamReaches!$B$2:$B$346,"="&amp;A27111)&gt;0, "Yes", "No")</f>
        <v>No</v>
      </c>
    </row>
    <row r="27112">
      <c r="A27112" s="6">
        <v>719620.0</v>
      </c>
      <c r="B27112" s="6">
        <v>719835.0</v>
      </c>
      <c r="C27112" s="14" t="str">
        <f>If(COUNTIF(DamReaches!$B$2:$B$346,"="&amp;A27112)&gt;0, "Yes", "No")</f>
        <v>No</v>
      </c>
    </row>
    <row r="27113">
      <c r="A27113" s="6">
        <v>719621.0</v>
      </c>
      <c r="B27113" s="6">
        <v>719835.0</v>
      </c>
      <c r="C27113" s="14" t="str">
        <f>If(COUNTIF(DamReaches!$B$2:$B$346,"="&amp;A27113)&gt;0, "Yes", "No")</f>
        <v>No</v>
      </c>
    </row>
    <row r="27114">
      <c r="A27114" s="6">
        <v>719622.0</v>
      </c>
      <c r="B27114" s="6">
        <v>719623.0</v>
      </c>
      <c r="C27114" s="14" t="str">
        <f>If(COUNTIF(DamReaches!$B$2:$B$346,"="&amp;A27114)&gt;0, "Yes", "No")</f>
        <v>No</v>
      </c>
    </row>
    <row r="27115">
      <c r="A27115" s="6">
        <v>719623.0</v>
      </c>
      <c r="B27115" s="6">
        <v>719238.0</v>
      </c>
      <c r="C27115" s="14" t="str">
        <f>If(COUNTIF(DamReaches!$B$2:$B$346,"="&amp;A27115)&gt;0, "Yes", "No")</f>
        <v>No</v>
      </c>
    </row>
    <row r="27116">
      <c r="A27116" s="6">
        <v>719624.0</v>
      </c>
      <c r="B27116" s="6">
        <v>719491.0</v>
      </c>
      <c r="C27116" s="14" t="str">
        <f>If(COUNTIF(DamReaches!$B$2:$B$346,"="&amp;A27116)&gt;0, "Yes", "No")</f>
        <v>No</v>
      </c>
    </row>
    <row r="27117">
      <c r="A27117" s="6">
        <v>719625.0</v>
      </c>
      <c r="B27117" s="6">
        <v>719388.0</v>
      </c>
      <c r="C27117" s="14" t="str">
        <f>If(COUNTIF(DamReaches!$B$2:$B$346,"="&amp;A27117)&gt;0, "Yes", "No")</f>
        <v>No</v>
      </c>
    </row>
    <row r="27118">
      <c r="A27118" s="6">
        <v>719657.0</v>
      </c>
      <c r="B27118" s="6">
        <v>719301.0</v>
      </c>
      <c r="C27118" s="14" t="str">
        <f>If(COUNTIF(DamReaches!$B$2:$B$346,"="&amp;A27118)&gt;0, "Yes", "No")</f>
        <v>No</v>
      </c>
    </row>
    <row r="27119">
      <c r="A27119" s="6">
        <v>719658.0</v>
      </c>
      <c r="B27119" s="6">
        <v>719696.0</v>
      </c>
      <c r="C27119" s="14" t="str">
        <f>If(COUNTIF(DamReaches!$B$2:$B$346,"="&amp;A27119)&gt;0, "Yes", "No")</f>
        <v>No</v>
      </c>
    </row>
    <row r="27120">
      <c r="A27120" s="6">
        <v>719659.0</v>
      </c>
      <c r="B27120" s="6">
        <v>719699.0</v>
      </c>
      <c r="C27120" s="14" t="str">
        <f>If(COUNTIF(DamReaches!$B$2:$B$346,"="&amp;A27120)&gt;0, "Yes", "No")</f>
        <v>No</v>
      </c>
    </row>
    <row r="27121">
      <c r="A27121" s="6">
        <v>719660.0</v>
      </c>
      <c r="B27121" s="6">
        <v>719684.0</v>
      </c>
      <c r="C27121" s="14" t="str">
        <f>If(COUNTIF(DamReaches!$B$2:$B$346,"="&amp;A27121)&gt;0, "Yes", "No")</f>
        <v>No</v>
      </c>
    </row>
    <row r="27122">
      <c r="A27122" s="6">
        <v>719661.0</v>
      </c>
      <c r="B27122" s="6">
        <v>719441.0</v>
      </c>
      <c r="C27122" s="14" t="str">
        <f>If(COUNTIF(DamReaches!$B$2:$B$346,"="&amp;A27122)&gt;0, "Yes", "No")</f>
        <v>No</v>
      </c>
    </row>
    <row r="27123">
      <c r="A27123" s="6">
        <v>719662.0</v>
      </c>
      <c r="B27123" s="6">
        <v>719545.0</v>
      </c>
      <c r="C27123" s="14" t="str">
        <f>If(COUNTIF(DamReaches!$B$2:$B$346,"="&amp;A27123)&gt;0, "Yes", "No")</f>
        <v>No</v>
      </c>
    </row>
    <row r="27124">
      <c r="A27124" s="6">
        <v>719663.0</v>
      </c>
      <c r="B27124" s="6">
        <v>719263.0</v>
      </c>
      <c r="C27124" s="14" t="str">
        <f>If(COUNTIF(DamReaches!$B$2:$B$346,"="&amp;A27124)&gt;0, "Yes", "No")</f>
        <v>No</v>
      </c>
    </row>
    <row r="27125">
      <c r="A27125" s="6">
        <v>719681.0</v>
      </c>
      <c r="B27125" s="6">
        <v>719619.0</v>
      </c>
      <c r="C27125" s="14" t="str">
        <f>If(COUNTIF(DamReaches!$B$2:$B$346,"="&amp;A27125)&gt;0, "Yes", "No")</f>
        <v>No</v>
      </c>
    </row>
    <row r="27126">
      <c r="A27126" s="6">
        <v>719682.0</v>
      </c>
      <c r="B27126" s="6">
        <v>719793.0</v>
      </c>
      <c r="C27126" s="14" t="str">
        <f>If(COUNTIF(DamReaches!$B$2:$B$346,"="&amp;A27126)&gt;0, "Yes", "No")</f>
        <v>No</v>
      </c>
    </row>
    <row r="27127">
      <c r="A27127" s="6">
        <v>719683.0</v>
      </c>
      <c r="B27127" s="6">
        <v>719700.0</v>
      </c>
      <c r="C27127" s="14" t="str">
        <f>If(COUNTIF(DamReaches!$B$2:$B$346,"="&amp;A27127)&gt;0, "Yes", "No")</f>
        <v>No</v>
      </c>
    </row>
    <row r="27128">
      <c r="A27128" s="6">
        <v>719684.0</v>
      </c>
      <c r="B27128" s="6">
        <v>719491.0</v>
      </c>
      <c r="C27128" s="14" t="str">
        <f>If(COUNTIF(DamReaches!$B$2:$B$346,"="&amp;A27128)&gt;0, "Yes", "No")</f>
        <v>No</v>
      </c>
    </row>
    <row r="27129">
      <c r="A27129" s="6">
        <v>719696.0</v>
      </c>
      <c r="B27129" s="6">
        <v>719567.0</v>
      </c>
      <c r="C27129" s="14" t="str">
        <f>If(COUNTIF(DamReaches!$B$2:$B$346,"="&amp;A27129)&gt;0, "Yes", "No")</f>
        <v>No</v>
      </c>
    </row>
    <row r="27130">
      <c r="A27130" s="6">
        <v>719697.0</v>
      </c>
      <c r="B27130" s="6">
        <v>718951.0</v>
      </c>
      <c r="C27130" s="14" t="str">
        <f>If(COUNTIF(DamReaches!$B$2:$B$346,"="&amp;A27130)&gt;0, "Yes", "No")</f>
        <v>No</v>
      </c>
    </row>
    <row r="27131">
      <c r="A27131" s="6">
        <v>719698.0</v>
      </c>
      <c r="B27131" s="6">
        <v>719196.0</v>
      </c>
      <c r="C27131" s="14" t="str">
        <f>If(COUNTIF(DamReaches!$B$2:$B$346,"="&amp;A27131)&gt;0, "Yes", "No")</f>
        <v>No</v>
      </c>
    </row>
    <row r="27132">
      <c r="A27132" s="6">
        <v>719699.0</v>
      </c>
      <c r="B27132" s="6">
        <v>719700.0</v>
      </c>
      <c r="C27132" s="14" t="str">
        <f>If(COUNTIF(DamReaches!$B$2:$B$346,"="&amp;A27132)&gt;0, "Yes", "No")</f>
        <v>No</v>
      </c>
    </row>
    <row r="27133">
      <c r="A27133" s="6">
        <v>719700.0</v>
      </c>
      <c r="B27133" s="6">
        <v>719684.0</v>
      </c>
      <c r="C27133" s="14" t="str">
        <f>If(COUNTIF(DamReaches!$B$2:$B$346,"="&amp;A27133)&gt;0, "Yes", "No")</f>
        <v>No</v>
      </c>
    </row>
    <row r="27134">
      <c r="A27134" s="6">
        <v>719701.0</v>
      </c>
      <c r="B27134" s="6">
        <v>719873.0</v>
      </c>
      <c r="C27134" s="14" t="str">
        <f>If(COUNTIF(DamReaches!$B$2:$B$346,"="&amp;A27134)&gt;0, "Yes", "No")</f>
        <v>No</v>
      </c>
    </row>
    <row r="27135">
      <c r="A27135" s="6">
        <v>719702.0</v>
      </c>
      <c r="B27135" s="6">
        <v>719873.0</v>
      </c>
      <c r="C27135" s="14" t="str">
        <f>If(COUNTIF(DamReaches!$B$2:$B$346,"="&amp;A27135)&gt;0, "Yes", "No")</f>
        <v>No</v>
      </c>
    </row>
    <row r="27136">
      <c r="A27136" s="6">
        <v>719703.0</v>
      </c>
      <c r="B27136" s="6">
        <v>719625.0</v>
      </c>
      <c r="C27136" s="14" t="str">
        <f>If(COUNTIF(DamReaches!$B$2:$B$346,"="&amp;A27136)&gt;0, "Yes", "No")</f>
        <v>No</v>
      </c>
    </row>
    <row r="27137">
      <c r="A27137" s="6">
        <v>719719.0</v>
      </c>
      <c r="B27137" s="6">
        <v>719696.0</v>
      </c>
      <c r="C27137" s="14" t="str">
        <f>If(COUNTIF(DamReaches!$B$2:$B$346,"="&amp;A27137)&gt;0, "Yes", "No")</f>
        <v>No</v>
      </c>
    </row>
    <row r="27138">
      <c r="A27138" s="6">
        <v>719720.0</v>
      </c>
      <c r="B27138" s="6">
        <v>719568.0</v>
      </c>
      <c r="C27138" s="14" t="str">
        <f>If(COUNTIF(DamReaches!$B$2:$B$346,"="&amp;A27138)&gt;0, "Yes", "No")</f>
        <v>No</v>
      </c>
    </row>
    <row r="27139">
      <c r="A27139" s="6">
        <v>719721.0</v>
      </c>
      <c r="B27139" s="6">
        <v>720247.0</v>
      </c>
      <c r="C27139" s="14" t="str">
        <f>If(COUNTIF(DamReaches!$B$2:$B$346,"="&amp;A27139)&gt;0, "Yes", "No")</f>
        <v>No</v>
      </c>
    </row>
    <row r="27140">
      <c r="A27140" s="6">
        <v>719744.0</v>
      </c>
      <c r="B27140" s="6">
        <v>719773.0</v>
      </c>
      <c r="C27140" s="14" t="str">
        <f>If(COUNTIF(DamReaches!$B$2:$B$346,"="&amp;A27140)&gt;0, "Yes", "No")</f>
        <v>No</v>
      </c>
    </row>
    <row r="27141">
      <c r="A27141" s="6">
        <v>719745.0</v>
      </c>
      <c r="B27141" s="6">
        <v>719510.0</v>
      </c>
      <c r="C27141" s="14" t="str">
        <f>If(COUNTIF(DamReaches!$B$2:$B$346,"="&amp;A27141)&gt;0, "Yes", "No")</f>
        <v>No</v>
      </c>
    </row>
    <row r="27142">
      <c r="A27142" s="6">
        <v>719746.0</v>
      </c>
      <c r="B27142" s="6">
        <v>720247.0</v>
      </c>
      <c r="C27142" s="14" t="str">
        <f>If(COUNTIF(DamReaches!$B$2:$B$346,"="&amp;A27142)&gt;0, "Yes", "No")</f>
        <v>No</v>
      </c>
    </row>
    <row r="27143">
      <c r="A27143" s="6">
        <v>719747.0</v>
      </c>
      <c r="B27143" s="6">
        <v>719513.0</v>
      </c>
      <c r="C27143" s="14" t="str">
        <f>If(COUNTIF(DamReaches!$B$2:$B$346,"="&amp;A27143)&gt;0, "Yes", "No")</f>
        <v>No</v>
      </c>
    </row>
    <row r="27144">
      <c r="A27144" s="6">
        <v>719772.0</v>
      </c>
      <c r="B27144" s="6">
        <v>720243.0</v>
      </c>
      <c r="C27144" s="14" t="str">
        <f>If(COUNTIF(DamReaches!$B$2:$B$346,"="&amp;A27144)&gt;0, "Yes", "No")</f>
        <v>No</v>
      </c>
    </row>
    <row r="27145">
      <c r="A27145" s="6">
        <v>719773.0</v>
      </c>
      <c r="B27145" s="6">
        <v>719793.0</v>
      </c>
      <c r="C27145" s="14" t="str">
        <f>If(COUNTIF(DamReaches!$B$2:$B$346,"="&amp;A27145)&gt;0, "Yes", "No")</f>
        <v>No</v>
      </c>
    </row>
    <row r="27146">
      <c r="A27146" s="6">
        <v>719774.0</v>
      </c>
      <c r="B27146" s="6">
        <v>719490.0</v>
      </c>
      <c r="C27146" s="14" t="str">
        <f>If(COUNTIF(DamReaches!$B$2:$B$346,"="&amp;A27146)&gt;0, "Yes", "No")</f>
        <v>No</v>
      </c>
    </row>
    <row r="27147">
      <c r="A27147" s="6">
        <v>719792.0</v>
      </c>
      <c r="B27147" s="6">
        <v>719488.0</v>
      </c>
      <c r="C27147" s="14" t="str">
        <f>If(COUNTIF(DamReaches!$B$2:$B$346,"="&amp;A27147)&gt;0, "Yes", "No")</f>
        <v>No</v>
      </c>
    </row>
    <row r="27148">
      <c r="A27148" s="6">
        <v>719793.0</v>
      </c>
      <c r="B27148" s="6">
        <v>719792.0</v>
      </c>
      <c r="C27148" s="14" t="str">
        <f>If(COUNTIF(DamReaches!$B$2:$B$346,"="&amp;A27148)&gt;0, "Yes", "No")</f>
        <v>No</v>
      </c>
    </row>
    <row r="27149">
      <c r="A27149" s="6">
        <v>719794.0</v>
      </c>
      <c r="B27149" s="6">
        <v>718749.0</v>
      </c>
      <c r="C27149" s="14" t="str">
        <f>If(COUNTIF(DamReaches!$B$2:$B$346,"="&amp;A27149)&gt;0, "Yes", "No")</f>
        <v>No</v>
      </c>
    </row>
    <row r="27150">
      <c r="A27150" s="6">
        <v>719795.0</v>
      </c>
      <c r="B27150" s="6">
        <v>719794.0</v>
      </c>
      <c r="C27150" s="14" t="str">
        <f>If(COUNTIF(DamReaches!$B$2:$B$346,"="&amp;A27150)&gt;0, "Yes", "No")</f>
        <v>No</v>
      </c>
    </row>
    <row r="27151">
      <c r="A27151" s="6">
        <v>719796.0</v>
      </c>
      <c r="B27151" s="6">
        <v>719543.0</v>
      </c>
      <c r="C27151" s="14" t="str">
        <f>If(COUNTIF(DamReaches!$B$2:$B$346,"="&amp;A27151)&gt;0, "Yes", "No")</f>
        <v>No</v>
      </c>
    </row>
    <row r="27152">
      <c r="A27152" s="6">
        <v>719797.0</v>
      </c>
      <c r="B27152" s="6">
        <v>719982.0</v>
      </c>
      <c r="C27152" s="14" t="str">
        <f>If(COUNTIF(DamReaches!$B$2:$B$346,"="&amp;A27152)&gt;0, "Yes", "No")</f>
        <v>No</v>
      </c>
    </row>
    <row r="27153">
      <c r="A27153" s="6">
        <v>719814.0</v>
      </c>
      <c r="B27153" s="6">
        <v>719889.0</v>
      </c>
      <c r="C27153" s="14" t="str">
        <f>If(COUNTIF(DamReaches!$B$2:$B$346,"="&amp;A27153)&gt;0, "Yes", "No")</f>
        <v>No</v>
      </c>
    </row>
    <row r="27154">
      <c r="A27154" s="6">
        <v>719815.0</v>
      </c>
      <c r="B27154" s="6">
        <v>719889.0</v>
      </c>
      <c r="C27154" s="14" t="str">
        <f>If(COUNTIF(DamReaches!$B$2:$B$346,"="&amp;A27154)&gt;0, "Yes", "No")</f>
        <v>No</v>
      </c>
    </row>
    <row r="27155">
      <c r="A27155" s="6">
        <v>719816.0</v>
      </c>
      <c r="B27155" s="6">
        <v>719542.0</v>
      </c>
      <c r="C27155" s="14" t="str">
        <f>If(COUNTIF(DamReaches!$B$2:$B$346,"="&amp;A27155)&gt;0, "Yes", "No")</f>
        <v>No</v>
      </c>
    </row>
    <row r="27156">
      <c r="A27156" s="6">
        <v>719817.0</v>
      </c>
      <c r="B27156" s="6">
        <v>719891.0</v>
      </c>
      <c r="C27156" s="14" t="str">
        <f>If(COUNTIF(DamReaches!$B$2:$B$346,"="&amp;A27156)&gt;0, "Yes", "No")</f>
        <v>No</v>
      </c>
    </row>
    <row r="27157">
      <c r="A27157" s="6">
        <v>719818.0</v>
      </c>
      <c r="B27157" s="6">
        <v>719819.0</v>
      </c>
      <c r="C27157" s="14" t="str">
        <f>If(COUNTIF(DamReaches!$B$2:$B$346,"="&amp;A27157)&gt;0, "Yes", "No")</f>
        <v>No</v>
      </c>
    </row>
    <row r="27158">
      <c r="A27158" s="6">
        <v>719819.0</v>
      </c>
      <c r="B27158" s="6">
        <v>719720.0</v>
      </c>
      <c r="C27158" s="14" t="str">
        <f>If(COUNTIF(DamReaches!$B$2:$B$346,"="&amp;A27158)&gt;0, "Yes", "No")</f>
        <v>No</v>
      </c>
    </row>
    <row r="27159">
      <c r="A27159" s="6">
        <v>719835.0</v>
      </c>
      <c r="B27159" s="6">
        <v>720314.0</v>
      </c>
      <c r="C27159" s="14" t="str">
        <f>If(COUNTIF(DamReaches!$B$2:$B$346,"="&amp;A27159)&gt;0, "Yes", "No")</f>
        <v>No</v>
      </c>
    </row>
    <row r="27160">
      <c r="A27160" s="6">
        <v>719836.0</v>
      </c>
      <c r="B27160" s="6">
        <v>720314.0</v>
      </c>
      <c r="C27160" s="14" t="str">
        <f>If(COUNTIF(DamReaches!$B$2:$B$346,"="&amp;A27160)&gt;0, "Yes", "No")</f>
        <v>No</v>
      </c>
    </row>
    <row r="27161">
      <c r="A27161" s="6">
        <v>719837.0</v>
      </c>
      <c r="B27161" s="6">
        <v>719410.0</v>
      </c>
      <c r="C27161" s="14" t="str">
        <f>If(COUNTIF(DamReaches!$B$2:$B$346,"="&amp;A27161)&gt;0, "Yes", "No")</f>
        <v>No</v>
      </c>
    </row>
    <row r="27162">
      <c r="A27162" s="6">
        <v>719838.0</v>
      </c>
      <c r="B27162" s="6">
        <v>719545.0</v>
      </c>
      <c r="C27162" s="14" t="str">
        <f>If(COUNTIF(DamReaches!$B$2:$B$346,"="&amp;A27162)&gt;0, "Yes", "No")</f>
        <v>No</v>
      </c>
    </row>
    <row r="27163">
      <c r="A27163" s="6">
        <v>719849.0</v>
      </c>
      <c r="B27163" s="6">
        <v>720098.0</v>
      </c>
      <c r="C27163" s="14" t="str">
        <f>If(COUNTIF(DamReaches!$B$2:$B$346,"="&amp;A27163)&gt;0, "Yes", "No")</f>
        <v>No</v>
      </c>
    </row>
    <row r="27164">
      <c r="A27164" s="6">
        <v>719871.0</v>
      </c>
      <c r="B27164" s="6">
        <v>720243.0</v>
      </c>
      <c r="C27164" s="14" t="str">
        <f>If(COUNTIF(DamReaches!$B$2:$B$346,"="&amp;A27164)&gt;0, "Yes", "No")</f>
        <v>No</v>
      </c>
    </row>
    <row r="27165">
      <c r="A27165" s="6">
        <v>719872.0</v>
      </c>
      <c r="B27165" s="6">
        <v>719792.0</v>
      </c>
      <c r="C27165" s="14" t="str">
        <f>If(COUNTIF(DamReaches!$B$2:$B$346,"="&amp;A27165)&gt;0, "Yes", "No")</f>
        <v>No</v>
      </c>
    </row>
    <row r="27166">
      <c r="A27166" s="6">
        <v>719873.0</v>
      </c>
      <c r="B27166" s="6">
        <v>719948.0</v>
      </c>
      <c r="C27166" s="14" t="str">
        <f>If(COUNTIF(DamReaches!$B$2:$B$346,"="&amp;A27166)&gt;0, "Yes", "No")</f>
        <v>No</v>
      </c>
    </row>
    <row r="27167">
      <c r="A27167" s="6">
        <v>719887.0</v>
      </c>
      <c r="B27167" s="6">
        <v>719657.0</v>
      </c>
      <c r="C27167" s="14" t="str">
        <f>If(COUNTIF(DamReaches!$B$2:$B$346,"="&amp;A27167)&gt;0, "Yes", "No")</f>
        <v>No</v>
      </c>
    </row>
    <row r="27168">
      <c r="A27168" s="6">
        <v>719888.0</v>
      </c>
      <c r="B27168" s="6">
        <v>719773.0</v>
      </c>
      <c r="C27168" s="14" t="str">
        <f>If(COUNTIF(DamReaches!$B$2:$B$346,"="&amp;A27168)&gt;0, "Yes", "No")</f>
        <v>No</v>
      </c>
    </row>
    <row r="27169">
      <c r="A27169" s="6">
        <v>719889.0</v>
      </c>
      <c r="B27169" s="6">
        <v>719977.0</v>
      </c>
      <c r="C27169" s="14" t="str">
        <f>If(COUNTIF(DamReaches!$B$2:$B$346,"="&amp;A27169)&gt;0, "Yes", "No")</f>
        <v>No</v>
      </c>
    </row>
    <row r="27170">
      <c r="A27170" s="6">
        <v>719890.0</v>
      </c>
      <c r="B27170" s="6">
        <v>719698.0</v>
      </c>
      <c r="C27170" s="14" t="str">
        <f>If(COUNTIF(DamReaches!$B$2:$B$346,"="&amp;A27170)&gt;0, "Yes", "No")</f>
        <v>No</v>
      </c>
    </row>
    <row r="27171">
      <c r="A27171" s="6">
        <v>719891.0</v>
      </c>
      <c r="B27171" s="6">
        <v>719890.0</v>
      </c>
      <c r="C27171" s="14" t="str">
        <f>If(COUNTIF(DamReaches!$B$2:$B$346,"="&amp;A27171)&gt;0, "Yes", "No")</f>
        <v>No</v>
      </c>
    </row>
    <row r="27172">
      <c r="A27172" s="6">
        <v>719892.0</v>
      </c>
      <c r="B27172" s="6">
        <v>719702.0</v>
      </c>
      <c r="C27172" s="14" t="str">
        <f>If(COUNTIF(DamReaches!$B$2:$B$346,"="&amp;A27172)&gt;0, "Yes", "No")</f>
        <v>No</v>
      </c>
    </row>
    <row r="27173">
      <c r="A27173" s="6">
        <v>719915.0</v>
      </c>
      <c r="B27173" s="6">
        <v>719974.0</v>
      </c>
      <c r="C27173" s="14" t="str">
        <f>If(COUNTIF(DamReaches!$B$2:$B$346,"="&amp;A27173)&gt;0, "Yes", "No")</f>
        <v>No</v>
      </c>
    </row>
    <row r="27174">
      <c r="A27174" s="6">
        <v>719916.0</v>
      </c>
      <c r="B27174" s="6">
        <v>719974.0</v>
      </c>
      <c r="C27174" s="14" t="str">
        <f>If(COUNTIF(DamReaches!$B$2:$B$346,"="&amp;A27174)&gt;0, "Yes", "No")</f>
        <v>No</v>
      </c>
    </row>
    <row r="27175">
      <c r="A27175" s="6">
        <v>719917.0</v>
      </c>
      <c r="B27175" s="6">
        <v>719892.0</v>
      </c>
      <c r="C27175" s="14" t="str">
        <f>If(COUNTIF(DamReaches!$B$2:$B$346,"="&amp;A27175)&gt;0, "Yes", "No")</f>
        <v>No</v>
      </c>
    </row>
    <row r="27176">
      <c r="A27176" s="6">
        <v>719918.0</v>
      </c>
      <c r="B27176" s="6">
        <v>719917.0</v>
      </c>
      <c r="C27176" s="14" t="str">
        <f>If(COUNTIF(DamReaches!$B$2:$B$346,"="&amp;A27176)&gt;0, "Yes", "No")</f>
        <v>No</v>
      </c>
    </row>
    <row r="27177">
      <c r="A27177" s="6">
        <v>719919.0</v>
      </c>
      <c r="B27177" s="6">
        <v>720198.0</v>
      </c>
      <c r="C27177" s="14" t="str">
        <f>If(COUNTIF(DamReaches!$B$2:$B$346,"="&amp;A27177)&gt;0, "Yes", "No")</f>
        <v>No</v>
      </c>
    </row>
    <row r="27178">
      <c r="A27178" s="6">
        <v>719920.0</v>
      </c>
      <c r="B27178" s="6">
        <v>720198.0</v>
      </c>
      <c r="C27178" s="14" t="str">
        <f>If(COUNTIF(DamReaches!$B$2:$B$346,"="&amp;A27178)&gt;0, "Yes", "No")</f>
        <v>No</v>
      </c>
    </row>
    <row r="27179">
      <c r="A27179" s="6">
        <v>719943.0</v>
      </c>
      <c r="B27179" s="6">
        <v>719916.0</v>
      </c>
      <c r="C27179" s="14" t="str">
        <f>If(COUNTIF(DamReaches!$B$2:$B$346,"="&amp;A27179)&gt;0, "Yes", "No")</f>
        <v>No</v>
      </c>
    </row>
    <row r="27180">
      <c r="A27180" s="6">
        <v>719944.0</v>
      </c>
      <c r="B27180" s="6">
        <v>719774.0</v>
      </c>
      <c r="C27180" s="14" t="str">
        <f>If(COUNTIF(DamReaches!$B$2:$B$346,"="&amp;A27180)&gt;0, "Yes", "No")</f>
        <v>No</v>
      </c>
    </row>
    <row r="27181">
      <c r="A27181" s="6">
        <v>719945.0</v>
      </c>
      <c r="B27181" s="6">
        <v>719837.0</v>
      </c>
      <c r="C27181" s="14" t="str">
        <f>If(COUNTIF(DamReaches!$B$2:$B$346,"="&amp;A27181)&gt;0, "Yes", "No")</f>
        <v>No</v>
      </c>
    </row>
    <row r="27182">
      <c r="A27182" s="6">
        <v>719946.0</v>
      </c>
      <c r="B27182" s="6">
        <v>719945.0</v>
      </c>
      <c r="C27182" s="14" t="str">
        <f>If(COUNTIF(DamReaches!$B$2:$B$346,"="&amp;A27182)&gt;0, "Yes", "No")</f>
        <v>No</v>
      </c>
    </row>
    <row r="27183">
      <c r="A27183" s="6">
        <v>719947.0</v>
      </c>
      <c r="B27183" s="6">
        <v>719412.0</v>
      </c>
      <c r="C27183" s="14" t="str">
        <f>If(COUNTIF(DamReaches!$B$2:$B$346,"="&amp;A27183)&gt;0, "Yes", "No")</f>
        <v>No</v>
      </c>
    </row>
    <row r="27184">
      <c r="A27184" s="6">
        <v>719948.0</v>
      </c>
      <c r="B27184" s="6">
        <v>719982.0</v>
      </c>
      <c r="C27184" s="14" t="str">
        <f>If(COUNTIF(DamReaches!$B$2:$B$346,"="&amp;A27184)&gt;0, "Yes", "No")</f>
        <v>No</v>
      </c>
    </row>
    <row r="27185">
      <c r="A27185" s="6">
        <v>719972.0</v>
      </c>
      <c r="B27185" s="6">
        <v>719973.0</v>
      </c>
      <c r="C27185" s="14" t="str">
        <f>If(COUNTIF(DamReaches!$B$2:$B$346,"="&amp;A27185)&gt;0, "Yes", "No")</f>
        <v>No</v>
      </c>
    </row>
    <row r="27186">
      <c r="A27186" s="6">
        <v>719973.0</v>
      </c>
      <c r="B27186" s="6">
        <v>719916.0</v>
      </c>
      <c r="C27186" s="14" t="str">
        <f>If(COUNTIF(DamReaches!$B$2:$B$346,"="&amp;A27186)&gt;0, "Yes", "No")</f>
        <v>No</v>
      </c>
    </row>
    <row r="27187">
      <c r="A27187" s="6">
        <v>719974.0</v>
      </c>
      <c r="B27187" s="6">
        <v>719975.0</v>
      </c>
      <c r="C27187" s="14" t="str">
        <f>If(COUNTIF(DamReaches!$B$2:$B$346,"="&amp;A27187)&gt;0, "Yes", "No")</f>
        <v>No</v>
      </c>
    </row>
    <row r="27188">
      <c r="A27188" s="6">
        <v>719975.0</v>
      </c>
      <c r="B27188" s="6">
        <v>720098.0</v>
      </c>
      <c r="C27188" s="14" t="str">
        <f>If(COUNTIF(DamReaches!$B$2:$B$346,"="&amp;A27188)&gt;0, "Yes", "No")</f>
        <v>No</v>
      </c>
    </row>
    <row r="27189">
      <c r="A27189" s="6">
        <v>719976.0</v>
      </c>
      <c r="B27189" s="6">
        <v>719977.0</v>
      </c>
      <c r="C27189" s="14" t="str">
        <f>If(COUNTIF(DamReaches!$B$2:$B$346,"="&amp;A27189)&gt;0, "Yes", "No")</f>
        <v>No</v>
      </c>
    </row>
    <row r="27190">
      <c r="A27190" s="6">
        <v>719977.0</v>
      </c>
      <c r="B27190" s="6">
        <v>720493.0</v>
      </c>
      <c r="C27190" s="14" t="str">
        <f>If(COUNTIF(DamReaches!$B$2:$B$346,"="&amp;A27190)&gt;0, "Yes", "No")</f>
        <v>No</v>
      </c>
    </row>
    <row r="27191">
      <c r="A27191" s="6">
        <v>719978.0</v>
      </c>
      <c r="B27191" s="6">
        <v>720493.0</v>
      </c>
      <c r="C27191" s="14" t="str">
        <f>If(COUNTIF(DamReaches!$B$2:$B$346,"="&amp;A27191)&gt;0, "Yes", "No")</f>
        <v>No</v>
      </c>
    </row>
    <row r="27192">
      <c r="A27192" s="6">
        <v>719979.0</v>
      </c>
      <c r="B27192" s="6">
        <v>720033.0</v>
      </c>
      <c r="C27192" s="14" t="str">
        <f>If(COUNTIF(DamReaches!$B$2:$B$346,"="&amp;A27192)&gt;0, "Yes", "No")</f>
        <v>No</v>
      </c>
    </row>
    <row r="27193">
      <c r="A27193" s="6">
        <v>719980.0</v>
      </c>
      <c r="B27193" s="6">
        <v>719891.0</v>
      </c>
      <c r="C27193" s="14" t="str">
        <f>If(COUNTIF(DamReaches!$B$2:$B$346,"="&amp;A27193)&gt;0, "Yes", "No")</f>
        <v>No</v>
      </c>
    </row>
    <row r="27194">
      <c r="A27194" s="6">
        <v>719981.0</v>
      </c>
      <c r="B27194" s="6">
        <v>718836.0</v>
      </c>
      <c r="C27194" s="14" t="str">
        <f>If(COUNTIF(DamReaches!$B$2:$B$346,"="&amp;A27194)&gt;0, "Yes", "No")</f>
        <v>No</v>
      </c>
    </row>
    <row r="27195">
      <c r="A27195" s="6">
        <v>719982.0</v>
      </c>
      <c r="B27195" s="6">
        <v>719981.0</v>
      </c>
      <c r="C27195" s="14" t="str">
        <f>If(COUNTIF(DamReaches!$B$2:$B$346,"="&amp;A27195)&gt;0, "Yes", "No")</f>
        <v>No</v>
      </c>
    </row>
    <row r="27196">
      <c r="A27196" s="6">
        <v>720001.0</v>
      </c>
      <c r="B27196" s="6">
        <v>719745.0</v>
      </c>
      <c r="C27196" s="14" t="str">
        <f>If(COUNTIF(DamReaches!$B$2:$B$346,"="&amp;A27196)&gt;0, "Yes", "No")</f>
        <v>No</v>
      </c>
    </row>
    <row r="27197">
      <c r="A27197" s="6">
        <v>720002.0</v>
      </c>
      <c r="B27197" s="6">
        <v>720033.0</v>
      </c>
      <c r="C27197" s="14" t="str">
        <f>If(COUNTIF(DamReaches!$B$2:$B$346,"="&amp;A27197)&gt;0, "Yes", "No")</f>
        <v>No</v>
      </c>
    </row>
    <row r="27198">
      <c r="A27198" s="6">
        <v>720003.0</v>
      </c>
      <c r="B27198" s="6">
        <v>718637.0</v>
      </c>
      <c r="C27198" s="14" t="str">
        <f>If(COUNTIF(DamReaches!$B$2:$B$346,"="&amp;A27198)&gt;0, "Yes", "No")</f>
        <v>No</v>
      </c>
    </row>
    <row r="27199">
      <c r="A27199" s="6">
        <v>720004.0</v>
      </c>
      <c r="B27199" s="6">
        <v>719598.0</v>
      </c>
      <c r="C27199" s="14" t="str">
        <f>If(COUNTIF(DamReaches!$B$2:$B$346,"="&amp;A27199)&gt;0, "Yes", "No")</f>
        <v>No</v>
      </c>
    </row>
    <row r="27200">
      <c r="A27200" s="6">
        <v>720031.0</v>
      </c>
      <c r="B27200" s="6">
        <v>719657.0</v>
      </c>
      <c r="C27200" s="14" t="str">
        <f>If(COUNTIF(DamReaches!$B$2:$B$346,"="&amp;A27200)&gt;0, "Yes", "No")</f>
        <v>No</v>
      </c>
    </row>
    <row r="27201">
      <c r="A27201" s="6">
        <v>720032.0</v>
      </c>
      <c r="B27201" s="6">
        <v>720181.0</v>
      </c>
      <c r="C27201" s="14" t="str">
        <f>If(COUNTIF(DamReaches!$B$2:$B$346,"="&amp;A27201)&gt;0, "Yes", "No")</f>
        <v>No</v>
      </c>
    </row>
    <row r="27202">
      <c r="A27202" s="6">
        <v>720033.0</v>
      </c>
      <c r="B27202" s="6">
        <v>720181.0</v>
      </c>
      <c r="C27202" s="14" t="str">
        <f>If(COUNTIF(DamReaches!$B$2:$B$346,"="&amp;A27202)&gt;0, "Yes", "No")</f>
        <v>No</v>
      </c>
    </row>
    <row r="27203">
      <c r="A27203" s="6">
        <v>720058.0</v>
      </c>
      <c r="B27203" s="6">
        <v>719662.0</v>
      </c>
      <c r="C27203" s="14" t="str">
        <f>If(COUNTIF(DamReaches!$B$2:$B$346,"="&amp;A27203)&gt;0, "Yes", "No")</f>
        <v>No</v>
      </c>
    </row>
    <row r="27204">
      <c r="A27204" s="6">
        <v>720059.0</v>
      </c>
      <c r="B27204" s="6">
        <v>720058.0</v>
      </c>
      <c r="C27204" s="14" t="str">
        <f>If(COUNTIF(DamReaches!$B$2:$B$346,"="&amp;A27204)&gt;0, "Yes", "No")</f>
        <v>No</v>
      </c>
    </row>
    <row r="27205">
      <c r="A27205" s="6">
        <v>720060.0</v>
      </c>
      <c r="B27205" s="6">
        <v>719662.0</v>
      </c>
      <c r="C27205" s="14" t="str">
        <f>If(COUNTIF(DamReaches!$B$2:$B$346,"="&amp;A27205)&gt;0, "Yes", "No")</f>
        <v>No</v>
      </c>
    </row>
    <row r="27206">
      <c r="A27206" s="6">
        <v>720098.0</v>
      </c>
      <c r="B27206" s="6">
        <v>720313.0</v>
      </c>
      <c r="C27206" s="14" t="str">
        <f>If(COUNTIF(DamReaches!$B$2:$B$346,"="&amp;A27206)&gt;0, "Yes", "No")</f>
        <v>No</v>
      </c>
    </row>
    <row r="27207">
      <c r="A27207" s="6">
        <v>720099.0</v>
      </c>
      <c r="B27207" s="6">
        <v>719794.0</v>
      </c>
      <c r="C27207" s="14" t="str">
        <f>If(COUNTIF(DamReaches!$B$2:$B$346,"="&amp;A27207)&gt;0, "Yes", "No")</f>
        <v>No</v>
      </c>
    </row>
    <row r="27208">
      <c r="A27208" s="6">
        <v>720100.0</v>
      </c>
      <c r="B27208" s="6">
        <v>719947.0</v>
      </c>
      <c r="C27208" s="14" t="str">
        <f>If(COUNTIF(DamReaches!$B$2:$B$346,"="&amp;A27208)&gt;0, "Yes", "No")</f>
        <v>No</v>
      </c>
    </row>
    <row r="27209">
      <c r="A27209" s="6">
        <v>720101.0</v>
      </c>
      <c r="B27209" s="6">
        <v>719980.0</v>
      </c>
      <c r="C27209" s="14" t="str">
        <f>If(COUNTIF(DamReaches!$B$2:$B$346,"="&amp;A27209)&gt;0, "Yes", "No")</f>
        <v>No</v>
      </c>
    </row>
    <row r="27210">
      <c r="A27210" s="6">
        <v>720102.0</v>
      </c>
      <c r="B27210" s="6">
        <v>720101.0</v>
      </c>
      <c r="C27210" s="14" t="str">
        <f>If(COUNTIF(DamReaches!$B$2:$B$346,"="&amp;A27210)&gt;0, "Yes", "No")</f>
        <v>No</v>
      </c>
    </row>
    <row r="27211">
      <c r="A27211" s="6">
        <v>720103.0</v>
      </c>
      <c r="B27211" s="6">
        <v>720058.0</v>
      </c>
      <c r="C27211" s="14" t="str">
        <f>If(COUNTIF(DamReaches!$B$2:$B$346,"="&amp;A27211)&gt;0, "Yes", "No")</f>
        <v>No</v>
      </c>
    </row>
    <row r="27212">
      <c r="A27212" s="6">
        <v>720117.0</v>
      </c>
      <c r="B27212" s="6">
        <v>720118.0</v>
      </c>
      <c r="C27212" s="14" t="str">
        <f>If(COUNTIF(DamReaches!$B$2:$B$346,"="&amp;A27212)&gt;0, "Yes", "No")</f>
        <v>No</v>
      </c>
    </row>
    <row r="27213">
      <c r="A27213" s="6">
        <v>720118.0</v>
      </c>
      <c r="B27213" s="6">
        <v>720031.0</v>
      </c>
      <c r="C27213" s="14" t="str">
        <f>If(COUNTIF(DamReaches!$B$2:$B$346,"="&amp;A27213)&gt;0, "Yes", "No")</f>
        <v>No</v>
      </c>
    </row>
    <row r="27214">
      <c r="A27214" s="6">
        <v>720119.0</v>
      </c>
      <c r="B27214" s="6">
        <v>719774.0</v>
      </c>
      <c r="C27214" s="14" t="str">
        <f>If(COUNTIF(DamReaches!$B$2:$B$346,"="&amp;A27214)&gt;0, "Yes", "No")</f>
        <v>No</v>
      </c>
    </row>
    <row r="27215">
      <c r="A27215" s="6">
        <v>720139.0</v>
      </c>
      <c r="B27215" s="6">
        <v>720001.0</v>
      </c>
      <c r="C27215" s="14" t="str">
        <f>If(COUNTIF(DamReaches!$B$2:$B$346,"="&amp;A27215)&gt;0, "Yes", "No")</f>
        <v>No</v>
      </c>
    </row>
    <row r="27216">
      <c r="A27216" s="6">
        <v>720140.0</v>
      </c>
      <c r="B27216" s="6">
        <v>719745.0</v>
      </c>
      <c r="C27216" s="14" t="str">
        <f>If(COUNTIF(DamReaches!$B$2:$B$346,"="&amp;A27216)&gt;0, "Yes", "No")</f>
        <v>No</v>
      </c>
    </row>
    <row r="27217">
      <c r="A27217" s="6">
        <v>720141.0</v>
      </c>
      <c r="B27217" s="6">
        <v>720246.0</v>
      </c>
      <c r="C27217" s="14" t="str">
        <f>If(COUNTIF(DamReaches!$B$2:$B$346,"="&amp;A27217)&gt;0, "Yes", "No")</f>
        <v>No</v>
      </c>
    </row>
    <row r="27218">
      <c r="A27218" s="6">
        <v>720142.0</v>
      </c>
      <c r="B27218" s="6">
        <v>719816.0</v>
      </c>
      <c r="C27218" s="14" t="str">
        <f>If(COUNTIF(DamReaches!$B$2:$B$346,"="&amp;A27218)&gt;0, "Yes", "No")</f>
        <v>No</v>
      </c>
    </row>
    <row r="27219">
      <c r="A27219" s="6">
        <v>720143.0</v>
      </c>
      <c r="B27219" s="6">
        <v>719492.0</v>
      </c>
      <c r="C27219" s="14" t="str">
        <f>If(COUNTIF(DamReaches!$B$2:$B$346,"="&amp;A27219)&gt;0, "Yes", "No")</f>
        <v>No</v>
      </c>
    </row>
    <row r="27220">
      <c r="A27220" s="6">
        <v>720157.0</v>
      </c>
      <c r="B27220" s="6">
        <v>720158.0</v>
      </c>
      <c r="C27220" s="14" t="str">
        <f>If(COUNTIF(DamReaches!$B$2:$B$346,"="&amp;A27220)&gt;0, "Yes", "No")</f>
        <v>No</v>
      </c>
    </row>
    <row r="27221">
      <c r="A27221" s="6">
        <v>720158.0</v>
      </c>
      <c r="B27221" s="6">
        <v>720159.0</v>
      </c>
      <c r="C27221" s="14" t="str">
        <f>If(COUNTIF(DamReaches!$B$2:$B$346,"="&amp;A27221)&gt;0, "Yes", "No")</f>
        <v>No</v>
      </c>
    </row>
    <row r="27222">
      <c r="A27222" s="6">
        <v>720159.0</v>
      </c>
      <c r="B27222" s="6">
        <v>720118.0</v>
      </c>
      <c r="C27222" s="14" t="str">
        <f>If(COUNTIF(DamReaches!$B$2:$B$346,"="&amp;A27222)&gt;0, "Yes", "No")</f>
        <v>No</v>
      </c>
    </row>
    <row r="27223">
      <c r="A27223" s="6">
        <v>720160.0</v>
      </c>
      <c r="B27223" s="6">
        <v>720161.0</v>
      </c>
      <c r="C27223" s="14" t="str">
        <f>If(COUNTIF(DamReaches!$B$2:$B$346,"="&amp;A27223)&gt;0, "Yes", "No")</f>
        <v>No</v>
      </c>
    </row>
    <row r="27224">
      <c r="A27224" s="6">
        <v>720161.0</v>
      </c>
      <c r="B27224" s="6">
        <v>720001.0</v>
      </c>
      <c r="C27224" s="14" t="str">
        <f>If(COUNTIF(DamReaches!$B$2:$B$346,"="&amp;A27224)&gt;0, "Yes", "No")</f>
        <v>No</v>
      </c>
    </row>
    <row r="27225">
      <c r="A27225" s="6">
        <v>720162.0</v>
      </c>
      <c r="B27225" s="6">
        <v>719981.0</v>
      </c>
      <c r="C27225" s="14" t="str">
        <f>If(COUNTIF(DamReaches!$B$2:$B$346,"="&amp;A27225)&gt;0, "Yes", "No")</f>
        <v>No</v>
      </c>
    </row>
    <row r="27226">
      <c r="A27226" s="6">
        <v>720163.0</v>
      </c>
      <c r="B27226" s="6">
        <v>719513.0</v>
      </c>
      <c r="C27226" s="14" t="str">
        <f>If(COUNTIF(DamReaches!$B$2:$B$346,"="&amp;A27226)&gt;0, "Yes", "No")</f>
        <v>No</v>
      </c>
    </row>
    <row r="27227">
      <c r="A27227" s="6">
        <v>720164.0</v>
      </c>
      <c r="B27227" s="6">
        <v>720004.0</v>
      </c>
      <c r="C27227" s="14" t="str">
        <f>If(COUNTIF(DamReaches!$B$2:$B$346,"="&amp;A27227)&gt;0, "Yes", "No")</f>
        <v>No</v>
      </c>
    </row>
    <row r="27228">
      <c r="A27228" s="6">
        <v>720179.0</v>
      </c>
      <c r="B27228" s="6">
        <v>720196.0</v>
      </c>
      <c r="C27228" s="14" t="str">
        <f>If(COUNTIF(DamReaches!$B$2:$B$346,"="&amp;A27228)&gt;0, "Yes", "No")</f>
        <v>No</v>
      </c>
    </row>
    <row r="27229">
      <c r="A27229" s="6">
        <v>720180.0</v>
      </c>
      <c r="B27229" s="6">
        <v>720624.0</v>
      </c>
      <c r="C27229" s="14" t="str">
        <f>If(COUNTIF(DamReaches!$B$2:$B$346,"="&amp;A27229)&gt;0, "Yes", "No")</f>
        <v>No</v>
      </c>
    </row>
    <row r="27230">
      <c r="A27230" s="6">
        <v>720181.0</v>
      </c>
      <c r="B27230" s="6">
        <v>720624.0</v>
      </c>
      <c r="C27230" s="14" t="str">
        <f>If(COUNTIF(DamReaches!$B$2:$B$346,"="&amp;A27230)&gt;0, "Yes", "No")</f>
        <v>No</v>
      </c>
    </row>
    <row r="27231">
      <c r="A27231" s="6">
        <v>720182.0</v>
      </c>
      <c r="B27231" s="6">
        <v>719945.0</v>
      </c>
      <c r="C27231" s="14" t="str">
        <f>If(COUNTIF(DamReaches!$B$2:$B$346,"="&amp;A27231)&gt;0, "Yes", "No")</f>
        <v>No</v>
      </c>
    </row>
    <row r="27232">
      <c r="A27232" s="6">
        <v>720183.0</v>
      </c>
      <c r="B27232" s="6">
        <v>719625.0</v>
      </c>
      <c r="C27232" s="14" t="str">
        <f>If(COUNTIF(DamReaches!$B$2:$B$346,"="&amp;A27232)&gt;0, "Yes", "No")</f>
        <v>No</v>
      </c>
    </row>
    <row r="27233">
      <c r="A27233" s="6">
        <v>720184.0</v>
      </c>
      <c r="B27233" s="6">
        <v>720164.0</v>
      </c>
      <c r="C27233" s="14" t="str">
        <f>If(COUNTIF(DamReaches!$B$2:$B$346,"="&amp;A27233)&gt;0, "Yes", "No")</f>
        <v>No</v>
      </c>
    </row>
    <row r="27234">
      <c r="A27234" s="6">
        <v>720185.0</v>
      </c>
      <c r="B27234" s="6">
        <v>720103.0</v>
      </c>
      <c r="C27234" s="14" t="str">
        <f>If(COUNTIF(DamReaches!$B$2:$B$346,"="&amp;A27234)&gt;0, "Yes", "No")</f>
        <v>No</v>
      </c>
    </row>
    <row r="27235">
      <c r="A27235" s="6">
        <v>720196.0</v>
      </c>
      <c r="B27235" s="6">
        <v>719973.0</v>
      </c>
      <c r="C27235" s="14" t="str">
        <f>If(COUNTIF(DamReaches!$B$2:$B$346,"="&amp;A27235)&gt;0, "Yes", "No")</f>
        <v>No</v>
      </c>
    </row>
    <row r="27236">
      <c r="A27236" s="6">
        <v>720197.0</v>
      </c>
      <c r="B27236" s="6">
        <v>720399.0</v>
      </c>
      <c r="C27236" s="14" t="str">
        <f>If(COUNTIF(DamReaches!$B$2:$B$346,"="&amp;A27236)&gt;0, "Yes", "No")</f>
        <v>No</v>
      </c>
    </row>
    <row r="27237">
      <c r="A27237" s="6">
        <v>720198.0</v>
      </c>
      <c r="B27237" s="6">
        <v>720249.0</v>
      </c>
      <c r="C27237" s="14" t="str">
        <f>If(COUNTIF(DamReaches!$B$2:$B$346,"="&amp;A27237)&gt;0, "Yes", "No")</f>
        <v>No</v>
      </c>
    </row>
    <row r="27238">
      <c r="A27238" s="6">
        <v>720199.0</v>
      </c>
      <c r="B27238" s="6">
        <v>720004.0</v>
      </c>
      <c r="C27238" s="14" t="str">
        <f>If(COUNTIF(DamReaches!$B$2:$B$346,"="&amp;A27238)&gt;0, "Yes", "No")</f>
        <v>No</v>
      </c>
    </row>
    <row r="27239">
      <c r="A27239" s="6">
        <v>720200.0</v>
      </c>
      <c r="B27239" s="6">
        <v>720199.0</v>
      </c>
      <c r="C27239" s="14" t="str">
        <f>If(COUNTIF(DamReaches!$B$2:$B$346,"="&amp;A27239)&gt;0, "Yes", "No")</f>
        <v>No</v>
      </c>
    </row>
    <row r="27240">
      <c r="A27240" s="6">
        <v>720212.0</v>
      </c>
      <c r="B27240" s="6">
        <v>720399.0</v>
      </c>
      <c r="C27240" s="14" t="str">
        <f>If(COUNTIF(DamReaches!$B$2:$B$346,"="&amp;A27240)&gt;0, "Yes", "No")</f>
        <v>No</v>
      </c>
    </row>
    <row r="27241">
      <c r="A27241" s="6">
        <v>720213.0</v>
      </c>
      <c r="B27241" s="6">
        <v>720246.0</v>
      </c>
      <c r="C27241" s="14" t="str">
        <f>If(COUNTIF(DamReaches!$B$2:$B$346,"="&amp;A27241)&gt;0, "Yes", "No")</f>
        <v>No</v>
      </c>
    </row>
    <row r="27242">
      <c r="A27242" s="6">
        <v>720214.0</v>
      </c>
      <c r="B27242" s="6">
        <v>720215.0</v>
      </c>
      <c r="C27242" s="14" t="str">
        <f>If(COUNTIF(DamReaches!$B$2:$B$346,"="&amp;A27242)&gt;0, "Yes", "No")</f>
        <v>No</v>
      </c>
    </row>
    <row r="27243">
      <c r="A27243" s="6">
        <v>720215.0</v>
      </c>
      <c r="B27243" s="6">
        <v>719698.0</v>
      </c>
      <c r="C27243" s="14" t="str">
        <f>If(COUNTIF(DamReaches!$B$2:$B$346,"="&amp;A27243)&gt;0, "Yes", "No")</f>
        <v>No</v>
      </c>
    </row>
    <row r="27244">
      <c r="A27244" s="6">
        <v>720216.0</v>
      </c>
      <c r="B27244" s="6">
        <v>719980.0</v>
      </c>
      <c r="C27244" s="14" t="str">
        <f>If(COUNTIF(DamReaches!$B$2:$B$346,"="&amp;A27244)&gt;0, "Yes", "No")</f>
        <v>No</v>
      </c>
    </row>
    <row r="27245">
      <c r="A27245" s="6">
        <v>720217.0</v>
      </c>
      <c r="B27245" s="6">
        <v>719699.0</v>
      </c>
      <c r="C27245" s="14" t="str">
        <f>If(COUNTIF(DamReaches!$B$2:$B$346,"="&amp;A27245)&gt;0, "Yes", "No")</f>
        <v>No</v>
      </c>
    </row>
    <row r="27246">
      <c r="A27246" s="6">
        <v>720242.0</v>
      </c>
      <c r="B27246" s="6">
        <v>719975.0</v>
      </c>
      <c r="C27246" s="14" t="str">
        <f>If(COUNTIF(DamReaches!$B$2:$B$346,"="&amp;A27246)&gt;0, "Yes", "No")</f>
        <v>No</v>
      </c>
    </row>
    <row r="27247">
      <c r="A27247" s="6">
        <v>720243.0</v>
      </c>
      <c r="B27247" s="6">
        <v>720244.0</v>
      </c>
      <c r="C27247" s="14" t="str">
        <f>If(COUNTIF(DamReaches!$B$2:$B$346,"="&amp;A27247)&gt;0, "Yes", "No")</f>
        <v>No</v>
      </c>
    </row>
    <row r="27248">
      <c r="A27248" s="6">
        <v>720244.0</v>
      </c>
      <c r="B27248" s="6">
        <v>720158.0</v>
      </c>
      <c r="C27248" s="14" t="str">
        <f>If(COUNTIF(DamReaches!$B$2:$B$346,"="&amp;A27248)&gt;0, "Yes", "No")</f>
        <v>No</v>
      </c>
    </row>
    <row r="27249">
      <c r="A27249" s="6">
        <v>720245.0</v>
      </c>
      <c r="B27249" s="6">
        <v>720182.0</v>
      </c>
      <c r="C27249" s="14" t="str">
        <f>If(COUNTIF(DamReaches!$B$2:$B$346,"="&amp;A27249)&gt;0, "Yes", "No")</f>
        <v>No</v>
      </c>
    </row>
    <row r="27250">
      <c r="A27250" s="6">
        <v>720246.0</v>
      </c>
      <c r="B27250" s="6">
        <v>720245.0</v>
      </c>
      <c r="C27250" s="14" t="str">
        <f>If(COUNTIF(DamReaches!$B$2:$B$346,"="&amp;A27250)&gt;0, "Yes", "No")</f>
        <v>No</v>
      </c>
    </row>
    <row r="27251">
      <c r="A27251" s="6">
        <v>720247.0</v>
      </c>
      <c r="B27251" s="6">
        <v>720497.0</v>
      </c>
      <c r="C27251" s="14" t="str">
        <f>If(COUNTIF(DamReaches!$B$2:$B$346,"="&amp;A27251)&gt;0, "Yes", "No")</f>
        <v>No</v>
      </c>
    </row>
    <row r="27252">
      <c r="A27252" s="6">
        <v>720248.0</v>
      </c>
      <c r="B27252" s="6">
        <v>720497.0</v>
      </c>
      <c r="C27252" s="14" t="str">
        <f>If(COUNTIF(DamReaches!$B$2:$B$346,"="&amp;A27252)&gt;0, "Yes", "No")</f>
        <v>No</v>
      </c>
    </row>
    <row r="27253">
      <c r="A27253" s="6">
        <v>720249.0</v>
      </c>
      <c r="B27253" s="6">
        <v>720143.0</v>
      </c>
      <c r="C27253" s="14" t="str">
        <f>If(COUNTIF(DamReaches!$B$2:$B$346,"="&amp;A27253)&gt;0, "Yes", "No")</f>
        <v>No</v>
      </c>
    </row>
    <row r="27254">
      <c r="A27254" s="6">
        <v>720264.0</v>
      </c>
      <c r="B27254" s="6">
        <v>719837.0</v>
      </c>
      <c r="C27254" s="14" t="str">
        <f>If(COUNTIF(DamReaches!$B$2:$B$346,"="&amp;A27254)&gt;0, "Yes", "No")</f>
        <v>No</v>
      </c>
    </row>
    <row r="27255">
      <c r="A27255" s="6">
        <v>720265.0</v>
      </c>
      <c r="B27255" s="6">
        <v>720266.0</v>
      </c>
      <c r="C27255" s="14" t="str">
        <f>If(COUNTIF(DamReaches!$B$2:$B$346,"="&amp;A27255)&gt;0, "Yes", "No")</f>
        <v>No</v>
      </c>
    </row>
    <row r="27256">
      <c r="A27256" s="6">
        <v>720266.0</v>
      </c>
      <c r="B27256" s="6">
        <v>719819.0</v>
      </c>
      <c r="C27256" s="14" t="str">
        <f>If(COUNTIF(DamReaches!$B$2:$B$346,"="&amp;A27256)&gt;0, "Yes", "No")</f>
        <v>No</v>
      </c>
    </row>
    <row r="27257">
      <c r="A27257" s="6">
        <v>720267.0</v>
      </c>
      <c r="B27257" s="6">
        <v>719720.0</v>
      </c>
      <c r="C27257" s="14" t="str">
        <f>If(COUNTIF(DamReaches!$B$2:$B$346,"="&amp;A27257)&gt;0, "Yes", "No")</f>
        <v>No</v>
      </c>
    </row>
    <row r="27258">
      <c r="A27258" s="6">
        <v>720290.0</v>
      </c>
      <c r="B27258" s="6">
        <v>719816.0</v>
      </c>
      <c r="C27258" s="14" t="str">
        <f>If(COUNTIF(DamReaches!$B$2:$B$346,"="&amp;A27258)&gt;0, "Yes", "No")</f>
        <v>No</v>
      </c>
    </row>
    <row r="27259">
      <c r="A27259" s="6">
        <v>720291.0</v>
      </c>
      <c r="B27259" s="6">
        <v>720101.0</v>
      </c>
      <c r="C27259" s="14" t="str">
        <f>If(COUNTIF(DamReaches!$B$2:$B$346,"="&amp;A27259)&gt;0, "Yes", "No")</f>
        <v>No</v>
      </c>
    </row>
    <row r="27260">
      <c r="A27260" s="6">
        <v>720313.0</v>
      </c>
      <c r="B27260" s="6">
        <v>720380.0</v>
      </c>
      <c r="C27260" s="14" t="str">
        <f>If(COUNTIF(DamReaches!$B$2:$B$346,"="&amp;A27260)&gt;0, "Yes", "No")</f>
        <v>No</v>
      </c>
    </row>
    <row r="27261">
      <c r="A27261" s="6">
        <v>720314.0</v>
      </c>
      <c r="B27261" s="6">
        <v>720380.0</v>
      </c>
      <c r="C27261" s="14" t="str">
        <f>If(COUNTIF(DamReaches!$B$2:$B$346,"="&amp;A27261)&gt;0, "Yes", "No")</f>
        <v>No</v>
      </c>
    </row>
    <row r="27262">
      <c r="A27262" s="6">
        <v>720315.0</v>
      </c>
      <c r="B27262" s="6">
        <v>719467.0</v>
      </c>
      <c r="C27262" s="14" t="str">
        <f>If(COUNTIF(DamReaches!$B$2:$B$346,"="&amp;A27262)&gt;0, "Yes", "No")</f>
        <v>No</v>
      </c>
    </row>
    <row r="27263">
      <c r="A27263" s="6">
        <v>720316.0</v>
      </c>
      <c r="B27263" s="6">
        <v>719948.0</v>
      </c>
      <c r="C27263" s="14" t="str">
        <f>If(COUNTIF(DamReaches!$B$2:$B$346,"="&amp;A27263)&gt;0, "Yes", "No")</f>
        <v>No</v>
      </c>
    </row>
    <row r="27264">
      <c r="A27264" s="6">
        <v>720317.0</v>
      </c>
      <c r="B27264" s="6">
        <v>719892.0</v>
      </c>
      <c r="C27264" s="14" t="str">
        <f>If(COUNTIF(DamReaches!$B$2:$B$346,"="&amp;A27264)&gt;0, "Yes", "No")</f>
        <v>No</v>
      </c>
    </row>
    <row r="27265">
      <c r="A27265" s="6">
        <v>720342.0</v>
      </c>
      <c r="B27265" s="6">
        <v>719944.0</v>
      </c>
      <c r="C27265" s="14" t="str">
        <f>If(COUNTIF(DamReaches!$B$2:$B$346,"="&amp;A27265)&gt;0, "Yes", "No")</f>
        <v>No</v>
      </c>
    </row>
    <row r="27266">
      <c r="A27266" s="6">
        <v>720343.0</v>
      </c>
      <c r="B27266" s="6">
        <v>719981.0</v>
      </c>
      <c r="C27266" s="14" t="str">
        <f>If(COUNTIF(DamReaches!$B$2:$B$346,"="&amp;A27266)&gt;0, "Yes", "No")</f>
        <v>No</v>
      </c>
    </row>
    <row r="27267">
      <c r="A27267" s="6">
        <v>720362.0</v>
      </c>
      <c r="B27267" s="6">
        <v>720196.0</v>
      </c>
      <c r="C27267" s="14" t="str">
        <f>If(COUNTIF(DamReaches!$B$2:$B$346,"="&amp;A27267)&gt;0, "Yes", "No")</f>
        <v>No</v>
      </c>
    </row>
    <row r="27268">
      <c r="A27268" s="6">
        <v>720363.0</v>
      </c>
      <c r="B27268" s="6">
        <v>720622.0</v>
      </c>
      <c r="C27268" s="14" t="str">
        <f>If(COUNTIF(DamReaches!$B$2:$B$346,"="&amp;A27268)&gt;0, "Yes", "No")</f>
        <v>No</v>
      </c>
    </row>
    <row r="27269">
      <c r="A27269" s="6">
        <v>720364.0</v>
      </c>
      <c r="B27269" s="6">
        <v>720622.0</v>
      </c>
      <c r="C27269" s="14" t="str">
        <f>If(COUNTIF(DamReaches!$B$2:$B$346,"="&amp;A27269)&gt;0, "Yes", "No")</f>
        <v>No</v>
      </c>
    </row>
    <row r="27270">
      <c r="A27270" s="6">
        <v>720365.0</v>
      </c>
      <c r="B27270" s="6">
        <v>720366.0</v>
      </c>
      <c r="C27270" s="14" t="str">
        <f>If(COUNTIF(DamReaches!$B$2:$B$346,"="&amp;A27270)&gt;0, "Yes", "No")</f>
        <v>No</v>
      </c>
    </row>
    <row r="27271">
      <c r="A27271" s="6">
        <v>720366.0</v>
      </c>
      <c r="B27271" s="6">
        <v>720342.0</v>
      </c>
      <c r="C27271" s="14" t="str">
        <f>If(COUNTIF(DamReaches!$B$2:$B$346,"="&amp;A27271)&gt;0, "Yes", "No")</f>
        <v>No</v>
      </c>
    </row>
    <row r="27272">
      <c r="A27272" s="6">
        <v>720367.0</v>
      </c>
      <c r="B27272" s="6">
        <v>719623.0</v>
      </c>
      <c r="C27272" s="14" t="str">
        <f>If(COUNTIF(DamReaches!$B$2:$B$346,"="&amp;A27272)&gt;0, "Yes", "No")</f>
        <v>No</v>
      </c>
    </row>
    <row r="27273">
      <c r="A27273" s="6">
        <v>720368.0</v>
      </c>
      <c r="B27273" s="6">
        <v>720568.0</v>
      </c>
      <c r="C27273" s="14" t="str">
        <f>If(COUNTIF(DamReaches!$B$2:$B$346,"="&amp;A27273)&gt;0, "Yes", "No")</f>
        <v>No</v>
      </c>
    </row>
    <row r="27274">
      <c r="A27274" s="6">
        <v>720380.0</v>
      </c>
      <c r="B27274" s="6">
        <v>721026.0</v>
      </c>
      <c r="C27274" s="14" t="str">
        <f>If(COUNTIF(DamReaches!$B$2:$B$346,"="&amp;A27274)&gt;0, "Yes", "No")</f>
        <v>No</v>
      </c>
    </row>
    <row r="27275">
      <c r="A27275" s="6">
        <v>720381.0</v>
      </c>
      <c r="B27275" s="6">
        <v>720568.0</v>
      </c>
      <c r="C27275" s="14" t="str">
        <f>If(COUNTIF(DamReaches!$B$2:$B$346,"="&amp;A27275)&gt;0, "Yes", "No")</f>
        <v>No</v>
      </c>
    </row>
    <row r="27276">
      <c r="A27276" s="6">
        <v>720399.0</v>
      </c>
      <c r="B27276" s="6">
        <v>720400.0</v>
      </c>
      <c r="C27276" s="14" t="str">
        <f>If(COUNTIF(DamReaches!$B$2:$B$346,"="&amp;A27276)&gt;0, "Yes", "No")</f>
        <v>No</v>
      </c>
    </row>
    <row r="27277">
      <c r="A27277" s="6">
        <v>720400.0</v>
      </c>
      <c r="B27277" s="6">
        <v>720244.0</v>
      </c>
      <c r="C27277" s="14" t="str">
        <f>If(COUNTIF(DamReaches!$B$2:$B$346,"="&amp;A27277)&gt;0, "Yes", "No")</f>
        <v>No</v>
      </c>
    </row>
    <row r="27278">
      <c r="A27278" s="6">
        <v>720422.0</v>
      </c>
      <c r="B27278" s="6">
        <v>720626.0</v>
      </c>
      <c r="C27278" s="14" t="str">
        <f>If(COUNTIF(DamReaches!$B$2:$B$346,"="&amp;A27278)&gt;0, "Yes", "No")</f>
        <v>No</v>
      </c>
    </row>
    <row r="27279">
      <c r="A27279" s="6">
        <v>720423.0</v>
      </c>
      <c r="B27279" s="6">
        <v>720266.0</v>
      </c>
      <c r="C27279" s="14" t="str">
        <f>If(COUNTIF(DamReaches!$B$2:$B$346,"="&amp;A27279)&gt;0, "Yes", "No")</f>
        <v>No</v>
      </c>
    </row>
    <row r="27280">
      <c r="A27280" s="6">
        <v>720424.0</v>
      </c>
      <c r="B27280" s="6">
        <v>720249.0</v>
      </c>
      <c r="C27280" s="14" t="str">
        <f>If(COUNTIF(DamReaches!$B$2:$B$346,"="&amp;A27280)&gt;0, "Yes", "No")</f>
        <v>No</v>
      </c>
    </row>
    <row r="27281">
      <c r="A27281" s="6">
        <v>720447.0</v>
      </c>
      <c r="B27281" s="6">
        <v>720245.0</v>
      </c>
      <c r="C27281" s="14" t="str">
        <f>If(COUNTIF(DamReaches!$B$2:$B$346,"="&amp;A27281)&gt;0, "Yes", "No")</f>
        <v>No</v>
      </c>
    </row>
    <row r="27282">
      <c r="A27282" s="6">
        <v>720448.0</v>
      </c>
      <c r="B27282" s="6">
        <v>719917.0</v>
      </c>
      <c r="C27282" s="14" t="str">
        <f>If(COUNTIF(DamReaches!$B$2:$B$346,"="&amp;A27282)&gt;0, "Yes", "No")</f>
        <v>No</v>
      </c>
    </row>
    <row r="27283">
      <c r="A27283" s="6">
        <v>720493.0</v>
      </c>
      <c r="B27283" s="6">
        <v>720623.0</v>
      </c>
      <c r="C27283" s="14" t="str">
        <f>If(COUNTIF(DamReaches!$B$2:$B$346,"="&amp;A27283)&gt;0, "Yes", "No")</f>
        <v>No</v>
      </c>
    </row>
    <row r="27284">
      <c r="A27284" s="6">
        <v>720494.0</v>
      </c>
      <c r="B27284" s="6">
        <v>719624.0</v>
      </c>
      <c r="C27284" s="14" t="str">
        <f>If(COUNTIF(DamReaches!$B$2:$B$346,"="&amp;A27284)&gt;0, "Yes", "No")</f>
        <v>No</v>
      </c>
    </row>
    <row r="27285">
      <c r="A27285" s="6">
        <v>720495.0</v>
      </c>
      <c r="B27285" s="6">
        <v>720513.0</v>
      </c>
      <c r="C27285" s="14" t="str">
        <f>If(COUNTIF(DamReaches!$B$2:$B$346,"="&amp;A27285)&gt;0, "Yes", "No")</f>
        <v>No</v>
      </c>
    </row>
    <row r="27286">
      <c r="A27286" s="6">
        <v>720496.0</v>
      </c>
      <c r="B27286" s="6">
        <v>720448.0</v>
      </c>
      <c r="C27286" s="14" t="str">
        <f>If(COUNTIF(DamReaches!$B$2:$B$346,"="&amp;A27286)&gt;0, "Yes", "No")</f>
        <v>No</v>
      </c>
    </row>
    <row r="27287">
      <c r="A27287" s="6">
        <v>720497.0</v>
      </c>
      <c r="B27287" s="6">
        <v>720496.0</v>
      </c>
      <c r="C27287" s="14" t="str">
        <f>If(COUNTIF(DamReaches!$B$2:$B$346,"="&amp;A27287)&gt;0, "Yes", "No")</f>
        <v>No</v>
      </c>
    </row>
    <row r="27288">
      <c r="A27288" s="6">
        <v>720498.0</v>
      </c>
      <c r="B27288" s="6">
        <v>720183.0</v>
      </c>
      <c r="C27288" s="14" t="str">
        <f>If(COUNTIF(DamReaches!$B$2:$B$346,"="&amp;A27288)&gt;0, "Yes", "No")</f>
        <v>No</v>
      </c>
    </row>
    <row r="27289">
      <c r="A27289" s="6">
        <v>720499.0</v>
      </c>
      <c r="B27289" s="6">
        <v>720185.0</v>
      </c>
      <c r="C27289" s="14" t="str">
        <f>If(COUNTIF(DamReaches!$B$2:$B$346,"="&amp;A27289)&gt;0, "Yes", "No")</f>
        <v>No</v>
      </c>
    </row>
    <row r="27290">
      <c r="A27290" s="6">
        <v>720511.0</v>
      </c>
      <c r="B27290" s="6">
        <v>720161.0</v>
      </c>
      <c r="C27290" s="14" t="str">
        <f>If(COUNTIF(DamReaches!$B$2:$B$346,"="&amp;A27290)&gt;0, "Yes", "No")</f>
        <v>No</v>
      </c>
    </row>
    <row r="27291">
      <c r="A27291" s="6">
        <v>720512.0</v>
      </c>
      <c r="B27291" s="6">
        <v>719947.0</v>
      </c>
      <c r="C27291" s="14" t="str">
        <f>If(COUNTIF(DamReaches!$B$2:$B$346,"="&amp;A27291)&gt;0, "Yes", "No")</f>
        <v>No</v>
      </c>
    </row>
    <row r="27292">
      <c r="A27292" s="6">
        <v>720513.0</v>
      </c>
      <c r="B27292" s="6">
        <v>720494.0</v>
      </c>
      <c r="C27292" s="14" t="str">
        <f>If(COUNTIF(DamReaches!$B$2:$B$346,"="&amp;A27292)&gt;0, "Yes", "No")</f>
        <v>No</v>
      </c>
    </row>
    <row r="27293">
      <c r="A27293" s="6">
        <v>720567.0</v>
      </c>
      <c r="B27293" s="6">
        <v>720424.0</v>
      </c>
      <c r="C27293" s="14" t="str">
        <f>If(COUNTIF(DamReaches!$B$2:$B$346,"="&amp;A27293)&gt;0, "Yes", "No")</f>
        <v>No</v>
      </c>
    </row>
    <row r="27294">
      <c r="A27294" s="6">
        <v>720568.0</v>
      </c>
      <c r="B27294" s="6">
        <v>720567.0</v>
      </c>
      <c r="C27294" s="14" t="str">
        <f>If(COUNTIF(DamReaches!$B$2:$B$346,"="&amp;A27294)&gt;0, "Yes", "No")</f>
        <v>No</v>
      </c>
    </row>
    <row r="27295">
      <c r="A27295" s="6">
        <v>720569.0</v>
      </c>
      <c r="B27295" s="6">
        <v>720103.0</v>
      </c>
      <c r="C27295" s="14" t="str">
        <f>If(COUNTIF(DamReaches!$B$2:$B$346,"="&amp;A27295)&gt;0, "Yes", "No")</f>
        <v>No</v>
      </c>
    </row>
    <row r="27296">
      <c r="A27296" s="6">
        <v>720593.0</v>
      </c>
      <c r="B27296" s="6">
        <v>720657.0</v>
      </c>
      <c r="C27296" s="14" t="str">
        <f>If(COUNTIF(DamReaches!$B$2:$B$346,"="&amp;A27296)&gt;0, "Yes", "No")</f>
        <v>No</v>
      </c>
    </row>
    <row r="27297">
      <c r="A27297" s="6">
        <v>720594.0</v>
      </c>
      <c r="B27297" s="6">
        <v>720182.0</v>
      </c>
      <c r="C27297" s="14" t="str">
        <f>If(COUNTIF(DamReaches!$B$2:$B$346,"="&amp;A27297)&gt;0, "Yes", "No")</f>
        <v>No</v>
      </c>
    </row>
    <row r="27298">
      <c r="A27298" s="6">
        <v>720595.0</v>
      </c>
      <c r="B27298" s="6">
        <v>720842.0</v>
      </c>
      <c r="C27298" s="14" t="str">
        <f>If(COUNTIF(DamReaches!$B$2:$B$346,"="&amp;A27298)&gt;0, "Yes", "No")</f>
        <v>No</v>
      </c>
    </row>
    <row r="27299">
      <c r="A27299" s="6">
        <v>720596.0</v>
      </c>
      <c r="B27299" s="6">
        <v>720842.0</v>
      </c>
      <c r="C27299" s="14" t="str">
        <f>If(COUNTIF(DamReaches!$B$2:$B$346,"="&amp;A27299)&gt;0, "Yes", "No")</f>
        <v>No</v>
      </c>
    </row>
    <row r="27300">
      <c r="A27300" s="6">
        <v>720621.0</v>
      </c>
      <c r="B27300" s="6">
        <v>720764.0</v>
      </c>
      <c r="C27300" s="14" t="str">
        <f>If(COUNTIF(DamReaches!$B$2:$B$346,"="&amp;A27300)&gt;0, "Yes", "No")</f>
        <v>No</v>
      </c>
    </row>
    <row r="27301">
      <c r="A27301" s="6">
        <v>720622.0</v>
      </c>
      <c r="B27301" s="6">
        <v>720790.0</v>
      </c>
      <c r="C27301" s="14" t="str">
        <f>If(COUNTIF(DamReaches!$B$2:$B$346,"="&amp;A27301)&gt;0, "Yes", "No")</f>
        <v>No</v>
      </c>
    </row>
    <row r="27302">
      <c r="A27302" s="6">
        <v>720623.0</v>
      </c>
      <c r="B27302" s="6">
        <v>721027.0</v>
      </c>
      <c r="C27302" s="14" t="str">
        <f>If(COUNTIF(DamReaches!$B$2:$B$346,"="&amp;A27302)&gt;0, "Yes", "No")</f>
        <v>No</v>
      </c>
    </row>
    <row r="27303">
      <c r="A27303" s="6">
        <v>720624.0</v>
      </c>
      <c r="B27303" s="6">
        <v>721027.0</v>
      </c>
      <c r="C27303" s="14" t="str">
        <f>If(COUNTIF(DamReaches!$B$2:$B$346,"="&amp;A27303)&gt;0, "Yes", "No")</f>
        <v>No</v>
      </c>
    </row>
    <row r="27304">
      <c r="A27304" s="6">
        <v>720625.0</v>
      </c>
      <c r="B27304" s="6">
        <v>719944.0</v>
      </c>
      <c r="C27304" s="14" t="str">
        <f>If(COUNTIF(DamReaches!$B$2:$B$346,"="&amp;A27304)&gt;0, "Yes", "No")</f>
        <v>No</v>
      </c>
    </row>
    <row r="27305">
      <c r="A27305" s="6">
        <v>720626.0</v>
      </c>
      <c r="B27305" s="6">
        <v>720625.0</v>
      </c>
      <c r="C27305" s="14" t="str">
        <f>If(COUNTIF(DamReaches!$B$2:$B$346,"="&amp;A27305)&gt;0, "Yes", "No")</f>
        <v>No</v>
      </c>
    </row>
    <row r="27306">
      <c r="A27306" s="6">
        <v>720627.0</v>
      </c>
      <c r="B27306" s="6">
        <v>720215.0</v>
      </c>
      <c r="C27306" s="14" t="str">
        <f>If(COUNTIF(DamReaches!$B$2:$B$346,"="&amp;A27306)&gt;0, "Yes", "No")</f>
        <v>No</v>
      </c>
    </row>
    <row r="27307">
      <c r="A27307" s="6">
        <v>720628.0</v>
      </c>
      <c r="B27307" s="6">
        <v>720629.0</v>
      </c>
      <c r="C27307" s="14" t="str">
        <f>If(COUNTIF(DamReaches!$B$2:$B$346,"="&amp;A27307)&gt;0, "Yes", "No")</f>
        <v>No</v>
      </c>
    </row>
    <row r="27308">
      <c r="A27308" s="6">
        <v>720629.0</v>
      </c>
      <c r="B27308" s="6">
        <v>719624.0</v>
      </c>
      <c r="C27308" s="14" t="str">
        <f>If(COUNTIF(DamReaches!$B$2:$B$346,"="&amp;A27308)&gt;0, "Yes", "No")</f>
        <v>No</v>
      </c>
    </row>
    <row r="27309">
      <c r="A27309" s="6">
        <v>720642.0</v>
      </c>
      <c r="B27309" s="6">
        <v>720496.0</v>
      </c>
      <c r="C27309" s="14" t="str">
        <f>If(COUNTIF(DamReaches!$B$2:$B$346,"="&amp;A27309)&gt;0, "Yes", "No")</f>
        <v>No</v>
      </c>
    </row>
    <row r="27310">
      <c r="A27310" s="6">
        <v>720643.0</v>
      </c>
      <c r="B27310" s="6">
        <v>720642.0</v>
      </c>
      <c r="C27310" s="14" t="str">
        <f>If(COUNTIF(DamReaches!$B$2:$B$346,"="&amp;A27310)&gt;0, "Yes", "No")</f>
        <v>No</v>
      </c>
    </row>
    <row r="27311">
      <c r="A27311" s="6">
        <v>720654.0</v>
      </c>
      <c r="B27311" s="6">
        <v>720764.0</v>
      </c>
      <c r="C27311" s="14" t="str">
        <f>If(COUNTIF(DamReaches!$B$2:$B$346,"="&amp;A27311)&gt;0, "Yes", "No")</f>
        <v>No</v>
      </c>
    </row>
    <row r="27312">
      <c r="A27312" s="6">
        <v>720655.0</v>
      </c>
      <c r="B27312" s="6">
        <v>720031.0</v>
      </c>
      <c r="C27312" s="14" t="str">
        <f>If(COUNTIF(DamReaches!$B$2:$B$346,"="&amp;A27312)&gt;0, "Yes", "No")</f>
        <v>No</v>
      </c>
    </row>
    <row r="27313">
      <c r="A27313" s="6">
        <v>720656.0</v>
      </c>
      <c r="B27313" s="6">
        <v>720655.0</v>
      </c>
      <c r="C27313" s="14" t="str">
        <f>If(COUNTIF(DamReaches!$B$2:$B$346,"="&amp;A27313)&gt;0, "Yes", "No")</f>
        <v>No</v>
      </c>
    </row>
    <row r="27314">
      <c r="A27314" s="6">
        <v>720657.0</v>
      </c>
      <c r="B27314" s="6">
        <v>720658.0</v>
      </c>
      <c r="C27314" s="14" t="str">
        <f>If(COUNTIF(DamReaches!$B$2:$B$346,"="&amp;A27314)&gt;0, "Yes", "No")</f>
        <v>No</v>
      </c>
    </row>
    <row r="27315">
      <c r="A27315" s="6">
        <v>720658.0</v>
      </c>
      <c r="B27315" s="6">
        <v>720790.0</v>
      </c>
      <c r="C27315" s="14" t="str">
        <f>If(COUNTIF(DamReaches!$B$2:$B$346,"="&amp;A27315)&gt;0, "Yes", "No")</f>
        <v>No</v>
      </c>
    </row>
    <row r="27316">
      <c r="A27316" s="6">
        <v>720659.0</v>
      </c>
      <c r="B27316" s="6">
        <v>720161.0</v>
      </c>
      <c r="C27316" s="14" t="str">
        <f>If(COUNTIF(DamReaches!$B$2:$B$346,"="&amp;A27316)&gt;0, "Yes", "No")</f>
        <v>No</v>
      </c>
    </row>
    <row r="27317">
      <c r="A27317" s="6">
        <v>720660.0</v>
      </c>
      <c r="B27317" s="6">
        <v>719467.0</v>
      </c>
      <c r="C27317" s="14" t="str">
        <f>If(COUNTIF(DamReaches!$B$2:$B$346,"="&amp;A27317)&gt;0, "Yes", "No")</f>
        <v>No</v>
      </c>
    </row>
    <row r="27318">
      <c r="A27318" s="6">
        <v>720661.0</v>
      </c>
      <c r="B27318" s="6">
        <v>720185.0</v>
      </c>
      <c r="C27318" s="14" t="str">
        <f>If(COUNTIF(DamReaches!$B$2:$B$346,"="&amp;A27318)&gt;0, "Yes", "No")</f>
        <v>No</v>
      </c>
    </row>
    <row r="27319">
      <c r="A27319" s="6">
        <v>720684.0</v>
      </c>
      <c r="B27319" s="6">
        <v>720658.0</v>
      </c>
      <c r="C27319" s="14" t="str">
        <f>If(COUNTIF(DamReaches!$B$2:$B$346,"="&amp;A27319)&gt;0, "Yes", "No")</f>
        <v>No</v>
      </c>
    </row>
    <row r="27320">
      <c r="A27320" s="6">
        <v>720685.0</v>
      </c>
      <c r="B27320" s="6">
        <v>720714.0</v>
      </c>
      <c r="C27320" s="14" t="str">
        <f>If(COUNTIF(DamReaches!$B$2:$B$346,"="&amp;A27320)&gt;0, "Yes", "No")</f>
        <v>No</v>
      </c>
    </row>
    <row r="27321">
      <c r="A27321" s="6">
        <v>720686.0</v>
      </c>
      <c r="B27321" s="6">
        <v>720511.0</v>
      </c>
      <c r="C27321" s="14" t="str">
        <f>If(COUNTIF(DamReaches!$B$2:$B$346,"="&amp;A27321)&gt;0, "Yes", "No")</f>
        <v>No</v>
      </c>
    </row>
    <row r="27322">
      <c r="A27322" s="6">
        <v>720687.0</v>
      </c>
      <c r="B27322" s="6">
        <v>720423.0</v>
      </c>
      <c r="C27322" s="14" t="str">
        <f>If(COUNTIF(DamReaches!$B$2:$B$346,"="&amp;A27322)&gt;0, "Yes", "No")</f>
        <v>No</v>
      </c>
    </row>
    <row r="27323">
      <c r="A27323" s="6">
        <v>720688.0</v>
      </c>
      <c r="B27323" s="6">
        <v>720567.0</v>
      </c>
      <c r="C27323" s="14" t="str">
        <f>If(COUNTIF(DamReaches!$B$2:$B$346,"="&amp;A27323)&gt;0, "Yes", "No")</f>
        <v>No</v>
      </c>
    </row>
    <row r="27324">
      <c r="A27324" s="6">
        <v>720713.0</v>
      </c>
      <c r="B27324" s="6">
        <v>721026.0</v>
      </c>
      <c r="C27324" s="14" t="str">
        <f>If(COUNTIF(DamReaches!$B$2:$B$346,"="&amp;A27324)&gt;0, "Yes", "No")</f>
        <v>No</v>
      </c>
    </row>
    <row r="27325">
      <c r="A27325" s="6">
        <v>720714.0</v>
      </c>
      <c r="B27325" s="6">
        <v>720659.0</v>
      </c>
      <c r="C27325" s="14" t="str">
        <f>If(COUNTIF(DamReaches!$B$2:$B$346,"="&amp;A27325)&gt;0, "Yes", "No")</f>
        <v>No</v>
      </c>
    </row>
    <row r="27326">
      <c r="A27326" s="6">
        <v>720715.0</v>
      </c>
      <c r="B27326" s="6">
        <v>720894.0</v>
      </c>
      <c r="C27326" s="14" t="str">
        <f>If(COUNTIF(DamReaches!$B$2:$B$346,"="&amp;A27326)&gt;0, "Yes", "No")</f>
        <v>No</v>
      </c>
    </row>
    <row r="27327">
      <c r="A27327" s="6">
        <v>720716.0</v>
      </c>
      <c r="B27327" s="6">
        <v>720626.0</v>
      </c>
      <c r="C27327" s="14" t="str">
        <f>If(COUNTIF(DamReaches!$B$2:$B$346,"="&amp;A27327)&gt;0, "Yes", "No")</f>
        <v>No</v>
      </c>
    </row>
    <row r="27328">
      <c r="A27328" s="6">
        <v>720717.0</v>
      </c>
      <c r="B27328" s="6">
        <v>719890.0</v>
      </c>
      <c r="C27328" s="14" t="str">
        <f>If(COUNTIF(DamReaches!$B$2:$B$346,"="&amp;A27328)&gt;0, "Yes", "No")</f>
        <v>No</v>
      </c>
    </row>
    <row r="27329">
      <c r="A27329" s="6">
        <v>720738.0</v>
      </c>
      <c r="B27329" s="6">
        <v>720840.0</v>
      </c>
      <c r="C27329" s="14" t="str">
        <f>If(COUNTIF(DamReaches!$B$2:$B$346,"="&amp;A27329)&gt;0, "Yes", "No")</f>
        <v>No</v>
      </c>
    </row>
    <row r="27330">
      <c r="A27330" s="6">
        <v>720739.0</v>
      </c>
      <c r="B27330" s="6">
        <v>720657.0</v>
      </c>
      <c r="C27330" s="14" t="str">
        <f>If(COUNTIF(DamReaches!$B$2:$B$346,"="&amp;A27330)&gt;0, "Yes", "No")</f>
        <v>No</v>
      </c>
    </row>
    <row r="27331">
      <c r="A27331" s="6">
        <v>720740.0</v>
      </c>
      <c r="B27331" s="6">
        <v>720741.0</v>
      </c>
      <c r="C27331" s="14" t="str">
        <f>If(COUNTIF(DamReaches!$B$2:$B$346,"="&amp;A27331)&gt;0, "Yes", "No")</f>
        <v>No</v>
      </c>
    </row>
    <row r="27332">
      <c r="A27332" s="6">
        <v>720741.0</v>
      </c>
      <c r="B27332" s="6">
        <v>720423.0</v>
      </c>
      <c r="C27332" s="14" t="str">
        <f>If(COUNTIF(DamReaches!$B$2:$B$346,"="&amp;A27332)&gt;0, "Yes", "No")</f>
        <v>No</v>
      </c>
    </row>
    <row r="27333">
      <c r="A27333" s="6">
        <v>720764.0</v>
      </c>
      <c r="B27333" s="6">
        <v>720765.0</v>
      </c>
      <c r="C27333" s="14" t="str">
        <f>If(COUNTIF(DamReaches!$B$2:$B$346,"="&amp;A27333)&gt;0, "Yes", "No")</f>
        <v>No</v>
      </c>
    </row>
    <row r="27334">
      <c r="A27334" s="6">
        <v>720765.0</v>
      </c>
      <c r="B27334" s="6">
        <v>720713.0</v>
      </c>
      <c r="C27334" s="14" t="str">
        <f>If(COUNTIF(DamReaches!$B$2:$B$346,"="&amp;A27334)&gt;0, "Yes", "No")</f>
        <v>No</v>
      </c>
    </row>
    <row r="27335">
      <c r="A27335" s="6">
        <v>720766.0</v>
      </c>
      <c r="B27335" s="6">
        <v>720767.0</v>
      </c>
      <c r="C27335" s="14" t="str">
        <f>If(COUNTIF(DamReaches!$B$2:$B$346,"="&amp;A27335)&gt;0, "Yes", "No")</f>
        <v>No</v>
      </c>
    </row>
    <row r="27336">
      <c r="A27336" s="6">
        <v>720767.0</v>
      </c>
      <c r="B27336" s="6">
        <v>720894.0</v>
      </c>
      <c r="C27336" s="14" t="str">
        <f>If(COUNTIF(DamReaches!$B$2:$B$346,"="&amp;A27336)&gt;0, "Yes", "No")</f>
        <v>No</v>
      </c>
    </row>
    <row r="27337">
      <c r="A27337" s="6">
        <v>720788.0</v>
      </c>
      <c r="B27337" s="6">
        <v>720917.0</v>
      </c>
      <c r="C27337" s="14" t="str">
        <f>If(COUNTIF(DamReaches!$B$2:$B$346,"="&amp;A27337)&gt;0, "Yes", "No")</f>
        <v>No</v>
      </c>
    </row>
    <row r="27338">
      <c r="A27338" s="6">
        <v>720789.0</v>
      </c>
      <c r="B27338" s="6">
        <v>720159.0</v>
      </c>
      <c r="C27338" s="14" t="str">
        <f>If(COUNTIF(DamReaches!$B$2:$B$346,"="&amp;A27338)&gt;0, "Yes", "No")</f>
        <v>No</v>
      </c>
    </row>
    <row r="27339">
      <c r="A27339" s="6">
        <v>720790.0</v>
      </c>
      <c r="B27339" s="6">
        <v>720791.0</v>
      </c>
      <c r="C27339" s="14" t="str">
        <f>If(COUNTIF(DamReaches!$B$2:$B$346,"="&amp;A27339)&gt;0, "Yes", "No")</f>
        <v>No</v>
      </c>
    </row>
    <row r="27340">
      <c r="A27340" s="6">
        <v>720791.0</v>
      </c>
      <c r="B27340" s="6">
        <v>720714.0</v>
      </c>
      <c r="C27340" s="14" t="str">
        <f>If(COUNTIF(DamReaches!$B$2:$B$346,"="&amp;A27340)&gt;0, "Yes", "No")</f>
        <v>No</v>
      </c>
    </row>
    <row r="27341">
      <c r="A27341" s="6">
        <v>720792.0</v>
      </c>
      <c r="B27341" s="6">
        <v>720342.0</v>
      </c>
      <c r="C27341" s="14" t="str">
        <f>If(COUNTIF(DamReaches!$B$2:$B$346,"="&amp;A27341)&gt;0, "Yes", "No")</f>
        <v>No</v>
      </c>
    </row>
    <row r="27342">
      <c r="A27342" s="6">
        <v>720811.0</v>
      </c>
      <c r="B27342" s="6">
        <v>721094.0</v>
      </c>
      <c r="C27342" s="14" t="str">
        <f>If(COUNTIF(DamReaches!$B$2:$B$346,"="&amp;A27342)&gt;0, "Yes", "No")</f>
        <v>No</v>
      </c>
    </row>
    <row r="27343">
      <c r="A27343" s="6">
        <v>720812.0</v>
      </c>
      <c r="B27343" s="6">
        <v>720688.0</v>
      </c>
      <c r="C27343" s="14" t="str">
        <f>If(COUNTIF(DamReaches!$B$2:$B$346,"="&amp;A27343)&gt;0, "Yes", "No")</f>
        <v>No</v>
      </c>
    </row>
    <row r="27344">
      <c r="A27344" s="6">
        <v>720836.0</v>
      </c>
      <c r="B27344" s="6">
        <v>720837.0</v>
      </c>
      <c r="C27344" s="14" t="str">
        <f>If(COUNTIF(DamReaches!$B$2:$B$346,"="&amp;A27344)&gt;0, "Yes", "No")</f>
        <v>No</v>
      </c>
    </row>
    <row r="27345">
      <c r="A27345" s="6">
        <v>720837.0</v>
      </c>
      <c r="B27345" s="6">
        <v>720313.0</v>
      </c>
      <c r="C27345" s="14" t="str">
        <f>If(COUNTIF(DamReaches!$B$2:$B$346,"="&amp;A27345)&gt;0, "Yes", "No")</f>
        <v>No</v>
      </c>
    </row>
    <row r="27346">
      <c r="A27346" s="6">
        <v>720838.0</v>
      </c>
      <c r="B27346" s="6">
        <v>720918.0</v>
      </c>
      <c r="C27346" s="14" t="str">
        <f>If(COUNTIF(DamReaches!$B$2:$B$346,"="&amp;A27346)&gt;0, "Yes", "No")</f>
        <v>No</v>
      </c>
    </row>
    <row r="27347">
      <c r="A27347" s="6">
        <v>720839.0</v>
      </c>
      <c r="B27347" s="6">
        <v>720789.0</v>
      </c>
      <c r="C27347" s="14" t="str">
        <f>If(COUNTIF(DamReaches!$B$2:$B$346,"="&amp;A27347)&gt;0, "Yes", "No")</f>
        <v>No</v>
      </c>
    </row>
    <row r="27348">
      <c r="A27348" s="6">
        <v>720840.0</v>
      </c>
      <c r="B27348" s="6">
        <v>720789.0</v>
      </c>
      <c r="C27348" s="14" t="str">
        <f>If(COUNTIF(DamReaches!$B$2:$B$346,"="&amp;A27348)&gt;0, "Yes", "No")</f>
        <v>No</v>
      </c>
    </row>
    <row r="27349">
      <c r="A27349" s="6">
        <v>720841.0</v>
      </c>
      <c r="B27349" s="6">
        <v>720659.0</v>
      </c>
      <c r="C27349" s="14" t="str">
        <f>If(COUNTIF(DamReaches!$B$2:$B$346,"="&amp;A27349)&gt;0, "Yes", "No")</f>
        <v>No</v>
      </c>
    </row>
    <row r="27350">
      <c r="A27350" s="6">
        <v>720842.0</v>
      </c>
      <c r="B27350" s="6">
        <v>721031.0</v>
      </c>
      <c r="C27350" s="14" t="str">
        <f>If(COUNTIF(DamReaches!$B$2:$B$346,"="&amp;A27350)&gt;0, "Yes", "No")</f>
        <v>No</v>
      </c>
    </row>
    <row r="27351">
      <c r="A27351" s="6">
        <v>720843.0</v>
      </c>
      <c r="B27351" s="6">
        <v>720494.0</v>
      </c>
      <c r="C27351" s="14" t="str">
        <f>If(COUNTIF(DamReaches!$B$2:$B$346,"="&amp;A27351)&gt;0, "Yes", "No")</f>
        <v>No</v>
      </c>
    </row>
    <row r="27352">
      <c r="A27352" s="6">
        <v>720844.0</v>
      </c>
      <c r="B27352" s="6">
        <v>720498.0</v>
      </c>
      <c r="C27352" s="14" t="str">
        <f>If(COUNTIF(DamReaches!$B$2:$B$346,"="&amp;A27352)&gt;0, "Yes", "No")</f>
        <v>No</v>
      </c>
    </row>
    <row r="27353">
      <c r="A27353" s="6">
        <v>720845.0</v>
      </c>
      <c r="B27353" s="6">
        <v>720164.0</v>
      </c>
      <c r="C27353" s="14" t="str">
        <f>If(COUNTIF(DamReaches!$B$2:$B$346,"="&amp;A27353)&gt;0, "Yes", "No")</f>
        <v>No</v>
      </c>
    </row>
    <row r="27354">
      <c r="A27354" s="6">
        <v>720870.0</v>
      </c>
      <c r="B27354" s="6">
        <v>720717.0</v>
      </c>
      <c r="C27354" s="14" t="str">
        <f>If(COUNTIF(DamReaches!$B$2:$B$346,"="&amp;A27354)&gt;0, "Yes", "No")</f>
        <v>No</v>
      </c>
    </row>
    <row r="27355">
      <c r="A27355" s="6">
        <v>720891.0</v>
      </c>
      <c r="B27355" s="6">
        <v>720400.0</v>
      </c>
      <c r="C27355" s="14" t="str">
        <f>If(COUNTIF(DamReaches!$B$2:$B$346,"="&amp;A27355)&gt;0, "Yes", "No")</f>
        <v>No</v>
      </c>
    </row>
    <row r="27356">
      <c r="A27356" s="6">
        <v>720892.0</v>
      </c>
      <c r="B27356" s="6">
        <v>720655.0</v>
      </c>
      <c r="C27356" s="14" t="str">
        <f>If(COUNTIF(DamReaches!$B$2:$B$346,"="&amp;A27356)&gt;0, "Yes", "No")</f>
        <v>No</v>
      </c>
    </row>
    <row r="27357">
      <c r="A27357" s="6">
        <v>720893.0</v>
      </c>
      <c r="B27357" s="6">
        <v>720511.0</v>
      </c>
      <c r="C27357" s="14" t="str">
        <f>If(COUNTIF(DamReaches!$B$2:$B$346,"="&amp;A27357)&gt;0, "Yes", "No")</f>
        <v>No</v>
      </c>
    </row>
    <row r="27358">
      <c r="A27358" s="6">
        <v>720894.0</v>
      </c>
      <c r="B27358" s="6">
        <v>720895.0</v>
      </c>
      <c r="C27358" s="14" t="str">
        <f>If(COUNTIF(DamReaches!$B$2:$B$346,"="&amp;A27358)&gt;0, "Yes", "No")</f>
        <v>No</v>
      </c>
    </row>
    <row r="27359">
      <c r="A27359" s="6">
        <v>720895.0</v>
      </c>
      <c r="B27359" s="6">
        <v>720366.0</v>
      </c>
      <c r="C27359" s="14" t="str">
        <f>If(COUNTIF(DamReaches!$B$2:$B$346,"="&amp;A27359)&gt;0, "Yes", "No")</f>
        <v>No</v>
      </c>
    </row>
    <row r="27360">
      <c r="A27360" s="6">
        <v>720896.0</v>
      </c>
      <c r="B27360" s="6">
        <v>721097.0</v>
      </c>
      <c r="C27360" s="14" t="str">
        <f>If(COUNTIF(DamReaches!$B$2:$B$346,"="&amp;A27360)&gt;0, "Yes", "No")</f>
        <v>No</v>
      </c>
    </row>
    <row r="27361">
      <c r="A27361" s="6">
        <v>720897.0</v>
      </c>
      <c r="B27361" s="6">
        <v>720183.0</v>
      </c>
      <c r="C27361" s="14" t="str">
        <f>If(COUNTIF(DamReaches!$B$2:$B$346,"="&amp;A27361)&gt;0, "Yes", "No")</f>
        <v>No</v>
      </c>
    </row>
    <row r="27362">
      <c r="A27362" s="6">
        <v>720915.0</v>
      </c>
      <c r="B27362" s="6">
        <v>720916.0</v>
      </c>
      <c r="C27362" s="14" t="str">
        <f>If(COUNTIF(DamReaches!$B$2:$B$346,"="&amp;A27362)&gt;0, "Yes", "No")</f>
        <v>No</v>
      </c>
    </row>
    <row r="27363">
      <c r="A27363" s="6">
        <v>720916.0</v>
      </c>
      <c r="B27363" s="6">
        <v>720917.0</v>
      </c>
      <c r="C27363" s="14" t="str">
        <f>If(COUNTIF(DamReaches!$B$2:$B$346,"="&amp;A27363)&gt;0, "Yes", "No")</f>
        <v>No</v>
      </c>
    </row>
    <row r="27364">
      <c r="A27364" s="6">
        <v>720917.0</v>
      </c>
      <c r="B27364" s="6">
        <v>720837.0</v>
      </c>
      <c r="C27364" s="14" t="str">
        <f>If(COUNTIF(DamReaches!$B$2:$B$346,"="&amp;A27364)&gt;0, "Yes", "No")</f>
        <v>No</v>
      </c>
    </row>
    <row r="27365">
      <c r="A27365" s="6">
        <v>720918.0</v>
      </c>
      <c r="B27365" s="6">
        <v>720919.0</v>
      </c>
      <c r="C27365" s="14" t="str">
        <f>If(COUNTIF(DamReaches!$B$2:$B$346,"="&amp;A27365)&gt;0, "Yes", "No")</f>
        <v>No</v>
      </c>
    </row>
    <row r="27366">
      <c r="A27366" s="6">
        <v>720919.0</v>
      </c>
      <c r="B27366" s="6">
        <v>720839.0</v>
      </c>
      <c r="C27366" s="14" t="str">
        <f>If(COUNTIF(DamReaches!$B$2:$B$346,"="&amp;A27366)&gt;0, "Yes", "No")</f>
        <v>No</v>
      </c>
    </row>
    <row r="27367">
      <c r="A27367" s="6">
        <v>720920.0</v>
      </c>
      <c r="B27367" s="6">
        <v>720569.0</v>
      </c>
      <c r="C27367" s="14" t="str">
        <f>If(COUNTIF(DamReaches!$B$2:$B$346,"="&amp;A27367)&gt;0, "Yes", "No")</f>
        <v>No</v>
      </c>
    </row>
    <row r="27368">
      <c r="A27368" s="6">
        <v>720939.0</v>
      </c>
      <c r="B27368" s="6">
        <v>720916.0</v>
      </c>
      <c r="C27368" s="14" t="str">
        <f>If(COUNTIF(DamReaches!$B$2:$B$346,"="&amp;A27368)&gt;0, "Yes", "No")</f>
        <v>No</v>
      </c>
    </row>
    <row r="27369">
      <c r="A27369" s="6">
        <v>720940.0</v>
      </c>
      <c r="B27369" s="6">
        <v>720845.0</v>
      </c>
      <c r="C27369" s="14" t="str">
        <f>If(COUNTIF(DamReaches!$B$2:$B$346,"="&amp;A27369)&gt;0, "Yes", "No")</f>
        <v>No</v>
      </c>
    </row>
    <row r="27370">
      <c r="A27370" s="6">
        <v>720941.0</v>
      </c>
      <c r="B27370" s="6">
        <v>720569.0</v>
      </c>
      <c r="C27370" s="14" t="str">
        <f>If(COUNTIF(DamReaches!$B$2:$B$346,"="&amp;A27370)&gt;0, "Yes", "No")</f>
        <v>No</v>
      </c>
    </row>
    <row r="27371">
      <c r="A27371" s="6">
        <v>720965.0</v>
      </c>
      <c r="B27371" s="6">
        <v>720713.0</v>
      </c>
      <c r="C27371" s="14" t="str">
        <f>If(COUNTIF(DamReaches!$B$2:$B$346,"="&amp;A27371)&gt;0, "Yes", "No")</f>
        <v>No</v>
      </c>
    </row>
    <row r="27372">
      <c r="A27372" s="6">
        <v>720966.0</v>
      </c>
      <c r="B27372" s="6">
        <v>720841.0</v>
      </c>
      <c r="C27372" s="14" t="str">
        <f>If(COUNTIF(DamReaches!$B$2:$B$346,"="&amp;A27372)&gt;0, "Yes", "No")</f>
        <v>No</v>
      </c>
    </row>
    <row r="27373">
      <c r="A27373" s="6">
        <v>720998.0</v>
      </c>
      <c r="B27373" s="6">
        <v>721031.0</v>
      </c>
      <c r="C27373" s="14" t="str">
        <f>If(COUNTIF(DamReaches!$B$2:$B$346,"="&amp;A27373)&gt;0, "Yes", "No")</f>
        <v>No</v>
      </c>
    </row>
    <row r="27374">
      <c r="A27374" s="6">
        <v>720999.0</v>
      </c>
      <c r="B27374" s="6">
        <v>721102.0</v>
      </c>
      <c r="C27374" s="14" t="str">
        <f>If(COUNTIF(DamReaches!$B$2:$B$346,"="&amp;A27374)&gt;0, "Yes", "No")</f>
        <v>No</v>
      </c>
    </row>
    <row r="27375">
      <c r="A27375" s="6">
        <v>721000.0</v>
      </c>
      <c r="B27375" s="6">
        <v>721102.0</v>
      </c>
      <c r="C27375" s="14" t="str">
        <f>If(COUNTIF(DamReaches!$B$2:$B$346,"="&amp;A27375)&gt;0, "Yes", "No")</f>
        <v>No</v>
      </c>
    </row>
    <row r="27376">
      <c r="A27376" s="6">
        <v>721001.0</v>
      </c>
      <c r="B27376" s="6">
        <v>721002.0</v>
      </c>
      <c r="C27376" s="14" t="str">
        <f>If(COUNTIF(DamReaches!$B$2:$B$346,"="&amp;A27376)&gt;0, "Yes", "No")</f>
        <v>No</v>
      </c>
    </row>
    <row r="27377">
      <c r="A27377" s="6">
        <v>721002.0</v>
      </c>
      <c r="B27377" s="6">
        <v>719469.0</v>
      </c>
      <c r="C27377" s="14" t="str">
        <f>If(COUNTIF(DamReaches!$B$2:$B$346,"="&amp;A27377)&gt;0, "Yes", "No")</f>
        <v>No</v>
      </c>
    </row>
    <row r="27378">
      <c r="A27378" s="6">
        <v>721026.0</v>
      </c>
      <c r="B27378" s="6">
        <v>721219.0</v>
      </c>
      <c r="C27378" s="14" t="str">
        <f>If(COUNTIF(DamReaches!$B$2:$B$346,"="&amp;A27378)&gt;0, "Yes", "No")</f>
        <v>No</v>
      </c>
    </row>
    <row r="27379">
      <c r="A27379" s="6">
        <v>721027.0</v>
      </c>
      <c r="B27379" s="6">
        <v>721057.0</v>
      </c>
      <c r="C27379" s="14" t="str">
        <f>If(COUNTIF(DamReaches!$B$2:$B$346,"="&amp;A27379)&gt;0, "Yes", "No")</f>
        <v>No</v>
      </c>
    </row>
    <row r="27380">
      <c r="A27380" s="6">
        <v>721028.0</v>
      </c>
      <c r="B27380" s="6">
        <v>720767.0</v>
      </c>
      <c r="C27380" s="14" t="str">
        <f>If(COUNTIF(DamReaches!$B$2:$B$346,"="&amp;A27380)&gt;0, "Yes", "No")</f>
        <v>No</v>
      </c>
    </row>
    <row r="27381">
      <c r="A27381" s="6">
        <v>721029.0</v>
      </c>
      <c r="B27381" s="6">
        <v>720625.0</v>
      </c>
      <c r="C27381" s="14" t="str">
        <f>If(COUNTIF(DamReaches!$B$2:$B$346,"="&amp;A27381)&gt;0, "Yes", "No")</f>
        <v>No</v>
      </c>
    </row>
    <row r="27382">
      <c r="A27382" s="6">
        <v>721030.0</v>
      </c>
      <c r="B27382" s="6">
        <v>721341.0</v>
      </c>
      <c r="C27382" s="14" t="str">
        <f>If(COUNTIF(DamReaches!$B$2:$B$346,"="&amp;A27382)&gt;0, "Yes", "No")</f>
        <v>No</v>
      </c>
    </row>
    <row r="27383">
      <c r="A27383" s="6">
        <v>721031.0</v>
      </c>
      <c r="B27383" s="6">
        <v>721341.0</v>
      </c>
      <c r="C27383" s="14" t="str">
        <f>If(COUNTIF(DamReaches!$B$2:$B$346,"="&amp;A27383)&gt;0, "Yes", "No")</f>
        <v>No</v>
      </c>
    </row>
    <row r="27384">
      <c r="A27384" s="6">
        <v>721032.0</v>
      </c>
      <c r="B27384" s="6">
        <v>721097.0</v>
      </c>
      <c r="C27384" s="14" t="str">
        <f>If(COUNTIF(DamReaches!$B$2:$B$346,"="&amp;A27384)&gt;0, "Yes", "No")</f>
        <v>No</v>
      </c>
    </row>
    <row r="27385">
      <c r="A27385" s="6">
        <v>721033.0</v>
      </c>
      <c r="B27385" s="6">
        <v>720642.0</v>
      </c>
      <c r="C27385" s="14" t="str">
        <f>If(COUNTIF(DamReaches!$B$2:$B$346,"="&amp;A27385)&gt;0, "Yes", "No")</f>
        <v>No</v>
      </c>
    </row>
    <row r="27386">
      <c r="A27386" s="6">
        <v>721055.0</v>
      </c>
      <c r="B27386" s="6">
        <v>721161.0</v>
      </c>
      <c r="C27386" s="14" t="str">
        <f>If(COUNTIF(DamReaches!$B$2:$B$346,"="&amp;A27386)&gt;0, "Yes", "No")</f>
        <v>No</v>
      </c>
    </row>
    <row r="27387">
      <c r="A27387" s="6">
        <v>721056.0</v>
      </c>
      <c r="B27387" s="6">
        <v>720839.0</v>
      </c>
      <c r="C27387" s="14" t="str">
        <f>If(COUNTIF(DamReaches!$B$2:$B$346,"="&amp;A27387)&gt;0, "Yes", "No")</f>
        <v>No</v>
      </c>
    </row>
    <row r="27388">
      <c r="A27388" s="6">
        <v>721057.0</v>
      </c>
      <c r="B27388" s="6">
        <v>721096.0</v>
      </c>
      <c r="C27388" s="14" t="str">
        <f>If(COUNTIF(DamReaches!$B$2:$B$346,"="&amp;A27388)&gt;0, "Yes", "No")</f>
        <v>No</v>
      </c>
    </row>
    <row r="27389">
      <c r="A27389" s="6">
        <v>721058.0</v>
      </c>
      <c r="B27389" s="6">
        <v>720629.0</v>
      </c>
      <c r="C27389" s="14" t="str">
        <f>If(COUNTIF(DamReaches!$B$2:$B$346,"="&amp;A27389)&gt;0, "Yes", "No")</f>
        <v>No</v>
      </c>
    </row>
    <row r="27390">
      <c r="A27390" s="6">
        <v>721059.0</v>
      </c>
      <c r="B27390" s="6">
        <v>721100.0</v>
      </c>
      <c r="C27390" s="14" t="str">
        <f>If(COUNTIF(DamReaches!$B$2:$B$346,"="&amp;A27390)&gt;0, "Yes", "No")</f>
        <v>No</v>
      </c>
    </row>
    <row r="27391">
      <c r="A27391" s="6">
        <v>721060.0</v>
      </c>
      <c r="B27391" s="6">
        <v>721033.0</v>
      </c>
      <c r="C27391" s="14" t="str">
        <f>If(COUNTIF(DamReaches!$B$2:$B$346,"="&amp;A27391)&gt;0, "Yes", "No")</f>
        <v>No</v>
      </c>
    </row>
    <row r="27392">
      <c r="A27392" s="6">
        <v>721090.0</v>
      </c>
      <c r="B27392" s="6">
        <v>720939.0</v>
      </c>
      <c r="C27392" s="14" t="str">
        <f>If(COUNTIF(DamReaches!$B$2:$B$346,"="&amp;A27392)&gt;0, "Yes", "No")</f>
        <v>No</v>
      </c>
    </row>
    <row r="27393">
      <c r="A27393" s="6">
        <v>721091.0</v>
      </c>
      <c r="B27393" s="6">
        <v>721161.0</v>
      </c>
      <c r="C27393" s="14" t="str">
        <f>If(COUNTIF(DamReaches!$B$2:$B$346,"="&amp;A27393)&gt;0, "Yes", "No")</f>
        <v>No</v>
      </c>
    </row>
    <row r="27394">
      <c r="A27394" s="6">
        <v>721092.0</v>
      </c>
      <c r="B27394" s="6">
        <v>721093.0</v>
      </c>
      <c r="C27394" s="14" t="str">
        <f>If(COUNTIF(DamReaches!$B$2:$B$346,"="&amp;A27394)&gt;0, "Yes", "No")</f>
        <v>No</v>
      </c>
    </row>
    <row r="27395">
      <c r="A27395" s="6">
        <v>721093.0</v>
      </c>
      <c r="B27395" s="6">
        <v>721219.0</v>
      </c>
      <c r="C27395" s="14" t="str">
        <f>If(COUNTIF(DamReaches!$B$2:$B$346,"="&amp;A27395)&gt;0, "Yes", "No")</f>
        <v>No</v>
      </c>
    </row>
    <row r="27396">
      <c r="A27396" s="6">
        <v>721094.0</v>
      </c>
      <c r="B27396" s="6">
        <v>721095.0</v>
      </c>
      <c r="C27396" s="14" t="str">
        <f>If(COUNTIF(DamReaches!$B$2:$B$346,"="&amp;A27396)&gt;0, "Yes", "No")</f>
        <v>No</v>
      </c>
    </row>
    <row r="27397">
      <c r="A27397" s="6">
        <v>721095.0</v>
      </c>
      <c r="B27397" s="6">
        <v>720623.0</v>
      </c>
      <c r="C27397" s="14" t="str">
        <f>If(COUNTIF(DamReaches!$B$2:$B$346,"="&amp;A27397)&gt;0, "Yes", "No")</f>
        <v>No</v>
      </c>
    </row>
    <row r="27398">
      <c r="A27398" s="6">
        <v>721096.0</v>
      </c>
      <c r="B27398" s="6">
        <v>721028.0</v>
      </c>
      <c r="C27398" s="14" t="str">
        <f>If(COUNTIF(DamReaches!$B$2:$B$346,"="&amp;A27398)&gt;0, "Yes", "No")</f>
        <v>No</v>
      </c>
    </row>
    <row r="27399">
      <c r="A27399" s="6">
        <v>721097.0</v>
      </c>
      <c r="B27399" s="6">
        <v>721720.0</v>
      </c>
      <c r="C27399" s="14" t="str">
        <f>If(COUNTIF(DamReaches!$B$2:$B$346,"="&amp;A27399)&gt;0, "Yes", "No")</f>
        <v>No</v>
      </c>
    </row>
    <row r="27400">
      <c r="A27400" s="6">
        <v>721098.0</v>
      </c>
      <c r="B27400" s="6">
        <v>721720.0</v>
      </c>
      <c r="C27400" s="14" t="str">
        <f>If(COUNTIF(DamReaches!$B$2:$B$346,"="&amp;A27400)&gt;0, "Yes", "No")</f>
        <v>No</v>
      </c>
    </row>
    <row r="27401">
      <c r="A27401" s="6">
        <v>721099.0</v>
      </c>
      <c r="B27401" s="6">
        <v>721320.0</v>
      </c>
      <c r="C27401" s="14" t="str">
        <f>If(COUNTIF(DamReaches!$B$2:$B$346,"="&amp;A27401)&gt;0, "Yes", "No")</f>
        <v>No</v>
      </c>
    </row>
    <row r="27402">
      <c r="A27402" s="6">
        <v>721100.0</v>
      </c>
      <c r="B27402" s="6">
        <v>721320.0</v>
      </c>
      <c r="C27402" s="14" t="str">
        <f>If(COUNTIF(DamReaches!$B$2:$B$346,"="&amp;A27402)&gt;0, "Yes", "No")</f>
        <v>No</v>
      </c>
    </row>
    <row r="27403">
      <c r="A27403" s="6">
        <v>721101.0</v>
      </c>
      <c r="B27403" s="6">
        <v>721195.0</v>
      </c>
      <c r="C27403" s="14" t="str">
        <f>If(COUNTIF(DamReaches!$B$2:$B$346,"="&amp;A27403)&gt;0, "Yes", "No")</f>
        <v>No</v>
      </c>
    </row>
    <row r="27404">
      <c r="A27404" s="6">
        <v>721102.0</v>
      </c>
      <c r="B27404" s="6">
        <v>721195.0</v>
      </c>
      <c r="C27404" s="14" t="str">
        <f>If(COUNTIF(DamReaches!$B$2:$B$346,"="&amp;A27404)&gt;0, "Yes", "No")</f>
        <v>No</v>
      </c>
    </row>
    <row r="27405">
      <c r="A27405" s="6">
        <v>721103.0</v>
      </c>
      <c r="B27405" s="6">
        <v>720897.0</v>
      </c>
      <c r="C27405" s="14" t="str">
        <f>If(COUNTIF(DamReaches!$B$2:$B$346,"="&amp;A27405)&gt;0, "Yes", "No")</f>
        <v>No</v>
      </c>
    </row>
    <row r="27406">
      <c r="A27406" s="6">
        <v>721114.0</v>
      </c>
      <c r="B27406" s="6">
        <v>721090.0</v>
      </c>
      <c r="C27406" s="14" t="str">
        <f>If(COUNTIF(DamReaches!$B$2:$B$346,"="&amp;A27406)&gt;0, "Yes", "No")</f>
        <v>No</v>
      </c>
    </row>
    <row r="27407">
      <c r="A27407" s="6">
        <v>721115.0</v>
      </c>
      <c r="B27407" s="6">
        <v>721163.0</v>
      </c>
      <c r="C27407" s="14" t="str">
        <f>If(COUNTIF(DamReaches!$B$2:$B$346,"="&amp;A27407)&gt;0, "Yes", "No")</f>
        <v>No</v>
      </c>
    </row>
    <row r="27408">
      <c r="A27408" s="6">
        <v>721116.0</v>
      </c>
      <c r="B27408" s="6">
        <v>720717.0</v>
      </c>
      <c r="C27408" s="14" t="str">
        <f>If(COUNTIF(DamReaches!$B$2:$B$346,"="&amp;A27408)&gt;0, "Yes", "No")</f>
        <v>No</v>
      </c>
    </row>
    <row r="27409">
      <c r="A27409" s="6">
        <v>721117.0</v>
      </c>
      <c r="B27409" s="6">
        <v>720741.0</v>
      </c>
      <c r="C27409" s="14" t="str">
        <f>If(COUNTIF(DamReaches!$B$2:$B$346,"="&amp;A27409)&gt;0, "Yes", "No")</f>
        <v>No</v>
      </c>
    </row>
    <row r="27410">
      <c r="A27410" s="6">
        <v>721118.0</v>
      </c>
      <c r="B27410" s="6">
        <v>721100.0</v>
      </c>
      <c r="C27410" s="14" t="str">
        <f>If(COUNTIF(DamReaches!$B$2:$B$346,"="&amp;A27410)&gt;0, "Yes", "No")</f>
        <v>No</v>
      </c>
    </row>
    <row r="27411">
      <c r="A27411" s="6">
        <v>721119.0</v>
      </c>
      <c r="B27411" s="6">
        <v>720688.0</v>
      </c>
      <c r="C27411" s="14" t="str">
        <f>If(COUNTIF(DamReaches!$B$2:$B$346,"="&amp;A27411)&gt;0, "Yes", "No")</f>
        <v>No</v>
      </c>
    </row>
    <row r="27412">
      <c r="A27412" s="6">
        <v>721137.0</v>
      </c>
      <c r="B27412" s="6">
        <v>721028.0</v>
      </c>
      <c r="C27412" s="14" t="str">
        <f>If(COUNTIF(DamReaches!$B$2:$B$346,"="&amp;A27412)&gt;0, "Yes", "No")</f>
        <v>No</v>
      </c>
    </row>
    <row r="27413">
      <c r="A27413" s="6">
        <v>721138.0</v>
      </c>
      <c r="B27413" s="6">
        <v>721984.0</v>
      </c>
      <c r="C27413" s="14" t="str">
        <f>If(COUNTIF(DamReaches!$B$2:$B$346,"="&amp;A27413)&gt;0, "Yes", "No")</f>
        <v>No</v>
      </c>
    </row>
    <row r="27414">
      <c r="A27414" s="6">
        <v>721139.0</v>
      </c>
      <c r="B27414" s="6">
        <v>721117.0</v>
      </c>
      <c r="C27414" s="14" t="str">
        <f>If(COUNTIF(DamReaches!$B$2:$B$346,"="&amp;A27414)&gt;0, "Yes", "No")</f>
        <v>No</v>
      </c>
    </row>
    <row r="27415">
      <c r="A27415" s="6">
        <v>721140.0</v>
      </c>
      <c r="B27415" s="6">
        <v>721141.0</v>
      </c>
      <c r="C27415" s="14" t="str">
        <f>If(COUNTIF(DamReaches!$B$2:$B$346,"="&amp;A27415)&gt;0, "Yes", "No")</f>
        <v>No</v>
      </c>
    </row>
    <row r="27416">
      <c r="A27416" s="6">
        <v>721141.0</v>
      </c>
      <c r="B27416" s="6">
        <v>720448.0</v>
      </c>
      <c r="C27416" s="14" t="str">
        <f>If(COUNTIF(DamReaches!$B$2:$B$346,"="&amp;A27416)&gt;0, "Yes", "No")</f>
        <v>No</v>
      </c>
    </row>
    <row r="27417">
      <c r="A27417" s="6">
        <v>721161.0</v>
      </c>
      <c r="B27417" s="6">
        <v>721315.0</v>
      </c>
      <c r="C27417" s="14" t="str">
        <f>If(COUNTIF(DamReaches!$B$2:$B$346,"="&amp;A27417)&gt;0, "Yes", "No")</f>
        <v>No</v>
      </c>
    </row>
    <row r="27418">
      <c r="A27418" s="6">
        <v>721162.0</v>
      </c>
      <c r="B27418" s="6">
        <v>720965.0</v>
      </c>
      <c r="C27418" s="14" t="str">
        <f>If(COUNTIF(DamReaches!$B$2:$B$346,"="&amp;A27418)&gt;0, "Yes", "No")</f>
        <v>No</v>
      </c>
    </row>
    <row r="27419">
      <c r="A27419" s="6">
        <v>721163.0</v>
      </c>
      <c r="B27419" s="6">
        <v>720891.0</v>
      </c>
      <c r="C27419" s="14" t="str">
        <f>If(COUNTIF(DamReaches!$B$2:$B$346,"="&amp;A27419)&gt;0, "Yes", "No")</f>
        <v>No</v>
      </c>
    </row>
    <row r="27420">
      <c r="A27420" s="6">
        <v>721164.0</v>
      </c>
      <c r="B27420" s="6">
        <v>721984.0</v>
      </c>
      <c r="C27420" s="14" t="str">
        <f>If(COUNTIF(DamReaches!$B$2:$B$346,"="&amp;A27420)&gt;0, "Yes", "No")</f>
        <v>No</v>
      </c>
    </row>
    <row r="27421">
      <c r="A27421" s="6">
        <v>721165.0</v>
      </c>
      <c r="B27421" s="6">
        <v>721118.0</v>
      </c>
      <c r="C27421" s="14" t="str">
        <f>If(COUNTIF(DamReaches!$B$2:$B$346,"="&amp;A27421)&gt;0, "Yes", "No")</f>
        <v>No</v>
      </c>
    </row>
    <row r="27422">
      <c r="A27422" s="6">
        <v>721189.0</v>
      </c>
      <c r="B27422" s="6">
        <v>720939.0</v>
      </c>
      <c r="C27422" s="14" t="str">
        <f>If(COUNTIF(DamReaches!$B$2:$B$346,"="&amp;A27422)&gt;0, "Yes", "No")</f>
        <v>No</v>
      </c>
    </row>
    <row r="27423">
      <c r="A27423" s="6">
        <v>721190.0</v>
      </c>
      <c r="B27423" s="6">
        <v>721090.0</v>
      </c>
      <c r="C27423" s="14" t="str">
        <f>If(COUNTIF(DamReaches!$B$2:$B$346,"="&amp;A27423)&gt;0, "Yes", "No")</f>
        <v>No</v>
      </c>
    </row>
    <row r="27424">
      <c r="A27424" s="6">
        <v>721191.0</v>
      </c>
      <c r="B27424" s="6">
        <v>721315.0</v>
      </c>
      <c r="C27424" s="14" t="str">
        <f>If(COUNTIF(DamReaches!$B$2:$B$346,"="&amp;A27424)&gt;0, "Yes", "No")</f>
        <v>No</v>
      </c>
    </row>
    <row r="27425">
      <c r="A27425" s="6">
        <v>721192.0</v>
      </c>
      <c r="B27425" s="6">
        <v>721162.0</v>
      </c>
      <c r="C27425" s="14" t="str">
        <f>If(COUNTIF(DamReaches!$B$2:$B$346,"="&amp;A27425)&gt;0, "Yes", "No")</f>
        <v>No</v>
      </c>
    </row>
    <row r="27426">
      <c r="A27426" s="6">
        <v>721193.0</v>
      </c>
      <c r="B27426" s="6">
        <v>720895.0</v>
      </c>
      <c r="C27426" s="14" t="str">
        <f>If(COUNTIF(DamReaches!$B$2:$B$346,"="&amp;A27426)&gt;0, "Yes", "No")</f>
        <v>No</v>
      </c>
    </row>
    <row r="27427">
      <c r="A27427" s="6">
        <v>721194.0</v>
      </c>
      <c r="B27427" s="6">
        <v>721117.0</v>
      </c>
      <c r="C27427" s="14" t="str">
        <f>If(COUNTIF(DamReaches!$B$2:$B$346,"="&amp;A27427)&gt;0, "Yes", "No")</f>
        <v>No</v>
      </c>
    </row>
    <row r="27428">
      <c r="A27428" s="6">
        <v>721195.0</v>
      </c>
      <c r="B27428" s="6">
        <v>721478.0</v>
      </c>
      <c r="C27428" s="14" t="str">
        <f>If(COUNTIF(DamReaches!$B$2:$B$346,"="&amp;A27428)&gt;0, "Yes", "No")</f>
        <v>No</v>
      </c>
    </row>
    <row r="27429">
      <c r="A27429" s="6">
        <v>721196.0</v>
      </c>
      <c r="B27429" s="6">
        <v>720941.0</v>
      </c>
      <c r="C27429" s="14" t="str">
        <f>If(COUNTIF(DamReaches!$B$2:$B$346,"="&amp;A27429)&gt;0, "Yes", "No")</f>
        <v>No</v>
      </c>
    </row>
    <row r="27430">
      <c r="A27430" s="6">
        <v>721219.0</v>
      </c>
      <c r="B27430" s="6">
        <v>721220.0</v>
      </c>
      <c r="C27430" s="14" t="str">
        <f>If(COUNTIF(DamReaches!$B$2:$B$346,"="&amp;A27430)&gt;0, "Yes", "No")</f>
        <v>No</v>
      </c>
    </row>
    <row r="27431">
      <c r="A27431" s="6">
        <v>721220.0</v>
      </c>
      <c r="B27431" s="6">
        <v>721163.0</v>
      </c>
      <c r="C27431" s="14" t="str">
        <f>If(COUNTIF(DamReaches!$B$2:$B$346,"="&amp;A27431)&gt;0, "Yes", "No")</f>
        <v>No</v>
      </c>
    </row>
    <row r="27432">
      <c r="A27432" s="6">
        <v>721221.0</v>
      </c>
      <c r="B27432" s="6">
        <v>720918.0</v>
      </c>
      <c r="C27432" s="14" t="str">
        <f>If(COUNTIF(DamReaches!$B$2:$B$346,"="&amp;A27432)&gt;0, "Yes", "No")</f>
        <v>No</v>
      </c>
    </row>
    <row r="27433">
      <c r="A27433" s="6">
        <v>721222.0</v>
      </c>
      <c r="B27433" s="6">
        <v>721116.0</v>
      </c>
      <c r="C27433" s="14" t="str">
        <f>If(COUNTIF(DamReaches!$B$2:$B$346,"="&amp;A27433)&gt;0, "Yes", "No")</f>
        <v>No</v>
      </c>
    </row>
    <row r="27434">
      <c r="A27434" s="6">
        <v>721250.0</v>
      </c>
      <c r="B27434" s="6">
        <v>720966.0</v>
      </c>
      <c r="C27434" s="14" t="str">
        <f>If(COUNTIF(DamReaches!$B$2:$B$346,"="&amp;A27434)&gt;0, "Yes", "No")</f>
        <v>No</v>
      </c>
    </row>
    <row r="27435">
      <c r="A27435" s="6">
        <v>721251.0</v>
      </c>
      <c r="B27435" s="6">
        <v>721094.0</v>
      </c>
      <c r="C27435" s="14" t="str">
        <f>If(COUNTIF(DamReaches!$B$2:$B$346,"="&amp;A27435)&gt;0, "Yes", "No")</f>
        <v>No</v>
      </c>
    </row>
    <row r="27436">
      <c r="A27436" s="6">
        <v>721264.0</v>
      </c>
      <c r="B27436" s="6">
        <v>721162.0</v>
      </c>
      <c r="C27436" s="14" t="str">
        <f>If(COUNTIF(DamReaches!$B$2:$B$346,"="&amp;A27436)&gt;0, "Yes", "No")</f>
        <v>No</v>
      </c>
    </row>
    <row r="27437">
      <c r="A27437" s="6">
        <v>721265.0</v>
      </c>
      <c r="B27437" s="6">
        <v>721250.0</v>
      </c>
      <c r="C27437" s="14" t="str">
        <f>If(COUNTIF(DamReaches!$B$2:$B$346,"="&amp;A27437)&gt;0, "Yes", "No")</f>
        <v>No</v>
      </c>
    </row>
    <row r="27438">
      <c r="A27438" s="6">
        <v>721266.0</v>
      </c>
      <c r="B27438" s="6">
        <v>721096.0</v>
      </c>
      <c r="C27438" s="14" t="str">
        <f>If(COUNTIF(DamReaches!$B$2:$B$346,"="&amp;A27438)&gt;0, "Yes", "No")</f>
        <v>No</v>
      </c>
    </row>
    <row r="27439">
      <c r="A27439" s="6">
        <v>721267.0</v>
      </c>
      <c r="B27439" s="6">
        <v>720199.0</v>
      </c>
      <c r="C27439" s="14" t="str">
        <f>If(COUNTIF(DamReaches!$B$2:$B$346,"="&amp;A27439)&gt;0, "Yes", "No")</f>
        <v>No</v>
      </c>
    </row>
    <row r="27440">
      <c r="A27440" s="6">
        <v>721290.0</v>
      </c>
      <c r="B27440" s="6">
        <v>721095.0</v>
      </c>
      <c r="C27440" s="14" t="str">
        <f>If(COUNTIF(DamReaches!$B$2:$B$346,"="&amp;A27440)&gt;0, "Yes", "No")</f>
        <v>No</v>
      </c>
    </row>
    <row r="27441">
      <c r="A27441" s="6">
        <v>721291.0</v>
      </c>
      <c r="B27441" s="6">
        <v>721029.0</v>
      </c>
      <c r="C27441" s="14" t="str">
        <f>If(COUNTIF(DamReaches!$B$2:$B$346,"="&amp;A27441)&gt;0, "Yes", "No")</f>
        <v>No</v>
      </c>
    </row>
    <row r="27442">
      <c r="A27442" s="6">
        <v>721292.0</v>
      </c>
      <c r="B27442" s="6">
        <v>721291.0</v>
      </c>
      <c r="C27442" s="14" t="str">
        <f>If(COUNTIF(DamReaches!$B$2:$B$346,"="&amp;A27442)&gt;0, "Yes", "No")</f>
        <v>No</v>
      </c>
    </row>
    <row r="27443">
      <c r="A27443" s="6">
        <v>721293.0</v>
      </c>
      <c r="B27443" s="6">
        <v>720143.0</v>
      </c>
      <c r="C27443" s="14" t="str">
        <f>If(COUNTIF(DamReaches!$B$2:$B$346,"="&amp;A27443)&gt;0, "Yes", "No")</f>
        <v>No</v>
      </c>
    </row>
    <row r="27444">
      <c r="A27444" s="6">
        <v>721294.0</v>
      </c>
      <c r="B27444" s="6">
        <v>721323.0</v>
      </c>
      <c r="C27444" s="14" t="str">
        <f>If(COUNTIF(DamReaches!$B$2:$B$346,"="&amp;A27444)&gt;0, "Yes", "No")</f>
        <v>No</v>
      </c>
    </row>
    <row r="27445">
      <c r="A27445" s="6">
        <v>721315.0</v>
      </c>
      <c r="B27445" s="6">
        <v>721586.0</v>
      </c>
      <c r="C27445" s="14" t="str">
        <f>If(COUNTIF(DamReaches!$B$2:$B$346,"="&amp;A27445)&gt;0, "Yes", "No")</f>
        <v>No</v>
      </c>
    </row>
    <row r="27446">
      <c r="A27446" s="6">
        <v>721316.0</v>
      </c>
      <c r="B27446" s="6">
        <v>721291.0</v>
      </c>
      <c r="C27446" s="14" t="str">
        <f>If(COUNTIF(DamReaches!$B$2:$B$346,"="&amp;A27446)&gt;0, "Yes", "No")</f>
        <v>No</v>
      </c>
    </row>
    <row r="27447">
      <c r="A27447" s="6">
        <v>721317.0</v>
      </c>
      <c r="B27447" s="6">
        <v>721318.0</v>
      </c>
      <c r="C27447" s="14" t="str">
        <f>If(COUNTIF(DamReaches!$B$2:$B$346,"="&amp;A27447)&gt;0, "Yes", "No")</f>
        <v>No</v>
      </c>
    </row>
    <row r="27448">
      <c r="A27448" s="6">
        <v>721318.0</v>
      </c>
      <c r="B27448" s="6">
        <v>721222.0</v>
      </c>
      <c r="C27448" s="14" t="str">
        <f>If(COUNTIF(DamReaches!$B$2:$B$346,"="&amp;A27448)&gt;0, "Yes", "No")</f>
        <v>No</v>
      </c>
    </row>
    <row r="27449">
      <c r="A27449" s="6">
        <v>721319.0</v>
      </c>
      <c r="B27449" s="6">
        <v>721427.0</v>
      </c>
      <c r="C27449" s="14" t="str">
        <f>If(COUNTIF(DamReaches!$B$2:$B$346,"="&amp;A27449)&gt;0, "Yes", "No")</f>
        <v>No</v>
      </c>
    </row>
    <row r="27450">
      <c r="A27450" s="6">
        <v>721320.0</v>
      </c>
      <c r="B27450" s="6">
        <v>721343.0</v>
      </c>
      <c r="C27450" s="14" t="str">
        <f>If(COUNTIF(DamReaches!$B$2:$B$346,"="&amp;A27450)&gt;0, "Yes", "No")</f>
        <v>No</v>
      </c>
    </row>
    <row r="27451">
      <c r="A27451" s="6">
        <v>721321.0</v>
      </c>
      <c r="B27451" s="6">
        <v>721033.0</v>
      </c>
      <c r="C27451" s="14" t="str">
        <f>If(COUNTIF(DamReaches!$B$2:$B$346,"="&amp;A27451)&gt;0, "Yes", "No")</f>
        <v>No</v>
      </c>
    </row>
    <row r="27452">
      <c r="A27452" s="6">
        <v>721322.0</v>
      </c>
      <c r="B27452" s="6">
        <v>721293.0</v>
      </c>
      <c r="C27452" s="14" t="str">
        <f>If(COUNTIF(DamReaches!$B$2:$B$346,"="&amp;A27452)&gt;0, "Yes", "No")</f>
        <v>No</v>
      </c>
    </row>
    <row r="27453">
      <c r="A27453" s="6">
        <v>721323.0</v>
      </c>
      <c r="B27453" s="6">
        <v>721322.0</v>
      </c>
      <c r="C27453" s="14" t="str">
        <f>If(COUNTIF(DamReaches!$B$2:$B$346,"="&amp;A27453)&gt;0, "Yes", "No")</f>
        <v>No</v>
      </c>
    </row>
    <row r="27454">
      <c r="A27454" s="6">
        <v>721324.0</v>
      </c>
      <c r="B27454" s="6">
        <v>720941.0</v>
      </c>
      <c r="C27454" s="14" t="str">
        <f>If(COUNTIF(DamReaches!$B$2:$B$346,"="&amp;A27454)&gt;0, "Yes", "No")</f>
        <v>No</v>
      </c>
    </row>
    <row r="27455">
      <c r="A27455" s="6">
        <v>721339.0</v>
      </c>
      <c r="B27455" s="6">
        <v>721586.0</v>
      </c>
      <c r="C27455" s="14" t="str">
        <f>If(COUNTIF(DamReaches!$B$2:$B$346,"="&amp;A27455)&gt;0, "Yes", "No")</f>
        <v>No</v>
      </c>
    </row>
    <row r="27456">
      <c r="A27456" s="6">
        <v>721340.0</v>
      </c>
      <c r="B27456" s="6">
        <v>720840.0</v>
      </c>
      <c r="C27456" s="14" t="str">
        <f>If(COUNTIF(DamReaches!$B$2:$B$346,"="&amp;A27456)&gt;0, "Yes", "No")</f>
        <v>No</v>
      </c>
    </row>
    <row r="27457">
      <c r="A27457" s="6">
        <v>721341.0</v>
      </c>
      <c r="B27457" s="6">
        <v>721926.0</v>
      </c>
      <c r="C27457" s="14" t="str">
        <f>If(COUNTIF(DamReaches!$B$2:$B$346,"="&amp;A27457)&gt;0, "Yes", "No")</f>
        <v>No</v>
      </c>
    </row>
    <row r="27458">
      <c r="A27458" s="6">
        <v>721342.0</v>
      </c>
      <c r="B27458" s="6">
        <v>721222.0</v>
      </c>
      <c r="C27458" s="14" t="str">
        <f>If(COUNTIF(DamReaches!$B$2:$B$346,"="&amp;A27458)&gt;0, "Yes", "No")</f>
        <v>No</v>
      </c>
    </row>
    <row r="27459">
      <c r="A27459" s="6">
        <v>721343.0</v>
      </c>
      <c r="B27459" s="6">
        <v>721427.0</v>
      </c>
      <c r="C27459" s="14" t="str">
        <f>If(COUNTIF(DamReaches!$B$2:$B$346,"="&amp;A27459)&gt;0, "Yes", "No")</f>
        <v>No</v>
      </c>
    </row>
    <row r="27460">
      <c r="A27460" s="6">
        <v>721368.0</v>
      </c>
      <c r="B27460" s="6">
        <v>721408.0</v>
      </c>
      <c r="C27460" s="14" t="str">
        <f>If(COUNTIF(DamReaches!$B$2:$B$346,"="&amp;A27460)&gt;0, "Yes", "No")</f>
        <v>No</v>
      </c>
    </row>
    <row r="27461">
      <c r="A27461" s="6">
        <v>721369.0</v>
      </c>
      <c r="B27461" s="6">
        <v>721408.0</v>
      </c>
      <c r="C27461" s="14" t="str">
        <f>If(COUNTIF(DamReaches!$B$2:$B$346,"="&amp;A27461)&gt;0, "Yes", "No")</f>
        <v>No</v>
      </c>
    </row>
    <row r="27462">
      <c r="A27462" s="6">
        <v>721370.0</v>
      </c>
      <c r="B27462" s="6">
        <v>720892.0</v>
      </c>
      <c r="C27462" s="14" t="str">
        <f>If(COUNTIF(DamReaches!$B$2:$B$346,"="&amp;A27462)&gt;0, "Yes", "No")</f>
        <v>No</v>
      </c>
    </row>
    <row r="27463">
      <c r="A27463" s="6">
        <v>721371.0</v>
      </c>
      <c r="B27463" s="6">
        <v>721116.0</v>
      </c>
      <c r="C27463" s="14" t="str">
        <f>If(COUNTIF(DamReaches!$B$2:$B$346,"="&amp;A27463)&gt;0, "Yes", "No")</f>
        <v>No</v>
      </c>
    </row>
    <row r="27464">
      <c r="A27464" s="6">
        <v>721372.0</v>
      </c>
      <c r="B27464" s="6">
        <v>720897.0</v>
      </c>
      <c r="C27464" s="14" t="str">
        <f>If(COUNTIF(DamReaches!$B$2:$B$346,"="&amp;A27464)&gt;0, "Yes", "No")</f>
        <v>No</v>
      </c>
    </row>
    <row r="27465">
      <c r="A27465" s="6">
        <v>721388.0</v>
      </c>
      <c r="B27465" s="6">
        <v>721093.0</v>
      </c>
      <c r="C27465" s="14" t="str">
        <f>If(COUNTIF(DamReaches!$B$2:$B$346,"="&amp;A27465)&gt;0, "Yes", "No")</f>
        <v>No</v>
      </c>
    </row>
    <row r="27466">
      <c r="A27466" s="6">
        <v>721389.0</v>
      </c>
      <c r="B27466" s="6">
        <v>719488.0</v>
      </c>
      <c r="C27466" s="14" t="str">
        <f>If(COUNTIF(DamReaches!$B$2:$B$346,"="&amp;A27466)&gt;0, "Yes", "No")</f>
        <v>No</v>
      </c>
    </row>
    <row r="27467">
      <c r="A27467" s="6">
        <v>721390.0</v>
      </c>
      <c r="B27467" s="6">
        <v>721057.0</v>
      </c>
      <c r="C27467" s="14" t="str">
        <f>If(COUNTIF(DamReaches!$B$2:$B$346,"="&amp;A27467)&gt;0, "Yes", "No")</f>
        <v>No</v>
      </c>
    </row>
    <row r="27468">
      <c r="A27468" s="6">
        <v>721391.0</v>
      </c>
      <c r="B27468" s="6">
        <v>721718.0</v>
      </c>
      <c r="C27468" s="14" t="str">
        <f>If(COUNTIF(DamReaches!$B$2:$B$346,"="&amp;A27468)&gt;0, "Yes", "No")</f>
        <v>No</v>
      </c>
    </row>
    <row r="27469">
      <c r="A27469" s="6">
        <v>721392.0</v>
      </c>
      <c r="B27469" s="6">
        <v>721718.0</v>
      </c>
      <c r="C27469" s="14" t="str">
        <f>If(COUNTIF(DamReaches!$B$2:$B$346,"="&amp;A27469)&gt;0, "Yes", "No")</f>
        <v>No</v>
      </c>
    </row>
    <row r="27470">
      <c r="A27470" s="6">
        <v>721393.0</v>
      </c>
      <c r="B27470" s="6">
        <v>720845.0</v>
      </c>
      <c r="C27470" s="14" t="str">
        <f>If(COUNTIF(DamReaches!$B$2:$B$346,"="&amp;A27470)&gt;0, "Yes", "No")</f>
        <v>No</v>
      </c>
    </row>
    <row r="27471">
      <c r="A27471" s="6">
        <v>721408.0</v>
      </c>
      <c r="B27471" s="6">
        <v>721409.0</v>
      </c>
      <c r="C27471" s="14" t="str">
        <f>If(COUNTIF(DamReaches!$B$2:$B$346,"="&amp;A27471)&gt;0, "Yes", "No")</f>
        <v>No</v>
      </c>
    </row>
    <row r="27472">
      <c r="A27472" s="6">
        <v>721409.0</v>
      </c>
      <c r="B27472" s="6">
        <v>720765.0</v>
      </c>
      <c r="C27472" s="14" t="str">
        <f>If(COUNTIF(DamReaches!$B$2:$B$346,"="&amp;A27472)&gt;0, "Yes", "No")</f>
        <v>No</v>
      </c>
    </row>
    <row r="27473">
      <c r="A27473" s="6">
        <v>721425.0</v>
      </c>
      <c r="B27473" s="6">
        <v>721926.0</v>
      </c>
      <c r="C27473" s="14" t="str">
        <f>If(COUNTIF(DamReaches!$B$2:$B$346,"="&amp;A27473)&gt;0, "Yes", "No")</f>
        <v>No</v>
      </c>
    </row>
    <row r="27474">
      <c r="A27474" s="6">
        <v>721426.0</v>
      </c>
      <c r="B27474" s="6">
        <v>720513.0</v>
      </c>
      <c r="C27474" s="14" t="str">
        <f>If(COUNTIF(DamReaches!$B$2:$B$346,"="&amp;A27474)&gt;0, "Yes", "No")</f>
        <v>No</v>
      </c>
    </row>
    <row r="27475">
      <c r="A27475" s="6">
        <v>721427.0</v>
      </c>
      <c r="B27475" s="6">
        <v>721426.0</v>
      </c>
      <c r="C27475" s="14" t="str">
        <f>If(COUNTIF(DamReaches!$B$2:$B$346,"="&amp;A27475)&gt;0, "Yes", "No")</f>
        <v>No</v>
      </c>
    </row>
    <row r="27476">
      <c r="A27476" s="6">
        <v>721428.0</v>
      </c>
      <c r="B27476" s="6">
        <v>721478.0</v>
      </c>
      <c r="C27476" s="14" t="str">
        <f>If(COUNTIF(DamReaches!$B$2:$B$346,"="&amp;A27476)&gt;0, "Yes", "No")</f>
        <v>No</v>
      </c>
    </row>
    <row r="27477">
      <c r="A27477" s="6">
        <v>721450.0</v>
      </c>
      <c r="B27477" s="6">
        <v>721190.0</v>
      </c>
      <c r="C27477" s="14" t="str">
        <f>If(COUNTIF(DamReaches!$B$2:$B$346,"="&amp;A27477)&gt;0, "Yes", "No")</f>
        <v>No</v>
      </c>
    </row>
    <row r="27478">
      <c r="A27478" s="6">
        <v>721451.0</v>
      </c>
      <c r="B27478" s="6">
        <v>720965.0</v>
      </c>
      <c r="C27478" s="14" t="str">
        <f>If(COUNTIF(DamReaches!$B$2:$B$346,"="&amp;A27478)&gt;0, "Yes", "No")</f>
        <v>No</v>
      </c>
    </row>
    <row r="27479">
      <c r="A27479" s="6">
        <v>721452.0</v>
      </c>
      <c r="B27479" s="6">
        <v>721453.0</v>
      </c>
      <c r="C27479" s="14" t="str">
        <f>If(COUNTIF(DamReaches!$B$2:$B$346,"="&amp;A27479)&gt;0, "Yes", "No")</f>
        <v>No</v>
      </c>
    </row>
    <row r="27480">
      <c r="A27480" s="6">
        <v>721453.0</v>
      </c>
      <c r="B27480" s="6">
        <v>721388.0</v>
      </c>
      <c r="C27480" s="14" t="str">
        <f>If(COUNTIF(DamReaches!$B$2:$B$346,"="&amp;A27480)&gt;0, "Yes", "No")</f>
        <v>No</v>
      </c>
    </row>
    <row r="27481">
      <c r="A27481" s="6">
        <v>721454.0</v>
      </c>
      <c r="B27481" s="6">
        <v>721265.0</v>
      </c>
      <c r="C27481" s="14" t="str">
        <f>If(COUNTIF(DamReaches!$B$2:$B$346,"="&amp;A27481)&gt;0, "Yes", "No")</f>
        <v>No</v>
      </c>
    </row>
    <row r="27482">
      <c r="A27482" s="6">
        <v>721455.0</v>
      </c>
      <c r="B27482" s="6">
        <v>721318.0</v>
      </c>
      <c r="C27482" s="14" t="str">
        <f>If(COUNTIF(DamReaches!$B$2:$B$346,"="&amp;A27482)&gt;0, "Yes", "No")</f>
        <v>No</v>
      </c>
    </row>
    <row r="27483">
      <c r="A27483" s="6">
        <v>721476.0</v>
      </c>
      <c r="B27483" s="6">
        <v>721190.0</v>
      </c>
      <c r="C27483" s="14" t="str">
        <f>If(COUNTIF(DamReaches!$B$2:$B$346,"="&amp;A27483)&gt;0, "Yes", "No")</f>
        <v>No</v>
      </c>
    </row>
    <row r="27484">
      <c r="A27484" s="6">
        <v>721477.0</v>
      </c>
      <c r="B27484" s="6">
        <v>721118.0</v>
      </c>
      <c r="C27484" s="14" t="str">
        <f>If(COUNTIF(DamReaches!$B$2:$B$346,"="&amp;A27484)&gt;0, "Yes", "No")</f>
        <v>No</v>
      </c>
    </row>
    <row r="27485">
      <c r="A27485" s="6">
        <v>721478.0</v>
      </c>
      <c r="B27485" s="6">
        <v>721321.0</v>
      </c>
      <c r="C27485" s="14" t="str">
        <f>If(COUNTIF(DamReaches!$B$2:$B$346,"="&amp;A27485)&gt;0, "Yes", "No")</f>
        <v>No</v>
      </c>
    </row>
    <row r="27486">
      <c r="A27486" s="6">
        <v>721518.0</v>
      </c>
      <c r="B27486" s="6">
        <v>720791.0</v>
      </c>
      <c r="C27486" s="14" t="str">
        <f>If(COUNTIF(DamReaches!$B$2:$B$346,"="&amp;A27486)&gt;0, "Yes", "No")</f>
        <v>No</v>
      </c>
    </row>
    <row r="27487">
      <c r="A27487" s="6">
        <v>721519.0</v>
      </c>
      <c r="B27487" s="6">
        <v>721293.0</v>
      </c>
      <c r="C27487" s="14" t="str">
        <f>If(COUNTIF(DamReaches!$B$2:$B$346,"="&amp;A27487)&gt;0, "Yes", "No")</f>
        <v>No</v>
      </c>
    </row>
    <row r="27488">
      <c r="A27488" s="6">
        <v>721539.0</v>
      </c>
      <c r="B27488" s="6">
        <v>720919.0</v>
      </c>
      <c r="C27488" s="14" t="str">
        <f>If(COUNTIF(DamReaches!$B$2:$B$346,"="&amp;A27488)&gt;0, "Yes", "No")</f>
        <v>No</v>
      </c>
    </row>
    <row r="27489">
      <c r="A27489" s="6">
        <v>721540.0</v>
      </c>
      <c r="B27489" s="6">
        <v>721322.0</v>
      </c>
      <c r="C27489" s="14" t="str">
        <f>If(COUNTIF(DamReaches!$B$2:$B$346,"="&amp;A27489)&gt;0, "Yes", "No")</f>
        <v>No</v>
      </c>
    </row>
    <row r="27490">
      <c r="A27490" s="6">
        <v>721541.0</v>
      </c>
      <c r="B27490" s="6">
        <v>720424.0</v>
      </c>
      <c r="C27490" s="14" t="str">
        <f>If(COUNTIF(DamReaches!$B$2:$B$346,"="&amp;A27490)&gt;0, "Yes", "No")</f>
        <v>No</v>
      </c>
    </row>
    <row r="27491">
      <c r="A27491" s="6">
        <v>721586.0</v>
      </c>
      <c r="B27491" s="6">
        <v>721587.0</v>
      </c>
      <c r="C27491" s="14" t="str">
        <f>If(COUNTIF(DamReaches!$B$2:$B$346,"="&amp;A27491)&gt;0, "Yes", "No")</f>
        <v>No</v>
      </c>
    </row>
    <row r="27492">
      <c r="A27492" s="6">
        <v>721587.0</v>
      </c>
      <c r="B27492" s="6">
        <v>721368.0</v>
      </c>
      <c r="C27492" s="14" t="str">
        <f>If(COUNTIF(DamReaches!$B$2:$B$346,"="&amp;A27492)&gt;0, "Yes", "No")</f>
        <v>No</v>
      </c>
    </row>
    <row r="27493">
      <c r="A27493" s="6">
        <v>721588.0</v>
      </c>
      <c r="B27493" s="6">
        <v>721220.0</v>
      </c>
      <c r="C27493" s="14" t="str">
        <f>If(COUNTIF(DamReaches!$B$2:$B$346,"="&amp;A27493)&gt;0, "Yes", "No")</f>
        <v>No</v>
      </c>
    </row>
    <row r="27494">
      <c r="A27494" s="6">
        <v>721589.0</v>
      </c>
      <c r="B27494" s="6">
        <v>721119.0</v>
      </c>
      <c r="C27494" s="14" t="str">
        <f>If(COUNTIF(DamReaches!$B$2:$B$346,"="&amp;A27494)&gt;0, "Yes", "No")</f>
        <v>No</v>
      </c>
    </row>
    <row r="27495">
      <c r="A27495" s="6">
        <v>721621.0</v>
      </c>
      <c r="B27495" s="6">
        <v>721451.0</v>
      </c>
      <c r="C27495" s="14" t="str">
        <f>If(COUNTIF(DamReaches!$B$2:$B$346,"="&amp;A27495)&gt;0, "Yes", "No")</f>
        <v>No</v>
      </c>
    </row>
    <row r="27496">
      <c r="A27496" s="6">
        <v>721622.0</v>
      </c>
      <c r="B27496" s="6">
        <v>721193.0</v>
      </c>
      <c r="C27496" s="14" t="str">
        <f>If(COUNTIF(DamReaches!$B$2:$B$346,"="&amp;A27496)&gt;0, "Yes", "No")</f>
        <v>No</v>
      </c>
    </row>
    <row r="27497">
      <c r="A27497" s="6">
        <v>721623.0</v>
      </c>
      <c r="B27497" s="6">
        <v>721622.0</v>
      </c>
      <c r="C27497" s="14" t="str">
        <f>If(COUNTIF(DamReaches!$B$2:$B$346,"="&amp;A27497)&gt;0, "Yes", "No")</f>
        <v>No</v>
      </c>
    </row>
    <row r="27498">
      <c r="A27498" s="6">
        <v>721624.0</v>
      </c>
      <c r="B27498" s="6">
        <v>721196.0</v>
      </c>
      <c r="C27498" s="14" t="str">
        <f>If(COUNTIF(DamReaches!$B$2:$B$346,"="&amp;A27498)&gt;0, "Yes", "No")</f>
        <v>No</v>
      </c>
    </row>
    <row r="27499">
      <c r="A27499" s="6">
        <v>721646.0</v>
      </c>
      <c r="B27499" s="6">
        <v>721056.0</v>
      </c>
      <c r="C27499" s="14" t="str">
        <f>If(COUNTIF(DamReaches!$B$2:$B$346,"="&amp;A27499)&gt;0, "Yes", "No")</f>
        <v>No</v>
      </c>
    </row>
    <row r="27500">
      <c r="A27500" s="6">
        <v>721647.0</v>
      </c>
      <c r="B27500" s="6">
        <v>720843.0</v>
      </c>
      <c r="C27500" s="14" t="str">
        <f>If(COUNTIF(DamReaches!$B$2:$B$346,"="&amp;A27500)&gt;0, "Yes", "No")</f>
        <v>No</v>
      </c>
    </row>
    <row r="27501">
      <c r="A27501" s="6">
        <v>721665.0</v>
      </c>
      <c r="B27501" s="6">
        <v>720891.0</v>
      </c>
      <c r="C27501" s="14" t="str">
        <f>If(COUNTIF(DamReaches!$B$2:$B$346,"="&amp;A27501)&gt;0, "Yes", "No")</f>
        <v>No</v>
      </c>
    </row>
    <row r="27502">
      <c r="A27502" s="6">
        <v>721683.0</v>
      </c>
      <c r="B27502" s="6">
        <v>721453.0</v>
      </c>
      <c r="C27502" s="14" t="str">
        <f>If(COUNTIF(DamReaches!$B$2:$B$346,"="&amp;A27502)&gt;0, "Yes", "No")</f>
        <v>No</v>
      </c>
    </row>
    <row r="27503">
      <c r="A27503" s="6">
        <v>721684.0</v>
      </c>
      <c r="B27503" s="6">
        <v>721029.0</v>
      </c>
      <c r="C27503" s="14" t="str">
        <f>If(COUNTIF(DamReaches!$B$2:$B$346,"="&amp;A27503)&gt;0, "Yes", "No")</f>
        <v>No</v>
      </c>
    </row>
    <row r="27504">
      <c r="A27504" s="6">
        <v>721685.0</v>
      </c>
      <c r="B27504" s="6">
        <v>721841.0</v>
      </c>
      <c r="C27504" s="14" t="str">
        <f>If(COUNTIF(DamReaches!$B$2:$B$346,"="&amp;A27504)&gt;0, "Yes", "No")</f>
        <v>No</v>
      </c>
    </row>
    <row r="27505">
      <c r="A27505" s="6">
        <v>721686.0</v>
      </c>
      <c r="B27505" s="6">
        <v>720843.0</v>
      </c>
      <c r="C27505" s="14" t="str">
        <f>If(COUNTIF(DamReaches!$B$2:$B$346,"="&amp;A27505)&gt;0, "Yes", "No")</f>
        <v>No</v>
      </c>
    </row>
    <row r="27506">
      <c r="A27506" s="6">
        <v>721687.0</v>
      </c>
      <c r="B27506" s="6">
        <v>721196.0</v>
      </c>
      <c r="C27506" s="14" t="str">
        <f>If(COUNTIF(DamReaches!$B$2:$B$346,"="&amp;A27506)&gt;0, "Yes", "No")</f>
        <v>No</v>
      </c>
    </row>
    <row r="27507">
      <c r="A27507" s="6">
        <v>721716.0</v>
      </c>
      <c r="B27507" s="6">
        <v>721193.0</v>
      </c>
      <c r="C27507" s="14" t="str">
        <f>If(COUNTIF(DamReaches!$B$2:$B$346,"="&amp;A27507)&gt;0, "Yes", "No")</f>
        <v>No</v>
      </c>
    </row>
    <row r="27508">
      <c r="A27508" s="6">
        <v>721717.0</v>
      </c>
      <c r="B27508" s="6">
        <v>722010.0</v>
      </c>
      <c r="C27508" s="14" t="str">
        <f>If(COUNTIF(DamReaches!$B$2:$B$346,"="&amp;A27508)&gt;0, "Yes", "No")</f>
        <v>No</v>
      </c>
    </row>
    <row r="27509">
      <c r="A27509" s="6">
        <v>721718.0</v>
      </c>
      <c r="B27509" s="6">
        <v>722010.0</v>
      </c>
      <c r="C27509" s="14" t="str">
        <f>If(COUNTIF(DamReaches!$B$2:$B$346,"="&amp;A27509)&gt;0, "Yes", "No")</f>
        <v>No</v>
      </c>
    </row>
    <row r="27510">
      <c r="A27510" s="6">
        <v>721719.0</v>
      </c>
      <c r="B27510" s="6">
        <v>722102.0</v>
      </c>
      <c r="C27510" s="14" t="str">
        <f>If(COUNTIF(DamReaches!$B$2:$B$346,"="&amp;A27510)&gt;0, "Yes", "No")</f>
        <v>No</v>
      </c>
    </row>
    <row r="27511">
      <c r="A27511" s="6">
        <v>721720.0</v>
      </c>
      <c r="B27511" s="6">
        <v>722102.0</v>
      </c>
      <c r="C27511" s="14" t="str">
        <f>If(COUNTIF(DamReaches!$B$2:$B$346,"="&amp;A27511)&gt;0, "Yes", "No")</f>
        <v>No</v>
      </c>
    </row>
    <row r="27512">
      <c r="A27512" s="6">
        <v>721721.0</v>
      </c>
      <c r="B27512" s="6">
        <v>721841.0</v>
      </c>
      <c r="C27512" s="14" t="str">
        <f>If(COUNTIF(DamReaches!$B$2:$B$346,"="&amp;A27512)&gt;0, "Yes", "No")</f>
        <v>No</v>
      </c>
    </row>
    <row r="27513">
      <c r="A27513" s="6">
        <v>721722.0</v>
      </c>
      <c r="B27513" s="6">
        <v>721141.0</v>
      </c>
      <c r="C27513" s="14" t="str">
        <f>If(COUNTIF(DamReaches!$B$2:$B$346,"="&amp;A27513)&gt;0, "Yes", "No")</f>
        <v>No</v>
      </c>
    </row>
    <row r="27514">
      <c r="A27514" s="6">
        <v>721736.0</v>
      </c>
      <c r="B27514" s="6">
        <v>721056.0</v>
      </c>
      <c r="C27514" s="14" t="str">
        <f>If(COUNTIF(DamReaches!$B$2:$B$346,"="&amp;A27514)&gt;0, "Yes", "No")</f>
        <v>No</v>
      </c>
    </row>
    <row r="27515">
      <c r="A27515" s="6">
        <v>721737.0</v>
      </c>
      <c r="B27515" s="6">
        <v>721426.0</v>
      </c>
      <c r="C27515" s="14" t="str">
        <f>If(COUNTIF(DamReaches!$B$2:$B$346,"="&amp;A27515)&gt;0, "Yes", "No")</f>
        <v>No</v>
      </c>
    </row>
    <row r="27516">
      <c r="A27516" s="6">
        <v>721759.0</v>
      </c>
      <c r="B27516" s="6">
        <v>721760.0</v>
      </c>
      <c r="C27516" s="14" t="str">
        <f>If(COUNTIF(DamReaches!$B$2:$B$346,"="&amp;A27516)&gt;0, "Yes", "No")</f>
        <v>No</v>
      </c>
    </row>
    <row r="27517">
      <c r="A27517" s="6">
        <v>721760.0</v>
      </c>
      <c r="B27517" s="6">
        <v>721683.0</v>
      </c>
      <c r="C27517" s="14" t="str">
        <f>If(COUNTIF(DamReaches!$B$2:$B$346,"="&amp;A27517)&gt;0, "Yes", "No")</f>
        <v>No</v>
      </c>
    </row>
    <row r="27518">
      <c r="A27518" s="6">
        <v>721761.0</v>
      </c>
      <c r="B27518" s="6">
        <v>721519.0</v>
      </c>
      <c r="C27518" s="14" t="str">
        <f>If(COUNTIF(DamReaches!$B$2:$B$346,"="&amp;A27518)&gt;0, "Yes", "No")</f>
        <v>No</v>
      </c>
    </row>
    <row r="27519">
      <c r="A27519" s="6">
        <v>721779.0</v>
      </c>
      <c r="B27519" s="6">
        <v>721368.0</v>
      </c>
      <c r="C27519" s="14" t="str">
        <f>If(COUNTIF(DamReaches!$B$2:$B$346,"="&amp;A27519)&gt;0, "Yes", "No")</f>
        <v>No</v>
      </c>
    </row>
    <row r="27520">
      <c r="A27520" s="6">
        <v>721780.0</v>
      </c>
      <c r="B27520" s="6">
        <v>721250.0</v>
      </c>
      <c r="C27520" s="14" t="str">
        <f>If(COUNTIF(DamReaches!$B$2:$B$346,"="&amp;A27520)&gt;0, "Yes", "No")</f>
        <v>No</v>
      </c>
    </row>
    <row r="27521">
      <c r="A27521" s="6">
        <v>721781.0</v>
      </c>
      <c r="B27521" s="6">
        <v>721519.0</v>
      </c>
      <c r="C27521" s="14" t="str">
        <f>If(COUNTIF(DamReaches!$B$2:$B$346,"="&amp;A27521)&gt;0, "Yes", "No")</f>
        <v>No</v>
      </c>
    </row>
    <row r="27522">
      <c r="A27522" s="6">
        <v>721797.0</v>
      </c>
      <c r="B27522" s="6">
        <v>721646.0</v>
      </c>
      <c r="C27522" s="14" t="str">
        <f>If(COUNTIF(DamReaches!$B$2:$B$346,"="&amp;A27522)&gt;0, "Yes", "No")</f>
        <v>No</v>
      </c>
    </row>
    <row r="27523">
      <c r="A27523" s="6">
        <v>721798.0</v>
      </c>
      <c r="B27523" s="6">
        <v>720892.0</v>
      </c>
      <c r="C27523" s="14" t="str">
        <f>If(COUNTIF(DamReaches!$B$2:$B$346,"="&amp;A27523)&gt;0, "Yes", "No")</f>
        <v>No</v>
      </c>
    </row>
    <row r="27524">
      <c r="A27524" s="6">
        <v>721799.0</v>
      </c>
      <c r="B27524" s="6">
        <v>721647.0</v>
      </c>
      <c r="C27524" s="14" t="str">
        <f>If(COUNTIF(DamReaches!$B$2:$B$346,"="&amp;A27524)&gt;0, "Yes", "No")</f>
        <v>No</v>
      </c>
    </row>
    <row r="27525">
      <c r="A27525" s="6">
        <v>721800.0</v>
      </c>
      <c r="B27525" s="6">
        <v>721737.0</v>
      </c>
      <c r="C27525" s="14" t="str">
        <f>If(COUNTIF(DamReaches!$B$2:$B$346,"="&amp;A27525)&gt;0, "Yes", "No")</f>
        <v>No</v>
      </c>
    </row>
    <row r="27526">
      <c r="A27526" s="6">
        <v>721801.0</v>
      </c>
      <c r="B27526" s="6">
        <v>721761.0</v>
      </c>
      <c r="C27526" s="14" t="str">
        <f>If(COUNTIF(DamReaches!$B$2:$B$346,"="&amp;A27526)&gt;0, "Yes", "No")</f>
        <v>No</v>
      </c>
    </row>
    <row r="27527">
      <c r="A27527" s="6">
        <v>721818.0</v>
      </c>
      <c r="B27527" s="6">
        <v>720966.0</v>
      </c>
      <c r="C27527" s="14" t="str">
        <f>If(COUNTIF(DamReaches!$B$2:$B$346,"="&amp;A27527)&gt;0, "Yes", "No")</f>
        <v>No</v>
      </c>
    </row>
    <row r="27528">
      <c r="A27528" s="6">
        <v>721819.0</v>
      </c>
      <c r="B27528" s="6">
        <v>722012.0</v>
      </c>
      <c r="C27528" s="14" t="str">
        <f>If(COUNTIF(DamReaches!$B$2:$B$346,"="&amp;A27528)&gt;0, "Yes", "No")</f>
        <v>No</v>
      </c>
    </row>
    <row r="27529">
      <c r="A27529" s="6">
        <v>721820.0</v>
      </c>
      <c r="B27529" s="6">
        <v>722012.0</v>
      </c>
      <c r="C27529" s="14" t="str">
        <f>If(COUNTIF(DamReaches!$B$2:$B$346,"="&amp;A27529)&gt;0, "Yes", "No")</f>
        <v>No</v>
      </c>
    </row>
    <row r="27530">
      <c r="A27530" s="6">
        <v>721821.0</v>
      </c>
      <c r="B27530" s="6">
        <v>721822.0</v>
      </c>
      <c r="C27530" s="14" t="str">
        <f>If(COUNTIF(DamReaches!$B$2:$B$346,"="&amp;A27530)&gt;0, "Yes", "No")</f>
        <v>No</v>
      </c>
    </row>
    <row r="27531">
      <c r="A27531" s="6">
        <v>721822.0</v>
      </c>
      <c r="B27531" s="6">
        <v>721321.0</v>
      </c>
      <c r="C27531" s="14" t="str">
        <f>If(COUNTIF(DamReaches!$B$2:$B$346,"="&amp;A27531)&gt;0, "Yes", "No")</f>
        <v>No</v>
      </c>
    </row>
    <row r="27532">
      <c r="A27532" s="6">
        <v>721823.0</v>
      </c>
      <c r="B27532" s="6">
        <v>720498.0</v>
      </c>
      <c r="C27532" s="14" t="str">
        <f>If(COUNTIF(DamReaches!$B$2:$B$346,"="&amp;A27532)&gt;0, "Yes", "No")</f>
        <v>No</v>
      </c>
    </row>
    <row r="27533">
      <c r="A27533" s="6">
        <v>721838.0</v>
      </c>
      <c r="B27533" s="6">
        <v>721388.0</v>
      </c>
      <c r="C27533" s="14" t="str">
        <f>If(COUNTIF(DamReaches!$B$2:$B$346,"="&amp;A27533)&gt;0, "Yes", "No")</f>
        <v>No</v>
      </c>
    </row>
    <row r="27534">
      <c r="A27534" s="6">
        <v>721839.0</v>
      </c>
      <c r="B27534" s="6">
        <v>721736.0</v>
      </c>
      <c r="C27534" s="14" t="str">
        <f>If(COUNTIF(DamReaches!$B$2:$B$346,"="&amp;A27534)&gt;0, "Yes", "No")</f>
        <v>No</v>
      </c>
    </row>
    <row r="27535">
      <c r="A27535" s="6">
        <v>721840.0</v>
      </c>
      <c r="B27535" s="6">
        <v>721265.0</v>
      </c>
      <c r="C27535" s="14" t="str">
        <f>If(COUNTIF(DamReaches!$B$2:$B$346,"="&amp;A27535)&gt;0, "Yes", "No")</f>
        <v>No</v>
      </c>
    </row>
    <row r="27536">
      <c r="A27536" s="6">
        <v>721841.0</v>
      </c>
      <c r="B27536" s="6">
        <v>721842.0</v>
      </c>
      <c r="C27536" s="14" t="str">
        <f>If(COUNTIF(DamReaches!$B$2:$B$346,"="&amp;A27536)&gt;0, "Yes", "No")</f>
        <v>No</v>
      </c>
    </row>
    <row r="27537">
      <c r="A27537" s="6">
        <v>721842.0</v>
      </c>
      <c r="B27537" s="6">
        <v>721799.0</v>
      </c>
      <c r="C27537" s="14" t="str">
        <f>If(COUNTIF(DamReaches!$B$2:$B$346,"="&amp;A27537)&gt;0, "Yes", "No")</f>
        <v>No</v>
      </c>
    </row>
    <row r="27538">
      <c r="A27538" s="6">
        <v>721843.0</v>
      </c>
      <c r="B27538" s="6">
        <v>721647.0</v>
      </c>
      <c r="C27538" s="14" t="str">
        <f>If(COUNTIF(DamReaches!$B$2:$B$346,"="&amp;A27538)&gt;0, "Yes", "No")</f>
        <v>No</v>
      </c>
    </row>
    <row r="27539">
      <c r="A27539" s="6">
        <v>721844.0</v>
      </c>
      <c r="B27539" s="6">
        <v>721687.0</v>
      </c>
      <c r="C27539" s="14" t="str">
        <f>If(COUNTIF(DamReaches!$B$2:$B$346,"="&amp;A27539)&gt;0, "Yes", "No")</f>
        <v>No</v>
      </c>
    </row>
    <row r="27540">
      <c r="A27540" s="6">
        <v>721863.0</v>
      </c>
      <c r="B27540" s="6">
        <v>721587.0</v>
      </c>
      <c r="C27540" s="14" t="str">
        <f>If(COUNTIF(DamReaches!$B$2:$B$346,"="&amp;A27540)&gt;0, "Yes", "No")</f>
        <v>No</v>
      </c>
    </row>
    <row r="27541">
      <c r="A27541" s="6">
        <v>721864.0</v>
      </c>
      <c r="B27541" s="6">
        <v>721798.0</v>
      </c>
      <c r="C27541" s="14" t="str">
        <f>If(COUNTIF(DamReaches!$B$2:$B$346,"="&amp;A27541)&gt;0, "Yes", "No")</f>
        <v>No</v>
      </c>
    </row>
    <row r="27542">
      <c r="A27542" s="6">
        <v>721865.0</v>
      </c>
      <c r="B27542" s="6">
        <v>721342.0</v>
      </c>
      <c r="C27542" s="14" t="str">
        <f>If(COUNTIF(DamReaches!$B$2:$B$346,"="&amp;A27542)&gt;0, "Yes", "No")</f>
        <v>No</v>
      </c>
    </row>
    <row r="27543">
      <c r="A27543" s="6">
        <v>721876.0</v>
      </c>
      <c r="B27543" s="6">
        <v>722273.0</v>
      </c>
      <c r="C27543" s="14" t="str">
        <f>If(COUNTIF(DamReaches!$B$2:$B$346,"="&amp;A27543)&gt;0, "Yes", "No")</f>
        <v>No</v>
      </c>
    </row>
    <row r="27544">
      <c r="A27544" s="6">
        <v>721877.0</v>
      </c>
      <c r="B27544" s="6">
        <v>721839.0</v>
      </c>
      <c r="C27544" s="14" t="str">
        <f>If(COUNTIF(DamReaches!$B$2:$B$346,"="&amp;A27544)&gt;0, "Yes", "No")</f>
        <v>No</v>
      </c>
    </row>
    <row r="27545">
      <c r="A27545" s="6">
        <v>721878.0</v>
      </c>
      <c r="B27545" s="6">
        <v>720841.0</v>
      </c>
      <c r="C27545" s="14" t="str">
        <f>If(COUNTIF(DamReaches!$B$2:$B$346,"="&amp;A27545)&gt;0, "Yes", "No")</f>
        <v>No</v>
      </c>
    </row>
    <row r="27546">
      <c r="A27546" s="6">
        <v>721879.0</v>
      </c>
      <c r="B27546" s="6">
        <v>721716.0</v>
      </c>
      <c r="C27546" s="14" t="str">
        <f>If(COUNTIF(DamReaches!$B$2:$B$346,"="&amp;A27546)&gt;0, "Yes", "No")</f>
        <v>No</v>
      </c>
    </row>
    <row r="27547">
      <c r="A27547" s="6">
        <v>721880.0</v>
      </c>
      <c r="B27547" s="6">
        <v>721865.0</v>
      </c>
      <c r="C27547" s="14" t="str">
        <f>If(COUNTIF(DamReaches!$B$2:$B$346,"="&amp;A27547)&gt;0, "Yes", "No")</f>
        <v>No</v>
      </c>
    </row>
    <row r="27548">
      <c r="A27548" s="6">
        <v>721881.0</v>
      </c>
      <c r="B27548" s="6">
        <v>722157.0</v>
      </c>
      <c r="C27548" s="14" t="str">
        <f>If(COUNTIF(DamReaches!$B$2:$B$346,"="&amp;A27548)&gt;0, "Yes", "No")</f>
        <v>No</v>
      </c>
    </row>
    <row r="27549">
      <c r="A27549" s="6">
        <v>721882.0</v>
      </c>
      <c r="B27549" s="6">
        <v>721737.0</v>
      </c>
      <c r="C27549" s="14" t="str">
        <f>If(COUNTIF(DamReaches!$B$2:$B$346,"="&amp;A27549)&gt;0, "Yes", "No")</f>
        <v>No</v>
      </c>
    </row>
    <row r="27550">
      <c r="A27550" s="6">
        <v>721908.0</v>
      </c>
      <c r="B27550" s="6">
        <v>722273.0</v>
      </c>
      <c r="C27550" s="14" t="str">
        <f>If(COUNTIF(DamReaches!$B$2:$B$346,"="&amp;A27550)&gt;0, "Yes", "No")</f>
        <v>No</v>
      </c>
    </row>
    <row r="27551">
      <c r="A27551" s="6">
        <v>721909.0</v>
      </c>
      <c r="B27551" s="6">
        <v>721251.0</v>
      </c>
      <c r="C27551" s="14" t="str">
        <f>If(COUNTIF(DamReaches!$B$2:$B$346,"="&amp;A27551)&gt;0, "Yes", "No")</f>
        <v>No</v>
      </c>
    </row>
    <row r="27552">
      <c r="A27552" s="6">
        <v>721910.0</v>
      </c>
      <c r="B27552" s="6">
        <v>721343.0</v>
      </c>
      <c r="C27552" s="14" t="str">
        <f>If(COUNTIF(DamReaches!$B$2:$B$346,"="&amp;A27552)&gt;0, "Yes", "No")</f>
        <v>No</v>
      </c>
    </row>
    <row r="27553">
      <c r="A27553" s="6">
        <v>721926.0</v>
      </c>
      <c r="B27553" s="6">
        <v>722510.0</v>
      </c>
      <c r="C27553" s="14" t="str">
        <f>If(COUNTIF(DamReaches!$B$2:$B$346,"="&amp;A27553)&gt;0, "Yes", "No")</f>
        <v>No</v>
      </c>
    </row>
    <row r="27554">
      <c r="A27554" s="6">
        <v>721927.0</v>
      </c>
      <c r="B27554" s="6">
        <v>722510.0</v>
      </c>
      <c r="C27554" s="14" t="str">
        <f>If(COUNTIF(DamReaches!$B$2:$B$346,"="&amp;A27554)&gt;0, "Yes", "No")</f>
        <v>No</v>
      </c>
    </row>
    <row r="27555">
      <c r="A27555" s="6">
        <v>721928.0</v>
      </c>
      <c r="B27555" s="6">
        <v>721910.0</v>
      </c>
      <c r="C27555" s="14" t="str">
        <f>If(COUNTIF(DamReaches!$B$2:$B$346,"="&amp;A27555)&gt;0, "Yes", "No")</f>
        <v>No</v>
      </c>
    </row>
    <row r="27556">
      <c r="A27556" s="6">
        <v>721929.0</v>
      </c>
      <c r="B27556" s="6">
        <v>721722.0</v>
      </c>
      <c r="C27556" s="14" t="str">
        <f>If(COUNTIF(DamReaches!$B$2:$B$346,"="&amp;A27556)&gt;0, "Yes", "No")</f>
        <v>No</v>
      </c>
    </row>
    <row r="27557">
      <c r="A27557" s="6">
        <v>721950.0</v>
      </c>
      <c r="B27557" s="6">
        <v>721621.0</v>
      </c>
      <c r="C27557" s="14" t="str">
        <f>If(COUNTIF(DamReaches!$B$2:$B$346,"="&amp;A27557)&gt;0, "Yes", "No")</f>
        <v>No</v>
      </c>
    </row>
    <row r="27558">
      <c r="A27558" s="6">
        <v>721961.0</v>
      </c>
      <c r="B27558" s="6">
        <v>722808.0</v>
      </c>
      <c r="C27558" s="14" t="str">
        <f>If(COUNTIF(DamReaches!$B$2:$B$346,"="&amp;A27558)&gt;0, "Yes", "No")</f>
        <v>No</v>
      </c>
    </row>
    <row r="27559">
      <c r="A27559" s="6">
        <v>721962.0</v>
      </c>
      <c r="B27559" s="6">
        <v>722808.0</v>
      </c>
      <c r="C27559" s="14" t="str">
        <f>If(COUNTIF(DamReaches!$B$2:$B$346,"="&amp;A27559)&gt;0, "Yes", "No")</f>
        <v>No</v>
      </c>
    </row>
    <row r="27560">
      <c r="A27560" s="6">
        <v>721963.0</v>
      </c>
      <c r="B27560" s="6">
        <v>721985.0</v>
      </c>
      <c r="C27560" s="14" t="str">
        <f>If(COUNTIF(DamReaches!$B$2:$B$346,"="&amp;A27560)&gt;0, "Yes", "No")</f>
        <v>No</v>
      </c>
    </row>
    <row r="27561">
      <c r="A27561" s="6">
        <v>721964.0</v>
      </c>
      <c r="B27561" s="6">
        <v>722157.0</v>
      </c>
      <c r="C27561" s="14" t="str">
        <f>If(COUNTIF(DamReaches!$B$2:$B$346,"="&amp;A27561)&gt;0, "Yes", "No")</f>
        <v>No</v>
      </c>
    </row>
    <row r="27562">
      <c r="A27562" s="6">
        <v>721982.0</v>
      </c>
      <c r="B27562" s="6">
        <v>721409.0</v>
      </c>
      <c r="C27562" s="14" t="str">
        <f>If(COUNTIF(DamReaches!$B$2:$B$346,"="&amp;A27562)&gt;0, "Yes", "No")</f>
        <v>No</v>
      </c>
    </row>
    <row r="27563">
      <c r="A27563" s="6">
        <v>721983.0</v>
      </c>
      <c r="B27563" s="6">
        <v>721798.0</v>
      </c>
      <c r="C27563" s="14" t="str">
        <f>If(COUNTIF(DamReaches!$B$2:$B$346,"="&amp;A27563)&gt;0, "Yes", "No")</f>
        <v>No</v>
      </c>
    </row>
    <row r="27564">
      <c r="A27564" s="6">
        <v>721984.0</v>
      </c>
      <c r="B27564" s="6">
        <v>722145.0</v>
      </c>
      <c r="C27564" s="14" t="str">
        <f>If(COUNTIF(DamReaches!$B$2:$B$346,"="&amp;A27564)&gt;0, "Yes", "No")</f>
        <v>No</v>
      </c>
    </row>
    <row r="27565">
      <c r="A27565" s="6">
        <v>721985.0</v>
      </c>
      <c r="B27565" s="6">
        <v>722145.0</v>
      </c>
      <c r="C27565" s="14" t="str">
        <f>If(COUNTIF(DamReaches!$B$2:$B$346,"="&amp;A27565)&gt;0, "Yes", "No")</f>
        <v>No</v>
      </c>
    </row>
    <row r="27566">
      <c r="A27566" s="6">
        <v>721986.0</v>
      </c>
      <c r="B27566" s="6">
        <v>721822.0</v>
      </c>
      <c r="C27566" s="14" t="str">
        <f>If(COUNTIF(DamReaches!$B$2:$B$346,"="&amp;A27566)&gt;0, "Yes", "No")</f>
        <v>No</v>
      </c>
    </row>
    <row r="27567">
      <c r="A27567" s="6">
        <v>721987.0</v>
      </c>
      <c r="B27567" s="6">
        <v>721986.0</v>
      </c>
      <c r="C27567" s="14" t="str">
        <f>If(COUNTIF(DamReaches!$B$2:$B$346,"="&amp;A27567)&gt;0, "Yes", "No")</f>
        <v>No</v>
      </c>
    </row>
    <row r="27568">
      <c r="A27568" s="6">
        <v>722008.0</v>
      </c>
      <c r="B27568" s="6">
        <v>722009.0</v>
      </c>
      <c r="C27568" s="14" t="str">
        <f>If(COUNTIF(DamReaches!$B$2:$B$346,"="&amp;A27568)&gt;0, "Yes", "No")</f>
        <v>No</v>
      </c>
    </row>
    <row r="27569">
      <c r="A27569" s="6">
        <v>722009.0</v>
      </c>
      <c r="B27569" s="6">
        <v>721878.0</v>
      </c>
      <c r="C27569" s="14" t="str">
        <f>If(COUNTIF(DamReaches!$B$2:$B$346,"="&amp;A27569)&gt;0, "Yes", "No")</f>
        <v>No</v>
      </c>
    </row>
    <row r="27570">
      <c r="A27570" s="6">
        <v>722010.0</v>
      </c>
      <c r="B27570" s="6">
        <v>722413.0</v>
      </c>
      <c r="C27570" s="14" t="str">
        <f>If(COUNTIF(DamReaches!$B$2:$B$346,"="&amp;A27570)&gt;0, "Yes", "No")</f>
        <v>No</v>
      </c>
    </row>
    <row r="27571">
      <c r="A27571" s="6">
        <v>722011.0</v>
      </c>
      <c r="B27571" s="6">
        <v>722413.0</v>
      </c>
      <c r="C27571" s="14" t="str">
        <f>If(COUNTIF(DamReaches!$B$2:$B$346,"="&amp;A27571)&gt;0, "Yes", "No")</f>
        <v>No</v>
      </c>
    </row>
    <row r="27572">
      <c r="A27572" s="6">
        <v>722012.0</v>
      </c>
      <c r="B27572" s="6">
        <v>722144.0</v>
      </c>
      <c r="C27572" s="14" t="str">
        <f>If(COUNTIF(DamReaches!$B$2:$B$346,"="&amp;A27572)&gt;0, "Yes", "No")</f>
        <v>No</v>
      </c>
    </row>
    <row r="27573">
      <c r="A27573" s="6">
        <v>722013.0</v>
      </c>
      <c r="B27573" s="6">
        <v>721865.0</v>
      </c>
      <c r="C27573" s="14" t="str">
        <f>If(COUNTIF(DamReaches!$B$2:$B$346,"="&amp;A27573)&gt;0, "Yes", "No")</f>
        <v>No</v>
      </c>
    </row>
    <row r="27574">
      <c r="A27574" s="6">
        <v>722014.0</v>
      </c>
      <c r="B27574" s="6">
        <v>721342.0</v>
      </c>
      <c r="C27574" s="14" t="str">
        <f>If(COUNTIF(DamReaches!$B$2:$B$346,"="&amp;A27574)&gt;0, "Yes", "No")</f>
        <v>No</v>
      </c>
    </row>
    <row r="27575">
      <c r="A27575" s="6">
        <v>722015.0</v>
      </c>
      <c r="B27575" s="6">
        <v>722014.0</v>
      </c>
      <c r="C27575" s="14" t="str">
        <f>If(COUNTIF(DamReaches!$B$2:$B$346,"="&amp;A27575)&gt;0, "Yes", "No")</f>
        <v>No</v>
      </c>
    </row>
    <row r="27576">
      <c r="A27576" s="6">
        <v>722016.0</v>
      </c>
      <c r="B27576" s="6">
        <v>721722.0</v>
      </c>
      <c r="C27576" s="14" t="str">
        <f>If(COUNTIF(DamReaches!$B$2:$B$346,"="&amp;A27576)&gt;0, "Yes", "No")</f>
        <v>No</v>
      </c>
    </row>
    <row r="27577">
      <c r="A27577" s="6">
        <v>722017.0</v>
      </c>
      <c r="B27577" s="6">
        <v>721002.0</v>
      </c>
      <c r="C27577" s="14" t="str">
        <f>If(COUNTIF(DamReaches!$B$2:$B$346,"="&amp;A27577)&gt;0, "Yes", "No")</f>
        <v>No</v>
      </c>
    </row>
    <row r="27578">
      <c r="A27578" s="6">
        <v>722018.0</v>
      </c>
      <c r="B27578" s="6">
        <v>721781.0</v>
      </c>
      <c r="C27578" s="14" t="str">
        <f>If(COUNTIF(DamReaches!$B$2:$B$346,"="&amp;A27578)&gt;0, "Yes", "No")</f>
        <v>No</v>
      </c>
    </row>
    <row r="27579">
      <c r="A27579" s="6">
        <v>722044.0</v>
      </c>
      <c r="B27579" s="6">
        <v>722144.0</v>
      </c>
      <c r="C27579" s="14" t="str">
        <f>If(COUNTIF(DamReaches!$B$2:$B$346,"="&amp;A27579)&gt;0, "Yes", "No")</f>
        <v>No</v>
      </c>
    </row>
    <row r="27580">
      <c r="A27580" s="6">
        <v>722045.0</v>
      </c>
      <c r="B27580" s="6">
        <v>722014.0</v>
      </c>
      <c r="C27580" s="14" t="str">
        <f>If(COUNTIF(DamReaches!$B$2:$B$346,"="&amp;A27580)&gt;0, "Yes", "No")</f>
        <v>No</v>
      </c>
    </row>
    <row r="27581">
      <c r="A27581" s="6">
        <v>722046.0</v>
      </c>
      <c r="B27581" s="6">
        <v>721842.0</v>
      </c>
      <c r="C27581" s="14" t="str">
        <f>If(COUNTIF(DamReaches!$B$2:$B$346,"="&amp;A27581)&gt;0, "Yes", "No")</f>
        <v>No</v>
      </c>
    </row>
    <row r="27582">
      <c r="A27582" s="6">
        <v>722047.0</v>
      </c>
      <c r="B27582" s="6">
        <v>721393.0</v>
      </c>
      <c r="C27582" s="14" t="str">
        <f>If(COUNTIF(DamReaches!$B$2:$B$346,"="&amp;A27582)&gt;0, "Yes", "No")</f>
        <v>No</v>
      </c>
    </row>
    <row r="27583">
      <c r="A27583" s="6">
        <v>722048.0</v>
      </c>
      <c r="B27583" s="6">
        <v>721687.0</v>
      </c>
      <c r="C27583" s="14" t="str">
        <f>If(COUNTIF(DamReaches!$B$2:$B$346,"="&amp;A27583)&gt;0, "Yes", "No")</f>
        <v>No</v>
      </c>
    </row>
    <row r="27584">
      <c r="A27584" s="6">
        <v>722049.0</v>
      </c>
      <c r="B27584" s="6">
        <v>722048.0</v>
      </c>
      <c r="C27584" s="14" t="str">
        <f>If(COUNTIF(DamReaches!$B$2:$B$346,"="&amp;A27584)&gt;0, "Yes", "No")</f>
        <v>No</v>
      </c>
    </row>
    <row r="27585">
      <c r="A27585" s="6">
        <v>722073.0</v>
      </c>
      <c r="B27585" s="6">
        <v>722074.0</v>
      </c>
      <c r="C27585" s="14" t="str">
        <f>If(COUNTIF(DamReaches!$B$2:$B$346,"="&amp;A27585)&gt;0, "Yes", "No")</f>
        <v>No</v>
      </c>
    </row>
    <row r="27586">
      <c r="A27586" s="6">
        <v>722074.0</v>
      </c>
      <c r="B27586" s="6">
        <v>721760.0</v>
      </c>
      <c r="C27586" s="14" t="str">
        <f>If(COUNTIF(DamReaches!$B$2:$B$346,"="&amp;A27586)&gt;0, "Yes", "No")</f>
        <v>No</v>
      </c>
    </row>
    <row r="27587">
      <c r="A27587" s="6">
        <v>722075.0</v>
      </c>
      <c r="B27587" s="6">
        <v>721985.0</v>
      </c>
      <c r="C27587" s="14" t="str">
        <f>If(COUNTIF(DamReaches!$B$2:$B$346,"="&amp;A27587)&gt;0, "Yes", "No")</f>
        <v>No</v>
      </c>
    </row>
    <row r="27588">
      <c r="A27588" s="6">
        <v>722099.0</v>
      </c>
      <c r="B27588" s="6">
        <v>722074.0</v>
      </c>
      <c r="C27588" s="14" t="str">
        <f>If(COUNTIF(DamReaches!$B$2:$B$346,"="&amp;A27588)&gt;0, "Yes", "No")</f>
        <v>No</v>
      </c>
    </row>
    <row r="27589">
      <c r="A27589" s="6">
        <v>722100.0</v>
      </c>
      <c r="B27589" s="6">
        <v>722156.0</v>
      </c>
      <c r="C27589" s="14" t="str">
        <f>If(COUNTIF(DamReaches!$B$2:$B$346,"="&amp;A27589)&gt;0, "Yes", "No")</f>
        <v>No</v>
      </c>
    </row>
    <row r="27590">
      <c r="A27590" s="6">
        <v>722101.0</v>
      </c>
      <c r="B27590" s="6">
        <v>722275.0</v>
      </c>
      <c r="C27590" s="14" t="str">
        <f>If(COUNTIF(DamReaches!$B$2:$B$346,"="&amp;A27590)&gt;0, "Yes", "No")</f>
        <v>No</v>
      </c>
    </row>
    <row r="27591">
      <c r="A27591" s="6">
        <v>722102.0</v>
      </c>
      <c r="B27591" s="6">
        <v>722275.0</v>
      </c>
      <c r="C27591" s="14" t="str">
        <f>If(COUNTIF(DamReaches!$B$2:$B$346,"="&amp;A27591)&gt;0, "Yes", "No")</f>
        <v>No</v>
      </c>
    </row>
    <row r="27592">
      <c r="A27592" s="6">
        <v>722123.0</v>
      </c>
      <c r="B27592" s="6">
        <v>721716.0</v>
      </c>
      <c r="C27592" s="14" t="str">
        <f>If(COUNTIF(DamReaches!$B$2:$B$346,"="&amp;A27592)&gt;0, "Yes", "No")</f>
        <v>No</v>
      </c>
    </row>
    <row r="27593">
      <c r="A27593" s="6">
        <v>722124.0</v>
      </c>
      <c r="B27593" s="6">
        <v>722123.0</v>
      </c>
      <c r="C27593" s="14" t="str">
        <f>If(COUNTIF(DamReaches!$B$2:$B$346,"="&amp;A27593)&gt;0, "Yes", "No")</f>
        <v>No</v>
      </c>
    </row>
    <row r="27594">
      <c r="A27594" s="6">
        <v>722125.0</v>
      </c>
      <c r="B27594" s="6">
        <v>721622.0</v>
      </c>
      <c r="C27594" s="14" t="str">
        <f>If(COUNTIF(DamReaches!$B$2:$B$346,"="&amp;A27594)&gt;0, "Yes", "No")</f>
        <v>No</v>
      </c>
    </row>
    <row r="27595">
      <c r="A27595" s="6">
        <v>722126.0</v>
      </c>
      <c r="B27595" s="6">
        <v>722125.0</v>
      </c>
      <c r="C27595" s="14" t="str">
        <f>If(COUNTIF(DamReaches!$B$2:$B$346,"="&amp;A27595)&gt;0, "Yes", "No")</f>
        <v>No</v>
      </c>
    </row>
    <row r="27596">
      <c r="A27596" s="6">
        <v>722144.0</v>
      </c>
      <c r="B27596" s="6">
        <v>723036.0</v>
      </c>
      <c r="C27596" s="14" t="str">
        <f>If(COUNTIF(DamReaches!$B$2:$B$346,"="&amp;A27596)&gt;0, "Yes", "No")</f>
        <v>No</v>
      </c>
    </row>
    <row r="27597">
      <c r="A27597" s="6">
        <v>722145.0</v>
      </c>
      <c r="B27597" s="6">
        <v>723036.0</v>
      </c>
      <c r="C27597" s="14" t="str">
        <f>If(COUNTIF(DamReaches!$B$2:$B$346,"="&amp;A27597)&gt;0, "Yes", "No")</f>
        <v>No</v>
      </c>
    </row>
    <row r="27598">
      <c r="A27598" s="6">
        <v>722146.0</v>
      </c>
      <c r="B27598" s="6">
        <v>721589.0</v>
      </c>
      <c r="C27598" s="14" t="str">
        <f>If(COUNTIF(DamReaches!$B$2:$B$346,"="&amp;A27598)&gt;0, "Yes", "No")</f>
        <v>No</v>
      </c>
    </row>
    <row r="27599">
      <c r="A27599" s="6">
        <v>722156.0</v>
      </c>
      <c r="B27599" s="6">
        <v>721539.0</v>
      </c>
      <c r="C27599" s="14" t="str">
        <f>If(COUNTIF(DamReaches!$B$2:$B$346,"="&amp;A27599)&gt;0, "Yes", "No")</f>
        <v>No</v>
      </c>
    </row>
    <row r="27600">
      <c r="A27600" s="6">
        <v>722157.0</v>
      </c>
      <c r="B27600" s="6">
        <v>722046.0</v>
      </c>
      <c r="C27600" s="14" t="str">
        <f>If(COUNTIF(DamReaches!$B$2:$B$346,"="&amp;A27600)&gt;0, "Yes", "No")</f>
        <v>No</v>
      </c>
    </row>
    <row r="27601">
      <c r="A27601" s="6">
        <v>722158.0</v>
      </c>
      <c r="B27601" s="6">
        <v>722159.0</v>
      </c>
      <c r="C27601" s="14" t="str">
        <f>If(COUNTIF(DamReaches!$B$2:$B$346,"="&amp;A27601)&gt;0, "Yes", "No")</f>
        <v>No</v>
      </c>
    </row>
    <row r="27602">
      <c r="A27602" s="6">
        <v>722159.0</v>
      </c>
      <c r="B27602" s="6">
        <v>721910.0</v>
      </c>
      <c r="C27602" s="14" t="str">
        <f>If(COUNTIF(DamReaches!$B$2:$B$346,"="&amp;A27602)&gt;0, "Yes", "No")</f>
        <v>No</v>
      </c>
    </row>
    <row r="27603">
      <c r="A27603" s="6">
        <v>722160.0</v>
      </c>
      <c r="B27603" s="6">
        <v>721323.0</v>
      </c>
      <c r="C27603" s="14" t="str">
        <f>If(COUNTIF(DamReaches!$B$2:$B$346,"="&amp;A27603)&gt;0, "Yes", "No")</f>
        <v>No</v>
      </c>
    </row>
    <row r="27604">
      <c r="A27604" s="6">
        <v>722161.0</v>
      </c>
      <c r="B27604" s="6">
        <v>722048.0</v>
      </c>
      <c r="C27604" s="14" t="str">
        <f>If(COUNTIF(DamReaches!$B$2:$B$346,"="&amp;A27604)&gt;0, "Yes", "No")</f>
        <v>No</v>
      </c>
    </row>
    <row r="27605">
      <c r="A27605" s="6">
        <v>722181.0</v>
      </c>
      <c r="B27605" s="6">
        <v>722212.0</v>
      </c>
      <c r="C27605" s="14" t="str">
        <f>If(COUNTIF(DamReaches!$B$2:$B$346,"="&amp;A27605)&gt;0, "Yes", "No")</f>
        <v>No</v>
      </c>
    </row>
    <row r="27606">
      <c r="A27606" s="6">
        <v>722182.0</v>
      </c>
      <c r="B27606" s="6">
        <v>722212.0</v>
      </c>
      <c r="C27606" s="14" t="str">
        <f>If(COUNTIF(DamReaches!$B$2:$B$346,"="&amp;A27606)&gt;0, "Yes", "No")</f>
        <v>No</v>
      </c>
    </row>
    <row r="27607">
      <c r="A27607" s="6">
        <v>722183.0</v>
      </c>
      <c r="B27607" s="6">
        <v>722284.0</v>
      </c>
      <c r="C27607" s="14" t="str">
        <f>If(COUNTIF(DamReaches!$B$2:$B$346,"="&amp;A27607)&gt;0, "Yes", "No")</f>
        <v>No</v>
      </c>
    </row>
    <row r="27608">
      <c r="A27608" s="6">
        <v>722184.0</v>
      </c>
      <c r="B27608" s="6">
        <v>721736.0</v>
      </c>
      <c r="C27608" s="14" t="str">
        <f>If(COUNTIF(DamReaches!$B$2:$B$346,"="&amp;A27608)&gt;0, "Yes", "No")</f>
        <v>No</v>
      </c>
    </row>
    <row r="27609">
      <c r="A27609" s="6">
        <v>722185.0</v>
      </c>
      <c r="B27609" s="6">
        <v>721878.0</v>
      </c>
      <c r="C27609" s="14" t="str">
        <f>If(COUNTIF(DamReaches!$B$2:$B$346,"="&amp;A27609)&gt;0, "Yes", "No")</f>
        <v>No</v>
      </c>
    </row>
    <row r="27610">
      <c r="A27610" s="6">
        <v>722186.0</v>
      </c>
      <c r="B27610" s="6">
        <v>722276.0</v>
      </c>
      <c r="C27610" s="14" t="str">
        <f>If(COUNTIF(DamReaches!$B$2:$B$346,"="&amp;A27610)&gt;0, "Yes", "No")</f>
        <v>No</v>
      </c>
    </row>
    <row r="27611">
      <c r="A27611" s="6">
        <v>722187.0</v>
      </c>
      <c r="B27611" s="6">
        <v>722161.0</v>
      </c>
      <c r="C27611" s="14" t="str">
        <f>If(COUNTIF(DamReaches!$B$2:$B$346,"="&amp;A27611)&gt;0, "Yes", "No")</f>
        <v>No</v>
      </c>
    </row>
    <row r="27612">
      <c r="A27612" s="6">
        <v>722212.0</v>
      </c>
      <c r="B27612" s="6">
        <v>722284.0</v>
      </c>
      <c r="C27612" s="14" t="str">
        <f>If(COUNTIF(DamReaches!$B$2:$B$346,"="&amp;A27612)&gt;0, "Yes", "No")</f>
        <v>No</v>
      </c>
    </row>
    <row r="27613">
      <c r="A27613" s="6">
        <v>722213.0</v>
      </c>
      <c r="B27613" s="6">
        <v>722156.0</v>
      </c>
      <c r="C27613" s="14" t="str">
        <f>If(COUNTIF(DamReaches!$B$2:$B$346,"="&amp;A27613)&gt;0, "Yes", "No")</f>
        <v>No</v>
      </c>
    </row>
    <row r="27614">
      <c r="A27614" s="6">
        <v>722214.0</v>
      </c>
      <c r="B27614" s="6">
        <v>721780.0</v>
      </c>
      <c r="C27614" s="14" t="str">
        <f>If(COUNTIF(DamReaches!$B$2:$B$346,"="&amp;A27614)&gt;0, "Yes", "No")</f>
        <v>No</v>
      </c>
    </row>
    <row r="27615">
      <c r="A27615" s="6">
        <v>722215.0</v>
      </c>
      <c r="B27615" s="6">
        <v>721251.0</v>
      </c>
      <c r="C27615" s="14" t="str">
        <f>If(COUNTIF(DamReaches!$B$2:$B$346,"="&amp;A27615)&gt;0, "Yes", "No")</f>
        <v>No</v>
      </c>
    </row>
    <row r="27616">
      <c r="A27616" s="6">
        <v>722216.0</v>
      </c>
      <c r="B27616" s="6">
        <v>721799.0</v>
      </c>
      <c r="C27616" s="14" t="str">
        <f>If(COUNTIF(DamReaches!$B$2:$B$346,"="&amp;A27616)&gt;0, "Yes", "No")</f>
        <v>No</v>
      </c>
    </row>
    <row r="27617">
      <c r="A27617" s="6">
        <v>722223.0</v>
      </c>
      <c r="B27617" s="6">
        <v>722249.0</v>
      </c>
      <c r="C27617" s="14" t="str">
        <f>If(COUNTIF(DamReaches!$B$2:$B$346,"="&amp;A27617)&gt;0, "Yes", "No")</f>
        <v>No</v>
      </c>
    </row>
    <row r="27618">
      <c r="A27618" s="6">
        <v>722224.0</v>
      </c>
      <c r="B27618" s="6">
        <v>722225.0</v>
      </c>
      <c r="C27618" s="14" t="str">
        <f>If(COUNTIF(DamReaches!$B$2:$B$346,"="&amp;A27618)&gt;0, "Yes", "No")</f>
        <v>No</v>
      </c>
    </row>
    <row r="27619">
      <c r="A27619" s="6">
        <v>722225.0</v>
      </c>
      <c r="B27619" s="6">
        <v>722274.0</v>
      </c>
      <c r="C27619" s="14" t="str">
        <f>If(COUNTIF(DamReaches!$B$2:$B$346,"="&amp;A27619)&gt;0, "Yes", "No")</f>
        <v>No</v>
      </c>
    </row>
    <row r="27620">
      <c r="A27620" s="6">
        <v>722226.0</v>
      </c>
      <c r="B27620" s="6">
        <v>721761.0</v>
      </c>
      <c r="C27620" s="14" t="str">
        <f>If(COUNTIF(DamReaches!$B$2:$B$346,"="&amp;A27620)&gt;0, "Yes", "No")</f>
        <v>No</v>
      </c>
    </row>
    <row r="27621">
      <c r="A27621" s="6">
        <v>722249.0</v>
      </c>
      <c r="B27621" s="6">
        <v>722225.0</v>
      </c>
      <c r="C27621" s="14" t="str">
        <f>If(COUNTIF(DamReaches!$B$2:$B$346,"="&amp;A27621)&gt;0, "Yes", "No")</f>
        <v>No</v>
      </c>
    </row>
    <row r="27622">
      <c r="A27622" s="6">
        <v>722250.0</v>
      </c>
      <c r="B27622" s="6">
        <v>722274.0</v>
      </c>
      <c r="C27622" s="14" t="str">
        <f>If(COUNTIF(DamReaches!$B$2:$B$346,"="&amp;A27622)&gt;0, "Yes", "No")</f>
        <v>No</v>
      </c>
    </row>
    <row r="27623">
      <c r="A27623" s="6">
        <v>722251.0</v>
      </c>
      <c r="B27623" s="6">
        <v>721451.0</v>
      </c>
      <c r="C27623" s="14" t="str">
        <f>If(COUNTIF(DamReaches!$B$2:$B$346,"="&amp;A27623)&gt;0, "Yes", "No")</f>
        <v>No</v>
      </c>
    </row>
    <row r="27624">
      <c r="A27624" s="6">
        <v>722252.0</v>
      </c>
      <c r="B27624" s="6">
        <v>722009.0</v>
      </c>
      <c r="C27624" s="14" t="str">
        <f>If(COUNTIF(DamReaches!$B$2:$B$346,"="&amp;A27624)&gt;0, "Yes", "No")</f>
        <v>No</v>
      </c>
    </row>
    <row r="27625">
      <c r="A27625" s="6">
        <v>722253.0</v>
      </c>
      <c r="B27625" s="6">
        <v>722276.0</v>
      </c>
      <c r="C27625" s="14" t="str">
        <f>If(COUNTIF(DamReaches!$B$2:$B$346,"="&amp;A27625)&gt;0, "Yes", "No")</f>
        <v>No</v>
      </c>
    </row>
    <row r="27626">
      <c r="A27626" s="6">
        <v>722254.0</v>
      </c>
      <c r="B27626" s="6">
        <v>722046.0</v>
      </c>
      <c r="C27626" s="14" t="str">
        <f>If(COUNTIF(DamReaches!$B$2:$B$346,"="&amp;A27626)&gt;0, "Yes", "No")</f>
        <v>No</v>
      </c>
    </row>
    <row r="27627">
      <c r="A27627" s="6">
        <v>722255.0</v>
      </c>
      <c r="B27627" s="6">
        <v>722256.0</v>
      </c>
      <c r="C27627" s="14" t="str">
        <f>If(COUNTIF(DamReaches!$B$2:$B$346,"="&amp;A27627)&gt;0, "Yes", "No")</f>
        <v>No</v>
      </c>
    </row>
    <row r="27628">
      <c r="A27628" s="6">
        <v>722256.0</v>
      </c>
      <c r="B27628" s="6">
        <v>721986.0</v>
      </c>
      <c r="C27628" s="14" t="str">
        <f>If(COUNTIF(DamReaches!$B$2:$B$346,"="&amp;A27628)&gt;0, "Yes", "No")</f>
        <v>No</v>
      </c>
    </row>
    <row r="27629">
      <c r="A27629" s="6">
        <v>722257.0</v>
      </c>
      <c r="B27629" s="6">
        <v>721393.0</v>
      </c>
      <c r="C27629" s="14" t="str">
        <f>If(COUNTIF(DamReaches!$B$2:$B$346,"="&amp;A27629)&gt;0, "Yes", "No")</f>
        <v>No</v>
      </c>
    </row>
    <row r="27630">
      <c r="A27630" s="6">
        <v>722273.0</v>
      </c>
      <c r="B27630" s="6">
        <v>722285.0</v>
      </c>
      <c r="C27630" s="14" t="str">
        <f>If(COUNTIF(DamReaches!$B$2:$B$346,"="&amp;A27630)&gt;0, "Yes", "No")</f>
        <v>No</v>
      </c>
    </row>
    <row r="27631">
      <c r="A27631" s="6">
        <v>722274.0</v>
      </c>
      <c r="B27631" s="6">
        <v>722579.0</v>
      </c>
      <c r="C27631" s="14" t="str">
        <f>If(COUNTIF(DamReaches!$B$2:$B$346,"="&amp;A27631)&gt;0, "Yes", "No")</f>
        <v>No</v>
      </c>
    </row>
    <row r="27632">
      <c r="A27632" s="6">
        <v>722275.0</v>
      </c>
      <c r="B27632" s="6">
        <v>722394.0</v>
      </c>
      <c r="C27632" s="14" t="str">
        <f>If(COUNTIF(DamReaches!$B$2:$B$346,"="&amp;A27632)&gt;0, "Yes", "No")</f>
        <v>No</v>
      </c>
    </row>
    <row r="27633">
      <c r="A27633" s="6">
        <v>722276.0</v>
      </c>
      <c r="B27633" s="6">
        <v>722394.0</v>
      </c>
      <c r="C27633" s="14" t="str">
        <f>If(COUNTIF(DamReaches!$B$2:$B$346,"="&amp;A27633)&gt;0, "Yes", "No")</f>
        <v>No</v>
      </c>
    </row>
    <row r="27634">
      <c r="A27634" s="6">
        <v>722277.0</v>
      </c>
      <c r="B27634" s="6">
        <v>722226.0</v>
      </c>
      <c r="C27634" s="14" t="str">
        <f>If(COUNTIF(DamReaches!$B$2:$B$346,"="&amp;A27634)&gt;0, "Yes", "No")</f>
        <v>No</v>
      </c>
    </row>
    <row r="27635">
      <c r="A27635" s="6">
        <v>722284.0</v>
      </c>
      <c r="B27635" s="6">
        <v>722285.0</v>
      </c>
      <c r="C27635" s="14" t="str">
        <f>If(COUNTIF(DamReaches!$B$2:$B$346,"="&amp;A27635)&gt;0, "Yes", "No")</f>
        <v>No</v>
      </c>
    </row>
    <row r="27636">
      <c r="A27636" s="6">
        <v>722285.0</v>
      </c>
      <c r="B27636" s="6">
        <v>722249.0</v>
      </c>
      <c r="C27636" s="14" t="str">
        <f>If(COUNTIF(DamReaches!$B$2:$B$346,"="&amp;A27636)&gt;0, "Yes", "No")</f>
        <v>No</v>
      </c>
    </row>
    <row r="27637">
      <c r="A27637" s="6">
        <v>722286.0</v>
      </c>
      <c r="B27637" s="6">
        <v>722159.0</v>
      </c>
      <c r="C27637" s="14" t="str">
        <f>If(COUNTIF(DamReaches!$B$2:$B$346,"="&amp;A27637)&gt;0, "Yes", "No")</f>
        <v>No</v>
      </c>
    </row>
    <row r="27638">
      <c r="A27638" s="6">
        <v>722305.0</v>
      </c>
      <c r="B27638" s="6">
        <v>722306.0</v>
      </c>
      <c r="C27638" s="14" t="str">
        <f>If(COUNTIF(DamReaches!$B$2:$B$346,"="&amp;A27638)&gt;0, "Yes", "No")</f>
        <v>No</v>
      </c>
    </row>
    <row r="27639">
      <c r="A27639" s="6">
        <v>722306.0</v>
      </c>
      <c r="B27639" s="6">
        <v>722213.0</v>
      </c>
      <c r="C27639" s="14" t="str">
        <f>If(COUNTIF(DamReaches!$B$2:$B$346,"="&amp;A27639)&gt;0, "Yes", "No")</f>
        <v>No</v>
      </c>
    </row>
    <row r="27640">
      <c r="A27640" s="6">
        <v>722307.0</v>
      </c>
      <c r="B27640" s="6">
        <v>722013.0</v>
      </c>
      <c r="C27640" s="14" t="str">
        <f>If(COUNTIF(DamReaches!$B$2:$B$346,"="&amp;A27640)&gt;0, "Yes", "No")</f>
        <v>No</v>
      </c>
    </row>
    <row r="27641">
      <c r="A27641" s="6">
        <v>722308.0</v>
      </c>
      <c r="B27641" s="6">
        <v>722286.0</v>
      </c>
      <c r="C27641" s="14" t="str">
        <f>If(COUNTIF(DamReaches!$B$2:$B$346,"="&amp;A27641)&gt;0, "Yes", "No")</f>
        <v>No</v>
      </c>
    </row>
    <row r="27642">
      <c r="A27642" s="6">
        <v>722309.0</v>
      </c>
      <c r="B27642" s="6">
        <v>722226.0</v>
      </c>
      <c r="C27642" s="14" t="str">
        <f>If(COUNTIF(DamReaches!$B$2:$B$346,"="&amp;A27642)&gt;0, "Yes", "No")</f>
        <v>No</v>
      </c>
    </row>
    <row r="27643">
      <c r="A27643" s="6">
        <v>722334.0</v>
      </c>
      <c r="B27643" s="6">
        <v>721646.0</v>
      </c>
      <c r="C27643" s="14" t="str">
        <f>If(COUNTIF(DamReaches!$B$2:$B$346,"="&amp;A27643)&gt;0, "Yes", "No")</f>
        <v>No</v>
      </c>
    </row>
    <row r="27644">
      <c r="A27644" s="6">
        <v>722335.0</v>
      </c>
      <c r="B27644" s="6">
        <v>722254.0</v>
      </c>
      <c r="C27644" s="14" t="str">
        <f>If(COUNTIF(DamReaches!$B$2:$B$346,"="&amp;A27644)&gt;0, "Yes", "No")</f>
        <v>No</v>
      </c>
    </row>
    <row r="27645">
      <c r="A27645" s="6">
        <v>722336.0</v>
      </c>
      <c r="B27645" s="6">
        <v>722335.0</v>
      </c>
      <c r="C27645" s="14" t="str">
        <f>If(COUNTIF(DamReaches!$B$2:$B$346,"="&amp;A27645)&gt;0, "Yes", "No")</f>
        <v>No</v>
      </c>
    </row>
    <row r="27646">
      <c r="A27646" s="6">
        <v>722352.0</v>
      </c>
      <c r="B27646" s="6">
        <v>722579.0</v>
      </c>
      <c r="C27646" s="14" t="str">
        <f>If(COUNTIF(DamReaches!$B$2:$B$346,"="&amp;A27646)&gt;0, "Yes", "No")</f>
        <v>No</v>
      </c>
    </row>
    <row r="27647">
      <c r="A27647" s="6">
        <v>722353.0</v>
      </c>
      <c r="B27647" s="6">
        <v>722252.0</v>
      </c>
      <c r="C27647" s="14" t="str">
        <f>If(COUNTIF(DamReaches!$B$2:$B$346,"="&amp;A27647)&gt;0, "Yes", "No")</f>
        <v>No</v>
      </c>
    </row>
    <row r="27648">
      <c r="A27648" s="6">
        <v>722376.0</v>
      </c>
      <c r="B27648" s="6">
        <v>721621.0</v>
      </c>
      <c r="C27648" s="14" t="str">
        <f>If(COUNTIF(DamReaches!$B$2:$B$346,"="&amp;A27648)&gt;0, "Yes", "No")</f>
        <v>No</v>
      </c>
    </row>
    <row r="27649">
      <c r="A27649" s="6">
        <v>722377.0</v>
      </c>
      <c r="B27649" s="6">
        <v>722252.0</v>
      </c>
      <c r="C27649" s="14" t="str">
        <f>If(COUNTIF(DamReaches!$B$2:$B$346,"="&amp;A27649)&gt;0, "Yes", "No")</f>
        <v>No</v>
      </c>
    </row>
    <row r="27650">
      <c r="A27650" s="6">
        <v>722394.0</v>
      </c>
      <c r="B27650" s="6">
        <v>722623.0</v>
      </c>
      <c r="C27650" s="14" t="str">
        <f>If(COUNTIF(DamReaches!$B$2:$B$346,"="&amp;A27650)&gt;0, "Yes", "No")</f>
        <v>No</v>
      </c>
    </row>
    <row r="27651">
      <c r="A27651" s="6">
        <v>722413.0</v>
      </c>
      <c r="B27651" s="6">
        <v>723220.0</v>
      </c>
      <c r="C27651" s="14" t="str">
        <f>If(COUNTIF(DamReaches!$B$2:$B$346,"="&amp;A27651)&gt;0, "Yes", "No")</f>
        <v>No</v>
      </c>
    </row>
    <row r="27652">
      <c r="A27652" s="6">
        <v>722414.0</v>
      </c>
      <c r="B27652" s="6">
        <v>723220.0</v>
      </c>
      <c r="C27652" s="14" t="str">
        <f>If(COUNTIF(DamReaches!$B$2:$B$346,"="&amp;A27652)&gt;0, "Yes", "No")</f>
        <v>No</v>
      </c>
    </row>
    <row r="27653">
      <c r="A27653" s="6">
        <v>722415.0</v>
      </c>
      <c r="B27653" s="6">
        <v>721589.0</v>
      </c>
      <c r="C27653" s="14" t="str">
        <f>If(COUNTIF(DamReaches!$B$2:$B$346,"="&amp;A27653)&gt;0, "Yes", "No")</f>
        <v>No</v>
      </c>
    </row>
    <row r="27654">
      <c r="A27654" s="6">
        <v>722416.0</v>
      </c>
      <c r="B27654" s="6">
        <v>722161.0</v>
      </c>
      <c r="C27654" s="14" t="str">
        <f>If(COUNTIF(DamReaches!$B$2:$B$346,"="&amp;A27654)&gt;0, "Yes", "No")</f>
        <v>No</v>
      </c>
    </row>
    <row r="27655">
      <c r="A27655" s="6">
        <v>722444.0</v>
      </c>
      <c r="B27655" s="6">
        <v>722306.0</v>
      </c>
      <c r="C27655" s="14" t="str">
        <f>If(COUNTIF(DamReaches!$B$2:$B$346,"="&amp;A27655)&gt;0, "Yes", "No")</f>
        <v>No</v>
      </c>
    </row>
    <row r="27656">
      <c r="A27656" s="6">
        <v>722445.0</v>
      </c>
      <c r="B27656" s="6">
        <v>722353.0</v>
      </c>
      <c r="C27656" s="14" t="str">
        <f>If(COUNTIF(DamReaches!$B$2:$B$346,"="&amp;A27656)&gt;0, "Yes", "No")</f>
        <v>No</v>
      </c>
    </row>
    <row r="27657">
      <c r="A27657" s="6">
        <v>722446.0</v>
      </c>
      <c r="B27657" s="6">
        <v>722336.0</v>
      </c>
      <c r="C27657" s="14" t="str">
        <f>If(COUNTIF(DamReaches!$B$2:$B$346,"="&amp;A27657)&gt;0, "Yes", "No")</f>
        <v>No</v>
      </c>
    </row>
    <row r="27658">
      <c r="A27658" s="6">
        <v>722470.0</v>
      </c>
      <c r="B27658" s="6">
        <v>722623.0</v>
      </c>
      <c r="C27658" s="14" t="str">
        <f>If(COUNTIF(DamReaches!$B$2:$B$346,"="&amp;A27658)&gt;0, "Yes", "No")</f>
        <v>No</v>
      </c>
    </row>
    <row r="27659">
      <c r="A27659" s="6">
        <v>722487.0</v>
      </c>
      <c r="B27659" s="6">
        <v>721780.0</v>
      </c>
      <c r="C27659" s="14" t="str">
        <f>If(COUNTIF(DamReaches!$B$2:$B$346,"="&amp;A27659)&gt;0, "Yes", "No")</f>
        <v>No</v>
      </c>
    </row>
    <row r="27660">
      <c r="A27660" s="6">
        <v>722488.0</v>
      </c>
      <c r="B27660" s="6">
        <v>722489.0</v>
      </c>
      <c r="C27660" s="14" t="str">
        <f>If(COUNTIF(DamReaches!$B$2:$B$346,"="&amp;A27660)&gt;0, "Yes", "No")</f>
        <v>No</v>
      </c>
    </row>
    <row r="27661">
      <c r="A27661" s="6">
        <v>722489.0</v>
      </c>
      <c r="B27661" s="6">
        <v>722286.0</v>
      </c>
      <c r="C27661" s="14" t="str">
        <f>If(COUNTIF(DamReaches!$B$2:$B$346,"="&amp;A27661)&gt;0, "Yes", "No")</f>
        <v>No</v>
      </c>
    </row>
    <row r="27662">
      <c r="A27662" s="6">
        <v>722490.0</v>
      </c>
      <c r="B27662" s="6">
        <v>722256.0</v>
      </c>
      <c r="C27662" s="14" t="str">
        <f>If(COUNTIF(DamReaches!$B$2:$B$346,"="&amp;A27662)&gt;0, "Yes", "No")</f>
        <v>No</v>
      </c>
    </row>
    <row r="27663">
      <c r="A27663" s="6">
        <v>722510.0</v>
      </c>
      <c r="B27663" s="6">
        <v>723126.0</v>
      </c>
      <c r="C27663" s="14" t="str">
        <f>If(COUNTIF(DamReaches!$B$2:$B$346,"="&amp;A27663)&gt;0, "Yes", "No")</f>
        <v>No</v>
      </c>
    </row>
    <row r="27664">
      <c r="A27664" s="6">
        <v>722511.0</v>
      </c>
      <c r="B27664" s="6">
        <v>723126.0</v>
      </c>
      <c r="C27664" s="14" t="str">
        <f>If(COUNTIF(DamReaches!$B$2:$B$346,"="&amp;A27664)&gt;0, "Yes", "No")</f>
        <v>No</v>
      </c>
    </row>
    <row r="27665">
      <c r="A27665" s="6">
        <v>722512.0</v>
      </c>
      <c r="B27665" s="6">
        <v>722254.0</v>
      </c>
      <c r="C27665" s="14" t="str">
        <f>If(COUNTIF(DamReaches!$B$2:$B$346,"="&amp;A27665)&gt;0, "Yes", "No")</f>
        <v>No</v>
      </c>
    </row>
    <row r="27666">
      <c r="A27666" s="6">
        <v>722513.0</v>
      </c>
      <c r="B27666" s="6">
        <v>722336.0</v>
      </c>
      <c r="C27666" s="14" t="str">
        <f>If(COUNTIF(DamReaches!$B$2:$B$346,"="&amp;A27666)&gt;0, "Yes", "No")</f>
        <v>No</v>
      </c>
    </row>
    <row r="27667">
      <c r="A27667" s="6">
        <v>722514.0</v>
      </c>
      <c r="B27667" s="6">
        <v>722513.0</v>
      </c>
      <c r="C27667" s="14" t="str">
        <f>If(COUNTIF(DamReaches!$B$2:$B$346,"="&amp;A27667)&gt;0, "Yes", "No")</f>
        <v>No</v>
      </c>
    </row>
    <row r="27668">
      <c r="A27668" s="6">
        <v>722515.0</v>
      </c>
      <c r="B27668" s="6">
        <v>722490.0</v>
      </c>
      <c r="C27668" s="14" t="str">
        <f>If(COUNTIF(DamReaches!$B$2:$B$346,"="&amp;A27668)&gt;0, "Yes", "No")</f>
        <v>No</v>
      </c>
    </row>
    <row r="27669">
      <c r="A27669" s="6">
        <v>722516.0</v>
      </c>
      <c r="B27669" s="6">
        <v>722515.0</v>
      </c>
      <c r="C27669" s="14" t="str">
        <f>If(COUNTIF(DamReaches!$B$2:$B$346,"="&amp;A27669)&gt;0, "Yes", "No")</f>
        <v>No</v>
      </c>
    </row>
    <row r="27670">
      <c r="A27670" s="6">
        <v>722533.0</v>
      </c>
      <c r="B27670" s="6">
        <v>722376.0</v>
      </c>
      <c r="C27670" s="14" t="str">
        <f>If(COUNTIF(DamReaches!$B$2:$B$346,"="&amp;A27670)&gt;0, "Yes", "No")</f>
        <v>No</v>
      </c>
    </row>
    <row r="27671">
      <c r="A27671" s="6">
        <v>722534.0</v>
      </c>
      <c r="B27671" s="6">
        <v>722376.0</v>
      </c>
      <c r="C27671" s="14" t="str">
        <f>If(COUNTIF(DamReaches!$B$2:$B$346,"="&amp;A27671)&gt;0, "Yes", "No")</f>
        <v>No</v>
      </c>
    </row>
    <row r="27672">
      <c r="A27672" s="6">
        <v>722535.0</v>
      </c>
      <c r="B27672" s="6">
        <v>722563.0</v>
      </c>
      <c r="C27672" s="14" t="str">
        <f>If(COUNTIF(DamReaches!$B$2:$B$346,"="&amp;A27672)&gt;0, "Yes", "No")</f>
        <v>No</v>
      </c>
    </row>
    <row r="27673">
      <c r="A27673" s="6">
        <v>722536.0</v>
      </c>
      <c r="B27673" s="6">
        <v>722353.0</v>
      </c>
      <c r="C27673" s="14" t="str">
        <f>If(COUNTIF(DamReaches!$B$2:$B$346,"="&amp;A27673)&gt;0, "Yes", "No")</f>
        <v>No</v>
      </c>
    </row>
    <row r="27674">
      <c r="A27674" s="6">
        <v>722537.0</v>
      </c>
      <c r="B27674" s="6">
        <v>722513.0</v>
      </c>
      <c r="C27674" s="14" t="str">
        <f>If(COUNTIF(DamReaches!$B$2:$B$346,"="&amp;A27674)&gt;0, "Yes", "No")</f>
        <v>No</v>
      </c>
    </row>
    <row r="27675">
      <c r="A27675" s="6">
        <v>722538.0</v>
      </c>
      <c r="B27675" s="6">
        <v>721119.0</v>
      </c>
      <c r="C27675" s="14" t="str">
        <f>If(COUNTIF(DamReaches!$B$2:$B$346,"="&amp;A27675)&gt;0, "Yes", "No")</f>
        <v>No</v>
      </c>
    </row>
    <row r="27676">
      <c r="A27676" s="6">
        <v>722563.0</v>
      </c>
      <c r="B27676" s="6">
        <v>722444.0</v>
      </c>
      <c r="C27676" s="14" t="str">
        <f>If(COUNTIF(DamReaches!$B$2:$B$346,"="&amp;A27676)&gt;0, "Yes", "No")</f>
        <v>No</v>
      </c>
    </row>
    <row r="27677">
      <c r="A27677" s="6">
        <v>722564.0</v>
      </c>
      <c r="B27677" s="6">
        <v>722750.0</v>
      </c>
      <c r="C27677" s="14" t="str">
        <f>If(COUNTIF(DamReaches!$B$2:$B$346,"="&amp;A27677)&gt;0, "Yes", "No")</f>
        <v>No</v>
      </c>
    </row>
    <row r="27678">
      <c r="A27678" s="6">
        <v>722579.0</v>
      </c>
      <c r="B27678" s="6">
        <v>722533.0</v>
      </c>
      <c r="C27678" s="14" t="str">
        <f>If(COUNTIF(DamReaches!$B$2:$B$346,"="&amp;A27678)&gt;0, "Yes", "No")</f>
        <v>No</v>
      </c>
    </row>
    <row r="27679">
      <c r="A27679" s="6">
        <v>722580.0</v>
      </c>
      <c r="B27679" s="6">
        <v>722563.0</v>
      </c>
      <c r="C27679" s="14" t="str">
        <f>If(COUNTIF(DamReaches!$B$2:$B$346,"="&amp;A27679)&gt;0, "Yes", "No")</f>
        <v>No</v>
      </c>
    </row>
    <row r="27680">
      <c r="A27680" s="6">
        <v>722581.0</v>
      </c>
      <c r="B27680" s="6">
        <v>722309.0</v>
      </c>
      <c r="C27680" s="14" t="str">
        <f>If(COUNTIF(DamReaches!$B$2:$B$346,"="&amp;A27680)&gt;0, "Yes", "No")</f>
        <v>No</v>
      </c>
    </row>
    <row r="27681">
      <c r="A27681" s="6">
        <v>722600.0</v>
      </c>
      <c r="B27681" s="6">
        <v>722750.0</v>
      </c>
      <c r="C27681" s="14" t="str">
        <f>If(COUNTIF(DamReaches!$B$2:$B$346,"="&amp;A27681)&gt;0, "Yes", "No")</f>
        <v>No</v>
      </c>
    </row>
    <row r="27682">
      <c r="A27682" s="6">
        <v>722601.0</v>
      </c>
      <c r="B27682" s="6">
        <v>722792.0</v>
      </c>
      <c r="C27682" s="14" t="str">
        <f>If(COUNTIF(DamReaches!$B$2:$B$346,"="&amp;A27682)&gt;0, "Yes", "No")</f>
        <v>No</v>
      </c>
    </row>
    <row r="27683">
      <c r="A27683" s="6">
        <v>722602.0</v>
      </c>
      <c r="B27683" s="6">
        <v>722489.0</v>
      </c>
      <c r="C27683" s="14" t="str">
        <f>If(COUNTIF(DamReaches!$B$2:$B$346,"="&amp;A27683)&gt;0, "Yes", "No")</f>
        <v>No</v>
      </c>
    </row>
    <row r="27684">
      <c r="A27684" s="6">
        <v>722603.0</v>
      </c>
      <c r="B27684" s="6">
        <v>722863.0</v>
      </c>
      <c r="C27684" s="14" t="str">
        <f>If(COUNTIF(DamReaches!$B$2:$B$346,"="&amp;A27684)&gt;0, "Yes", "No")</f>
        <v>No</v>
      </c>
    </row>
    <row r="27685">
      <c r="A27685" s="6">
        <v>722604.0</v>
      </c>
      <c r="B27685" s="6">
        <v>722605.0</v>
      </c>
      <c r="C27685" s="14" t="str">
        <f>If(COUNTIF(DamReaches!$B$2:$B$346,"="&amp;A27685)&gt;0, "Yes", "No")</f>
        <v>No</v>
      </c>
    </row>
    <row r="27686">
      <c r="A27686" s="6">
        <v>722605.0</v>
      </c>
      <c r="B27686" s="6">
        <v>722490.0</v>
      </c>
      <c r="C27686" s="14" t="str">
        <f>If(COUNTIF(DamReaches!$B$2:$B$346,"="&amp;A27686)&gt;0, "Yes", "No")</f>
        <v>No</v>
      </c>
    </row>
    <row r="27687">
      <c r="A27687" s="6">
        <v>722606.0</v>
      </c>
      <c r="B27687" s="6">
        <v>722607.0</v>
      </c>
      <c r="C27687" s="14" t="str">
        <f>If(COUNTIF(DamReaches!$B$2:$B$346,"="&amp;A27687)&gt;0, "Yes", "No")</f>
        <v>No</v>
      </c>
    </row>
    <row r="27688">
      <c r="A27688" s="6">
        <v>722607.0</v>
      </c>
      <c r="B27688" s="6">
        <v>722309.0</v>
      </c>
      <c r="C27688" s="14" t="str">
        <f>If(COUNTIF(DamReaches!$B$2:$B$346,"="&amp;A27688)&gt;0, "Yes", "No")</f>
        <v>No</v>
      </c>
    </row>
    <row r="27689">
      <c r="A27689" s="6">
        <v>722608.0</v>
      </c>
      <c r="B27689" s="6">
        <v>721781.0</v>
      </c>
      <c r="C27689" s="14" t="str">
        <f>If(COUNTIF(DamReaches!$B$2:$B$346,"="&amp;A27689)&gt;0, "Yes", "No")</f>
        <v>No</v>
      </c>
    </row>
    <row r="27690">
      <c r="A27690" s="6">
        <v>722609.0</v>
      </c>
      <c r="B27690" s="6">
        <v>722608.0</v>
      </c>
      <c r="C27690" s="14" t="str">
        <f>If(COUNTIF(DamReaches!$B$2:$B$346,"="&amp;A27690)&gt;0, "Yes", "No")</f>
        <v>No</v>
      </c>
    </row>
    <row r="27691">
      <c r="A27691" s="6">
        <v>722622.0</v>
      </c>
      <c r="B27691" s="6">
        <v>721839.0</v>
      </c>
      <c r="C27691" s="14" t="str">
        <f>If(COUNTIF(DamReaches!$B$2:$B$346,"="&amp;A27691)&gt;0, "Yes", "No")</f>
        <v>No</v>
      </c>
    </row>
    <row r="27692">
      <c r="A27692" s="6">
        <v>722623.0</v>
      </c>
      <c r="B27692" s="6">
        <v>722892.0</v>
      </c>
      <c r="C27692" s="14" t="str">
        <f>If(COUNTIF(DamReaches!$B$2:$B$346,"="&amp;A27692)&gt;0, "Yes", "No")</f>
        <v>No</v>
      </c>
    </row>
    <row r="27693">
      <c r="A27693" s="6">
        <v>722624.0</v>
      </c>
      <c r="B27693" s="6">
        <v>722892.0</v>
      </c>
      <c r="C27693" s="14" t="str">
        <f>If(COUNTIF(DamReaches!$B$2:$B$346,"="&amp;A27693)&gt;0, "Yes", "No")</f>
        <v>No</v>
      </c>
    </row>
    <row r="27694">
      <c r="A27694" s="6">
        <v>722625.0</v>
      </c>
      <c r="B27694" s="6">
        <v>722792.0</v>
      </c>
      <c r="C27694" s="14" t="str">
        <f>If(COUNTIF(DamReaches!$B$2:$B$346,"="&amp;A27694)&gt;0, "Yes", "No")</f>
        <v>No</v>
      </c>
    </row>
    <row r="27695">
      <c r="A27695" s="6">
        <v>722648.0</v>
      </c>
      <c r="B27695" s="6">
        <v>722666.0</v>
      </c>
      <c r="C27695" s="14" t="str">
        <f>If(COUNTIF(DamReaches!$B$2:$B$346,"="&amp;A27695)&gt;0, "Yes", "No")</f>
        <v>No</v>
      </c>
    </row>
    <row r="27696">
      <c r="A27696" s="6">
        <v>722649.0</v>
      </c>
      <c r="B27696" s="6">
        <v>722123.0</v>
      </c>
      <c r="C27696" s="14" t="str">
        <f>If(COUNTIF(DamReaches!$B$2:$B$346,"="&amp;A27696)&gt;0, "Yes", "No")</f>
        <v>No</v>
      </c>
    </row>
    <row r="27697">
      <c r="A27697" s="6">
        <v>722650.0</v>
      </c>
      <c r="B27697" s="6">
        <v>722581.0</v>
      </c>
      <c r="C27697" s="14" t="str">
        <f>If(COUNTIF(DamReaches!$B$2:$B$346,"="&amp;A27697)&gt;0, "Yes", "No")</f>
        <v>No</v>
      </c>
    </row>
    <row r="27698">
      <c r="A27698" s="6">
        <v>722666.0</v>
      </c>
      <c r="B27698" s="6">
        <v>722649.0</v>
      </c>
      <c r="C27698" s="14" t="str">
        <f>If(COUNTIF(DamReaches!$B$2:$B$346,"="&amp;A27698)&gt;0, "Yes", "No")</f>
        <v>No</v>
      </c>
    </row>
    <row r="27699">
      <c r="A27699" s="6">
        <v>722698.0</v>
      </c>
      <c r="B27699" s="6">
        <v>722125.0</v>
      </c>
      <c r="C27699" s="14" t="str">
        <f>If(COUNTIF(DamReaches!$B$2:$B$346,"="&amp;A27699)&gt;0, "Yes", "No")</f>
        <v>No</v>
      </c>
    </row>
    <row r="27700">
      <c r="A27700" s="6">
        <v>722699.0</v>
      </c>
      <c r="B27700" s="6">
        <v>722698.0</v>
      </c>
      <c r="C27700" s="14" t="str">
        <f>If(COUNTIF(DamReaches!$B$2:$B$346,"="&amp;A27700)&gt;0, "Yes", "No")</f>
        <v>No</v>
      </c>
    </row>
    <row r="27701">
      <c r="A27701" s="6">
        <v>722700.0</v>
      </c>
      <c r="B27701" s="6">
        <v>723246.0</v>
      </c>
      <c r="C27701" s="14" t="str">
        <f>If(COUNTIF(DamReaches!$B$2:$B$346,"="&amp;A27701)&gt;0, "Yes", "No")</f>
        <v>No</v>
      </c>
    </row>
    <row r="27702">
      <c r="A27702" s="6">
        <v>722701.0</v>
      </c>
      <c r="B27702" s="6">
        <v>723246.0</v>
      </c>
      <c r="C27702" s="14" t="str">
        <f>If(COUNTIF(DamReaches!$B$2:$B$346,"="&amp;A27702)&gt;0, "Yes", "No")</f>
        <v>No</v>
      </c>
    </row>
    <row r="27703">
      <c r="A27703" s="6">
        <v>722702.0</v>
      </c>
      <c r="B27703" s="6">
        <v>722335.0</v>
      </c>
      <c r="C27703" s="14" t="str">
        <f>If(COUNTIF(DamReaches!$B$2:$B$346,"="&amp;A27703)&gt;0, "Yes", "No")</f>
        <v>No</v>
      </c>
    </row>
    <row r="27704">
      <c r="A27704" s="6">
        <v>722725.0</v>
      </c>
      <c r="B27704" s="6">
        <v>723127.0</v>
      </c>
      <c r="C27704" s="14" t="str">
        <f>If(COUNTIF(DamReaches!$B$2:$B$346,"="&amp;A27704)&gt;0, "Yes", "No")</f>
        <v>No</v>
      </c>
    </row>
    <row r="27705">
      <c r="A27705" s="6">
        <v>722726.0</v>
      </c>
      <c r="B27705" s="6">
        <v>723127.0</v>
      </c>
      <c r="C27705" s="14" t="str">
        <f>If(COUNTIF(DamReaches!$B$2:$B$346,"="&amp;A27705)&gt;0, "Yes", "No")</f>
        <v>No</v>
      </c>
    </row>
    <row r="27706">
      <c r="A27706" s="6">
        <v>722727.0</v>
      </c>
      <c r="B27706" s="6">
        <v>722515.0</v>
      </c>
      <c r="C27706" s="14" t="str">
        <f>If(COUNTIF(DamReaches!$B$2:$B$346,"="&amp;A27706)&gt;0, "Yes", "No")</f>
        <v>No</v>
      </c>
    </row>
    <row r="27707">
      <c r="A27707" s="6">
        <v>722748.0</v>
      </c>
      <c r="B27707" s="6">
        <v>721539.0</v>
      </c>
      <c r="C27707" s="14" t="str">
        <f>If(COUNTIF(DamReaches!$B$2:$B$346,"="&amp;A27707)&gt;0, "Yes", "No")</f>
        <v>No</v>
      </c>
    </row>
    <row r="27708">
      <c r="A27708" s="6">
        <v>722749.0</v>
      </c>
      <c r="B27708" s="6">
        <v>722888.0</v>
      </c>
      <c r="C27708" s="14" t="str">
        <f>If(COUNTIF(DamReaches!$B$2:$B$346,"="&amp;A27708)&gt;0, "Yes", "No")</f>
        <v>No</v>
      </c>
    </row>
    <row r="27709">
      <c r="A27709" s="6">
        <v>722750.0</v>
      </c>
      <c r="B27709" s="6">
        <v>722811.0</v>
      </c>
      <c r="C27709" s="14" t="str">
        <f>If(COUNTIF(DamReaches!$B$2:$B$346,"="&amp;A27709)&gt;0, "Yes", "No")</f>
        <v>No</v>
      </c>
    </row>
    <row r="27710">
      <c r="A27710" s="6">
        <v>722751.0</v>
      </c>
      <c r="B27710" s="6">
        <v>722863.0</v>
      </c>
      <c r="C27710" s="14" t="str">
        <f>If(COUNTIF(DamReaches!$B$2:$B$346,"="&amp;A27710)&gt;0, "Yes", "No")</f>
        <v>No</v>
      </c>
    </row>
    <row r="27711">
      <c r="A27711" s="6">
        <v>722766.0</v>
      </c>
      <c r="B27711" s="6">
        <v>722748.0</v>
      </c>
      <c r="C27711" s="14" t="str">
        <f>If(COUNTIF(DamReaches!$B$2:$B$346,"="&amp;A27711)&gt;0, "Yes", "No")</f>
        <v>No</v>
      </c>
    </row>
    <row r="27712">
      <c r="A27712" s="6">
        <v>722767.0</v>
      </c>
      <c r="B27712" s="6">
        <v>722702.0</v>
      </c>
      <c r="C27712" s="14" t="str">
        <f>If(COUNTIF(DamReaches!$B$2:$B$346,"="&amp;A27712)&gt;0, "Yes", "No")</f>
        <v>No</v>
      </c>
    </row>
    <row r="27713">
      <c r="A27713" s="6">
        <v>722791.0</v>
      </c>
      <c r="B27713" s="6">
        <v>722812.0</v>
      </c>
      <c r="C27713" s="14" t="str">
        <f>If(COUNTIF(DamReaches!$B$2:$B$346,"="&amp;A27713)&gt;0, "Yes", "No")</f>
        <v>No</v>
      </c>
    </row>
    <row r="27714">
      <c r="A27714" s="6">
        <v>722792.0</v>
      </c>
      <c r="B27714" s="6">
        <v>722813.0</v>
      </c>
      <c r="C27714" s="14" t="str">
        <f>If(COUNTIF(DamReaches!$B$2:$B$346,"="&amp;A27714)&gt;0, "Yes", "No")</f>
        <v>No</v>
      </c>
    </row>
    <row r="27715">
      <c r="A27715" s="6">
        <v>722808.0</v>
      </c>
      <c r="B27715" s="6">
        <v>722836.0</v>
      </c>
      <c r="C27715" s="14" t="str">
        <f>If(COUNTIF(DamReaches!$B$2:$B$346,"="&amp;A27715)&gt;0, "Yes", "No")</f>
        <v>No</v>
      </c>
    </row>
    <row r="27716">
      <c r="A27716" s="6">
        <v>722809.0</v>
      </c>
      <c r="B27716" s="6">
        <v>722836.0</v>
      </c>
      <c r="C27716" s="14" t="str">
        <f>If(COUNTIF(DamReaches!$B$2:$B$346,"="&amp;A27716)&gt;0, "Yes", "No")</f>
        <v>No</v>
      </c>
    </row>
    <row r="27717">
      <c r="A27717" s="6">
        <v>722810.0</v>
      </c>
      <c r="B27717" s="6">
        <v>722649.0</v>
      </c>
      <c r="C27717" s="14" t="str">
        <f>If(COUNTIF(DamReaches!$B$2:$B$346,"="&amp;A27717)&gt;0, "Yes", "No")</f>
        <v>No</v>
      </c>
    </row>
    <row r="27718">
      <c r="A27718" s="6">
        <v>722811.0</v>
      </c>
      <c r="B27718" s="6">
        <v>722698.0</v>
      </c>
      <c r="C27718" s="14" t="str">
        <f>If(COUNTIF(DamReaches!$B$2:$B$346,"="&amp;A27718)&gt;0, "Yes", "No")</f>
        <v>No</v>
      </c>
    </row>
    <row r="27719">
      <c r="A27719" s="6">
        <v>722812.0</v>
      </c>
      <c r="B27719" s="6">
        <v>722813.0</v>
      </c>
      <c r="C27719" s="14" t="str">
        <f>If(COUNTIF(DamReaches!$B$2:$B$346,"="&amp;A27719)&gt;0, "Yes", "No")</f>
        <v>No</v>
      </c>
    </row>
    <row r="27720">
      <c r="A27720" s="6">
        <v>722813.0</v>
      </c>
      <c r="B27720" s="6">
        <v>722814.0</v>
      </c>
      <c r="C27720" s="14" t="str">
        <f>If(COUNTIF(DamReaches!$B$2:$B$346,"="&amp;A27720)&gt;0, "Yes", "No")</f>
        <v>No</v>
      </c>
    </row>
    <row r="27721">
      <c r="A27721" s="6">
        <v>722814.0</v>
      </c>
      <c r="B27721" s="6">
        <v>722512.0</v>
      </c>
      <c r="C27721" s="14" t="str">
        <f>If(COUNTIF(DamReaches!$B$2:$B$346,"="&amp;A27721)&gt;0, "Yes", "No")</f>
        <v>No</v>
      </c>
    </row>
    <row r="27722">
      <c r="A27722" s="6">
        <v>722815.0</v>
      </c>
      <c r="B27722" s="6">
        <v>722608.0</v>
      </c>
      <c r="C27722" s="14" t="str">
        <f>If(COUNTIF(DamReaches!$B$2:$B$346,"="&amp;A27722)&gt;0, "Yes", "No")</f>
        <v>No</v>
      </c>
    </row>
    <row r="27723">
      <c r="A27723" s="6">
        <v>722816.0</v>
      </c>
      <c r="B27723" s="6">
        <v>722840.0</v>
      </c>
      <c r="C27723" s="14" t="str">
        <f>If(COUNTIF(DamReaches!$B$2:$B$346,"="&amp;A27723)&gt;0, "Yes", "No")</f>
        <v>No</v>
      </c>
    </row>
    <row r="27724">
      <c r="A27724" s="6">
        <v>722836.0</v>
      </c>
      <c r="B27724" s="6">
        <v>722888.0</v>
      </c>
      <c r="C27724" s="14" t="str">
        <f>If(COUNTIF(DamReaches!$B$2:$B$346,"="&amp;A27724)&gt;0, "Yes", "No")</f>
        <v>No</v>
      </c>
    </row>
    <row r="27725">
      <c r="A27725" s="6">
        <v>722837.0</v>
      </c>
      <c r="B27725" s="6">
        <v>722605.0</v>
      </c>
      <c r="C27725" s="14" t="str">
        <f>If(COUNTIF(DamReaches!$B$2:$B$346,"="&amp;A27725)&gt;0, "Yes", "No")</f>
        <v>No</v>
      </c>
    </row>
    <row r="27726">
      <c r="A27726" s="6">
        <v>722838.0</v>
      </c>
      <c r="B27726" s="6">
        <v>722839.0</v>
      </c>
      <c r="C27726" s="14" t="str">
        <f>If(COUNTIF(DamReaches!$B$2:$B$346,"="&amp;A27726)&gt;0, "Yes", "No")</f>
        <v>No</v>
      </c>
    </row>
    <row r="27727">
      <c r="A27727" s="6">
        <v>722839.0</v>
      </c>
      <c r="B27727" s="6">
        <v>722607.0</v>
      </c>
      <c r="C27727" s="14" t="str">
        <f>If(COUNTIF(DamReaches!$B$2:$B$346,"="&amp;A27727)&gt;0, "Yes", "No")</f>
        <v>No</v>
      </c>
    </row>
    <row r="27728">
      <c r="A27728" s="6">
        <v>722840.0</v>
      </c>
      <c r="B27728" s="6">
        <v>722841.0</v>
      </c>
      <c r="C27728" s="14" t="str">
        <f>If(COUNTIF(DamReaches!$B$2:$B$346,"="&amp;A27728)&gt;0, "Yes", "No")</f>
        <v>No</v>
      </c>
    </row>
    <row r="27729">
      <c r="A27729" s="6">
        <v>722841.0</v>
      </c>
      <c r="B27729" s="6">
        <v>722416.0</v>
      </c>
      <c r="C27729" s="14" t="str">
        <f>If(COUNTIF(DamReaches!$B$2:$B$346,"="&amp;A27729)&gt;0, "Yes", "No")</f>
        <v>No</v>
      </c>
    </row>
    <row r="27730">
      <c r="A27730" s="6">
        <v>722863.0</v>
      </c>
      <c r="B27730" s="6">
        <v>722602.0</v>
      </c>
      <c r="C27730" s="14" t="str">
        <f>If(COUNTIF(DamReaches!$B$2:$B$346,"="&amp;A27730)&gt;0, "Yes", "No")</f>
        <v>No</v>
      </c>
    </row>
    <row r="27731">
      <c r="A27731" s="6">
        <v>722864.0</v>
      </c>
      <c r="B27731" s="6">
        <v>722918.0</v>
      </c>
      <c r="C27731" s="14" t="str">
        <f>If(COUNTIF(DamReaches!$B$2:$B$346,"="&amp;A27731)&gt;0, "Yes", "No")</f>
        <v>No</v>
      </c>
    </row>
    <row r="27732">
      <c r="A27732" s="6">
        <v>722865.0</v>
      </c>
      <c r="B27732" s="6">
        <v>722840.0</v>
      </c>
      <c r="C27732" s="14" t="str">
        <f>If(COUNTIF(DamReaches!$B$2:$B$346,"="&amp;A27732)&gt;0, "Yes", "No")</f>
        <v>No</v>
      </c>
    </row>
    <row r="27733">
      <c r="A27733" s="6">
        <v>722883.0</v>
      </c>
      <c r="B27733" s="6">
        <v>722213.0</v>
      </c>
      <c r="C27733" s="14" t="str">
        <f>If(COUNTIF(DamReaches!$B$2:$B$346,"="&amp;A27733)&gt;0, "Yes", "No")</f>
        <v>No</v>
      </c>
    </row>
    <row r="27734">
      <c r="A27734" s="6">
        <v>722884.0</v>
      </c>
      <c r="B27734" s="6">
        <v>722536.0</v>
      </c>
      <c r="C27734" s="14" t="str">
        <f>If(COUNTIF(DamReaches!$B$2:$B$346,"="&amp;A27734)&gt;0, "Yes", "No")</f>
        <v>No</v>
      </c>
    </row>
    <row r="27735">
      <c r="A27735" s="6">
        <v>722885.0</v>
      </c>
      <c r="B27735" s="6">
        <v>722884.0</v>
      </c>
      <c r="C27735" s="14" t="str">
        <f>If(COUNTIF(DamReaches!$B$2:$B$346,"="&amp;A27735)&gt;0, "Yes", "No")</f>
        <v>No</v>
      </c>
    </row>
    <row r="27736">
      <c r="A27736" s="6">
        <v>722886.0</v>
      </c>
      <c r="B27736" s="6">
        <v>722993.0</v>
      </c>
      <c r="C27736" s="14" t="str">
        <f>If(COUNTIF(DamReaches!$B$2:$B$346,"="&amp;A27736)&gt;0, "Yes", "No")</f>
        <v>No</v>
      </c>
    </row>
    <row r="27737">
      <c r="A27737" s="6">
        <v>722887.0</v>
      </c>
      <c r="B27737" s="6">
        <v>722993.0</v>
      </c>
      <c r="C27737" s="14" t="str">
        <f>If(COUNTIF(DamReaches!$B$2:$B$346,"="&amp;A27737)&gt;0, "Yes", "No")</f>
        <v>No</v>
      </c>
    </row>
    <row r="27738">
      <c r="A27738" s="6">
        <v>722888.0</v>
      </c>
      <c r="B27738" s="6">
        <v>722916.0</v>
      </c>
      <c r="C27738" s="14" t="str">
        <f>If(COUNTIF(DamReaches!$B$2:$B$346,"="&amp;A27738)&gt;0, "Yes", "No")</f>
        <v>No</v>
      </c>
    </row>
    <row r="27739">
      <c r="A27739" s="6">
        <v>722889.0</v>
      </c>
      <c r="B27739" s="6">
        <v>722916.0</v>
      </c>
      <c r="C27739" s="14" t="str">
        <f>If(COUNTIF(DamReaches!$B$2:$B$346,"="&amp;A27739)&gt;0, "Yes", "No")</f>
        <v>No</v>
      </c>
    </row>
    <row r="27740">
      <c r="A27740" s="6">
        <v>722890.0</v>
      </c>
      <c r="B27740" s="6">
        <v>722810.0</v>
      </c>
      <c r="C27740" s="14" t="str">
        <f>If(COUNTIF(DamReaches!$B$2:$B$346,"="&amp;A27740)&gt;0, "Yes", "No")</f>
        <v>No</v>
      </c>
    </row>
    <row r="27741">
      <c r="A27741" s="6">
        <v>722891.0</v>
      </c>
      <c r="B27741" s="6">
        <v>722890.0</v>
      </c>
      <c r="C27741" s="14" t="str">
        <f>If(COUNTIF(DamReaches!$B$2:$B$346,"="&amp;A27741)&gt;0, "Yes", "No")</f>
        <v>No</v>
      </c>
    </row>
    <row r="27742">
      <c r="A27742" s="6">
        <v>722892.0</v>
      </c>
      <c r="B27742" s="6">
        <v>723511.0</v>
      </c>
      <c r="C27742" s="14" t="str">
        <f>If(COUNTIF(DamReaches!$B$2:$B$346,"="&amp;A27742)&gt;0, "Yes", "No")</f>
        <v>No</v>
      </c>
    </row>
    <row r="27743">
      <c r="A27743" s="6">
        <v>722893.0</v>
      </c>
      <c r="B27743" s="6">
        <v>723332.0</v>
      </c>
      <c r="C27743" s="14" t="str">
        <f>If(COUNTIF(DamReaches!$B$2:$B$346,"="&amp;A27743)&gt;0, "Yes", "No")</f>
        <v>No</v>
      </c>
    </row>
    <row r="27744">
      <c r="A27744" s="6">
        <v>722894.0</v>
      </c>
      <c r="B27744" s="6">
        <v>723332.0</v>
      </c>
      <c r="C27744" s="14" t="str">
        <f>If(COUNTIF(DamReaches!$B$2:$B$346,"="&amp;A27744)&gt;0, "Yes", "No")</f>
        <v>No</v>
      </c>
    </row>
    <row r="27745">
      <c r="A27745" s="6">
        <v>722895.0</v>
      </c>
      <c r="B27745" s="6">
        <v>722865.0</v>
      </c>
      <c r="C27745" s="14" t="str">
        <f>If(COUNTIF(DamReaches!$B$2:$B$346,"="&amp;A27745)&gt;0, "Yes", "No")</f>
        <v>No</v>
      </c>
    </row>
    <row r="27746">
      <c r="A27746" s="6">
        <v>722910.0</v>
      </c>
      <c r="B27746" s="6">
        <v>723243.0</v>
      </c>
      <c r="C27746" s="14" t="str">
        <f>If(COUNTIF(DamReaches!$B$2:$B$346,"="&amp;A27746)&gt;0, "Yes", "No")</f>
        <v>No</v>
      </c>
    </row>
    <row r="27747">
      <c r="A27747" s="6">
        <v>722911.0</v>
      </c>
      <c r="B27747" s="6">
        <v>722533.0</v>
      </c>
      <c r="C27747" s="14" t="str">
        <f>If(COUNTIF(DamReaches!$B$2:$B$346,"="&amp;A27747)&gt;0, "Yes", "No")</f>
        <v>No</v>
      </c>
    </row>
    <row r="27748">
      <c r="A27748" s="6">
        <v>722912.0</v>
      </c>
      <c r="B27748" s="6">
        <v>722883.0</v>
      </c>
      <c r="C27748" s="14" t="str">
        <f>If(COUNTIF(DamReaches!$B$2:$B$346,"="&amp;A27748)&gt;0, "Yes", "No")</f>
        <v>No</v>
      </c>
    </row>
    <row r="27749">
      <c r="A27749" s="6">
        <v>722913.0</v>
      </c>
      <c r="B27749" s="6">
        <v>722914.0</v>
      </c>
      <c r="C27749" s="14" t="str">
        <f>If(COUNTIF(DamReaches!$B$2:$B$346,"="&amp;A27749)&gt;0, "Yes", "No")</f>
        <v>No</v>
      </c>
    </row>
    <row r="27750">
      <c r="A27750" s="6">
        <v>722914.0</v>
      </c>
      <c r="B27750" s="6">
        <v>723492.0</v>
      </c>
      <c r="C27750" s="14" t="str">
        <f>If(COUNTIF(DamReaches!$B$2:$B$346,"="&amp;A27750)&gt;0, "Yes", "No")</f>
        <v>No</v>
      </c>
    </row>
    <row r="27751">
      <c r="A27751" s="6">
        <v>722915.0</v>
      </c>
      <c r="B27751" s="6">
        <v>723492.0</v>
      </c>
      <c r="C27751" s="14" t="str">
        <f>If(COUNTIF(DamReaches!$B$2:$B$346,"="&amp;A27751)&gt;0, "Yes", "No")</f>
        <v>No</v>
      </c>
    </row>
    <row r="27752">
      <c r="A27752" s="6">
        <v>722916.0</v>
      </c>
      <c r="B27752" s="6">
        <v>722969.0</v>
      </c>
      <c r="C27752" s="14" t="str">
        <f>If(COUNTIF(DamReaches!$B$2:$B$346,"="&amp;A27752)&gt;0, "Yes", "No")</f>
        <v>No</v>
      </c>
    </row>
    <row r="27753">
      <c r="A27753" s="6">
        <v>722917.0</v>
      </c>
      <c r="B27753" s="6">
        <v>722013.0</v>
      </c>
      <c r="C27753" s="14" t="str">
        <f>If(COUNTIF(DamReaches!$B$2:$B$346,"="&amp;A27753)&gt;0, "Yes", "No")</f>
        <v>No</v>
      </c>
    </row>
    <row r="27754">
      <c r="A27754" s="6">
        <v>722918.0</v>
      </c>
      <c r="B27754" s="6">
        <v>722751.0</v>
      </c>
      <c r="C27754" s="14" t="str">
        <f>If(COUNTIF(DamReaches!$B$2:$B$346,"="&amp;A27754)&gt;0, "Yes", "No")</f>
        <v>No</v>
      </c>
    </row>
    <row r="27755">
      <c r="A27755" s="6">
        <v>722919.0</v>
      </c>
      <c r="B27755" s="6">
        <v>722839.0</v>
      </c>
      <c r="C27755" s="14" t="str">
        <f>If(COUNTIF(DamReaches!$B$2:$B$346,"="&amp;A27755)&gt;0, "Yes", "No")</f>
        <v>No</v>
      </c>
    </row>
    <row r="27756">
      <c r="A27756" s="6">
        <v>722920.0</v>
      </c>
      <c r="B27756" s="6">
        <v>722895.0</v>
      </c>
      <c r="C27756" s="14" t="str">
        <f>If(COUNTIF(DamReaches!$B$2:$B$346,"="&amp;A27756)&gt;0, "Yes", "No")</f>
        <v>No</v>
      </c>
    </row>
    <row r="27757">
      <c r="A27757" s="6">
        <v>722943.0</v>
      </c>
      <c r="B27757" s="6">
        <v>722945.0</v>
      </c>
      <c r="C27757" s="14" t="str">
        <f>If(COUNTIF(DamReaches!$B$2:$B$346,"="&amp;A27757)&gt;0, "Yes", "No")</f>
        <v>No</v>
      </c>
    </row>
    <row r="27758">
      <c r="A27758" s="6">
        <v>722944.0</v>
      </c>
      <c r="B27758" s="6">
        <v>722945.0</v>
      </c>
      <c r="C27758" s="14" t="str">
        <f>If(COUNTIF(DamReaches!$B$2:$B$346,"="&amp;A27758)&gt;0, "Yes", "No")</f>
        <v>No</v>
      </c>
    </row>
    <row r="27759">
      <c r="A27759" s="6">
        <v>722945.0</v>
      </c>
      <c r="B27759" s="6">
        <v>722946.0</v>
      </c>
      <c r="C27759" s="14" t="str">
        <f>If(COUNTIF(DamReaches!$B$2:$B$346,"="&amp;A27759)&gt;0, "Yes", "No")</f>
        <v>No</v>
      </c>
    </row>
    <row r="27760">
      <c r="A27760" s="6">
        <v>722946.0</v>
      </c>
      <c r="B27760" s="6">
        <v>723243.0</v>
      </c>
      <c r="C27760" s="14" t="str">
        <f>If(COUNTIF(DamReaches!$B$2:$B$346,"="&amp;A27760)&gt;0, "Yes", "No")</f>
        <v>No</v>
      </c>
    </row>
    <row r="27761">
      <c r="A27761" s="6">
        <v>722947.0</v>
      </c>
      <c r="B27761" s="6">
        <v>722911.0</v>
      </c>
      <c r="C27761" s="14" t="str">
        <f>If(COUNTIF(DamReaches!$B$2:$B$346,"="&amp;A27761)&gt;0, "Yes", "No")</f>
        <v>No</v>
      </c>
    </row>
    <row r="27762">
      <c r="A27762" s="6">
        <v>722948.0</v>
      </c>
      <c r="B27762" s="6">
        <v>722748.0</v>
      </c>
      <c r="C27762" s="14" t="str">
        <f>If(COUNTIF(DamReaches!$B$2:$B$346,"="&amp;A27762)&gt;0, "Yes", "No")</f>
        <v>No</v>
      </c>
    </row>
    <row r="27763">
      <c r="A27763" s="6">
        <v>722949.0</v>
      </c>
      <c r="B27763" s="6">
        <v>722581.0</v>
      </c>
      <c r="C27763" s="14" t="str">
        <f>If(COUNTIF(DamReaches!$B$2:$B$346,"="&amp;A27763)&gt;0, "Yes", "No")</f>
        <v>No</v>
      </c>
    </row>
    <row r="27764">
      <c r="A27764" s="6">
        <v>722950.0</v>
      </c>
      <c r="B27764" s="6">
        <v>722841.0</v>
      </c>
      <c r="C27764" s="14" t="str">
        <f>If(COUNTIF(DamReaches!$B$2:$B$346,"="&amp;A27764)&gt;0, "Yes", "No")</f>
        <v>No</v>
      </c>
    </row>
    <row r="27765">
      <c r="A27765" s="6">
        <v>722968.0</v>
      </c>
      <c r="B27765" s="6">
        <v>723055.0</v>
      </c>
      <c r="C27765" s="14" t="str">
        <f>If(COUNTIF(DamReaches!$B$2:$B$346,"="&amp;A27765)&gt;0, "Yes", "No")</f>
        <v>No</v>
      </c>
    </row>
    <row r="27766">
      <c r="A27766" s="6">
        <v>722969.0</v>
      </c>
      <c r="B27766" s="6">
        <v>722970.0</v>
      </c>
      <c r="C27766" s="14" t="str">
        <f>If(COUNTIF(DamReaches!$B$2:$B$346,"="&amp;A27766)&gt;0, "Yes", "No")</f>
        <v>No</v>
      </c>
    </row>
    <row r="27767">
      <c r="A27767" s="6">
        <v>722970.0</v>
      </c>
      <c r="B27767" s="6">
        <v>722666.0</v>
      </c>
      <c r="C27767" s="14" t="str">
        <f>If(COUNTIF(DamReaches!$B$2:$B$346,"="&amp;A27767)&gt;0, "Yes", "No")</f>
        <v>No</v>
      </c>
    </row>
    <row r="27768">
      <c r="A27768" s="6">
        <v>722971.0</v>
      </c>
      <c r="B27768" s="6">
        <v>722812.0</v>
      </c>
      <c r="C27768" s="14" t="str">
        <f>If(COUNTIF(DamReaches!$B$2:$B$346,"="&amp;A27768)&gt;0, "Yes", "No")</f>
        <v>No</v>
      </c>
    </row>
    <row r="27769">
      <c r="A27769" s="6">
        <v>722972.0</v>
      </c>
      <c r="B27769" s="6">
        <v>722895.0</v>
      </c>
      <c r="C27769" s="14" t="str">
        <f>If(COUNTIF(DamReaches!$B$2:$B$346,"="&amp;A27769)&gt;0, "Yes", "No")</f>
        <v>No</v>
      </c>
    </row>
    <row r="27770">
      <c r="A27770" s="6">
        <v>722993.0</v>
      </c>
      <c r="B27770" s="6">
        <v>722914.0</v>
      </c>
      <c r="C27770" s="14" t="str">
        <f>If(COUNTIF(DamReaches!$B$2:$B$346,"="&amp;A27770)&gt;0, "Yes", "No")</f>
        <v>No</v>
      </c>
    </row>
    <row r="27771">
      <c r="A27771" s="6">
        <v>722994.0</v>
      </c>
      <c r="B27771" s="6">
        <v>722949.0</v>
      </c>
      <c r="C27771" s="14" t="str">
        <f>If(COUNTIF(DamReaches!$B$2:$B$346,"="&amp;A27771)&gt;0, "Yes", "No")</f>
        <v>No</v>
      </c>
    </row>
    <row r="27772">
      <c r="A27772" s="6">
        <v>723008.0</v>
      </c>
      <c r="B27772" s="6">
        <v>722946.0</v>
      </c>
      <c r="C27772" s="14" t="str">
        <f>If(COUNTIF(DamReaches!$B$2:$B$346,"="&amp;A27772)&gt;0, "Yes", "No")</f>
        <v>No</v>
      </c>
    </row>
    <row r="27773">
      <c r="A27773" s="6">
        <v>723009.0</v>
      </c>
      <c r="B27773" s="6">
        <v>723033.0</v>
      </c>
      <c r="C27773" s="14" t="str">
        <f>If(COUNTIF(DamReaches!$B$2:$B$346,"="&amp;A27773)&gt;0, "Yes", "No")</f>
        <v>No</v>
      </c>
    </row>
    <row r="27774">
      <c r="A27774" s="6">
        <v>723010.0</v>
      </c>
      <c r="B27774" s="6">
        <v>723056.0</v>
      </c>
      <c r="C27774" s="14" t="str">
        <f>If(COUNTIF(DamReaches!$B$2:$B$346,"="&amp;A27774)&gt;0, "Yes", "No")</f>
        <v>No</v>
      </c>
    </row>
    <row r="27775">
      <c r="A27775" s="6">
        <v>723011.0</v>
      </c>
      <c r="B27775" s="6">
        <v>722444.0</v>
      </c>
      <c r="C27775" s="14" t="str">
        <f>If(COUNTIF(DamReaches!$B$2:$B$346,"="&amp;A27775)&gt;0, "Yes", "No")</f>
        <v>No</v>
      </c>
    </row>
    <row r="27776">
      <c r="A27776" s="6">
        <v>723012.0</v>
      </c>
      <c r="B27776" s="6">
        <v>723013.0</v>
      </c>
      <c r="C27776" s="14" t="str">
        <f>If(COUNTIF(DamReaches!$B$2:$B$346,"="&amp;A27776)&gt;0, "Yes", "No")</f>
        <v>No</v>
      </c>
    </row>
    <row r="27777">
      <c r="A27777" s="6">
        <v>723013.0</v>
      </c>
      <c r="B27777" s="6">
        <v>722602.0</v>
      </c>
      <c r="C27777" s="14" t="str">
        <f>If(COUNTIF(DamReaches!$B$2:$B$346,"="&amp;A27777)&gt;0, "Yes", "No")</f>
        <v>No</v>
      </c>
    </row>
    <row r="27778">
      <c r="A27778" s="6">
        <v>723033.0</v>
      </c>
      <c r="B27778" s="6">
        <v>723010.0</v>
      </c>
      <c r="C27778" s="14" t="str">
        <f>If(COUNTIF(DamReaches!$B$2:$B$346,"="&amp;A27778)&gt;0, "Yes", "No")</f>
        <v>No</v>
      </c>
    </row>
    <row r="27779">
      <c r="A27779" s="6">
        <v>723034.0</v>
      </c>
      <c r="B27779" s="6">
        <v>723245.0</v>
      </c>
      <c r="C27779" s="14" t="str">
        <f>If(COUNTIF(DamReaches!$B$2:$B$346,"="&amp;A27779)&gt;0, "Yes", "No")</f>
        <v>No</v>
      </c>
    </row>
    <row r="27780">
      <c r="A27780" s="6">
        <v>723035.0</v>
      </c>
      <c r="B27780" s="6">
        <v>723245.0</v>
      </c>
      <c r="C27780" s="14" t="str">
        <f>If(COUNTIF(DamReaches!$B$2:$B$346,"="&amp;A27780)&gt;0, "Yes", "No")</f>
        <v>No</v>
      </c>
    </row>
    <row r="27781">
      <c r="A27781" s="6">
        <v>723036.0</v>
      </c>
      <c r="B27781" s="6">
        <v>723330.0</v>
      </c>
      <c r="C27781" s="14" t="str">
        <f>If(COUNTIF(DamReaches!$B$2:$B$346,"="&amp;A27781)&gt;0, "Yes", "No")</f>
        <v>No</v>
      </c>
    </row>
    <row r="27782">
      <c r="A27782" s="6">
        <v>723037.0</v>
      </c>
      <c r="B27782" s="6">
        <v>723330.0</v>
      </c>
      <c r="C27782" s="14" t="str">
        <f>If(COUNTIF(DamReaches!$B$2:$B$346,"="&amp;A27782)&gt;0, "Yes", "No")</f>
        <v>No</v>
      </c>
    </row>
    <row r="27783">
      <c r="A27783" s="6">
        <v>723038.0</v>
      </c>
      <c r="B27783" s="6">
        <v>722949.0</v>
      </c>
      <c r="C27783" s="14" t="str">
        <f>If(COUNTIF(DamReaches!$B$2:$B$346,"="&amp;A27783)&gt;0, "Yes", "No")</f>
        <v>No</v>
      </c>
    </row>
    <row r="27784">
      <c r="A27784" s="6">
        <v>723039.0</v>
      </c>
      <c r="B27784" s="6">
        <v>722416.0</v>
      </c>
      <c r="C27784" s="14" t="str">
        <f>If(COUNTIF(DamReaches!$B$2:$B$346,"="&amp;A27784)&gt;0, "Yes", "No")</f>
        <v>No</v>
      </c>
    </row>
    <row r="27785">
      <c r="A27785" s="6">
        <v>723054.0</v>
      </c>
      <c r="B27785" s="6">
        <v>723078.0</v>
      </c>
      <c r="C27785" s="14" t="str">
        <f>If(COUNTIF(DamReaches!$B$2:$B$346,"="&amp;A27785)&gt;0, "Yes", "No")</f>
        <v>No</v>
      </c>
    </row>
    <row r="27786">
      <c r="A27786" s="6">
        <v>723055.0</v>
      </c>
      <c r="B27786" s="6">
        <v>723009.0</v>
      </c>
      <c r="C27786" s="14" t="str">
        <f>If(COUNTIF(DamReaches!$B$2:$B$346,"="&amp;A27786)&gt;0, "Yes", "No")</f>
        <v>No</v>
      </c>
    </row>
    <row r="27787">
      <c r="A27787" s="6">
        <v>723056.0</v>
      </c>
      <c r="B27787" s="6">
        <v>723057.0</v>
      </c>
      <c r="C27787" s="14" t="str">
        <f>If(COUNTIF(DamReaches!$B$2:$B$346,"="&amp;A27787)&gt;0, "Yes", "No")</f>
        <v>No</v>
      </c>
    </row>
    <row r="27788">
      <c r="A27788" s="6">
        <v>723057.0</v>
      </c>
      <c r="B27788" s="6">
        <v>722911.0</v>
      </c>
      <c r="C27788" s="14" t="str">
        <f>If(COUNTIF(DamReaches!$B$2:$B$346,"="&amp;A27788)&gt;0, "Yes", "No")</f>
        <v>No</v>
      </c>
    </row>
    <row r="27789">
      <c r="A27789" s="6">
        <v>723058.0</v>
      </c>
      <c r="B27789" s="6">
        <v>722890.0</v>
      </c>
      <c r="C27789" s="14" t="str">
        <f>If(COUNTIF(DamReaches!$B$2:$B$346,"="&amp;A27789)&gt;0, "Yes", "No")</f>
        <v>No</v>
      </c>
    </row>
    <row r="27790">
      <c r="A27790" s="6">
        <v>723059.0</v>
      </c>
      <c r="B27790" s="6">
        <v>722814.0</v>
      </c>
      <c r="C27790" s="14" t="str">
        <f>If(COUNTIF(DamReaches!$B$2:$B$346,"="&amp;A27790)&gt;0, "Yes", "No")</f>
        <v>No</v>
      </c>
    </row>
    <row r="27791">
      <c r="A27791" s="6">
        <v>723060.0</v>
      </c>
      <c r="B27791" s="6">
        <v>723013.0</v>
      </c>
      <c r="C27791" s="14" t="str">
        <f>If(COUNTIF(DamReaches!$B$2:$B$346,"="&amp;A27791)&gt;0, "Yes", "No")</f>
        <v>No</v>
      </c>
    </row>
    <row r="27792">
      <c r="A27792" s="6">
        <v>723078.0</v>
      </c>
      <c r="B27792" s="6">
        <v>723055.0</v>
      </c>
      <c r="C27792" s="14" t="str">
        <f>If(COUNTIF(DamReaches!$B$2:$B$346,"="&amp;A27792)&gt;0, "Yes", "No")</f>
        <v>No</v>
      </c>
    </row>
    <row r="27793">
      <c r="A27793" s="6">
        <v>723079.0</v>
      </c>
      <c r="B27793" s="6">
        <v>722948.0</v>
      </c>
      <c r="C27793" s="14" t="str">
        <f>If(COUNTIF(DamReaches!$B$2:$B$346,"="&amp;A27793)&gt;0, "Yes", "No")</f>
        <v>No</v>
      </c>
    </row>
    <row r="27794">
      <c r="A27794" s="6">
        <v>723080.0</v>
      </c>
      <c r="B27794" s="6">
        <v>722811.0</v>
      </c>
      <c r="C27794" s="14" t="str">
        <f>If(COUNTIF(DamReaches!$B$2:$B$346,"="&amp;A27794)&gt;0, "Yes", "No")</f>
        <v>No</v>
      </c>
    </row>
    <row r="27795">
      <c r="A27795" s="6">
        <v>723096.0</v>
      </c>
      <c r="B27795" s="6">
        <v>723009.0</v>
      </c>
      <c r="C27795" s="14" t="str">
        <f>If(COUNTIF(DamReaches!$B$2:$B$346,"="&amp;A27795)&gt;0, "Yes", "No")</f>
        <v>No</v>
      </c>
    </row>
    <row r="27796">
      <c r="A27796" s="6">
        <v>723097.0</v>
      </c>
      <c r="B27796" s="6">
        <v>723079.0</v>
      </c>
      <c r="C27796" s="14" t="str">
        <f>If(COUNTIF(DamReaches!$B$2:$B$346,"="&amp;A27796)&gt;0, "Yes", "No")</f>
        <v>No</v>
      </c>
    </row>
    <row r="27797">
      <c r="A27797" s="6">
        <v>723098.0</v>
      </c>
      <c r="B27797" s="6">
        <v>723058.0</v>
      </c>
      <c r="C27797" s="14" t="str">
        <f>If(COUNTIF(DamReaches!$B$2:$B$346,"="&amp;A27797)&gt;0, "Yes", "No")</f>
        <v>No</v>
      </c>
    </row>
    <row r="27798">
      <c r="A27798" s="6">
        <v>723108.0</v>
      </c>
      <c r="B27798" s="6">
        <v>723080.0</v>
      </c>
      <c r="C27798" s="14" t="str">
        <f>If(COUNTIF(DamReaches!$B$2:$B$346,"="&amp;A27798)&gt;0, "Yes", "No")</f>
        <v>No</v>
      </c>
    </row>
    <row r="27799">
      <c r="A27799" s="6">
        <v>723109.0</v>
      </c>
      <c r="B27799" s="6">
        <v>723108.0</v>
      </c>
      <c r="C27799" s="14" t="str">
        <f>If(COUNTIF(DamReaches!$B$2:$B$346,"="&amp;A27799)&gt;0, "Yes", "No")</f>
        <v>No</v>
      </c>
    </row>
    <row r="27800">
      <c r="A27800" s="6">
        <v>723125.0</v>
      </c>
      <c r="B27800" s="6">
        <v>723097.0</v>
      </c>
      <c r="C27800" s="14" t="str">
        <f>If(COUNTIF(DamReaches!$B$2:$B$346,"="&amp;A27800)&gt;0, "Yes", "No")</f>
        <v>No</v>
      </c>
    </row>
    <row r="27801">
      <c r="A27801" s="6">
        <v>723126.0</v>
      </c>
      <c r="B27801" s="6">
        <v>723165.0</v>
      </c>
      <c r="C27801" s="14" t="str">
        <f>If(COUNTIF(DamReaches!$B$2:$B$346,"="&amp;A27801)&gt;0, "Yes", "No")</f>
        <v>No</v>
      </c>
    </row>
    <row r="27802">
      <c r="A27802" s="6">
        <v>723127.0</v>
      </c>
      <c r="B27802" s="6">
        <v>723128.0</v>
      </c>
      <c r="C27802" s="14" t="str">
        <f>If(COUNTIF(DamReaches!$B$2:$B$346,"="&amp;A27802)&gt;0, "Yes", "No")</f>
        <v>No</v>
      </c>
    </row>
    <row r="27803">
      <c r="A27803" s="6">
        <v>723128.0</v>
      </c>
      <c r="B27803" s="6">
        <v>723511.0</v>
      </c>
      <c r="C27803" s="14" t="str">
        <f>If(COUNTIF(DamReaches!$B$2:$B$346,"="&amp;A27803)&gt;0, "Yes", "No")</f>
        <v>No</v>
      </c>
    </row>
    <row r="27804">
      <c r="A27804" s="6">
        <v>723145.0</v>
      </c>
      <c r="B27804" s="6">
        <v>723840.0</v>
      </c>
      <c r="C27804" s="14" t="str">
        <f>If(COUNTIF(DamReaches!$B$2:$B$346,"="&amp;A27804)&gt;0, "Yes", "No")</f>
        <v>No</v>
      </c>
    </row>
    <row r="27805">
      <c r="A27805" s="6">
        <v>723146.0</v>
      </c>
      <c r="B27805" s="6">
        <v>723840.0</v>
      </c>
      <c r="C27805" s="14" t="str">
        <f>If(COUNTIF(DamReaches!$B$2:$B$346,"="&amp;A27805)&gt;0, "Yes", "No")</f>
        <v>No</v>
      </c>
    </row>
    <row r="27806">
      <c r="A27806" s="6">
        <v>723147.0</v>
      </c>
      <c r="B27806" s="6">
        <v>722884.0</v>
      </c>
      <c r="C27806" s="14" t="str">
        <f>If(COUNTIF(DamReaches!$B$2:$B$346,"="&amp;A27806)&gt;0, "Yes", "No")</f>
        <v>No</v>
      </c>
    </row>
    <row r="27807">
      <c r="A27807" s="6">
        <v>723148.0</v>
      </c>
      <c r="B27807" s="6">
        <v>723432.0</v>
      </c>
      <c r="C27807" s="14" t="str">
        <f>If(COUNTIF(DamReaches!$B$2:$B$346,"="&amp;A27807)&gt;0, "Yes", "No")</f>
        <v>No</v>
      </c>
    </row>
    <row r="27808">
      <c r="A27808" s="6">
        <v>723149.0</v>
      </c>
      <c r="B27808" s="6">
        <v>723060.0</v>
      </c>
      <c r="C27808" s="14" t="str">
        <f>If(COUNTIF(DamReaches!$B$2:$B$346,"="&amp;A27808)&gt;0, "Yes", "No")</f>
        <v>No</v>
      </c>
    </row>
    <row r="27809">
      <c r="A27809" s="6">
        <v>723150.0</v>
      </c>
      <c r="B27809" s="6">
        <v>722837.0</v>
      </c>
      <c r="C27809" s="14" t="str">
        <f>If(COUNTIF(DamReaches!$B$2:$B$346,"="&amp;A27809)&gt;0, "Yes", "No")</f>
        <v>No</v>
      </c>
    </row>
    <row r="27810">
      <c r="A27810" s="6">
        <v>723151.0</v>
      </c>
      <c r="B27810" s="6">
        <v>722865.0</v>
      </c>
      <c r="C27810" s="14" t="str">
        <f>If(COUNTIF(DamReaches!$B$2:$B$346,"="&amp;A27810)&gt;0, "Yes", "No")</f>
        <v>No</v>
      </c>
    </row>
    <row r="27811">
      <c r="A27811" s="6">
        <v>723164.0</v>
      </c>
      <c r="B27811" s="6">
        <v>723096.0</v>
      </c>
      <c r="C27811" s="14" t="str">
        <f>If(COUNTIF(DamReaches!$B$2:$B$346,"="&amp;A27811)&gt;0, "Yes", "No")</f>
        <v>No</v>
      </c>
    </row>
    <row r="27812">
      <c r="A27812" s="6">
        <v>723165.0</v>
      </c>
      <c r="B27812" s="6">
        <v>723277.0</v>
      </c>
      <c r="C27812" s="14" t="str">
        <f>If(COUNTIF(DamReaches!$B$2:$B$346,"="&amp;A27812)&gt;0, "Yes", "No")</f>
        <v>No</v>
      </c>
    </row>
    <row r="27813">
      <c r="A27813" s="6">
        <v>723166.0</v>
      </c>
      <c r="B27813" s="6">
        <v>723150.0</v>
      </c>
      <c r="C27813" s="14" t="str">
        <f>If(COUNTIF(DamReaches!$B$2:$B$346,"="&amp;A27813)&gt;0, "Yes", "No")</f>
        <v>No</v>
      </c>
    </row>
    <row r="27814">
      <c r="A27814" s="6">
        <v>723199.0</v>
      </c>
      <c r="B27814" s="6">
        <v>723432.0</v>
      </c>
      <c r="C27814" s="14" t="str">
        <f>If(COUNTIF(DamReaches!$B$2:$B$346,"="&amp;A27814)&gt;0, "Yes", "No")</f>
        <v>No</v>
      </c>
    </row>
    <row r="27815">
      <c r="A27815" s="6">
        <v>723200.0</v>
      </c>
      <c r="B27815" s="6">
        <v>723038.0</v>
      </c>
      <c r="C27815" s="14" t="str">
        <f>If(COUNTIF(DamReaches!$B$2:$B$346,"="&amp;A27815)&gt;0, "Yes", "No")</f>
        <v>No</v>
      </c>
    </row>
    <row r="27816">
      <c r="A27816" s="6">
        <v>723220.0</v>
      </c>
      <c r="B27816" s="6">
        <v>723380.0</v>
      </c>
      <c r="C27816" s="14" t="str">
        <f>If(COUNTIF(DamReaches!$B$2:$B$346,"="&amp;A27816)&gt;0, "Yes", "No")</f>
        <v>No</v>
      </c>
    </row>
    <row r="27817">
      <c r="A27817" s="6">
        <v>723221.0</v>
      </c>
      <c r="B27817" s="6">
        <v>723200.0</v>
      </c>
      <c r="C27817" s="14" t="str">
        <f>If(COUNTIF(DamReaches!$B$2:$B$346,"="&amp;A27817)&gt;0, "Yes", "No")</f>
        <v>No</v>
      </c>
    </row>
    <row r="27818">
      <c r="A27818" s="6">
        <v>723222.0</v>
      </c>
      <c r="B27818" s="6">
        <v>722972.0</v>
      </c>
      <c r="C27818" s="14" t="str">
        <f>If(COUNTIF(DamReaches!$B$2:$B$346,"="&amp;A27818)&gt;0, "Yes", "No")</f>
        <v>No</v>
      </c>
    </row>
    <row r="27819">
      <c r="A27819" s="6">
        <v>723243.0</v>
      </c>
      <c r="B27819" s="6">
        <v>723373.0</v>
      </c>
      <c r="C27819" s="14" t="str">
        <f>If(COUNTIF(DamReaches!$B$2:$B$346,"="&amp;A27819)&gt;0, "Yes", "No")</f>
        <v>No</v>
      </c>
    </row>
    <row r="27820">
      <c r="A27820" s="6">
        <v>723244.0</v>
      </c>
      <c r="B27820" s="6">
        <v>723570.0</v>
      </c>
      <c r="C27820" s="14" t="str">
        <f>If(COUNTIF(DamReaches!$B$2:$B$346,"="&amp;A27820)&gt;0, "Yes", "No")</f>
        <v>No</v>
      </c>
    </row>
    <row r="27821">
      <c r="A27821" s="6">
        <v>723245.0</v>
      </c>
      <c r="B27821" s="6">
        <v>723570.0</v>
      </c>
      <c r="C27821" s="14" t="str">
        <f>If(COUNTIF(DamReaches!$B$2:$B$346,"="&amp;A27821)&gt;0, "Yes", "No")</f>
        <v>No</v>
      </c>
    </row>
    <row r="27822">
      <c r="A27822" s="6">
        <v>723246.0</v>
      </c>
      <c r="B27822" s="6">
        <v>723165.0</v>
      </c>
      <c r="C27822" s="14" t="str">
        <f>If(COUNTIF(DamReaches!$B$2:$B$346,"="&amp;A27822)&gt;0, "Yes", "No")</f>
        <v>No</v>
      </c>
    </row>
    <row r="27823">
      <c r="A27823" s="6">
        <v>723247.0</v>
      </c>
      <c r="B27823" s="6">
        <v>723248.0</v>
      </c>
      <c r="C27823" s="14" t="str">
        <f>If(COUNTIF(DamReaches!$B$2:$B$346,"="&amp;A27823)&gt;0, "Yes", "No")</f>
        <v>No</v>
      </c>
    </row>
    <row r="27824">
      <c r="A27824" s="6">
        <v>723248.0</v>
      </c>
      <c r="B27824" s="6">
        <v>723060.0</v>
      </c>
      <c r="C27824" s="14" t="str">
        <f>If(COUNTIF(DamReaches!$B$2:$B$346,"="&amp;A27824)&gt;0, "Yes", "No")</f>
        <v>No</v>
      </c>
    </row>
    <row r="27825">
      <c r="A27825" s="6">
        <v>723249.0</v>
      </c>
      <c r="B27825" s="6">
        <v>723250.0</v>
      </c>
      <c r="C27825" s="14" t="str">
        <f>If(COUNTIF(DamReaches!$B$2:$B$346,"="&amp;A27825)&gt;0, "Yes", "No")</f>
        <v>No</v>
      </c>
    </row>
    <row r="27826">
      <c r="A27826" s="6">
        <v>723250.0</v>
      </c>
      <c r="B27826" s="6">
        <v>722919.0</v>
      </c>
      <c r="C27826" s="14" t="str">
        <f>If(COUNTIF(DamReaches!$B$2:$B$346,"="&amp;A27826)&gt;0, "Yes", "No")</f>
        <v>No</v>
      </c>
    </row>
    <row r="27827">
      <c r="A27827" s="6">
        <v>723272.0</v>
      </c>
      <c r="B27827" s="6">
        <v>723010.0</v>
      </c>
      <c r="C27827" s="14" t="str">
        <f>If(COUNTIF(DamReaches!$B$2:$B$346,"="&amp;A27827)&gt;0, "Yes", "No")</f>
        <v>No</v>
      </c>
    </row>
    <row r="27828">
      <c r="A27828" s="6">
        <v>723273.0</v>
      </c>
      <c r="B27828" s="6">
        <v>723079.0</v>
      </c>
      <c r="C27828" s="14" t="str">
        <f>If(COUNTIF(DamReaches!$B$2:$B$346,"="&amp;A27828)&gt;0, "Yes", "No")</f>
        <v>No</v>
      </c>
    </row>
    <row r="27829">
      <c r="A27829" s="6">
        <v>723274.0</v>
      </c>
      <c r="B27829" s="6">
        <v>722970.0</v>
      </c>
      <c r="C27829" s="14" t="str">
        <f>If(COUNTIF(DamReaches!$B$2:$B$346,"="&amp;A27829)&gt;0, "Yes", "No")</f>
        <v>No</v>
      </c>
    </row>
    <row r="27830">
      <c r="A27830" s="6">
        <v>723275.0</v>
      </c>
      <c r="B27830" s="6">
        <v>723058.0</v>
      </c>
      <c r="C27830" s="14" t="str">
        <f>If(COUNTIF(DamReaches!$B$2:$B$346,"="&amp;A27830)&gt;0, "Yes", "No")</f>
        <v>No</v>
      </c>
    </row>
    <row r="27831">
      <c r="A27831" s="6">
        <v>723276.0</v>
      </c>
      <c r="B27831" s="6">
        <v>723380.0</v>
      </c>
      <c r="C27831" s="14" t="str">
        <f>If(COUNTIF(DamReaches!$B$2:$B$346,"="&amp;A27831)&gt;0, "Yes", "No")</f>
        <v>No</v>
      </c>
    </row>
    <row r="27832">
      <c r="A27832" s="6">
        <v>723277.0</v>
      </c>
      <c r="B27832" s="6">
        <v>723276.0</v>
      </c>
      <c r="C27832" s="14" t="str">
        <f>If(COUNTIF(DamReaches!$B$2:$B$346,"="&amp;A27832)&gt;0, "Yes", "No")</f>
        <v>No</v>
      </c>
    </row>
    <row r="27833">
      <c r="A27833" s="6">
        <v>723278.0</v>
      </c>
      <c r="B27833" s="6">
        <v>723059.0</v>
      </c>
      <c r="C27833" s="14" t="str">
        <f>If(COUNTIF(DamReaches!$B$2:$B$346,"="&amp;A27833)&gt;0, "Yes", "No")</f>
        <v>No</v>
      </c>
    </row>
    <row r="27834">
      <c r="A27834" s="6">
        <v>723279.0</v>
      </c>
      <c r="B27834" s="6">
        <v>723278.0</v>
      </c>
      <c r="C27834" s="14" t="str">
        <f>If(COUNTIF(DamReaches!$B$2:$B$346,"="&amp;A27834)&gt;0, "Yes", "No")</f>
        <v>No</v>
      </c>
    </row>
    <row r="27835">
      <c r="A27835" s="6">
        <v>723280.0</v>
      </c>
      <c r="B27835" s="6">
        <v>722702.0</v>
      </c>
      <c r="C27835" s="14" t="str">
        <f>If(COUNTIF(DamReaches!$B$2:$B$346,"="&amp;A27835)&gt;0, "Yes", "No")</f>
        <v>No</v>
      </c>
    </row>
    <row r="27836">
      <c r="A27836" s="6">
        <v>723298.0</v>
      </c>
      <c r="B27836" s="6">
        <v>722970.0</v>
      </c>
      <c r="C27836" s="14" t="str">
        <f>If(COUNTIF(DamReaches!$B$2:$B$346,"="&amp;A27836)&gt;0, "Yes", "No")</f>
        <v>No</v>
      </c>
    </row>
    <row r="27837">
      <c r="A27837" s="6">
        <v>723299.0</v>
      </c>
      <c r="B27837" s="6">
        <v>723059.0</v>
      </c>
      <c r="C27837" s="14" t="str">
        <f>If(COUNTIF(DamReaches!$B$2:$B$346,"="&amp;A27837)&gt;0, "Yes", "No")</f>
        <v>No</v>
      </c>
    </row>
    <row r="27838">
      <c r="A27838" s="6">
        <v>723325.0</v>
      </c>
      <c r="B27838" s="6">
        <v>721683.0</v>
      </c>
      <c r="C27838" s="14" t="str">
        <f>If(COUNTIF(DamReaches!$B$2:$B$346,"="&amp;A27838)&gt;0, "Yes", "No")</f>
        <v>No</v>
      </c>
    </row>
    <row r="27839">
      <c r="A27839" s="6">
        <v>723326.0</v>
      </c>
      <c r="B27839" s="6">
        <v>723327.0</v>
      </c>
      <c r="C27839" s="14" t="str">
        <f>If(COUNTIF(DamReaches!$B$2:$B$346,"="&amp;A27839)&gt;0, "Yes", "No")</f>
        <v>No</v>
      </c>
    </row>
    <row r="27840">
      <c r="A27840" s="6">
        <v>723327.0</v>
      </c>
      <c r="B27840" s="6">
        <v>723328.0</v>
      </c>
      <c r="C27840" s="14" t="str">
        <f>If(COUNTIF(DamReaches!$B$2:$B$346,"="&amp;A27840)&gt;0, "Yes", "No")</f>
        <v>No</v>
      </c>
    </row>
    <row r="27841">
      <c r="A27841" s="6">
        <v>723328.0</v>
      </c>
      <c r="B27841" s="6">
        <v>722969.0</v>
      </c>
      <c r="C27841" s="14" t="str">
        <f>If(COUNTIF(DamReaches!$B$2:$B$346,"="&amp;A27841)&gt;0, "Yes", "No")</f>
        <v>No</v>
      </c>
    </row>
    <row r="27842">
      <c r="A27842" s="6">
        <v>723329.0</v>
      </c>
      <c r="B27842" s="6">
        <v>723379.0</v>
      </c>
      <c r="C27842" s="14" t="str">
        <f>If(COUNTIF(DamReaches!$B$2:$B$346,"="&amp;A27842)&gt;0, "Yes", "No")</f>
        <v>No</v>
      </c>
    </row>
    <row r="27843">
      <c r="A27843" s="6">
        <v>723330.0</v>
      </c>
      <c r="B27843" s="6">
        <v>723359.0</v>
      </c>
      <c r="C27843" s="14" t="str">
        <f>If(COUNTIF(DamReaches!$B$2:$B$346,"="&amp;A27843)&gt;0, "Yes", "No")</f>
        <v>No</v>
      </c>
    </row>
    <row r="27844">
      <c r="A27844" s="6">
        <v>723331.0</v>
      </c>
      <c r="B27844" s="6">
        <v>723359.0</v>
      </c>
      <c r="C27844" s="14" t="str">
        <f>If(COUNTIF(DamReaches!$B$2:$B$346,"="&amp;A27844)&gt;0, "Yes", "No")</f>
        <v>No</v>
      </c>
    </row>
    <row r="27845">
      <c r="A27845" s="6">
        <v>723332.0</v>
      </c>
      <c r="B27845" s="6">
        <v>723593.0</v>
      </c>
      <c r="C27845" s="14" t="str">
        <f>If(COUNTIF(DamReaches!$B$2:$B$346,"="&amp;A27845)&gt;0, "Yes", "No")</f>
        <v>No</v>
      </c>
    </row>
    <row r="27846">
      <c r="A27846" s="6">
        <v>723333.0</v>
      </c>
      <c r="B27846" s="6">
        <v>722837.0</v>
      </c>
      <c r="C27846" s="14" t="str">
        <f>If(COUNTIF(DamReaches!$B$2:$B$346,"="&amp;A27846)&gt;0, "Yes", "No")</f>
        <v>No</v>
      </c>
    </row>
    <row r="27847">
      <c r="A27847" s="6">
        <v>723334.0</v>
      </c>
      <c r="B27847" s="6">
        <v>722972.0</v>
      </c>
      <c r="C27847" s="14" t="str">
        <f>If(COUNTIF(DamReaches!$B$2:$B$346,"="&amp;A27847)&gt;0, "Yes", "No")</f>
        <v>No</v>
      </c>
    </row>
    <row r="27848">
      <c r="A27848" s="6">
        <v>723355.0</v>
      </c>
      <c r="B27848" s="6">
        <v>723096.0</v>
      </c>
      <c r="C27848" s="14" t="str">
        <f>If(COUNTIF(DamReaches!$B$2:$B$346,"="&amp;A27848)&gt;0, "Yes", "No")</f>
        <v>No</v>
      </c>
    </row>
    <row r="27849">
      <c r="A27849" s="6">
        <v>723356.0</v>
      </c>
      <c r="B27849" s="6">
        <v>723427.0</v>
      </c>
      <c r="C27849" s="14" t="str">
        <f>If(COUNTIF(DamReaches!$B$2:$B$346,"="&amp;A27849)&gt;0, "Yes", "No")</f>
        <v>No</v>
      </c>
    </row>
    <row r="27850">
      <c r="A27850" s="6">
        <v>723357.0</v>
      </c>
      <c r="B27850" s="6">
        <v>724149.0</v>
      </c>
      <c r="C27850" s="14" t="str">
        <f>If(COUNTIF(DamReaches!$B$2:$B$346,"="&amp;A27850)&gt;0, "Yes", "No")</f>
        <v>No</v>
      </c>
    </row>
    <row r="27851">
      <c r="A27851" s="6">
        <v>723358.0</v>
      </c>
      <c r="B27851" s="6">
        <v>724149.0</v>
      </c>
      <c r="C27851" s="14" t="str">
        <f>If(COUNTIF(DamReaches!$B$2:$B$346,"="&amp;A27851)&gt;0, "Yes", "No")</f>
        <v>No</v>
      </c>
    </row>
    <row r="27852">
      <c r="A27852" s="6">
        <v>723359.0</v>
      </c>
      <c r="B27852" s="6">
        <v>723381.0</v>
      </c>
      <c r="C27852" s="14" t="str">
        <f>If(COUNTIF(DamReaches!$B$2:$B$346,"="&amp;A27852)&gt;0, "Yes", "No")</f>
        <v>No</v>
      </c>
    </row>
    <row r="27853">
      <c r="A27853" s="6">
        <v>723360.0</v>
      </c>
      <c r="B27853" s="6">
        <v>723248.0</v>
      </c>
      <c r="C27853" s="14" t="str">
        <f>If(COUNTIF(DamReaches!$B$2:$B$346,"="&amp;A27853)&gt;0, "Yes", "No")</f>
        <v>No</v>
      </c>
    </row>
    <row r="27854">
      <c r="A27854" s="6">
        <v>723373.0</v>
      </c>
      <c r="B27854" s="6">
        <v>723078.0</v>
      </c>
      <c r="C27854" s="14" t="str">
        <f>If(COUNTIF(DamReaches!$B$2:$B$346,"="&amp;A27854)&gt;0, "Yes", "No")</f>
        <v>No</v>
      </c>
    </row>
    <row r="27855">
      <c r="A27855" s="6">
        <v>723374.0</v>
      </c>
      <c r="B27855" s="6">
        <v>723427.0</v>
      </c>
      <c r="C27855" s="14" t="str">
        <f>If(COUNTIF(DamReaches!$B$2:$B$346,"="&amp;A27855)&gt;0, "Yes", "No")</f>
        <v>No</v>
      </c>
    </row>
    <row r="27856">
      <c r="A27856" s="6">
        <v>723375.0</v>
      </c>
      <c r="B27856" s="6">
        <v>723272.0</v>
      </c>
      <c r="C27856" s="14" t="str">
        <f>If(COUNTIF(DamReaches!$B$2:$B$346,"="&amp;A27856)&gt;0, "Yes", "No")</f>
        <v>No</v>
      </c>
    </row>
    <row r="27857">
      <c r="A27857" s="6">
        <v>723376.0</v>
      </c>
      <c r="B27857" s="6">
        <v>722883.0</v>
      </c>
      <c r="C27857" s="14" t="str">
        <f>If(COUNTIF(DamReaches!$B$2:$B$346,"="&amp;A27857)&gt;0, "Yes", "No")</f>
        <v>No</v>
      </c>
    </row>
    <row r="27858">
      <c r="A27858" s="6">
        <v>723377.0</v>
      </c>
      <c r="B27858" s="6">
        <v>723097.0</v>
      </c>
      <c r="C27858" s="14" t="str">
        <f>If(COUNTIF(DamReaches!$B$2:$B$346,"="&amp;A27858)&gt;0, "Yes", "No")</f>
        <v>No</v>
      </c>
    </row>
    <row r="27859">
      <c r="A27859" s="6">
        <v>723378.0</v>
      </c>
      <c r="B27859" s="6">
        <v>723275.0</v>
      </c>
      <c r="C27859" s="14" t="str">
        <f>If(COUNTIF(DamReaches!$B$2:$B$346,"="&amp;A27859)&gt;0, "Yes", "No")</f>
        <v>No</v>
      </c>
    </row>
    <row r="27860">
      <c r="A27860" s="6">
        <v>723379.0</v>
      </c>
      <c r="B27860" s="6">
        <v>723436.0</v>
      </c>
      <c r="C27860" s="14" t="str">
        <f>If(COUNTIF(DamReaches!$B$2:$B$346,"="&amp;A27860)&gt;0, "Yes", "No")</f>
        <v>No</v>
      </c>
    </row>
    <row r="27861">
      <c r="A27861" s="6">
        <v>723380.0</v>
      </c>
      <c r="B27861" s="6">
        <v>723379.0</v>
      </c>
      <c r="C27861" s="14" t="str">
        <f>If(COUNTIF(DamReaches!$B$2:$B$346,"="&amp;A27861)&gt;0, "Yes", "No")</f>
        <v>No</v>
      </c>
    </row>
    <row r="27862">
      <c r="A27862" s="6">
        <v>723381.0</v>
      </c>
      <c r="B27862" s="6">
        <v>723382.0</v>
      </c>
      <c r="C27862" s="14" t="str">
        <f>If(COUNTIF(DamReaches!$B$2:$B$346,"="&amp;A27862)&gt;0, "Yes", "No")</f>
        <v>No</v>
      </c>
    </row>
    <row r="27863">
      <c r="A27863" s="6">
        <v>723382.0</v>
      </c>
      <c r="B27863" s="6">
        <v>723128.0</v>
      </c>
      <c r="C27863" s="14" t="str">
        <f>If(COUNTIF(DamReaches!$B$2:$B$346,"="&amp;A27863)&gt;0, "Yes", "No")</f>
        <v>No</v>
      </c>
    </row>
    <row r="27864">
      <c r="A27864" s="6">
        <v>723383.0</v>
      </c>
      <c r="B27864" s="6">
        <v>723593.0</v>
      </c>
      <c r="C27864" s="14" t="str">
        <f>If(COUNTIF(DamReaches!$B$2:$B$346,"="&amp;A27864)&gt;0, "Yes", "No")</f>
        <v>No</v>
      </c>
    </row>
    <row r="27865">
      <c r="A27865" s="6">
        <v>723398.0</v>
      </c>
      <c r="B27865" s="6">
        <v>723080.0</v>
      </c>
      <c r="C27865" s="14" t="str">
        <f>If(COUNTIF(DamReaches!$B$2:$B$346,"="&amp;A27865)&gt;0, "Yes", "No")</f>
        <v>No</v>
      </c>
    </row>
    <row r="27866">
      <c r="A27866" s="6">
        <v>723399.0</v>
      </c>
      <c r="B27866" s="6">
        <v>723108.0</v>
      </c>
      <c r="C27866" s="14" t="str">
        <f>If(COUNTIF(DamReaches!$B$2:$B$346,"="&amp;A27866)&gt;0, "Yes", "No")</f>
        <v>No</v>
      </c>
    </row>
    <row r="27867">
      <c r="A27867" s="6">
        <v>723400.0</v>
      </c>
      <c r="B27867" s="6">
        <v>723382.0</v>
      </c>
      <c r="C27867" s="14" t="str">
        <f>If(COUNTIF(DamReaches!$B$2:$B$346,"="&amp;A27867)&gt;0, "Yes", "No")</f>
        <v>No</v>
      </c>
    </row>
    <row r="27868">
      <c r="A27868" s="6">
        <v>723401.0</v>
      </c>
      <c r="B27868" s="6">
        <v>723150.0</v>
      </c>
      <c r="C27868" s="14" t="str">
        <f>If(COUNTIF(DamReaches!$B$2:$B$346,"="&amp;A27868)&gt;0, "Yes", "No")</f>
        <v>No</v>
      </c>
    </row>
    <row r="27869">
      <c r="A27869" s="6">
        <v>723427.0</v>
      </c>
      <c r="B27869" s="6">
        <v>723428.0</v>
      </c>
      <c r="C27869" s="14" t="str">
        <f>If(COUNTIF(DamReaches!$B$2:$B$346,"="&amp;A27869)&gt;0, "Yes", "No")</f>
        <v>No</v>
      </c>
    </row>
    <row r="27870">
      <c r="A27870" s="6">
        <v>723428.0</v>
      </c>
      <c r="B27870" s="6">
        <v>723272.0</v>
      </c>
      <c r="C27870" s="14" t="str">
        <f>If(COUNTIF(DamReaches!$B$2:$B$346,"="&amp;A27870)&gt;0, "Yes", "No")</f>
        <v>No</v>
      </c>
    </row>
    <row r="27871">
      <c r="A27871" s="6">
        <v>723429.0</v>
      </c>
      <c r="B27871" s="6">
        <v>723782.0</v>
      </c>
      <c r="C27871" s="14" t="str">
        <f>If(COUNTIF(DamReaches!$B$2:$B$346,"="&amp;A27871)&gt;0, "Yes", "No")</f>
        <v>No</v>
      </c>
    </row>
    <row r="27872">
      <c r="A27872" s="6">
        <v>723430.0</v>
      </c>
      <c r="B27872" s="6">
        <v>723782.0</v>
      </c>
      <c r="C27872" s="14" t="str">
        <f>If(COUNTIF(DamReaches!$B$2:$B$346,"="&amp;A27872)&gt;0, "Yes", "No")</f>
        <v>No</v>
      </c>
    </row>
    <row r="27873">
      <c r="A27873" s="6">
        <v>723431.0</v>
      </c>
      <c r="B27873" s="6">
        <v>724175.0</v>
      </c>
      <c r="C27873" s="14" t="str">
        <f>If(COUNTIF(DamReaches!$B$2:$B$346,"="&amp;A27873)&gt;0, "Yes", "No")</f>
        <v>No</v>
      </c>
    </row>
    <row r="27874">
      <c r="A27874" s="6">
        <v>723432.0</v>
      </c>
      <c r="B27874" s="6">
        <v>724175.0</v>
      </c>
      <c r="C27874" s="14" t="str">
        <f>If(COUNTIF(DamReaches!$B$2:$B$346,"="&amp;A27874)&gt;0, "Yes", "No")</f>
        <v>No</v>
      </c>
    </row>
    <row r="27875">
      <c r="A27875" s="6">
        <v>723433.0</v>
      </c>
      <c r="B27875" s="6">
        <v>723298.0</v>
      </c>
      <c r="C27875" s="14" t="str">
        <f>If(COUNTIF(DamReaches!$B$2:$B$346,"="&amp;A27875)&gt;0, "Yes", "No")</f>
        <v>No</v>
      </c>
    </row>
    <row r="27876">
      <c r="A27876" s="6">
        <v>723434.0</v>
      </c>
      <c r="B27876" s="6">
        <v>723398.0</v>
      </c>
      <c r="C27876" s="14" t="str">
        <f>If(COUNTIF(DamReaches!$B$2:$B$346,"="&amp;A27876)&gt;0, "Yes", "No")</f>
        <v>No</v>
      </c>
    </row>
    <row r="27877">
      <c r="A27877" s="6">
        <v>723435.0</v>
      </c>
      <c r="B27877" s="6">
        <v>723399.0</v>
      </c>
      <c r="C27877" s="14" t="str">
        <f>If(COUNTIF(DamReaches!$B$2:$B$346,"="&amp;A27877)&gt;0, "Yes", "No")</f>
        <v>No</v>
      </c>
    </row>
    <row r="27878">
      <c r="A27878" s="6">
        <v>723436.0</v>
      </c>
      <c r="B27878" s="6">
        <v>723435.0</v>
      </c>
      <c r="C27878" s="14" t="str">
        <f>If(COUNTIF(DamReaches!$B$2:$B$346,"="&amp;A27878)&gt;0, "Yes", "No")</f>
        <v>No</v>
      </c>
    </row>
    <row r="27879">
      <c r="A27879" s="6">
        <v>723437.0</v>
      </c>
      <c r="B27879" s="6">
        <v>723462.0</v>
      </c>
      <c r="C27879" s="14" t="str">
        <f>If(COUNTIF(DamReaches!$B$2:$B$346,"="&amp;A27879)&gt;0, "Yes", "No")</f>
        <v>No</v>
      </c>
    </row>
    <row r="27880">
      <c r="A27880" s="6">
        <v>723456.0</v>
      </c>
      <c r="B27880" s="6">
        <v>723033.0</v>
      </c>
      <c r="C27880" s="14" t="str">
        <f>If(COUNTIF(DamReaches!$B$2:$B$346,"="&amp;A27880)&gt;0, "Yes", "No")</f>
        <v>No</v>
      </c>
    </row>
    <row r="27881">
      <c r="A27881" s="6">
        <v>723457.0</v>
      </c>
      <c r="B27881" s="6">
        <v>723491.0</v>
      </c>
      <c r="C27881" s="14" t="str">
        <f>If(COUNTIF(DamReaches!$B$2:$B$346,"="&amp;A27881)&gt;0, "Yes", "No")</f>
        <v>No</v>
      </c>
    </row>
    <row r="27882">
      <c r="A27882" s="6">
        <v>723458.0</v>
      </c>
      <c r="B27882" s="6">
        <v>723376.0</v>
      </c>
      <c r="C27882" s="14" t="str">
        <f>If(COUNTIF(DamReaches!$B$2:$B$346,"="&amp;A27882)&gt;0, "Yes", "No")</f>
        <v>No</v>
      </c>
    </row>
    <row r="27883">
      <c r="A27883" s="6">
        <v>723459.0</v>
      </c>
      <c r="B27883" s="6">
        <v>723539.0</v>
      </c>
      <c r="C27883" s="14" t="str">
        <f>If(COUNTIF(DamReaches!$B$2:$B$346,"="&amp;A27883)&gt;0, "Yes", "No")</f>
        <v>No</v>
      </c>
    </row>
    <row r="27884">
      <c r="A27884" s="6">
        <v>723460.0</v>
      </c>
      <c r="B27884" s="6">
        <v>723539.0</v>
      </c>
      <c r="C27884" s="14" t="str">
        <f>If(COUNTIF(DamReaches!$B$2:$B$346,"="&amp;A27884)&gt;0, "Yes", "No")</f>
        <v>No</v>
      </c>
    </row>
    <row r="27885">
      <c r="A27885" s="6">
        <v>723461.0</v>
      </c>
      <c r="B27885" s="6">
        <v>723333.0</v>
      </c>
      <c r="C27885" s="14" t="str">
        <f>If(COUNTIF(DamReaches!$B$2:$B$346,"="&amp;A27885)&gt;0, "Yes", "No")</f>
        <v>No</v>
      </c>
    </row>
    <row r="27886">
      <c r="A27886" s="6">
        <v>723462.0</v>
      </c>
      <c r="B27886" s="6">
        <v>723333.0</v>
      </c>
      <c r="C27886" s="14" t="str">
        <f>If(COUNTIF(DamReaches!$B$2:$B$346,"="&amp;A27886)&gt;0, "Yes", "No")</f>
        <v>No</v>
      </c>
    </row>
    <row r="27887">
      <c r="A27887" s="6">
        <v>723490.0</v>
      </c>
      <c r="B27887" s="6">
        <v>723491.0</v>
      </c>
      <c r="C27887" s="14" t="str">
        <f>If(COUNTIF(DamReaches!$B$2:$B$346,"="&amp;A27887)&gt;0, "Yes", "No")</f>
        <v>No</v>
      </c>
    </row>
    <row r="27888">
      <c r="A27888" s="6">
        <v>723491.0</v>
      </c>
      <c r="B27888" s="6">
        <v>723758.0</v>
      </c>
      <c r="C27888" s="14" t="str">
        <f>If(COUNTIF(DamReaches!$B$2:$B$346,"="&amp;A27888)&gt;0, "Yes", "No")</f>
        <v>No</v>
      </c>
    </row>
    <row r="27889">
      <c r="A27889" s="6">
        <v>723492.0</v>
      </c>
      <c r="B27889" s="6">
        <v>723493.0</v>
      </c>
      <c r="C27889" s="14" t="str">
        <f>If(COUNTIF(DamReaches!$B$2:$B$346,"="&amp;A27889)&gt;0, "Yes", "No")</f>
        <v>No</v>
      </c>
    </row>
    <row r="27890">
      <c r="A27890" s="6">
        <v>723493.0</v>
      </c>
      <c r="B27890" s="6">
        <v>723327.0</v>
      </c>
      <c r="C27890" s="14" t="str">
        <f>If(COUNTIF(DamReaches!$B$2:$B$346,"="&amp;A27890)&gt;0, "Yes", "No")</f>
        <v>No</v>
      </c>
    </row>
    <row r="27891">
      <c r="A27891" s="6">
        <v>723494.0</v>
      </c>
      <c r="B27891" s="6">
        <v>723434.0</v>
      </c>
      <c r="C27891" s="14" t="str">
        <f>If(COUNTIF(DamReaches!$B$2:$B$346,"="&amp;A27891)&gt;0, "Yes", "No")</f>
        <v>No</v>
      </c>
    </row>
    <row r="27892">
      <c r="A27892" s="6">
        <v>723495.0</v>
      </c>
      <c r="B27892" s="6">
        <v>723299.0</v>
      </c>
      <c r="C27892" s="14" t="str">
        <f>If(COUNTIF(DamReaches!$B$2:$B$346,"="&amp;A27892)&gt;0, "Yes", "No")</f>
        <v>No</v>
      </c>
    </row>
    <row r="27893">
      <c r="A27893" s="6">
        <v>723496.0</v>
      </c>
      <c r="B27893" s="6">
        <v>722751.0</v>
      </c>
      <c r="C27893" s="14" t="str">
        <f>If(COUNTIF(DamReaches!$B$2:$B$346,"="&amp;A27893)&gt;0, "Yes", "No")</f>
        <v>No</v>
      </c>
    </row>
    <row r="27894">
      <c r="A27894" s="6">
        <v>723510.0</v>
      </c>
      <c r="B27894" s="6">
        <v>723376.0</v>
      </c>
      <c r="C27894" s="14" t="str">
        <f>If(COUNTIF(DamReaches!$B$2:$B$346,"="&amp;A27894)&gt;0, "Yes", "No")</f>
        <v>No</v>
      </c>
    </row>
    <row r="27895">
      <c r="A27895" s="6">
        <v>723511.0</v>
      </c>
      <c r="B27895" s="6">
        <v>724019.0</v>
      </c>
      <c r="C27895" s="14" t="str">
        <f>If(COUNTIF(DamReaches!$B$2:$B$346,"="&amp;A27895)&gt;0, "Yes", "No")</f>
        <v>No</v>
      </c>
    </row>
    <row r="27896">
      <c r="A27896" s="6">
        <v>723512.0</v>
      </c>
      <c r="B27896" s="6">
        <v>724019.0</v>
      </c>
      <c r="C27896" s="14" t="str">
        <f>If(COUNTIF(DamReaches!$B$2:$B$346,"="&amp;A27896)&gt;0, "Yes", "No")</f>
        <v>No</v>
      </c>
    </row>
    <row r="27897">
      <c r="A27897" s="6">
        <v>723513.0</v>
      </c>
      <c r="B27897" s="6">
        <v>723592.0</v>
      </c>
      <c r="C27897" s="14" t="str">
        <f>If(COUNTIF(DamReaches!$B$2:$B$346,"="&amp;A27897)&gt;0, "Yes", "No")</f>
        <v>No</v>
      </c>
    </row>
    <row r="27898">
      <c r="A27898" s="6">
        <v>723514.0</v>
      </c>
      <c r="B27898" s="6">
        <v>723592.0</v>
      </c>
      <c r="C27898" s="14" t="str">
        <f>If(COUNTIF(DamReaches!$B$2:$B$346,"="&amp;A27898)&gt;0, "Yes", "No")</f>
        <v>No</v>
      </c>
    </row>
    <row r="27899">
      <c r="A27899" s="6">
        <v>723515.0</v>
      </c>
      <c r="B27899" s="6">
        <v>723200.0</v>
      </c>
      <c r="C27899" s="14" t="str">
        <f>If(COUNTIF(DamReaches!$B$2:$B$346,"="&amp;A27899)&gt;0, "Yes", "No")</f>
        <v>No</v>
      </c>
    </row>
    <row r="27900">
      <c r="A27900" s="6">
        <v>723538.0</v>
      </c>
      <c r="B27900" s="6">
        <v>722948.0</v>
      </c>
      <c r="C27900" s="14" t="str">
        <f>If(COUNTIF(DamReaches!$B$2:$B$346,"="&amp;A27900)&gt;0, "Yes", "No")</f>
        <v>No</v>
      </c>
    </row>
    <row r="27901">
      <c r="A27901" s="6">
        <v>723539.0</v>
      </c>
      <c r="B27901" s="6">
        <v>723493.0</v>
      </c>
      <c r="C27901" s="14" t="str">
        <f>If(COUNTIF(DamReaches!$B$2:$B$346,"="&amp;A27901)&gt;0, "Yes", "No")</f>
        <v>No</v>
      </c>
    </row>
    <row r="27902">
      <c r="A27902" s="6">
        <v>723540.0</v>
      </c>
      <c r="B27902" s="6">
        <v>723436.0</v>
      </c>
      <c r="C27902" s="14" t="str">
        <f>If(COUNTIF(DamReaches!$B$2:$B$346,"="&amp;A27902)&gt;0, "Yes", "No")</f>
        <v>No</v>
      </c>
    </row>
    <row r="27903">
      <c r="A27903" s="6">
        <v>723541.0</v>
      </c>
      <c r="B27903" s="6">
        <v>723360.0</v>
      </c>
      <c r="C27903" s="14" t="str">
        <f>If(COUNTIF(DamReaches!$B$2:$B$346,"="&amp;A27903)&gt;0, "Yes", "No")</f>
        <v>No</v>
      </c>
    </row>
    <row r="27904">
      <c r="A27904" s="6">
        <v>723542.0</v>
      </c>
      <c r="B27904" s="6">
        <v>723038.0</v>
      </c>
      <c r="C27904" s="14" t="str">
        <f>If(COUNTIF(DamReaches!$B$2:$B$346,"="&amp;A27904)&gt;0, "Yes", "No")</f>
        <v>No</v>
      </c>
    </row>
    <row r="27905">
      <c r="A27905" s="6">
        <v>723570.0</v>
      </c>
      <c r="B27905" s="6">
        <v>722536.0</v>
      </c>
      <c r="C27905" s="14" t="str">
        <f>If(COUNTIF(DamReaches!$B$2:$B$346,"="&amp;A27905)&gt;0, "Yes", "No")</f>
        <v>No</v>
      </c>
    </row>
    <row r="27906">
      <c r="A27906" s="6">
        <v>723571.0</v>
      </c>
      <c r="B27906" s="6">
        <v>723613.0</v>
      </c>
      <c r="C27906" s="14" t="str">
        <f>If(COUNTIF(DamReaches!$B$2:$B$346,"="&amp;A27906)&gt;0, "Yes", "No")</f>
        <v>No</v>
      </c>
    </row>
    <row r="27907">
      <c r="A27907" s="6">
        <v>723572.0</v>
      </c>
      <c r="B27907" s="6">
        <v>723496.0</v>
      </c>
      <c r="C27907" s="14" t="str">
        <f>If(COUNTIF(DamReaches!$B$2:$B$346,"="&amp;A27907)&gt;0, "Yes", "No")</f>
        <v>No</v>
      </c>
    </row>
    <row r="27908">
      <c r="A27908" s="6">
        <v>723590.0</v>
      </c>
      <c r="B27908" s="6">
        <v>723355.0</v>
      </c>
      <c r="C27908" s="14" t="str">
        <f>If(COUNTIF(DamReaches!$B$2:$B$346,"="&amp;A27908)&gt;0, "Yes", "No")</f>
        <v>No</v>
      </c>
    </row>
    <row r="27909">
      <c r="A27909" s="6">
        <v>723591.0</v>
      </c>
      <c r="B27909" s="6">
        <v>723381.0</v>
      </c>
      <c r="C27909" s="14" t="str">
        <f>If(COUNTIF(DamReaches!$B$2:$B$346,"="&amp;A27909)&gt;0, "Yes", "No")</f>
        <v>No</v>
      </c>
    </row>
    <row r="27910">
      <c r="A27910" s="6">
        <v>723592.0</v>
      </c>
      <c r="B27910" s="6">
        <v>724377.0</v>
      </c>
      <c r="C27910" s="14" t="str">
        <f>If(COUNTIF(DamReaches!$B$2:$B$346,"="&amp;A27910)&gt;0, "Yes", "No")</f>
        <v>No</v>
      </c>
    </row>
    <row r="27911">
      <c r="A27911" s="6">
        <v>723593.0</v>
      </c>
      <c r="B27911" s="6">
        <v>723594.0</v>
      </c>
      <c r="C27911" s="14" t="str">
        <f>If(COUNTIF(DamReaches!$B$2:$B$346,"="&amp;A27911)&gt;0, "Yes", "No")</f>
        <v>No</v>
      </c>
    </row>
    <row r="27912">
      <c r="A27912" s="6">
        <v>723594.0</v>
      </c>
      <c r="B27912" s="6">
        <v>723613.0</v>
      </c>
      <c r="C27912" s="14" t="str">
        <f>If(COUNTIF(DamReaches!$B$2:$B$346,"="&amp;A27912)&gt;0, "Yes", "No")</f>
        <v>No</v>
      </c>
    </row>
    <row r="27913">
      <c r="A27913" s="6">
        <v>723611.0</v>
      </c>
      <c r="B27913" s="6">
        <v>723434.0</v>
      </c>
      <c r="C27913" s="14" t="str">
        <f>If(COUNTIF(DamReaches!$B$2:$B$346,"="&amp;A27913)&gt;0, "Yes", "No")</f>
        <v>No</v>
      </c>
    </row>
    <row r="27914">
      <c r="A27914" s="6">
        <v>723612.0</v>
      </c>
      <c r="B27914" s="6">
        <v>723435.0</v>
      </c>
      <c r="C27914" s="14" t="str">
        <f>If(COUNTIF(DamReaches!$B$2:$B$346,"="&amp;A27914)&gt;0, "Yes", "No")</f>
        <v>No</v>
      </c>
    </row>
    <row r="27915">
      <c r="A27915" s="6">
        <v>723613.0</v>
      </c>
      <c r="B27915" s="6">
        <v>723299.0</v>
      </c>
      <c r="C27915" s="14" t="str">
        <f>If(COUNTIF(DamReaches!$B$2:$B$346,"="&amp;A27915)&gt;0, "Yes", "No")</f>
        <v>No</v>
      </c>
    </row>
    <row r="27916">
      <c r="A27916" s="6">
        <v>723614.0</v>
      </c>
      <c r="B27916" s="6">
        <v>722650.0</v>
      </c>
      <c r="C27916" s="14" t="str">
        <f>If(COUNTIF(DamReaches!$B$2:$B$346,"="&amp;A27916)&gt;0, "Yes", "No")</f>
        <v>No</v>
      </c>
    </row>
    <row r="27917">
      <c r="A27917" s="6">
        <v>723632.0</v>
      </c>
      <c r="B27917" s="6">
        <v>723056.0</v>
      </c>
      <c r="C27917" s="14" t="str">
        <f>If(COUNTIF(DamReaches!$B$2:$B$346,"="&amp;A27917)&gt;0, "Yes", "No")</f>
        <v>No</v>
      </c>
    </row>
    <row r="27918">
      <c r="A27918" s="6">
        <v>723633.0</v>
      </c>
      <c r="B27918" s="6">
        <v>723398.0</v>
      </c>
      <c r="C27918" s="14" t="str">
        <f>If(COUNTIF(DamReaches!$B$2:$B$346,"="&amp;A27918)&gt;0, "Yes", "No")</f>
        <v>No</v>
      </c>
    </row>
    <row r="27919">
      <c r="A27919" s="6">
        <v>723634.0</v>
      </c>
      <c r="B27919" s="6">
        <v>723899.0</v>
      </c>
      <c r="C27919" s="14" t="str">
        <f>If(COUNTIF(DamReaches!$B$2:$B$346,"="&amp;A27919)&gt;0, "Yes", "No")</f>
        <v>No</v>
      </c>
    </row>
    <row r="27920">
      <c r="A27920" s="6">
        <v>723635.0</v>
      </c>
      <c r="B27920" s="6">
        <v>723461.0</v>
      </c>
      <c r="C27920" s="14" t="str">
        <f>If(COUNTIF(DamReaches!$B$2:$B$346,"="&amp;A27920)&gt;0, "Yes", "No")</f>
        <v>No</v>
      </c>
    </row>
    <row r="27921">
      <c r="A27921" s="6">
        <v>723652.0</v>
      </c>
      <c r="B27921" s="6">
        <v>723373.0</v>
      </c>
      <c r="C27921" s="14" t="str">
        <f>If(COUNTIF(DamReaches!$B$2:$B$346,"="&amp;A27921)&gt;0, "Yes", "No")</f>
        <v>No</v>
      </c>
    </row>
    <row r="27922">
      <c r="A27922" s="6">
        <v>723653.0</v>
      </c>
      <c r="B27922" s="6">
        <v>723632.0</v>
      </c>
      <c r="C27922" s="14" t="str">
        <f>If(COUNTIF(DamReaches!$B$2:$B$346,"="&amp;A27922)&gt;0, "Yes", "No")</f>
        <v>No</v>
      </c>
    </row>
    <row r="27923">
      <c r="A27923" s="6">
        <v>723654.0</v>
      </c>
      <c r="B27923" s="6">
        <v>723496.0</v>
      </c>
      <c r="C27923" s="14" t="str">
        <f>If(COUNTIF(DamReaches!$B$2:$B$346,"="&amp;A27923)&gt;0, "Yes", "No")</f>
        <v>No</v>
      </c>
    </row>
    <row r="27924">
      <c r="A27924" s="6">
        <v>723672.0</v>
      </c>
      <c r="B27924" s="6">
        <v>723328.0</v>
      </c>
      <c r="C27924" s="14" t="str">
        <f>If(COUNTIF(DamReaches!$B$2:$B$346,"="&amp;A27924)&gt;0, "Yes", "No")</f>
        <v>No</v>
      </c>
    </row>
    <row r="27925">
      <c r="A27925" s="6">
        <v>723673.0</v>
      </c>
      <c r="B27925" s="6">
        <v>723277.0</v>
      </c>
      <c r="C27925" s="14" t="str">
        <f>If(COUNTIF(DamReaches!$B$2:$B$346,"="&amp;A27925)&gt;0, "Yes", "No")</f>
        <v>No</v>
      </c>
    </row>
    <row r="27926">
      <c r="A27926" s="6">
        <v>723674.0</v>
      </c>
      <c r="B27926" s="6">
        <v>722918.0</v>
      </c>
      <c r="C27926" s="14" t="str">
        <f>If(COUNTIF(DamReaches!$B$2:$B$346,"="&amp;A27926)&gt;0, "Yes", "No")</f>
        <v>No</v>
      </c>
    </row>
    <row r="27927">
      <c r="A27927" s="6">
        <v>723698.0</v>
      </c>
      <c r="B27927" s="6">
        <v>723699.0</v>
      </c>
      <c r="C27927" s="14" t="str">
        <f>If(COUNTIF(DamReaches!$B$2:$B$346,"="&amp;A27927)&gt;0, "Yes", "No")</f>
        <v>No</v>
      </c>
    </row>
    <row r="27928">
      <c r="A27928" s="6">
        <v>723699.0</v>
      </c>
      <c r="B27928" s="6">
        <v>723510.0</v>
      </c>
      <c r="C27928" s="14" t="str">
        <f>If(COUNTIF(DamReaches!$B$2:$B$346,"="&amp;A27928)&gt;0, "Yes", "No")</f>
        <v>No</v>
      </c>
    </row>
    <row r="27929">
      <c r="A27929" s="6">
        <v>723714.0</v>
      </c>
      <c r="B27929" s="6">
        <v>723428.0</v>
      </c>
      <c r="C27929" s="14" t="str">
        <f>If(COUNTIF(DamReaches!$B$2:$B$346,"="&amp;A27929)&gt;0, "Yes", "No")</f>
        <v>No</v>
      </c>
    </row>
    <row r="27930">
      <c r="A27930" s="6">
        <v>723715.0</v>
      </c>
      <c r="B27930" s="6">
        <v>723278.0</v>
      </c>
      <c r="C27930" s="14" t="str">
        <f>If(COUNTIF(DamReaches!$B$2:$B$346,"="&amp;A27930)&gt;0, "Yes", "No")</f>
        <v>No</v>
      </c>
    </row>
    <row r="27931">
      <c r="A27931" s="6">
        <v>723716.0</v>
      </c>
      <c r="B27931" s="6">
        <v>723462.0</v>
      </c>
      <c r="C27931" s="14" t="str">
        <f>If(COUNTIF(DamReaches!$B$2:$B$346,"="&amp;A27931)&gt;0, "Yes", "No")</f>
        <v>No</v>
      </c>
    </row>
    <row r="27932">
      <c r="A27932" s="6">
        <v>723717.0</v>
      </c>
      <c r="B27932" s="6">
        <v>723716.0</v>
      </c>
      <c r="C27932" s="14" t="str">
        <f>If(COUNTIF(DamReaches!$B$2:$B$346,"="&amp;A27932)&gt;0, "Yes", "No")</f>
        <v>No</v>
      </c>
    </row>
    <row r="27933">
      <c r="A27933" s="6">
        <v>723738.0</v>
      </c>
      <c r="B27933" s="6">
        <v>723276.0</v>
      </c>
      <c r="C27933" s="14" t="str">
        <f>If(COUNTIF(DamReaches!$B$2:$B$346,"="&amp;A27933)&gt;0, "Yes", "No")</f>
        <v>No</v>
      </c>
    </row>
    <row r="27934">
      <c r="A27934" s="6">
        <v>723739.0</v>
      </c>
      <c r="B27934" s="6">
        <v>723360.0</v>
      </c>
      <c r="C27934" s="14" t="str">
        <f>If(COUNTIF(DamReaches!$B$2:$B$346,"="&amp;A27934)&gt;0, "Yes", "No")</f>
        <v>No</v>
      </c>
    </row>
    <row r="27935">
      <c r="A27935" s="6">
        <v>723758.0</v>
      </c>
      <c r="B27935" s="6">
        <v>723759.0</v>
      </c>
      <c r="C27935" s="14" t="str">
        <f>If(COUNTIF(DamReaches!$B$2:$B$346,"="&amp;A27935)&gt;0, "Yes", "No")</f>
        <v>No</v>
      </c>
    </row>
    <row r="27936">
      <c r="A27936" s="6">
        <v>723759.0</v>
      </c>
      <c r="B27936" s="6">
        <v>723760.0</v>
      </c>
      <c r="C27936" s="14" t="str">
        <f>If(COUNTIF(DamReaches!$B$2:$B$346,"="&amp;A27936)&gt;0, "Yes", "No")</f>
        <v>No</v>
      </c>
    </row>
    <row r="27937">
      <c r="A27937" s="6">
        <v>723760.0</v>
      </c>
      <c r="B27937" s="6">
        <v>723699.0</v>
      </c>
      <c r="C27937" s="14" t="str">
        <f>If(COUNTIF(DamReaches!$B$2:$B$346,"="&amp;A27937)&gt;0, "Yes", "No")</f>
        <v>No</v>
      </c>
    </row>
    <row r="27938">
      <c r="A27938" s="6">
        <v>723761.0</v>
      </c>
      <c r="B27938" s="6">
        <v>723762.0</v>
      </c>
      <c r="C27938" s="14" t="str">
        <f>If(COUNTIF(DamReaches!$B$2:$B$346,"="&amp;A27938)&gt;0, "Yes", "No")</f>
        <v>No</v>
      </c>
    </row>
    <row r="27939">
      <c r="A27939" s="6">
        <v>723762.0</v>
      </c>
      <c r="B27939" s="6">
        <v>723672.0</v>
      </c>
      <c r="C27939" s="14" t="str">
        <f>If(COUNTIF(DamReaches!$B$2:$B$346,"="&amp;A27939)&gt;0, "Yes", "No")</f>
        <v>No</v>
      </c>
    </row>
    <row r="27940">
      <c r="A27940" s="6">
        <v>723763.0</v>
      </c>
      <c r="B27940" s="6">
        <v>722810.0</v>
      </c>
      <c r="C27940" s="14" t="str">
        <f>If(COUNTIF(DamReaches!$B$2:$B$346,"="&amp;A27940)&gt;0, "Yes", "No")</f>
        <v>No</v>
      </c>
    </row>
    <row r="27941">
      <c r="A27941" s="6">
        <v>723764.0</v>
      </c>
      <c r="B27941" s="6">
        <v>723899.0</v>
      </c>
      <c r="C27941" s="14" t="str">
        <f>If(COUNTIF(DamReaches!$B$2:$B$346,"="&amp;A27941)&gt;0, "Yes", "No")</f>
        <v>No</v>
      </c>
    </row>
    <row r="27942">
      <c r="A27942" s="6">
        <v>723765.0</v>
      </c>
      <c r="B27942" s="6">
        <v>723495.0</v>
      </c>
      <c r="C27942" s="14" t="str">
        <f>If(COUNTIF(DamReaches!$B$2:$B$346,"="&amp;A27942)&gt;0, "Yes", "No")</f>
        <v>No</v>
      </c>
    </row>
    <row r="27943">
      <c r="A27943" s="6">
        <v>723766.0</v>
      </c>
      <c r="B27943" s="6">
        <v>723739.0</v>
      </c>
      <c r="C27943" s="14" t="str">
        <f>If(COUNTIF(DamReaches!$B$2:$B$346,"="&amp;A27943)&gt;0, "Yes", "No")</f>
        <v>No</v>
      </c>
    </row>
    <row r="27944">
      <c r="A27944" s="6">
        <v>723781.0</v>
      </c>
      <c r="B27944" s="6">
        <v>723632.0</v>
      </c>
      <c r="C27944" s="14" t="str">
        <f>If(COUNTIF(DamReaches!$B$2:$B$346,"="&amp;A27944)&gt;0, "Yes", "No")</f>
        <v>No</v>
      </c>
    </row>
    <row r="27945">
      <c r="A27945" s="6">
        <v>723782.0</v>
      </c>
      <c r="B27945" s="6">
        <v>724235.0</v>
      </c>
      <c r="C27945" s="14" t="str">
        <f>If(COUNTIF(DamReaches!$B$2:$B$346,"="&amp;A27945)&gt;0, "Yes", "No")</f>
        <v>No</v>
      </c>
    </row>
    <row r="27946">
      <c r="A27946" s="6">
        <v>723783.0</v>
      </c>
      <c r="B27946" s="6">
        <v>724377.0</v>
      </c>
      <c r="C27946" s="14" t="str">
        <f>If(COUNTIF(DamReaches!$B$2:$B$346,"="&amp;A27946)&gt;0, "Yes", "No")</f>
        <v>No</v>
      </c>
    </row>
    <row r="27947">
      <c r="A27947" s="6">
        <v>723784.0</v>
      </c>
      <c r="B27947" s="6">
        <v>722512.0</v>
      </c>
      <c r="C27947" s="14" t="str">
        <f>If(COUNTIF(DamReaches!$B$2:$B$346,"="&amp;A27947)&gt;0, "Yes", "No")</f>
        <v>No</v>
      </c>
    </row>
    <row r="27948">
      <c r="A27948" s="6">
        <v>723785.0</v>
      </c>
      <c r="B27948" s="6">
        <v>723250.0</v>
      </c>
      <c r="C27948" s="14" t="str">
        <f>If(COUNTIF(DamReaches!$B$2:$B$346,"="&amp;A27948)&gt;0, "Yes", "No")</f>
        <v>No</v>
      </c>
    </row>
    <row r="27949">
      <c r="A27949" s="6">
        <v>723818.0</v>
      </c>
      <c r="B27949" s="6">
        <v>723819.0</v>
      </c>
      <c r="C27949" s="14" t="str">
        <f>If(COUNTIF(DamReaches!$B$2:$B$346,"="&amp;A27949)&gt;0, "Yes", "No")</f>
        <v>No</v>
      </c>
    </row>
    <row r="27950">
      <c r="A27950" s="6">
        <v>723819.0</v>
      </c>
      <c r="B27950" s="6">
        <v>723739.0</v>
      </c>
      <c r="C27950" s="14" t="str">
        <f>If(COUNTIF(DamReaches!$B$2:$B$346,"="&amp;A27950)&gt;0, "Yes", "No")</f>
        <v>No</v>
      </c>
    </row>
    <row r="27951">
      <c r="A27951" s="6">
        <v>723839.0</v>
      </c>
      <c r="B27951" s="6">
        <v>723538.0</v>
      </c>
      <c r="C27951" s="14" t="str">
        <f>If(COUNTIF(DamReaches!$B$2:$B$346,"="&amp;A27951)&gt;0, "Yes", "No")</f>
        <v>No</v>
      </c>
    </row>
    <row r="27952">
      <c r="A27952" s="6">
        <v>723840.0</v>
      </c>
      <c r="B27952" s="6">
        <v>723954.0</v>
      </c>
      <c r="C27952" s="14" t="str">
        <f>If(COUNTIF(DamReaches!$B$2:$B$346,"="&amp;A27952)&gt;0, "Yes", "No")</f>
        <v>No</v>
      </c>
    </row>
    <row r="27953">
      <c r="A27953" s="6">
        <v>723841.0</v>
      </c>
      <c r="B27953" s="6">
        <v>723594.0</v>
      </c>
      <c r="C27953" s="14" t="str">
        <f>If(COUNTIF(DamReaches!$B$2:$B$346,"="&amp;A27953)&gt;0, "Yes", "No")</f>
        <v>No</v>
      </c>
    </row>
    <row r="27954">
      <c r="A27954" s="6">
        <v>723842.0</v>
      </c>
      <c r="B27954" s="6">
        <v>723461.0</v>
      </c>
      <c r="C27954" s="14" t="str">
        <f>If(COUNTIF(DamReaches!$B$2:$B$346,"="&amp;A27954)&gt;0, "Yes", "No")</f>
        <v>No</v>
      </c>
    </row>
    <row r="27955">
      <c r="A27955" s="6">
        <v>723843.0</v>
      </c>
      <c r="B27955" s="6">
        <v>723842.0</v>
      </c>
      <c r="C27955" s="14" t="str">
        <f>If(COUNTIF(DamReaches!$B$2:$B$346,"="&amp;A27955)&gt;0, "Yes", "No")</f>
        <v>No</v>
      </c>
    </row>
    <row r="27956">
      <c r="A27956" s="6">
        <v>723862.0</v>
      </c>
      <c r="B27956" s="6">
        <v>723864.0</v>
      </c>
      <c r="C27956" s="14" t="str">
        <f>If(COUNTIF(DamReaches!$B$2:$B$346,"="&amp;A27956)&gt;0, "Yes", "No")</f>
        <v>No</v>
      </c>
    </row>
    <row r="27957">
      <c r="A27957" s="6">
        <v>723863.0</v>
      </c>
      <c r="B27957" s="6">
        <v>723864.0</v>
      </c>
      <c r="C27957" s="14" t="str">
        <f>If(COUNTIF(DamReaches!$B$2:$B$346,"="&amp;A27957)&gt;0, "Yes", "No")</f>
        <v>No</v>
      </c>
    </row>
    <row r="27958">
      <c r="A27958" s="6">
        <v>723864.0</v>
      </c>
      <c r="B27958" s="6">
        <v>724278.0</v>
      </c>
      <c r="C27958" s="14" t="str">
        <f>If(COUNTIF(DamReaches!$B$2:$B$346,"="&amp;A27958)&gt;0, "Yes", "No")</f>
        <v>No</v>
      </c>
    </row>
    <row r="27959">
      <c r="A27959" s="6">
        <v>723865.0</v>
      </c>
      <c r="B27959" s="6">
        <v>724278.0</v>
      </c>
      <c r="C27959" s="14" t="str">
        <f>If(COUNTIF(DamReaches!$B$2:$B$346,"="&amp;A27959)&gt;0, "Yes", "No")</f>
        <v>No</v>
      </c>
    </row>
    <row r="27960">
      <c r="A27960" s="6">
        <v>723866.0</v>
      </c>
      <c r="B27960" s="6">
        <v>723510.0</v>
      </c>
      <c r="C27960" s="14" t="str">
        <f>If(COUNTIF(DamReaches!$B$2:$B$346,"="&amp;A27960)&gt;0, "Yes", "No")</f>
        <v>No</v>
      </c>
    </row>
    <row r="27961">
      <c r="A27961" s="6">
        <v>723867.0</v>
      </c>
      <c r="B27961" s="6">
        <v>723538.0</v>
      </c>
      <c r="C27961" s="14" t="str">
        <f>If(COUNTIF(DamReaches!$B$2:$B$346,"="&amp;A27961)&gt;0, "Yes", "No")</f>
        <v>No</v>
      </c>
    </row>
    <row r="27962">
      <c r="A27962" s="6">
        <v>723868.0</v>
      </c>
      <c r="B27962" s="6">
        <v>723896.0</v>
      </c>
      <c r="C27962" s="14" t="str">
        <f>If(COUNTIF(DamReaches!$B$2:$B$346,"="&amp;A27962)&gt;0, "Yes", "No")</f>
        <v>No</v>
      </c>
    </row>
    <row r="27963">
      <c r="A27963" s="6">
        <v>723894.0</v>
      </c>
      <c r="B27963" s="6">
        <v>723714.0</v>
      </c>
      <c r="C27963" s="14" t="str">
        <f>If(COUNTIF(DamReaches!$B$2:$B$346,"="&amp;A27963)&gt;0, "Yes", "No")</f>
        <v>No</v>
      </c>
    </row>
    <row r="27964">
      <c r="A27964" s="6">
        <v>723895.0</v>
      </c>
      <c r="B27964" s="6">
        <v>723057.0</v>
      </c>
      <c r="C27964" s="14" t="str">
        <f>If(COUNTIF(DamReaches!$B$2:$B$346,"="&amp;A27964)&gt;0, "Yes", "No")</f>
        <v>No</v>
      </c>
    </row>
    <row r="27965">
      <c r="A27965" s="6">
        <v>723896.0</v>
      </c>
      <c r="B27965" s="6">
        <v>724235.0</v>
      </c>
      <c r="C27965" s="14" t="str">
        <f>If(COUNTIF(DamReaches!$B$2:$B$346,"="&amp;A27965)&gt;0, "Yes", "No")</f>
        <v>No</v>
      </c>
    </row>
    <row r="27966">
      <c r="A27966" s="6">
        <v>723897.0</v>
      </c>
      <c r="B27966" s="6">
        <v>724256.0</v>
      </c>
      <c r="C27966" s="14" t="str">
        <f>If(COUNTIF(DamReaches!$B$2:$B$346,"="&amp;A27966)&gt;0, "Yes", "No")</f>
        <v>No</v>
      </c>
    </row>
    <row r="27967">
      <c r="A27967" s="6">
        <v>723898.0</v>
      </c>
      <c r="B27967" s="6">
        <v>724256.0</v>
      </c>
      <c r="C27967" s="14" t="str">
        <f>If(COUNTIF(DamReaches!$B$2:$B$346,"="&amp;A27967)&gt;0, "Yes", "No")</f>
        <v>No</v>
      </c>
    </row>
    <row r="27968">
      <c r="A27968" s="6">
        <v>723899.0</v>
      </c>
      <c r="B27968" s="6">
        <v>724018.0</v>
      </c>
      <c r="C27968" s="14" t="str">
        <f>If(COUNTIF(DamReaches!$B$2:$B$346,"="&amp;A27968)&gt;0, "Yes", "No")</f>
        <v>No</v>
      </c>
    </row>
    <row r="27969">
      <c r="A27969" s="6">
        <v>723930.0</v>
      </c>
      <c r="B27969" s="6">
        <v>723714.0</v>
      </c>
      <c r="C27969" s="14" t="str">
        <f>If(COUNTIF(DamReaches!$B$2:$B$346,"="&amp;A27969)&gt;0, "Yes", "No")</f>
        <v>No</v>
      </c>
    </row>
    <row r="27970">
      <c r="A27970" s="6">
        <v>723931.0</v>
      </c>
      <c r="B27970" s="6">
        <v>723895.0</v>
      </c>
      <c r="C27970" s="14" t="str">
        <f>If(COUNTIF(DamReaches!$B$2:$B$346,"="&amp;A27970)&gt;0, "Yes", "No")</f>
        <v>No</v>
      </c>
    </row>
    <row r="27971">
      <c r="A27971" s="6">
        <v>723932.0</v>
      </c>
      <c r="B27971" s="6">
        <v>723931.0</v>
      </c>
      <c r="C27971" s="14" t="str">
        <f>If(COUNTIF(DamReaches!$B$2:$B$346,"="&amp;A27971)&gt;0, "Yes", "No")</f>
        <v>No</v>
      </c>
    </row>
    <row r="27972">
      <c r="A27972" s="6">
        <v>723933.0</v>
      </c>
      <c r="B27972" s="6">
        <v>723934.0</v>
      </c>
      <c r="C27972" s="14" t="str">
        <f>If(COUNTIF(DamReaches!$B$2:$B$346,"="&amp;A27972)&gt;0, "Yes", "No")</f>
        <v>No</v>
      </c>
    </row>
    <row r="27973">
      <c r="A27973" s="6">
        <v>723934.0</v>
      </c>
      <c r="B27973" s="6">
        <v>723954.0</v>
      </c>
      <c r="C27973" s="14" t="str">
        <f>If(COUNTIF(DamReaches!$B$2:$B$346,"="&amp;A27973)&gt;0, "Yes", "No")</f>
        <v>No</v>
      </c>
    </row>
    <row r="27974">
      <c r="A27974" s="6">
        <v>723935.0</v>
      </c>
      <c r="B27974" s="6">
        <v>723275.0</v>
      </c>
      <c r="C27974" s="14" t="str">
        <f>If(COUNTIF(DamReaches!$B$2:$B$346,"="&amp;A27974)&gt;0, "Yes", "No")</f>
        <v>No</v>
      </c>
    </row>
    <row r="27975">
      <c r="A27975" s="6">
        <v>723936.0</v>
      </c>
      <c r="B27975" s="6">
        <v>723495.0</v>
      </c>
      <c r="C27975" s="14" t="str">
        <f>If(COUNTIF(DamReaches!$B$2:$B$346,"="&amp;A27975)&gt;0, "Yes", "No")</f>
        <v>No</v>
      </c>
    </row>
    <row r="27976">
      <c r="A27976" s="6">
        <v>723937.0</v>
      </c>
      <c r="B27976" s="6">
        <v>723614.0</v>
      </c>
      <c r="C27976" s="14" t="str">
        <f>If(COUNTIF(DamReaches!$B$2:$B$346,"="&amp;A27976)&gt;0, "Yes", "No")</f>
        <v>No</v>
      </c>
    </row>
    <row r="27977">
      <c r="A27977" s="6">
        <v>723954.0</v>
      </c>
      <c r="B27977" s="6">
        <v>724148.0</v>
      </c>
      <c r="C27977" s="14" t="str">
        <f>If(COUNTIF(DamReaches!$B$2:$B$346,"="&amp;A27977)&gt;0, "Yes", "No")</f>
        <v>No</v>
      </c>
    </row>
    <row r="27978">
      <c r="A27978" s="6">
        <v>723955.0</v>
      </c>
      <c r="B27978" s="6">
        <v>723672.0</v>
      </c>
      <c r="C27978" s="14" t="str">
        <f>If(COUNTIF(DamReaches!$B$2:$B$346,"="&amp;A27978)&gt;0, "Yes", "No")</f>
        <v>No</v>
      </c>
    </row>
    <row r="27979">
      <c r="A27979" s="6">
        <v>723956.0</v>
      </c>
      <c r="B27979" s="6">
        <v>723935.0</v>
      </c>
      <c r="C27979" s="14" t="str">
        <f>If(COUNTIF(DamReaches!$B$2:$B$346,"="&amp;A27979)&gt;0, "Yes", "No")</f>
        <v>No</v>
      </c>
    </row>
    <row r="27980">
      <c r="A27980" s="6">
        <v>724015.0</v>
      </c>
      <c r="B27980" s="6">
        <v>724016.0</v>
      </c>
      <c r="C27980" s="14" t="str">
        <f>If(COUNTIF(DamReaches!$B$2:$B$346,"="&amp;A27980)&gt;0, "Yes", "No")</f>
        <v>No</v>
      </c>
    </row>
    <row r="27981">
      <c r="A27981" s="6">
        <v>724016.0</v>
      </c>
      <c r="B27981" s="6">
        <v>723762.0</v>
      </c>
      <c r="C27981" s="14" t="str">
        <f>If(COUNTIF(DamReaches!$B$2:$B$346,"="&amp;A27981)&gt;0, "Yes", "No")</f>
        <v>No</v>
      </c>
    </row>
    <row r="27982">
      <c r="A27982" s="6">
        <v>724017.0</v>
      </c>
      <c r="B27982" s="6">
        <v>723274.0</v>
      </c>
      <c r="C27982" s="14" t="str">
        <f>If(COUNTIF(DamReaches!$B$2:$B$346,"="&amp;A27982)&gt;0, "Yes", "No")</f>
        <v>No</v>
      </c>
    </row>
    <row r="27983">
      <c r="A27983" s="6">
        <v>724018.0</v>
      </c>
      <c r="B27983" s="6">
        <v>724237.0</v>
      </c>
      <c r="C27983" s="14" t="str">
        <f>If(COUNTIF(DamReaches!$B$2:$B$346,"="&amp;A27983)&gt;0, "Yes", "No")</f>
        <v>No</v>
      </c>
    </row>
    <row r="27984">
      <c r="A27984" s="6">
        <v>724019.0</v>
      </c>
      <c r="B27984" s="6">
        <v>724237.0</v>
      </c>
      <c r="C27984" s="14" t="str">
        <f>If(COUNTIF(DamReaches!$B$2:$B$346,"="&amp;A27984)&gt;0, "Yes", "No")</f>
        <v>No</v>
      </c>
    </row>
    <row r="27985">
      <c r="A27985" s="6">
        <v>724020.0</v>
      </c>
      <c r="B27985" s="6">
        <v>723614.0</v>
      </c>
      <c r="C27985" s="14" t="str">
        <f>If(COUNTIF(DamReaches!$B$2:$B$346,"="&amp;A27985)&gt;0, "Yes", "No")</f>
        <v>No</v>
      </c>
    </row>
    <row r="27986">
      <c r="A27986" s="6">
        <v>724042.0</v>
      </c>
      <c r="B27986" s="6">
        <v>723934.0</v>
      </c>
      <c r="C27986" s="14" t="str">
        <f>If(COUNTIF(DamReaches!$B$2:$B$346,"="&amp;A27986)&gt;0, "Yes", "No")</f>
        <v>No</v>
      </c>
    </row>
    <row r="27987">
      <c r="A27987" s="6">
        <v>724043.0</v>
      </c>
      <c r="B27987" s="6">
        <v>724114.0</v>
      </c>
      <c r="C27987" s="14" t="str">
        <f>If(COUNTIF(DamReaches!$B$2:$B$346,"="&amp;A27987)&gt;0, "Yes", "No")</f>
        <v>No</v>
      </c>
    </row>
    <row r="27988">
      <c r="A27988" s="6">
        <v>724044.0</v>
      </c>
      <c r="B27988" s="6">
        <v>723819.0</v>
      </c>
      <c r="C27988" s="14" t="str">
        <f>If(COUNTIF(DamReaches!$B$2:$B$346,"="&amp;A27988)&gt;0, "Yes", "No")</f>
        <v>No</v>
      </c>
    </row>
    <row r="27989">
      <c r="A27989" s="6">
        <v>724045.0</v>
      </c>
      <c r="B27989" s="6">
        <v>723842.0</v>
      </c>
      <c r="C27989" s="14" t="str">
        <f>If(COUNTIF(DamReaches!$B$2:$B$346,"="&amp;A27989)&gt;0, "Yes", "No")</f>
        <v>No</v>
      </c>
    </row>
    <row r="27990">
      <c r="A27990" s="6">
        <v>724064.0</v>
      </c>
      <c r="B27990" s="6">
        <v>723930.0</v>
      </c>
      <c r="C27990" s="14" t="str">
        <f>If(COUNTIF(DamReaches!$B$2:$B$346,"="&amp;A27990)&gt;0, "Yes", "No")</f>
        <v>No</v>
      </c>
    </row>
    <row r="27991">
      <c r="A27991" s="6">
        <v>724065.0</v>
      </c>
      <c r="B27991" s="6">
        <v>724066.0</v>
      </c>
      <c r="C27991" s="14" t="str">
        <f>If(COUNTIF(DamReaches!$B$2:$B$346,"="&amp;A27991)&gt;0, "Yes", "No")</f>
        <v>No</v>
      </c>
    </row>
    <row r="27992">
      <c r="A27992" s="6">
        <v>724066.0</v>
      </c>
      <c r="B27992" s="6">
        <v>723758.0</v>
      </c>
      <c r="C27992" s="14" t="str">
        <f>If(COUNTIF(DamReaches!$B$2:$B$346,"="&amp;A27992)&gt;0, "Yes", "No")</f>
        <v>No</v>
      </c>
    </row>
    <row r="27993">
      <c r="A27993" s="6">
        <v>724067.0</v>
      </c>
      <c r="B27993" s="6">
        <v>723399.0</v>
      </c>
      <c r="C27993" s="14" t="str">
        <f>If(COUNTIF(DamReaches!$B$2:$B$346,"="&amp;A27993)&gt;0, "Yes", "No")</f>
        <v>No</v>
      </c>
    </row>
    <row r="27994">
      <c r="A27994" s="6">
        <v>724068.0</v>
      </c>
      <c r="B27994" s="6">
        <v>723936.0</v>
      </c>
      <c r="C27994" s="14" t="str">
        <f>If(COUNTIF(DamReaches!$B$2:$B$346,"="&amp;A27994)&gt;0, "Yes", "No")</f>
        <v>No</v>
      </c>
    </row>
    <row r="27995">
      <c r="A27995" s="6">
        <v>724099.0</v>
      </c>
      <c r="B27995" s="6">
        <v>723895.0</v>
      </c>
      <c r="C27995" s="14" t="str">
        <f>If(COUNTIF(DamReaches!$B$2:$B$346,"="&amp;A27995)&gt;0, "Yes", "No")</f>
        <v>No</v>
      </c>
    </row>
    <row r="27996">
      <c r="A27996" s="6">
        <v>724100.0</v>
      </c>
      <c r="B27996" s="6">
        <v>724148.0</v>
      </c>
      <c r="C27996" s="14" t="str">
        <f>If(COUNTIF(DamReaches!$B$2:$B$346,"="&amp;A27996)&gt;0, "Yes", "No")</f>
        <v>No</v>
      </c>
    </row>
    <row r="27997">
      <c r="A27997" s="6">
        <v>724101.0</v>
      </c>
      <c r="B27997" s="6">
        <v>724116.0</v>
      </c>
      <c r="C27997" s="14" t="str">
        <f>If(COUNTIF(DamReaches!$B$2:$B$346,"="&amp;A27997)&gt;0, "Yes", "No")</f>
        <v>No</v>
      </c>
    </row>
    <row r="27998">
      <c r="A27998" s="6">
        <v>724102.0</v>
      </c>
      <c r="B27998" s="6">
        <v>723738.0</v>
      </c>
      <c r="C27998" s="14" t="str">
        <f>If(COUNTIF(DamReaches!$B$2:$B$346,"="&amp;A27998)&gt;0, "Yes", "No")</f>
        <v>No</v>
      </c>
    </row>
    <row r="27999">
      <c r="A27999" s="6">
        <v>724103.0</v>
      </c>
      <c r="B27999" s="6">
        <v>723716.0</v>
      </c>
      <c r="C27999" s="14" t="str">
        <f>If(COUNTIF(DamReaches!$B$2:$B$346,"="&amp;A27999)&gt;0, "Yes", "No")</f>
        <v>No</v>
      </c>
    </row>
    <row r="28000">
      <c r="A28000" s="6">
        <v>724104.0</v>
      </c>
      <c r="B28000" s="6">
        <v>722919.0</v>
      </c>
      <c r="C28000" s="14" t="str">
        <f>If(COUNTIF(DamReaches!$B$2:$B$346,"="&amp;A28000)&gt;0, "Yes", "No")</f>
        <v>No</v>
      </c>
    </row>
    <row r="28001">
      <c r="A28001" s="6">
        <v>724105.0</v>
      </c>
      <c r="B28001" s="6">
        <v>722650.0</v>
      </c>
      <c r="C28001" s="14" t="str">
        <f>If(COUNTIF(DamReaches!$B$2:$B$346,"="&amp;A28001)&gt;0, "Yes", "No")</f>
        <v>No</v>
      </c>
    </row>
    <row r="28002">
      <c r="A28002" s="6">
        <v>724113.0</v>
      </c>
      <c r="B28002" s="6">
        <v>723355.0</v>
      </c>
      <c r="C28002" s="14" t="str">
        <f>If(COUNTIF(DamReaches!$B$2:$B$346,"="&amp;A28002)&gt;0, "Yes", "No")</f>
        <v>No</v>
      </c>
    </row>
    <row r="28003">
      <c r="A28003" s="6">
        <v>724114.0</v>
      </c>
      <c r="B28003" s="6">
        <v>724533.0</v>
      </c>
      <c r="C28003" s="14" t="str">
        <f>If(COUNTIF(DamReaches!$B$2:$B$346,"="&amp;A28003)&gt;0, "Yes", "No")</f>
        <v>No</v>
      </c>
    </row>
    <row r="28004">
      <c r="A28004" s="6">
        <v>724115.0</v>
      </c>
      <c r="B28004" s="6">
        <v>724533.0</v>
      </c>
      <c r="C28004" s="14" t="str">
        <f>If(COUNTIF(DamReaches!$B$2:$B$346,"="&amp;A28004)&gt;0, "Yes", "No")</f>
        <v>No</v>
      </c>
    </row>
    <row r="28005">
      <c r="A28005" s="6">
        <v>724116.0</v>
      </c>
      <c r="B28005" s="6">
        <v>723896.0</v>
      </c>
      <c r="C28005" s="14" t="str">
        <f>If(COUNTIF(DamReaches!$B$2:$B$346,"="&amp;A28005)&gt;0, "Yes", "No")</f>
        <v>No</v>
      </c>
    </row>
    <row r="28006">
      <c r="A28006" s="6">
        <v>724117.0</v>
      </c>
      <c r="B28006" s="6">
        <v>724104.0</v>
      </c>
      <c r="C28006" s="14" t="str">
        <f>If(COUNTIF(DamReaches!$B$2:$B$346,"="&amp;A28006)&gt;0, "Yes", "No")</f>
        <v>No</v>
      </c>
    </row>
    <row r="28007">
      <c r="A28007" s="6">
        <v>724118.0</v>
      </c>
      <c r="B28007" s="6">
        <v>723937.0</v>
      </c>
      <c r="C28007" s="14" t="str">
        <f>If(COUNTIF(DamReaches!$B$2:$B$346,"="&amp;A28007)&gt;0, "Yes", "No")</f>
        <v>No</v>
      </c>
    </row>
    <row r="28008">
      <c r="A28008" s="6">
        <v>724145.0</v>
      </c>
      <c r="B28008" s="6">
        <v>724707.0</v>
      </c>
      <c r="C28008" s="14" t="str">
        <f>If(COUNTIF(DamReaches!$B$2:$B$346,"="&amp;A28008)&gt;0, "Yes", "No")</f>
        <v>No</v>
      </c>
    </row>
    <row r="28009">
      <c r="A28009" s="6">
        <v>724146.0</v>
      </c>
      <c r="B28009" s="6">
        <v>724066.0</v>
      </c>
      <c r="C28009" s="14" t="str">
        <f>If(COUNTIF(DamReaches!$B$2:$B$346,"="&amp;A28009)&gt;0, "Yes", "No")</f>
        <v>No</v>
      </c>
    </row>
    <row r="28010">
      <c r="A28010" s="6">
        <v>724147.0</v>
      </c>
      <c r="B28010" s="6">
        <v>723760.0</v>
      </c>
      <c r="C28010" s="14" t="str">
        <f>If(COUNTIF(DamReaches!$B$2:$B$346,"="&amp;A28010)&gt;0, "Yes", "No")</f>
        <v>No</v>
      </c>
    </row>
    <row r="28011">
      <c r="A28011" s="6">
        <v>724148.0</v>
      </c>
      <c r="B28011" s="6">
        <v>724114.0</v>
      </c>
      <c r="C28011" s="14" t="str">
        <f>If(COUNTIF(DamReaches!$B$2:$B$346,"="&amp;A28011)&gt;0, "Yes", "No")</f>
        <v>No</v>
      </c>
    </row>
    <row r="28012">
      <c r="A28012" s="6">
        <v>724149.0</v>
      </c>
      <c r="B28012" s="6">
        <v>724683.0</v>
      </c>
      <c r="C28012" s="14" t="str">
        <f>If(COUNTIF(DamReaches!$B$2:$B$346,"="&amp;A28012)&gt;0, "Yes", "No")</f>
        <v>No</v>
      </c>
    </row>
    <row r="28013">
      <c r="A28013" s="6">
        <v>724150.0</v>
      </c>
      <c r="B28013" s="6">
        <v>724103.0</v>
      </c>
      <c r="C28013" s="14" t="str">
        <f>If(COUNTIF(DamReaches!$B$2:$B$346,"="&amp;A28013)&gt;0, "Yes", "No")</f>
        <v>No</v>
      </c>
    </row>
    <row r="28014">
      <c r="A28014" s="6">
        <v>724151.0</v>
      </c>
      <c r="B28014" s="6">
        <v>724105.0</v>
      </c>
      <c r="C28014" s="14" t="str">
        <f>If(COUNTIF(DamReaches!$B$2:$B$346,"="&amp;A28014)&gt;0, "Yes", "No")</f>
        <v>No</v>
      </c>
    </row>
    <row r="28015">
      <c r="A28015" s="6">
        <v>724171.0</v>
      </c>
      <c r="B28015" s="6">
        <v>724064.0</v>
      </c>
      <c r="C28015" s="14" t="str">
        <f>If(COUNTIF(DamReaches!$B$2:$B$346,"="&amp;A28015)&gt;0, "Yes", "No")</f>
        <v>No</v>
      </c>
    </row>
    <row r="28016">
      <c r="A28016" s="6">
        <v>724172.0</v>
      </c>
      <c r="B28016" s="6">
        <v>723930.0</v>
      </c>
      <c r="C28016" s="14" t="str">
        <f>If(COUNTIF(DamReaches!$B$2:$B$346,"="&amp;A28016)&gt;0, "Yes", "No")</f>
        <v>No</v>
      </c>
    </row>
    <row r="28017">
      <c r="A28017" s="6">
        <v>724173.0</v>
      </c>
      <c r="B28017" s="6">
        <v>724233.0</v>
      </c>
      <c r="C28017" s="14" t="str">
        <f>If(COUNTIF(DamReaches!$B$2:$B$346,"="&amp;A28017)&gt;0, "Yes", "No")</f>
        <v>No</v>
      </c>
    </row>
    <row r="28018">
      <c r="A28018" s="6">
        <v>724174.0</v>
      </c>
      <c r="B28018" s="6">
        <v>724233.0</v>
      </c>
      <c r="C28018" s="14" t="str">
        <f>If(COUNTIF(DamReaches!$B$2:$B$346,"="&amp;A28018)&gt;0, "Yes", "No")</f>
        <v>No</v>
      </c>
    </row>
    <row r="28019">
      <c r="A28019" s="6">
        <v>724175.0</v>
      </c>
      <c r="B28019" s="6">
        <v>724309.0</v>
      </c>
      <c r="C28019" s="14" t="str">
        <f>If(COUNTIF(DamReaches!$B$2:$B$346,"="&amp;A28019)&gt;0, "Yes", "No")</f>
        <v>No</v>
      </c>
    </row>
    <row r="28020">
      <c r="A28020" s="6">
        <v>724176.0</v>
      </c>
      <c r="B28020" s="6">
        <v>724102.0</v>
      </c>
      <c r="C28020" s="14" t="str">
        <f>If(COUNTIF(DamReaches!$B$2:$B$346,"="&amp;A28020)&gt;0, "Yes", "No")</f>
        <v>No</v>
      </c>
    </row>
    <row r="28021">
      <c r="A28021" s="6">
        <v>724177.0</v>
      </c>
      <c r="B28021" s="6">
        <v>724018.0</v>
      </c>
      <c r="C28021" s="14" t="str">
        <f>If(COUNTIF(DamReaches!$B$2:$B$346,"="&amp;A28021)&gt;0, "Yes", "No")</f>
        <v>No</v>
      </c>
    </row>
    <row r="28022">
      <c r="A28022" s="6">
        <v>724178.0</v>
      </c>
      <c r="B28022" s="6">
        <v>724044.0</v>
      </c>
      <c r="C28022" s="14" t="str">
        <f>If(COUNTIF(DamReaches!$B$2:$B$346,"="&amp;A28022)&gt;0, "Yes", "No")</f>
        <v>No</v>
      </c>
    </row>
    <row r="28023">
      <c r="A28023" s="6">
        <v>724205.0</v>
      </c>
      <c r="B28023" s="6">
        <v>724116.0</v>
      </c>
      <c r="C28023" s="14" t="str">
        <f>If(COUNTIF(DamReaches!$B$2:$B$346,"="&amp;A28023)&gt;0, "Yes", "No")</f>
        <v>No</v>
      </c>
    </row>
    <row r="28024">
      <c r="A28024" s="6">
        <v>724206.0</v>
      </c>
      <c r="B28024" s="6">
        <v>724309.0</v>
      </c>
      <c r="C28024" s="14" t="str">
        <f>If(COUNTIF(DamReaches!$B$2:$B$346,"="&amp;A28024)&gt;0, "Yes", "No")</f>
        <v>No</v>
      </c>
    </row>
    <row r="28025">
      <c r="A28025" s="6">
        <v>724207.0</v>
      </c>
      <c r="B28025" s="6">
        <v>724683.0</v>
      </c>
      <c r="C28025" s="14" t="str">
        <f>If(COUNTIF(DamReaches!$B$2:$B$346,"="&amp;A28025)&gt;0, "Yes", "No")</f>
        <v>No</v>
      </c>
    </row>
    <row r="28026">
      <c r="A28026" s="6">
        <v>724208.0</v>
      </c>
      <c r="B28026" s="6">
        <v>724684.0</v>
      </c>
      <c r="C28026" s="14" t="str">
        <f>If(COUNTIF(DamReaches!$B$2:$B$346,"="&amp;A28026)&gt;0, "Yes", "No")</f>
        <v>No</v>
      </c>
    </row>
    <row r="28027">
      <c r="A28027" s="6">
        <v>724209.0</v>
      </c>
      <c r="B28027" s="6">
        <v>724684.0</v>
      </c>
      <c r="C28027" s="14" t="str">
        <f>If(COUNTIF(DamReaches!$B$2:$B$346,"="&amp;A28027)&gt;0, "Yes", "No")</f>
        <v>No</v>
      </c>
    </row>
    <row r="28028">
      <c r="A28028" s="6">
        <v>724232.0</v>
      </c>
      <c r="B28028" s="6">
        <v>724064.0</v>
      </c>
      <c r="C28028" s="14" t="str">
        <f>If(COUNTIF(DamReaches!$B$2:$B$346,"="&amp;A28028)&gt;0, "Yes", "No")</f>
        <v>No</v>
      </c>
    </row>
    <row r="28029">
      <c r="A28029" s="6">
        <v>724233.0</v>
      </c>
      <c r="B28029" s="6">
        <v>724234.0</v>
      </c>
      <c r="C28029" s="14" t="str">
        <f>If(COUNTIF(DamReaches!$B$2:$B$346,"="&amp;A28029)&gt;0, "Yes", "No")</f>
        <v>No</v>
      </c>
    </row>
    <row r="28030">
      <c r="A28030" s="6">
        <v>724234.0</v>
      </c>
      <c r="B28030" s="6">
        <v>724146.0</v>
      </c>
      <c r="C28030" s="14" t="str">
        <f>If(COUNTIF(DamReaches!$B$2:$B$346,"="&amp;A28030)&gt;0, "Yes", "No")</f>
        <v>No</v>
      </c>
    </row>
    <row r="28031">
      <c r="A28031" s="6">
        <v>724235.0</v>
      </c>
      <c r="B28031" s="6">
        <v>724206.0</v>
      </c>
      <c r="C28031" s="14" t="str">
        <f>If(COUNTIF(DamReaches!$B$2:$B$346,"="&amp;A28031)&gt;0, "Yes", "No")</f>
        <v>No</v>
      </c>
    </row>
    <row r="28032">
      <c r="A28032" s="6">
        <v>724236.0</v>
      </c>
      <c r="B28032" s="6">
        <v>723935.0</v>
      </c>
      <c r="C28032" s="14" t="str">
        <f>If(COUNTIF(DamReaches!$B$2:$B$346,"="&amp;A28032)&gt;0, "Yes", "No")</f>
        <v>No</v>
      </c>
    </row>
    <row r="28033">
      <c r="A28033" s="6">
        <v>724237.0</v>
      </c>
      <c r="B28033" s="6">
        <v>724761.0</v>
      </c>
      <c r="C28033" s="14" t="str">
        <f>If(COUNTIF(DamReaches!$B$2:$B$346,"="&amp;A28033)&gt;0, "Yes", "No")</f>
        <v>No</v>
      </c>
    </row>
    <row r="28034">
      <c r="A28034" s="6">
        <v>724254.0</v>
      </c>
      <c r="B28034" s="6">
        <v>724277.0</v>
      </c>
      <c r="C28034" s="14" t="str">
        <f>If(COUNTIF(DamReaches!$B$2:$B$346,"="&amp;A28034)&gt;0, "Yes", "No")</f>
        <v>No</v>
      </c>
    </row>
    <row r="28035">
      <c r="A28035" s="6">
        <v>724255.0</v>
      </c>
      <c r="B28035" s="6">
        <v>723738.0</v>
      </c>
      <c r="C28035" s="14" t="str">
        <f>If(COUNTIF(DamReaches!$B$2:$B$346,"="&amp;A28035)&gt;0, "Yes", "No")</f>
        <v>No</v>
      </c>
    </row>
    <row r="28036">
      <c r="A28036" s="6">
        <v>724256.0</v>
      </c>
      <c r="B28036" s="6">
        <v>724255.0</v>
      </c>
      <c r="C28036" s="14" t="str">
        <f>If(COUNTIF(DamReaches!$B$2:$B$346,"="&amp;A28036)&gt;0, "Yes", "No")</f>
        <v>No</v>
      </c>
    </row>
    <row r="28037">
      <c r="A28037" s="6">
        <v>724257.0</v>
      </c>
      <c r="B28037" s="6">
        <v>724258.0</v>
      </c>
      <c r="C28037" s="14" t="str">
        <f>If(COUNTIF(DamReaches!$B$2:$B$346,"="&amp;A28037)&gt;0, "Yes", "No")</f>
        <v>No</v>
      </c>
    </row>
    <row r="28038">
      <c r="A28038" s="6">
        <v>724258.0</v>
      </c>
      <c r="B28038" s="6">
        <v>723936.0</v>
      </c>
      <c r="C28038" s="14" t="str">
        <f>If(COUNTIF(DamReaches!$B$2:$B$346,"="&amp;A28038)&gt;0, "Yes", "No")</f>
        <v>No</v>
      </c>
    </row>
    <row r="28039">
      <c r="A28039" s="6">
        <v>724259.0</v>
      </c>
      <c r="B28039" s="6">
        <v>724068.0</v>
      </c>
      <c r="C28039" s="14" t="str">
        <f>If(COUNTIF(DamReaches!$B$2:$B$346,"="&amp;A28039)&gt;0, "Yes", "No")</f>
        <v>No</v>
      </c>
    </row>
    <row r="28040">
      <c r="A28040" s="6">
        <v>724260.0</v>
      </c>
      <c r="B28040" s="6">
        <v>724178.0</v>
      </c>
      <c r="C28040" s="14" t="str">
        <f>If(COUNTIF(DamReaches!$B$2:$B$346,"="&amp;A28040)&gt;0, "Yes", "No")</f>
        <v>No</v>
      </c>
    </row>
    <row r="28041">
      <c r="A28041" s="6">
        <v>724277.0</v>
      </c>
      <c r="B28041" s="6">
        <v>724401.0</v>
      </c>
      <c r="C28041" s="14" t="str">
        <f>If(COUNTIF(DamReaches!$B$2:$B$346,"="&amp;A28041)&gt;0, "Yes", "No")</f>
        <v>No</v>
      </c>
    </row>
    <row r="28042">
      <c r="A28042" s="6">
        <v>724278.0</v>
      </c>
      <c r="B28042" s="6">
        <v>724401.0</v>
      </c>
      <c r="C28042" s="14" t="str">
        <f>If(COUNTIF(DamReaches!$B$2:$B$346,"="&amp;A28042)&gt;0, "Yes", "No")</f>
        <v>No</v>
      </c>
    </row>
    <row r="28043">
      <c r="A28043" s="6">
        <v>724306.0</v>
      </c>
      <c r="B28043" s="6">
        <v>724307.0</v>
      </c>
      <c r="C28043" s="14" t="str">
        <f>If(COUNTIF(DamReaches!$B$2:$B$346,"="&amp;A28043)&gt;0, "Yes", "No")</f>
        <v>No</v>
      </c>
    </row>
    <row r="28044">
      <c r="A28044" s="6">
        <v>724307.0</v>
      </c>
      <c r="B28044" s="6">
        <v>724707.0</v>
      </c>
      <c r="C28044" s="14" t="str">
        <f>If(COUNTIF(DamReaches!$B$2:$B$346,"="&amp;A28044)&gt;0, "Yes", "No")</f>
        <v>No</v>
      </c>
    </row>
    <row r="28045">
      <c r="A28045" s="6">
        <v>724308.0</v>
      </c>
      <c r="B28045" s="6">
        <v>724234.0</v>
      </c>
      <c r="C28045" s="14" t="str">
        <f>If(COUNTIF(DamReaches!$B$2:$B$346,"="&amp;A28045)&gt;0, "Yes", "No")</f>
        <v>No</v>
      </c>
    </row>
    <row r="28046">
      <c r="A28046" s="6">
        <v>724309.0</v>
      </c>
      <c r="B28046" s="6">
        <v>724446.0</v>
      </c>
      <c r="C28046" s="14" t="str">
        <f>If(COUNTIF(DamReaches!$B$2:$B$346,"="&amp;A28046)&gt;0, "Yes", "No")</f>
        <v>No</v>
      </c>
    </row>
    <row r="28047">
      <c r="A28047" s="6">
        <v>724310.0</v>
      </c>
      <c r="B28047" s="6">
        <v>724446.0</v>
      </c>
      <c r="C28047" s="14" t="str">
        <f>If(COUNTIF(DamReaches!$B$2:$B$346,"="&amp;A28047)&gt;0, "Yes", "No")</f>
        <v>No</v>
      </c>
    </row>
    <row r="28048">
      <c r="A28048" s="6">
        <v>724339.0</v>
      </c>
      <c r="B28048" s="6">
        <v>724307.0</v>
      </c>
      <c r="C28048" s="14" t="str">
        <f>If(COUNTIF(DamReaches!$B$2:$B$346,"="&amp;A28048)&gt;0, "Yes", "No")</f>
        <v>No</v>
      </c>
    </row>
    <row r="28049">
      <c r="A28049" s="6">
        <v>724340.0</v>
      </c>
      <c r="B28049" s="6">
        <v>723931.0</v>
      </c>
      <c r="C28049" s="14" t="str">
        <f>If(COUNTIF(DamReaches!$B$2:$B$346,"="&amp;A28049)&gt;0, "Yes", "No")</f>
        <v>No</v>
      </c>
    </row>
    <row r="28050">
      <c r="A28050" s="6">
        <v>724341.0</v>
      </c>
      <c r="B28050" s="6">
        <v>724045.0</v>
      </c>
      <c r="C28050" s="14" t="str">
        <f>If(COUNTIF(DamReaches!$B$2:$B$346,"="&amp;A28050)&gt;0, "Yes", "No")</f>
        <v>No</v>
      </c>
    </row>
    <row r="28051">
      <c r="A28051" s="6">
        <v>724373.0</v>
      </c>
      <c r="B28051" s="6">
        <v>724403.0</v>
      </c>
      <c r="C28051" s="14" t="str">
        <f>If(COUNTIF(DamReaches!$B$2:$B$346,"="&amp;A28051)&gt;0, "Yes", "No")</f>
        <v>No</v>
      </c>
    </row>
    <row r="28052">
      <c r="A28052" s="6">
        <v>724374.0</v>
      </c>
      <c r="B28052" s="6">
        <v>724099.0</v>
      </c>
      <c r="C28052" s="14" t="str">
        <f>If(COUNTIF(DamReaches!$B$2:$B$346,"="&amp;A28052)&gt;0, "Yes", "No")</f>
        <v>No</v>
      </c>
    </row>
    <row r="28053">
      <c r="A28053" s="6">
        <v>724375.0</v>
      </c>
      <c r="B28053" s="6">
        <v>724146.0</v>
      </c>
      <c r="C28053" s="14" t="str">
        <f>If(COUNTIF(DamReaches!$B$2:$B$346,"="&amp;A28053)&gt;0, "Yes", "No")</f>
        <v>No</v>
      </c>
    </row>
    <row r="28054">
      <c r="A28054" s="6">
        <v>724376.0</v>
      </c>
      <c r="B28054" s="6">
        <v>724761.0</v>
      </c>
      <c r="C28054" s="14" t="str">
        <f>If(COUNTIF(DamReaches!$B$2:$B$346,"="&amp;A28054)&gt;0, "Yes", "No")</f>
        <v>No</v>
      </c>
    </row>
    <row r="28055">
      <c r="A28055" s="6">
        <v>724377.0</v>
      </c>
      <c r="B28055" s="6">
        <v>724376.0</v>
      </c>
      <c r="C28055" s="14" t="str">
        <f>If(COUNTIF(DamReaches!$B$2:$B$346,"="&amp;A28055)&gt;0, "Yes", "No")</f>
        <v>No</v>
      </c>
    </row>
    <row r="28056">
      <c r="A28056" s="6">
        <v>724378.0</v>
      </c>
      <c r="B28056" s="6">
        <v>724103.0</v>
      </c>
      <c r="C28056" s="14" t="str">
        <f>If(COUNTIF(DamReaches!$B$2:$B$346,"="&amp;A28056)&gt;0, "Yes", "No")</f>
        <v>No</v>
      </c>
    </row>
    <row r="28057">
      <c r="A28057" s="6">
        <v>724379.0</v>
      </c>
      <c r="B28057" s="6">
        <v>724118.0</v>
      </c>
      <c r="C28057" s="14" t="str">
        <f>If(COUNTIF(DamReaches!$B$2:$B$346,"="&amp;A28057)&gt;0, "Yes", "No")</f>
        <v>No</v>
      </c>
    </row>
    <row r="28058">
      <c r="A28058" s="6">
        <v>724401.0</v>
      </c>
      <c r="B28058" s="6">
        <v>724402.0</v>
      </c>
      <c r="C28058" s="14" t="str">
        <f>If(COUNTIF(DamReaches!$B$2:$B$346,"="&amp;A28058)&gt;0, "Yes", "No")</f>
        <v>No</v>
      </c>
    </row>
    <row r="28059">
      <c r="A28059" s="6">
        <v>724402.0</v>
      </c>
      <c r="B28059" s="6">
        <v>724403.0</v>
      </c>
      <c r="C28059" s="14" t="str">
        <f>If(COUNTIF(DamReaches!$B$2:$B$346,"="&amp;A28059)&gt;0, "Yes", "No")</f>
        <v>No</v>
      </c>
    </row>
    <row r="28060">
      <c r="A28060" s="6">
        <v>724403.0</v>
      </c>
      <c r="B28060" s="6">
        <v>724404.0</v>
      </c>
      <c r="C28060" s="14" t="str">
        <f>If(COUNTIF(DamReaches!$B$2:$B$346,"="&amp;A28060)&gt;0, "Yes", "No")</f>
        <v>No</v>
      </c>
    </row>
    <row r="28061">
      <c r="A28061" s="6">
        <v>724404.0</v>
      </c>
      <c r="B28061" s="6">
        <v>724339.0</v>
      </c>
      <c r="C28061" s="14" t="str">
        <f>If(COUNTIF(DamReaches!$B$2:$B$346,"="&amp;A28061)&gt;0, "Yes", "No")</f>
        <v>No</v>
      </c>
    </row>
    <row r="28062">
      <c r="A28062" s="6">
        <v>724405.0</v>
      </c>
      <c r="B28062" s="6">
        <v>724099.0</v>
      </c>
      <c r="C28062" s="14" t="str">
        <f>If(COUNTIF(DamReaches!$B$2:$B$346,"="&amp;A28062)&gt;0, "Yes", "No")</f>
        <v>No</v>
      </c>
    </row>
    <row r="28063">
      <c r="A28063" s="6">
        <v>724406.0</v>
      </c>
      <c r="B28063" s="6">
        <v>724563.0</v>
      </c>
      <c r="C28063" s="14" t="str">
        <f>If(COUNTIF(DamReaches!$B$2:$B$346,"="&amp;A28063)&gt;0, "Yes", "No")</f>
        <v>No</v>
      </c>
    </row>
    <row r="28064">
      <c r="A28064" s="6">
        <v>724407.0</v>
      </c>
      <c r="B28064" s="6">
        <v>724378.0</v>
      </c>
      <c r="C28064" s="14" t="str">
        <f>If(COUNTIF(DamReaches!$B$2:$B$346,"="&amp;A28064)&gt;0, "Yes", "No")</f>
        <v>No</v>
      </c>
    </row>
    <row r="28065">
      <c r="A28065" s="6">
        <v>724408.0</v>
      </c>
      <c r="B28065" s="6">
        <v>724407.0</v>
      </c>
      <c r="C28065" s="14" t="str">
        <f>If(COUNTIF(DamReaches!$B$2:$B$346,"="&amp;A28065)&gt;0, "Yes", "No")</f>
        <v>No</v>
      </c>
    </row>
    <row r="28066">
      <c r="A28066" s="6">
        <v>724425.0</v>
      </c>
      <c r="B28066" s="6">
        <v>723934.0</v>
      </c>
      <c r="C28066" s="14" t="str">
        <f>If(COUNTIF(DamReaches!$B$2:$B$346,"="&amp;A28066)&gt;0, "Yes", "No")</f>
        <v>No</v>
      </c>
    </row>
    <row r="28067">
      <c r="A28067" s="6">
        <v>724426.0</v>
      </c>
      <c r="B28067" s="6">
        <v>723298.0</v>
      </c>
      <c r="C28067" s="14" t="str">
        <f>If(COUNTIF(DamReaches!$B$2:$B$346,"="&amp;A28067)&gt;0, "Yes", "No")</f>
        <v>No</v>
      </c>
    </row>
    <row r="28068">
      <c r="A28068" s="6">
        <v>724427.0</v>
      </c>
      <c r="B28068" s="6">
        <v>724426.0</v>
      </c>
      <c r="C28068" s="14" t="str">
        <f>If(COUNTIF(DamReaches!$B$2:$B$346,"="&amp;A28068)&gt;0, "Yes", "No")</f>
        <v>No</v>
      </c>
    </row>
    <row r="28069">
      <c r="A28069" s="6">
        <v>724428.0</v>
      </c>
      <c r="B28069" s="6">
        <v>724236.0</v>
      </c>
      <c r="C28069" s="14" t="str">
        <f>If(COUNTIF(DamReaches!$B$2:$B$346,"="&amp;A28069)&gt;0, "Yes", "No")</f>
        <v>No</v>
      </c>
    </row>
    <row r="28070">
      <c r="A28070" s="6">
        <v>724429.0</v>
      </c>
      <c r="B28070" s="6">
        <v>724255.0</v>
      </c>
      <c r="C28070" s="14" t="str">
        <f>If(COUNTIF(DamReaches!$B$2:$B$346,"="&amp;A28070)&gt;0, "Yes", "No")</f>
        <v>No</v>
      </c>
    </row>
    <row r="28071">
      <c r="A28071" s="6">
        <v>724430.0</v>
      </c>
      <c r="B28071" s="6">
        <v>724068.0</v>
      </c>
      <c r="C28071" s="14" t="str">
        <f>If(COUNTIF(DamReaches!$B$2:$B$346,"="&amp;A28071)&gt;0, "Yes", "No")</f>
        <v>No</v>
      </c>
    </row>
    <row r="28072">
      <c r="A28072" s="6">
        <v>724431.0</v>
      </c>
      <c r="B28072" s="6">
        <v>724105.0</v>
      </c>
      <c r="C28072" s="14" t="str">
        <f>If(COUNTIF(DamReaches!$B$2:$B$346,"="&amp;A28072)&gt;0, "Yes", "No")</f>
        <v>No</v>
      </c>
    </row>
    <row r="28073">
      <c r="A28073" s="6">
        <v>724446.0</v>
      </c>
      <c r="B28073" s="6">
        <v>724447.0</v>
      </c>
      <c r="C28073" s="14" t="str">
        <f>If(COUNTIF(DamReaches!$B$2:$B$346,"="&amp;A28073)&gt;0, "Yes", "No")</f>
        <v>No</v>
      </c>
    </row>
    <row r="28074">
      <c r="A28074" s="6">
        <v>724447.0</v>
      </c>
      <c r="B28074" s="6">
        <v>724207.0</v>
      </c>
      <c r="C28074" s="14" t="str">
        <f>If(COUNTIF(DamReaches!$B$2:$B$346,"="&amp;A28074)&gt;0, "Yes", "No")</f>
        <v>No</v>
      </c>
    </row>
    <row r="28075">
      <c r="A28075" s="6">
        <v>724448.0</v>
      </c>
      <c r="B28075" s="6">
        <v>724429.0</v>
      </c>
      <c r="C28075" s="14" t="str">
        <f>If(COUNTIF(DamReaches!$B$2:$B$346,"="&amp;A28075)&gt;0, "Yes", "No")</f>
        <v>No</v>
      </c>
    </row>
    <row r="28076">
      <c r="A28076" s="6">
        <v>724449.0</v>
      </c>
      <c r="B28076" s="6">
        <v>724448.0</v>
      </c>
      <c r="C28076" s="14" t="str">
        <f>If(COUNTIF(DamReaches!$B$2:$B$346,"="&amp;A28076)&gt;0, "Yes", "No")</f>
        <v>No</v>
      </c>
    </row>
    <row r="28077">
      <c r="A28077" s="6">
        <v>724479.0</v>
      </c>
      <c r="B28077" s="6">
        <v>723274.0</v>
      </c>
      <c r="C28077" s="14" t="str">
        <f>If(COUNTIF(DamReaches!$B$2:$B$346,"="&amp;A28077)&gt;0, "Yes", "No")</f>
        <v>No</v>
      </c>
    </row>
    <row r="28078">
      <c r="A28078" s="6">
        <v>724480.0</v>
      </c>
      <c r="B28078" s="6">
        <v>724430.0</v>
      </c>
      <c r="C28078" s="14" t="str">
        <f>If(COUNTIF(DamReaches!$B$2:$B$346,"="&amp;A28078)&gt;0, "Yes", "No")</f>
        <v>No</v>
      </c>
    </row>
    <row r="28079">
      <c r="A28079" s="6">
        <v>724496.0</v>
      </c>
      <c r="B28079" s="6">
        <v>724374.0</v>
      </c>
      <c r="C28079" s="14" t="str">
        <f>If(COUNTIF(DamReaches!$B$2:$B$346,"="&amp;A28079)&gt;0, "Yes", "No")</f>
        <v>No</v>
      </c>
    </row>
    <row r="28080">
      <c r="A28080" s="6">
        <v>724497.0</v>
      </c>
      <c r="B28080" s="6">
        <v>724258.0</v>
      </c>
      <c r="C28080" s="14" t="str">
        <f>If(COUNTIF(DamReaches!$B$2:$B$346,"="&amp;A28080)&gt;0, "Yes", "No")</f>
        <v>No</v>
      </c>
    </row>
    <row r="28081">
      <c r="A28081" s="6">
        <v>724498.0</v>
      </c>
      <c r="B28081" s="6">
        <v>724776.0</v>
      </c>
      <c r="C28081" s="14" t="str">
        <f>If(COUNTIF(DamReaches!$B$2:$B$346,"="&amp;A28081)&gt;0, "Yes", "No")</f>
        <v>No</v>
      </c>
    </row>
    <row r="28082">
      <c r="A28082" s="6">
        <v>724499.0</v>
      </c>
      <c r="B28082" s="6">
        <v>724776.0</v>
      </c>
      <c r="C28082" s="14" t="str">
        <f>If(COUNTIF(DamReaches!$B$2:$B$346,"="&amp;A28082)&gt;0, "Yes", "No")</f>
        <v>No</v>
      </c>
    </row>
    <row r="28083">
      <c r="A28083" s="6">
        <v>724515.0</v>
      </c>
      <c r="B28083" s="6">
        <v>724339.0</v>
      </c>
      <c r="C28083" s="14" t="str">
        <f>If(COUNTIF(DamReaches!$B$2:$B$346,"="&amp;A28083)&gt;0, "Yes", "No")</f>
        <v>No</v>
      </c>
    </row>
    <row r="28084">
      <c r="A28084" s="6">
        <v>724516.0</v>
      </c>
      <c r="B28084" s="6">
        <v>724375.0</v>
      </c>
      <c r="C28084" s="14" t="str">
        <f>If(COUNTIF(DamReaches!$B$2:$B$346,"="&amp;A28084)&gt;0, "Yes", "No")</f>
        <v>No</v>
      </c>
    </row>
    <row r="28085">
      <c r="A28085" s="6">
        <v>724532.0</v>
      </c>
      <c r="B28085" s="6">
        <v>723759.0</v>
      </c>
      <c r="C28085" s="14" t="str">
        <f>If(COUNTIF(DamReaches!$B$2:$B$346,"="&amp;A28085)&gt;0, "Yes", "No")</f>
        <v>No</v>
      </c>
    </row>
    <row r="28086">
      <c r="A28086" s="6">
        <v>724533.0</v>
      </c>
      <c r="B28086" s="6">
        <v>724534.0</v>
      </c>
      <c r="C28086" s="14" t="str">
        <f>If(COUNTIF(DamReaches!$B$2:$B$346,"="&amp;A28086)&gt;0, "Yes", "No")</f>
        <v>No</v>
      </c>
    </row>
    <row r="28087">
      <c r="A28087" s="6">
        <v>724534.0</v>
      </c>
      <c r="B28087" s="6">
        <v>724205.0</v>
      </c>
      <c r="C28087" s="14" t="str">
        <f>If(COUNTIF(DamReaches!$B$2:$B$346,"="&amp;A28087)&gt;0, "Yes", "No")</f>
        <v>No</v>
      </c>
    </row>
    <row r="28088">
      <c r="A28088" s="6">
        <v>724535.0</v>
      </c>
      <c r="B28088" s="6">
        <v>724593.0</v>
      </c>
      <c r="C28088" s="14" t="str">
        <f>If(COUNTIF(DamReaches!$B$2:$B$346,"="&amp;A28088)&gt;0, "Yes", "No")</f>
        <v>No</v>
      </c>
    </row>
    <row r="28089">
      <c r="A28089" s="6">
        <v>724536.0</v>
      </c>
      <c r="B28089" s="6">
        <v>724178.0</v>
      </c>
      <c r="C28089" s="14" t="str">
        <f>If(COUNTIF(DamReaches!$B$2:$B$346,"="&amp;A28089)&gt;0, "Yes", "No")</f>
        <v>No</v>
      </c>
    </row>
    <row r="28090">
      <c r="A28090" s="6">
        <v>724537.0</v>
      </c>
      <c r="B28090" s="6">
        <v>724045.0</v>
      </c>
      <c r="C28090" s="14" t="str">
        <f>If(COUNTIF(DamReaches!$B$2:$B$346,"="&amp;A28090)&gt;0, "Yes", "No")</f>
        <v>No</v>
      </c>
    </row>
    <row r="28091">
      <c r="A28091" s="6">
        <v>724561.0</v>
      </c>
      <c r="B28091" s="6">
        <v>724375.0</v>
      </c>
      <c r="C28091" s="14" t="str">
        <f>If(COUNTIF(DamReaches!$B$2:$B$346,"="&amp;A28091)&gt;0, "Yes", "No")</f>
        <v>No</v>
      </c>
    </row>
    <row r="28092">
      <c r="A28092" s="6">
        <v>724562.0</v>
      </c>
      <c r="B28092" s="6">
        <v>724147.0</v>
      </c>
      <c r="C28092" s="14" t="str">
        <f>If(COUNTIF(DamReaches!$B$2:$B$346,"="&amp;A28092)&gt;0, "Yes", "No")</f>
        <v>No</v>
      </c>
    </row>
    <row r="28093">
      <c r="A28093" s="6">
        <v>724563.0</v>
      </c>
      <c r="B28093" s="6">
        <v>724562.0</v>
      </c>
      <c r="C28093" s="14" t="str">
        <f>If(COUNTIF(DamReaches!$B$2:$B$346,"="&amp;A28093)&gt;0, "Yes", "No")</f>
        <v>No</v>
      </c>
    </row>
    <row r="28094">
      <c r="A28094" s="6">
        <v>724564.0</v>
      </c>
      <c r="B28094" s="6">
        <v>724016.0</v>
      </c>
      <c r="C28094" s="14" t="str">
        <f>If(COUNTIF(DamReaches!$B$2:$B$346,"="&amp;A28094)&gt;0, "Yes", "No")</f>
        <v>No</v>
      </c>
    </row>
    <row r="28095">
      <c r="A28095" s="6">
        <v>724565.0</v>
      </c>
      <c r="B28095" s="6">
        <v>724428.0</v>
      </c>
      <c r="C28095" s="14" t="str">
        <f>If(COUNTIF(DamReaches!$B$2:$B$346,"="&amp;A28095)&gt;0, "Yes", "No")</f>
        <v>No</v>
      </c>
    </row>
    <row r="28096">
      <c r="A28096" s="6">
        <v>724566.0</v>
      </c>
      <c r="B28096" s="6">
        <v>724497.0</v>
      </c>
      <c r="C28096" s="14" t="str">
        <f>If(COUNTIF(DamReaches!$B$2:$B$346,"="&amp;A28096)&gt;0, "Yes", "No")</f>
        <v>No</v>
      </c>
    </row>
    <row r="28097">
      <c r="A28097" s="6">
        <v>724567.0</v>
      </c>
      <c r="B28097" s="6">
        <v>724430.0</v>
      </c>
      <c r="C28097" s="14" t="str">
        <f>If(COUNTIF(DamReaches!$B$2:$B$346,"="&amp;A28097)&gt;0, "Yes", "No")</f>
        <v>No</v>
      </c>
    </row>
    <row r="28098">
      <c r="A28098" s="6">
        <v>724568.0</v>
      </c>
      <c r="B28098" s="6">
        <v>724537.0</v>
      </c>
      <c r="C28098" s="14" t="str">
        <f>If(COUNTIF(DamReaches!$B$2:$B$346,"="&amp;A28098)&gt;0, "Yes", "No")</f>
        <v>No</v>
      </c>
    </row>
    <row r="28099">
      <c r="A28099" s="6">
        <v>724588.0</v>
      </c>
      <c r="B28099" s="6">
        <v>724563.0</v>
      </c>
      <c r="C28099" s="14" t="str">
        <f>If(COUNTIF(DamReaches!$B$2:$B$346,"="&amp;A28099)&gt;0, "Yes", "No")</f>
        <v>No</v>
      </c>
    </row>
    <row r="28100">
      <c r="A28100" s="6">
        <v>724589.0</v>
      </c>
      <c r="B28100" s="6">
        <v>724207.0</v>
      </c>
      <c r="C28100" s="14" t="str">
        <f>If(COUNTIF(DamReaches!$B$2:$B$346,"="&amp;A28100)&gt;0, "Yes", "No")</f>
        <v>No</v>
      </c>
    </row>
    <row r="28101">
      <c r="A28101" s="6">
        <v>724590.0</v>
      </c>
      <c r="B28101" s="6">
        <v>724428.0</v>
      </c>
      <c r="C28101" s="14" t="str">
        <f>If(COUNTIF(DamReaches!$B$2:$B$346,"="&amp;A28101)&gt;0, "Yes", "No")</f>
        <v>No</v>
      </c>
    </row>
    <row r="28102">
      <c r="A28102" s="6">
        <v>724591.0</v>
      </c>
      <c r="B28102" s="6">
        <v>724102.0</v>
      </c>
      <c r="C28102" s="14" t="str">
        <f>If(COUNTIF(DamReaches!$B$2:$B$346,"="&amp;A28102)&gt;0, "Yes", "No")</f>
        <v>No</v>
      </c>
    </row>
    <row r="28103">
      <c r="A28103" s="6">
        <v>724592.0</v>
      </c>
      <c r="B28103" s="6">
        <v>724429.0</v>
      </c>
      <c r="C28103" s="14" t="str">
        <f>If(COUNTIF(DamReaches!$B$2:$B$346,"="&amp;A28103)&gt;0, "Yes", "No")</f>
        <v>No</v>
      </c>
    </row>
    <row r="28104">
      <c r="A28104" s="6">
        <v>724593.0</v>
      </c>
      <c r="B28104" s="6">
        <v>724566.0</v>
      </c>
      <c r="C28104" s="14" t="str">
        <f>If(COUNTIF(DamReaches!$B$2:$B$346,"="&amp;A28104)&gt;0, "Yes", "No")</f>
        <v>No</v>
      </c>
    </row>
    <row r="28105">
      <c r="A28105" s="6">
        <v>724618.0</v>
      </c>
      <c r="B28105" s="6">
        <v>724496.0</v>
      </c>
      <c r="C28105" s="14" t="str">
        <f>If(COUNTIF(DamReaches!$B$2:$B$346,"="&amp;A28105)&gt;0, "Yes", "No")</f>
        <v>No</v>
      </c>
    </row>
    <row r="28106">
      <c r="A28106" s="6">
        <v>724619.0</v>
      </c>
      <c r="B28106" s="6">
        <v>724590.0</v>
      </c>
      <c r="C28106" s="14" t="str">
        <f>If(COUNTIF(DamReaches!$B$2:$B$346,"="&amp;A28106)&gt;0, "Yes", "No")</f>
        <v>No</v>
      </c>
    </row>
    <row r="28107">
      <c r="A28107" s="6">
        <v>724620.0</v>
      </c>
      <c r="B28107" s="6">
        <v>724641.0</v>
      </c>
      <c r="C28107" s="14" t="str">
        <f>If(COUNTIF(DamReaches!$B$2:$B$346,"="&amp;A28107)&gt;0, "Yes", "No")</f>
        <v>No</v>
      </c>
    </row>
    <row r="28108">
      <c r="A28108" s="6">
        <v>724638.0</v>
      </c>
      <c r="B28108" s="6">
        <v>724590.0</v>
      </c>
      <c r="C28108" s="14" t="str">
        <f>If(COUNTIF(DamReaches!$B$2:$B$346,"="&amp;A28108)&gt;0, "Yes", "No")</f>
        <v>No</v>
      </c>
    </row>
    <row r="28109">
      <c r="A28109" s="6">
        <v>724639.0</v>
      </c>
      <c r="B28109" s="6">
        <v>724591.0</v>
      </c>
      <c r="C28109" s="14" t="str">
        <f>If(COUNTIF(DamReaches!$B$2:$B$346,"="&amp;A28109)&gt;0, "Yes", "No")</f>
        <v>No</v>
      </c>
    </row>
    <row r="28110">
      <c r="A28110" s="6">
        <v>724640.0</v>
      </c>
      <c r="B28110" s="6">
        <v>724448.0</v>
      </c>
      <c r="C28110" s="14" t="str">
        <f>If(COUNTIF(DamReaches!$B$2:$B$346,"="&amp;A28110)&gt;0, "Yes", "No")</f>
        <v>No</v>
      </c>
    </row>
    <row r="28111">
      <c r="A28111" s="6">
        <v>724641.0</v>
      </c>
      <c r="B28111" s="6">
        <v>724640.0</v>
      </c>
      <c r="C28111" s="14" t="str">
        <f>If(COUNTIF(DamReaches!$B$2:$B$346,"="&amp;A28111)&gt;0, "Yes", "No")</f>
        <v>No</v>
      </c>
    </row>
    <row r="28112">
      <c r="A28112" s="6">
        <v>724642.0</v>
      </c>
      <c r="B28112" s="6">
        <v>724869.0</v>
      </c>
      <c r="C28112" s="14" t="str">
        <f>If(COUNTIF(DamReaches!$B$2:$B$346,"="&amp;A28112)&gt;0, "Yes", "No")</f>
        <v>No</v>
      </c>
    </row>
    <row r="28113">
      <c r="A28113" s="6">
        <v>724656.0</v>
      </c>
      <c r="B28113" s="6">
        <v>724277.0</v>
      </c>
      <c r="C28113" s="14" t="str">
        <f>If(COUNTIF(DamReaches!$B$2:$B$346,"="&amp;A28113)&gt;0, "Yes", "No")</f>
        <v>No</v>
      </c>
    </row>
    <row r="28114">
      <c r="A28114" s="6">
        <v>724682.0</v>
      </c>
      <c r="B28114" s="6">
        <v>724404.0</v>
      </c>
      <c r="C28114" s="14" t="str">
        <f>If(COUNTIF(DamReaches!$B$2:$B$346,"="&amp;A28114)&gt;0, "Yes", "No")</f>
        <v>No</v>
      </c>
    </row>
    <row r="28115">
      <c r="A28115" s="6">
        <v>724683.0</v>
      </c>
      <c r="B28115" s="6">
        <v>724846.0</v>
      </c>
      <c r="C28115" s="14" t="str">
        <f>If(COUNTIF(DamReaches!$B$2:$B$346,"="&amp;A28115)&gt;0, "Yes", "No")</f>
        <v>No</v>
      </c>
    </row>
    <row r="28116">
      <c r="A28116" s="6">
        <v>724684.0</v>
      </c>
      <c r="B28116" s="6">
        <v>724846.0</v>
      </c>
      <c r="C28116" s="14" t="str">
        <f>If(COUNTIF(DamReaches!$B$2:$B$346,"="&amp;A28116)&gt;0, "Yes", "No")</f>
        <v>No</v>
      </c>
    </row>
    <row r="28117">
      <c r="A28117" s="6">
        <v>724685.0</v>
      </c>
      <c r="B28117" s="6">
        <v>724236.0</v>
      </c>
      <c r="C28117" s="14" t="str">
        <f>If(COUNTIF(DamReaches!$B$2:$B$346,"="&amp;A28117)&gt;0, "Yes", "No")</f>
        <v>No</v>
      </c>
    </row>
    <row r="28118">
      <c r="A28118" s="6">
        <v>724686.0</v>
      </c>
      <c r="B28118" s="6">
        <v>723937.0</v>
      </c>
      <c r="C28118" s="14" t="str">
        <f>If(COUNTIF(DamReaches!$B$2:$B$346,"="&amp;A28118)&gt;0, "Yes", "No")</f>
        <v>No</v>
      </c>
    </row>
    <row r="28119">
      <c r="A28119" s="6">
        <v>724706.0</v>
      </c>
      <c r="B28119" s="6">
        <v>724402.0</v>
      </c>
      <c r="C28119" s="14" t="str">
        <f>If(COUNTIF(DamReaches!$B$2:$B$346,"="&amp;A28119)&gt;0, "Yes", "No")</f>
        <v>No</v>
      </c>
    </row>
    <row r="28120">
      <c r="A28120" s="6">
        <v>724707.0</v>
      </c>
      <c r="B28120" s="6">
        <v>724738.0</v>
      </c>
      <c r="C28120" s="14" t="str">
        <f>If(COUNTIF(DamReaches!$B$2:$B$346,"="&amp;A28120)&gt;0, "Yes", "No")</f>
        <v>No</v>
      </c>
    </row>
    <row r="28121">
      <c r="A28121" s="6">
        <v>724708.0</v>
      </c>
      <c r="B28121" s="6">
        <v>724709.0</v>
      </c>
      <c r="C28121" s="14" t="str">
        <f>If(COUNTIF(DamReaches!$B$2:$B$346,"="&amp;A28121)&gt;0, "Yes", "No")</f>
        <v>No</v>
      </c>
    </row>
    <row r="28122">
      <c r="A28122" s="6">
        <v>724709.0</v>
      </c>
      <c r="B28122" s="6">
        <v>724374.0</v>
      </c>
      <c r="C28122" s="14" t="str">
        <f>If(COUNTIF(DamReaches!$B$2:$B$346,"="&amp;A28122)&gt;0, "Yes", "No")</f>
        <v>No</v>
      </c>
    </row>
    <row r="28123">
      <c r="A28123" s="6">
        <v>724710.0</v>
      </c>
      <c r="B28123" s="6">
        <v>724206.0</v>
      </c>
      <c r="C28123" s="14" t="str">
        <f>If(COUNTIF(DamReaches!$B$2:$B$346,"="&amp;A28123)&gt;0, "Yes", "No")</f>
        <v>No</v>
      </c>
    </row>
    <row r="28124">
      <c r="A28124" s="6">
        <v>724711.0</v>
      </c>
      <c r="B28124" s="6">
        <v>724641.0</v>
      </c>
      <c r="C28124" s="14" t="str">
        <f>If(COUNTIF(DamReaches!$B$2:$B$346,"="&amp;A28124)&gt;0, "Yes", "No")</f>
        <v>No</v>
      </c>
    </row>
    <row r="28125">
      <c r="A28125" s="6">
        <v>724712.0</v>
      </c>
      <c r="B28125" s="6">
        <v>724537.0</v>
      </c>
      <c r="C28125" s="14" t="str">
        <f>If(COUNTIF(DamReaches!$B$2:$B$346,"="&amp;A28125)&gt;0, "Yes", "No")</f>
        <v>No</v>
      </c>
    </row>
    <row r="28126">
      <c r="A28126" s="6">
        <v>724713.0</v>
      </c>
      <c r="B28126" s="6">
        <v>724712.0</v>
      </c>
      <c r="C28126" s="14" t="str">
        <f>If(COUNTIF(DamReaches!$B$2:$B$346,"="&amp;A28126)&gt;0, "Yes", "No")</f>
        <v>No</v>
      </c>
    </row>
    <row r="28127">
      <c r="A28127" s="6">
        <v>724738.0</v>
      </c>
      <c r="B28127" s="6">
        <v>724708.0</v>
      </c>
      <c r="C28127" s="14" t="str">
        <f>If(COUNTIF(DamReaches!$B$2:$B$346,"="&amp;A28127)&gt;0, "Yes", "No")</f>
        <v>No</v>
      </c>
    </row>
    <row r="28128">
      <c r="A28128" s="6">
        <v>724739.0</v>
      </c>
      <c r="B28128" s="6">
        <v>724564.0</v>
      </c>
      <c r="C28128" s="14" t="str">
        <f>If(COUNTIF(DamReaches!$B$2:$B$346,"="&amp;A28128)&gt;0, "Yes", "No")</f>
        <v>No</v>
      </c>
    </row>
    <row r="28129">
      <c r="A28129" s="6">
        <v>724740.0</v>
      </c>
      <c r="B28129" s="6">
        <v>724376.0</v>
      </c>
      <c r="C28129" s="14" t="str">
        <f>If(COUNTIF(DamReaches!$B$2:$B$346,"="&amp;A28129)&gt;0, "Yes", "No")</f>
        <v>No</v>
      </c>
    </row>
    <row r="28130">
      <c r="A28130" s="6">
        <v>724741.0</v>
      </c>
      <c r="B28130" s="6">
        <v>724740.0</v>
      </c>
      <c r="C28130" s="14" t="str">
        <f>If(COUNTIF(DamReaches!$B$2:$B$346,"="&amp;A28130)&gt;0, "Yes", "No")</f>
        <v>No</v>
      </c>
    </row>
    <row r="28131">
      <c r="A28131" s="6">
        <v>724759.0</v>
      </c>
      <c r="B28131" s="6">
        <v>724710.0</v>
      </c>
      <c r="C28131" s="14" t="str">
        <f>If(COUNTIF(DamReaches!$B$2:$B$346,"="&amp;A28131)&gt;0, "Yes", "No")</f>
        <v>No</v>
      </c>
    </row>
    <row r="28132">
      <c r="A28132" s="6">
        <v>724760.0</v>
      </c>
      <c r="B28132" s="6">
        <v>723955.0</v>
      </c>
      <c r="C28132" s="14" t="str">
        <f>If(COUNTIF(DamReaches!$B$2:$B$346,"="&amp;A28132)&gt;0, "Yes", "No")</f>
        <v>No</v>
      </c>
    </row>
    <row r="28133">
      <c r="A28133" s="6">
        <v>724761.0</v>
      </c>
      <c r="B28133" s="6">
        <v>724953.0</v>
      </c>
      <c r="C28133" s="14" t="str">
        <f>If(COUNTIF(DamReaches!$B$2:$B$346,"="&amp;A28133)&gt;0, "Yes", "No")</f>
        <v>No</v>
      </c>
    </row>
    <row r="28134">
      <c r="A28134" s="6">
        <v>724771.0</v>
      </c>
      <c r="B28134" s="6">
        <v>724147.0</v>
      </c>
      <c r="C28134" s="14" t="str">
        <f>If(COUNTIF(DamReaches!$B$2:$B$346,"="&amp;A28134)&gt;0, "Yes", "No")</f>
        <v>No</v>
      </c>
    </row>
    <row r="28135">
      <c r="A28135" s="6">
        <v>724772.0</v>
      </c>
      <c r="B28135" s="6">
        <v>724798.0</v>
      </c>
      <c r="C28135" s="14" t="str">
        <f>If(COUNTIF(DamReaches!$B$2:$B$346,"="&amp;A28135)&gt;0, "Yes", "No")</f>
        <v>No</v>
      </c>
    </row>
    <row r="28136">
      <c r="A28136" s="6">
        <v>724773.0</v>
      </c>
      <c r="B28136" s="6">
        <v>724774.0</v>
      </c>
      <c r="C28136" s="14" t="str">
        <f>If(COUNTIF(DamReaches!$B$2:$B$346,"="&amp;A28136)&gt;0, "Yes", "No")</f>
        <v>No</v>
      </c>
    </row>
    <row r="28137">
      <c r="A28137" s="6">
        <v>724774.0</v>
      </c>
      <c r="B28137" s="6">
        <v>724639.0</v>
      </c>
      <c r="C28137" s="14" t="str">
        <f>If(COUNTIF(DamReaches!$B$2:$B$346,"="&amp;A28137)&gt;0, "Yes", "No")</f>
        <v>No</v>
      </c>
    </row>
    <row r="28138">
      <c r="A28138" s="6">
        <v>724775.0</v>
      </c>
      <c r="B28138" s="6">
        <v>724480.0</v>
      </c>
      <c r="C28138" s="14" t="str">
        <f>If(COUNTIF(DamReaches!$B$2:$B$346,"="&amp;A28138)&gt;0, "Yes", "No")</f>
        <v>No</v>
      </c>
    </row>
    <row r="28139">
      <c r="A28139" s="6">
        <v>724776.0</v>
      </c>
      <c r="B28139" s="6">
        <v>724851.0</v>
      </c>
      <c r="C28139" s="14" t="str">
        <f>If(COUNTIF(DamReaches!$B$2:$B$346,"="&amp;A28139)&gt;0, "Yes", "No")</f>
        <v>No</v>
      </c>
    </row>
    <row r="28140">
      <c r="A28140" s="6">
        <v>724777.0</v>
      </c>
      <c r="B28140" s="6">
        <v>724118.0</v>
      </c>
      <c r="C28140" s="14" t="str">
        <f>If(COUNTIF(DamReaches!$B$2:$B$346,"="&amp;A28140)&gt;0, "Yes", "No")</f>
        <v>No</v>
      </c>
    </row>
    <row r="28141">
      <c r="A28141" s="6">
        <v>724778.0</v>
      </c>
      <c r="B28141" s="6">
        <v>724777.0</v>
      </c>
      <c r="C28141" s="14" t="str">
        <f>If(COUNTIF(DamReaches!$B$2:$B$346,"="&amp;A28141)&gt;0, "Yes", "No")</f>
        <v>No</v>
      </c>
    </row>
    <row r="28142">
      <c r="A28142" s="6">
        <v>724779.0</v>
      </c>
      <c r="B28142" s="6">
        <v>724778.0</v>
      </c>
      <c r="C28142" s="14" t="str">
        <f>If(COUNTIF(DamReaches!$B$2:$B$346,"="&amp;A28142)&gt;0, "Yes", "No")</f>
        <v>No</v>
      </c>
    </row>
    <row r="28143">
      <c r="A28143" s="6">
        <v>724796.0</v>
      </c>
      <c r="B28143" s="6">
        <v>724738.0</v>
      </c>
      <c r="C28143" s="14" t="str">
        <f>If(COUNTIF(DamReaches!$B$2:$B$346,"="&amp;A28143)&gt;0, "Yes", "No")</f>
        <v>No</v>
      </c>
    </row>
    <row r="28144">
      <c r="A28144" s="6">
        <v>724797.0</v>
      </c>
      <c r="B28144" s="6">
        <v>724759.0</v>
      </c>
      <c r="C28144" s="14" t="str">
        <f>If(COUNTIF(DamReaches!$B$2:$B$346,"="&amp;A28144)&gt;0, "Yes", "No")</f>
        <v>No</v>
      </c>
    </row>
    <row r="28145">
      <c r="A28145" s="6">
        <v>724798.0</v>
      </c>
      <c r="B28145" s="6">
        <v>724799.0</v>
      </c>
      <c r="C28145" s="14" t="str">
        <f>If(COUNTIF(DamReaches!$B$2:$B$346,"="&amp;A28145)&gt;0, "Yes", "No")</f>
        <v>No</v>
      </c>
    </row>
    <row r="28146">
      <c r="A28146" s="6">
        <v>724799.0</v>
      </c>
      <c r="B28146" s="6">
        <v>724774.0</v>
      </c>
      <c r="C28146" s="14" t="str">
        <f>If(COUNTIF(DamReaches!$B$2:$B$346,"="&amp;A28146)&gt;0, "Yes", "No")</f>
        <v>No</v>
      </c>
    </row>
    <row r="28147">
      <c r="A28147" s="6">
        <v>724800.0</v>
      </c>
      <c r="B28147" s="6">
        <v>724953.0</v>
      </c>
      <c r="C28147" s="14" t="str">
        <f>If(COUNTIF(DamReaches!$B$2:$B$346,"="&amp;A28147)&gt;0, "Yes", "No")</f>
        <v>No</v>
      </c>
    </row>
    <row r="28148">
      <c r="A28148" s="6">
        <v>724801.0</v>
      </c>
      <c r="B28148" s="6">
        <v>724593.0</v>
      </c>
      <c r="C28148" s="14" t="str">
        <f>If(COUNTIF(DamReaches!$B$2:$B$346,"="&amp;A28148)&gt;0, "Yes", "No")</f>
        <v>No</v>
      </c>
    </row>
    <row r="28149">
      <c r="A28149" s="6">
        <v>724802.0</v>
      </c>
      <c r="B28149" s="6">
        <v>724955.0</v>
      </c>
      <c r="C28149" s="14" t="str">
        <f>If(COUNTIF(DamReaches!$B$2:$B$346,"="&amp;A28149)&gt;0, "Yes", "No")</f>
        <v>No</v>
      </c>
    </row>
    <row r="28150">
      <c r="A28150" s="6">
        <v>724822.0</v>
      </c>
      <c r="B28150" s="6">
        <v>724994.0</v>
      </c>
      <c r="C28150" s="14" t="str">
        <f>If(COUNTIF(DamReaches!$B$2:$B$346,"="&amp;A28150)&gt;0, "Yes", "No")</f>
        <v>No</v>
      </c>
    </row>
    <row r="28151">
      <c r="A28151" s="6">
        <v>724823.0</v>
      </c>
      <c r="B28151" s="6">
        <v>724205.0</v>
      </c>
      <c r="C28151" s="14" t="str">
        <f>If(COUNTIF(DamReaches!$B$2:$B$346,"="&amp;A28151)&gt;0, "Yes", "No")</f>
        <v>No</v>
      </c>
    </row>
    <row r="28152">
      <c r="A28152" s="6">
        <v>724824.0</v>
      </c>
      <c r="B28152" s="6">
        <v>724798.0</v>
      </c>
      <c r="C28152" s="14" t="str">
        <f>If(COUNTIF(DamReaches!$B$2:$B$346,"="&amp;A28152)&gt;0, "Yes", "No")</f>
        <v>No</v>
      </c>
    </row>
    <row r="28153">
      <c r="A28153" s="6">
        <v>724825.0</v>
      </c>
      <c r="B28153" s="6">
        <v>724712.0</v>
      </c>
      <c r="C28153" s="14" t="str">
        <f>If(COUNTIF(DamReaches!$B$2:$B$346,"="&amp;A28153)&gt;0, "Yes", "No")</f>
        <v>No</v>
      </c>
    </row>
    <row r="28154">
      <c r="A28154" s="6">
        <v>724843.0</v>
      </c>
      <c r="B28154" s="6">
        <v>724994.0</v>
      </c>
      <c r="C28154" s="14" t="str">
        <f>If(COUNTIF(DamReaches!$B$2:$B$346,"="&amp;A28154)&gt;0, "Yes", "No")</f>
        <v>No</v>
      </c>
    </row>
    <row r="28155">
      <c r="A28155" s="6">
        <v>724844.0</v>
      </c>
      <c r="B28155" s="6">
        <v>724710.0</v>
      </c>
      <c r="C28155" s="14" t="str">
        <f>If(COUNTIF(DamReaches!$B$2:$B$346,"="&amp;A28155)&gt;0, "Yes", "No")</f>
        <v>No</v>
      </c>
    </row>
    <row r="28156">
      <c r="A28156" s="6">
        <v>724845.0</v>
      </c>
      <c r="B28156" s="6">
        <v>724972.0</v>
      </c>
      <c r="C28156" s="14" t="str">
        <f>If(COUNTIF(DamReaches!$B$2:$B$346,"="&amp;A28156)&gt;0, "Yes", "No")</f>
        <v>No</v>
      </c>
    </row>
    <row r="28157">
      <c r="A28157" s="6">
        <v>724846.0</v>
      </c>
      <c r="B28157" s="6">
        <v>724972.0</v>
      </c>
      <c r="C28157" s="14" t="str">
        <f>If(COUNTIF(DamReaches!$B$2:$B$346,"="&amp;A28157)&gt;0, "Yes", "No")</f>
        <v>No</v>
      </c>
    </row>
    <row r="28158">
      <c r="A28158" s="6">
        <v>724847.0</v>
      </c>
      <c r="B28158" s="6">
        <v>724480.0</v>
      </c>
      <c r="C28158" s="14" t="str">
        <f>If(COUNTIF(DamReaches!$B$2:$B$346,"="&amp;A28158)&gt;0, "Yes", "No")</f>
        <v>No</v>
      </c>
    </row>
    <row r="28159">
      <c r="A28159" s="6">
        <v>724848.0</v>
      </c>
      <c r="B28159" s="6">
        <v>724847.0</v>
      </c>
      <c r="C28159" s="14" t="str">
        <f>If(COUNTIF(DamReaches!$B$2:$B$346,"="&amp;A28159)&gt;0, "Yes", "No")</f>
        <v>No</v>
      </c>
    </row>
    <row r="28160">
      <c r="A28160" s="6">
        <v>724849.0</v>
      </c>
      <c r="B28160" s="6">
        <v>724044.0</v>
      </c>
      <c r="C28160" s="14" t="str">
        <f>If(COUNTIF(DamReaches!$B$2:$B$346,"="&amp;A28160)&gt;0, "Yes", "No")</f>
        <v>No</v>
      </c>
    </row>
    <row r="28161">
      <c r="A28161" s="6">
        <v>724850.0</v>
      </c>
      <c r="B28161" s="6">
        <v>724869.0</v>
      </c>
      <c r="C28161" s="14" t="str">
        <f>If(COUNTIF(DamReaches!$B$2:$B$346,"="&amp;A28161)&gt;0, "Yes", "No")</f>
        <v>No</v>
      </c>
    </row>
    <row r="28162">
      <c r="A28162" s="6">
        <v>724851.0</v>
      </c>
      <c r="B28162" s="6">
        <v>724850.0</v>
      </c>
      <c r="C28162" s="14" t="str">
        <f>If(COUNTIF(DamReaches!$B$2:$B$346,"="&amp;A28162)&gt;0, "Yes", "No")</f>
        <v>No</v>
      </c>
    </row>
    <row r="28163">
      <c r="A28163" s="6">
        <v>724852.0</v>
      </c>
      <c r="B28163" s="6">
        <v>724407.0</v>
      </c>
      <c r="C28163" s="14" t="str">
        <f>If(COUNTIF(DamReaches!$B$2:$B$346,"="&amp;A28163)&gt;0, "Yes", "No")</f>
        <v>No</v>
      </c>
    </row>
    <row r="28164">
      <c r="A28164" s="6">
        <v>724865.0</v>
      </c>
      <c r="B28164" s="6">
        <v>724618.0</v>
      </c>
      <c r="C28164" s="14" t="str">
        <f>If(COUNTIF(DamReaches!$B$2:$B$346,"="&amp;A28164)&gt;0, "Yes", "No")</f>
        <v>No</v>
      </c>
    </row>
    <row r="28165">
      <c r="A28165" s="6">
        <v>724866.0</v>
      </c>
      <c r="B28165" s="6">
        <v>724759.0</v>
      </c>
      <c r="C28165" s="14" t="str">
        <f>If(COUNTIF(DamReaches!$B$2:$B$346,"="&amp;A28165)&gt;0, "Yes", "No")</f>
        <v>No</v>
      </c>
    </row>
    <row r="28166">
      <c r="A28166" s="6">
        <v>724867.0</v>
      </c>
      <c r="B28166" s="6">
        <v>724564.0</v>
      </c>
      <c r="C28166" s="14" t="str">
        <f>If(COUNTIF(DamReaches!$B$2:$B$346,"="&amp;A28166)&gt;0, "Yes", "No")</f>
        <v>No</v>
      </c>
    </row>
    <row r="28167">
      <c r="A28167" s="6">
        <v>724868.0</v>
      </c>
      <c r="B28167" s="6">
        <v>724740.0</v>
      </c>
      <c r="C28167" s="14" t="str">
        <f>If(COUNTIF(DamReaches!$B$2:$B$346,"="&amp;A28167)&gt;0, "Yes", "No")</f>
        <v>No</v>
      </c>
    </row>
    <row r="28168">
      <c r="A28168" s="6">
        <v>724869.0</v>
      </c>
      <c r="B28168" s="6">
        <v>724849.0</v>
      </c>
      <c r="C28168" s="14" t="str">
        <f>If(COUNTIF(DamReaches!$B$2:$B$346,"="&amp;A28168)&gt;0, "Yes", "No")</f>
        <v>No</v>
      </c>
    </row>
    <row r="28169">
      <c r="A28169" s="6">
        <v>724890.0</v>
      </c>
      <c r="B28169" s="6">
        <v>724867.0</v>
      </c>
      <c r="C28169" s="14" t="str">
        <f>If(COUNTIF(DamReaches!$B$2:$B$346,"="&amp;A28169)&gt;0, "Yes", "No")</f>
        <v>No</v>
      </c>
    </row>
    <row r="28170">
      <c r="A28170" s="6">
        <v>724891.0</v>
      </c>
      <c r="B28170" s="6">
        <v>724824.0</v>
      </c>
      <c r="C28170" s="14" t="str">
        <f>If(COUNTIF(DamReaches!$B$2:$B$346,"="&amp;A28170)&gt;0, "Yes", "No")</f>
        <v>No</v>
      </c>
    </row>
    <row r="28171">
      <c r="A28171" s="6">
        <v>724905.0</v>
      </c>
      <c r="B28171" s="6">
        <v>724771.0</v>
      </c>
      <c r="C28171" s="14" t="str">
        <f>If(COUNTIF(DamReaches!$B$2:$B$346,"="&amp;A28171)&gt;0, "Yes", "No")</f>
        <v>No</v>
      </c>
    </row>
    <row r="28172">
      <c r="A28172" s="6">
        <v>724906.0</v>
      </c>
      <c r="B28172" s="6">
        <v>724825.0</v>
      </c>
      <c r="C28172" s="14" t="str">
        <f>If(COUNTIF(DamReaches!$B$2:$B$346,"="&amp;A28172)&gt;0, "Yes", "No")</f>
        <v>No</v>
      </c>
    </row>
    <row r="28173">
      <c r="A28173" s="6">
        <v>724925.0</v>
      </c>
      <c r="B28173" s="6">
        <v>724618.0</v>
      </c>
      <c r="C28173" s="14" t="str">
        <f>If(COUNTIF(DamReaches!$B$2:$B$346,"="&amp;A28173)&gt;0, "Yes", "No")</f>
        <v>No</v>
      </c>
    </row>
    <row r="28174">
      <c r="A28174" s="6">
        <v>724926.0</v>
      </c>
      <c r="B28174" s="6">
        <v>725335.0</v>
      </c>
      <c r="C28174" s="14" t="str">
        <f>If(COUNTIF(DamReaches!$B$2:$B$346,"="&amp;A28174)&gt;0, "Yes", "No")</f>
        <v>No</v>
      </c>
    </row>
    <row r="28175">
      <c r="A28175" s="6">
        <v>724927.0</v>
      </c>
      <c r="B28175" s="6">
        <v>724534.0</v>
      </c>
      <c r="C28175" s="14" t="str">
        <f>If(COUNTIF(DamReaches!$B$2:$B$346,"="&amp;A28175)&gt;0, "Yes", "No")</f>
        <v>No</v>
      </c>
    </row>
    <row r="28176">
      <c r="A28176" s="6">
        <v>724928.0</v>
      </c>
      <c r="B28176" s="6">
        <v>724591.0</v>
      </c>
      <c r="C28176" s="14" t="str">
        <f>If(COUNTIF(DamReaches!$B$2:$B$346,"="&amp;A28176)&gt;0, "Yes", "No")</f>
        <v>No</v>
      </c>
    </row>
    <row r="28177">
      <c r="A28177" s="6">
        <v>724951.0</v>
      </c>
      <c r="B28177" s="6">
        <v>724447.0</v>
      </c>
      <c r="C28177" s="14" t="str">
        <f>If(COUNTIF(DamReaches!$B$2:$B$346,"="&amp;A28177)&gt;0, "Yes", "No")</f>
        <v>No</v>
      </c>
    </row>
    <row r="28178">
      <c r="A28178" s="6">
        <v>724952.0</v>
      </c>
      <c r="B28178" s="6">
        <v>724640.0</v>
      </c>
      <c r="C28178" s="14" t="str">
        <f>If(COUNTIF(DamReaches!$B$2:$B$346,"="&amp;A28178)&gt;0, "Yes", "No")</f>
        <v>No</v>
      </c>
    </row>
    <row r="28179">
      <c r="A28179" s="6">
        <v>724953.0</v>
      </c>
      <c r="B28179" s="6">
        <v>725395.0</v>
      </c>
      <c r="C28179" s="14" t="str">
        <f>If(COUNTIF(DamReaches!$B$2:$B$346,"="&amp;A28179)&gt;0, "Yes", "No")</f>
        <v>No</v>
      </c>
    </row>
    <row r="28180">
      <c r="A28180" s="6">
        <v>724954.0</v>
      </c>
      <c r="B28180" s="6">
        <v>724801.0</v>
      </c>
      <c r="C28180" s="14" t="str">
        <f>If(COUNTIF(DamReaches!$B$2:$B$346,"="&amp;A28180)&gt;0, "Yes", "No")</f>
        <v>No</v>
      </c>
    </row>
    <row r="28181">
      <c r="A28181" s="6">
        <v>724955.0</v>
      </c>
      <c r="B28181" s="6">
        <v>724851.0</v>
      </c>
      <c r="C28181" s="14" t="str">
        <f>If(COUNTIF(DamReaches!$B$2:$B$346,"="&amp;A28181)&gt;0, "Yes", "No")</f>
        <v>No</v>
      </c>
    </row>
    <row r="28182">
      <c r="A28182" s="6">
        <v>724972.0</v>
      </c>
      <c r="B28182" s="6">
        <v>725031.0</v>
      </c>
      <c r="C28182" s="14" t="str">
        <f>If(COUNTIF(DamReaches!$B$2:$B$346,"="&amp;A28182)&gt;0, "Yes", "No")</f>
        <v>No</v>
      </c>
    </row>
    <row r="28183">
      <c r="A28183" s="6">
        <v>724973.0</v>
      </c>
      <c r="B28183" s="6">
        <v>723955.0</v>
      </c>
      <c r="C28183" s="14" t="str">
        <f>If(COUNTIF(DamReaches!$B$2:$B$346,"="&amp;A28183)&gt;0, "Yes", "No")</f>
        <v>No</v>
      </c>
    </row>
    <row r="28184">
      <c r="A28184" s="6">
        <v>724974.0</v>
      </c>
      <c r="B28184" s="6">
        <v>724639.0</v>
      </c>
      <c r="C28184" s="14" t="str">
        <f>If(COUNTIF(DamReaches!$B$2:$B$346,"="&amp;A28184)&gt;0, "Yes", "No")</f>
        <v>No</v>
      </c>
    </row>
    <row r="28185">
      <c r="A28185" s="6">
        <v>724975.0</v>
      </c>
      <c r="B28185" s="6">
        <v>724775.0</v>
      </c>
      <c r="C28185" s="14" t="str">
        <f>If(COUNTIF(DamReaches!$B$2:$B$346,"="&amp;A28185)&gt;0, "Yes", "No")</f>
        <v>No</v>
      </c>
    </row>
    <row r="28186">
      <c r="A28186" s="6">
        <v>724994.0</v>
      </c>
      <c r="B28186" s="6">
        <v>724995.0</v>
      </c>
      <c r="C28186" s="14" t="str">
        <f>If(COUNTIF(DamReaches!$B$2:$B$346,"="&amp;A28186)&gt;0, "Yes", "No")</f>
        <v>No</v>
      </c>
    </row>
    <row r="28187">
      <c r="A28187" s="6">
        <v>724995.0</v>
      </c>
      <c r="B28187" s="6">
        <v>724927.0</v>
      </c>
      <c r="C28187" s="14" t="str">
        <f>If(COUNTIF(DamReaches!$B$2:$B$346,"="&amp;A28187)&gt;0, "Yes", "No")</f>
        <v>No</v>
      </c>
    </row>
    <row r="28188">
      <c r="A28188" s="6">
        <v>724996.0</v>
      </c>
      <c r="B28188" s="6">
        <v>724955.0</v>
      </c>
      <c r="C28188" s="14" t="str">
        <f>If(COUNTIF(DamReaches!$B$2:$B$346,"="&amp;A28188)&gt;0, "Yes", "No")</f>
        <v>No</v>
      </c>
    </row>
    <row r="28189">
      <c r="A28189" s="6">
        <v>725012.0</v>
      </c>
      <c r="B28189" s="6">
        <v>725030.0</v>
      </c>
      <c r="C28189" s="14" t="str">
        <f>If(COUNTIF(DamReaches!$B$2:$B$346,"="&amp;A28189)&gt;0, "Yes", "No")</f>
        <v>No</v>
      </c>
    </row>
    <row r="28190">
      <c r="A28190" s="6">
        <v>725013.0</v>
      </c>
      <c r="B28190" s="6">
        <v>725030.0</v>
      </c>
      <c r="C28190" s="14" t="str">
        <f>If(COUNTIF(DamReaches!$B$2:$B$346,"="&amp;A28190)&gt;0, "Yes", "No")</f>
        <v>No</v>
      </c>
    </row>
    <row r="28191">
      <c r="A28191" s="6">
        <v>725014.0</v>
      </c>
      <c r="B28191" s="6">
        <v>724925.0</v>
      </c>
      <c r="C28191" s="14" t="str">
        <f>If(COUNTIF(DamReaches!$B$2:$B$346,"="&amp;A28191)&gt;0, "Yes", "No")</f>
        <v>No</v>
      </c>
    </row>
    <row r="28192">
      <c r="A28192" s="6">
        <v>725015.0</v>
      </c>
      <c r="B28192" s="6">
        <v>724799.0</v>
      </c>
      <c r="C28192" s="14" t="str">
        <f>If(COUNTIF(DamReaches!$B$2:$B$346,"="&amp;A28192)&gt;0, "Yes", "No")</f>
        <v>No</v>
      </c>
    </row>
    <row r="28193">
      <c r="A28193" s="6">
        <v>725016.0</v>
      </c>
      <c r="B28193" s="6">
        <v>724928.0</v>
      </c>
      <c r="C28193" s="14" t="str">
        <f>If(COUNTIF(DamReaches!$B$2:$B$346,"="&amp;A28193)&gt;0, "Yes", "No")</f>
        <v>No</v>
      </c>
    </row>
    <row r="28194">
      <c r="A28194" s="6">
        <v>725030.0</v>
      </c>
      <c r="B28194" s="6">
        <v>724706.0</v>
      </c>
      <c r="C28194" s="14" t="str">
        <f>If(COUNTIF(DamReaches!$B$2:$B$346,"="&amp;A28194)&gt;0, "Yes", "No")</f>
        <v>No</v>
      </c>
    </row>
    <row r="28195">
      <c r="A28195" s="6">
        <v>725031.0</v>
      </c>
      <c r="B28195" s="6">
        <v>725032.0</v>
      </c>
      <c r="C28195" s="14" t="str">
        <f>If(COUNTIF(DamReaches!$B$2:$B$346,"="&amp;A28195)&gt;0, "Yes", "No")</f>
        <v>No</v>
      </c>
    </row>
    <row r="28196">
      <c r="A28196" s="6">
        <v>725032.0</v>
      </c>
      <c r="B28196" s="6">
        <v>724867.0</v>
      </c>
      <c r="C28196" s="14" t="str">
        <f>If(COUNTIF(DamReaches!$B$2:$B$346,"="&amp;A28196)&gt;0, "Yes", "No")</f>
        <v>No</v>
      </c>
    </row>
    <row r="28197">
      <c r="A28197" s="6">
        <v>725033.0</v>
      </c>
      <c r="B28197" s="6">
        <v>724104.0</v>
      </c>
      <c r="C28197" s="14" t="str">
        <f>If(COUNTIF(DamReaches!$B$2:$B$346,"="&amp;A28197)&gt;0, "Yes", "No")</f>
        <v>No</v>
      </c>
    </row>
    <row r="28198">
      <c r="A28198" s="6">
        <v>725048.0</v>
      </c>
      <c r="B28198" s="6">
        <v>724927.0</v>
      </c>
      <c r="C28198" s="14" t="str">
        <f>If(COUNTIF(DamReaches!$B$2:$B$346,"="&amp;A28198)&gt;0, "Yes", "No")</f>
        <v>No</v>
      </c>
    </row>
    <row r="28199">
      <c r="A28199" s="6">
        <v>725049.0</v>
      </c>
      <c r="B28199" s="6">
        <v>724777.0</v>
      </c>
      <c r="C28199" s="14" t="str">
        <f>If(COUNTIF(DamReaches!$B$2:$B$346,"="&amp;A28199)&gt;0, "Yes", "No")</f>
        <v>No</v>
      </c>
    </row>
    <row r="28200">
      <c r="A28200" s="6">
        <v>725065.0</v>
      </c>
      <c r="B28200" s="6">
        <v>725066.0</v>
      </c>
      <c r="C28200" s="14" t="str">
        <f>If(COUNTIF(DamReaches!$B$2:$B$346,"="&amp;A28200)&gt;0, "Yes", "No")</f>
        <v>No</v>
      </c>
    </row>
    <row r="28201">
      <c r="A28201" s="6">
        <v>725066.0</v>
      </c>
      <c r="B28201" s="6">
        <v>724709.0</v>
      </c>
      <c r="C28201" s="14" t="str">
        <f>If(COUNTIF(DamReaches!$B$2:$B$346,"="&amp;A28201)&gt;0, "Yes", "No")</f>
        <v>No</v>
      </c>
    </row>
    <row r="28202">
      <c r="A28202" s="6">
        <v>725067.0</v>
      </c>
      <c r="B28202" s="6">
        <v>724865.0</v>
      </c>
      <c r="C28202" s="14" t="str">
        <f>If(COUNTIF(DamReaches!$B$2:$B$346,"="&amp;A28202)&gt;0, "Yes", "No")</f>
        <v>No</v>
      </c>
    </row>
    <row r="28203">
      <c r="A28203" s="6">
        <v>725068.0</v>
      </c>
      <c r="B28203" s="6">
        <v>724771.0</v>
      </c>
      <c r="C28203" s="14" t="str">
        <f>If(COUNTIF(DamReaches!$B$2:$B$346,"="&amp;A28203)&gt;0, "Yes", "No")</f>
        <v>No</v>
      </c>
    </row>
    <row r="28204">
      <c r="A28204" s="6">
        <v>725069.0</v>
      </c>
      <c r="B28204" s="6">
        <v>725048.0</v>
      </c>
      <c r="C28204" s="14" t="str">
        <f>If(COUNTIF(DamReaches!$B$2:$B$346,"="&amp;A28204)&gt;0, "Yes", "No")</f>
        <v>No</v>
      </c>
    </row>
    <row r="28205">
      <c r="A28205" s="6">
        <v>725070.0</v>
      </c>
      <c r="B28205" s="6">
        <v>725200.0</v>
      </c>
      <c r="C28205" s="14" t="str">
        <f>If(COUNTIF(DamReaches!$B$2:$B$346,"="&amp;A28205)&gt;0, "Yes", "No")</f>
        <v>No</v>
      </c>
    </row>
    <row r="28206">
      <c r="A28206" s="6">
        <v>725071.0</v>
      </c>
      <c r="B28206" s="6">
        <v>725200.0</v>
      </c>
      <c r="C28206" s="14" t="str">
        <f>If(COUNTIF(DamReaches!$B$2:$B$346,"="&amp;A28206)&gt;0, "Yes", "No")</f>
        <v>No</v>
      </c>
    </row>
    <row r="28207">
      <c r="A28207" s="6">
        <v>725085.0</v>
      </c>
      <c r="B28207" s="6">
        <v>724562.0</v>
      </c>
      <c r="C28207" s="14" t="str">
        <f>If(COUNTIF(DamReaches!$B$2:$B$346,"="&amp;A28207)&gt;0, "Yes", "No")</f>
        <v>No</v>
      </c>
    </row>
    <row r="28208">
      <c r="A28208" s="6">
        <v>725086.0</v>
      </c>
      <c r="B28208" s="6">
        <v>724952.0</v>
      </c>
      <c r="C28208" s="14" t="str">
        <f>If(COUNTIF(DamReaches!$B$2:$B$346,"="&amp;A28208)&gt;0, "Yes", "No")</f>
        <v>No</v>
      </c>
    </row>
    <row r="28209">
      <c r="A28209" s="6">
        <v>725087.0</v>
      </c>
      <c r="B28209" s="6">
        <v>725086.0</v>
      </c>
      <c r="C28209" s="14" t="str">
        <f>If(COUNTIF(DamReaches!$B$2:$B$346,"="&amp;A28209)&gt;0, "Yes", "No")</f>
        <v>No</v>
      </c>
    </row>
    <row r="28210">
      <c r="A28210" s="6">
        <v>725088.0</v>
      </c>
      <c r="B28210" s="6">
        <v>724778.0</v>
      </c>
      <c r="C28210" s="14" t="str">
        <f>If(COUNTIF(DamReaches!$B$2:$B$346,"="&amp;A28210)&gt;0, "Yes", "No")</f>
        <v>No</v>
      </c>
    </row>
    <row r="28211">
      <c r="A28211" s="6">
        <v>725109.0</v>
      </c>
      <c r="B28211" s="6">
        <v>725395.0</v>
      </c>
      <c r="C28211" s="14" t="str">
        <f>If(COUNTIF(DamReaches!$B$2:$B$346,"="&amp;A28211)&gt;0, "Yes", "No")</f>
        <v>No</v>
      </c>
    </row>
    <row r="28212">
      <c r="A28212" s="6">
        <v>725110.0</v>
      </c>
      <c r="B28212" s="6">
        <v>724801.0</v>
      </c>
      <c r="C28212" s="14" t="str">
        <f>If(COUNTIF(DamReaches!$B$2:$B$346,"="&amp;A28212)&gt;0, "Yes", "No")</f>
        <v>No</v>
      </c>
    </row>
    <row r="28213">
      <c r="A28213" s="6">
        <v>725127.0</v>
      </c>
      <c r="B28213" s="6">
        <v>724708.0</v>
      </c>
      <c r="C28213" s="14" t="str">
        <f>If(COUNTIF(DamReaches!$B$2:$B$346,"="&amp;A28213)&gt;0, "Yes", "No")</f>
        <v>No</v>
      </c>
    </row>
    <row r="28214">
      <c r="A28214" s="6">
        <v>725128.0</v>
      </c>
      <c r="B28214" s="6">
        <v>724426.0</v>
      </c>
      <c r="C28214" s="14" t="str">
        <f>If(COUNTIF(DamReaches!$B$2:$B$346,"="&amp;A28214)&gt;0, "Yes", "No")</f>
        <v>No</v>
      </c>
    </row>
    <row r="28215">
      <c r="A28215" s="6">
        <v>725129.0</v>
      </c>
      <c r="B28215" s="6">
        <v>725128.0</v>
      </c>
      <c r="C28215" s="14" t="str">
        <f>If(COUNTIF(DamReaches!$B$2:$B$346,"="&amp;A28215)&gt;0, "Yes", "No")</f>
        <v>No</v>
      </c>
    </row>
    <row r="28216">
      <c r="A28216" s="6">
        <v>725152.0</v>
      </c>
      <c r="B28216" s="6">
        <v>725245.0</v>
      </c>
      <c r="C28216" s="14" t="str">
        <f>If(COUNTIF(DamReaches!$B$2:$B$346,"="&amp;A28216)&gt;0, "Yes", "No")</f>
        <v>No</v>
      </c>
    </row>
    <row r="28217">
      <c r="A28217" s="6">
        <v>725153.0</v>
      </c>
      <c r="B28217" s="6">
        <v>725032.0</v>
      </c>
      <c r="C28217" s="14" t="str">
        <f>If(COUNTIF(DamReaches!$B$2:$B$346,"="&amp;A28217)&gt;0, "Yes", "No")</f>
        <v>No</v>
      </c>
    </row>
    <row r="28218">
      <c r="A28218" s="6">
        <v>725154.0</v>
      </c>
      <c r="B28218" s="6">
        <v>724973.0</v>
      </c>
      <c r="C28218" s="14" t="str">
        <f>If(COUNTIF(DamReaches!$B$2:$B$346,"="&amp;A28218)&gt;0, "Yes", "No")</f>
        <v>No</v>
      </c>
    </row>
    <row r="28219">
      <c r="A28219" s="6">
        <v>725155.0</v>
      </c>
      <c r="B28219" s="6">
        <v>724928.0</v>
      </c>
      <c r="C28219" s="14" t="str">
        <f>If(COUNTIF(DamReaches!$B$2:$B$346,"="&amp;A28219)&gt;0, "Yes", "No")</f>
        <v>No</v>
      </c>
    </row>
    <row r="28220">
      <c r="A28220" s="6">
        <v>725156.0</v>
      </c>
      <c r="B28220" s="6">
        <v>724952.0</v>
      </c>
      <c r="C28220" s="14" t="str">
        <f>If(COUNTIF(DamReaches!$B$2:$B$346,"="&amp;A28220)&gt;0, "Yes", "No")</f>
        <v>No</v>
      </c>
    </row>
    <row r="28221">
      <c r="A28221" s="6">
        <v>725157.0</v>
      </c>
      <c r="B28221" s="6">
        <v>724775.0</v>
      </c>
      <c r="C28221" s="14" t="str">
        <f>If(COUNTIF(DamReaches!$B$2:$B$346,"="&amp;A28221)&gt;0, "Yes", "No")</f>
        <v>No</v>
      </c>
    </row>
    <row r="28222">
      <c r="A28222" s="6">
        <v>725158.0</v>
      </c>
      <c r="B28222" s="6">
        <v>724849.0</v>
      </c>
      <c r="C28222" s="14" t="str">
        <f>If(COUNTIF(DamReaches!$B$2:$B$346,"="&amp;A28222)&gt;0, "Yes", "No")</f>
        <v>No</v>
      </c>
    </row>
    <row r="28223">
      <c r="A28223" s="6">
        <v>725180.0</v>
      </c>
      <c r="B28223" s="6">
        <v>725067.0</v>
      </c>
      <c r="C28223" s="14" t="str">
        <f>If(COUNTIF(DamReaches!$B$2:$B$346,"="&amp;A28223)&gt;0, "Yes", "No")</f>
        <v>No</v>
      </c>
    </row>
    <row r="28224">
      <c r="A28224" s="6">
        <v>725181.0</v>
      </c>
      <c r="B28224" s="6">
        <v>725245.0</v>
      </c>
      <c r="C28224" s="14" t="str">
        <f>If(COUNTIF(DamReaches!$B$2:$B$346,"="&amp;A28224)&gt;0, "Yes", "No")</f>
        <v>No</v>
      </c>
    </row>
    <row r="28225">
      <c r="A28225" s="6">
        <v>725182.0</v>
      </c>
      <c r="B28225" s="6">
        <v>724974.0</v>
      </c>
      <c r="C28225" s="14" t="str">
        <f>If(COUNTIF(DamReaches!$B$2:$B$346,"="&amp;A28225)&gt;0, "Yes", "No")</f>
        <v>No</v>
      </c>
    </row>
    <row r="28226">
      <c r="A28226" s="6">
        <v>725183.0</v>
      </c>
      <c r="B28226" s="6">
        <v>724906.0</v>
      </c>
      <c r="C28226" s="14" t="str">
        <f>If(COUNTIF(DamReaches!$B$2:$B$346,"="&amp;A28226)&gt;0, "Yes", "No")</f>
        <v>No</v>
      </c>
    </row>
    <row r="28227">
      <c r="A28227" s="6">
        <v>725199.0</v>
      </c>
      <c r="B28227" s="6">
        <v>724847.0</v>
      </c>
      <c r="C28227" s="14" t="str">
        <f>If(COUNTIF(DamReaches!$B$2:$B$346,"="&amp;A28227)&gt;0, "Yes", "No")</f>
        <v>No</v>
      </c>
    </row>
    <row r="28228">
      <c r="A28228" s="6">
        <v>725200.0</v>
      </c>
      <c r="B28228" s="6">
        <v>725199.0</v>
      </c>
      <c r="C28228" s="14" t="str">
        <f>If(COUNTIF(DamReaches!$B$2:$B$346,"="&amp;A28228)&gt;0, "Yes", "No")</f>
        <v>No</v>
      </c>
    </row>
    <row r="28229">
      <c r="A28229" s="6">
        <v>725201.0</v>
      </c>
      <c r="B28229" s="6">
        <v>724378.0</v>
      </c>
      <c r="C28229" s="14" t="str">
        <f>If(COUNTIF(DamReaches!$B$2:$B$346,"="&amp;A28229)&gt;0, "Yes", "No")</f>
        <v>No</v>
      </c>
    </row>
    <row r="28230">
      <c r="A28230" s="6">
        <v>725219.0</v>
      </c>
      <c r="B28230" s="6">
        <v>724824.0</v>
      </c>
      <c r="C28230" s="14" t="str">
        <f>If(COUNTIF(DamReaches!$B$2:$B$346,"="&amp;A28230)&gt;0, "Yes", "No")</f>
        <v>No</v>
      </c>
    </row>
    <row r="28231">
      <c r="A28231" s="6">
        <v>725220.0</v>
      </c>
      <c r="B28231" s="6">
        <v>725182.0</v>
      </c>
      <c r="C28231" s="14" t="str">
        <f>If(COUNTIF(DamReaches!$B$2:$B$346,"="&amp;A28231)&gt;0, "Yes", "No")</f>
        <v>No</v>
      </c>
    </row>
    <row r="28232">
      <c r="A28232" s="6">
        <v>725221.0</v>
      </c>
      <c r="B28232" s="6">
        <v>724850.0</v>
      </c>
      <c r="C28232" s="14" t="str">
        <f>If(COUNTIF(DamReaches!$B$2:$B$346,"="&amp;A28232)&gt;0, "Yes", "No")</f>
        <v>No</v>
      </c>
    </row>
    <row r="28233">
      <c r="A28233" s="6">
        <v>725242.0</v>
      </c>
      <c r="B28233" s="6">
        <v>724925.0</v>
      </c>
      <c r="C28233" s="14" t="str">
        <f>If(COUNTIF(DamReaches!$B$2:$B$346,"="&amp;A28233)&gt;0, "Yes", "No")</f>
        <v>No</v>
      </c>
    </row>
    <row r="28234">
      <c r="A28234" s="6">
        <v>725243.0</v>
      </c>
      <c r="B28234" s="6">
        <v>725085.0</v>
      </c>
      <c r="C28234" s="14" t="str">
        <f>If(COUNTIF(DamReaches!$B$2:$B$346,"="&amp;A28234)&gt;0, "Yes", "No")</f>
        <v>No</v>
      </c>
    </row>
    <row r="28235">
      <c r="A28235" s="6">
        <v>725244.0</v>
      </c>
      <c r="B28235" s="6">
        <v>725243.0</v>
      </c>
      <c r="C28235" s="14" t="str">
        <f>If(COUNTIF(DamReaches!$B$2:$B$346,"="&amp;A28235)&gt;0, "Yes", "No")</f>
        <v>No</v>
      </c>
    </row>
    <row r="28236">
      <c r="A28236" s="6">
        <v>725245.0</v>
      </c>
      <c r="B28236" s="6">
        <v>725246.0</v>
      </c>
      <c r="C28236" s="14" t="str">
        <f>If(COUNTIF(DamReaches!$B$2:$B$346,"="&amp;A28236)&gt;0, "Yes", "No")</f>
        <v>No</v>
      </c>
    </row>
    <row r="28237">
      <c r="A28237" s="6">
        <v>725246.0</v>
      </c>
      <c r="B28237" s="6">
        <v>724995.0</v>
      </c>
      <c r="C28237" s="14" t="str">
        <f>If(COUNTIF(DamReaches!$B$2:$B$346,"="&amp;A28237)&gt;0, "Yes", "No")</f>
        <v>No</v>
      </c>
    </row>
    <row r="28238">
      <c r="A28238" s="6">
        <v>725247.0</v>
      </c>
      <c r="B28238" s="6">
        <v>724497.0</v>
      </c>
      <c r="C28238" s="14" t="str">
        <f>If(COUNTIF(DamReaches!$B$2:$B$346,"="&amp;A28238)&gt;0, "Yes", "No")</f>
        <v>No</v>
      </c>
    </row>
    <row r="28239">
      <c r="A28239" s="6">
        <v>725276.0</v>
      </c>
      <c r="B28239" s="6">
        <v>725335.0</v>
      </c>
      <c r="C28239" s="14" t="str">
        <f>If(COUNTIF(DamReaches!$B$2:$B$346,"="&amp;A28239)&gt;0, "Yes", "No")</f>
        <v>No</v>
      </c>
    </row>
    <row r="28240">
      <c r="A28240" s="6">
        <v>725277.0</v>
      </c>
      <c r="B28240" s="6">
        <v>724825.0</v>
      </c>
      <c r="C28240" s="14" t="str">
        <f>If(COUNTIF(DamReaches!$B$2:$B$346,"="&amp;A28240)&gt;0, "Yes", "No")</f>
        <v>No</v>
      </c>
    </row>
    <row r="28241">
      <c r="A28241" s="6">
        <v>725301.0</v>
      </c>
      <c r="B28241" s="6">
        <v>725915.0</v>
      </c>
      <c r="C28241" s="14" t="str">
        <f>If(COUNTIF(DamReaches!$B$2:$B$346,"="&amp;A28241)&gt;0, "Yes", "No")</f>
        <v>No</v>
      </c>
    </row>
    <row r="28242">
      <c r="A28242" s="6">
        <v>725302.0</v>
      </c>
      <c r="B28242" s="6">
        <v>725157.0</v>
      </c>
      <c r="C28242" s="14" t="str">
        <f>If(COUNTIF(DamReaches!$B$2:$B$346,"="&amp;A28242)&gt;0, "Yes", "No")</f>
        <v>No</v>
      </c>
    </row>
    <row r="28243">
      <c r="A28243" s="6">
        <v>725303.0</v>
      </c>
      <c r="B28243" s="6">
        <v>725199.0</v>
      </c>
      <c r="C28243" s="14" t="str">
        <f>If(COUNTIF(DamReaches!$B$2:$B$346,"="&amp;A28243)&gt;0, "Yes", "No")</f>
        <v>No</v>
      </c>
    </row>
    <row r="28244">
      <c r="A28244" s="6">
        <v>725334.0</v>
      </c>
      <c r="B28244" s="6">
        <v>725468.0</v>
      </c>
      <c r="C28244" s="14" t="str">
        <f>If(COUNTIF(DamReaches!$B$2:$B$346,"="&amp;A28244)&gt;0, "Yes", "No")</f>
        <v>No</v>
      </c>
    </row>
    <row r="28245">
      <c r="A28245" s="6">
        <v>725335.0</v>
      </c>
      <c r="B28245" s="6">
        <v>725585.0</v>
      </c>
      <c r="C28245" s="14" t="str">
        <f>If(COUNTIF(DamReaches!$B$2:$B$346,"="&amp;A28245)&gt;0, "Yes", "No")</f>
        <v>No</v>
      </c>
    </row>
    <row r="28246">
      <c r="A28246" s="6">
        <v>725336.0</v>
      </c>
      <c r="B28246" s="6">
        <v>725068.0</v>
      </c>
      <c r="C28246" s="14" t="str">
        <f>If(COUNTIF(DamReaches!$B$2:$B$346,"="&amp;A28246)&gt;0, "Yes", "No")</f>
        <v>No</v>
      </c>
    </row>
    <row r="28247">
      <c r="A28247" s="6">
        <v>725337.0</v>
      </c>
      <c r="B28247" s="6">
        <v>725915.0</v>
      </c>
      <c r="C28247" s="14" t="str">
        <f>If(COUNTIF(DamReaches!$B$2:$B$346,"="&amp;A28247)&gt;0, "Yes", "No")</f>
        <v>No</v>
      </c>
    </row>
    <row r="28248">
      <c r="A28248" s="6">
        <v>725338.0</v>
      </c>
      <c r="B28248" s="6">
        <v>725128.0</v>
      </c>
      <c r="C28248" s="14" t="str">
        <f>If(COUNTIF(DamReaches!$B$2:$B$346,"="&amp;A28248)&gt;0, "Yes", "No")</f>
        <v>No</v>
      </c>
    </row>
    <row r="28249">
      <c r="A28249" s="6">
        <v>725339.0</v>
      </c>
      <c r="B28249" s="6">
        <v>725338.0</v>
      </c>
      <c r="C28249" s="14" t="str">
        <f>If(COUNTIF(DamReaches!$B$2:$B$346,"="&amp;A28249)&gt;0, "Yes", "No")</f>
        <v>No</v>
      </c>
    </row>
    <row r="28250">
      <c r="A28250" s="6">
        <v>725340.0</v>
      </c>
      <c r="B28250" s="6">
        <v>725109.0</v>
      </c>
      <c r="C28250" s="14" t="str">
        <f>If(COUNTIF(DamReaches!$B$2:$B$346,"="&amp;A28250)&gt;0, "Yes", "No")</f>
        <v>No</v>
      </c>
    </row>
    <row r="28251">
      <c r="A28251" s="6">
        <v>725341.0</v>
      </c>
      <c r="B28251" s="6">
        <v>725049.0</v>
      </c>
      <c r="C28251" s="14" t="str">
        <f>If(COUNTIF(DamReaches!$B$2:$B$346,"="&amp;A28251)&gt;0, "Yes", "No")</f>
        <v>No</v>
      </c>
    </row>
    <row r="28252">
      <c r="A28252" s="6">
        <v>725356.0</v>
      </c>
      <c r="B28252" s="6">
        <v>725066.0</v>
      </c>
      <c r="C28252" s="14" t="str">
        <f>If(COUNTIF(DamReaches!$B$2:$B$346,"="&amp;A28252)&gt;0, "Yes", "No")</f>
        <v>No</v>
      </c>
    </row>
    <row r="28253">
      <c r="A28253" s="6">
        <v>725357.0</v>
      </c>
      <c r="B28253" s="6">
        <v>725086.0</v>
      </c>
      <c r="C28253" s="14" t="str">
        <f>If(COUNTIF(DamReaches!$B$2:$B$346,"="&amp;A28253)&gt;0, "Yes", "No")</f>
        <v>No</v>
      </c>
    </row>
    <row r="28254">
      <c r="A28254" s="6">
        <v>725378.0</v>
      </c>
      <c r="B28254" s="6">
        <v>725031.0</v>
      </c>
      <c r="C28254" s="14" t="str">
        <f>If(COUNTIF(DamReaches!$B$2:$B$346,"="&amp;A28254)&gt;0, "Yes", "No")</f>
        <v>No</v>
      </c>
    </row>
    <row r="28255">
      <c r="A28255" s="6">
        <v>725379.0</v>
      </c>
      <c r="B28255" s="6">
        <v>725183.0</v>
      </c>
      <c r="C28255" s="14" t="str">
        <f>If(COUNTIF(DamReaches!$B$2:$B$346,"="&amp;A28255)&gt;0, "Yes", "No")</f>
        <v>No</v>
      </c>
    </row>
    <row r="28256">
      <c r="A28256" s="6">
        <v>725392.0</v>
      </c>
      <c r="B28256" s="6">
        <v>725068.0</v>
      </c>
      <c r="C28256" s="14" t="str">
        <f>If(COUNTIF(DamReaches!$B$2:$B$346,"="&amp;A28256)&gt;0, "Yes", "No")</f>
        <v>No</v>
      </c>
    </row>
    <row r="28257">
      <c r="A28257" s="6">
        <v>725393.0</v>
      </c>
      <c r="B28257" s="6">
        <v>725153.0</v>
      </c>
      <c r="C28257" s="14" t="str">
        <f>If(COUNTIF(DamReaches!$B$2:$B$346,"="&amp;A28257)&gt;0, "Yes", "No")</f>
        <v>No</v>
      </c>
    </row>
    <row r="28258">
      <c r="A28258" s="6">
        <v>725394.0</v>
      </c>
      <c r="B28258" s="6">
        <v>724760.0</v>
      </c>
      <c r="C28258" s="14" t="str">
        <f>If(COUNTIF(DamReaches!$B$2:$B$346,"="&amp;A28258)&gt;0, "Yes", "No")</f>
        <v>No</v>
      </c>
    </row>
    <row r="28259">
      <c r="A28259" s="6">
        <v>725395.0</v>
      </c>
      <c r="B28259" s="6">
        <v>725520.0</v>
      </c>
      <c r="C28259" s="14" t="str">
        <f>If(COUNTIF(DamReaches!$B$2:$B$346,"="&amp;A28259)&gt;0, "Yes", "No")</f>
        <v>No</v>
      </c>
    </row>
    <row r="28260">
      <c r="A28260" s="6">
        <v>725405.0</v>
      </c>
      <c r="B28260" s="6">
        <v>725154.0</v>
      </c>
      <c r="C28260" s="14" t="str">
        <f>If(COUNTIF(DamReaches!$B$2:$B$346,"="&amp;A28260)&gt;0, "Yes", "No")</f>
        <v>No</v>
      </c>
    </row>
    <row r="28261">
      <c r="A28261" s="6">
        <v>725421.0</v>
      </c>
      <c r="B28261" s="6">
        <v>724706.0</v>
      </c>
      <c r="C28261" s="14" t="str">
        <f>If(COUNTIF(DamReaches!$B$2:$B$346,"="&amp;A28261)&gt;0, "Yes", "No")</f>
        <v>No</v>
      </c>
    </row>
    <row r="28262">
      <c r="A28262" s="6">
        <v>725422.0</v>
      </c>
      <c r="B28262" s="6">
        <v>724974.0</v>
      </c>
      <c r="C28262" s="14" t="str">
        <f>If(COUNTIF(DamReaches!$B$2:$B$346,"="&amp;A28262)&gt;0, "Yes", "No")</f>
        <v>No</v>
      </c>
    </row>
    <row r="28263">
      <c r="A28263" s="6">
        <v>725423.0</v>
      </c>
      <c r="B28263" s="6">
        <v>725520.0</v>
      </c>
      <c r="C28263" s="14" t="str">
        <f>If(COUNTIF(DamReaches!$B$2:$B$346,"="&amp;A28263)&gt;0, "Yes", "No")</f>
        <v>No</v>
      </c>
    </row>
    <row r="28264">
      <c r="A28264" s="6">
        <v>725442.0</v>
      </c>
      <c r="B28264" s="6">
        <v>725243.0</v>
      </c>
      <c r="C28264" s="14" t="str">
        <f>If(COUNTIF(DamReaches!$B$2:$B$346,"="&amp;A28264)&gt;0, "Yes", "No")</f>
        <v>No</v>
      </c>
    </row>
    <row r="28265">
      <c r="A28265" s="6">
        <v>725443.0</v>
      </c>
      <c r="B28265" s="6">
        <v>725378.0</v>
      </c>
      <c r="C28265" s="14" t="str">
        <f>If(COUNTIF(DamReaches!$B$2:$B$346,"="&amp;A28265)&gt;0, "Yes", "No")</f>
        <v>No</v>
      </c>
    </row>
    <row r="28266">
      <c r="A28266" s="6">
        <v>725444.0</v>
      </c>
      <c r="B28266" s="6">
        <v>725422.0</v>
      </c>
      <c r="C28266" s="14" t="str">
        <f>If(COUNTIF(DamReaches!$B$2:$B$346,"="&amp;A28266)&gt;0, "Yes", "No")</f>
        <v>No</v>
      </c>
    </row>
    <row r="28267">
      <c r="A28267" s="6">
        <v>725468.0</v>
      </c>
      <c r="B28267" s="6">
        <v>725469.0</v>
      </c>
      <c r="C28267" s="14" t="str">
        <f>If(COUNTIF(DamReaches!$B$2:$B$346,"="&amp;A28267)&gt;0, "Yes", "No")</f>
        <v>No</v>
      </c>
    </row>
    <row r="28268">
      <c r="A28268" s="6">
        <v>725469.0</v>
      </c>
      <c r="B28268" s="6">
        <v>725242.0</v>
      </c>
      <c r="C28268" s="14" t="str">
        <f>If(COUNTIF(DamReaches!$B$2:$B$346,"="&amp;A28268)&gt;0, "Yes", "No")</f>
        <v>No</v>
      </c>
    </row>
    <row r="28269">
      <c r="A28269" s="6">
        <v>725470.0</v>
      </c>
      <c r="B28269" s="6">
        <v>724865.0</v>
      </c>
      <c r="C28269" s="14" t="str">
        <f>If(COUNTIF(DamReaches!$B$2:$B$346,"="&amp;A28269)&gt;0, "Yes", "No")</f>
        <v>No</v>
      </c>
    </row>
    <row r="28270">
      <c r="A28270" s="6">
        <v>725492.0</v>
      </c>
      <c r="B28270" s="6">
        <v>725585.0</v>
      </c>
      <c r="C28270" s="14" t="str">
        <f>If(COUNTIF(DamReaches!$B$2:$B$346,"="&amp;A28270)&gt;0, "Yes", "No")</f>
        <v>No</v>
      </c>
    </row>
    <row r="28271">
      <c r="A28271" s="6">
        <v>725493.0</v>
      </c>
      <c r="B28271" s="6">
        <v>725608.0</v>
      </c>
      <c r="C28271" s="14" t="str">
        <f>If(COUNTIF(DamReaches!$B$2:$B$346,"="&amp;A28271)&gt;0, "Yes", "No")</f>
        <v>No</v>
      </c>
    </row>
    <row r="28272">
      <c r="A28272" s="6">
        <v>725494.0</v>
      </c>
      <c r="B28272" s="6">
        <v>725048.0</v>
      </c>
      <c r="C28272" s="14" t="str">
        <f>If(COUNTIF(DamReaches!$B$2:$B$346,"="&amp;A28272)&gt;0, "Yes", "No")</f>
        <v>No</v>
      </c>
    </row>
    <row r="28273">
      <c r="A28273" s="6">
        <v>725495.0</v>
      </c>
      <c r="B28273" s="6">
        <v>725338.0</v>
      </c>
      <c r="C28273" s="14" t="str">
        <f>If(COUNTIF(DamReaches!$B$2:$B$346,"="&amp;A28273)&gt;0, "Yes", "No")</f>
        <v>No</v>
      </c>
    </row>
    <row r="28274">
      <c r="A28274" s="6">
        <v>725496.0</v>
      </c>
      <c r="B28274" s="6">
        <v>725049.0</v>
      </c>
      <c r="C28274" s="14" t="str">
        <f>If(COUNTIF(DamReaches!$B$2:$B$346,"="&amp;A28274)&gt;0, "Yes", "No")</f>
        <v>No</v>
      </c>
    </row>
    <row r="28275">
      <c r="A28275" s="6">
        <v>725518.0</v>
      </c>
      <c r="B28275" s="6">
        <v>725468.0</v>
      </c>
      <c r="C28275" s="14" t="str">
        <f>If(COUNTIF(DamReaches!$B$2:$B$346,"="&amp;A28275)&gt;0, "Yes", "No")</f>
        <v>No</v>
      </c>
    </row>
    <row r="28276">
      <c r="A28276" s="6">
        <v>725519.0</v>
      </c>
      <c r="B28276" s="6">
        <v>725109.0</v>
      </c>
      <c r="C28276" s="14" t="str">
        <f>If(COUNTIF(DamReaches!$B$2:$B$346,"="&amp;A28276)&gt;0, "Yes", "No")</f>
        <v>No</v>
      </c>
    </row>
    <row r="28277">
      <c r="A28277" s="6">
        <v>725520.0</v>
      </c>
      <c r="B28277" s="6">
        <v>726228.0</v>
      </c>
      <c r="C28277" s="14" t="str">
        <f>If(COUNTIF(DamReaches!$B$2:$B$346,"="&amp;A28277)&gt;0, "Yes", "No")</f>
        <v>No</v>
      </c>
    </row>
    <row r="28278">
      <c r="A28278" s="6">
        <v>725521.0</v>
      </c>
      <c r="B28278" s="6">
        <v>725379.0</v>
      </c>
      <c r="C28278" s="14" t="str">
        <f>If(COUNTIF(DamReaches!$B$2:$B$346,"="&amp;A28278)&gt;0, "Yes", "No")</f>
        <v>No</v>
      </c>
    </row>
    <row r="28279">
      <c r="A28279" s="6">
        <v>725522.0</v>
      </c>
      <c r="B28279" s="6">
        <v>725523.0</v>
      </c>
      <c r="C28279" s="14" t="str">
        <f>If(COUNTIF(DamReaches!$B$2:$B$346,"="&amp;A28279)&gt;0, "Yes", "No")</f>
        <v>No</v>
      </c>
    </row>
    <row r="28280">
      <c r="A28280" s="6">
        <v>725523.0</v>
      </c>
      <c r="B28280" s="6">
        <v>725496.0</v>
      </c>
      <c r="C28280" s="14" t="str">
        <f>If(COUNTIF(DamReaches!$B$2:$B$346,"="&amp;A28280)&gt;0, "Yes", "No")</f>
        <v>No</v>
      </c>
    </row>
    <row r="28281">
      <c r="A28281" s="6">
        <v>725560.0</v>
      </c>
      <c r="B28281" s="6">
        <v>725492.0</v>
      </c>
      <c r="C28281" s="14" t="str">
        <f>If(COUNTIF(DamReaches!$B$2:$B$346,"="&amp;A28281)&gt;0, "Yes", "No")</f>
        <v>No</v>
      </c>
    </row>
    <row r="28282">
      <c r="A28282" s="6">
        <v>725561.0</v>
      </c>
      <c r="B28282" s="6">
        <v>724566.0</v>
      </c>
      <c r="C28282" s="14" t="str">
        <f>If(COUNTIF(DamReaches!$B$2:$B$346,"="&amp;A28282)&gt;0, "Yes", "No")</f>
        <v>No</v>
      </c>
    </row>
    <row r="28283">
      <c r="A28283" s="6">
        <v>725562.0</v>
      </c>
      <c r="B28283" s="6">
        <v>725157.0</v>
      </c>
      <c r="C28283" s="14" t="str">
        <f>If(COUNTIF(DamReaches!$B$2:$B$346,"="&amp;A28283)&gt;0, "Yes", "No")</f>
        <v>No</v>
      </c>
    </row>
    <row r="28284">
      <c r="A28284" s="6">
        <v>725585.0</v>
      </c>
      <c r="B28284" s="6">
        <v>725667.0</v>
      </c>
      <c r="C28284" s="14" t="str">
        <f>If(COUNTIF(DamReaches!$B$2:$B$346,"="&amp;A28284)&gt;0, "Yes", "No")</f>
        <v>No</v>
      </c>
    </row>
    <row r="28285">
      <c r="A28285" s="6">
        <v>725586.0</v>
      </c>
      <c r="B28285" s="6">
        <v>725442.0</v>
      </c>
      <c r="C28285" s="14" t="str">
        <f>If(COUNTIF(DamReaches!$B$2:$B$346,"="&amp;A28285)&gt;0, "Yes", "No")</f>
        <v>No</v>
      </c>
    </row>
    <row r="28286">
      <c r="A28286" s="6">
        <v>725587.0</v>
      </c>
      <c r="B28286" s="6">
        <v>725586.0</v>
      </c>
      <c r="C28286" s="14" t="str">
        <f>If(COUNTIF(DamReaches!$B$2:$B$346,"="&amp;A28286)&gt;0, "Yes", "No")</f>
        <v>No</v>
      </c>
    </row>
    <row r="28287">
      <c r="A28287" s="6">
        <v>725588.0</v>
      </c>
      <c r="B28287" s="6">
        <v>725898.0</v>
      </c>
      <c r="C28287" s="14" t="str">
        <f>If(COUNTIF(DamReaches!$B$2:$B$346,"="&amp;A28287)&gt;0, "Yes", "No")</f>
        <v>No</v>
      </c>
    </row>
    <row r="28288">
      <c r="A28288" s="6">
        <v>725606.0</v>
      </c>
      <c r="B28288" s="6">
        <v>725469.0</v>
      </c>
      <c r="C28288" s="14" t="str">
        <f>If(COUNTIF(DamReaches!$B$2:$B$346,"="&amp;A28288)&gt;0, "Yes", "No")</f>
        <v>No</v>
      </c>
    </row>
    <row r="28289">
      <c r="A28289" s="6">
        <v>725607.0</v>
      </c>
      <c r="B28289" s="6">
        <v>725667.0</v>
      </c>
      <c r="C28289" s="14" t="str">
        <f>If(COUNTIF(DamReaches!$B$2:$B$346,"="&amp;A28289)&gt;0, "Yes", "No")</f>
        <v>No</v>
      </c>
    </row>
    <row r="28290">
      <c r="A28290" s="6">
        <v>725608.0</v>
      </c>
      <c r="B28290" s="6">
        <v>725609.0</v>
      </c>
      <c r="C28290" s="14" t="str">
        <f>If(COUNTIF(DamReaches!$B$2:$B$346,"="&amp;A28290)&gt;0, "Yes", "No")</f>
        <v>No</v>
      </c>
    </row>
    <row r="28291">
      <c r="A28291" s="6">
        <v>725609.0</v>
      </c>
      <c r="B28291" s="6">
        <v>725246.0</v>
      </c>
      <c r="C28291" s="14" t="str">
        <f>If(COUNTIF(DamReaches!$B$2:$B$346,"="&amp;A28291)&gt;0, "Yes", "No")</f>
        <v>No</v>
      </c>
    </row>
    <row r="28292">
      <c r="A28292" s="6">
        <v>725610.0</v>
      </c>
      <c r="B28292" s="6">
        <v>725153.0</v>
      </c>
      <c r="C28292" s="14" t="str">
        <f>If(COUNTIF(DamReaches!$B$2:$B$346,"="&amp;A28292)&gt;0, "Yes", "No")</f>
        <v>No</v>
      </c>
    </row>
    <row r="28293">
      <c r="A28293" s="6">
        <v>725611.0</v>
      </c>
      <c r="B28293" s="6">
        <v>725610.0</v>
      </c>
      <c r="C28293" s="14" t="str">
        <f>If(COUNTIF(DamReaches!$B$2:$B$346,"="&amp;A28293)&gt;0, "Yes", "No")</f>
        <v>No</v>
      </c>
    </row>
    <row r="28294">
      <c r="A28294" s="6">
        <v>725612.0</v>
      </c>
      <c r="B28294" s="6">
        <v>725613.0</v>
      </c>
      <c r="C28294" s="14" t="str">
        <f>If(COUNTIF(DamReaches!$B$2:$B$346,"="&amp;A28294)&gt;0, "Yes", "No")</f>
        <v>No</v>
      </c>
    </row>
    <row r="28295">
      <c r="A28295" s="6">
        <v>725613.0</v>
      </c>
      <c r="B28295" s="6">
        <v>725247.0</v>
      </c>
      <c r="C28295" s="14" t="str">
        <f>If(COUNTIF(DamReaches!$B$2:$B$346,"="&amp;A28295)&gt;0, "Yes", "No")</f>
        <v>No</v>
      </c>
    </row>
    <row r="28296">
      <c r="A28296" s="6">
        <v>725614.0</v>
      </c>
      <c r="B28296" s="6">
        <v>725247.0</v>
      </c>
      <c r="C28296" s="14" t="str">
        <f>If(COUNTIF(DamReaches!$B$2:$B$346,"="&amp;A28296)&gt;0, "Yes", "No")</f>
        <v>No</v>
      </c>
    </row>
    <row r="28297">
      <c r="A28297" s="6">
        <v>725643.0</v>
      </c>
      <c r="B28297" s="6">
        <v>725644.0</v>
      </c>
      <c r="C28297" s="14" t="str">
        <f>If(COUNTIF(DamReaches!$B$2:$B$346,"="&amp;A28297)&gt;0, "Yes", "No")</f>
        <v>No</v>
      </c>
    </row>
    <row r="28298">
      <c r="A28298" s="6">
        <v>725644.0</v>
      </c>
      <c r="B28298" s="6">
        <v>725608.0</v>
      </c>
      <c r="C28298" s="14" t="str">
        <f>If(COUNTIF(DamReaches!$B$2:$B$346,"="&amp;A28298)&gt;0, "Yes", "No")</f>
        <v>No</v>
      </c>
    </row>
    <row r="28299">
      <c r="A28299" s="6">
        <v>725645.0</v>
      </c>
      <c r="B28299" s="6">
        <v>725378.0</v>
      </c>
      <c r="C28299" s="14" t="str">
        <f>If(COUNTIF(DamReaches!$B$2:$B$346,"="&amp;A28299)&gt;0, "Yes", "No")</f>
        <v>No</v>
      </c>
    </row>
    <row r="28300">
      <c r="A28300" s="6">
        <v>725646.0</v>
      </c>
      <c r="B28300" s="6">
        <v>725562.0</v>
      </c>
      <c r="C28300" s="14" t="str">
        <f>If(COUNTIF(DamReaches!$B$2:$B$346,"="&amp;A28300)&gt;0, "Yes", "No")</f>
        <v>No</v>
      </c>
    </row>
    <row r="28301">
      <c r="A28301" s="6">
        <v>725647.0</v>
      </c>
      <c r="B28301" s="6">
        <v>725221.0</v>
      </c>
      <c r="C28301" s="14" t="str">
        <f>If(COUNTIF(DamReaches!$B$2:$B$346,"="&amp;A28301)&gt;0, "Yes", "No")</f>
        <v>No</v>
      </c>
    </row>
    <row r="28302">
      <c r="A28302" s="6">
        <v>725667.0</v>
      </c>
      <c r="B28302" s="6">
        <v>725668.0</v>
      </c>
      <c r="C28302" s="14" t="str">
        <f>If(COUNTIF(DamReaches!$B$2:$B$346,"="&amp;A28302)&gt;0, "Yes", "No")</f>
        <v>No</v>
      </c>
    </row>
    <row r="28303">
      <c r="A28303" s="6">
        <v>725668.0</v>
      </c>
      <c r="B28303" s="6">
        <v>725392.0</v>
      </c>
      <c r="C28303" s="14" t="str">
        <f>If(COUNTIF(DamReaches!$B$2:$B$346,"="&amp;A28303)&gt;0, "Yes", "No")</f>
        <v>No</v>
      </c>
    </row>
    <row r="28304">
      <c r="A28304" s="6">
        <v>725669.0</v>
      </c>
      <c r="B28304" s="6">
        <v>725670.0</v>
      </c>
      <c r="C28304" s="14" t="str">
        <f>If(COUNTIF(DamReaches!$B$2:$B$346,"="&amp;A28304)&gt;0, "Yes", "No")</f>
        <v>No</v>
      </c>
    </row>
    <row r="28305">
      <c r="A28305" s="6">
        <v>725670.0</v>
      </c>
      <c r="B28305" s="6">
        <v>725085.0</v>
      </c>
      <c r="C28305" s="14" t="str">
        <f>If(COUNTIF(DamReaches!$B$2:$B$346,"="&amp;A28305)&gt;0, "Yes", "No")</f>
        <v>No</v>
      </c>
    </row>
    <row r="28306">
      <c r="A28306" s="6">
        <v>725671.0</v>
      </c>
      <c r="B28306" s="6">
        <v>725494.0</v>
      </c>
      <c r="C28306" s="14" t="str">
        <f>If(COUNTIF(DamReaches!$B$2:$B$346,"="&amp;A28306)&gt;0, "Yes", "No")</f>
        <v>No</v>
      </c>
    </row>
    <row r="28307">
      <c r="A28307" s="6">
        <v>725672.0</v>
      </c>
      <c r="B28307" s="6">
        <v>725495.0</v>
      </c>
      <c r="C28307" s="14" t="str">
        <f>If(COUNTIF(DamReaches!$B$2:$B$346,"="&amp;A28307)&gt;0, "Yes", "No")</f>
        <v>No</v>
      </c>
    </row>
    <row r="28308">
      <c r="A28308" s="6">
        <v>725673.0</v>
      </c>
      <c r="B28308" s="6">
        <v>725672.0</v>
      </c>
      <c r="C28308" s="14" t="str">
        <f>If(COUNTIF(DamReaches!$B$2:$B$346,"="&amp;A28308)&gt;0, "Yes", "No")</f>
        <v>No</v>
      </c>
    </row>
    <row r="28309">
      <c r="A28309" s="6">
        <v>725674.0</v>
      </c>
      <c r="B28309" s="6">
        <v>725646.0</v>
      </c>
      <c r="C28309" s="14" t="str">
        <f>If(COUNTIF(DamReaches!$B$2:$B$346,"="&amp;A28309)&gt;0, "Yes", "No")</f>
        <v>No</v>
      </c>
    </row>
    <row r="28310">
      <c r="A28310" s="6">
        <v>725675.0</v>
      </c>
      <c r="B28310" s="6">
        <v>725647.0</v>
      </c>
      <c r="C28310" s="14" t="str">
        <f>If(COUNTIF(DamReaches!$B$2:$B$346,"="&amp;A28310)&gt;0, "Yes", "No")</f>
        <v>No</v>
      </c>
    </row>
    <row r="28311">
      <c r="A28311" s="6">
        <v>725706.0</v>
      </c>
      <c r="B28311" s="6">
        <v>725760.0</v>
      </c>
      <c r="C28311" s="14" t="str">
        <f>If(COUNTIF(DamReaches!$B$2:$B$346,"="&amp;A28311)&gt;0, "Yes", "No")</f>
        <v>No</v>
      </c>
    </row>
    <row r="28312">
      <c r="A28312" s="6">
        <v>725707.0</v>
      </c>
      <c r="B28312" s="6">
        <v>725760.0</v>
      </c>
      <c r="C28312" s="14" t="str">
        <f>If(COUNTIF(DamReaches!$B$2:$B$346,"="&amp;A28312)&gt;0, "Yes", "No")</f>
        <v>No</v>
      </c>
    </row>
    <row r="28313">
      <c r="A28313" s="6">
        <v>725708.0</v>
      </c>
      <c r="B28313" s="6">
        <v>725709.0</v>
      </c>
      <c r="C28313" s="14" t="str">
        <f>If(COUNTIF(DamReaches!$B$2:$B$346,"="&amp;A28313)&gt;0, "Yes", "No")</f>
        <v>No</v>
      </c>
    </row>
    <row r="28314">
      <c r="A28314" s="6">
        <v>725709.0</v>
      </c>
      <c r="B28314" s="6">
        <v>725645.0</v>
      </c>
      <c r="C28314" s="14" t="str">
        <f>If(COUNTIF(DamReaches!$B$2:$B$346,"="&amp;A28314)&gt;0, "Yes", "No")</f>
        <v>No</v>
      </c>
    </row>
    <row r="28315">
      <c r="A28315" s="6">
        <v>725710.0</v>
      </c>
      <c r="B28315" s="6">
        <v>725610.0</v>
      </c>
      <c r="C28315" s="14" t="str">
        <f>If(COUNTIF(DamReaches!$B$2:$B$346,"="&amp;A28315)&gt;0, "Yes", "No")</f>
        <v>No</v>
      </c>
    </row>
    <row r="28316">
      <c r="A28316" s="6">
        <v>725711.0</v>
      </c>
      <c r="B28316" s="6">
        <v>726229.0</v>
      </c>
      <c r="C28316" s="14" t="str">
        <f>If(COUNTIF(DamReaches!$B$2:$B$346,"="&amp;A28316)&gt;0, "Yes", "No")</f>
        <v>No</v>
      </c>
    </row>
    <row r="28317">
      <c r="A28317" s="6">
        <v>725712.0</v>
      </c>
      <c r="B28317" s="6">
        <v>726229.0</v>
      </c>
      <c r="C28317" s="14" t="str">
        <f>If(COUNTIF(DamReaches!$B$2:$B$346,"="&amp;A28317)&gt;0, "Yes", "No")</f>
        <v>No</v>
      </c>
    </row>
    <row r="28318">
      <c r="A28318" s="6">
        <v>725713.0</v>
      </c>
      <c r="B28318" s="6">
        <v>725562.0</v>
      </c>
      <c r="C28318" s="14" t="str">
        <f>If(COUNTIF(DamReaches!$B$2:$B$346,"="&amp;A28318)&gt;0, "Yes", "No")</f>
        <v>No</v>
      </c>
    </row>
    <row r="28319">
      <c r="A28319" s="6">
        <v>725714.0</v>
      </c>
      <c r="B28319" s="6">
        <v>725764.0</v>
      </c>
      <c r="C28319" s="14" t="str">
        <f>If(COUNTIF(DamReaches!$B$2:$B$346,"="&amp;A28319)&gt;0, "Yes", "No")</f>
        <v>No</v>
      </c>
    </row>
    <row r="28320">
      <c r="A28320" s="6">
        <v>725738.0</v>
      </c>
      <c r="B28320" s="6">
        <v>725067.0</v>
      </c>
      <c r="C28320" s="14" t="str">
        <f>If(COUNTIF(DamReaches!$B$2:$B$346,"="&amp;A28320)&gt;0, "Yes", "No")</f>
        <v>No</v>
      </c>
    </row>
    <row r="28321">
      <c r="A28321" s="6">
        <v>725760.0</v>
      </c>
      <c r="B28321" s="6">
        <v>726433.0</v>
      </c>
      <c r="C28321" s="14" t="str">
        <f>If(COUNTIF(DamReaches!$B$2:$B$346,"="&amp;A28321)&gt;0, "Yes", "No")</f>
        <v>No</v>
      </c>
    </row>
    <row r="28322">
      <c r="A28322" s="6">
        <v>725761.0</v>
      </c>
      <c r="B28322" s="6">
        <v>726433.0</v>
      </c>
      <c r="C28322" s="14" t="str">
        <f>If(COUNTIF(DamReaches!$B$2:$B$346,"="&amp;A28322)&gt;0, "Yes", "No")</f>
        <v>No</v>
      </c>
    </row>
    <row r="28323">
      <c r="A28323" s="6">
        <v>725762.0</v>
      </c>
      <c r="B28323" s="6">
        <v>725492.0</v>
      </c>
      <c r="C28323" s="14" t="str">
        <f>If(COUNTIF(DamReaches!$B$2:$B$346,"="&amp;A28323)&gt;0, "Yes", "No")</f>
        <v>No</v>
      </c>
    </row>
    <row r="28324">
      <c r="A28324" s="6">
        <v>725763.0</v>
      </c>
      <c r="B28324" s="6">
        <v>725668.0</v>
      </c>
      <c r="C28324" s="14" t="str">
        <f>If(COUNTIF(DamReaches!$B$2:$B$346,"="&amp;A28324)&gt;0, "Yes", "No")</f>
        <v>No</v>
      </c>
    </row>
    <row r="28325">
      <c r="A28325" s="6">
        <v>725764.0</v>
      </c>
      <c r="B28325" s="6">
        <v>725782.0</v>
      </c>
      <c r="C28325" s="14" t="str">
        <f>If(COUNTIF(DamReaches!$B$2:$B$346,"="&amp;A28325)&gt;0, "Yes", "No")</f>
        <v>No</v>
      </c>
    </row>
    <row r="28326">
      <c r="A28326" s="6">
        <v>725780.0</v>
      </c>
      <c r="B28326" s="6">
        <v>725670.0</v>
      </c>
      <c r="C28326" s="14" t="str">
        <f>If(COUNTIF(DamReaches!$B$2:$B$346,"="&amp;A28326)&gt;0, "Yes", "No")</f>
        <v>No</v>
      </c>
    </row>
    <row r="28327">
      <c r="A28327" s="6">
        <v>725781.0</v>
      </c>
      <c r="B28327" s="6">
        <v>725182.0</v>
      </c>
      <c r="C28327" s="14" t="str">
        <f>If(COUNTIF(DamReaches!$B$2:$B$346,"="&amp;A28327)&gt;0, "Yes", "No")</f>
        <v>No</v>
      </c>
    </row>
    <row r="28328">
      <c r="A28328" s="6">
        <v>725782.0</v>
      </c>
      <c r="B28328" s="6">
        <v>725647.0</v>
      </c>
      <c r="C28328" s="14" t="str">
        <f>If(COUNTIF(DamReaches!$B$2:$B$346,"="&amp;A28328)&gt;0, "Yes", "No")</f>
        <v>No</v>
      </c>
    </row>
    <row r="28329">
      <c r="A28329" s="6">
        <v>725798.0</v>
      </c>
      <c r="B28329" s="6">
        <v>725899.0</v>
      </c>
      <c r="C28329" s="14" t="str">
        <f>If(COUNTIF(DamReaches!$B$2:$B$346,"="&amp;A28329)&gt;0, "Yes", "No")</f>
        <v>No</v>
      </c>
    </row>
    <row r="28330">
      <c r="A28330" s="6">
        <v>725799.0</v>
      </c>
      <c r="B28330" s="6">
        <v>725899.0</v>
      </c>
      <c r="C28330" s="14" t="str">
        <f>If(COUNTIF(DamReaches!$B$2:$B$346,"="&amp;A28330)&gt;0, "Yes", "No")</f>
        <v>No</v>
      </c>
    </row>
    <row r="28331">
      <c r="A28331" s="6">
        <v>725800.0</v>
      </c>
      <c r="B28331" s="6">
        <v>724760.0</v>
      </c>
      <c r="C28331" s="14" t="str">
        <f>If(COUNTIF(DamReaches!$B$2:$B$346,"="&amp;A28331)&gt;0, "Yes", "No")</f>
        <v>No</v>
      </c>
    </row>
    <row r="28332">
      <c r="A28332" s="6">
        <v>725801.0</v>
      </c>
      <c r="B28332" s="6">
        <v>725800.0</v>
      </c>
      <c r="C28332" s="14" t="str">
        <f>If(COUNTIF(DamReaches!$B$2:$B$346,"="&amp;A28332)&gt;0, "Yes", "No")</f>
        <v>No</v>
      </c>
    </row>
    <row r="28333">
      <c r="A28333" s="6">
        <v>725817.0</v>
      </c>
      <c r="B28333" s="6">
        <v>725818.0</v>
      </c>
      <c r="C28333" s="14" t="str">
        <f>If(COUNTIF(DamReaches!$B$2:$B$346,"="&amp;A28333)&gt;0, "Yes", "No")</f>
        <v>No</v>
      </c>
    </row>
    <row r="28334">
      <c r="A28334" s="6">
        <v>725818.0</v>
      </c>
      <c r="B28334" s="6">
        <v>724496.0</v>
      </c>
      <c r="C28334" s="14" t="str">
        <f>If(COUNTIF(DamReaches!$B$2:$B$346,"="&amp;A28334)&gt;0, "Yes", "No")</f>
        <v>No</v>
      </c>
    </row>
    <row r="28335">
      <c r="A28335" s="6">
        <v>725819.0</v>
      </c>
      <c r="B28335" s="6">
        <v>725560.0</v>
      </c>
      <c r="C28335" s="14" t="str">
        <f>If(COUNTIF(DamReaches!$B$2:$B$346,"="&amp;A28335)&gt;0, "Yes", "No")</f>
        <v>No</v>
      </c>
    </row>
    <row r="28336">
      <c r="A28336" s="6">
        <v>725820.0</v>
      </c>
      <c r="B28336" s="6">
        <v>725845.0</v>
      </c>
      <c r="C28336" s="14" t="str">
        <f>If(COUNTIF(DamReaches!$B$2:$B$346,"="&amp;A28336)&gt;0, "Yes", "No")</f>
        <v>No</v>
      </c>
    </row>
    <row r="28337">
      <c r="A28337" s="6">
        <v>725821.0</v>
      </c>
      <c r="B28337" s="6">
        <v>725781.0</v>
      </c>
      <c r="C28337" s="14" t="str">
        <f>If(COUNTIF(DamReaches!$B$2:$B$346,"="&amp;A28337)&gt;0, "Yes", "No")</f>
        <v>No</v>
      </c>
    </row>
    <row r="28338">
      <c r="A28338" s="6">
        <v>725822.0</v>
      </c>
      <c r="B28338" s="6">
        <v>725781.0</v>
      </c>
      <c r="C28338" s="14" t="str">
        <f>If(COUNTIF(DamReaches!$B$2:$B$346,"="&amp;A28338)&gt;0, "Yes", "No")</f>
        <v>No</v>
      </c>
    </row>
    <row r="28339">
      <c r="A28339" s="6">
        <v>725823.0</v>
      </c>
      <c r="B28339" s="6">
        <v>725613.0</v>
      </c>
      <c r="C28339" s="14" t="str">
        <f>If(COUNTIF(DamReaches!$B$2:$B$346,"="&amp;A28339)&gt;0, "Yes", "No")</f>
        <v>No</v>
      </c>
    </row>
    <row r="28340">
      <c r="A28340" s="6">
        <v>725824.0</v>
      </c>
      <c r="B28340" s="6">
        <v>725379.0</v>
      </c>
      <c r="C28340" s="14" t="str">
        <f>If(COUNTIF(DamReaches!$B$2:$B$346,"="&amp;A28340)&gt;0, "Yes", "No")</f>
        <v>No</v>
      </c>
    </row>
    <row r="28341">
      <c r="A28341" s="6">
        <v>725842.0</v>
      </c>
      <c r="B28341" s="6">
        <v>725242.0</v>
      </c>
      <c r="C28341" s="14" t="str">
        <f>If(COUNTIF(DamReaches!$B$2:$B$346,"="&amp;A28341)&gt;0, "Yes", "No")</f>
        <v>No</v>
      </c>
    </row>
    <row r="28342">
      <c r="A28342" s="6">
        <v>725843.0</v>
      </c>
      <c r="B28342" s="6">
        <v>725738.0</v>
      </c>
      <c r="C28342" s="14" t="str">
        <f>If(COUNTIF(DamReaches!$B$2:$B$346,"="&amp;A28342)&gt;0, "Yes", "No")</f>
        <v>No</v>
      </c>
    </row>
    <row r="28343">
      <c r="A28343" s="6">
        <v>725844.0</v>
      </c>
      <c r="B28343" s="6">
        <v>725763.0</v>
      </c>
      <c r="C28343" s="14" t="str">
        <f>If(COUNTIF(DamReaches!$B$2:$B$346,"="&amp;A28343)&gt;0, "Yes", "No")</f>
        <v>No</v>
      </c>
    </row>
    <row r="28344">
      <c r="A28344" s="6">
        <v>725845.0</v>
      </c>
      <c r="B28344" s="6">
        <v>725898.0</v>
      </c>
      <c r="C28344" s="14" t="str">
        <f>If(COUNTIF(DamReaches!$B$2:$B$346,"="&amp;A28344)&gt;0, "Yes", "No")</f>
        <v>No</v>
      </c>
    </row>
    <row r="28345">
      <c r="A28345" s="6">
        <v>725846.0</v>
      </c>
      <c r="B28345" s="6">
        <v>725495.0</v>
      </c>
      <c r="C28345" s="14" t="str">
        <f>If(COUNTIF(DamReaches!$B$2:$B$346,"="&amp;A28345)&gt;0, "Yes", "No")</f>
        <v>No</v>
      </c>
    </row>
    <row r="28346">
      <c r="A28346" s="6">
        <v>725847.0</v>
      </c>
      <c r="B28346" s="6">
        <v>725422.0</v>
      </c>
      <c r="C28346" s="14" t="str">
        <f>If(COUNTIF(DamReaches!$B$2:$B$346,"="&amp;A28346)&gt;0, "Yes", "No")</f>
        <v>No</v>
      </c>
    </row>
    <row r="28347">
      <c r="A28347" s="6">
        <v>725859.0</v>
      </c>
      <c r="B28347" s="6">
        <v>725819.0</v>
      </c>
      <c r="C28347" s="14" t="str">
        <f>If(COUNTIF(DamReaches!$B$2:$B$346,"="&amp;A28347)&gt;0, "Yes", "No")</f>
        <v>No</v>
      </c>
    </row>
    <row r="28348">
      <c r="A28348" s="6">
        <v>725860.0</v>
      </c>
      <c r="B28348" s="6">
        <v>725819.0</v>
      </c>
      <c r="C28348" s="14" t="str">
        <f>If(COUNTIF(DamReaches!$B$2:$B$346,"="&amp;A28348)&gt;0, "Yes", "No")</f>
        <v>No</v>
      </c>
    </row>
    <row r="28349">
      <c r="A28349" s="6">
        <v>725861.0</v>
      </c>
      <c r="B28349" s="6">
        <v>725821.0</v>
      </c>
      <c r="C28349" s="14" t="str">
        <f>If(COUNTIF(DamReaches!$B$2:$B$346,"="&amp;A28349)&gt;0, "Yes", "No")</f>
        <v>No</v>
      </c>
    </row>
    <row r="28350">
      <c r="A28350" s="6">
        <v>725862.0</v>
      </c>
      <c r="B28350" s="6">
        <v>726228.0</v>
      </c>
      <c r="C28350" s="14" t="str">
        <f>If(COUNTIF(DamReaches!$B$2:$B$346,"="&amp;A28350)&gt;0, "Yes", "No")</f>
        <v>No</v>
      </c>
    </row>
    <row r="28351">
      <c r="A28351" s="6">
        <v>725879.0</v>
      </c>
      <c r="B28351" s="6">
        <v>725606.0</v>
      </c>
      <c r="C28351" s="14" t="str">
        <f>If(COUNTIF(DamReaches!$B$2:$B$346,"="&amp;A28351)&gt;0, "Yes", "No")</f>
        <v>No</v>
      </c>
    </row>
    <row r="28352">
      <c r="A28352" s="6">
        <v>725898.0</v>
      </c>
      <c r="B28352" s="6">
        <v>726015.0</v>
      </c>
      <c r="C28352" s="14" t="str">
        <f>If(COUNTIF(DamReaches!$B$2:$B$346,"="&amp;A28352)&gt;0, "Yes", "No")</f>
        <v>No</v>
      </c>
    </row>
    <row r="28353">
      <c r="A28353" s="6">
        <v>725899.0</v>
      </c>
      <c r="B28353" s="6">
        <v>726015.0</v>
      </c>
      <c r="C28353" s="14" t="str">
        <f>If(COUNTIF(DamReaches!$B$2:$B$346,"="&amp;A28353)&gt;0, "Yes", "No")</f>
        <v>No</v>
      </c>
    </row>
    <row r="28354">
      <c r="A28354" s="6">
        <v>725900.0</v>
      </c>
      <c r="B28354" s="6">
        <v>725823.0</v>
      </c>
      <c r="C28354" s="14" t="str">
        <f>If(COUNTIF(DamReaches!$B$2:$B$346,"="&amp;A28354)&gt;0, "Yes", "No")</f>
        <v>No</v>
      </c>
    </row>
    <row r="28355">
      <c r="A28355" s="6">
        <v>725901.0</v>
      </c>
      <c r="B28355" s="6">
        <v>725183.0</v>
      </c>
      <c r="C28355" s="14" t="str">
        <f>If(COUNTIF(DamReaches!$B$2:$B$346,"="&amp;A28355)&gt;0, "Yes", "No")</f>
        <v>No</v>
      </c>
    </row>
    <row r="28356">
      <c r="A28356" s="6">
        <v>725913.0</v>
      </c>
      <c r="B28356" s="6">
        <v>725763.0</v>
      </c>
      <c r="C28356" s="14" t="str">
        <f>If(COUNTIF(DamReaches!$B$2:$B$346,"="&amp;A28356)&gt;0, "Yes", "No")</f>
        <v>No</v>
      </c>
    </row>
    <row r="28357">
      <c r="A28357" s="6">
        <v>725914.0</v>
      </c>
      <c r="B28357" s="6">
        <v>725586.0</v>
      </c>
      <c r="C28357" s="14" t="str">
        <f>If(COUNTIF(DamReaches!$B$2:$B$346,"="&amp;A28357)&gt;0, "Yes", "No")</f>
        <v>No</v>
      </c>
    </row>
    <row r="28358">
      <c r="A28358" s="6">
        <v>725915.0</v>
      </c>
      <c r="B28358" s="6">
        <v>725962.0</v>
      </c>
      <c r="C28358" s="14" t="str">
        <f>If(COUNTIF(DamReaches!$B$2:$B$346,"="&amp;A28358)&gt;0, "Yes", "No")</f>
        <v>No</v>
      </c>
    </row>
    <row r="28359">
      <c r="A28359" s="6">
        <v>725916.0</v>
      </c>
      <c r="B28359" s="6">
        <v>725672.0</v>
      </c>
      <c r="C28359" s="14" t="str">
        <f>If(COUNTIF(DamReaches!$B$2:$B$346,"="&amp;A28359)&gt;0, "Yes", "No")</f>
        <v>No</v>
      </c>
    </row>
    <row r="28360">
      <c r="A28360" s="6">
        <v>725917.0</v>
      </c>
      <c r="B28360" s="6">
        <v>725916.0</v>
      </c>
      <c r="C28360" s="14" t="str">
        <f>If(COUNTIF(DamReaches!$B$2:$B$346,"="&amp;A28360)&gt;0, "Yes", "No")</f>
        <v>No</v>
      </c>
    </row>
    <row r="28361">
      <c r="A28361" s="6">
        <v>725918.0</v>
      </c>
      <c r="B28361" s="6">
        <v>725917.0</v>
      </c>
      <c r="C28361" s="14" t="str">
        <f>If(COUNTIF(DamReaches!$B$2:$B$346,"="&amp;A28361)&gt;0, "Yes", "No")</f>
        <v>No</v>
      </c>
    </row>
    <row r="28362">
      <c r="A28362" s="6">
        <v>725933.0</v>
      </c>
      <c r="B28362" s="6">
        <v>725609.0</v>
      </c>
      <c r="C28362" s="14" t="str">
        <f>If(COUNTIF(DamReaches!$B$2:$B$346,"="&amp;A28362)&gt;0, "Yes", "No")</f>
        <v>No</v>
      </c>
    </row>
    <row r="28363">
      <c r="A28363" s="6">
        <v>725934.0</v>
      </c>
      <c r="B28363" s="6">
        <v>725962.0</v>
      </c>
      <c r="C28363" s="14" t="str">
        <f>If(COUNTIF(DamReaches!$B$2:$B$346,"="&amp;A28363)&gt;0, "Yes", "No")</f>
        <v>No</v>
      </c>
    </row>
    <row r="28364">
      <c r="A28364" s="6">
        <v>725935.0</v>
      </c>
      <c r="B28364" s="6">
        <v>725917.0</v>
      </c>
      <c r="C28364" s="14" t="str">
        <f>If(COUNTIF(DamReaches!$B$2:$B$346,"="&amp;A28364)&gt;0, "Yes", "No")</f>
        <v>No</v>
      </c>
    </row>
    <row r="28365">
      <c r="A28365" s="6">
        <v>725936.0</v>
      </c>
      <c r="B28365" s="6">
        <v>725900.0</v>
      </c>
      <c r="C28365" s="14" t="str">
        <f>If(COUNTIF(DamReaches!$B$2:$B$346,"="&amp;A28365)&gt;0, "Yes", "No")</f>
        <v>No</v>
      </c>
    </row>
    <row r="28366">
      <c r="A28366" s="6">
        <v>725937.0</v>
      </c>
      <c r="B28366" s="6">
        <v>725646.0</v>
      </c>
      <c r="C28366" s="14" t="str">
        <f>If(COUNTIF(DamReaches!$B$2:$B$346,"="&amp;A28366)&gt;0, "Yes", "No")</f>
        <v>No</v>
      </c>
    </row>
    <row r="28367">
      <c r="A28367" s="6">
        <v>725938.0</v>
      </c>
      <c r="B28367" s="6">
        <v>725993.0</v>
      </c>
      <c r="C28367" s="14" t="str">
        <f>If(COUNTIF(DamReaches!$B$2:$B$346,"="&amp;A28367)&gt;0, "Yes", "No")</f>
        <v>No</v>
      </c>
    </row>
    <row r="28368">
      <c r="A28368" s="6">
        <v>725939.0</v>
      </c>
      <c r="B28368" s="6">
        <v>724906.0</v>
      </c>
      <c r="C28368" s="14" t="str">
        <f>If(COUNTIF(DamReaches!$B$2:$B$346,"="&amp;A28368)&gt;0, "Yes", "No")</f>
        <v>No</v>
      </c>
    </row>
    <row r="28369">
      <c r="A28369" s="6">
        <v>725962.0</v>
      </c>
      <c r="B28369" s="6">
        <v>726080.0</v>
      </c>
      <c r="C28369" s="14" t="str">
        <f>If(COUNTIF(DamReaches!$B$2:$B$346,"="&amp;A28369)&gt;0, "Yes", "No")</f>
        <v>No</v>
      </c>
    </row>
    <row r="28370">
      <c r="A28370" s="6">
        <v>725963.0</v>
      </c>
      <c r="B28370" s="6">
        <v>725645.0</v>
      </c>
      <c r="C28370" s="14" t="str">
        <f>If(COUNTIF(DamReaches!$B$2:$B$346,"="&amp;A28370)&gt;0, "Yes", "No")</f>
        <v>No</v>
      </c>
    </row>
    <row r="28371">
      <c r="A28371" s="6">
        <v>725964.0</v>
      </c>
      <c r="B28371" s="6">
        <v>725935.0</v>
      </c>
      <c r="C28371" s="14" t="str">
        <f>If(COUNTIF(DamReaches!$B$2:$B$346,"="&amp;A28371)&gt;0, "Yes", "No")</f>
        <v>No</v>
      </c>
    </row>
    <row r="28372">
      <c r="A28372" s="6">
        <v>725991.0</v>
      </c>
      <c r="B28372" s="6">
        <v>726158.0</v>
      </c>
      <c r="C28372" s="14" t="str">
        <f>If(COUNTIF(DamReaches!$B$2:$B$346,"="&amp;A28372)&gt;0, "Yes", "No")</f>
        <v>No</v>
      </c>
    </row>
    <row r="28373">
      <c r="A28373" s="6">
        <v>725992.0</v>
      </c>
      <c r="B28373" s="6">
        <v>725221.0</v>
      </c>
      <c r="C28373" s="14" t="str">
        <f>If(COUNTIF(DamReaches!$B$2:$B$346,"="&amp;A28373)&gt;0, "Yes", "No")</f>
        <v>No</v>
      </c>
    </row>
    <row r="28374">
      <c r="A28374" s="6">
        <v>725993.0</v>
      </c>
      <c r="B28374" s="6">
        <v>725764.0</v>
      </c>
      <c r="C28374" s="14" t="str">
        <f>If(COUNTIF(DamReaches!$B$2:$B$346,"="&amp;A28374)&gt;0, "Yes", "No")</f>
        <v>No</v>
      </c>
    </row>
    <row r="28375">
      <c r="A28375" s="6">
        <v>726015.0</v>
      </c>
      <c r="B28375" s="6">
        <v>726156.0</v>
      </c>
      <c r="C28375" s="14" t="str">
        <f>If(COUNTIF(DamReaches!$B$2:$B$346,"="&amp;A28375)&gt;0, "Yes", "No")</f>
        <v>No</v>
      </c>
    </row>
    <row r="28376">
      <c r="A28376" s="6">
        <v>726016.0</v>
      </c>
      <c r="B28376" s="6">
        <v>724973.0</v>
      </c>
      <c r="C28376" s="14" t="str">
        <f>If(COUNTIF(DamReaches!$B$2:$B$346,"="&amp;A28376)&gt;0, "Yes", "No")</f>
        <v>No</v>
      </c>
    </row>
    <row r="28377">
      <c r="A28377" s="6">
        <v>726017.0</v>
      </c>
      <c r="B28377" s="6">
        <v>725821.0</v>
      </c>
      <c r="C28377" s="14" t="str">
        <f>If(COUNTIF(DamReaches!$B$2:$B$346,"="&amp;A28377)&gt;0, "Yes", "No")</f>
        <v>No</v>
      </c>
    </row>
    <row r="28378">
      <c r="A28378" s="6">
        <v>726018.0</v>
      </c>
      <c r="B28378" s="6">
        <v>725937.0</v>
      </c>
      <c r="C28378" s="14" t="str">
        <f>If(COUNTIF(DamReaches!$B$2:$B$346,"="&amp;A28378)&gt;0, "Yes", "No")</f>
        <v>No</v>
      </c>
    </row>
    <row r="28379">
      <c r="A28379" s="6">
        <v>726019.0</v>
      </c>
      <c r="B28379" s="6">
        <v>725901.0</v>
      </c>
      <c r="C28379" s="14" t="str">
        <f>If(COUNTIF(DamReaches!$B$2:$B$346,"="&amp;A28379)&gt;0, "Yes", "No")</f>
        <v>No</v>
      </c>
    </row>
    <row r="28380">
      <c r="A28380" s="6">
        <v>726041.0</v>
      </c>
      <c r="B28380" s="6">
        <v>726042.0</v>
      </c>
      <c r="C28380" s="14" t="str">
        <f>If(COUNTIF(DamReaches!$B$2:$B$346,"="&amp;A28380)&gt;0, "Yes", "No")</f>
        <v>No</v>
      </c>
    </row>
    <row r="28381">
      <c r="A28381" s="6">
        <v>726042.0</v>
      </c>
      <c r="B28381" s="6">
        <v>725494.0</v>
      </c>
      <c r="C28381" s="14" t="str">
        <f>If(COUNTIF(DamReaches!$B$2:$B$346,"="&amp;A28381)&gt;0, "Yes", "No")</f>
        <v>No</v>
      </c>
    </row>
    <row r="28382">
      <c r="A28382" s="6">
        <v>726043.0</v>
      </c>
      <c r="B28382" s="6">
        <v>726156.0</v>
      </c>
      <c r="C28382" s="14" t="str">
        <f>If(COUNTIF(DamReaches!$B$2:$B$346,"="&amp;A28382)&gt;0, "Yes", "No")</f>
        <v>No</v>
      </c>
    </row>
    <row r="28383">
      <c r="A28383" s="6">
        <v>726044.0</v>
      </c>
      <c r="B28383" s="6">
        <v>725709.0</v>
      </c>
      <c r="C28383" s="14" t="str">
        <f>If(COUNTIF(DamReaches!$B$2:$B$346,"="&amp;A28383)&gt;0, "Yes", "No")</f>
        <v>No</v>
      </c>
    </row>
    <row r="28384">
      <c r="A28384" s="6">
        <v>726045.0</v>
      </c>
      <c r="B28384" s="6">
        <v>725963.0</v>
      </c>
      <c r="C28384" s="14" t="str">
        <f>If(COUNTIF(DamReaches!$B$2:$B$346,"="&amp;A28384)&gt;0, "Yes", "No")</f>
        <v>No</v>
      </c>
    </row>
    <row r="28385">
      <c r="A28385" s="6">
        <v>726078.0</v>
      </c>
      <c r="B28385" s="6">
        <v>725442.0</v>
      </c>
      <c r="C28385" s="14" t="str">
        <f>If(COUNTIF(DamReaches!$B$2:$B$346,"="&amp;A28385)&gt;0, "Yes", "No")</f>
        <v>No</v>
      </c>
    </row>
    <row r="28386">
      <c r="A28386" s="6">
        <v>726079.0</v>
      </c>
      <c r="B28386" s="6">
        <v>725845.0</v>
      </c>
      <c r="C28386" s="14" t="str">
        <f>If(COUNTIF(DamReaches!$B$2:$B$346,"="&amp;A28386)&gt;0, "Yes", "No")</f>
        <v>No</v>
      </c>
    </row>
    <row r="28387">
      <c r="A28387" s="6">
        <v>726080.0</v>
      </c>
      <c r="B28387" s="6">
        <v>726081.0</v>
      </c>
      <c r="C28387" s="14" t="str">
        <f>If(COUNTIF(DamReaches!$B$2:$B$346,"="&amp;A28387)&gt;0, "Yes", "No")</f>
        <v>No</v>
      </c>
    </row>
    <row r="28388">
      <c r="A28388" s="6">
        <v>726081.0</v>
      </c>
      <c r="B28388" s="6">
        <v>726044.0</v>
      </c>
      <c r="C28388" s="14" t="str">
        <f>If(COUNTIF(DamReaches!$B$2:$B$346,"="&amp;A28388)&gt;0, "Yes", "No")</f>
        <v>No</v>
      </c>
    </row>
    <row r="28389">
      <c r="A28389" s="6">
        <v>726082.0</v>
      </c>
      <c r="B28389" s="6">
        <v>726496.0</v>
      </c>
      <c r="C28389" s="14" t="str">
        <f>If(COUNTIF(DamReaches!$B$2:$B$346,"="&amp;A28389)&gt;0, "Yes", "No")</f>
        <v>No</v>
      </c>
    </row>
    <row r="28390">
      <c r="A28390" s="6">
        <v>726104.0</v>
      </c>
      <c r="B28390" s="6">
        <v>725963.0</v>
      </c>
      <c r="C28390" s="14" t="str">
        <f>If(COUNTIF(DamReaches!$B$2:$B$346,"="&amp;A28390)&gt;0, "Yes", "No")</f>
        <v>No</v>
      </c>
    </row>
    <row r="28391">
      <c r="A28391" s="6">
        <v>726105.0</v>
      </c>
      <c r="B28391" s="6">
        <v>725916.0</v>
      </c>
      <c r="C28391" s="14" t="str">
        <f>If(COUNTIF(DamReaches!$B$2:$B$346,"="&amp;A28391)&gt;0, "Yes", "No")</f>
        <v>No</v>
      </c>
    </row>
    <row r="28392">
      <c r="A28392" s="6">
        <v>726106.0</v>
      </c>
      <c r="B28392" s="6">
        <v>726017.0</v>
      </c>
      <c r="C28392" s="14" t="str">
        <f>If(COUNTIF(DamReaches!$B$2:$B$346,"="&amp;A28392)&gt;0, "Yes", "No")</f>
        <v>No</v>
      </c>
    </row>
    <row r="28393">
      <c r="A28393" s="6">
        <v>726107.0</v>
      </c>
      <c r="B28393" s="6">
        <v>726342.0</v>
      </c>
      <c r="C28393" s="14" t="str">
        <f>If(COUNTIF(DamReaches!$B$2:$B$346,"="&amp;A28393)&gt;0, "Yes", "No")</f>
        <v>No</v>
      </c>
    </row>
    <row r="28394">
      <c r="A28394" s="6">
        <v>726108.0</v>
      </c>
      <c r="B28394" s="6">
        <v>726496.0</v>
      </c>
      <c r="C28394" s="14" t="str">
        <f>If(COUNTIF(DamReaches!$B$2:$B$346,"="&amp;A28394)&gt;0, "Yes", "No")</f>
        <v>No</v>
      </c>
    </row>
    <row r="28395">
      <c r="A28395" s="6">
        <v>726128.0</v>
      </c>
      <c r="B28395" s="6">
        <v>726129.0</v>
      </c>
      <c r="C28395" s="14" t="str">
        <f>If(COUNTIF(DamReaches!$B$2:$B$346,"="&amp;A28395)&gt;0, "Yes", "No")</f>
        <v>No</v>
      </c>
    </row>
    <row r="28396">
      <c r="A28396" s="6">
        <v>726129.0</v>
      </c>
      <c r="B28396" s="6">
        <v>725844.0</v>
      </c>
      <c r="C28396" s="14" t="str">
        <f>If(COUNTIF(DamReaches!$B$2:$B$346,"="&amp;A28396)&gt;0, "Yes", "No")</f>
        <v>No</v>
      </c>
    </row>
    <row r="28397">
      <c r="A28397" s="6">
        <v>726130.0</v>
      </c>
      <c r="B28397" s="6">
        <v>726106.0</v>
      </c>
      <c r="C28397" s="14" t="str">
        <f>If(COUNTIF(DamReaches!$B$2:$B$346,"="&amp;A28397)&gt;0, "Yes", "No")</f>
        <v>No</v>
      </c>
    </row>
    <row r="28398">
      <c r="A28398" s="6">
        <v>726131.0</v>
      </c>
      <c r="B28398" s="6">
        <v>726342.0</v>
      </c>
      <c r="C28398" s="14" t="str">
        <f>If(COUNTIF(DamReaches!$B$2:$B$346,"="&amp;A28398)&gt;0, "Yes", "No")</f>
        <v>No</v>
      </c>
    </row>
    <row r="28399">
      <c r="A28399" s="6">
        <v>726132.0</v>
      </c>
      <c r="B28399" s="6">
        <v>725823.0</v>
      </c>
      <c r="C28399" s="14" t="str">
        <f>If(COUNTIF(DamReaches!$B$2:$B$346,"="&amp;A28399)&gt;0, "Yes", "No")</f>
        <v>No</v>
      </c>
    </row>
    <row r="28400">
      <c r="A28400" s="6">
        <v>726133.0</v>
      </c>
      <c r="B28400" s="6">
        <v>725993.0</v>
      </c>
      <c r="C28400" s="14" t="str">
        <f>If(COUNTIF(DamReaches!$B$2:$B$346,"="&amp;A28400)&gt;0, "Yes", "No")</f>
        <v>No</v>
      </c>
    </row>
    <row r="28401">
      <c r="A28401" s="6">
        <v>726155.0</v>
      </c>
      <c r="B28401" s="6">
        <v>726042.0</v>
      </c>
      <c r="C28401" s="14" t="str">
        <f>If(COUNTIF(DamReaches!$B$2:$B$346,"="&amp;A28401)&gt;0, "Yes", "No")</f>
        <v>No</v>
      </c>
    </row>
    <row r="28402">
      <c r="A28402" s="6">
        <v>726156.0</v>
      </c>
      <c r="B28402" s="6">
        <v>726157.0</v>
      </c>
      <c r="C28402" s="14" t="str">
        <f>If(COUNTIF(DamReaches!$B$2:$B$346,"="&amp;A28402)&gt;0, "Yes", "No")</f>
        <v>No</v>
      </c>
    </row>
    <row r="28403">
      <c r="A28403" s="6">
        <v>726157.0</v>
      </c>
      <c r="B28403" s="6">
        <v>726158.0</v>
      </c>
      <c r="C28403" s="14" t="str">
        <f>If(COUNTIF(DamReaches!$B$2:$B$346,"="&amp;A28403)&gt;0, "Yes", "No")</f>
        <v>No</v>
      </c>
    </row>
    <row r="28404">
      <c r="A28404" s="6">
        <v>726158.0</v>
      </c>
      <c r="B28404" s="6">
        <v>726080.0</v>
      </c>
      <c r="C28404" s="14" t="str">
        <f>If(COUNTIF(DamReaches!$B$2:$B$346,"="&amp;A28404)&gt;0, "Yes", "No")</f>
        <v>No</v>
      </c>
    </row>
    <row r="28405">
      <c r="A28405" s="6">
        <v>726175.0</v>
      </c>
      <c r="B28405" s="6">
        <v>725560.0</v>
      </c>
      <c r="C28405" s="14" t="str">
        <f>If(COUNTIF(DamReaches!$B$2:$B$346,"="&amp;A28405)&gt;0, "Yes", "No")</f>
        <v>No</v>
      </c>
    </row>
    <row r="28406">
      <c r="A28406" s="6">
        <v>726176.0</v>
      </c>
      <c r="B28406" s="6">
        <v>726177.0</v>
      </c>
      <c r="C28406" s="14" t="str">
        <f>If(COUNTIF(DamReaches!$B$2:$B$346,"="&amp;A28406)&gt;0, "Yes", "No")</f>
        <v>No</v>
      </c>
    </row>
    <row r="28407">
      <c r="A28407" s="6">
        <v>726177.0</v>
      </c>
      <c r="B28407" s="6">
        <v>726017.0</v>
      </c>
      <c r="C28407" s="14" t="str">
        <f>If(COUNTIF(DamReaches!$B$2:$B$346,"="&amp;A28407)&gt;0, "Yes", "No")</f>
        <v>No</v>
      </c>
    </row>
    <row r="28408">
      <c r="A28408" s="6">
        <v>726204.0</v>
      </c>
      <c r="B28408" s="6">
        <v>725900.0</v>
      </c>
      <c r="C28408" s="14" t="str">
        <f>If(COUNTIF(DamReaches!$B$2:$B$346,"="&amp;A28408)&gt;0, "Yes", "No")</f>
        <v>No</v>
      </c>
    </row>
    <row r="28409">
      <c r="A28409" s="6">
        <v>726205.0</v>
      </c>
      <c r="B28409" s="6">
        <v>725937.0</v>
      </c>
      <c r="C28409" s="14" t="str">
        <f>If(COUNTIF(DamReaches!$B$2:$B$346,"="&amp;A28409)&gt;0, "Yes", "No")</f>
        <v>No</v>
      </c>
    </row>
    <row r="28410">
      <c r="A28410" s="6">
        <v>726228.0</v>
      </c>
      <c r="B28410" s="6">
        <v>726413.0</v>
      </c>
      <c r="C28410" s="14" t="str">
        <f>If(COUNTIF(DamReaches!$B$2:$B$346,"="&amp;A28410)&gt;0, "Yes", "No")</f>
        <v>No</v>
      </c>
    </row>
    <row r="28411">
      <c r="A28411" s="6">
        <v>726229.0</v>
      </c>
      <c r="B28411" s="6">
        <v>726413.0</v>
      </c>
      <c r="C28411" s="14" t="str">
        <f>If(COUNTIF(DamReaches!$B$2:$B$346,"="&amp;A28411)&gt;0, "Yes", "No")</f>
        <v>No</v>
      </c>
    </row>
    <row r="28412">
      <c r="A28412" s="6">
        <v>726230.0</v>
      </c>
      <c r="B28412" s="6">
        <v>726204.0</v>
      </c>
      <c r="C28412" s="14" t="str">
        <f>If(COUNTIF(DamReaches!$B$2:$B$346,"="&amp;A28412)&gt;0, "Yes", "No")</f>
        <v>No</v>
      </c>
    </row>
    <row r="28413">
      <c r="A28413" s="6">
        <v>726247.0</v>
      </c>
      <c r="B28413" s="6">
        <v>725154.0</v>
      </c>
      <c r="C28413" s="14" t="str">
        <f>If(COUNTIF(DamReaches!$B$2:$B$346,"="&amp;A28413)&gt;0, "Yes", "No")</f>
        <v>No</v>
      </c>
    </row>
    <row r="28414">
      <c r="A28414" s="6">
        <v>726248.0</v>
      </c>
      <c r="B28414" s="6">
        <v>726205.0</v>
      </c>
      <c r="C28414" s="14" t="str">
        <f>If(COUNTIF(DamReaches!$B$2:$B$346,"="&amp;A28414)&gt;0, "Yes", "No")</f>
        <v>No</v>
      </c>
    </row>
    <row r="28415">
      <c r="A28415" s="6">
        <v>726274.0</v>
      </c>
      <c r="B28415" s="6">
        <v>725844.0</v>
      </c>
      <c r="C28415" s="14" t="str">
        <f>If(COUNTIF(DamReaches!$B$2:$B$346,"="&amp;A28415)&gt;0, "Yes", "No")</f>
        <v>No</v>
      </c>
    </row>
    <row r="28416">
      <c r="A28416" s="6">
        <v>726275.0</v>
      </c>
      <c r="B28416" s="6">
        <v>726157.0</v>
      </c>
      <c r="C28416" s="14" t="str">
        <f>If(COUNTIF(DamReaches!$B$2:$B$346,"="&amp;A28416)&gt;0, "Yes", "No")</f>
        <v>No</v>
      </c>
    </row>
    <row r="28417">
      <c r="A28417" s="6">
        <v>726299.0</v>
      </c>
      <c r="B28417" s="6">
        <v>726528.0</v>
      </c>
      <c r="C28417" s="14" t="str">
        <f>If(COUNTIF(DamReaches!$B$2:$B$346,"="&amp;A28417)&gt;0, "Yes", "No")</f>
        <v>No</v>
      </c>
    </row>
    <row r="28418">
      <c r="A28418" s="6">
        <v>726300.0</v>
      </c>
      <c r="B28418" s="6">
        <v>726528.0</v>
      </c>
      <c r="C28418" s="14" t="str">
        <f>If(COUNTIF(DamReaches!$B$2:$B$346,"="&amp;A28418)&gt;0, "Yes", "No")</f>
        <v>No</v>
      </c>
    </row>
    <row r="28419">
      <c r="A28419" s="6">
        <v>726301.0</v>
      </c>
      <c r="B28419" s="6">
        <v>726302.0</v>
      </c>
      <c r="C28419" s="14" t="str">
        <f>If(COUNTIF(DamReaches!$B$2:$B$346,"="&amp;A28419)&gt;0, "Yes", "No")</f>
        <v>No</v>
      </c>
    </row>
    <row r="28420">
      <c r="A28420" s="6">
        <v>726302.0</v>
      </c>
      <c r="B28420" s="6">
        <v>726129.0</v>
      </c>
      <c r="C28420" s="14" t="str">
        <f>If(COUNTIF(DamReaches!$B$2:$B$346,"="&amp;A28420)&gt;0, "Yes", "No")</f>
        <v>No</v>
      </c>
    </row>
    <row r="28421">
      <c r="A28421" s="6">
        <v>726303.0</v>
      </c>
      <c r="B28421" s="6">
        <v>726016.0</v>
      </c>
      <c r="C28421" s="14" t="str">
        <f>If(COUNTIF(DamReaches!$B$2:$B$346,"="&amp;A28421)&gt;0, "Yes", "No")</f>
        <v>No</v>
      </c>
    </row>
    <row r="28422">
      <c r="A28422" s="6">
        <v>726304.0</v>
      </c>
      <c r="B28422" s="6">
        <v>725800.0</v>
      </c>
      <c r="C28422" s="14" t="str">
        <f>If(COUNTIF(DamReaches!$B$2:$B$346,"="&amp;A28422)&gt;0, "Yes", "No")</f>
        <v>No</v>
      </c>
    </row>
    <row r="28423">
      <c r="A28423" s="6">
        <v>726305.0</v>
      </c>
      <c r="B28423" s="6">
        <v>726306.0</v>
      </c>
      <c r="C28423" s="14" t="str">
        <f>If(COUNTIF(DamReaches!$B$2:$B$346,"="&amp;A28423)&gt;0, "Yes", "No")</f>
        <v>No</v>
      </c>
    </row>
    <row r="28424">
      <c r="A28424" s="6">
        <v>726306.0</v>
      </c>
      <c r="B28424" s="6">
        <v>726177.0</v>
      </c>
      <c r="C28424" s="14" t="str">
        <f>If(COUNTIF(DamReaches!$B$2:$B$346,"="&amp;A28424)&gt;0, "Yes", "No")</f>
        <v>No</v>
      </c>
    </row>
    <row r="28425">
      <c r="A28425" s="6">
        <v>726338.0</v>
      </c>
      <c r="B28425" s="6">
        <v>726303.0</v>
      </c>
      <c r="C28425" s="14" t="str">
        <f>If(COUNTIF(DamReaches!$B$2:$B$346,"="&amp;A28425)&gt;0, "Yes", "No")</f>
        <v>No</v>
      </c>
    </row>
    <row r="28426">
      <c r="A28426" s="6">
        <v>726339.0</v>
      </c>
      <c r="B28426" s="6">
        <v>726338.0</v>
      </c>
      <c r="C28426" s="14" t="str">
        <f>If(COUNTIF(DamReaches!$B$2:$B$346,"="&amp;A28426)&gt;0, "Yes", "No")</f>
        <v>No</v>
      </c>
    </row>
    <row r="28427">
      <c r="A28427" s="6">
        <v>726340.0</v>
      </c>
      <c r="B28427" s="6">
        <v>726106.0</v>
      </c>
      <c r="C28427" s="14" t="str">
        <f>If(COUNTIF(DamReaches!$B$2:$B$346,"="&amp;A28427)&gt;0, "Yes", "No")</f>
        <v>No</v>
      </c>
    </row>
    <row r="28428">
      <c r="A28428" s="6">
        <v>726341.0</v>
      </c>
      <c r="B28428" s="6">
        <v>726643.0</v>
      </c>
      <c r="C28428" s="14" t="str">
        <f>If(COUNTIF(DamReaches!$B$2:$B$346,"="&amp;A28428)&gt;0, "Yes", "No")</f>
        <v>No</v>
      </c>
    </row>
    <row r="28429">
      <c r="A28429" s="6">
        <v>726342.0</v>
      </c>
      <c r="B28429" s="6">
        <v>726643.0</v>
      </c>
      <c r="C28429" s="14" t="str">
        <f>If(COUNTIF(DamReaches!$B$2:$B$346,"="&amp;A28429)&gt;0, "Yes", "No")</f>
        <v>No</v>
      </c>
    </row>
    <row r="28430">
      <c r="A28430" s="6">
        <v>726343.0</v>
      </c>
      <c r="B28430" s="6">
        <v>726477.0</v>
      </c>
      <c r="C28430" s="14" t="str">
        <f>If(COUNTIF(DamReaches!$B$2:$B$346,"="&amp;A28430)&gt;0, "Yes", "No")</f>
        <v>No</v>
      </c>
    </row>
    <row r="28431">
      <c r="A28431" s="6">
        <v>726362.0</v>
      </c>
      <c r="B28431" s="6">
        <v>726363.0</v>
      </c>
      <c r="C28431" s="14" t="str">
        <f>If(COUNTIF(DamReaches!$B$2:$B$346,"="&amp;A28431)&gt;0, "Yes", "No")</f>
        <v>No</v>
      </c>
    </row>
    <row r="28432">
      <c r="A28432" s="6">
        <v>726363.0</v>
      </c>
      <c r="B28432" s="6">
        <v>726230.0</v>
      </c>
      <c r="C28432" s="14" t="str">
        <f>If(COUNTIF(DamReaches!$B$2:$B$346,"="&amp;A28432)&gt;0, "Yes", "No")</f>
        <v>No</v>
      </c>
    </row>
    <row r="28433">
      <c r="A28433" s="6">
        <v>726395.0</v>
      </c>
      <c r="B28433" s="6">
        <v>725780.0</v>
      </c>
      <c r="C28433" s="14" t="str">
        <f>If(COUNTIF(DamReaches!$B$2:$B$346,"="&amp;A28433)&gt;0, "Yes", "No")</f>
        <v>No</v>
      </c>
    </row>
    <row r="28434">
      <c r="A28434" s="6">
        <v>726396.0</v>
      </c>
      <c r="B28434" s="6">
        <v>726230.0</v>
      </c>
      <c r="C28434" s="14" t="str">
        <f>If(COUNTIF(DamReaches!$B$2:$B$346,"="&amp;A28434)&gt;0, "Yes", "No")</f>
        <v>No</v>
      </c>
    </row>
    <row r="28435">
      <c r="A28435" s="6">
        <v>726411.0</v>
      </c>
      <c r="B28435" s="6">
        <v>725392.0</v>
      </c>
      <c r="C28435" s="14" t="str">
        <f>If(COUNTIF(DamReaches!$B$2:$B$346,"="&amp;A28435)&gt;0, "Yes", "No")</f>
        <v>No</v>
      </c>
    </row>
    <row r="28436">
      <c r="A28436" s="6">
        <v>726412.0</v>
      </c>
      <c r="B28436" s="6">
        <v>726340.0</v>
      </c>
      <c r="C28436" s="14" t="str">
        <f>If(COUNTIF(DamReaches!$B$2:$B$346,"="&amp;A28436)&gt;0, "Yes", "No")</f>
        <v>No</v>
      </c>
    </row>
    <row r="28437">
      <c r="A28437" s="6">
        <v>726413.0</v>
      </c>
      <c r="B28437" s="6">
        <v>726532.0</v>
      </c>
      <c r="C28437" s="14" t="str">
        <f>If(COUNTIF(DamReaches!$B$2:$B$346,"="&amp;A28437)&gt;0, "Yes", "No")</f>
        <v>No</v>
      </c>
    </row>
    <row r="28438">
      <c r="A28438" s="6">
        <v>726414.0</v>
      </c>
      <c r="B28438" s="6">
        <v>726532.0</v>
      </c>
      <c r="C28438" s="14" t="str">
        <f>If(COUNTIF(DamReaches!$B$2:$B$346,"="&amp;A28438)&gt;0, "Yes", "No")</f>
        <v>No</v>
      </c>
    </row>
    <row r="28439">
      <c r="A28439" s="6">
        <v>726415.0</v>
      </c>
      <c r="B28439" s="6">
        <v>726204.0</v>
      </c>
      <c r="C28439" s="14" t="str">
        <f>If(COUNTIF(DamReaches!$B$2:$B$346,"="&amp;A28439)&gt;0, "Yes", "No")</f>
        <v>No</v>
      </c>
    </row>
    <row r="28440">
      <c r="A28440" s="6">
        <v>726416.0</v>
      </c>
      <c r="B28440" s="6">
        <v>726415.0</v>
      </c>
      <c r="C28440" s="14" t="str">
        <f>If(COUNTIF(DamReaches!$B$2:$B$346,"="&amp;A28440)&gt;0, "Yes", "No")</f>
        <v>No</v>
      </c>
    </row>
    <row r="28441">
      <c r="A28441" s="6">
        <v>726433.0</v>
      </c>
      <c r="B28441" s="6">
        <v>726435.0</v>
      </c>
      <c r="C28441" s="14" t="str">
        <f>If(COUNTIF(DamReaches!$B$2:$B$346,"="&amp;A28441)&gt;0, "Yes", "No")</f>
        <v>No</v>
      </c>
    </row>
    <row r="28442">
      <c r="A28442" s="6">
        <v>726434.0</v>
      </c>
      <c r="B28442" s="6">
        <v>726435.0</v>
      </c>
      <c r="C28442" s="14" t="str">
        <f>If(COUNTIF(DamReaches!$B$2:$B$346,"="&amp;A28442)&gt;0, "Yes", "No")</f>
        <v>No</v>
      </c>
    </row>
    <row r="28443">
      <c r="A28443" s="6">
        <v>726435.0</v>
      </c>
      <c r="B28443" s="6">
        <v>726436.0</v>
      </c>
      <c r="C28443" s="14" t="str">
        <f>If(COUNTIF(DamReaches!$B$2:$B$346,"="&amp;A28443)&gt;0, "Yes", "No")</f>
        <v>No</v>
      </c>
    </row>
    <row r="28444">
      <c r="A28444" s="6">
        <v>726436.0</v>
      </c>
      <c r="B28444" s="6">
        <v>725606.0</v>
      </c>
      <c r="C28444" s="14" t="str">
        <f>If(COUNTIF(DamReaches!$B$2:$B$346,"="&amp;A28444)&gt;0, "Yes", "No")</f>
        <v>No</v>
      </c>
    </row>
    <row r="28445">
      <c r="A28445" s="6">
        <v>726437.0</v>
      </c>
      <c r="B28445" s="6">
        <v>726302.0</v>
      </c>
      <c r="C28445" s="14" t="str">
        <f>If(COUNTIF(DamReaches!$B$2:$B$346,"="&amp;A28445)&gt;0, "Yes", "No")</f>
        <v>No</v>
      </c>
    </row>
    <row r="28446">
      <c r="A28446" s="6">
        <v>726438.0</v>
      </c>
      <c r="B28446" s="6">
        <v>726395.0</v>
      </c>
      <c r="C28446" s="14" t="str">
        <f>If(COUNTIF(DamReaches!$B$2:$B$346,"="&amp;A28446)&gt;0, "Yes", "No")</f>
        <v>No</v>
      </c>
    </row>
    <row r="28447">
      <c r="A28447" s="6">
        <v>726439.0</v>
      </c>
      <c r="B28447" s="6">
        <v>726104.0</v>
      </c>
      <c r="C28447" s="14" t="str">
        <f>If(COUNTIF(DamReaches!$B$2:$B$346,"="&amp;A28447)&gt;0, "Yes", "No")</f>
        <v>No</v>
      </c>
    </row>
    <row r="28448">
      <c r="A28448" s="6">
        <v>726440.0</v>
      </c>
      <c r="B28448" s="6">
        <v>725935.0</v>
      </c>
      <c r="C28448" s="14" t="str">
        <f>If(COUNTIF(DamReaches!$B$2:$B$346,"="&amp;A28448)&gt;0, "Yes", "No")</f>
        <v>No</v>
      </c>
    </row>
    <row r="28449">
      <c r="A28449" s="6">
        <v>726441.0</v>
      </c>
      <c r="B28449" s="6">
        <v>726533.0</v>
      </c>
      <c r="C28449" s="14" t="str">
        <f>If(COUNTIF(DamReaches!$B$2:$B$346,"="&amp;A28449)&gt;0, "Yes", "No")</f>
        <v>No</v>
      </c>
    </row>
    <row r="28450">
      <c r="A28450" s="6">
        <v>726442.0</v>
      </c>
      <c r="B28450" s="6">
        <v>725901.0</v>
      </c>
      <c r="C28450" s="14" t="str">
        <f>If(COUNTIF(DamReaches!$B$2:$B$346,"="&amp;A28450)&gt;0, "Yes", "No")</f>
        <v>No</v>
      </c>
    </row>
    <row r="28451">
      <c r="A28451" s="6">
        <v>726451.0</v>
      </c>
      <c r="B28451" s="6">
        <v>726205.0</v>
      </c>
      <c r="C28451" s="14" t="str">
        <f>If(COUNTIF(DamReaches!$B$2:$B$346,"="&amp;A28451)&gt;0, "Yes", "No")</f>
        <v>No</v>
      </c>
    </row>
    <row r="28452">
      <c r="A28452" s="6">
        <v>726474.0</v>
      </c>
      <c r="B28452" s="6">
        <v>726411.0</v>
      </c>
      <c r="C28452" s="14" t="str">
        <f>If(COUNTIF(DamReaches!$B$2:$B$346,"="&amp;A28452)&gt;0, "Yes", "No")</f>
        <v>No</v>
      </c>
    </row>
    <row r="28453">
      <c r="A28453" s="6">
        <v>726475.0</v>
      </c>
      <c r="B28453" s="6">
        <v>726016.0</v>
      </c>
      <c r="C28453" s="14" t="str">
        <f>If(COUNTIF(DamReaches!$B$2:$B$346,"="&amp;A28453)&gt;0, "Yes", "No")</f>
        <v>No</v>
      </c>
    </row>
    <row r="28454">
      <c r="A28454" s="6">
        <v>726476.0</v>
      </c>
      <c r="B28454" s="6">
        <v>726562.0</v>
      </c>
      <c r="C28454" s="14" t="str">
        <f>If(COUNTIF(DamReaches!$B$2:$B$346,"="&amp;A28454)&gt;0, "Yes", "No")</f>
        <v>No</v>
      </c>
    </row>
    <row r="28455">
      <c r="A28455" s="6">
        <v>726477.0</v>
      </c>
      <c r="B28455" s="6">
        <v>726562.0</v>
      </c>
      <c r="C28455" s="14" t="str">
        <f>If(COUNTIF(DamReaches!$B$2:$B$346,"="&amp;A28455)&gt;0, "Yes", "No")</f>
        <v>No</v>
      </c>
    </row>
    <row r="28456">
      <c r="A28456" s="6">
        <v>726495.0</v>
      </c>
      <c r="B28456" s="6">
        <v>726578.0</v>
      </c>
      <c r="C28456" s="14" t="str">
        <f>If(COUNTIF(DamReaches!$B$2:$B$346,"="&amp;A28456)&gt;0, "Yes", "No")</f>
        <v>No</v>
      </c>
    </row>
    <row r="28457">
      <c r="A28457" s="6">
        <v>726496.0</v>
      </c>
      <c r="B28457" s="6">
        <v>726578.0</v>
      </c>
      <c r="C28457" s="14" t="str">
        <f>If(COUNTIF(DamReaches!$B$2:$B$346,"="&amp;A28457)&gt;0, "Yes", "No")</f>
        <v>No</v>
      </c>
    </row>
    <row r="28458">
      <c r="A28458" s="6">
        <v>726497.0</v>
      </c>
      <c r="B28458" s="6">
        <v>726415.0</v>
      </c>
      <c r="C28458" s="14" t="str">
        <f>If(COUNTIF(DamReaches!$B$2:$B$346,"="&amp;A28458)&gt;0, "Yes", "No")</f>
        <v>No</v>
      </c>
    </row>
    <row r="28459">
      <c r="A28459" s="6">
        <v>726527.0</v>
      </c>
      <c r="B28459" s="6">
        <v>726864.0</v>
      </c>
      <c r="C28459" s="14" t="str">
        <f>If(COUNTIF(DamReaches!$B$2:$B$346,"="&amp;A28459)&gt;0, "Yes", "No")</f>
        <v>No</v>
      </c>
    </row>
    <row r="28460">
      <c r="A28460" s="6">
        <v>726528.0</v>
      </c>
      <c r="B28460" s="6">
        <v>726864.0</v>
      </c>
      <c r="C28460" s="14" t="str">
        <f>If(COUNTIF(DamReaches!$B$2:$B$346,"="&amp;A28460)&gt;0, "Yes", "No")</f>
        <v>No</v>
      </c>
    </row>
    <row r="28461">
      <c r="A28461" s="6">
        <v>726529.0</v>
      </c>
      <c r="B28461" s="6">
        <v>726474.0</v>
      </c>
      <c r="C28461" s="14" t="str">
        <f>If(COUNTIF(DamReaches!$B$2:$B$346,"="&amp;A28461)&gt;0, "Yes", "No")</f>
        <v>No</v>
      </c>
    </row>
    <row r="28462">
      <c r="A28462" s="6">
        <v>726530.0</v>
      </c>
      <c r="B28462" s="6">
        <v>726727.0</v>
      </c>
      <c r="C28462" s="14" t="str">
        <f>If(COUNTIF(DamReaches!$B$2:$B$346,"="&amp;A28462)&gt;0, "Yes", "No")</f>
        <v>No</v>
      </c>
    </row>
    <row r="28463">
      <c r="A28463" s="6">
        <v>726531.0</v>
      </c>
      <c r="B28463" s="6">
        <v>726340.0</v>
      </c>
      <c r="C28463" s="14" t="str">
        <f>If(COUNTIF(DamReaches!$B$2:$B$346,"="&amp;A28463)&gt;0, "Yes", "No")</f>
        <v>No</v>
      </c>
    </row>
    <row r="28464">
      <c r="A28464" s="6">
        <v>726532.0</v>
      </c>
      <c r="B28464" s="6">
        <v>726942.0</v>
      </c>
      <c r="C28464" s="14" t="str">
        <f>If(COUNTIF(DamReaches!$B$2:$B$346,"="&amp;A28464)&gt;0, "Yes", "No")</f>
        <v>No</v>
      </c>
    </row>
    <row r="28465">
      <c r="A28465" s="6">
        <v>726533.0</v>
      </c>
      <c r="B28465" s="6">
        <v>726477.0</v>
      </c>
      <c r="C28465" s="14" t="str">
        <f>If(COUNTIF(DamReaches!$B$2:$B$346,"="&amp;A28465)&gt;0, "Yes", "No")</f>
        <v>No</v>
      </c>
    </row>
    <row r="28466">
      <c r="A28466" s="6">
        <v>726558.0</v>
      </c>
      <c r="B28466" s="6">
        <v>727100.0</v>
      </c>
      <c r="C28466" s="14" t="str">
        <f>If(COUNTIF(DamReaches!$B$2:$B$346,"="&amp;A28466)&gt;0, "Yes", "No")</f>
        <v>No</v>
      </c>
    </row>
    <row r="28467">
      <c r="A28467" s="6">
        <v>726559.0</v>
      </c>
      <c r="B28467" s="6">
        <v>725818.0</v>
      </c>
      <c r="C28467" s="14" t="str">
        <f>If(COUNTIF(DamReaches!$B$2:$B$346,"="&amp;A28467)&gt;0, "Yes", "No")</f>
        <v>No</v>
      </c>
    </row>
    <row r="28468">
      <c r="A28468" s="6">
        <v>726560.0</v>
      </c>
      <c r="B28468" s="6">
        <v>726081.0</v>
      </c>
      <c r="C28468" s="14" t="str">
        <f>If(COUNTIF(DamReaches!$B$2:$B$346,"="&amp;A28468)&gt;0, "Yes", "No")</f>
        <v>No</v>
      </c>
    </row>
    <row r="28469">
      <c r="A28469" s="6">
        <v>726561.0</v>
      </c>
      <c r="B28469" s="6">
        <v>726531.0</v>
      </c>
      <c r="C28469" s="14" t="str">
        <f>If(COUNTIF(DamReaches!$B$2:$B$346,"="&amp;A28469)&gt;0, "Yes", "No")</f>
        <v>No</v>
      </c>
    </row>
    <row r="28470">
      <c r="A28470" s="6">
        <v>726562.0</v>
      </c>
      <c r="B28470" s="6">
        <v>726581.0</v>
      </c>
      <c r="C28470" s="14" t="str">
        <f>If(COUNTIF(DamReaches!$B$2:$B$346,"="&amp;A28470)&gt;0, "Yes", "No")</f>
        <v>No</v>
      </c>
    </row>
    <row r="28471">
      <c r="A28471" s="6">
        <v>726563.0</v>
      </c>
      <c r="B28471" s="6">
        <v>725523.0</v>
      </c>
      <c r="C28471" s="14" t="str">
        <f>If(COUNTIF(DamReaches!$B$2:$B$346,"="&amp;A28471)&gt;0, "Yes", "No")</f>
        <v>No</v>
      </c>
    </row>
    <row r="28472">
      <c r="A28472" s="6">
        <v>726577.0</v>
      </c>
      <c r="B28472" s="6">
        <v>727100.0</v>
      </c>
      <c r="C28472" s="14" t="str">
        <f>If(COUNTIF(DamReaches!$B$2:$B$346,"="&amp;A28472)&gt;0, "Yes", "No")</f>
        <v>No</v>
      </c>
    </row>
    <row r="28473">
      <c r="A28473" s="6">
        <v>726578.0</v>
      </c>
      <c r="B28473" s="6">
        <v>727207.0</v>
      </c>
      <c r="C28473" s="14" t="str">
        <f>If(COUNTIF(DamReaches!$B$2:$B$346,"="&amp;A28473)&gt;0, "Yes", "No")</f>
        <v>No</v>
      </c>
    </row>
    <row r="28474">
      <c r="A28474" s="6">
        <v>726579.0</v>
      </c>
      <c r="B28474" s="6">
        <v>727207.0</v>
      </c>
      <c r="C28474" s="14" t="str">
        <f>If(COUNTIF(DamReaches!$B$2:$B$346,"="&amp;A28474)&gt;0, "Yes", "No")</f>
        <v>No</v>
      </c>
    </row>
    <row r="28475">
      <c r="A28475" s="6">
        <v>726580.0</v>
      </c>
      <c r="B28475" s="6">
        <v>726787.0</v>
      </c>
      <c r="C28475" s="14" t="str">
        <f>If(COUNTIF(DamReaches!$B$2:$B$346,"="&amp;A28475)&gt;0, "Yes", "No")</f>
        <v>No</v>
      </c>
    </row>
    <row r="28476">
      <c r="A28476" s="6">
        <v>726581.0</v>
      </c>
      <c r="B28476" s="6">
        <v>726787.0</v>
      </c>
      <c r="C28476" s="14" t="str">
        <f>If(COUNTIF(DamReaches!$B$2:$B$346,"="&amp;A28476)&gt;0, "Yes", "No")</f>
        <v>No</v>
      </c>
    </row>
    <row r="28477">
      <c r="A28477" s="6">
        <v>726598.0</v>
      </c>
      <c r="B28477" s="6">
        <v>726599.0</v>
      </c>
      <c r="C28477" s="14" t="str">
        <f>If(COUNTIF(DamReaches!$B$2:$B$346,"="&amp;A28477)&gt;0, "Yes", "No")</f>
        <v>No</v>
      </c>
    </row>
    <row r="28478">
      <c r="A28478" s="6">
        <v>726599.0</v>
      </c>
      <c r="B28478" s="6">
        <v>726436.0</v>
      </c>
      <c r="C28478" s="14" t="str">
        <f>If(COUNTIF(DamReaches!$B$2:$B$346,"="&amp;A28478)&gt;0, "Yes", "No")</f>
        <v>No</v>
      </c>
    </row>
    <row r="28479">
      <c r="A28479" s="6">
        <v>726600.0</v>
      </c>
      <c r="B28479" s="6">
        <v>726155.0</v>
      </c>
      <c r="C28479" s="14" t="str">
        <f>If(COUNTIF(DamReaches!$B$2:$B$346,"="&amp;A28479)&gt;0, "Yes", "No")</f>
        <v>No</v>
      </c>
    </row>
    <row r="28480">
      <c r="A28480" s="6">
        <v>726601.0</v>
      </c>
      <c r="B28480" s="6">
        <v>726451.0</v>
      </c>
      <c r="C28480" s="14" t="str">
        <f>If(COUNTIF(DamReaches!$B$2:$B$346,"="&amp;A28480)&gt;0, "Yes", "No")</f>
        <v>No</v>
      </c>
    </row>
    <row r="28481">
      <c r="A28481" s="6">
        <v>726602.0</v>
      </c>
      <c r="B28481" s="6">
        <v>726601.0</v>
      </c>
      <c r="C28481" s="14" t="str">
        <f>If(COUNTIF(DamReaches!$B$2:$B$346,"="&amp;A28481)&gt;0, "Yes", "No")</f>
        <v>No</v>
      </c>
    </row>
    <row r="28482">
      <c r="A28482" s="6">
        <v>726603.0</v>
      </c>
      <c r="B28482" s="6">
        <v>726533.0</v>
      </c>
      <c r="C28482" s="14" t="str">
        <f>If(COUNTIF(DamReaches!$B$2:$B$346,"="&amp;A28482)&gt;0, "Yes", "No")</f>
        <v>No</v>
      </c>
    </row>
    <row r="28483">
      <c r="A28483" s="6">
        <v>726616.0</v>
      </c>
      <c r="B28483" s="6">
        <v>726560.0</v>
      </c>
      <c r="C28483" s="14" t="str">
        <f>If(COUNTIF(DamReaches!$B$2:$B$346,"="&amp;A28483)&gt;0, "Yes", "No")</f>
        <v>No</v>
      </c>
    </row>
    <row r="28484">
      <c r="A28484" s="6">
        <v>726636.0</v>
      </c>
      <c r="B28484" s="6">
        <v>726939.0</v>
      </c>
      <c r="C28484" s="14" t="str">
        <f>If(COUNTIF(DamReaches!$B$2:$B$346,"="&amp;A28484)&gt;0, "Yes", "No")</f>
        <v>No</v>
      </c>
    </row>
    <row r="28485">
      <c r="A28485" s="6">
        <v>726637.0</v>
      </c>
      <c r="B28485" s="6">
        <v>726939.0</v>
      </c>
      <c r="C28485" s="14" t="str">
        <f>If(COUNTIF(DamReaches!$B$2:$B$346,"="&amp;A28485)&gt;0, "Yes", "No")</f>
        <v>No</v>
      </c>
    </row>
    <row r="28486">
      <c r="A28486" s="6">
        <v>726638.0</v>
      </c>
      <c r="B28486" s="6">
        <v>725780.0</v>
      </c>
      <c r="C28486" s="14" t="str">
        <f>If(COUNTIF(DamReaches!$B$2:$B$346,"="&amp;A28486)&gt;0, "Yes", "No")</f>
        <v>No</v>
      </c>
    </row>
    <row r="28487">
      <c r="A28487" s="6">
        <v>726639.0</v>
      </c>
      <c r="B28487" s="6">
        <v>726104.0</v>
      </c>
      <c r="C28487" s="14" t="str">
        <f>If(COUNTIF(DamReaches!$B$2:$B$346,"="&amp;A28487)&gt;0, "Yes", "No")</f>
        <v>No</v>
      </c>
    </row>
    <row r="28488">
      <c r="A28488" s="6">
        <v>726640.0</v>
      </c>
      <c r="B28488" s="6">
        <v>726639.0</v>
      </c>
      <c r="C28488" s="14" t="str">
        <f>If(COUNTIF(DamReaches!$B$2:$B$346,"="&amp;A28488)&gt;0, "Yes", "No")</f>
        <v>Yes</v>
      </c>
    </row>
    <row r="28489">
      <c r="A28489" s="6">
        <v>726641.0</v>
      </c>
      <c r="B28489" s="6">
        <v>726304.0</v>
      </c>
      <c r="C28489" s="14" t="str">
        <f>If(COUNTIF(DamReaches!$B$2:$B$346,"="&amp;A28489)&gt;0, "Yes", "No")</f>
        <v>No</v>
      </c>
    </row>
    <row r="28490">
      <c r="A28490" s="6">
        <v>726642.0</v>
      </c>
      <c r="B28490" s="6">
        <v>726895.0</v>
      </c>
      <c r="C28490" s="14" t="str">
        <f>If(COUNTIF(DamReaches!$B$2:$B$346,"="&amp;A28490)&gt;0, "Yes", "No")</f>
        <v>No</v>
      </c>
    </row>
    <row r="28491">
      <c r="A28491" s="6">
        <v>726643.0</v>
      </c>
      <c r="B28491" s="6">
        <v>726895.0</v>
      </c>
      <c r="C28491" s="14" t="str">
        <f>If(COUNTIF(DamReaches!$B$2:$B$346,"="&amp;A28491)&gt;0, "Yes", "No")</f>
        <v>No</v>
      </c>
    </row>
    <row r="28492">
      <c r="A28492" s="6">
        <v>726644.0</v>
      </c>
      <c r="B28492" s="6">
        <v>726603.0</v>
      </c>
      <c r="C28492" s="14" t="str">
        <f>If(COUNTIF(DamReaches!$B$2:$B$346,"="&amp;A28492)&gt;0, "Yes", "No")</f>
        <v>No</v>
      </c>
    </row>
    <row r="28493">
      <c r="A28493" s="6">
        <v>726657.0</v>
      </c>
      <c r="B28493" s="6">
        <v>726639.0</v>
      </c>
      <c r="C28493" s="14" t="str">
        <f>If(COUNTIF(DamReaches!$B$2:$B$346,"="&amp;A28493)&gt;0, "Yes", "No")</f>
        <v>No</v>
      </c>
    </row>
    <row r="28494">
      <c r="A28494" s="6">
        <v>726658.0</v>
      </c>
      <c r="B28494" s="6">
        <v>726338.0</v>
      </c>
      <c r="C28494" s="14" t="str">
        <f>If(COUNTIF(DamReaches!$B$2:$B$346,"="&amp;A28494)&gt;0, "Yes", "No")</f>
        <v>No</v>
      </c>
    </row>
    <row r="28495">
      <c r="A28495" s="6">
        <v>726659.0</v>
      </c>
      <c r="B28495" s="6">
        <v>726658.0</v>
      </c>
      <c r="C28495" s="14" t="str">
        <f>If(COUNTIF(DamReaches!$B$2:$B$346,"="&amp;A28495)&gt;0, "Yes", "No")</f>
        <v>No</v>
      </c>
    </row>
    <row r="28496">
      <c r="A28496" s="6">
        <v>726687.0</v>
      </c>
      <c r="B28496" s="6">
        <v>726559.0</v>
      </c>
      <c r="C28496" s="14" t="str">
        <f>If(COUNTIF(DamReaches!$B$2:$B$346,"="&amp;A28496)&gt;0, "Yes", "No")</f>
        <v>No</v>
      </c>
    </row>
    <row r="28497">
      <c r="A28497" s="6">
        <v>726688.0</v>
      </c>
      <c r="B28497" s="6">
        <v>726560.0</v>
      </c>
      <c r="C28497" s="14" t="str">
        <f>If(COUNTIF(DamReaches!$B$2:$B$346,"="&amp;A28497)&gt;0, "Yes", "No")</f>
        <v>No</v>
      </c>
    </row>
    <row r="28498">
      <c r="A28498" s="6">
        <v>726689.0</v>
      </c>
      <c r="B28498" s="6">
        <v>726824.0</v>
      </c>
      <c r="C28498" s="14" t="str">
        <f>If(COUNTIF(DamReaches!$B$2:$B$346,"="&amp;A28498)&gt;0, "Yes", "No")</f>
        <v>No</v>
      </c>
    </row>
    <row r="28499">
      <c r="A28499" s="6">
        <v>726710.0</v>
      </c>
      <c r="B28499" s="6">
        <v>725644.0</v>
      </c>
      <c r="C28499" s="14" t="str">
        <f>If(COUNTIF(DamReaches!$B$2:$B$346,"="&amp;A28499)&gt;0, "Yes", "No")</f>
        <v>No</v>
      </c>
    </row>
    <row r="28500">
      <c r="A28500" s="6">
        <v>726711.0</v>
      </c>
      <c r="B28500" s="6">
        <v>726155.0</v>
      </c>
      <c r="C28500" s="14" t="str">
        <f>If(COUNTIF(DamReaches!$B$2:$B$346,"="&amp;A28500)&gt;0, "Yes", "No")</f>
        <v>No</v>
      </c>
    </row>
    <row r="28501">
      <c r="A28501" s="6">
        <v>726712.0</v>
      </c>
      <c r="B28501" s="6">
        <v>726306.0</v>
      </c>
      <c r="C28501" s="14" t="str">
        <f>If(COUNTIF(DamReaches!$B$2:$B$346,"="&amp;A28501)&gt;0, "Yes", "No")</f>
        <v>No</v>
      </c>
    </row>
    <row r="28502">
      <c r="A28502" s="6">
        <v>726713.0</v>
      </c>
      <c r="B28502" s="6">
        <v>726824.0</v>
      </c>
      <c r="C28502" s="14" t="str">
        <f>If(COUNTIF(DamReaches!$B$2:$B$346,"="&amp;A28502)&gt;0, "Yes", "No")</f>
        <v>No</v>
      </c>
    </row>
    <row r="28503">
      <c r="A28503" s="6">
        <v>726714.0</v>
      </c>
      <c r="B28503" s="6">
        <v>725496.0</v>
      </c>
      <c r="C28503" s="14" t="str">
        <f>If(COUNTIF(DamReaches!$B$2:$B$346,"="&amp;A28503)&gt;0, "Yes", "No")</f>
        <v>No</v>
      </c>
    </row>
    <row r="28504">
      <c r="A28504" s="6">
        <v>726726.0</v>
      </c>
      <c r="B28504" s="6">
        <v>726727.0</v>
      </c>
      <c r="C28504" s="14" t="str">
        <f>If(COUNTIF(DamReaches!$B$2:$B$346,"="&amp;A28504)&gt;0, "Yes", "No")</f>
        <v>No</v>
      </c>
    </row>
    <row r="28505">
      <c r="A28505" s="6">
        <v>726727.0</v>
      </c>
      <c r="B28505" s="6">
        <v>726784.0</v>
      </c>
      <c r="C28505" s="14" t="str">
        <f>If(COUNTIF(DamReaches!$B$2:$B$346,"="&amp;A28505)&gt;0, "Yes", "No")</f>
        <v>No</v>
      </c>
    </row>
    <row r="28506">
      <c r="A28506" s="6">
        <v>726728.0</v>
      </c>
      <c r="B28506" s="6">
        <v>726657.0</v>
      </c>
      <c r="C28506" s="14" t="str">
        <f>If(COUNTIF(DamReaches!$B$2:$B$346,"="&amp;A28506)&gt;0, "Yes", "No")</f>
        <v>No</v>
      </c>
    </row>
    <row r="28507">
      <c r="A28507" s="6">
        <v>726729.0</v>
      </c>
      <c r="B28507" s="6">
        <v>726601.0</v>
      </c>
      <c r="C28507" s="14" t="str">
        <f>If(COUNTIF(DamReaches!$B$2:$B$346,"="&amp;A28507)&gt;0, "Yes", "No")</f>
        <v>No</v>
      </c>
    </row>
    <row r="28508">
      <c r="A28508" s="6">
        <v>726730.0</v>
      </c>
      <c r="B28508" s="6">
        <v>725782.0</v>
      </c>
      <c r="C28508" s="14" t="str">
        <f>If(COUNTIF(DamReaches!$B$2:$B$346,"="&amp;A28508)&gt;0, "Yes", "No")</f>
        <v>No</v>
      </c>
    </row>
    <row r="28509">
      <c r="A28509" s="6">
        <v>726758.0</v>
      </c>
      <c r="B28509" s="6">
        <v>726599.0</v>
      </c>
      <c r="C28509" s="14" t="str">
        <f>If(COUNTIF(DamReaches!$B$2:$B$346,"="&amp;A28509)&gt;0, "Yes", "No")</f>
        <v>No</v>
      </c>
    </row>
    <row r="28510">
      <c r="A28510" s="6">
        <v>726759.0</v>
      </c>
      <c r="B28510" s="6">
        <v>726760.0</v>
      </c>
      <c r="C28510" s="14" t="str">
        <f>If(COUNTIF(DamReaches!$B$2:$B$346,"="&amp;A28510)&gt;0, "Yes", "No")</f>
        <v>No</v>
      </c>
    </row>
    <row r="28511">
      <c r="A28511" s="6">
        <v>726760.0</v>
      </c>
      <c r="B28511" s="6">
        <v>726600.0</v>
      </c>
      <c r="C28511" s="14" t="str">
        <f>If(COUNTIF(DamReaches!$B$2:$B$346,"="&amp;A28511)&gt;0, "Yes", "No")</f>
        <v>No</v>
      </c>
    </row>
    <row r="28512">
      <c r="A28512" s="6">
        <v>726761.0</v>
      </c>
      <c r="B28512" s="6">
        <v>726726.0</v>
      </c>
      <c r="C28512" s="14" t="str">
        <f>If(COUNTIF(DamReaches!$B$2:$B$346,"="&amp;A28512)&gt;0, "Yes", "No")</f>
        <v>No</v>
      </c>
    </row>
    <row r="28513">
      <c r="A28513" s="6">
        <v>726762.0</v>
      </c>
      <c r="B28513" s="6">
        <v>726728.0</v>
      </c>
      <c r="C28513" s="14" t="str">
        <f>If(COUNTIF(DamReaches!$B$2:$B$346,"="&amp;A28513)&gt;0, "Yes", "No")</f>
        <v>No</v>
      </c>
    </row>
    <row r="28514">
      <c r="A28514" s="6">
        <v>726763.0</v>
      </c>
      <c r="B28514" s="6">
        <v>726451.0</v>
      </c>
      <c r="C28514" s="14" t="str">
        <f>If(COUNTIF(DamReaches!$B$2:$B$346,"="&amp;A28514)&gt;0, "Yes", "No")</f>
        <v>No</v>
      </c>
    </row>
    <row r="28515">
      <c r="A28515" s="6">
        <v>726778.0</v>
      </c>
      <c r="B28515" s="6">
        <v>726779.0</v>
      </c>
      <c r="C28515" s="14" t="str">
        <f>If(COUNTIF(DamReaches!$B$2:$B$346,"="&amp;A28515)&gt;0, "Yes", "No")</f>
        <v>No</v>
      </c>
    </row>
    <row r="28516">
      <c r="A28516" s="6">
        <v>726779.0</v>
      </c>
      <c r="B28516" s="6">
        <v>726437.0</v>
      </c>
      <c r="C28516" s="14" t="str">
        <f>If(COUNTIF(DamReaches!$B$2:$B$346,"="&amp;A28516)&gt;0, "Yes", "No")</f>
        <v>No</v>
      </c>
    </row>
    <row r="28517">
      <c r="A28517" s="6">
        <v>726780.0</v>
      </c>
      <c r="B28517" s="6">
        <v>726411.0</v>
      </c>
      <c r="C28517" s="14" t="str">
        <f>If(COUNTIF(DamReaches!$B$2:$B$346,"="&amp;A28517)&gt;0, "Yes", "No")</f>
        <v>No</v>
      </c>
    </row>
    <row r="28518">
      <c r="A28518" s="6">
        <v>726781.0</v>
      </c>
      <c r="B28518" s="6">
        <v>726438.0</v>
      </c>
      <c r="C28518" s="14" t="str">
        <f>If(COUNTIF(DamReaches!$B$2:$B$346,"="&amp;A28518)&gt;0, "Yes", "No")</f>
        <v>No</v>
      </c>
    </row>
    <row r="28519">
      <c r="A28519" s="6">
        <v>726782.0</v>
      </c>
      <c r="B28519" s="6">
        <v>726783.0</v>
      </c>
      <c r="C28519" s="14" t="str">
        <f>If(COUNTIF(DamReaches!$B$2:$B$346,"="&amp;A28519)&gt;0, "Yes", "No")</f>
        <v>No</v>
      </c>
    </row>
    <row r="28520">
      <c r="A28520" s="6">
        <v>726783.0</v>
      </c>
      <c r="B28520" s="6">
        <v>726726.0</v>
      </c>
      <c r="C28520" s="14" t="str">
        <f>If(COUNTIF(DamReaches!$B$2:$B$346,"="&amp;A28520)&gt;0, "Yes", "No")</f>
        <v>No</v>
      </c>
    </row>
    <row r="28521">
      <c r="A28521" s="6">
        <v>726784.0</v>
      </c>
      <c r="B28521" s="6">
        <v>726952.0</v>
      </c>
      <c r="C28521" s="14" t="str">
        <f>If(COUNTIF(DamReaches!$B$2:$B$346,"="&amp;A28521)&gt;0, "Yes", "No")</f>
        <v>No</v>
      </c>
    </row>
    <row r="28522">
      <c r="A28522" s="6">
        <v>726785.0</v>
      </c>
      <c r="B28522" s="6">
        <v>726658.0</v>
      </c>
      <c r="C28522" s="14" t="str">
        <f>If(COUNTIF(DamReaches!$B$2:$B$346,"="&amp;A28522)&gt;0, "Yes", "No")</f>
        <v>No</v>
      </c>
    </row>
    <row r="28523">
      <c r="A28523" s="6">
        <v>726786.0</v>
      </c>
      <c r="B28523" s="6">
        <v>726942.0</v>
      </c>
      <c r="C28523" s="14" t="str">
        <f>If(COUNTIF(DamReaches!$B$2:$B$346,"="&amp;A28523)&gt;0, "Yes", "No")</f>
        <v>No</v>
      </c>
    </row>
    <row r="28524">
      <c r="A28524" s="6">
        <v>726787.0</v>
      </c>
      <c r="B28524" s="6">
        <v>726975.0</v>
      </c>
      <c r="C28524" s="14" t="str">
        <f>If(COUNTIF(DamReaches!$B$2:$B$346,"="&amp;A28524)&gt;0, "Yes", "No")</f>
        <v>No</v>
      </c>
    </row>
    <row r="28525">
      <c r="A28525" s="6">
        <v>726803.0</v>
      </c>
      <c r="B28525" s="6">
        <v>726395.0</v>
      </c>
      <c r="C28525" s="14" t="str">
        <f>If(COUNTIF(DamReaches!$B$2:$B$346,"="&amp;A28525)&gt;0, "Yes", "No")</f>
        <v>No</v>
      </c>
    </row>
    <row r="28526">
      <c r="A28526" s="6">
        <v>726804.0</v>
      </c>
      <c r="B28526" s="6">
        <v>726762.0</v>
      </c>
      <c r="C28526" s="14" t="str">
        <f>If(COUNTIF(DamReaches!$B$2:$B$346,"="&amp;A28526)&gt;0, "Yes", "No")</f>
        <v>No</v>
      </c>
    </row>
    <row r="28527">
      <c r="A28527" s="6">
        <v>726805.0</v>
      </c>
      <c r="B28527" s="6">
        <v>726531.0</v>
      </c>
      <c r="C28527" s="14" t="str">
        <f>If(COUNTIF(DamReaches!$B$2:$B$346,"="&amp;A28527)&gt;0, "Yes", "No")</f>
        <v>No</v>
      </c>
    </row>
    <row r="28528">
      <c r="A28528" s="6">
        <v>726824.0</v>
      </c>
      <c r="B28528" s="6">
        <v>726825.0</v>
      </c>
      <c r="C28528" s="14" t="str">
        <f>If(COUNTIF(DamReaches!$B$2:$B$346,"="&amp;A28528)&gt;0, "Yes", "No")</f>
        <v>No</v>
      </c>
    </row>
    <row r="28529">
      <c r="A28529" s="6">
        <v>726825.0</v>
      </c>
      <c r="B28529" s="6">
        <v>726363.0</v>
      </c>
      <c r="C28529" s="14" t="str">
        <f>If(COUNTIF(DamReaches!$B$2:$B$346,"="&amp;A28529)&gt;0, "Yes", "No")</f>
        <v>No</v>
      </c>
    </row>
    <row r="28530">
      <c r="A28530" s="6">
        <v>726826.0</v>
      </c>
      <c r="B28530" s="6">
        <v>726975.0</v>
      </c>
      <c r="C28530" s="14" t="str">
        <f>If(COUNTIF(DamReaches!$B$2:$B$346,"="&amp;A28530)&gt;0, "Yes", "No")</f>
        <v>No</v>
      </c>
    </row>
    <row r="28531">
      <c r="A28531" s="6">
        <v>726851.0</v>
      </c>
      <c r="B28531" s="6">
        <v>726600.0</v>
      </c>
      <c r="C28531" s="14" t="str">
        <f>If(COUNTIF(DamReaches!$B$2:$B$346,"="&amp;A28531)&gt;0, "Yes", "No")</f>
        <v>No</v>
      </c>
    </row>
    <row r="28532">
      <c r="A28532" s="6">
        <v>726864.0</v>
      </c>
      <c r="B28532" s="6">
        <v>727538.0</v>
      </c>
      <c r="C28532" s="14" t="str">
        <f>If(COUNTIF(DamReaches!$B$2:$B$346,"="&amp;A28532)&gt;0, "Yes", "No")</f>
        <v>No</v>
      </c>
    </row>
    <row r="28533">
      <c r="A28533" s="6">
        <v>726865.0</v>
      </c>
      <c r="B28533" s="6">
        <v>726866.0</v>
      </c>
      <c r="C28533" s="14" t="str">
        <f>If(COUNTIF(DamReaches!$B$2:$B$346,"="&amp;A28533)&gt;0, "Yes", "No")</f>
        <v>No</v>
      </c>
    </row>
    <row r="28534">
      <c r="A28534" s="6">
        <v>726866.0</v>
      </c>
      <c r="B28534" s="6">
        <v>726712.0</v>
      </c>
      <c r="C28534" s="14" t="str">
        <f>If(COUNTIF(DamReaches!$B$2:$B$346,"="&amp;A28534)&gt;0, "Yes", "No")</f>
        <v>No</v>
      </c>
    </row>
    <row r="28535">
      <c r="A28535" s="6">
        <v>726891.0</v>
      </c>
      <c r="B28535" s="6">
        <v>726803.0</v>
      </c>
      <c r="C28535" s="14" t="str">
        <f>If(COUNTIF(DamReaches!$B$2:$B$346,"="&amp;A28535)&gt;0, "Yes", "No")</f>
        <v>No</v>
      </c>
    </row>
    <row r="28536">
      <c r="A28536" s="6">
        <v>726892.0</v>
      </c>
      <c r="B28536" s="6">
        <v>726710.0</v>
      </c>
      <c r="C28536" s="14" t="str">
        <f>If(COUNTIF(DamReaches!$B$2:$B$346,"="&amp;A28536)&gt;0, "Yes", "No")</f>
        <v>No</v>
      </c>
    </row>
    <row r="28537">
      <c r="A28537" s="6">
        <v>726893.0</v>
      </c>
      <c r="B28537" s="6">
        <v>726866.0</v>
      </c>
      <c r="C28537" s="14" t="str">
        <f>If(COUNTIF(DamReaches!$B$2:$B$346,"="&amp;A28537)&gt;0, "Yes", "No")</f>
        <v>No</v>
      </c>
    </row>
    <row r="28538">
      <c r="A28538" s="6">
        <v>726894.0</v>
      </c>
      <c r="B28538" s="6">
        <v>727384.0</v>
      </c>
      <c r="C28538" s="14" t="str">
        <f>If(COUNTIF(DamReaches!$B$2:$B$346,"="&amp;A28538)&gt;0, "Yes", "No")</f>
        <v>No</v>
      </c>
    </row>
    <row r="28539">
      <c r="A28539" s="6">
        <v>726895.0</v>
      </c>
      <c r="B28539" s="6">
        <v>727384.0</v>
      </c>
      <c r="C28539" s="14" t="str">
        <f>If(COUNTIF(DamReaches!$B$2:$B$346,"="&amp;A28539)&gt;0, "Yes", "No")</f>
        <v>No</v>
      </c>
    </row>
    <row r="28540">
      <c r="A28540" s="6">
        <v>726896.0</v>
      </c>
      <c r="B28540" s="6">
        <v>727158.0</v>
      </c>
      <c r="C28540" s="14" t="str">
        <f>If(COUNTIF(DamReaches!$B$2:$B$346,"="&amp;A28540)&gt;0, "Yes", "No")</f>
        <v>No</v>
      </c>
    </row>
    <row r="28541">
      <c r="A28541" s="6">
        <v>726897.0</v>
      </c>
      <c r="B28541" s="6">
        <v>727158.0</v>
      </c>
      <c r="C28541" s="14" t="str">
        <f>If(COUNTIF(DamReaches!$B$2:$B$346,"="&amp;A28541)&gt;0, "Yes", "No")</f>
        <v>No</v>
      </c>
    </row>
    <row r="28542">
      <c r="A28542" s="6">
        <v>726907.0</v>
      </c>
      <c r="B28542" s="6">
        <v>725738.0</v>
      </c>
      <c r="C28542" s="14" t="str">
        <f>If(COUNTIF(DamReaches!$B$2:$B$346,"="&amp;A28542)&gt;0, "Yes", "No")</f>
        <v>No</v>
      </c>
    </row>
    <row r="28543">
      <c r="A28543" s="6">
        <v>726908.0</v>
      </c>
      <c r="B28543" s="6">
        <v>726044.0</v>
      </c>
      <c r="C28543" s="14" t="str">
        <f>If(COUNTIF(DamReaches!$B$2:$B$346,"="&amp;A28543)&gt;0, "Yes", "No")</f>
        <v>No</v>
      </c>
    </row>
    <row r="28544">
      <c r="A28544" s="6">
        <v>726922.0</v>
      </c>
      <c r="B28544" s="6">
        <v>726923.0</v>
      </c>
      <c r="C28544" s="14" t="str">
        <f>If(COUNTIF(DamReaches!$B$2:$B$346,"="&amp;A28544)&gt;0, "Yes", "No")</f>
        <v>No</v>
      </c>
    </row>
    <row r="28545">
      <c r="A28545" s="6">
        <v>726923.0</v>
      </c>
      <c r="B28545" s="6">
        <v>726437.0</v>
      </c>
      <c r="C28545" s="14" t="str">
        <f>If(COUNTIF(DamReaches!$B$2:$B$346,"="&amp;A28545)&gt;0, "Yes", "No")</f>
        <v>No</v>
      </c>
    </row>
    <row r="28546">
      <c r="A28546" s="6">
        <v>726924.0</v>
      </c>
      <c r="B28546" s="6">
        <v>726474.0</v>
      </c>
      <c r="C28546" s="14" t="str">
        <f>If(COUNTIF(DamReaches!$B$2:$B$346,"="&amp;A28546)&gt;0, "Yes", "No")</f>
        <v>No</v>
      </c>
    </row>
    <row r="28547">
      <c r="A28547" s="6">
        <v>726925.0</v>
      </c>
      <c r="B28547" s="6">
        <v>726760.0</v>
      </c>
      <c r="C28547" s="14" t="str">
        <f>If(COUNTIF(DamReaches!$B$2:$B$346,"="&amp;A28547)&gt;0, "Yes", "No")</f>
        <v>No</v>
      </c>
    </row>
    <row r="28548">
      <c r="A28548" s="6">
        <v>726926.0</v>
      </c>
      <c r="B28548" s="6">
        <v>726396.0</v>
      </c>
      <c r="C28548" s="14" t="str">
        <f>If(COUNTIF(DamReaches!$B$2:$B$346,"="&amp;A28548)&gt;0, "Yes", "No")</f>
        <v>No</v>
      </c>
    </row>
    <row r="28549">
      <c r="A28549" s="6">
        <v>726927.0</v>
      </c>
      <c r="B28549" s="6">
        <v>726926.0</v>
      </c>
      <c r="C28549" s="14" t="str">
        <f>If(COUNTIF(DamReaches!$B$2:$B$346,"="&amp;A28549)&gt;0, "Yes", "No")</f>
        <v>No</v>
      </c>
    </row>
    <row r="28550">
      <c r="A28550" s="6">
        <v>726939.0</v>
      </c>
      <c r="B28550" s="6">
        <v>727063.0</v>
      </c>
      <c r="C28550" s="14" t="str">
        <f>If(COUNTIF(DamReaches!$B$2:$B$346,"="&amp;A28550)&gt;0, "Yes", "No")</f>
        <v>No</v>
      </c>
    </row>
    <row r="28551">
      <c r="A28551" s="6">
        <v>726940.0</v>
      </c>
      <c r="B28551" s="6">
        <v>727538.0</v>
      </c>
      <c r="C28551" s="14" t="str">
        <f>If(COUNTIF(DamReaches!$B$2:$B$346,"="&amp;A28551)&gt;0, "Yes", "No")</f>
        <v>No</v>
      </c>
    </row>
    <row r="28552">
      <c r="A28552" s="6">
        <v>726941.0</v>
      </c>
      <c r="B28552" s="6">
        <v>725842.0</v>
      </c>
      <c r="C28552" s="14" t="str">
        <f>If(COUNTIF(DamReaches!$B$2:$B$346,"="&amp;A28552)&gt;0, "Yes", "No")</f>
        <v>No</v>
      </c>
    </row>
    <row r="28553">
      <c r="A28553" s="6">
        <v>726942.0</v>
      </c>
      <c r="B28553" s="6">
        <v>727103.0</v>
      </c>
      <c r="C28553" s="14" t="str">
        <f>If(COUNTIF(DamReaches!$B$2:$B$346,"="&amp;A28553)&gt;0, "Yes", "No")</f>
        <v>No</v>
      </c>
    </row>
    <row r="28554">
      <c r="A28554" s="6">
        <v>726943.0</v>
      </c>
      <c r="B28554" s="6">
        <v>727103.0</v>
      </c>
      <c r="C28554" s="14" t="str">
        <f>If(COUNTIF(DamReaches!$B$2:$B$346,"="&amp;A28554)&gt;0, "Yes", "No")</f>
        <v>No</v>
      </c>
    </row>
    <row r="28555">
      <c r="A28555" s="6">
        <v>726944.0</v>
      </c>
      <c r="B28555" s="6">
        <v>726730.0</v>
      </c>
      <c r="C28555" s="14" t="str">
        <f>If(COUNTIF(DamReaches!$B$2:$B$346,"="&amp;A28555)&gt;0, "Yes", "No")</f>
        <v>No</v>
      </c>
    </row>
    <row r="28556">
      <c r="A28556" s="6">
        <v>726950.0</v>
      </c>
      <c r="B28556" s="6">
        <v>726941.0</v>
      </c>
      <c r="C28556" s="14" t="str">
        <f>If(COUNTIF(DamReaches!$B$2:$B$346,"="&amp;A28556)&gt;0, "Yes", "No")</f>
        <v>No</v>
      </c>
    </row>
    <row r="28557">
      <c r="A28557" s="6">
        <v>726951.0</v>
      </c>
      <c r="B28557" s="6">
        <v>725842.0</v>
      </c>
      <c r="C28557" s="14" t="str">
        <f>If(COUNTIF(DamReaches!$B$2:$B$346,"="&amp;A28557)&gt;0, "Yes", "No")</f>
        <v>No</v>
      </c>
    </row>
    <row r="28558">
      <c r="A28558" s="6">
        <v>726952.0</v>
      </c>
      <c r="B28558" s="6">
        <v>726688.0</v>
      </c>
      <c r="C28558" s="14" t="str">
        <f>If(COUNTIF(DamReaches!$B$2:$B$346,"="&amp;A28558)&gt;0, "Yes", "No")</f>
        <v>No</v>
      </c>
    </row>
    <row r="28559">
      <c r="A28559" s="6">
        <v>726953.0</v>
      </c>
      <c r="B28559" s="6">
        <v>726712.0</v>
      </c>
      <c r="C28559" s="14" t="str">
        <f>If(COUNTIF(DamReaches!$B$2:$B$346,"="&amp;A28559)&gt;0, "Yes", "No")</f>
        <v>No</v>
      </c>
    </row>
    <row r="28560">
      <c r="A28560" s="6">
        <v>726954.0</v>
      </c>
      <c r="B28560" s="6">
        <v>727160.0</v>
      </c>
      <c r="C28560" s="14" t="str">
        <f>If(COUNTIF(DamReaches!$B$2:$B$346,"="&amp;A28560)&gt;0, "Yes", "No")</f>
        <v>No</v>
      </c>
    </row>
    <row r="28561">
      <c r="A28561" s="6">
        <v>726973.0</v>
      </c>
      <c r="B28561" s="6">
        <v>726803.0</v>
      </c>
      <c r="C28561" s="14" t="str">
        <f>If(COUNTIF(DamReaches!$B$2:$B$346,"="&amp;A28561)&gt;0, "Yes", "No")</f>
        <v>No</v>
      </c>
    </row>
    <row r="28562">
      <c r="A28562" s="6">
        <v>726974.0</v>
      </c>
      <c r="B28562" s="6">
        <v>726729.0</v>
      </c>
      <c r="C28562" s="14" t="str">
        <f>If(COUNTIF(DamReaches!$B$2:$B$346,"="&amp;A28562)&gt;0, "Yes", "No")</f>
        <v>No</v>
      </c>
    </row>
    <row r="28563">
      <c r="A28563" s="6">
        <v>726975.0</v>
      </c>
      <c r="B28563" s="6">
        <v>727287.0</v>
      </c>
      <c r="C28563" s="14" t="str">
        <f>If(COUNTIF(DamReaches!$B$2:$B$346,"="&amp;A28563)&gt;0, "Yes", "No")</f>
        <v>No</v>
      </c>
    </row>
    <row r="28564">
      <c r="A28564" s="6">
        <v>726995.0</v>
      </c>
      <c r="B28564" s="6">
        <v>727065.0</v>
      </c>
      <c r="C28564" s="14" t="str">
        <f>If(COUNTIF(DamReaches!$B$2:$B$346,"="&amp;A28564)&gt;0, "Yes", "No")</f>
        <v>No</v>
      </c>
    </row>
    <row r="28565">
      <c r="A28565" s="6">
        <v>726996.0</v>
      </c>
      <c r="B28565" s="6">
        <v>726304.0</v>
      </c>
      <c r="C28565" s="14" t="str">
        <f>If(COUNTIF(DamReaches!$B$2:$B$346,"="&amp;A28565)&gt;0, "Yes", "No")</f>
        <v>No</v>
      </c>
    </row>
    <row r="28566">
      <c r="A28566" s="6">
        <v>726997.0</v>
      </c>
      <c r="B28566" s="6">
        <v>726581.0</v>
      </c>
      <c r="C28566" s="14" t="str">
        <f>If(COUNTIF(DamReaches!$B$2:$B$346,"="&amp;A28566)&gt;0, "Yes", "No")</f>
        <v>No</v>
      </c>
    </row>
    <row r="28567">
      <c r="A28567" s="6">
        <v>727024.0</v>
      </c>
      <c r="B28567" s="6">
        <v>727043.0</v>
      </c>
      <c r="C28567" s="14" t="str">
        <f>If(COUNTIF(DamReaches!$B$2:$B$346,"="&amp;A28567)&gt;0, "Yes", "No")</f>
        <v>No</v>
      </c>
    </row>
    <row r="28568">
      <c r="A28568" s="6">
        <v>727025.0</v>
      </c>
      <c r="B28568" s="6">
        <v>726995.0</v>
      </c>
      <c r="C28568" s="14" t="str">
        <f>If(COUNTIF(DamReaches!$B$2:$B$346,"="&amp;A28568)&gt;0, "Yes", "No")</f>
        <v>No</v>
      </c>
    </row>
    <row r="28569">
      <c r="A28569" s="6">
        <v>727043.0</v>
      </c>
      <c r="B28569" s="6">
        <v>727063.0</v>
      </c>
      <c r="C28569" s="14" t="str">
        <f>If(COUNTIF(DamReaches!$B$2:$B$346,"="&amp;A28569)&gt;0, "Yes", "No")</f>
        <v>No</v>
      </c>
    </row>
    <row r="28570">
      <c r="A28570" s="6">
        <v>727044.0</v>
      </c>
      <c r="B28570" s="6">
        <v>727065.0</v>
      </c>
      <c r="C28570" s="14" t="str">
        <f>If(COUNTIF(DamReaches!$B$2:$B$346,"="&amp;A28570)&gt;0, "Yes", "No")</f>
        <v>No</v>
      </c>
    </row>
    <row r="28571">
      <c r="A28571" s="6">
        <v>727045.0</v>
      </c>
      <c r="B28571" s="6">
        <v>726908.0</v>
      </c>
      <c r="C28571" s="14" t="str">
        <f>If(COUNTIF(DamReaches!$B$2:$B$346,"="&amp;A28571)&gt;0, "Yes", "No")</f>
        <v>No</v>
      </c>
    </row>
    <row r="28572">
      <c r="A28572" s="6">
        <v>727046.0</v>
      </c>
      <c r="B28572" s="6">
        <v>726603.0</v>
      </c>
      <c r="C28572" s="14" t="str">
        <f>If(COUNTIF(DamReaches!$B$2:$B$346,"="&amp;A28572)&gt;0, "Yes", "No")</f>
        <v>No</v>
      </c>
    </row>
    <row r="28573">
      <c r="A28573" s="6">
        <v>727063.0</v>
      </c>
      <c r="B28573" s="6">
        <v>727205.0</v>
      </c>
      <c r="C28573" s="14" t="str">
        <f>If(COUNTIF(DamReaches!$B$2:$B$346,"="&amp;A28573)&gt;0, "Yes", "No")</f>
        <v>No</v>
      </c>
    </row>
    <row r="28574">
      <c r="A28574" s="6">
        <v>727064.0</v>
      </c>
      <c r="B28574" s="6">
        <v>727205.0</v>
      </c>
      <c r="C28574" s="14" t="str">
        <f>If(COUNTIF(DamReaches!$B$2:$B$346,"="&amp;A28574)&gt;0, "Yes", "No")</f>
        <v>No</v>
      </c>
    </row>
    <row r="28575">
      <c r="A28575" s="6">
        <v>727065.0</v>
      </c>
      <c r="B28575" s="6">
        <v>727153.0</v>
      </c>
      <c r="C28575" s="14" t="str">
        <f>If(COUNTIF(DamReaches!$B$2:$B$346,"="&amp;A28575)&gt;0, "Yes", "No")</f>
        <v>No</v>
      </c>
    </row>
    <row r="28576">
      <c r="A28576" s="6">
        <v>727066.0</v>
      </c>
      <c r="B28576" s="6">
        <v>726303.0</v>
      </c>
      <c r="C28576" s="14" t="str">
        <f>If(COUNTIF(DamReaches!$B$2:$B$346,"="&amp;A28576)&gt;0, "Yes", "No")</f>
        <v>No</v>
      </c>
    </row>
    <row r="28577">
      <c r="A28577" s="6">
        <v>727067.0</v>
      </c>
      <c r="B28577" s="6">
        <v>727066.0</v>
      </c>
      <c r="C28577" s="14" t="str">
        <f>If(COUNTIF(DamReaches!$B$2:$B$346,"="&amp;A28577)&gt;0, "Yes", "No")</f>
        <v>No</v>
      </c>
    </row>
    <row r="28578">
      <c r="A28578" s="6">
        <v>727100.0</v>
      </c>
      <c r="B28578" s="6">
        <v>727495.0</v>
      </c>
      <c r="C28578" s="14" t="str">
        <f>If(COUNTIF(DamReaches!$B$2:$B$346,"="&amp;A28578)&gt;0, "Yes", "No")</f>
        <v>No</v>
      </c>
    </row>
    <row r="28579">
      <c r="A28579" s="6">
        <v>727101.0</v>
      </c>
      <c r="B28579" s="6">
        <v>726805.0</v>
      </c>
      <c r="C28579" s="14" t="str">
        <f>If(COUNTIF(DamReaches!$B$2:$B$346,"="&amp;A28579)&gt;0, "Yes", "No")</f>
        <v>No</v>
      </c>
    </row>
    <row r="28580">
      <c r="A28580" s="6">
        <v>727102.0</v>
      </c>
      <c r="B28580" s="6">
        <v>727160.0</v>
      </c>
      <c r="C28580" s="14" t="str">
        <f>If(COUNTIF(DamReaches!$B$2:$B$346,"="&amp;A28580)&gt;0, "Yes", "No")</f>
        <v>No</v>
      </c>
    </row>
    <row r="28581">
      <c r="A28581" s="6">
        <v>727103.0</v>
      </c>
      <c r="B28581" s="6">
        <v>727102.0</v>
      </c>
      <c r="C28581" s="14" t="str">
        <f>If(COUNTIF(DamReaches!$B$2:$B$346,"="&amp;A28581)&gt;0, "Yes", "No")</f>
        <v>No</v>
      </c>
    </row>
    <row r="28582">
      <c r="A28582" s="6">
        <v>727104.0</v>
      </c>
      <c r="B28582" s="6">
        <v>727287.0</v>
      </c>
      <c r="C28582" s="14" t="str">
        <f>If(COUNTIF(DamReaches!$B$2:$B$346,"="&amp;A28582)&gt;0, "Yes", "No")</f>
        <v>No</v>
      </c>
    </row>
    <row r="28583">
      <c r="A28583" s="6">
        <v>727136.0</v>
      </c>
      <c r="B28583" s="6">
        <v>726951.0</v>
      </c>
      <c r="C28583" s="14" t="str">
        <f>If(COUNTIF(DamReaches!$B$2:$B$346,"="&amp;A28583)&gt;0, "Yes", "No")</f>
        <v>No</v>
      </c>
    </row>
    <row r="28584">
      <c r="A28584" s="6">
        <v>727137.0</v>
      </c>
      <c r="B28584" s="6">
        <v>726923.0</v>
      </c>
      <c r="C28584" s="14" t="str">
        <f>If(COUNTIF(DamReaches!$B$2:$B$346,"="&amp;A28584)&gt;0, "Yes", "No")</f>
        <v>No</v>
      </c>
    </row>
    <row r="28585">
      <c r="A28585" s="6">
        <v>727138.0</v>
      </c>
      <c r="B28585" s="6">
        <v>726710.0</v>
      </c>
      <c r="C28585" s="14" t="str">
        <f>If(COUNTIF(DamReaches!$B$2:$B$346,"="&amp;A28585)&gt;0, "Yes", "No")</f>
        <v>No</v>
      </c>
    </row>
    <row r="28586">
      <c r="A28586" s="6">
        <v>727139.0</v>
      </c>
      <c r="B28586" s="6">
        <v>726730.0</v>
      </c>
      <c r="C28586" s="14" t="str">
        <f>If(COUNTIF(DamReaches!$B$2:$B$346,"="&amp;A28586)&gt;0, "Yes", "No")</f>
        <v>No</v>
      </c>
    </row>
    <row r="28587">
      <c r="A28587" s="6">
        <v>727151.0</v>
      </c>
      <c r="B28587" s="6">
        <v>727285.0</v>
      </c>
      <c r="C28587" s="14" t="str">
        <f>If(COUNTIF(DamReaches!$B$2:$B$346,"="&amp;A28587)&gt;0, "Yes", "No")</f>
        <v>No</v>
      </c>
    </row>
    <row r="28588">
      <c r="A28588" s="6">
        <v>727152.0</v>
      </c>
      <c r="B28588" s="6">
        <v>727285.0</v>
      </c>
      <c r="C28588" s="14" t="str">
        <f>If(COUNTIF(DamReaches!$B$2:$B$346,"="&amp;A28588)&gt;0, "Yes", "No")</f>
        <v>No</v>
      </c>
    </row>
    <row r="28589">
      <c r="A28589" s="6">
        <v>727153.0</v>
      </c>
      <c r="B28589" s="6">
        <v>727154.0</v>
      </c>
      <c r="C28589" s="14" t="str">
        <f>If(COUNTIF(DamReaches!$B$2:$B$346,"="&amp;A28589)&gt;0, "Yes", "No")</f>
        <v>No</v>
      </c>
    </row>
    <row r="28590">
      <c r="A28590" s="6">
        <v>727154.0</v>
      </c>
      <c r="B28590" s="6">
        <v>726950.0</v>
      </c>
      <c r="C28590" s="14" t="str">
        <f>If(COUNTIF(DamReaches!$B$2:$B$346,"="&amp;A28590)&gt;0, "Yes", "No")</f>
        <v>No</v>
      </c>
    </row>
    <row r="28591">
      <c r="A28591" s="6">
        <v>727155.0</v>
      </c>
      <c r="B28591" s="6">
        <v>726907.0</v>
      </c>
      <c r="C28591" s="14" t="str">
        <f>If(COUNTIF(DamReaches!$B$2:$B$346,"="&amp;A28591)&gt;0, "Yes", "No")</f>
        <v>No</v>
      </c>
    </row>
    <row r="28592">
      <c r="A28592" s="6">
        <v>727156.0</v>
      </c>
      <c r="B28592" s="6">
        <v>727137.0</v>
      </c>
      <c r="C28592" s="14" t="str">
        <f>If(COUNTIF(DamReaches!$B$2:$B$346,"="&amp;A28592)&gt;0, "Yes", "No")</f>
        <v>No</v>
      </c>
    </row>
    <row r="28593">
      <c r="A28593" s="6">
        <v>727157.0</v>
      </c>
      <c r="B28593" s="6">
        <v>727138.0</v>
      </c>
      <c r="C28593" s="14" t="str">
        <f>If(COUNTIF(DamReaches!$B$2:$B$346,"="&amp;A28593)&gt;0, "Yes", "No")</f>
        <v>No</v>
      </c>
    </row>
    <row r="28594">
      <c r="A28594" s="6">
        <v>727158.0</v>
      </c>
      <c r="B28594" s="6">
        <v>727206.0</v>
      </c>
      <c r="C28594" s="14" t="str">
        <f>If(COUNTIF(DamReaches!$B$2:$B$346,"="&amp;A28594)&gt;0, "Yes", "No")</f>
        <v>No</v>
      </c>
    </row>
    <row r="28595">
      <c r="A28595" s="6">
        <v>727159.0</v>
      </c>
      <c r="B28595" s="6">
        <v>727502.0</v>
      </c>
      <c r="C28595" s="14" t="str">
        <f>If(COUNTIF(DamReaches!$B$2:$B$346,"="&amp;A28595)&gt;0, "Yes", "No")</f>
        <v>No</v>
      </c>
    </row>
    <row r="28596">
      <c r="A28596" s="6">
        <v>727160.0</v>
      </c>
      <c r="B28596" s="6">
        <v>727502.0</v>
      </c>
      <c r="C28596" s="14" t="str">
        <f>If(COUNTIF(DamReaches!$B$2:$B$346,"="&amp;A28596)&gt;0, "Yes", "No")</f>
        <v>No</v>
      </c>
    </row>
    <row r="28597">
      <c r="A28597" s="6">
        <v>727171.0</v>
      </c>
      <c r="B28597" s="6">
        <v>727495.0</v>
      </c>
      <c r="C28597" s="14" t="str">
        <f>If(COUNTIF(DamReaches!$B$2:$B$346,"="&amp;A28597)&gt;0, "Yes", "No")</f>
        <v>No</v>
      </c>
    </row>
    <row r="28598">
      <c r="A28598" s="6">
        <v>727172.0</v>
      </c>
      <c r="B28598" s="6">
        <v>726907.0</v>
      </c>
      <c r="C28598" s="14" t="str">
        <f>If(COUNTIF(DamReaches!$B$2:$B$346,"="&amp;A28598)&gt;0, "Yes", "No")</f>
        <v>No</v>
      </c>
    </row>
    <row r="28599">
      <c r="A28599" s="6">
        <v>727173.0</v>
      </c>
      <c r="B28599" s="6">
        <v>727137.0</v>
      </c>
      <c r="C28599" s="14" t="str">
        <f>If(COUNTIF(DamReaches!$B$2:$B$346,"="&amp;A28599)&gt;0, "Yes", "No")</f>
        <v>No</v>
      </c>
    </row>
    <row r="28600">
      <c r="A28600" s="6">
        <v>727174.0</v>
      </c>
      <c r="B28600" s="6">
        <v>726438.0</v>
      </c>
      <c r="C28600" s="14" t="str">
        <f>If(COUNTIF(DamReaches!$B$2:$B$346,"="&amp;A28600)&gt;0, "Yes", "No")</f>
        <v>No</v>
      </c>
    </row>
    <row r="28601">
      <c r="A28601" s="6">
        <v>727175.0</v>
      </c>
      <c r="B28601" s="6">
        <v>726688.0</v>
      </c>
      <c r="C28601" s="14" t="str">
        <f>If(COUNTIF(DamReaches!$B$2:$B$346,"="&amp;A28601)&gt;0, "Yes", "No")</f>
        <v>No</v>
      </c>
    </row>
    <row r="28602">
      <c r="A28602" s="6">
        <v>727176.0</v>
      </c>
      <c r="B28602" s="6">
        <v>727102.0</v>
      </c>
      <c r="C28602" s="14" t="str">
        <f>If(COUNTIF(DamReaches!$B$2:$B$346,"="&amp;A28602)&gt;0, "Yes", "No")</f>
        <v>No</v>
      </c>
    </row>
    <row r="28603">
      <c r="A28603" s="6">
        <v>727205.0</v>
      </c>
      <c r="B28603" s="6">
        <v>727754.0</v>
      </c>
      <c r="C28603" s="14" t="str">
        <f>If(COUNTIF(DamReaches!$B$2:$B$346,"="&amp;A28603)&gt;0, "Yes", "No")</f>
        <v>No</v>
      </c>
    </row>
    <row r="28604">
      <c r="A28604" s="6">
        <v>727206.0</v>
      </c>
      <c r="B28604" s="6">
        <v>727258.0</v>
      </c>
      <c r="C28604" s="14" t="str">
        <f>If(COUNTIF(DamReaches!$B$2:$B$346,"="&amp;A28604)&gt;0, "Yes", "No")</f>
        <v>No</v>
      </c>
    </row>
    <row r="28605">
      <c r="A28605" s="6">
        <v>727207.0</v>
      </c>
      <c r="B28605" s="6">
        <v>727230.0</v>
      </c>
      <c r="C28605" s="14" t="str">
        <f>If(COUNTIF(DamReaches!$B$2:$B$346,"="&amp;A28605)&gt;0, "Yes", "No")</f>
        <v>No</v>
      </c>
    </row>
    <row r="28606">
      <c r="A28606" s="6">
        <v>727208.0</v>
      </c>
      <c r="B28606" s="6">
        <v>726997.0</v>
      </c>
      <c r="C28606" s="14" t="str">
        <f>If(COUNTIF(DamReaches!$B$2:$B$346,"="&amp;A28606)&gt;0, "Yes", "No")</f>
        <v>No</v>
      </c>
    </row>
    <row r="28607">
      <c r="A28607" s="6">
        <v>727227.0</v>
      </c>
      <c r="B28607" s="6">
        <v>726951.0</v>
      </c>
      <c r="C28607" s="14" t="str">
        <f>If(COUNTIF(DamReaches!$B$2:$B$346,"="&amp;A28607)&gt;0, "Yes", "No")</f>
        <v>No</v>
      </c>
    </row>
    <row r="28608">
      <c r="A28608" s="6">
        <v>727228.0</v>
      </c>
      <c r="B28608" s="6">
        <v>726783.0</v>
      </c>
      <c r="C28608" s="14" t="str">
        <f>If(COUNTIF(DamReaches!$B$2:$B$346,"="&amp;A28608)&gt;0, "Yes", "No")</f>
        <v>No</v>
      </c>
    </row>
    <row r="28609">
      <c r="A28609" s="6">
        <v>727229.0</v>
      </c>
      <c r="B28609" s="6">
        <v>726952.0</v>
      </c>
      <c r="C28609" s="14" t="str">
        <f>If(COUNTIF(DamReaches!$B$2:$B$346,"="&amp;A28609)&gt;0, "Yes", "No")</f>
        <v>No</v>
      </c>
    </row>
    <row r="28610">
      <c r="A28610" s="6">
        <v>727230.0</v>
      </c>
      <c r="B28610" s="6">
        <v>727515.0</v>
      </c>
      <c r="C28610" s="14" t="str">
        <f>If(COUNTIF(DamReaches!$B$2:$B$346,"="&amp;A28610)&gt;0, "Yes", "No")</f>
        <v>No</v>
      </c>
    </row>
    <row r="28611">
      <c r="A28611" s="6">
        <v>727231.0</v>
      </c>
      <c r="B28611" s="6">
        <v>727515.0</v>
      </c>
      <c r="C28611" s="14" t="str">
        <f>If(COUNTIF(DamReaches!$B$2:$B$346,"="&amp;A28611)&gt;0, "Yes", "No")</f>
        <v>No</v>
      </c>
    </row>
    <row r="28612">
      <c r="A28612" s="6">
        <v>727256.0</v>
      </c>
      <c r="B28612" s="6">
        <v>727171.0</v>
      </c>
      <c r="C28612" s="14" t="str">
        <f>If(COUNTIF(DamReaches!$B$2:$B$346,"="&amp;A28612)&gt;0, "Yes", "No")</f>
        <v>No</v>
      </c>
    </row>
    <row r="28613">
      <c r="A28613" s="6">
        <v>727257.0</v>
      </c>
      <c r="B28613" s="6">
        <v>727156.0</v>
      </c>
      <c r="C28613" s="14" t="str">
        <f>If(COUNTIF(DamReaches!$B$2:$B$346,"="&amp;A28613)&gt;0, "Yes", "No")</f>
        <v>No</v>
      </c>
    </row>
    <row r="28614">
      <c r="A28614" s="6">
        <v>727258.0</v>
      </c>
      <c r="B28614" s="6">
        <v>727230.0</v>
      </c>
      <c r="C28614" s="14" t="str">
        <f>If(COUNTIF(DamReaches!$B$2:$B$346,"="&amp;A28614)&gt;0, "Yes", "No")</f>
        <v>No</v>
      </c>
    </row>
    <row r="28615">
      <c r="A28615" s="6">
        <v>727284.0</v>
      </c>
      <c r="B28615" s="6">
        <v>727514.0</v>
      </c>
      <c r="C28615" s="14" t="str">
        <f>If(COUNTIF(DamReaches!$B$2:$B$346,"="&amp;A28615)&gt;0, "Yes", "No")</f>
        <v>No</v>
      </c>
    </row>
    <row r="28616">
      <c r="A28616" s="6">
        <v>727285.0</v>
      </c>
      <c r="B28616" s="6">
        <v>727514.0</v>
      </c>
      <c r="C28616" s="14" t="str">
        <f>If(COUNTIF(DamReaches!$B$2:$B$346,"="&amp;A28616)&gt;0, "Yes", "No")</f>
        <v>No</v>
      </c>
    </row>
    <row r="28617">
      <c r="A28617" s="6">
        <v>727286.0</v>
      </c>
      <c r="B28617" s="6">
        <v>726924.0</v>
      </c>
      <c r="C28617" s="14" t="str">
        <f>If(COUNTIF(DamReaches!$B$2:$B$346,"="&amp;A28617)&gt;0, "Yes", "No")</f>
        <v>No</v>
      </c>
    </row>
    <row r="28618">
      <c r="A28618" s="6">
        <v>727287.0</v>
      </c>
      <c r="B28618" s="6">
        <v>727341.0</v>
      </c>
      <c r="C28618" s="14" t="str">
        <f>If(COUNTIF(DamReaches!$B$2:$B$346,"="&amp;A28618)&gt;0, "Yes", "No")</f>
        <v>No</v>
      </c>
    </row>
    <row r="28619">
      <c r="A28619" s="6">
        <v>727305.0</v>
      </c>
      <c r="B28619" s="6">
        <v>727156.0</v>
      </c>
      <c r="C28619" s="14" t="str">
        <f>If(COUNTIF(DamReaches!$B$2:$B$346,"="&amp;A28619)&gt;0, "Yes", "No")</f>
        <v>No</v>
      </c>
    </row>
    <row r="28620">
      <c r="A28620" s="6">
        <v>727306.0</v>
      </c>
      <c r="B28620" s="6">
        <v>727334.0</v>
      </c>
      <c r="C28620" s="14" t="str">
        <f>If(COUNTIF(DamReaches!$B$2:$B$346,"="&amp;A28620)&gt;0, "Yes", "No")</f>
        <v>No</v>
      </c>
    </row>
    <row r="28621">
      <c r="A28621" s="6">
        <v>727307.0</v>
      </c>
      <c r="B28621" s="6">
        <v>727436.0</v>
      </c>
      <c r="C28621" s="14" t="str">
        <f>If(COUNTIF(DamReaches!$B$2:$B$346,"="&amp;A28621)&gt;0, "Yes", "No")</f>
        <v>No</v>
      </c>
    </row>
    <row r="28622">
      <c r="A28622" s="6">
        <v>727332.0</v>
      </c>
      <c r="B28622" s="6">
        <v>727171.0</v>
      </c>
      <c r="C28622" s="14" t="str">
        <f>If(COUNTIF(DamReaches!$B$2:$B$346,"="&amp;A28622)&gt;0, "Yes", "No")</f>
        <v>No</v>
      </c>
    </row>
    <row r="28623">
      <c r="A28623" s="6">
        <v>727333.0</v>
      </c>
      <c r="B28623" s="6">
        <v>726924.0</v>
      </c>
      <c r="C28623" s="14" t="str">
        <f>If(COUNTIF(DamReaches!$B$2:$B$346,"="&amp;A28623)&gt;0, "Yes", "No")</f>
        <v>No</v>
      </c>
    </row>
    <row r="28624">
      <c r="A28624" s="6">
        <v>727334.0</v>
      </c>
      <c r="B28624" s="6">
        <v>727174.0</v>
      </c>
      <c r="C28624" s="14" t="str">
        <f>If(COUNTIF(DamReaches!$B$2:$B$346,"="&amp;A28624)&gt;0, "Yes", "No")</f>
        <v>No</v>
      </c>
    </row>
    <row r="28625">
      <c r="A28625" s="6">
        <v>727335.0</v>
      </c>
      <c r="B28625" s="6">
        <v>726908.0</v>
      </c>
      <c r="C28625" s="14" t="str">
        <f>If(COUNTIF(DamReaches!$B$2:$B$346,"="&amp;A28625)&gt;0, "Yes", "No")</f>
        <v>No</v>
      </c>
    </row>
    <row r="28626">
      <c r="A28626" s="6">
        <v>727336.0</v>
      </c>
      <c r="B28626" s="6">
        <v>727066.0</v>
      </c>
      <c r="C28626" s="14" t="str">
        <f>If(COUNTIF(DamReaches!$B$2:$B$346,"="&amp;A28626)&gt;0, "Yes", "No")</f>
        <v>No</v>
      </c>
    </row>
    <row r="28627">
      <c r="A28627" s="6">
        <v>727337.0</v>
      </c>
      <c r="B28627" s="6">
        <v>727336.0</v>
      </c>
      <c r="C28627" s="14" t="str">
        <f>If(COUNTIF(DamReaches!$B$2:$B$346,"="&amp;A28627)&gt;0, "Yes", "No")</f>
        <v>No</v>
      </c>
    </row>
    <row r="28628">
      <c r="A28628" s="6">
        <v>727338.0</v>
      </c>
      <c r="B28628" s="6">
        <v>727339.0</v>
      </c>
      <c r="C28628" s="14" t="str">
        <f>If(COUNTIF(DamReaches!$B$2:$B$346,"="&amp;A28628)&gt;0, "Yes", "No")</f>
        <v>No</v>
      </c>
    </row>
    <row r="28629">
      <c r="A28629" s="6">
        <v>727339.0</v>
      </c>
      <c r="B28629" s="6">
        <v>726805.0</v>
      </c>
      <c r="C28629" s="14" t="str">
        <f>If(COUNTIF(DamReaches!$B$2:$B$346,"="&amp;A28629)&gt;0, "Yes", "No")</f>
        <v>No</v>
      </c>
    </row>
    <row r="28630">
      <c r="A28630" s="6">
        <v>727340.0</v>
      </c>
      <c r="B28630" s="6">
        <v>726729.0</v>
      </c>
      <c r="C28630" s="14" t="str">
        <f>If(COUNTIF(DamReaches!$B$2:$B$346,"="&amp;A28630)&gt;0, "Yes", "No")</f>
        <v>No</v>
      </c>
    </row>
    <row r="28631">
      <c r="A28631" s="6">
        <v>727341.0</v>
      </c>
      <c r="B28631" s="6">
        <v>727340.0</v>
      </c>
      <c r="C28631" s="14" t="str">
        <f>If(COUNTIF(DamReaches!$B$2:$B$346,"="&amp;A28631)&gt;0, "Yes", "No")</f>
        <v>No</v>
      </c>
    </row>
    <row r="28632">
      <c r="A28632" s="6">
        <v>727364.0</v>
      </c>
      <c r="B28632" s="6">
        <v>727468.0</v>
      </c>
      <c r="C28632" s="14" t="str">
        <f>If(COUNTIF(DamReaches!$B$2:$B$346,"="&amp;A28632)&gt;0, "Yes", "No")</f>
        <v>No</v>
      </c>
    </row>
    <row r="28633">
      <c r="A28633" s="6">
        <v>727365.0</v>
      </c>
      <c r="B28633" s="6">
        <v>727336.0</v>
      </c>
      <c r="C28633" s="14" t="str">
        <f>If(COUNTIF(DamReaches!$B$2:$B$346,"="&amp;A28633)&gt;0, "Yes", "No")</f>
        <v>No</v>
      </c>
    </row>
    <row r="28634">
      <c r="A28634" s="6">
        <v>727366.0</v>
      </c>
      <c r="B28634" s="6">
        <v>727436.0</v>
      </c>
      <c r="C28634" s="14" t="str">
        <f>If(COUNTIF(DamReaches!$B$2:$B$346,"="&amp;A28634)&gt;0, "Yes", "No")</f>
        <v>No</v>
      </c>
    </row>
    <row r="28635">
      <c r="A28635" s="6">
        <v>727383.0</v>
      </c>
      <c r="B28635" s="6">
        <v>727228.0</v>
      </c>
      <c r="C28635" s="14" t="str">
        <f>If(COUNTIF(DamReaches!$B$2:$B$346,"="&amp;A28635)&gt;0, "Yes", "No")</f>
        <v>No</v>
      </c>
    </row>
    <row r="28636">
      <c r="A28636" s="6">
        <v>727384.0</v>
      </c>
      <c r="B28636" s="6">
        <v>727385.0</v>
      </c>
      <c r="C28636" s="14" t="str">
        <f>If(COUNTIF(DamReaches!$B$2:$B$346,"="&amp;A28636)&gt;0, "Yes", "No")</f>
        <v>No</v>
      </c>
    </row>
    <row r="28637">
      <c r="A28637" s="6">
        <v>727385.0</v>
      </c>
      <c r="B28637" s="6">
        <v>727386.0</v>
      </c>
      <c r="C28637" s="14" t="str">
        <f>If(COUNTIF(DamReaches!$B$2:$B$346,"="&amp;A28637)&gt;0, "Yes", "No")</f>
        <v>No</v>
      </c>
    </row>
    <row r="28638">
      <c r="A28638" s="6">
        <v>727386.0</v>
      </c>
      <c r="B28638" s="6">
        <v>727206.0</v>
      </c>
      <c r="C28638" s="14" t="str">
        <f>If(COUNTIF(DamReaches!$B$2:$B$346,"="&amp;A28638)&gt;0, "Yes", "No")</f>
        <v>No</v>
      </c>
    </row>
    <row r="28639">
      <c r="A28639" s="6">
        <v>727387.0</v>
      </c>
      <c r="B28639" s="6">
        <v>726396.0</v>
      </c>
      <c r="C28639" s="14" t="str">
        <f>If(COUNTIF(DamReaches!$B$2:$B$346,"="&amp;A28639)&gt;0, "Yes", "No")</f>
        <v>No</v>
      </c>
    </row>
    <row r="28640">
      <c r="A28640" s="6">
        <v>727412.0</v>
      </c>
      <c r="B28640" s="6">
        <v>727043.0</v>
      </c>
      <c r="C28640" s="14" t="str">
        <f>If(COUNTIF(DamReaches!$B$2:$B$346,"="&amp;A28640)&gt;0, "Yes", "No")</f>
        <v>No</v>
      </c>
    </row>
    <row r="28641">
      <c r="A28641" s="6">
        <v>727413.0</v>
      </c>
      <c r="B28641" s="6">
        <v>727227.0</v>
      </c>
      <c r="C28641" s="14" t="str">
        <f>If(COUNTIF(DamReaches!$B$2:$B$346,"="&amp;A28641)&gt;0, "Yes", "No")</f>
        <v>No</v>
      </c>
    </row>
    <row r="28642">
      <c r="A28642" s="6">
        <v>727414.0</v>
      </c>
      <c r="B28642" s="6">
        <v>727286.0</v>
      </c>
      <c r="C28642" s="14" t="str">
        <f>If(COUNTIF(DamReaches!$B$2:$B$346,"="&amp;A28642)&gt;0, "Yes", "No")</f>
        <v>No</v>
      </c>
    </row>
    <row r="28643">
      <c r="A28643" s="6">
        <v>727415.0</v>
      </c>
      <c r="B28643" s="6">
        <v>727175.0</v>
      </c>
      <c r="C28643" s="14" t="str">
        <f>If(COUNTIF(DamReaches!$B$2:$B$346,"="&amp;A28643)&gt;0, "Yes", "No")</f>
        <v>No</v>
      </c>
    </row>
    <row r="28644">
      <c r="A28644" s="6">
        <v>727416.0</v>
      </c>
      <c r="B28644" s="6">
        <v>727386.0</v>
      </c>
      <c r="C28644" s="14" t="str">
        <f>If(COUNTIF(DamReaches!$B$2:$B$346,"="&amp;A28644)&gt;0, "Yes", "No")</f>
        <v>No</v>
      </c>
    </row>
    <row r="28645">
      <c r="A28645" s="6">
        <v>727417.0</v>
      </c>
      <c r="B28645" s="6">
        <v>726825.0</v>
      </c>
      <c r="C28645" s="14" t="str">
        <f>If(COUNTIF(DamReaches!$B$2:$B$346,"="&amp;A28645)&gt;0, "Yes", "No")</f>
        <v>No</v>
      </c>
    </row>
    <row r="28646">
      <c r="A28646" s="6">
        <v>727433.0</v>
      </c>
      <c r="B28646" s="6">
        <v>726559.0</v>
      </c>
      <c r="C28646" s="14" t="str">
        <f>If(COUNTIF(DamReaches!$B$2:$B$346,"="&amp;A28646)&gt;0, "Yes", "No")</f>
        <v>No</v>
      </c>
    </row>
    <row r="28647">
      <c r="A28647" s="6">
        <v>727434.0</v>
      </c>
      <c r="B28647" s="6">
        <v>727334.0</v>
      </c>
      <c r="C28647" s="14" t="str">
        <f>If(COUNTIF(DamReaches!$B$2:$B$346,"="&amp;A28647)&gt;0, "Yes", "No")</f>
        <v>No</v>
      </c>
    </row>
    <row r="28648">
      <c r="A28648" s="6">
        <v>727435.0</v>
      </c>
      <c r="B28648" s="6">
        <v>727385.0</v>
      </c>
      <c r="C28648" s="14" t="str">
        <f>If(COUNTIF(DamReaches!$B$2:$B$346,"="&amp;A28648)&gt;0, "Yes", "No")</f>
        <v>No</v>
      </c>
    </row>
    <row r="28649">
      <c r="A28649" s="6">
        <v>727436.0</v>
      </c>
      <c r="B28649" s="6">
        <v>727417.0</v>
      </c>
      <c r="C28649" s="14" t="str">
        <f>If(COUNTIF(DamReaches!$B$2:$B$346,"="&amp;A28649)&gt;0, "Yes", "No")</f>
        <v>No</v>
      </c>
    </row>
    <row r="28650">
      <c r="A28650" s="6">
        <v>727466.0</v>
      </c>
      <c r="B28650" s="6">
        <v>727754.0</v>
      </c>
      <c r="C28650" s="14" t="str">
        <f>If(COUNTIF(DamReaches!$B$2:$B$346,"="&amp;A28650)&gt;0, "Yes", "No")</f>
        <v>No</v>
      </c>
    </row>
    <row r="28651">
      <c r="A28651" s="6">
        <v>727467.0</v>
      </c>
      <c r="B28651" s="6">
        <v>726941.0</v>
      </c>
      <c r="C28651" s="14" t="str">
        <f>If(COUNTIF(DamReaches!$B$2:$B$346,"="&amp;A28651)&gt;0, "Yes", "No")</f>
        <v>No</v>
      </c>
    </row>
    <row r="28652">
      <c r="A28652" s="6">
        <v>727468.0</v>
      </c>
      <c r="B28652" s="6">
        <v>727469.0</v>
      </c>
      <c r="C28652" s="14" t="str">
        <f>If(COUNTIF(DamReaches!$B$2:$B$346,"="&amp;A28652)&gt;0, "Yes", "No")</f>
        <v>No</v>
      </c>
    </row>
    <row r="28653">
      <c r="A28653" s="6">
        <v>727469.0</v>
      </c>
      <c r="B28653" s="6">
        <v>727305.0</v>
      </c>
      <c r="C28653" s="14" t="str">
        <f>If(COUNTIF(DamReaches!$B$2:$B$346,"="&amp;A28653)&gt;0, "Yes", "No")</f>
        <v>No</v>
      </c>
    </row>
    <row r="28654">
      <c r="A28654" s="6">
        <v>727470.0</v>
      </c>
      <c r="B28654" s="6">
        <v>727383.0</v>
      </c>
      <c r="C28654" s="14" t="str">
        <f>If(COUNTIF(DamReaches!$B$2:$B$346,"="&amp;A28654)&gt;0, "Yes", "No")</f>
        <v>No</v>
      </c>
    </row>
    <row r="28655">
      <c r="A28655" s="6">
        <v>727471.0</v>
      </c>
      <c r="B28655" s="6">
        <v>727175.0</v>
      </c>
      <c r="C28655" s="14" t="str">
        <f>If(COUNTIF(DamReaches!$B$2:$B$346,"="&amp;A28655)&gt;0, "Yes", "No")</f>
        <v>No</v>
      </c>
    </row>
    <row r="28656">
      <c r="A28656" s="6">
        <v>727479.0</v>
      </c>
      <c r="B28656" s="6">
        <v>727480.0</v>
      </c>
      <c r="C28656" s="14" t="str">
        <f>If(COUNTIF(DamReaches!$B$2:$B$346,"="&amp;A28656)&gt;0, "Yes", "No")</f>
        <v>No</v>
      </c>
    </row>
    <row r="28657">
      <c r="A28657" s="6">
        <v>727480.0</v>
      </c>
      <c r="B28657" s="6">
        <v>727332.0</v>
      </c>
      <c r="C28657" s="14" t="str">
        <f>If(COUNTIF(DamReaches!$B$2:$B$346,"="&amp;A28657)&gt;0, "Yes", "No")</f>
        <v>No</v>
      </c>
    </row>
    <row r="28658">
      <c r="A28658" s="6">
        <v>727481.0</v>
      </c>
      <c r="B28658" s="6">
        <v>727434.0</v>
      </c>
      <c r="C28658" s="14" t="str">
        <f>If(COUNTIF(DamReaches!$B$2:$B$346,"="&amp;A28658)&gt;0, "Yes", "No")</f>
        <v>No</v>
      </c>
    </row>
    <row r="28659">
      <c r="A28659" s="6">
        <v>727495.0</v>
      </c>
      <c r="B28659" s="6">
        <v>727496.0</v>
      </c>
      <c r="C28659" s="14" t="str">
        <f>If(COUNTIF(DamReaches!$B$2:$B$346,"="&amp;A28659)&gt;0, "Yes", "No")</f>
        <v>No</v>
      </c>
    </row>
    <row r="28660">
      <c r="A28660" s="6">
        <v>727496.0</v>
      </c>
      <c r="B28660" s="6">
        <v>726995.0</v>
      </c>
      <c r="C28660" s="14" t="str">
        <f>If(COUNTIF(DamReaches!$B$2:$B$346,"="&amp;A28660)&gt;0, "Yes", "No")</f>
        <v>No</v>
      </c>
    </row>
    <row r="28661">
      <c r="A28661" s="6">
        <v>727497.0</v>
      </c>
      <c r="B28661" s="6">
        <v>727153.0</v>
      </c>
      <c r="C28661" s="14" t="str">
        <f>If(COUNTIF(DamReaches!$B$2:$B$346,"="&amp;A28661)&gt;0, "Yes", "No")</f>
        <v>No</v>
      </c>
    </row>
    <row r="28662">
      <c r="A28662" s="6">
        <v>727498.0</v>
      </c>
      <c r="B28662" s="6">
        <v>728168.0</v>
      </c>
      <c r="C28662" s="14" t="str">
        <f>If(COUNTIF(DamReaches!$B$2:$B$346,"="&amp;A28662)&gt;0, "Yes", "No")</f>
        <v>No</v>
      </c>
    </row>
    <row r="28663">
      <c r="A28663" s="6">
        <v>727499.0</v>
      </c>
      <c r="B28663" s="6">
        <v>728168.0</v>
      </c>
      <c r="C28663" s="14" t="str">
        <f>If(COUNTIF(DamReaches!$B$2:$B$346,"="&amp;A28663)&gt;0, "Yes", "No")</f>
        <v>No</v>
      </c>
    </row>
    <row r="28664">
      <c r="A28664" s="6">
        <v>727500.0</v>
      </c>
      <c r="B28664" s="6">
        <v>727383.0</v>
      </c>
      <c r="C28664" s="14" t="str">
        <f>If(COUNTIF(DamReaches!$B$2:$B$346,"="&amp;A28664)&gt;0, "Yes", "No")</f>
        <v>No</v>
      </c>
    </row>
    <row r="28665">
      <c r="A28665" s="6">
        <v>727501.0</v>
      </c>
      <c r="B28665" s="6">
        <v>727543.0</v>
      </c>
      <c r="C28665" s="14" t="str">
        <f>If(COUNTIF(DamReaches!$B$2:$B$346,"="&amp;A28665)&gt;0, "Yes", "No")</f>
        <v>No</v>
      </c>
    </row>
    <row r="28666">
      <c r="A28666" s="6">
        <v>727502.0</v>
      </c>
      <c r="B28666" s="6">
        <v>727758.0</v>
      </c>
      <c r="C28666" s="14" t="str">
        <f>If(COUNTIF(DamReaches!$B$2:$B$346,"="&amp;A28666)&gt;0, "Yes", "No")</f>
        <v>No</v>
      </c>
    </row>
    <row r="28667">
      <c r="A28667" s="6">
        <v>727503.0</v>
      </c>
      <c r="B28667" s="6">
        <v>727758.0</v>
      </c>
      <c r="C28667" s="14" t="str">
        <f>If(COUNTIF(DamReaches!$B$2:$B$346,"="&amp;A28667)&gt;0, "Yes", "No")</f>
        <v>No</v>
      </c>
    </row>
    <row r="28668">
      <c r="A28668" s="6">
        <v>727514.0</v>
      </c>
      <c r="B28668" s="6">
        <v>727680.0</v>
      </c>
      <c r="C28668" s="14" t="str">
        <f>If(COUNTIF(DamReaches!$B$2:$B$346,"="&amp;A28668)&gt;0, "Yes", "No")</f>
        <v>No</v>
      </c>
    </row>
    <row r="28669">
      <c r="A28669" s="6">
        <v>727515.0</v>
      </c>
      <c r="B28669" s="6">
        <v>727543.0</v>
      </c>
      <c r="C28669" s="14" t="str">
        <f>If(COUNTIF(DamReaches!$B$2:$B$346,"="&amp;A28669)&gt;0, "Yes", "No")</f>
        <v>No</v>
      </c>
    </row>
    <row r="28670">
      <c r="A28670" s="6">
        <v>727516.0</v>
      </c>
      <c r="B28670" s="6">
        <v>726926.0</v>
      </c>
      <c r="C28670" s="14" t="str">
        <f>If(COUNTIF(DamReaches!$B$2:$B$346,"="&amp;A28670)&gt;0, "Yes", "No")</f>
        <v>No</v>
      </c>
    </row>
    <row r="28671">
      <c r="A28671" s="6">
        <v>727517.0</v>
      </c>
      <c r="B28671" s="6">
        <v>727516.0</v>
      </c>
      <c r="C28671" s="14" t="str">
        <f>If(COUNTIF(DamReaches!$B$2:$B$346,"="&amp;A28671)&gt;0, "Yes", "No")</f>
        <v>No</v>
      </c>
    </row>
    <row r="28672">
      <c r="A28672" s="6">
        <v>727538.0</v>
      </c>
      <c r="B28672" s="6">
        <v>727680.0</v>
      </c>
      <c r="C28672" s="14" t="str">
        <f>If(COUNTIF(DamReaches!$B$2:$B$346,"="&amp;A28672)&gt;0, "Yes", "No")</f>
        <v>No</v>
      </c>
    </row>
    <row r="28673">
      <c r="A28673" s="6">
        <v>727539.0</v>
      </c>
      <c r="B28673" s="6">
        <v>727154.0</v>
      </c>
      <c r="C28673" s="14" t="str">
        <f>If(COUNTIF(DamReaches!$B$2:$B$346,"="&amp;A28673)&gt;0, "Yes", "No")</f>
        <v>No</v>
      </c>
    </row>
    <row r="28674">
      <c r="A28674" s="6">
        <v>727540.0</v>
      </c>
      <c r="B28674" s="6">
        <v>727414.0</v>
      </c>
      <c r="C28674" s="14" t="str">
        <f>If(COUNTIF(DamReaches!$B$2:$B$346,"="&amp;A28674)&gt;0, "Yes", "No")</f>
        <v>No</v>
      </c>
    </row>
    <row r="28675">
      <c r="A28675" s="6">
        <v>727541.0</v>
      </c>
      <c r="B28675" s="6">
        <v>727614.0</v>
      </c>
      <c r="C28675" s="14" t="str">
        <f>If(COUNTIF(DamReaches!$B$2:$B$346,"="&amp;A28675)&gt;0, "Yes", "No")</f>
        <v>No</v>
      </c>
    </row>
    <row r="28676">
      <c r="A28676" s="6">
        <v>727542.0</v>
      </c>
      <c r="B28676" s="6">
        <v>727435.0</v>
      </c>
      <c r="C28676" s="14" t="str">
        <f>If(COUNTIF(DamReaches!$B$2:$B$346,"="&amp;A28676)&gt;0, "Yes", "No")</f>
        <v>No</v>
      </c>
    </row>
    <row r="28677">
      <c r="A28677" s="6">
        <v>727543.0</v>
      </c>
      <c r="B28677" s="6">
        <v>727757.0</v>
      </c>
      <c r="C28677" s="14" t="str">
        <f>If(COUNTIF(DamReaches!$B$2:$B$346,"="&amp;A28677)&gt;0, "Yes", "No")</f>
        <v>No</v>
      </c>
    </row>
    <row r="28678">
      <c r="A28678" s="6">
        <v>727586.0</v>
      </c>
      <c r="B28678" s="6">
        <v>727516.0</v>
      </c>
      <c r="C28678" s="14" t="str">
        <f>If(COUNTIF(DamReaches!$B$2:$B$346,"="&amp;A28678)&gt;0, "Yes", "No")</f>
        <v>No</v>
      </c>
    </row>
    <row r="28679">
      <c r="A28679" s="6">
        <v>727610.0</v>
      </c>
      <c r="B28679" s="6">
        <v>728097.0</v>
      </c>
      <c r="C28679" s="14" t="str">
        <f>If(COUNTIF(DamReaches!$B$2:$B$346,"="&amp;A28679)&gt;0, "Yes", "No")</f>
        <v>No</v>
      </c>
    </row>
    <row r="28680">
      <c r="A28680" s="6">
        <v>727611.0</v>
      </c>
      <c r="B28680" s="6">
        <v>728097.0</v>
      </c>
      <c r="C28680" s="14" t="str">
        <f>If(COUNTIF(DamReaches!$B$2:$B$346,"="&amp;A28680)&gt;0, "Yes", "No")</f>
        <v>No</v>
      </c>
    </row>
    <row r="28681">
      <c r="A28681" s="6">
        <v>727612.0</v>
      </c>
      <c r="B28681" s="6">
        <v>727497.0</v>
      </c>
      <c r="C28681" s="14" t="str">
        <f>If(COUNTIF(DamReaches!$B$2:$B$346,"="&amp;A28681)&gt;0, "Yes", "No")</f>
        <v>No</v>
      </c>
    </row>
    <row r="28682">
      <c r="A28682" s="6">
        <v>727613.0</v>
      </c>
      <c r="B28682" s="6">
        <v>726784.0</v>
      </c>
      <c r="C28682" s="14" t="str">
        <f>If(COUNTIF(DamReaches!$B$2:$B$346,"="&amp;A28682)&gt;0, "Yes", "No")</f>
        <v>No</v>
      </c>
    </row>
    <row r="28683">
      <c r="A28683" s="6">
        <v>727614.0</v>
      </c>
      <c r="B28683" s="6">
        <v>726762.0</v>
      </c>
      <c r="C28683" s="14" t="str">
        <f>If(COUNTIF(DamReaches!$B$2:$B$346,"="&amp;A28683)&gt;0, "Yes", "No")</f>
        <v>No</v>
      </c>
    </row>
    <row r="28684">
      <c r="A28684" s="6">
        <v>727615.0</v>
      </c>
      <c r="B28684" s="6">
        <v>727340.0</v>
      </c>
      <c r="C28684" s="14" t="str">
        <f>If(COUNTIF(DamReaches!$B$2:$B$346,"="&amp;A28684)&gt;0, "Yes", "No")</f>
        <v>No</v>
      </c>
    </row>
    <row r="28685">
      <c r="A28685" s="6">
        <v>727616.0</v>
      </c>
      <c r="B28685" s="6">
        <v>726997.0</v>
      </c>
      <c r="C28685" s="14" t="str">
        <f>If(COUNTIF(DamReaches!$B$2:$B$346,"="&amp;A28685)&gt;0, "Yes", "No")</f>
        <v>No</v>
      </c>
    </row>
    <row r="28686">
      <c r="A28686" s="6">
        <v>727617.0</v>
      </c>
      <c r="B28686" s="6">
        <v>727616.0</v>
      </c>
      <c r="C28686" s="14" t="str">
        <f>If(COUNTIF(DamReaches!$B$2:$B$346,"="&amp;A28686)&gt;0, "Yes", "No")</f>
        <v>No</v>
      </c>
    </row>
    <row r="28687">
      <c r="A28687" s="6">
        <v>727638.0</v>
      </c>
      <c r="B28687" s="6">
        <v>727471.0</v>
      </c>
      <c r="C28687" s="14" t="str">
        <f>If(COUNTIF(DamReaches!$B$2:$B$346,"="&amp;A28687)&gt;0, "Yes", "No")</f>
        <v>No</v>
      </c>
    </row>
    <row r="28688">
      <c r="A28688" s="6">
        <v>727639.0</v>
      </c>
      <c r="B28688" s="6">
        <v>727339.0</v>
      </c>
      <c r="C28688" s="14" t="str">
        <f>If(COUNTIF(DamReaches!$B$2:$B$346,"="&amp;A28688)&gt;0, "Yes", "No")</f>
        <v>No</v>
      </c>
    </row>
    <row r="28689">
      <c r="A28689" s="6">
        <v>727654.0</v>
      </c>
      <c r="B28689" s="6">
        <v>727480.0</v>
      </c>
      <c r="C28689" s="14" t="str">
        <f>If(COUNTIF(DamReaches!$B$2:$B$346,"="&amp;A28689)&gt;0, "Yes", "No")</f>
        <v>No</v>
      </c>
    </row>
    <row r="28690">
      <c r="A28690" s="6">
        <v>727655.0</v>
      </c>
      <c r="B28690" s="6">
        <v>727387.0</v>
      </c>
      <c r="C28690" s="14" t="str">
        <f>If(COUNTIF(DamReaches!$B$2:$B$346,"="&amp;A28690)&gt;0, "Yes", "No")</f>
        <v>No</v>
      </c>
    </row>
    <row r="28691">
      <c r="A28691" s="6">
        <v>727680.0</v>
      </c>
      <c r="B28691" s="6">
        <v>727681.0</v>
      </c>
      <c r="C28691" s="14" t="str">
        <f>If(COUNTIF(DamReaches!$B$2:$B$346,"="&amp;A28691)&gt;0, "Yes", "No")</f>
        <v>No</v>
      </c>
    </row>
    <row r="28692">
      <c r="A28692" s="6">
        <v>727681.0</v>
      </c>
      <c r="B28692" s="6">
        <v>727654.0</v>
      </c>
      <c r="C28692" s="14" t="str">
        <f>If(COUNTIF(DamReaches!$B$2:$B$346,"="&amp;A28692)&gt;0, "Yes", "No")</f>
        <v>No</v>
      </c>
    </row>
    <row r="28693">
      <c r="A28693" s="6">
        <v>727682.0</v>
      </c>
      <c r="B28693" s="6">
        <v>727333.0</v>
      </c>
      <c r="C28693" s="14" t="str">
        <f>If(COUNTIF(DamReaches!$B$2:$B$346,"="&amp;A28693)&gt;0, "Yes", "No")</f>
        <v>No</v>
      </c>
    </row>
    <row r="28694">
      <c r="A28694" s="6">
        <v>727683.0</v>
      </c>
      <c r="B28694" s="6">
        <v>727434.0</v>
      </c>
      <c r="C28694" s="14" t="str">
        <f>If(COUNTIF(DamReaches!$B$2:$B$346,"="&amp;A28694)&gt;0, "Yes", "No")</f>
        <v>No</v>
      </c>
    </row>
    <row r="28695">
      <c r="A28695" s="6">
        <v>727684.0</v>
      </c>
      <c r="B28695" s="6">
        <v>727229.0</v>
      </c>
      <c r="C28695" s="14" t="str">
        <f>If(COUNTIF(DamReaches!$B$2:$B$346,"="&amp;A28695)&gt;0, "Yes", "No")</f>
        <v>No</v>
      </c>
    </row>
    <row r="28696">
      <c r="A28696" s="6">
        <v>727685.0</v>
      </c>
      <c r="B28696" s="6">
        <v>727638.0</v>
      </c>
      <c r="C28696" s="14" t="str">
        <f>If(COUNTIF(DamReaches!$B$2:$B$346,"="&amp;A28696)&gt;0, "Yes", "No")</f>
        <v>No</v>
      </c>
    </row>
    <row r="28697">
      <c r="A28697" s="6">
        <v>727686.0</v>
      </c>
      <c r="B28697" s="6">
        <v>727757.0</v>
      </c>
      <c r="C28697" s="14" t="str">
        <f>If(COUNTIF(DamReaches!$B$2:$B$346,"="&amp;A28697)&gt;0, "Yes", "No")</f>
        <v>No</v>
      </c>
    </row>
    <row r="28698">
      <c r="A28698" s="6">
        <v>727687.0</v>
      </c>
      <c r="B28698" s="6">
        <v>727341.0</v>
      </c>
      <c r="C28698" s="14" t="str">
        <f>If(COUNTIF(DamReaches!$B$2:$B$346,"="&amp;A28698)&gt;0, "Yes", "No")</f>
        <v>No</v>
      </c>
    </row>
    <row r="28699">
      <c r="A28699" s="6">
        <v>727711.0</v>
      </c>
      <c r="B28699" s="6">
        <v>727848.0</v>
      </c>
      <c r="C28699" s="14" t="str">
        <f>If(COUNTIF(DamReaches!$B$2:$B$346,"="&amp;A28699)&gt;0, "Yes", "No")</f>
        <v>No</v>
      </c>
    </row>
    <row r="28700">
      <c r="A28700" s="6">
        <v>727712.0</v>
      </c>
      <c r="B28700" s="6">
        <v>727417.0</v>
      </c>
      <c r="C28700" s="14" t="str">
        <f>If(COUNTIF(DamReaches!$B$2:$B$346,"="&amp;A28700)&gt;0, "Yes", "No")</f>
        <v>No</v>
      </c>
    </row>
    <row r="28701">
      <c r="A28701" s="6">
        <v>727713.0</v>
      </c>
      <c r="B28701" s="6">
        <v>727387.0</v>
      </c>
      <c r="C28701" s="14" t="str">
        <f>If(COUNTIF(DamReaches!$B$2:$B$346,"="&amp;A28701)&gt;0, "Yes", "No")</f>
        <v>No</v>
      </c>
    </row>
    <row r="28702">
      <c r="A28702" s="6">
        <v>727714.0</v>
      </c>
      <c r="B28702" s="6">
        <v>727687.0</v>
      </c>
      <c r="C28702" s="14" t="str">
        <f>If(COUNTIF(DamReaches!$B$2:$B$346,"="&amp;A28702)&gt;0, "Yes", "No")</f>
        <v>No</v>
      </c>
    </row>
    <row r="28703">
      <c r="A28703" s="6">
        <v>727728.0</v>
      </c>
      <c r="B28703" s="6">
        <v>727729.0</v>
      </c>
      <c r="C28703" s="14" t="str">
        <f>If(COUNTIF(DamReaches!$B$2:$B$346,"="&amp;A28703)&gt;0, "Yes", "No")</f>
        <v>No</v>
      </c>
    </row>
    <row r="28704">
      <c r="A28704" s="6">
        <v>727729.0</v>
      </c>
      <c r="B28704" s="6">
        <v>727468.0</v>
      </c>
      <c r="C28704" s="14" t="str">
        <f>If(COUNTIF(DamReaches!$B$2:$B$346,"="&amp;A28704)&gt;0, "Yes", "No")</f>
        <v>No</v>
      </c>
    </row>
    <row r="28705">
      <c r="A28705" s="6">
        <v>727730.0</v>
      </c>
      <c r="B28705" s="6">
        <v>727286.0</v>
      </c>
      <c r="C28705" s="14" t="str">
        <f>If(COUNTIF(DamReaches!$B$2:$B$346,"="&amp;A28705)&gt;0, "Yes", "No")</f>
        <v>No</v>
      </c>
    </row>
    <row r="28706">
      <c r="A28706" s="6">
        <v>727731.0</v>
      </c>
      <c r="B28706" s="6">
        <v>726728.0</v>
      </c>
      <c r="C28706" s="14" t="str">
        <f>If(COUNTIF(DamReaches!$B$2:$B$346,"="&amp;A28706)&gt;0, "Yes", "No")</f>
        <v>No</v>
      </c>
    </row>
    <row r="28707">
      <c r="A28707" s="6">
        <v>727732.0</v>
      </c>
      <c r="B28707" s="6">
        <v>727614.0</v>
      </c>
      <c r="C28707" s="14" t="str">
        <f>If(COUNTIF(DamReaches!$B$2:$B$346,"="&amp;A28707)&gt;0, "Yes", "No")</f>
        <v>No</v>
      </c>
    </row>
    <row r="28708">
      <c r="A28708" s="6">
        <v>727753.0</v>
      </c>
      <c r="B28708" s="6">
        <v>727929.0</v>
      </c>
      <c r="C28708" s="14" t="str">
        <f>If(COUNTIF(DamReaches!$B$2:$B$346,"="&amp;A28708)&gt;0, "Yes", "No")</f>
        <v>No</v>
      </c>
    </row>
    <row r="28709">
      <c r="A28709" s="6">
        <v>727754.0</v>
      </c>
      <c r="B28709" s="6">
        <v>727929.0</v>
      </c>
      <c r="C28709" s="14" t="str">
        <f>If(COUNTIF(DamReaches!$B$2:$B$346,"="&amp;A28709)&gt;0, "Yes", "No")</f>
        <v>No</v>
      </c>
    </row>
    <row r="28710">
      <c r="A28710" s="6">
        <v>727755.0</v>
      </c>
      <c r="B28710" s="6">
        <v>726779.0</v>
      </c>
      <c r="C28710" s="14" t="str">
        <f>If(COUNTIF(DamReaches!$B$2:$B$346,"="&amp;A28710)&gt;0, "Yes", "No")</f>
        <v>No</v>
      </c>
    </row>
    <row r="28711">
      <c r="A28711" s="6">
        <v>727756.0</v>
      </c>
      <c r="B28711" s="6">
        <v>727848.0</v>
      </c>
      <c r="C28711" s="14" t="str">
        <f>If(COUNTIF(DamReaches!$B$2:$B$346,"="&amp;A28711)&gt;0, "Yes", "No")</f>
        <v>No</v>
      </c>
    </row>
    <row r="28712">
      <c r="A28712" s="6">
        <v>727757.0</v>
      </c>
      <c r="B28712" s="6">
        <v>728397.0</v>
      </c>
      <c r="C28712" s="14" t="str">
        <f>If(COUNTIF(DamReaches!$B$2:$B$346,"="&amp;A28712)&gt;0, "Yes", "No")</f>
        <v>No</v>
      </c>
    </row>
    <row r="28713">
      <c r="A28713" s="6">
        <v>727758.0</v>
      </c>
      <c r="B28713" s="6">
        <v>728397.0</v>
      </c>
      <c r="C28713" s="14" t="str">
        <f>If(COUNTIF(DamReaches!$B$2:$B$346,"="&amp;A28713)&gt;0, "Yes", "No")</f>
        <v>No</v>
      </c>
    </row>
    <row r="28714">
      <c r="A28714" s="6">
        <v>727772.0</v>
      </c>
      <c r="B28714" s="6">
        <v>727681.0</v>
      </c>
      <c r="C28714" s="14" t="str">
        <f>If(COUNTIF(DamReaches!$B$2:$B$346,"="&amp;A28714)&gt;0, "Yes", "No")</f>
        <v>No</v>
      </c>
    </row>
    <row r="28715">
      <c r="A28715" s="6">
        <v>727773.0</v>
      </c>
      <c r="B28715" s="6">
        <v>727414.0</v>
      </c>
      <c r="C28715" s="14" t="str">
        <f>If(COUNTIF(DamReaches!$B$2:$B$346,"="&amp;A28715)&gt;0, "Yes", "No")</f>
        <v>No</v>
      </c>
    </row>
    <row r="28716">
      <c r="A28716" s="6">
        <v>727774.0</v>
      </c>
      <c r="B28716" s="6">
        <v>727683.0</v>
      </c>
      <c r="C28716" s="14" t="str">
        <f>If(COUNTIF(DamReaches!$B$2:$B$346,"="&amp;A28716)&gt;0, "Yes", "No")</f>
        <v>No</v>
      </c>
    </row>
    <row r="28717">
      <c r="A28717" s="6">
        <v>727775.0</v>
      </c>
      <c r="B28717" s="6">
        <v>727470.0</v>
      </c>
      <c r="C28717" s="14" t="str">
        <f>If(COUNTIF(DamReaches!$B$2:$B$346,"="&amp;A28717)&gt;0, "Yes", "No")</f>
        <v>No</v>
      </c>
    </row>
    <row r="28718">
      <c r="A28718" s="6">
        <v>727776.0</v>
      </c>
      <c r="B28718" s="6">
        <v>727936.0</v>
      </c>
      <c r="C28718" s="14" t="str">
        <f>If(COUNTIF(DamReaches!$B$2:$B$346,"="&amp;A28718)&gt;0, "Yes", "No")</f>
        <v>No</v>
      </c>
    </row>
    <row r="28719">
      <c r="A28719" s="6">
        <v>727788.0</v>
      </c>
      <c r="B28719" s="6">
        <v>727335.0</v>
      </c>
      <c r="C28719" s="14" t="str">
        <f>If(COUNTIF(DamReaches!$B$2:$B$346,"="&amp;A28719)&gt;0, "Yes", "No")</f>
        <v>No</v>
      </c>
    </row>
    <row r="28720">
      <c r="A28720" s="6">
        <v>727822.0</v>
      </c>
      <c r="B28720" s="6">
        <v>727730.0</v>
      </c>
      <c r="C28720" s="14" t="str">
        <f>If(COUNTIF(DamReaches!$B$2:$B$346,"="&amp;A28720)&gt;0, "Yes", "No")</f>
        <v>No</v>
      </c>
    </row>
    <row r="28721">
      <c r="A28721" s="6">
        <v>727823.0</v>
      </c>
      <c r="B28721" s="6">
        <v>727687.0</v>
      </c>
      <c r="C28721" s="14" t="str">
        <f>If(COUNTIF(DamReaches!$B$2:$B$346,"="&amp;A28721)&gt;0, "Yes", "No")</f>
        <v>No</v>
      </c>
    </row>
    <row r="28722">
      <c r="A28722" s="6">
        <v>727847.0</v>
      </c>
      <c r="B28722" s="6">
        <v>727305.0</v>
      </c>
      <c r="C28722" s="14" t="str">
        <f>If(COUNTIF(DamReaches!$B$2:$B$346,"="&amp;A28722)&gt;0, "Yes", "No")</f>
        <v>No</v>
      </c>
    </row>
    <row r="28723">
      <c r="A28723" s="6">
        <v>727848.0</v>
      </c>
      <c r="B28723" s="6">
        <v>727934.0</v>
      </c>
      <c r="C28723" s="14" t="str">
        <f>If(COUNTIF(DamReaches!$B$2:$B$346,"="&amp;A28723)&gt;0, "Yes", "No")</f>
        <v>No</v>
      </c>
    </row>
    <row r="28724">
      <c r="A28724" s="6">
        <v>727849.0</v>
      </c>
      <c r="B28724" s="6">
        <v>727435.0</v>
      </c>
      <c r="C28724" s="14" t="str">
        <f>If(COUNTIF(DamReaches!$B$2:$B$346,"="&amp;A28724)&gt;0, "Yes", "No")</f>
        <v>No</v>
      </c>
    </row>
    <row r="28725">
      <c r="A28725" s="6">
        <v>727850.0</v>
      </c>
      <c r="B28725" s="6">
        <v>727586.0</v>
      </c>
      <c r="C28725" s="14" t="str">
        <f>If(COUNTIF(DamReaches!$B$2:$B$346,"="&amp;A28725)&gt;0, "Yes", "No")</f>
        <v>No</v>
      </c>
    </row>
    <row r="28726">
      <c r="A28726" s="6">
        <v>727866.0</v>
      </c>
      <c r="B28726" s="6">
        <v>727339.0</v>
      </c>
      <c r="C28726" s="14" t="str">
        <f>If(COUNTIF(DamReaches!$B$2:$B$346,"="&amp;A28726)&gt;0, "Yes", "No")</f>
        <v>No</v>
      </c>
    </row>
    <row r="28727">
      <c r="A28727" s="6">
        <v>727884.0</v>
      </c>
      <c r="B28727" s="6">
        <v>728026.0</v>
      </c>
      <c r="C28727" s="14" t="str">
        <f>If(COUNTIF(DamReaches!$B$2:$B$346,"="&amp;A28727)&gt;0, "Yes", "No")</f>
        <v>No</v>
      </c>
    </row>
    <row r="28728">
      <c r="A28728" s="6">
        <v>727885.0</v>
      </c>
      <c r="B28728" s="6">
        <v>727866.0</v>
      </c>
      <c r="C28728" s="14" t="str">
        <f>If(COUNTIF(DamReaches!$B$2:$B$346,"="&amp;A28728)&gt;0, "Yes", "No")</f>
        <v>No</v>
      </c>
    </row>
    <row r="28729">
      <c r="A28729" s="6">
        <v>727886.0</v>
      </c>
      <c r="B28729" s="6">
        <v>727686.0</v>
      </c>
      <c r="C28729" s="14" t="str">
        <f>If(COUNTIF(DamReaches!$B$2:$B$346,"="&amp;A28729)&gt;0, "Yes", "No")</f>
        <v>No</v>
      </c>
    </row>
    <row r="28730">
      <c r="A28730" s="6">
        <v>727887.0</v>
      </c>
      <c r="B28730" s="6">
        <v>727823.0</v>
      </c>
      <c r="C28730" s="14" t="str">
        <f>If(COUNTIF(DamReaches!$B$2:$B$346,"="&amp;A28730)&gt;0, "Yes", "No")</f>
        <v>No</v>
      </c>
    </row>
    <row r="28731">
      <c r="A28731" s="6">
        <v>727888.0</v>
      </c>
      <c r="B28731" s="6">
        <v>727936.0</v>
      </c>
      <c r="C28731" s="14" t="str">
        <f>If(COUNTIF(DamReaches!$B$2:$B$346,"="&amp;A28731)&gt;0, "Yes", "No")</f>
        <v>No</v>
      </c>
    </row>
    <row r="28732">
      <c r="A28732" s="6">
        <v>727913.0</v>
      </c>
      <c r="B28732" s="6">
        <v>727683.0</v>
      </c>
      <c r="C28732" s="14" t="str">
        <f>If(COUNTIF(DamReaches!$B$2:$B$346,"="&amp;A28732)&gt;0, "Yes", "No")</f>
        <v>No</v>
      </c>
    </row>
    <row r="28733">
      <c r="A28733" s="6">
        <v>727914.0</v>
      </c>
      <c r="B28733" s="6">
        <v>727138.0</v>
      </c>
      <c r="C28733" s="14" t="str">
        <f>If(COUNTIF(DamReaches!$B$2:$B$346,"="&amp;A28733)&gt;0, "Yes", "No")</f>
        <v>No</v>
      </c>
    </row>
    <row r="28734">
      <c r="A28734" s="6">
        <v>727915.0</v>
      </c>
      <c r="B28734" s="6">
        <v>727258.0</v>
      </c>
      <c r="C28734" s="14" t="str">
        <f>If(COUNTIF(DamReaches!$B$2:$B$346,"="&amp;A28734)&gt;0, "Yes", "No")</f>
        <v>No</v>
      </c>
    </row>
    <row r="28735">
      <c r="A28735" s="6">
        <v>727929.0</v>
      </c>
      <c r="B28735" s="6">
        <v>727930.0</v>
      </c>
      <c r="C28735" s="14" t="str">
        <f>If(COUNTIF(DamReaches!$B$2:$B$346,"="&amp;A28735)&gt;0, "Yes", "No")</f>
        <v>No</v>
      </c>
    </row>
    <row r="28736">
      <c r="A28736" s="6">
        <v>727930.0</v>
      </c>
      <c r="B28736" s="6">
        <v>727772.0</v>
      </c>
      <c r="C28736" s="14" t="str">
        <f>If(COUNTIF(DamReaches!$B$2:$B$346,"="&amp;A28736)&gt;0, "Yes", "No")</f>
        <v>No</v>
      </c>
    </row>
    <row r="28737">
      <c r="A28737" s="6">
        <v>727931.0</v>
      </c>
      <c r="B28737" s="6">
        <v>727913.0</v>
      </c>
      <c r="C28737" s="14" t="str">
        <f>If(COUNTIF(DamReaches!$B$2:$B$346,"="&amp;A28737)&gt;0, "Yes", "No")</f>
        <v>No</v>
      </c>
    </row>
    <row r="28738">
      <c r="A28738" s="6">
        <v>727932.0</v>
      </c>
      <c r="B28738" s="6">
        <v>727229.0</v>
      </c>
      <c r="C28738" s="14" t="str">
        <f>If(COUNTIF(DamReaches!$B$2:$B$346,"="&amp;A28738)&gt;0, "Yes", "No")</f>
        <v>No</v>
      </c>
    </row>
    <row r="28739">
      <c r="A28739" s="6">
        <v>727933.0</v>
      </c>
      <c r="B28739" s="6">
        <v>727977.0</v>
      </c>
      <c r="C28739" s="14" t="str">
        <f>If(COUNTIF(DamReaches!$B$2:$B$346,"="&amp;A28739)&gt;0, "Yes", "No")</f>
        <v>No</v>
      </c>
    </row>
    <row r="28740">
      <c r="A28740" s="6">
        <v>727934.0</v>
      </c>
      <c r="B28740" s="6">
        <v>727977.0</v>
      </c>
      <c r="C28740" s="14" t="str">
        <f>If(COUNTIF(DamReaches!$B$2:$B$346,"="&amp;A28740)&gt;0, "Yes", "No")</f>
        <v>No</v>
      </c>
    </row>
    <row r="28741">
      <c r="A28741" s="6">
        <v>727935.0</v>
      </c>
      <c r="B28741" s="6">
        <v>727616.0</v>
      </c>
      <c r="C28741" s="14" t="str">
        <f>If(COUNTIF(DamReaches!$B$2:$B$346,"="&amp;A28741)&gt;0, "Yes", "No")</f>
        <v>No</v>
      </c>
    </row>
    <row r="28742">
      <c r="A28742" s="6">
        <v>727936.0</v>
      </c>
      <c r="B28742" s="6">
        <v>727935.0</v>
      </c>
      <c r="C28742" s="14" t="str">
        <f>If(COUNTIF(DamReaches!$B$2:$B$346,"="&amp;A28742)&gt;0, "Yes", "No")</f>
        <v>No</v>
      </c>
    </row>
    <row r="28743">
      <c r="A28743" s="6">
        <v>727957.0</v>
      </c>
      <c r="B28743" s="6">
        <v>727467.0</v>
      </c>
      <c r="C28743" s="14" t="str">
        <f>If(COUNTIF(DamReaches!$B$2:$B$346,"="&amp;A28743)&gt;0, "Yes", "No")</f>
        <v>No</v>
      </c>
    </row>
    <row r="28744">
      <c r="A28744" s="6">
        <v>727958.0</v>
      </c>
      <c r="B28744" s="6">
        <v>727729.0</v>
      </c>
      <c r="C28744" s="14" t="str">
        <f>If(COUNTIF(DamReaches!$B$2:$B$346,"="&amp;A28744)&gt;0, "Yes", "No")</f>
        <v>No</v>
      </c>
    </row>
    <row r="28745">
      <c r="A28745" s="6">
        <v>727959.0</v>
      </c>
      <c r="B28745" s="6">
        <v>727174.0</v>
      </c>
      <c r="C28745" s="14" t="str">
        <f>If(COUNTIF(DamReaches!$B$2:$B$346,"="&amp;A28745)&gt;0, "Yes", "No")</f>
        <v>No</v>
      </c>
    </row>
    <row r="28746">
      <c r="A28746" s="6">
        <v>727960.0</v>
      </c>
      <c r="B28746" s="6">
        <v>727823.0</v>
      </c>
      <c r="C28746" s="14" t="str">
        <f>If(COUNTIF(DamReaches!$B$2:$B$346,"="&amp;A28746)&gt;0, "Yes", "No")</f>
        <v>No</v>
      </c>
    </row>
    <row r="28747">
      <c r="A28747" s="6">
        <v>727961.0</v>
      </c>
      <c r="B28747" s="6">
        <v>727960.0</v>
      </c>
      <c r="C28747" s="14" t="str">
        <f>If(COUNTIF(DamReaches!$B$2:$B$346,"="&amp;A28747)&gt;0, "Yes", "No")</f>
        <v>No</v>
      </c>
    </row>
    <row r="28748">
      <c r="A28748" s="6">
        <v>727977.0</v>
      </c>
      <c r="B28748" s="6">
        <v>728098.0</v>
      </c>
      <c r="C28748" s="14" t="str">
        <f>If(COUNTIF(DamReaches!$B$2:$B$346,"="&amp;A28748)&gt;0, "Yes", "No")</f>
        <v>No</v>
      </c>
    </row>
    <row r="28749">
      <c r="A28749" s="6">
        <v>727978.0</v>
      </c>
      <c r="B28749" s="6">
        <v>728026.0</v>
      </c>
      <c r="C28749" s="14" t="str">
        <f>If(COUNTIF(DamReaches!$B$2:$B$346,"="&amp;A28749)&gt;0, "Yes", "No")</f>
        <v>No</v>
      </c>
    </row>
    <row r="28750">
      <c r="A28750" s="6">
        <v>727979.0</v>
      </c>
      <c r="B28750" s="6">
        <v>727849.0</v>
      </c>
      <c r="C28750" s="14" t="str">
        <f>If(COUNTIF(DamReaches!$B$2:$B$346,"="&amp;A28750)&gt;0, "Yes", "No")</f>
        <v>No</v>
      </c>
    </row>
    <row r="28751">
      <c r="A28751" s="6">
        <v>728000.0</v>
      </c>
      <c r="B28751" s="6">
        <v>726657.0</v>
      </c>
      <c r="C28751" s="14" t="str">
        <f>If(COUNTIF(DamReaches!$B$2:$B$346,"="&amp;A28751)&gt;0, "Yes", "No")</f>
        <v>No</v>
      </c>
    </row>
    <row r="28752">
      <c r="A28752" s="6">
        <v>728001.0</v>
      </c>
      <c r="B28752" s="6">
        <v>727686.0</v>
      </c>
      <c r="C28752" s="14" t="str">
        <f>If(COUNTIF(DamReaches!$B$2:$B$346,"="&amp;A28752)&gt;0, "Yes", "No")</f>
        <v>No</v>
      </c>
    </row>
    <row r="28753">
      <c r="A28753" s="6">
        <v>728023.0</v>
      </c>
      <c r="B28753" s="6">
        <v>727469.0</v>
      </c>
      <c r="C28753" s="14" t="str">
        <f>If(COUNTIF(DamReaches!$B$2:$B$346,"="&amp;A28753)&gt;0, "Yes", "No")</f>
        <v>No</v>
      </c>
    </row>
    <row r="28754">
      <c r="A28754" s="6">
        <v>728024.0</v>
      </c>
      <c r="B28754" s="6">
        <v>727470.0</v>
      </c>
      <c r="C28754" s="14" t="str">
        <f>If(COUNTIF(DamReaches!$B$2:$B$346,"="&amp;A28754)&gt;0, "Yes", "No")</f>
        <v>No</v>
      </c>
    </row>
    <row r="28755">
      <c r="A28755" s="6">
        <v>728025.0</v>
      </c>
      <c r="B28755" s="6">
        <v>727228.0</v>
      </c>
      <c r="C28755" s="14" t="str">
        <f>If(COUNTIF(DamReaches!$B$2:$B$346,"="&amp;A28755)&gt;0, "Yes", "No")</f>
        <v>No</v>
      </c>
    </row>
    <row r="28756">
      <c r="A28756" s="6">
        <v>728026.0</v>
      </c>
      <c r="B28756" s="6">
        <v>728027.0</v>
      </c>
      <c r="C28756" s="14" t="str">
        <f>If(COUNTIF(DamReaches!$B$2:$B$346,"="&amp;A28756)&gt;0, "Yes", "No")</f>
        <v>No</v>
      </c>
    </row>
    <row r="28757">
      <c r="A28757" s="6">
        <v>728027.0</v>
      </c>
      <c r="B28757" s="6">
        <v>727885.0</v>
      </c>
      <c r="C28757" s="14" t="str">
        <f>If(COUNTIF(DamReaches!$B$2:$B$346,"="&amp;A28757)&gt;0, "Yes", "No")</f>
        <v>No</v>
      </c>
    </row>
    <row r="28758">
      <c r="A28758" s="6">
        <v>728028.0</v>
      </c>
      <c r="B28758" s="6">
        <v>727586.0</v>
      </c>
      <c r="C28758" s="14" t="str">
        <f>If(COUNTIF(DamReaches!$B$2:$B$346,"="&amp;A28758)&gt;0, "Yes", "No")</f>
        <v>No</v>
      </c>
    </row>
    <row r="28759">
      <c r="A28759" s="6">
        <v>728055.0</v>
      </c>
      <c r="B28759" s="6">
        <v>727332.0</v>
      </c>
      <c r="C28759" s="14" t="str">
        <f>If(COUNTIF(DamReaches!$B$2:$B$346,"="&amp;A28759)&gt;0, "Yes", "No")</f>
        <v>No</v>
      </c>
    </row>
    <row r="28760">
      <c r="A28760" s="6">
        <v>728056.0</v>
      </c>
      <c r="B28760" s="6">
        <v>728098.0</v>
      </c>
      <c r="C28760" s="14" t="str">
        <f>If(COUNTIF(DamReaches!$B$2:$B$346,"="&amp;A28760)&gt;0, "Yes", "No")</f>
        <v>No</v>
      </c>
    </row>
    <row r="28761">
      <c r="A28761" s="6">
        <v>728057.0</v>
      </c>
      <c r="B28761" s="6">
        <v>727866.0</v>
      </c>
      <c r="C28761" s="14" t="str">
        <f>If(COUNTIF(DamReaches!$B$2:$B$346,"="&amp;A28761)&gt;0, "Yes", "No")</f>
        <v>No</v>
      </c>
    </row>
    <row r="28762">
      <c r="A28762" s="6">
        <v>728058.0</v>
      </c>
      <c r="B28762" s="6">
        <v>728001.0</v>
      </c>
      <c r="C28762" s="14" t="str">
        <f>If(COUNTIF(DamReaches!$B$2:$B$346,"="&amp;A28762)&gt;0, "Yes", "No")</f>
        <v>No</v>
      </c>
    </row>
    <row r="28763">
      <c r="A28763" s="6">
        <v>728077.0</v>
      </c>
      <c r="B28763" s="6">
        <v>727227.0</v>
      </c>
      <c r="C28763" s="14" t="str">
        <f>If(COUNTIF(DamReaches!$B$2:$B$346,"="&amp;A28763)&gt;0, "Yes", "No")</f>
        <v>No</v>
      </c>
    </row>
    <row r="28764">
      <c r="A28764" s="6">
        <v>728078.0</v>
      </c>
      <c r="B28764" s="6">
        <v>728311.0</v>
      </c>
      <c r="C28764" s="14" t="str">
        <f>If(COUNTIF(DamReaches!$B$2:$B$346,"="&amp;A28764)&gt;0, "Yes", "No")</f>
        <v>No</v>
      </c>
    </row>
    <row r="28765">
      <c r="A28765" s="6">
        <v>728079.0</v>
      </c>
      <c r="B28765" s="6">
        <v>728311.0</v>
      </c>
      <c r="C28765" s="14" t="str">
        <f>If(COUNTIF(DamReaches!$B$2:$B$346,"="&amp;A28765)&gt;0, "Yes", "No")</f>
        <v>No</v>
      </c>
    </row>
    <row r="28766">
      <c r="A28766" s="6">
        <v>728080.0</v>
      </c>
      <c r="B28766" s="6">
        <v>728028.0</v>
      </c>
      <c r="C28766" s="14" t="str">
        <f>If(COUNTIF(DamReaches!$B$2:$B$346,"="&amp;A28766)&gt;0, "Yes", "No")</f>
        <v>No</v>
      </c>
    </row>
    <row r="28767">
      <c r="A28767" s="6">
        <v>728097.0</v>
      </c>
      <c r="B28767" s="6">
        <v>728248.0</v>
      </c>
      <c r="C28767" s="14" t="str">
        <f>If(COUNTIF(DamReaches!$B$2:$B$346,"="&amp;A28767)&gt;0, "Yes", "No")</f>
        <v>No</v>
      </c>
    </row>
    <row r="28768">
      <c r="A28768" s="6">
        <v>728098.0</v>
      </c>
      <c r="B28768" s="6">
        <v>727732.0</v>
      </c>
      <c r="C28768" s="14" t="str">
        <f>If(COUNTIF(DamReaches!$B$2:$B$346,"="&amp;A28768)&gt;0, "Yes", "No")</f>
        <v>No</v>
      </c>
    </row>
    <row r="28769">
      <c r="A28769" s="6">
        <v>728117.0</v>
      </c>
      <c r="B28769" s="6">
        <v>727496.0</v>
      </c>
      <c r="C28769" s="14" t="str">
        <f>If(COUNTIF(DamReaches!$B$2:$B$346,"="&amp;A28769)&gt;0, "Yes", "No")</f>
        <v>No</v>
      </c>
    </row>
    <row r="28770">
      <c r="A28770" s="6">
        <v>728118.0</v>
      </c>
      <c r="B28770" s="6">
        <v>728147.0</v>
      </c>
      <c r="C28770" s="14" t="str">
        <f>If(COUNTIF(DamReaches!$B$2:$B$346,"="&amp;A28770)&gt;0, "Yes", "No")</f>
        <v>No</v>
      </c>
    </row>
    <row r="28771">
      <c r="A28771" s="6">
        <v>728143.0</v>
      </c>
      <c r="B28771" s="6">
        <v>728336.0</v>
      </c>
      <c r="C28771" s="14" t="str">
        <f>If(COUNTIF(DamReaches!$B$2:$B$346,"="&amp;A28771)&gt;0, "Yes", "No")</f>
        <v>No</v>
      </c>
    </row>
    <row r="28772">
      <c r="A28772" s="6">
        <v>728144.0</v>
      </c>
      <c r="B28772" s="6">
        <v>727638.0</v>
      </c>
      <c r="C28772" s="14" t="str">
        <f>If(COUNTIF(DamReaches!$B$2:$B$346,"="&amp;A28772)&gt;0, "Yes", "No")</f>
        <v>No</v>
      </c>
    </row>
    <row r="28773">
      <c r="A28773" s="6">
        <v>728145.0</v>
      </c>
      <c r="B28773" s="6">
        <v>727887.0</v>
      </c>
      <c r="C28773" s="14" t="str">
        <f>If(COUNTIF(DamReaches!$B$2:$B$346,"="&amp;A28773)&gt;0, "Yes", "No")</f>
        <v>No</v>
      </c>
    </row>
    <row r="28774">
      <c r="A28774" s="6">
        <v>728146.0</v>
      </c>
      <c r="B28774" s="6">
        <v>727960.0</v>
      </c>
      <c r="C28774" s="14" t="str">
        <f>If(COUNTIF(DamReaches!$B$2:$B$346,"="&amp;A28774)&gt;0, "Yes", "No")</f>
        <v>No</v>
      </c>
    </row>
    <row r="28775">
      <c r="A28775" s="6">
        <v>728147.0</v>
      </c>
      <c r="B28775" s="6">
        <v>728146.0</v>
      </c>
      <c r="C28775" s="14" t="str">
        <f>If(COUNTIF(DamReaches!$B$2:$B$346,"="&amp;A28775)&gt;0, "Yes", "No")</f>
        <v>No</v>
      </c>
    </row>
    <row r="28776">
      <c r="A28776" s="6">
        <v>728148.0</v>
      </c>
      <c r="B28776" s="6">
        <v>728147.0</v>
      </c>
      <c r="C28776" s="14" t="str">
        <f>If(COUNTIF(DamReaches!$B$2:$B$346,"="&amp;A28776)&gt;0, "Yes", "No")</f>
        <v>No</v>
      </c>
    </row>
    <row r="28777">
      <c r="A28777" s="6">
        <v>728149.0</v>
      </c>
      <c r="B28777" s="6">
        <v>728148.0</v>
      </c>
      <c r="C28777" s="14" t="str">
        <f>If(COUNTIF(DamReaches!$B$2:$B$346,"="&amp;A28777)&gt;0, "Yes", "No")</f>
        <v>No</v>
      </c>
    </row>
    <row r="28778">
      <c r="A28778" s="6">
        <v>728165.0</v>
      </c>
      <c r="B28778" s="6">
        <v>727654.0</v>
      </c>
      <c r="C28778" s="14" t="str">
        <f>If(COUNTIF(DamReaches!$B$2:$B$346,"="&amp;A28778)&gt;0, "Yes", "No")</f>
        <v>No</v>
      </c>
    </row>
    <row r="28779">
      <c r="A28779" s="6">
        <v>728166.0</v>
      </c>
      <c r="B28779" s="6">
        <v>728167.0</v>
      </c>
      <c r="C28779" s="14" t="str">
        <f>If(COUNTIF(DamReaches!$B$2:$B$346,"="&amp;A28779)&gt;0, "Yes", "No")</f>
        <v>No</v>
      </c>
    </row>
    <row r="28780">
      <c r="A28780" s="6">
        <v>728167.0</v>
      </c>
      <c r="B28780" s="6">
        <v>728251.0</v>
      </c>
      <c r="C28780" s="14" t="str">
        <f>If(COUNTIF(DamReaches!$B$2:$B$346,"="&amp;A28780)&gt;0, "Yes", "No")</f>
        <v>No</v>
      </c>
    </row>
    <row r="28781">
      <c r="A28781" s="6">
        <v>728168.0</v>
      </c>
      <c r="B28781" s="6">
        <v>728251.0</v>
      </c>
      <c r="C28781" s="14" t="str">
        <f>If(COUNTIF(DamReaches!$B$2:$B$346,"="&amp;A28781)&gt;0, "Yes", "No")</f>
        <v>No</v>
      </c>
    </row>
    <row r="28782">
      <c r="A28782" s="6">
        <v>728190.0</v>
      </c>
      <c r="B28782" s="6">
        <v>726950.0</v>
      </c>
      <c r="C28782" s="14" t="str">
        <f>If(COUNTIF(DamReaches!$B$2:$B$346,"="&amp;A28782)&gt;0, "Yes", "No")</f>
        <v>No</v>
      </c>
    </row>
    <row r="28783">
      <c r="A28783" s="6">
        <v>728191.0</v>
      </c>
      <c r="B28783" s="6">
        <v>728144.0</v>
      </c>
      <c r="C28783" s="14" t="str">
        <f>If(COUNTIF(DamReaches!$B$2:$B$346,"="&amp;A28783)&gt;0, "Yes", "No")</f>
        <v>No</v>
      </c>
    </row>
    <row r="28784">
      <c r="A28784" s="6">
        <v>728211.0</v>
      </c>
      <c r="B28784" s="6">
        <v>728165.0</v>
      </c>
      <c r="C28784" s="14" t="str">
        <f>If(COUNTIF(DamReaches!$B$2:$B$346,"="&amp;A28784)&gt;0, "Yes", "No")</f>
        <v>No</v>
      </c>
    </row>
    <row r="28785">
      <c r="A28785" s="6">
        <v>728212.0</v>
      </c>
      <c r="B28785" s="6">
        <v>728165.0</v>
      </c>
      <c r="C28785" s="14" t="str">
        <f>If(COUNTIF(DamReaches!$B$2:$B$346,"="&amp;A28785)&gt;0, "Yes", "No")</f>
        <v>No</v>
      </c>
    </row>
    <row r="28786">
      <c r="A28786" s="6">
        <v>728237.0</v>
      </c>
      <c r="B28786" s="6">
        <v>728212.0</v>
      </c>
      <c r="C28786" s="14" t="str">
        <f>If(COUNTIF(DamReaches!$B$2:$B$346,"="&amp;A28786)&gt;0, "Yes", "No")</f>
        <v>No</v>
      </c>
    </row>
    <row r="28787">
      <c r="A28787" s="6">
        <v>728238.0</v>
      </c>
      <c r="B28787" s="6">
        <v>727730.0</v>
      </c>
      <c r="C28787" s="14" t="str">
        <f>If(COUNTIF(DamReaches!$B$2:$B$346,"="&amp;A28787)&gt;0, "Yes", "No")</f>
        <v>No</v>
      </c>
    </row>
    <row r="28788">
      <c r="A28788" s="6">
        <v>728239.0</v>
      </c>
      <c r="B28788" s="6">
        <v>728080.0</v>
      </c>
      <c r="C28788" s="14" t="str">
        <f>If(COUNTIF(DamReaches!$B$2:$B$346,"="&amp;A28788)&gt;0, "Yes", "No")</f>
        <v>No</v>
      </c>
    </row>
    <row r="28789">
      <c r="A28789" s="6">
        <v>728240.0</v>
      </c>
      <c r="B28789" s="6">
        <v>727887.0</v>
      </c>
      <c r="C28789" s="14" t="str">
        <f>If(COUNTIF(DamReaches!$B$2:$B$346,"="&amp;A28789)&gt;0, "Yes", "No")</f>
        <v>No</v>
      </c>
    </row>
    <row r="28790">
      <c r="A28790" s="6">
        <v>728248.0</v>
      </c>
      <c r="B28790" s="6">
        <v>728540.0</v>
      </c>
      <c r="C28790" s="14" t="str">
        <f>If(COUNTIF(DamReaches!$B$2:$B$346,"="&amp;A28790)&gt;0, "Yes", "No")</f>
        <v>No</v>
      </c>
    </row>
    <row r="28791">
      <c r="A28791" s="6">
        <v>728249.0</v>
      </c>
      <c r="B28791" s="6">
        <v>727930.0</v>
      </c>
      <c r="C28791" s="14" t="str">
        <f>If(COUNTIF(DamReaches!$B$2:$B$346,"="&amp;A28791)&gt;0, "Yes", "No")</f>
        <v>No</v>
      </c>
    </row>
    <row r="28792">
      <c r="A28792" s="6">
        <v>728250.0</v>
      </c>
      <c r="B28792" s="6">
        <v>727682.0</v>
      </c>
      <c r="C28792" s="14" t="str">
        <f>If(COUNTIF(DamReaches!$B$2:$B$346,"="&amp;A28792)&gt;0, "Yes", "No")</f>
        <v>No</v>
      </c>
    </row>
    <row r="28793">
      <c r="A28793" s="6">
        <v>728251.0</v>
      </c>
      <c r="B28793" s="6">
        <v>728829.0</v>
      </c>
      <c r="C28793" s="14" t="str">
        <f>If(COUNTIF(DamReaches!$B$2:$B$346,"="&amp;A28793)&gt;0, "Yes", "No")</f>
        <v>No</v>
      </c>
    </row>
    <row r="28794">
      <c r="A28794" s="6">
        <v>728268.0</v>
      </c>
      <c r="B28794" s="6">
        <v>728269.0</v>
      </c>
      <c r="C28794" s="14" t="str">
        <f>If(COUNTIF(DamReaches!$B$2:$B$346,"="&amp;A28794)&gt;0, "Yes", "No")</f>
        <v>No</v>
      </c>
    </row>
    <row r="28795">
      <c r="A28795" s="6">
        <v>728269.0</v>
      </c>
      <c r="B28795" s="6">
        <v>728191.0</v>
      </c>
      <c r="C28795" s="14" t="str">
        <f>If(COUNTIF(DamReaches!$B$2:$B$346,"="&amp;A28795)&gt;0, "Yes", "No")</f>
        <v>No</v>
      </c>
    </row>
    <row r="28796">
      <c r="A28796" s="6">
        <v>728270.0</v>
      </c>
      <c r="B28796" s="6">
        <v>727335.0</v>
      </c>
      <c r="C28796" s="14" t="str">
        <f>If(COUNTIF(DamReaches!$B$2:$B$346,"="&amp;A28796)&gt;0, "Yes", "No")</f>
        <v>No</v>
      </c>
    </row>
    <row r="28797">
      <c r="A28797" s="6">
        <v>728271.0</v>
      </c>
      <c r="B28797" s="6">
        <v>728295.0</v>
      </c>
      <c r="C28797" s="14" t="str">
        <f>If(COUNTIF(DamReaches!$B$2:$B$346,"="&amp;A28797)&gt;0, "Yes", "No")</f>
        <v>No</v>
      </c>
    </row>
    <row r="28798">
      <c r="A28798" s="6">
        <v>728294.0</v>
      </c>
      <c r="B28798" s="6">
        <v>728057.0</v>
      </c>
      <c r="C28798" s="14" t="str">
        <f>If(COUNTIF(DamReaches!$B$2:$B$346,"="&amp;A28798)&gt;0, "Yes", "No")</f>
        <v>No</v>
      </c>
    </row>
    <row r="28799">
      <c r="A28799" s="6">
        <v>728295.0</v>
      </c>
      <c r="B28799" s="6">
        <v>728565.0</v>
      </c>
      <c r="C28799" s="14" t="str">
        <f>If(COUNTIF(DamReaches!$B$2:$B$346,"="&amp;A28799)&gt;0, "Yes", "No")</f>
        <v>No</v>
      </c>
    </row>
    <row r="28800">
      <c r="A28800" s="6">
        <v>728296.0</v>
      </c>
      <c r="B28800" s="6">
        <v>728565.0</v>
      </c>
      <c r="C28800" s="14" t="str">
        <f>If(COUNTIF(DamReaches!$B$2:$B$346,"="&amp;A28800)&gt;0, "Yes", "No")</f>
        <v>No</v>
      </c>
    </row>
    <row r="28801">
      <c r="A28801" s="6">
        <v>728310.0</v>
      </c>
      <c r="B28801" s="6">
        <v>727496.0</v>
      </c>
      <c r="C28801" s="14" t="str">
        <f>If(COUNTIF(DamReaches!$B$2:$B$346,"="&amp;A28801)&gt;0, "Yes", "No")</f>
        <v>No</v>
      </c>
    </row>
    <row r="28802">
      <c r="A28802" s="6">
        <v>728311.0</v>
      </c>
      <c r="B28802" s="6">
        <v>728496.0</v>
      </c>
      <c r="C28802" s="14" t="str">
        <f>If(COUNTIF(DamReaches!$B$2:$B$346,"="&amp;A28802)&gt;0, "Yes", "No")</f>
        <v>No</v>
      </c>
    </row>
    <row r="28803">
      <c r="A28803" s="6">
        <v>728312.0</v>
      </c>
      <c r="B28803" s="6">
        <v>727682.0</v>
      </c>
      <c r="C28803" s="14" t="str">
        <f>If(COUNTIF(DamReaches!$B$2:$B$346,"="&amp;A28803)&gt;0, "Yes", "No")</f>
        <v>No</v>
      </c>
    </row>
    <row r="28804">
      <c r="A28804" s="6">
        <v>728313.0</v>
      </c>
      <c r="B28804" s="6">
        <v>728860.0</v>
      </c>
      <c r="C28804" s="14" t="str">
        <f>If(COUNTIF(DamReaches!$B$2:$B$346,"="&amp;A28804)&gt;0, "Yes", "No")</f>
        <v>No</v>
      </c>
    </row>
    <row r="28805">
      <c r="A28805" s="6">
        <v>728314.0</v>
      </c>
      <c r="B28805" s="6">
        <v>728860.0</v>
      </c>
      <c r="C28805" s="14" t="str">
        <f>If(COUNTIF(DamReaches!$B$2:$B$346,"="&amp;A28805)&gt;0, "Yes", "No")</f>
        <v>No</v>
      </c>
    </row>
    <row r="28806">
      <c r="A28806" s="6">
        <v>728315.0</v>
      </c>
      <c r="B28806" s="6">
        <v>727788.0</v>
      </c>
      <c r="C28806" s="14" t="str">
        <f>If(COUNTIF(DamReaches!$B$2:$B$346,"="&amp;A28806)&gt;0, "Yes", "No")</f>
        <v>No</v>
      </c>
    </row>
    <row r="28807">
      <c r="A28807" s="6">
        <v>728316.0</v>
      </c>
      <c r="B28807" s="6">
        <v>728148.0</v>
      </c>
      <c r="C28807" s="14" t="str">
        <f>If(COUNTIF(DamReaches!$B$2:$B$346,"="&amp;A28807)&gt;0, "Yes", "No")</f>
        <v>No</v>
      </c>
    </row>
    <row r="28808">
      <c r="A28808" s="6">
        <v>728335.0</v>
      </c>
      <c r="B28808" s="6">
        <v>728540.0</v>
      </c>
      <c r="C28808" s="14" t="str">
        <f>If(COUNTIF(DamReaches!$B$2:$B$346,"="&amp;A28808)&gt;0, "Yes", "No")</f>
        <v>No</v>
      </c>
    </row>
    <row r="28809">
      <c r="A28809" s="6">
        <v>728336.0</v>
      </c>
      <c r="B28809" s="6">
        <v>728458.0</v>
      </c>
      <c r="C28809" s="14" t="str">
        <f>If(COUNTIF(DamReaches!$B$2:$B$346,"="&amp;A28809)&gt;0, "Yes", "No")</f>
        <v>No</v>
      </c>
    </row>
    <row r="28810">
      <c r="A28810" s="6">
        <v>728337.0</v>
      </c>
      <c r="B28810" s="6">
        <v>727913.0</v>
      </c>
      <c r="C28810" s="14" t="str">
        <f>If(COUNTIF(DamReaches!$B$2:$B$346,"="&amp;A28810)&gt;0, "Yes", "No")</f>
        <v>No</v>
      </c>
    </row>
    <row r="28811">
      <c r="A28811" s="6">
        <v>728364.0</v>
      </c>
      <c r="B28811" s="6">
        <v>728000.0</v>
      </c>
      <c r="C28811" s="14" t="str">
        <f>If(COUNTIF(DamReaches!$B$2:$B$346,"="&amp;A28811)&gt;0, "Yes", "No")</f>
        <v>No</v>
      </c>
    </row>
    <row r="28812">
      <c r="A28812" s="6">
        <v>728365.0</v>
      </c>
      <c r="B28812" s="6">
        <v>728364.0</v>
      </c>
      <c r="C28812" s="14" t="str">
        <f>If(COUNTIF(DamReaches!$B$2:$B$346,"="&amp;A28812)&gt;0, "Yes", "No")</f>
        <v>No</v>
      </c>
    </row>
    <row r="28813">
      <c r="A28813" s="6">
        <v>728366.0</v>
      </c>
      <c r="B28813" s="6">
        <v>727934.0</v>
      </c>
      <c r="C28813" s="14" t="str">
        <f>If(COUNTIF(DamReaches!$B$2:$B$346,"="&amp;A28813)&gt;0, "Yes", "No")</f>
        <v>No</v>
      </c>
    </row>
    <row r="28814">
      <c r="A28814" s="6">
        <v>728367.0</v>
      </c>
      <c r="B28814" s="6">
        <v>727849.0</v>
      </c>
      <c r="C28814" s="14" t="str">
        <f>If(COUNTIF(DamReaches!$B$2:$B$346,"="&amp;A28814)&gt;0, "Yes", "No")</f>
        <v>No</v>
      </c>
    </row>
    <row r="28815">
      <c r="A28815" s="6">
        <v>728368.0</v>
      </c>
      <c r="B28815" s="6">
        <v>728001.0</v>
      </c>
      <c r="C28815" s="14" t="str">
        <f>If(COUNTIF(DamReaches!$B$2:$B$346,"="&amp;A28815)&gt;0, "Yes", "No")</f>
        <v>No</v>
      </c>
    </row>
    <row r="28816">
      <c r="A28816" s="6">
        <v>728396.0</v>
      </c>
      <c r="B28816" s="6">
        <v>728310.0</v>
      </c>
      <c r="C28816" s="14" t="str">
        <f>If(COUNTIF(DamReaches!$B$2:$B$346,"="&amp;A28816)&gt;0, "Yes", "No")</f>
        <v>No</v>
      </c>
    </row>
    <row r="28817">
      <c r="A28817" s="6">
        <v>728397.0</v>
      </c>
      <c r="B28817" s="6">
        <v>728459.0</v>
      </c>
      <c r="C28817" s="14" t="str">
        <f>If(COUNTIF(DamReaches!$B$2:$B$346,"="&amp;A28817)&gt;0, "Yes", "No")</f>
        <v>No</v>
      </c>
    </row>
    <row r="28818">
      <c r="A28818" s="6">
        <v>728414.0</v>
      </c>
      <c r="B28818" s="6">
        <v>728248.0</v>
      </c>
      <c r="C28818" s="14" t="str">
        <f>If(COUNTIF(DamReaches!$B$2:$B$346,"="&amp;A28818)&gt;0, "Yes", "No")</f>
        <v>No</v>
      </c>
    </row>
    <row r="28819">
      <c r="A28819" s="6">
        <v>728415.0</v>
      </c>
      <c r="B28819" s="6">
        <v>728190.0</v>
      </c>
      <c r="C28819" s="14" t="str">
        <f>If(COUNTIF(DamReaches!$B$2:$B$346,"="&amp;A28819)&gt;0, "Yes", "No")</f>
        <v>No</v>
      </c>
    </row>
    <row r="28820">
      <c r="A28820" s="6">
        <v>728416.0</v>
      </c>
      <c r="B28820" s="6">
        <v>728167.0</v>
      </c>
      <c r="C28820" s="14" t="str">
        <f>If(COUNTIF(DamReaches!$B$2:$B$346,"="&amp;A28820)&gt;0, "Yes", "No")</f>
        <v>No</v>
      </c>
    </row>
    <row r="28821">
      <c r="A28821" s="6">
        <v>728417.0</v>
      </c>
      <c r="B28821" s="6">
        <v>727732.0</v>
      </c>
      <c r="C28821" s="14" t="str">
        <f>If(COUNTIF(DamReaches!$B$2:$B$346,"="&amp;A28821)&gt;0, "Yes", "No")</f>
        <v>No</v>
      </c>
    </row>
    <row r="28822">
      <c r="A28822" s="6">
        <v>728418.0</v>
      </c>
      <c r="B28822" s="6">
        <v>728058.0</v>
      </c>
      <c r="C28822" s="14" t="str">
        <f>If(COUNTIF(DamReaches!$B$2:$B$346,"="&amp;A28822)&gt;0, "Yes", "No")</f>
        <v>No</v>
      </c>
    </row>
    <row r="28823">
      <c r="A28823" s="6">
        <v>728419.0</v>
      </c>
      <c r="B28823" s="6">
        <v>727712.0</v>
      </c>
      <c r="C28823" s="14" t="str">
        <f>If(COUNTIF(DamReaches!$B$2:$B$346,"="&amp;A28823)&gt;0, "Yes", "No")</f>
        <v>No</v>
      </c>
    </row>
    <row r="28824">
      <c r="A28824" s="6">
        <v>728444.0</v>
      </c>
      <c r="B28824" s="6">
        <v>728458.0</v>
      </c>
      <c r="C28824" s="14" t="str">
        <f>If(COUNTIF(DamReaches!$B$2:$B$346,"="&amp;A28824)&gt;0, "Yes", "No")</f>
        <v>No</v>
      </c>
    </row>
    <row r="28825">
      <c r="A28825" s="6">
        <v>728458.0</v>
      </c>
      <c r="B28825" s="6">
        <v>728023.0</v>
      </c>
      <c r="C28825" s="14" t="str">
        <f>If(COUNTIF(DamReaches!$B$2:$B$346,"="&amp;A28825)&gt;0, "Yes", "No")</f>
        <v>No</v>
      </c>
    </row>
    <row r="28826">
      <c r="A28826" s="6">
        <v>728459.0</v>
      </c>
      <c r="B28826" s="6">
        <v>728460.0</v>
      </c>
      <c r="C28826" s="14" t="str">
        <f>If(COUNTIF(DamReaches!$B$2:$B$346,"="&amp;A28826)&gt;0, "Yes", "No")</f>
        <v>No</v>
      </c>
    </row>
    <row r="28827">
      <c r="A28827" s="6">
        <v>728460.0</v>
      </c>
      <c r="B28827" s="6">
        <v>728295.0</v>
      </c>
      <c r="C28827" s="14" t="str">
        <f>If(COUNTIF(DamReaches!$B$2:$B$346,"="&amp;A28827)&gt;0, "Yes", "No")</f>
        <v>No</v>
      </c>
    </row>
    <row r="28828">
      <c r="A28828" s="6">
        <v>728496.0</v>
      </c>
      <c r="B28828" s="6">
        <v>728336.0</v>
      </c>
      <c r="C28828" s="14" t="str">
        <f>If(COUNTIF(DamReaches!$B$2:$B$346,"="&amp;A28828)&gt;0, "Yes", "No")</f>
        <v>No</v>
      </c>
    </row>
    <row r="28829">
      <c r="A28829" s="6">
        <v>728497.0</v>
      </c>
      <c r="B28829" s="6">
        <v>727712.0</v>
      </c>
      <c r="C28829" s="14" t="str">
        <f>If(COUNTIF(DamReaches!$B$2:$B$346,"="&amp;A28829)&gt;0, "Yes", "No")</f>
        <v>No</v>
      </c>
    </row>
    <row r="28830">
      <c r="A28830" s="6">
        <v>728498.0</v>
      </c>
      <c r="B28830" s="6">
        <v>728316.0</v>
      </c>
      <c r="C28830" s="14" t="str">
        <f>If(COUNTIF(DamReaches!$B$2:$B$346,"="&amp;A28830)&gt;0, "Yes", "No")</f>
        <v>No</v>
      </c>
    </row>
    <row r="28831">
      <c r="A28831" s="6">
        <v>728519.0</v>
      </c>
      <c r="B28831" s="6">
        <v>728417.0</v>
      </c>
      <c r="C28831" s="14" t="str">
        <f>If(COUNTIF(DamReaches!$B$2:$B$346,"="&amp;A28831)&gt;0, "Yes", "No")</f>
        <v>No</v>
      </c>
    </row>
    <row r="28832">
      <c r="A28832" s="6">
        <v>728520.0</v>
      </c>
      <c r="B28832" s="6">
        <v>728366.0</v>
      </c>
      <c r="C28832" s="14" t="str">
        <f>If(COUNTIF(DamReaches!$B$2:$B$346,"="&amp;A28832)&gt;0, "Yes", "No")</f>
        <v>No</v>
      </c>
    </row>
    <row r="28833">
      <c r="A28833" s="6">
        <v>728521.0</v>
      </c>
      <c r="B28833" s="6">
        <v>728058.0</v>
      </c>
      <c r="C28833" s="14" t="str">
        <f>If(COUNTIF(DamReaches!$B$2:$B$346,"="&amp;A28833)&gt;0, "Yes", "No")</f>
        <v>No</v>
      </c>
    </row>
    <row r="28834">
      <c r="A28834" s="6">
        <v>728522.0</v>
      </c>
      <c r="B28834" s="6">
        <v>728028.0</v>
      </c>
      <c r="C28834" s="14" t="str">
        <f>If(COUNTIF(DamReaches!$B$2:$B$346,"="&amp;A28834)&gt;0, "Yes", "No")</f>
        <v>No</v>
      </c>
    </row>
    <row r="28835">
      <c r="A28835" s="6">
        <v>728523.0</v>
      </c>
      <c r="B28835" s="6">
        <v>728146.0</v>
      </c>
      <c r="C28835" s="14" t="str">
        <f>If(COUNTIF(DamReaches!$B$2:$B$346,"="&amp;A28835)&gt;0, "Yes", "No")</f>
        <v>No</v>
      </c>
    </row>
    <row r="28836">
      <c r="A28836" s="6">
        <v>728539.0</v>
      </c>
      <c r="B28836" s="6">
        <v>728637.0</v>
      </c>
      <c r="C28836" s="14" t="str">
        <f>If(COUNTIF(DamReaches!$B$2:$B$346,"="&amp;A28836)&gt;0, "Yes", "No")</f>
        <v>No</v>
      </c>
    </row>
    <row r="28837">
      <c r="A28837" s="6">
        <v>728540.0</v>
      </c>
      <c r="B28837" s="6">
        <v>728637.0</v>
      </c>
      <c r="C28837" s="14" t="str">
        <f>If(COUNTIF(DamReaches!$B$2:$B$346,"="&amp;A28837)&gt;0, "Yes", "No")</f>
        <v>No</v>
      </c>
    </row>
    <row r="28838">
      <c r="A28838" s="6">
        <v>728541.0</v>
      </c>
      <c r="B28838" s="6">
        <v>728023.0</v>
      </c>
      <c r="C28838" s="14" t="str">
        <f>If(COUNTIF(DamReaches!$B$2:$B$346,"="&amp;A28838)&gt;0, "Yes", "No")</f>
        <v>No</v>
      </c>
    </row>
    <row r="28839">
      <c r="A28839" s="6">
        <v>728542.0</v>
      </c>
      <c r="B28839" s="6">
        <v>728250.0</v>
      </c>
      <c r="C28839" s="14" t="str">
        <f>If(COUNTIF(DamReaches!$B$2:$B$346,"="&amp;A28839)&gt;0, "Yes", "No")</f>
        <v>No</v>
      </c>
    </row>
    <row r="28840">
      <c r="A28840" s="6">
        <v>728543.0</v>
      </c>
      <c r="B28840" s="6">
        <v>728191.0</v>
      </c>
      <c r="C28840" s="14" t="str">
        <f>If(COUNTIF(DamReaches!$B$2:$B$346,"="&amp;A28840)&gt;0, "Yes", "No")</f>
        <v>No</v>
      </c>
    </row>
    <row r="28841">
      <c r="A28841" s="6">
        <v>728544.0</v>
      </c>
      <c r="B28841" s="6">
        <v>728000.0</v>
      </c>
      <c r="C28841" s="14" t="str">
        <f>If(COUNTIF(DamReaches!$B$2:$B$346,"="&amp;A28841)&gt;0, "Yes", "No")</f>
        <v>No</v>
      </c>
    </row>
    <row r="28842">
      <c r="A28842" s="6">
        <v>728563.0</v>
      </c>
      <c r="B28842" s="6">
        <v>728310.0</v>
      </c>
      <c r="C28842" s="14" t="str">
        <f>If(COUNTIF(DamReaches!$B$2:$B$346,"="&amp;A28842)&gt;0, "Yes", "No")</f>
        <v>No</v>
      </c>
    </row>
    <row r="28843">
      <c r="A28843" s="6">
        <v>728564.0</v>
      </c>
      <c r="B28843" s="6">
        <v>728027.0</v>
      </c>
      <c r="C28843" s="14" t="str">
        <f>If(COUNTIF(DamReaches!$B$2:$B$346,"="&amp;A28843)&gt;0, "Yes", "No")</f>
        <v>No</v>
      </c>
    </row>
    <row r="28844">
      <c r="A28844" s="6">
        <v>728565.0</v>
      </c>
      <c r="B28844" s="6">
        <v>728566.0</v>
      </c>
      <c r="C28844" s="14" t="str">
        <f>If(COUNTIF(DamReaches!$B$2:$B$346,"="&amp;A28844)&gt;0, "Yes", "No")</f>
        <v>No</v>
      </c>
    </row>
    <row r="28845">
      <c r="A28845" s="6">
        <v>728566.0</v>
      </c>
      <c r="B28845" s="6">
        <v>728497.0</v>
      </c>
      <c r="C28845" s="14" t="str">
        <f>If(COUNTIF(DamReaches!$B$2:$B$346,"="&amp;A28845)&gt;0, "Yes", "No")</f>
        <v>No</v>
      </c>
    </row>
    <row r="28846">
      <c r="A28846" s="6">
        <v>728590.0</v>
      </c>
      <c r="B28846" s="6">
        <v>728829.0</v>
      </c>
      <c r="C28846" s="14" t="str">
        <f>If(COUNTIF(DamReaches!$B$2:$B$346,"="&amp;A28846)&gt;0, "Yes", "No")</f>
        <v>No</v>
      </c>
    </row>
    <row r="28847">
      <c r="A28847" s="6">
        <v>728591.0</v>
      </c>
      <c r="B28847" s="6">
        <v>727788.0</v>
      </c>
      <c r="C28847" s="14" t="str">
        <f>If(COUNTIF(DamReaches!$B$2:$B$346,"="&amp;A28847)&gt;0, "Yes", "No")</f>
        <v>No</v>
      </c>
    </row>
    <row r="28848">
      <c r="A28848" s="6">
        <v>728592.0</v>
      </c>
      <c r="B28848" s="6">
        <v>727885.0</v>
      </c>
      <c r="C28848" s="14" t="str">
        <f>If(COUNTIF(DamReaches!$B$2:$B$346,"="&amp;A28848)&gt;0, "Yes", "No")</f>
        <v>No</v>
      </c>
    </row>
    <row r="28849">
      <c r="A28849" s="6">
        <v>728609.0</v>
      </c>
      <c r="B28849" s="6">
        <v>728366.0</v>
      </c>
      <c r="C28849" s="14" t="str">
        <f>If(COUNTIF(DamReaches!$B$2:$B$346,"="&amp;A28849)&gt;0, "Yes", "No")</f>
        <v>No</v>
      </c>
    </row>
    <row r="28850">
      <c r="A28850" s="6">
        <v>728610.0</v>
      </c>
      <c r="B28850" s="6">
        <v>728566.0</v>
      </c>
      <c r="C28850" s="14" t="str">
        <f>If(COUNTIF(DamReaches!$B$2:$B$346,"="&amp;A28850)&gt;0, "Yes", "No")</f>
        <v>No</v>
      </c>
    </row>
    <row r="28851">
      <c r="A28851" s="6">
        <v>728611.0</v>
      </c>
      <c r="B28851" s="6">
        <v>728240.0</v>
      </c>
      <c r="C28851" s="14" t="str">
        <f>If(COUNTIF(DamReaches!$B$2:$B$346,"="&amp;A28851)&gt;0, "Yes", "No")</f>
        <v>No</v>
      </c>
    </row>
    <row r="28852">
      <c r="A28852" s="6">
        <v>728612.0</v>
      </c>
      <c r="B28852" s="6">
        <v>727935.0</v>
      </c>
      <c r="C28852" s="14" t="str">
        <f>If(COUNTIF(DamReaches!$B$2:$B$346,"="&amp;A28852)&gt;0, "Yes", "No")</f>
        <v>No</v>
      </c>
    </row>
    <row r="28853">
      <c r="A28853" s="6">
        <v>728636.0</v>
      </c>
      <c r="B28853" s="6">
        <v>728856.0</v>
      </c>
      <c r="C28853" s="14" t="str">
        <f>If(COUNTIF(DamReaches!$B$2:$B$346,"="&amp;A28853)&gt;0, "Yes", "No")</f>
        <v>No</v>
      </c>
    </row>
    <row r="28854">
      <c r="A28854" s="6">
        <v>728637.0</v>
      </c>
      <c r="B28854" s="6">
        <v>728856.0</v>
      </c>
      <c r="C28854" s="14" t="str">
        <f>If(COUNTIF(DamReaches!$B$2:$B$346,"="&amp;A28854)&gt;0, "Yes", "No")</f>
        <v>No</v>
      </c>
    </row>
    <row r="28855">
      <c r="A28855" s="6">
        <v>728638.0</v>
      </c>
      <c r="B28855" s="6">
        <v>727333.0</v>
      </c>
      <c r="C28855" s="14" t="str">
        <f>If(COUNTIF(DamReaches!$B$2:$B$346,"="&amp;A28855)&gt;0, "Yes", "No")</f>
        <v>No</v>
      </c>
    </row>
    <row r="28856">
      <c r="A28856" s="6">
        <v>728639.0</v>
      </c>
      <c r="B28856" s="6">
        <v>728238.0</v>
      </c>
      <c r="C28856" s="14" t="str">
        <f>If(COUNTIF(DamReaches!$B$2:$B$346,"="&amp;A28856)&gt;0, "Yes", "No")</f>
        <v>No</v>
      </c>
    </row>
    <row r="28857">
      <c r="A28857" s="6">
        <v>728640.0</v>
      </c>
      <c r="B28857" s="6">
        <v>728639.0</v>
      </c>
      <c r="C28857" s="14" t="str">
        <f>If(COUNTIF(DamReaches!$B$2:$B$346,"="&amp;A28857)&gt;0, "Yes", "No")</f>
        <v>No</v>
      </c>
    </row>
    <row r="28858">
      <c r="A28858" s="6">
        <v>728662.0</v>
      </c>
      <c r="B28858" s="6">
        <v>728212.0</v>
      </c>
      <c r="C28858" s="14" t="str">
        <f>If(COUNTIF(DamReaches!$B$2:$B$346,"="&amp;A28858)&gt;0, "Yes", "No")</f>
        <v>No</v>
      </c>
    </row>
    <row r="28859">
      <c r="A28859" s="6">
        <v>728663.0</v>
      </c>
      <c r="B28859" s="6">
        <v>727497.0</v>
      </c>
      <c r="C28859" s="14" t="str">
        <f>If(COUNTIF(DamReaches!$B$2:$B$346,"="&amp;A28859)&gt;0, "Yes", "No")</f>
        <v>No</v>
      </c>
    </row>
    <row r="28860">
      <c r="A28860" s="6">
        <v>728664.0</v>
      </c>
      <c r="B28860" s="6">
        <v>728519.0</v>
      </c>
      <c r="C28860" s="14" t="str">
        <f>If(COUNTIF(DamReaches!$B$2:$B$346,"="&amp;A28860)&gt;0, "Yes", "No")</f>
        <v>No</v>
      </c>
    </row>
    <row r="28861">
      <c r="A28861" s="6">
        <v>728677.0</v>
      </c>
      <c r="B28861" s="6">
        <v>728367.0</v>
      </c>
      <c r="C28861" s="14" t="str">
        <f>If(COUNTIF(DamReaches!$B$2:$B$346,"="&amp;A28861)&gt;0, "Yes", "No")</f>
        <v>No</v>
      </c>
    </row>
    <row r="28862">
      <c r="A28862" s="6">
        <v>728714.0</v>
      </c>
      <c r="B28862" s="6">
        <v>728715.0</v>
      </c>
      <c r="C28862" s="14" t="str">
        <f>If(COUNTIF(DamReaches!$B$2:$B$346,"="&amp;A28862)&gt;0, "Yes", "No")</f>
        <v>No</v>
      </c>
    </row>
    <row r="28863">
      <c r="A28863" s="6">
        <v>728715.0</v>
      </c>
      <c r="B28863" s="6">
        <v>728496.0</v>
      </c>
      <c r="C28863" s="14" t="str">
        <f>If(COUNTIF(DamReaches!$B$2:$B$346,"="&amp;A28863)&gt;0, "Yes", "No")</f>
        <v>No</v>
      </c>
    </row>
    <row r="28864">
      <c r="A28864" s="6">
        <v>728716.0</v>
      </c>
      <c r="B28864" s="6">
        <v>728592.0</v>
      </c>
      <c r="C28864" s="14" t="str">
        <f>If(COUNTIF(DamReaches!$B$2:$B$346,"="&amp;A28864)&gt;0, "Yes", "No")</f>
        <v>No</v>
      </c>
    </row>
    <row r="28865">
      <c r="A28865" s="6">
        <v>728736.0</v>
      </c>
      <c r="B28865" s="6">
        <v>727772.0</v>
      </c>
      <c r="C28865" s="14" t="str">
        <f>If(COUNTIF(DamReaches!$B$2:$B$346,"="&amp;A28865)&gt;0, "Yes", "No")</f>
        <v>No</v>
      </c>
    </row>
    <row r="28866">
      <c r="A28866" s="6">
        <v>728737.0</v>
      </c>
      <c r="B28866" s="6">
        <v>728543.0</v>
      </c>
      <c r="C28866" s="14" t="str">
        <f>If(COUNTIF(DamReaches!$B$2:$B$346,"="&amp;A28866)&gt;0, "Yes", "No")</f>
        <v>No</v>
      </c>
    </row>
    <row r="28867">
      <c r="A28867" s="6">
        <v>728738.0</v>
      </c>
      <c r="B28867" s="6">
        <v>727471.0</v>
      </c>
      <c r="C28867" s="14" t="str">
        <f>If(COUNTIF(DamReaches!$B$2:$B$346,"="&amp;A28867)&gt;0, "Yes", "No")</f>
        <v>No</v>
      </c>
    </row>
    <row r="28868">
      <c r="A28868" s="6">
        <v>728739.0</v>
      </c>
      <c r="B28868" s="6">
        <v>728080.0</v>
      </c>
      <c r="C28868" s="14" t="str">
        <f>If(COUNTIF(DamReaches!$B$2:$B$346,"="&amp;A28868)&gt;0, "Yes", "No")</f>
        <v>No</v>
      </c>
    </row>
    <row r="28869">
      <c r="A28869" s="6">
        <v>728740.0</v>
      </c>
      <c r="B28869" s="6">
        <v>728316.0</v>
      </c>
      <c r="C28869" s="14" t="str">
        <f>If(COUNTIF(DamReaches!$B$2:$B$346,"="&amp;A28869)&gt;0, "Yes", "No")</f>
        <v>No</v>
      </c>
    </row>
    <row r="28870">
      <c r="A28870" s="6">
        <v>728766.0</v>
      </c>
      <c r="B28870" s="6">
        <v>728543.0</v>
      </c>
      <c r="C28870" s="14" t="str">
        <f>If(COUNTIF(DamReaches!$B$2:$B$346,"="&amp;A28870)&gt;0, "Yes", "No")</f>
        <v>No</v>
      </c>
    </row>
    <row r="28871">
      <c r="A28871" s="6">
        <v>728767.0</v>
      </c>
      <c r="B28871" s="6">
        <v>728544.0</v>
      </c>
      <c r="C28871" s="14" t="str">
        <f>If(COUNTIF(DamReaches!$B$2:$B$346,"="&amp;A28871)&gt;0, "Yes", "No")</f>
        <v>No</v>
      </c>
    </row>
    <row r="28872">
      <c r="A28872" s="6">
        <v>728768.0</v>
      </c>
      <c r="B28872" s="6">
        <v>728417.0</v>
      </c>
      <c r="C28872" s="14" t="str">
        <f>If(COUNTIF(DamReaches!$B$2:$B$346,"="&amp;A28872)&gt;0, "Yes", "No")</f>
        <v>No</v>
      </c>
    </row>
    <row r="28873">
      <c r="A28873" s="6">
        <v>728769.0</v>
      </c>
      <c r="B28873" s="6">
        <v>728519.0</v>
      </c>
      <c r="C28873" s="14" t="str">
        <f>If(COUNTIF(DamReaches!$B$2:$B$346,"="&amp;A28873)&gt;0, "Yes", "No")</f>
        <v>No</v>
      </c>
    </row>
    <row r="28874">
      <c r="A28874" s="6">
        <v>728791.0</v>
      </c>
      <c r="B28874" s="6">
        <v>728859.0</v>
      </c>
      <c r="C28874" s="14" t="str">
        <f>If(COUNTIF(DamReaches!$B$2:$B$346,"="&amp;A28874)&gt;0, "Yes", "No")</f>
        <v>No</v>
      </c>
    </row>
    <row r="28875">
      <c r="A28875" s="6">
        <v>728792.0</v>
      </c>
      <c r="B28875" s="6">
        <v>728738.0</v>
      </c>
      <c r="C28875" s="14" t="str">
        <f>If(COUNTIF(DamReaches!$B$2:$B$346,"="&amp;A28875)&gt;0, "Yes", "No")</f>
        <v>No</v>
      </c>
    </row>
    <row r="28876">
      <c r="A28876" s="6">
        <v>728793.0</v>
      </c>
      <c r="B28876" s="6">
        <v>728592.0</v>
      </c>
      <c r="C28876" s="14" t="str">
        <f>If(COUNTIF(DamReaches!$B$2:$B$346,"="&amp;A28876)&gt;0, "Yes", "No")</f>
        <v>No</v>
      </c>
    </row>
    <row r="28877">
      <c r="A28877" s="6">
        <v>728794.0</v>
      </c>
      <c r="B28877" s="6">
        <v>728739.0</v>
      </c>
      <c r="C28877" s="14" t="str">
        <f>If(COUNTIF(DamReaches!$B$2:$B$346,"="&amp;A28877)&gt;0, "Yes", "No")</f>
        <v>No</v>
      </c>
    </row>
    <row r="28878">
      <c r="A28878" s="6">
        <v>728795.0</v>
      </c>
      <c r="B28878" s="6">
        <v>728794.0</v>
      </c>
      <c r="C28878" s="14" t="str">
        <f>If(COUNTIF(DamReaches!$B$2:$B$346,"="&amp;A28878)&gt;0, "Yes", "No")</f>
        <v>No</v>
      </c>
    </row>
    <row r="28879">
      <c r="A28879" s="6">
        <v>728828.0</v>
      </c>
      <c r="B28879" s="6">
        <v>728541.0</v>
      </c>
      <c r="C28879" s="14" t="str">
        <f>If(COUNTIF(DamReaches!$B$2:$B$346,"="&amp;A28879)&gt;0, "Yes", "No")</f>
        <v>No</v>
      </c>
    </row>
    <row r="28880">
      <c r="A28880" s="6">
        <v>728829.0</v>
      </c>
      <c r="B28880" s="6">
        <v>728994.0</v>
      </c>
      <c r="C28880" s="14" t="str">
        <f>If(COUNTIF(DamReaches!$B$2:$B$346,"="&amp;A28880)&gt;0, "Yes", "No")</f>
        <v>No</v>
      </c>
    </row>
    <row r="28881">
      <c r="A28881" s="6">
        <v>728830.0</v>
      </c>
      <c r="B28881" s="6">
        <v>728994.0</v>
      </c>
      <c r="C28881" s="14" t="str">
        <f>If(COUNTIF(DamReaches!$B$2:$B$346,"="&amp;A28881)&gt;0, "Yes", "No")</f>
        <v>No</v>
      </c>
    </row>
    <row r="28882">
      <c r="A28882" s="6">
        <v>728831.0</v>
      </c>
      <c r="B28882" s="6">
        <v>728766.0</v>
      </c>
      <c r="C28882" s="14" t="str">
        <f>If(COUNTIF(DamReaches!$B$2:$B$346,"="&amp;A28882)&gt;0, "Yes", "No")</f>
        <v>No</v>
      </c>
    </row>
    <row r="28883">
      <c r="A28883" s="6">
        <v>728832.0</v>
      </c>
      <c r="B28883" s="6">
        <v>728521.0</v>
      </c>
      <c r="C28883" s="14" t="str">
        <f>If(COUNTIF(DamReaches!$B$2:$B$346,"="&amp;A28883)&gt;0, "Yes", "No")</f>
        <v>No</v>
      </c>
    </row>
    <row r="28884">
      <c r="A28884" s="6">
        <v>728855.0</v>
      </c>
      <c r="B28884" s="6">
        <v>728926.0</v>
      </c>
      <c r="C28884" s="14" t="str">
        <f>If(COUNTIF(DamReaches!$B$2:$B$346,"="&amp;A28884)&gt;0, "Yes", "No")</f>
        <v>No</v>
      </c>
    </row>
    <row r="28885">
      <c r="A28885" s="6">
        <v>728856.0</v>
      </c>
      <c r="B28885" s="6">
        <v>728926.0</v>
      </c>
      <c r="C28885" s="14" t="str">
        <f>If(COUNTIF(DamReaches!$B$2:$B$346,"="&amp;A28885)&gt;0, "Yes", "No")</f>
        <v>No</v>
      </c>
    </row>
    <row r="28886">
      <c r="A28886" s="6">
        <v>728857.0</v>
      </c>
      <c r="B28886" s="6">
        <v>728563.0</v>
      </c>
      <c r="C28886" s="14" t="str">
        <f>If(COUNTIF(DamReaches!$B$2:$B$346,"="&amp;A28886)&gt;0, "Yes", "No")</f>
        <v>No</v>
      </c>
    </row>
    <row r="28887">
      <c r="A28887" s="6">
        <v>728858.0</v>
      </c>
      <c r="B28887" s="6">
        <v>728857.0</v>
      </c>
      <c r="C28887" s="14" t="str">
        <f>If(COUNTIF(DamReaches!$B$2:$B$346,"="&amp;A28887)&gt;0, "Yes", "No")</f>
        <v>No</v>
      </c>
    </row>
    <row r="28888">
      <c r="A28888" s="6">
        <v>728859.0</v>
      </c>
      <c r="B28888" s="6">
        <v>729174.0</v>
      </c>
      <c r="C28888" s="14" t="str">
        <f>If(COUNTIF(DamReaches!$B$2:$B$346,"="&amp;A28888)&gt;0, "Yes", "No")</f>
        <v>No</v>
      </c>
    </row>
    <row r="28889">
      <c r="A28889" s="6">
        <v>728860.0</v>
      </c>
      <c r="B28889" s="6">
        <v>729174.0</v>
      </c>
      <c r="C28889" s="14" t="str">
        <f>If(COUNTIF(DamReaches!$B$2:$B$346,"="&amp;A28889)&gt;0, "Yes", "No")</f>
        <v>No</v>
      </c>
    </row>
    <row r="28890">
      <c r="A28890" s="6">
        <v>728877.0</v>
      </c>
      <c r="B28890" s="6">
        <v>728563.0</v>
      </c>
      <c r="C28890" s="14" t="str">
        <f>If(COUNTIF(DamReaches!$B$2:$B$346,"="&amp;A28890)&gt;0, "Yes", "No")</f>
        <v>No</v>
      </c>
    </row>
    <row r="28891">
      <c r="A28891" s="6">
        <v>728878.0</v>
      </c>
      <c r="B28891" s="6">
        <v>728828.0</v>
      </c>
      <c r="C28891" s="14" t="str">
        <f>If(COUNTIF(DamReaches!$B$2:$B$346,"="&amp;A28891)&gt;0, "Yes", "No")</f>
        <v>No</v>
      </c>
    </row>
    <row r="28892">
      <c r="A28892" s="6">
        <v>728879.0</v>
      </c>
      <c r="B28892" s="6">
        <v>728859.0</v>
      </c>
      <c r="C28892" s="14" t="str">
        <f>If(COUNTIF(DamReaches!$B$2:$B$346,"="&amp;A28892)&gt;0, "Yes", "No")</f>
        <v>No</v>
      </c>
    </row>
    <row r="28893">
      <c r="A28893" s="6">
        <v>728880.0</v>
      </c>
      <c r="B28893" s="6">
        <v>728460.0</v>
      </c>
      <c r="C28893" s="14" t="str">
        <f>If(COUNTIF(DamReaches!$B$2:$B$346,"="&amp;A28893)&gt;0, "Yes", "No")</f>
        <v>No</v>
      </c>
    </row>
    <row r="28894">
      <c r="A28894" s="6">
        <v>728881.0</v>
      </c>
      <c r="B28894" s="6">
        <v>728739.0</v>
      </c>
      <c r="C28894" s="14" t="str">
        <f>If(COUNTIF(DamReaches!$B$2:$B$346,"="&amp;A28894)&gt;0, "Yes", "No")</f>
        <v>No</v>
      </c>
    </row>
    <row r="28895">
      <c r="A28895" s="6">
        <v>728900.0</v>
      </c>
      <c r="B28895" s="6">
        <v>728364.0</v>
      </c>
      <c r="C28895" s="14" t="str">
        <f>If(COUNTIF(DamReaches!$B$2:$B$346,"="&amp;A28895)&gt;0, "Yes", "No")</f>
        <v>No</v>
      </c>
    </row>
    <row r="28896">
      <c r="A28896" s="6">
        <v>728901.0</v>
      </c>
      <c r="B28896" s="6">
        <v>728900.0</v>
      </c>
      <c r="C28896" s="14" t="str">
        <f>If(COUNTIF(DamReaches!$B$2:$B$346,"="&amp;A28896)&gt;0, "Yes", "No")</f>
        <v>No</v>
      </c>
    </row>
    <row r="28897">
      <c r="A28897" s="6">
        <v>728902.0</v>
      </c>
      <c r="B28897" s="6">
        <v>728521.0</v>
      </c>
      <c r="C28897" s="14" t="str">
        <f>If(COUNTIF(DamReaches!$B$2:$B$346,"="&amp;A28897)&gt;0, "Yes", "No")</f>
        <v>No</v>
      </c>
    </row>
    <row r="28898">
      <c r="A28898" s="6">
        <v>728903.0</v>
      </c>
      <c r="B28898" s="6">
        <v>728740.0</v>
      </c>
      <c r="C28898" s="14" t="str">
        <f>If(COUNTIF(DamReaches!$B$2:$B$346,"="&amp;A28898)&gt;0, "Yes", "No")</f>
        <v>No</v>
      </c>
    </row>
    <row r="28899">
      <c r="A28899" s="6">
        <v>728926.0</v>
      </c>
      <c r="B28899" s="6">
        <v>729333.0</v>
      </c>
      <c r="C28899" s="14" t="str">
        <f>If(COUNTIF(DamReaches!$B$2:$B$346,"="&amp;A28899)&gt;0, "Yes", "No")</f>
        <v>No</v>
      </c>
    </row>
    <row r="28900">
      <c r="A28900" s="6">
        <v>728927.0</v>
      </c>
      <c r="B28900" s="6">
        <v>728544.0</v>
      </c>
      <c r="C28900" s="14" t="str">
        <f>If(COUNTIF(DamReaches!$B$2:$B$346,"="&amp;A28900)&gt;0, "Yes", "No")</f>
        <v>No</v>
      </c>
    </row>
    <row r="28901">
      <c r="A28901" s="6">
        <v>728928.0</v>
      </c>
      <c r="B28901" s="6">
        <v>728740.0</v>
      </c>
      <c r="C28901" s="14" t="str">
        <f>If(COUNTIF(DamReaches!$B$2:$B$346,"="&amp;A28901)&gt;0, "Yes", "No")</f>
        <v>No</v>
      </c>
    </row>
    <row r="28902">
      <c r="A28902" s="6">
        <v>728945.0</v>
      </c>
      <c r="B28902" s="6">
        <v>729879.0</v>
      </c>
      <c r="C28902" s="14" t="str">
        <f>If(COUNTIF(DamReaches!$B$2:$B$346,"="&amp;A28902)&gt;0, "Yes", "No")</f>
        <v>No</v>
      </c>
    </row>
    <row r="28903">
      <c r="A28903" s="6">
        <v>728946.0</v>
      </c>
      <c r="B28903" s="6">
        <v>729879.0</v>
      </c>
      <c r="C28903" s="14" t="str">
        <f>If(COUNTIF(DamReaches!$B$2:$B$346,"="&amp;A28903)&gt;0, "Yes", "No")</f>
        <v>No</v>
      </c>
    </row>
    <row r="28904">
      <c r="A28904" s="6">
        <v>728947.0</v>
      </c>
      <c r="B28904" s="6">
        <v>728541.0</v>
      </c>
      <c r="C28904" s="14" t="str">
        <f>If(COUNTIF(DamReaches!$B$2:$B$346,"="&amp;A28904)&gt;0, "Yes", "No")</f>
        <v>No</v>
      </c>
    </row>
    <row r="28905">
      <c r="A28905" s="6">
        <v>728974.0</v>
      </c>
      <c r="B28905" s="6">
        <v>727467.0</v>
      </c>
      <c r="C28905" s="14" t="str">
        <f>If(COUNTIF(DamReaches!$B$2:$B$346,"="&amp;A28905)&gt;0, "Yes", "No")</f>
        <v>No</v>
      </c>
    </row>
    <row r="28906">
      <c r="A28906" s="6">
        <v>728975.0</v>
      </c>
      <c r="B28906" s="6">
        <v>728238.0</v>
      </c>
      <c r="C28906" s="14" t="str">
        <f>If(COUNTIF(DamReaches!$B$2:$B$346,"="&amp;A28906)&gt;0, "Yes", "No")</f>
        <v>No</v>
      </c>
    </row>
    <row r="28907">
      <c r="A28907" s="6">
        <v>728976.0</v>
      </c>
      <c r="B28907" s="6">
        <v>728639.0</v>
      </c>
      <c r="C28907" s="14" t="str">
        <f>If(COUNTIF(DamReaches!$B$2:$B$346,"="&amp;A28907)&gt;0, "Yes", "No")</f>
        <v>No</v>
      </c>
    </row>
    <row r="28908">
      <c r="A28908" s="6">
        <v>728977.0</v>
      </c>
      <c r="B28908" s="6">
        <v>728459.0</v>
      </c>
      <c r="C28908" s="14" t="str">
        <f>If(COUNTIF(DamReaches!$B$2:$B$346,"="&amp;A28908)&gt;0, "Yes", "No")</f>
        <v>No</v>
      </c>
    </row>
    <row r="28909">
      <c r="A28909" s="6">
        <v>728978.0</v>
      </c>
      <c r="B28909" s="6">
        <v>728240.0</v>
      </c>
      <c r="C28909" s="14" t="str">
        <f>If(COUNTIF(DamReaches!$B$2:$B$346,"="&amp;A28909)&gt;0, "Yes", "No")</f>
        <v>No</v>
      </c>
    </row>
    <row r="28910">
      <c r="A28910" s="6">
        <v>728993.0</v>
      </c>
      <c r="B28910" s="6">
        <v>729078.0</v>
      </c>
      <c r="C28910" s="14" t="str">
        <f>If(COUNTIF(DamReaches!$B$2:$B$346,"="&amp;A28910)&gt;0, "Yes", "No")</f>
        <v>No</v>
      </c>
    </row>
    <row r="28911">
      <c r="A28911" s="6">
        <v>728994.0</v>
      </c>
      <c r="B28911" s="6">
        <v>729078.0</v>
      </c>
      <c r="C28911" s="14" t="str">
        <f>If(COUNTIF(DamReaches!$B$2:$B$346,"="&amp;A28911)&gt;0, "Yes", "No")</f>
        <v>No</v>
      </c>
    </row>
    <row r="28912">
      <c r="A28912" s="6">
        <v>728995.0</v>
      </c>
      <c r="B28912" s="6">
        <v>728269.0</v>
      </c>
      <c r="C28912" s="14" t="str">
        <f>If(COUNTIF(DamReaches!$B$2:$B$346,"="&amp;A28912)&gt;0, "Yes", "No")</f>
        <v>No</v>
      </c>
    </row>
    <row r="28913">
      <c r="A28913" s="6">
        <v>728996.0</v>
      </c>
      <c r="B28913" s="6">
        <v>728997.0</v>
      </c>
      <c r="C28913" s="14" t="str">
        <f>If(COUNTIF(DamReaches!$B$2:$B$346,"="&amp;A28913)&gt;0, "Yes", "No")</f>
        <v>No</v>
      </c>
    </row>
    <row r="28914">
      <c r="A28914" s="6">
        <v>728997.0</v>
      </c>
      <c r="B28914" s="6">
        <v>728716.0</v>
      </c>
      <c r="C28914" s="14" t="str">
        <f>If(COUNTIF(DamReaches!$B$2:$B$346,"="&amp;A28914)&gt;0, "Yes", "No")</f>
        <v>No</v>
      </c>
    </row>
    <row r="28915">
      <c r="A28915" s="6">
        <v>728998.0</v>
      </c>
      <c r="B28915" s="6">
        <v>728497.0</v>
      </c>
      <c r="C28915" s="14" t="str">
        <f>If(COUNTIF(DamReaches!$B$2:$B$346,"="&amp;A28915)&gt;0, "Yes", "No")</f>
        <v>No</v>
      </c>
    </row>
    <row r="28916">
      <c r="A28916" s="6">
        <v>729018.0</v>
      </c>
      <c r="B28916" s="6">
        <v>728057.0</v>
      </c>
      <c r="C28916" s="14" t="str">
        <f>If(COUNTIF(DamReaches!$B$2:$B$346,"="&amp;A28916)&gt;0, "Yes", "No")</f>
        <v>No</v>
      </c>
    </row>
    <row r="28917">
      <c r="A28917" s="6">
        <v>729019.0</v>
      </c>
      <c r="B28917" s="6">
        <v>729018.0</v>
      </c>
      <c r="C28917" s="14" t="str">
        <f>If(COUNTIF(DamReaches!$B$2:$B$346,"="&amp;A28917)&gt;0, "Yes", "No")</f>
        <v>No</v>
      </c>
    </row>
    <row r="28918">
      <c r="A28918" s="6">
        <v>729020.0</v>
      </c>
      <c r="B28918" s="6">
        <v>729021.0</v>
      </c>
      <c r="C28918" s="14" t="str">
        <f>If(COUNTIF(DamReaches!$B$2:$B$346,"="&amp;A28918)&gt;0, "Yes", "No")</f>
        <v>No</v>
      </c>
    </row>
    <row r="28919">
      <c r="A28919" s="6">
        <v>729021.0</v>
      </c>
      <c r="B28919" s="6">
        <v>728832.0</v>
      </c>
      <c r="C28919" s="14" t="str">
        <f>If(COUNTIF(DamReaches!$B$2:$B$346,"="&amp;A28919)&gt;0, "Yes", "No")</f>
        <v>No</v>
      </c>
    </row>
    <row r="28920">
      <c r="A28920" s="6">
        <v>729037.0</v>
      </c>
      <c r="B28920" s="6">
        <v>729021.0</v>
      </c>
      <c r="C28920" s="14" t="str">
        <f>If(COUNTIF(DamReaches!$B$2:$B$346,"="&amp;A28920)&gt;0, "Yes", "No")</f>
        <v>No</v>
      </c>
    </row>
    <row r="28921">
      <c r="A28921" s="6">
        <v>729060.0</v>
      </c>
      <c r="B28921" s="6">
        <v>728858.0</v>
      </c>
      <c r="C28921" s="14" t="str">
        <f>If(COUNTIF(DamReaches!$B$2:$B$346,"="&amp;A28921)&gt;0, "Yes", "No")</f>
        <v>No</v>
      </c>
    </row>
    <row r="28922">
      <c r="A28922" s="6">
        <v>729061.0</v>
      </c>
      <c r="B28922" s="6">
        <v>729135.0</v>
      </c>
      <c r="C28922" s="14" t="str">
        <f>If(COUNTIF(DamReaches!$B$2:$B$346,"="&amp;A28922)&gt;0, "Yes", "No")</f>
        <v>No</v>
      </c>
    </row>
    <row r="28923">
      <c r="A28923" s="6">
        <v>729078.0</v>
      </c>
      <c r="B28923" s="6">
        <v>729717.0</v>
      </c>
      <c r="C28923" s="14" t="str">
        <f>If(COUNTIF(DamReaches!$B$2:$B$346,"="&amp;A28923)&gt;0, "Yes", "No")</f>
        <v>No</v>
      </c>
    </row>
    <row r="28924">
      <c r="A28924" s="6">
        <v>729079.0</v>
      </c>
      <c r="B28924" s="6">
        <v>729717.0</v>
      </c>
      <c r="C28924" s="14" t="str">
        <f>If(COUNTIF(DamReaches!$B$2:$B$346,"="&amp;A28924)&gt;0, "Yes", "No")</f>
        <v>No</v>
      </c>
    </row>
    <row r="28925">
      <c r="A28925" s="6">
        <v>729080.0</v>
      </c>
      <c r="B28925" s="6">
        <v>728900.0</v>
      </c>
      <c r="C28925" s="14" t="str">
        <f>If(COUNTIF(DamReaches!$B$2:$B$346,"="&amp;A28925)&gt;0, "Yes", "No")</f>
        <v>No</v>
      </c>
    </row>
    <row r="28926">
      <c r="A28926" s="6">
        <v>729102.0</v>
      </c>
      <c r="B28926" s="6">
        <v>729333.0</v>
      </c>
      <c r="C28926" s="14" t="str">
        <f>If(COUNTIF(DamReaches!$B$2:$B$346,"="&amp;A28926)&gt;0, "Yes", "No")</f>
        <v>No</v>
      </c>
    </row>
    <row r="28927">
      <c r="A28927" s="6">
        <v>729103.0</v>
      </c>
      <c r="B28927" s="6">
        <v>729388.0</v>
      </c>
      <c r="C28927" s="14" t="str">
        <f>If(COUNTIF(DamReaches!$B$2:$B$346,"="&amp;A28927)&gt;0, "Yes", "No")</f>
        <v>No</v>
      </c>
    </row>
    <row r="28928">
      <c r="A28928" s="6">
        <v>729104.0</v>
      </c>
      <c r="B28928" s="6">
        <v>729388.0</v>
      </c>
      <c r="C28928" s="14" t="str">
        <f>If(COUNTIF(DamReaches!$B$2:$B$346,"="&amp;A28928)&gt;0, "Yes", "No")</f>
        <v>No</v>
      </c>
    </row>
    <row r="28929">
      <c r="A28929" s="6">
        <v>729105.0</v>
      </c>
      <c r="B28929" s="6">
        <v>728998.0</v>
      </c>
      <c r="C28929" s="14" t="str">
        <f>If(COUNTIF(DamReaches!$B$2:$B$346,"="&amp;A28929)&gt;0, "Yes", "No")</f>
        <v>No</v>
      </c>
    </row>
    <row r="28930">
      <c r="A28930" s="6">
        <v>729106.0</v>
      </c>
      <c r="B28930" s="6">
        <v>728794.0</v>
      </c>
      <c r="C28930" s="14" t="str">
        <f>If(COUNTIF(DamReaches!$B$2:$B$346,"="&amp;A28930)&gt;0, "Yes", "No")</f>
        <v>No</v>
      </c>
    </row>
    <row r="28931">
      <c r="A28931" s="6">
        <v>729133.0</v>
      </c>
      <c r="B28931" s="6">
        <v>729134.0</v>
      </c>
      <c r="C28931" s="14" t="str">
        <f>If(COUNTIF(DamReaches!$B$2:$B$346,"="&amp;A28931)&gt;0, "Yes", "No")</f>
        <v>No</v>
      </c>
    </row>
    <row r="28932">
      <c r="A28932" s="6">
        <v>729134.0</v>
      </c>
      <c r="B28932" s="6">
        <v>728444.0</v>
      </c>
      <c r="C28932" s="14" t="str">
        <f>If(COUNTIF(DamReaches!$B$2:$B$346,"="&amp;A28932)&gt;0, "Yes", "No")</f>
        <v>No</v>
      </c>
    </row>
    <row r="28933">
      <c r="A28933" s="6">
        <v>729135.0</v>
      </c>
      <c r="B28933" s="6">
        <v>729255.0</v>
      </c>
      <c r="C28933" s="14" t="str">
        <f>If(COUNTIF(DamReaches!$B$2:$B$346,"="&amp;A28933)&gt;0, "Yes", "No")</f>
        <v>No</v>
      </c>
    </row>
    <row r="28934">
      <c r="A28934" s="6">
        <v>729136.0</v>
      </c>
      <c r="B28934" s="6">
        <v>729255.0</v>
      </c>
      <c r="C28934" s="14" t="str">
        <f>If(COUNTIF(DamReaches!$B$2:$B$346,"="&amp;A28934)&gt;0, "Yes", "No")</f>
        <v>No</v>
      </c>
    </row>
    <row r="28935">
      <c r="A28935" s="6">
        <v>729137.0</v>
      </c>
      <c r="B28935" s="6">
        <v>729105.0</v>
      </c>
      <c r="C28935" s="14" t="str">
        <f>If(COUNTIF(DamReaches!$B$2:$B$346,"="&amp;A28935)&gt;0, "Yes", "No")</f>
        <v>No</v>
      </c>
    </row>
    <row r="28936">
      <c r="A28936" s="6">
        <v>729138.0</v>
      </c>
      <c r="B28936" s="6">
        <v>729137.0</v>
      </c>
      <c r="C28936" s="14" t="str">
        <f>If(COUNTIF(DamReaches!$B$2:$B$346,"="&amp;A28936)&gt;0, "Yes", "No")</f>
        <v>No</v>
      </c>
    </row>
    <row r="28937">
      <c r="A28937" s="6">
        <v>729174.0</v>
      </c>
      <c r="B28937" s="6">
        <v>729215.0</v>
      </c>
      <c r="C28937" s="14" t="str">
        <f>If(COUNTIF(DamReaches!$B$2:$B$346,"="&amp;A28937)&gt;0, "Yes", "No")</f>
        <v>No</v>
      </c>
    </row>
    <row r="28938">
      <c r="A28938" s="6">
        <v>729175.0</v>
      </c>
      <c r="B28938" s="6">
        <v>729135.0</v>
      </c>
      <c r="C28938" s="14" t="str">
        <f>If(COUNTIF(DamReaches!$B$2:$B$346,"="&amp;A28938)&gt;0, "Yes", "No")</f>
        <v>No</v>
      </c>
    </row>
    <row r="28939">
      <c r="A28939" s="6">
        <v>729176.0</v>
      </c>
      <c r="B28939" s="6">
        <v>728716.0</v>
      </c>
      <c r="C28939" s="14" t="str">
        <f>If(COUNTIF(DamReaches!$B$2:$B$346,"="&amp;A28939)&gt;0, "Yes", "No")</f>
        <v>No</v>
      </c>
    </row>
    <row r="28940">
      <c r="A28940" s="6">
        <v>729177.0</v>
      </c>
      <c r="B28940" s="6">
        <v>728998.0</v>
      </c>
      <c r="C28940" s="14" t="str">
        <f>If(COUNTIF(DamReaches!$B$2:$B$346,"="&amp;A28940)&gt;0, "Yes", "No")</f>
        <v>No</v>
      </c>
    </row>
    <row r="28941">
      <c r="A28941" s="6">
        <v>729178.0</v>
      </c>
      <c r="B28941" s="6">
        <v>729137.0</v>
      </c>
      <c r="C28941" s="14" t="str">
        <f>If(COUNTIF(DamReaches!$B$2:$B$346,"="&amp;A28941)&gt;0, "Yes", "No")</f>
        <v>No</v>
      </c>
    </row>
    <row r="28942">
      <c r="A28942" s="6">
        <v>729179.0</v>
      </c>
      <c r="B28942" s="6">
        <v>729178.0</v>
      </c>
      <c r="C28942" s="14" t="str">
        <f>If(COUNTIF(DamReaches!$B$2:$B$346,"="&amp;A28942)&gt;0, "Yes", "No")</f>
        <v>No</v>
      </c>
    </row>
    <row r="28943">
      <c r="A28943" s="6">
        <v>729211.0</v>
      </c>
      <c r="B28943" s="6">
        <v>728858.0</v>
      </c>
      <c r="C28943" s="14" t="str">
        <f>If(COUNTIF(DamReaches!$B$2:$B$346,"="&amp;A28943)&gt;0, "Yes", "No")</f>
        <v>No</v>
      </c>
    </row>
    <row r="28944">
      <c r="A28944" s="6">
        <v>729212.0</v>
      </c>
      <c r="B28944" s="6">
        <v>729211.0</v>
      </c>
      <c r="C28944" s="14" t="str">
        <f>If(COUNTIF(DamReaches!$B$2:$B$346,"="&amp;A28944)&gt;0, "Yes", "No")</f>
        <v>No</v>
      </c>
    </row>
    <row r="28945">
      <c r="A28945" s="6">
        <v>729213.0</v>
      </c>
      <c r="B28945" s="6">
        <v>728250.0</v>
      </c>
      <c r="C28945" s="14" t="str">
        <f>If(COUNTIF(DamReaches!$B$2:$B$346,"="&amp;A28945)&gt;0, "Yes", "No")</f>
        <v>No</v>
      </c>
    </row>
    <row r="28946">
      <c r="A28946" s="6">
        <v>729214.0</v>
      </c>
      <c r="B28946" s="6">
        <v>728638.0</v>
      </c>
      <c r="C28946" s="14" t="str">
        <f>If(COUNTIF(DamReaches!$B$2:$B$346,"="&amp;A28946)&gt;0, "Yes", "No")</f>
        <v>No</v>
      </c>
    </row>
    <row r="28947">
      <c r="A28947" s="6">
        <v>729215.0</v>
      </c>
      <c r="B28947" s="6">
        <v>729175.0</v>
      </c>
      <c r="C28947" s="14" t="str">
        <f>If(COUNTIF(DamReaches!$B$2:$B$346,"="&amp;A28947)&gt;0, "Yes", "No")</f>
        <v>No</v>
      </c>
    </row>
    <row r="28948">
      <c r="A28948" s="6">
        <v>729216.0</v>
      </c>
      <c r="B28948" s="6">
        <v>728978.0</v>
      </c>
      <c r="C28948" s="14" t="str">
        <f>If(COUNTIF(DamReaches!$B$2:$B$346,"="&amp;A28948)&gt;0, "Yes", "No")</f>
        <v>No</v>
      </c>
    </row>
    <row r="28949">
      <c r="A28949" s="6">
        <v>729217.0</v>
      </c>
      <c r="B28949" s="6">
        <v>728978.0</v>
      </c>
      <c r="C28949" s="14" t="str">
        <f>If(COUNTIF(DamReaches!$B$2:$B$346,"="&amp;A28949)&gt;0, "Yes", "No")</f>
        <v>No</v>
      </c>
    </row>
    <row r="28950">
      <c r="A28950" s="6">
        <v>729236.0</v>
      </c>
      <c r="B28950" s="6">
        <v>729215.0</v>
      </c>
      <c r="C28950" s="14" t="str">
        <f>If(COUNTIF(DamReaches!$B$2:$B$346,"="&amp;A28950)&gt;0, "Yes", "No")</f>
        <v>No</v>
      </c>
    </row>
    <row r="28951">
      <c r="A28951" s="6">
        <v>729255.0</v>
      </c>
      <c r="B28951" s="6">
        <v>729276.0</v>
      </c>
      <c r="C28951" s="14" t="str">
        <f>If(COUNTIF(DamReaches!$B$2:$B$346,"="&amp;A28951)&gt;0, "Yes", "No")</f>
        <v>No</v>
      </c>
    </row>
    <row r="28952">
      <c r="A28952" s="6">
        <v>729256.0</v>
      </c>
      <c r="B28952" s="6">
        <v>728766.0</v>
      </c>
      <c r="C28952" s="14" t="str">
        <f>If(COUNTIF(DamReaches!$B$2:$B$346,"="&amp;A28952)&gt;0, "Yes", "No")</f>
        <v>No</v>
      </c>
    </row>
    <row r="28953">
      <c r="A28953" s="6">
        <v>729272.0</v>
      </c>
      <c r="B28953" s="6">
        <v>729925.0</v>
      </c>
      <c r="C28953" s="14" t="str">
        <f>If(COUNTIF(DamReaches!$B$2:$B$346,"="&amp;A28953)&gt;0, "Yes", "No")</f>
        <v>No</v>
      </c>
    </row>
    <row r="28954">
      <c r="A28954" s="6">
        <v>729273.0</v>
      </c>
      <c r="B28954" s="6">
        <v>729925.0</v>
      </c>
      <c r="C28954" s="14" t="str">
        <f>If(COUNTIF(DamReaches!$B$2:$B$346,"="&amp;A28954)&gt;0, "Yes", "No")</f>
        <v>No</v>
      </c>
    </row>
    <row r="28955">
      <c r="A28955" s="6">
        <v>729274.0</v>
      </c>
      <c r="B28955" s="6">
        <v>728444.0</v>
      </c>
      <c r="C28955" s="14" t="str">
        <f>If(COUNTIF(DamReaches!$B$2:$B$346,"="&amp;A28955)&gt;0, "Yes", "No")</f>
        <v>No</v>
      </c>
    </row>
    <row r="28956">
      <c r="A28956" s="6">
        <v>729275.0</v>
      </c>
      <c r="B28956" s="6">
        <v>728975.0</v>
      </c>
      <c r="C28956" s="14" t="str">
        <f>If(COUNTIF(DamReaches!$B$2:$B$346,"="&amp;A28956)&gt;0, "Yes", "No")</f>
        <v>No</v>
      </c>
    </row>
    <row r="28957">
      <c r="A28957" s="6">
        <v>729276.0</v>
      </c>
      <c r="B28957" s="6">
        <v>728995.0</v>
      </c>
      <c r="C28957" s="14" t="str">
        <f>If(COUNTIF(DamReaches!$B$2:$B$346,"="&amp;A28957)&gt;0, "Yes", "No")</f>
        <v>No</v>
      </c>
    </row>
    <row r="28958">
      <c r="A28958" s="6">
        <v>729277.0</v>
      </c>
      <c r="B28958" s="6">
        <v>729080.0</v>
      </c>
      <c r="C28958" s="14" t="str">
        <f>If(COUNTIF(DamReaches!$B$2:$B$346,"="&amp;A28958)&gt;0, "Yes", "No")</f>
        <v>No</v>
      </c>
    </row>
    <row r="28959">
      <c r="A28959" s="6">
        <v>729278.0</v>
      </c>
      <c r="B28959" s="6">
        <v>729217.0</v>
      </c>
      <c r="C28959" s="14" t="str">
        <f>If(COUNTIF(DamReaches!$B$2:$B$346,"="&amp;A28959)&gt;0, "Yes", "No")</f>
        <v>No</v>
      </c>
    </row>
    <row r="28960">
      <c r="A28960" s="6">
        <v>729302.0</v>
      </c>
      <c r="B28960" s="6">
        <v>729274.0</v>
      </c>
      <c r="C28960" s="14" t="str">
        <f>If(COUNTIF(DamReaches!$B$2:$B$346,"="&amp;A28960)&gt;0, "Yes", "No")</f>
        <v>No</v>
      </c>
    </row>
    <row r="28961">
      <c r="A28961" s="6">
        <v>729316.0</v>
      </c>
      <c r="B28961" s="6">
        <v>728638.0</v>
      </c>
      <c r="C28961" s="14" t="str">
        <f>If(COUNTIF(DamReaches!$B$2:$B$346,"="&amp;A28961)&gt;0, "Yes", "No")</f>
        <v>No</v>
      </c>
    </row>
    <row r="28962">
      <c r="A28962" s="6">
        <v>729317.0</v>
      </c>
      <c r="B28962" s="6">
        <v>729318.0</v>
      </c>
      <c r="C28962" s="14" t="str">
        <f>If(COUNTIF(DamReaches!$B$2:$B$346,"="&amp;A28962)&gt;0, "Yes", "No")</f>
        <v>No</v>
      </c>
    </row>
    <row r="28963">
      <c r="A28963" s="6">
        <v>729318.0</v>
      </c>
      <c r="B28963" s="6">
        <v>729106.0</v>
      </c>
      <c r="C28963" s="14" t="str">
        <f>If(COUNTIF(DamReaches!$B$2:$B$346,"="&amp;A28963)&gt;0, "Yes", "No")</f>
        <v>No</v>
      </c>
    </row>
    <row r="28964">
      <c r="A28964" s="6">
        <v>729333.0</v>
      </c>
      <c r="B28964" s="6">
        <v>729387.0</v>
      </c>
      <c r="C28964" s="14" t="str">
        <f>If(COUNTIF(DamReaches!$B$2:$B$346,"="&amp;A28964)&gt;0, "Yes", "No")</f>
        <v>No</v>
      </c>
    </row>
    <row r="28965">
      <c r="A28965" s="6">
        <v>729334.0</v>
      </c>
      <c r="B28965" s="6">
        <v>728997.0</v>
      </c>
      <c r="C28965" s="14" t="str">
        <f>If(COUNTIF(DamReaches!$B$2:$B$346,"="&amp;A28965)&gt;0, "Yes", "No")</f>
        <v>No</v>
      </c>
    </row>
    <row r="28966">
      <c r="A28966" s="6">
        <v>729335.0</v>
      </c>
      <c r="B28966" s="6">
        <v>729178.0</v>
      </c>
      <c r="C28966" s="14" t="str">
        <f>If(COUNTIF(DamReaches!$B$2:$B$346,"="&amp;A28966)&gt;0, "Yes", "No")</f>
        <v>No</v>
      </c>
    </row>
    <row r="28967">
      <c r="A28967" s="6">
        <v>729336.0</v>
      </c>
      <c r="B28967" s="6">
        <v>729335.0</v>
      </c>
      <c r="C28967" s="14" t="str">
        <f>If(COUNTIF(DamReaches!$B$2:$B$346,"="&amp;A28967)&gt;0, "Yes", "No")</f>
        <v>No</v>
      </c>
    </row>
    <row r="28968">
      <c r="A28968" s="6">
        <v>729337.0</v>
      </c>
      <c r="B28968" s="6">
        <v>729318.0</v>
      </c>
      <c r="C28968" s="14" t="str">
        <f>If(COUNTIF(DamReaches!$B$2:$B$346,"="&amp;A28968)&gt;0, "Yes", "No")</f>
        <v>No</v>
      </c>
    </row>
    <row r="28969">
      <c r="A28969" s="6">
        <v>729349.0</v>
      </c>
      <c r="B28969" s="6">
        <v>728190.0</v>
      </c>
      <c r="C28969" s="14" t="str">
        <f>If(COUNTIF(DamReaches!$B$2:$B$346,"="&amp;A28969)&gt;0, "Yes", "No")</f>
        <v>No</v>
      </c>
    </row>
    <row r="28970">
      <c r="A28970" s="6">
        <v>729350.0</v>
      </c>
      <c r="B28970" s="6">
        <v>728144.0</v>
      </c>
      <c r="C28970" s="14" t="str">
        <f>If(COUNTIF(DamReaches!$B$2:$B$346,"="&amp;A28970)&gt;0, "Yes", "No")</f>
        <v>No</v>
      </c>
    </row>
    <row r="28971">
      <c r="A28971" s="6">
        <v>729351.0</v>
      </c>
      <c r="B28971" s="6">
        <v>729334.0</v>
      </c>
      <c r="C28971" s="14" t="str">
        <f>If(COUNTIF(DamReaches!$B$2:$B$346,"="&amp;A28971)&gt;0, "Yes", "No")</f>
        <v>No</v>
      </c>
    </row>
    <row r="28972">
      <c r="A28972" s="6">
        <v>729352.0</v>
      </c>
      <c r="B28972" s="6">
        <v>728902.0</v>
      </c>
      <c r="C28972" s="14" t="str">
        <f>If(COUNTIF(DamReaches!$B$2:$B$346,"="&amp;A28972)&gt;0, "Yes", "No")</f>
        <v>No</v>
      </c>
    </row>
    <row r="28973">
      <c r="A28973" s="6">
        <v>729353.0</v>
      </c>
      <c r="B28973" s="6">
        <v>729217.0</v>
      </c>
      <c r="C28973" s="14" t="str">
        <f>If(COUNTIF(DamReaches!$B$2:$B$346,"="&amp;A28973)&gt;0, "Yes", "No")</f>
        <v>No</v>
      </c>
    </row>
    <row r="28974">
      <c r="A28974" s="6">
        <v>729354.0</v>
      </c>
      <c r="B28974" s="6">
        <v>729353.0</v>
      </c>
      <c r="C28974" s="14" t="str">
        <f>If(COUNTIF(DamReaches!$B$2:$B$346,"="&amp;A28974)&gt;0, "Yes", "No")</f>
        <v>No</v>
      </c>
    </row>
    <row r="28975">
      <c r="A28975" s="6">
        <v>729385.0</v>
      </c>
      <c r="B28975" s="6">
        <v>729386.0</v>
      </c>
      <c r="C28975" s="14" t="str">
        <f>If(COUNTIF(DamReaches!$B$2:$B$346,"="&amp;A28975)&gt;0, "Yes", "No")</f>
        <v>No</v>
      </c>
    </row>
    <row r="28976">
      <c r="A28976" s="6">
        <v>729386.0</v>
      </c>
      <c r="B28976" s="6">
        <v>729387.0</v>
      </c>
      <c r="C28976" s="14" t="str">
        <f>If(COUNTIF(DamReaches!$B$2:$B$346,"="&amp;A28976)&gt;0, "Yes", "No")</f>
        <v>No</v>
      </c>
    </row>
    <row r="28977">
      <c r="A28977" s="6">
        <v>729387.0</v>
      </c>
      <c r="B28977" s="6">
        <v>730770.0</v>
      </c>
      <c r="C28977" s="14" t="str">
        <f>If(COUNTIF(DamReaches!$B$2:$B$346,"="&amp;A28977)&gt;0, "Yes", "No")</f>
        <v>No</v>
      </c>
    </row>
    <row r="28978">
      <c r="A28978" s="6">
        <v>729388.0</v>
      </c>
      <c r="B28978" s="6">
        <v>730770.0</v>
      </c>
      <c r="C28978" s="14" t="str">
        <f>If(COUNTIF(DamReaches!$B$2:$B$346,"="&amp;A28978)&gt;0, "Yes", "No")</f>
        <v>No</v>
      </c>
    </row>
    <row r="28979">
      <c r="A28979" s="6">
        <v>729389.0</v>
      </c>
      <c r="B28979" s="6">
        <v>729349.0</v>
      </c>
      <c r="C28979" s="14" t="str">
        <f>If(COUNTIF(DamReaches!$B$2:$B$346,"="&amp;A28979)&gt;0, "Yes", "No")</f>
        <v>No</v>
      </c>
    </row>
    <row r="28980">
      <c r="A28980" s="6">
        <v>729390.0</v>
      </c>
      <c r="B28980" s="6">
        <v>728828.0</v>
      </c>
      <c r="C28980" s="14" t="str">
        <f>If(COUNTIF(DamReaches!$B$2:$B$346,"="&amp;A28980)&gt;0, "Yes", "No")</f>
        <v>No</v>
      </c>
    </row>
    <row r="28981">
      <c r="A28981" s="6">
        <v>729391.0</v>
      </c>
      <c r="B28981" s="6">
        <v>729392.0</v>
      </c>
      <c r="C28981" s="14" t="str">
        <f>If(COUNTIF(DamReaches!$B$2:$B$346,"="&amp;A28981)&gt;0, "Yes", "No")</f>
        <v>No</v>
      </c>
    </row>
    <row r="28982">
      <c r="A28982" s="6">
        <v>729392.0</v>
      </c>
      <c r="B28982" s="6">
        <v>729393.0</v>
      </c>
      <c r="C28982" s="14" t="str">
        <f>If(COUNTIF(DamReaches!$B$2:$B$346,"="&amp;A28982)&gt;0, "Yes", "No")</f>
        <v>No</v>
      </c>
    </row>
    <row r="28983">
      <c r="A28983" s="6">
        <v>729393.0</v>
      </c>
      <c r="B28983" s="6">
        <v>728367.0</v>
      </c>
      <c r="C28983" s="14" t="str">
        <f>If(COUNTIF(DamReaches!$B$2:$B$346,"="&amp;A28983)&gt;0, "Yes", "No")</f>
        <v>No</v>
      </c>
    </row>
    <row r="28984">
      <c r="A28984" s="6">
        <v>729403.0</v>
      </c>
      <c r="B28984" s="6">
        <v>728857.0</v>
      </c>
      <c r="C28984" s="14" t="str">
        <f>If(COUNTIF(DamReaches!$B$2:$B$346,"="&amp;A28984)&gt;0, "Yes", "No")</f>
        <v>No</v>
      </c>
    </row>
    <row r="28985">
      <c r="A28985" s="6">
        <v>729436.0</v>
      </c>
      <c r="B28985" s="6">
        <v>728975.0</v>
      </c>
      <c r="C28985" s="14" t="str">
        <f>If(COUNTIF(DamReaches!$B$2:$B$346,"="&amp;A28985)&gt;0, "Yes", "No")</f>
        <v>No</v>
      </c>
    </row>
    <row r="28986">
      <c r="A28986" s="6">
        <v>729437.0</v>
      </c>
      <c r="B28986" s="6">
        <v>729080.0</v>
      </c>
      <c r="C28986" s="14" t="str">
        <f>If(COUNTIF(DamReaches!$B$2:$B$346,"="&amp;A28986)&gt;0, "Yes", "No")</f>
        <v>No</v>
      </c>
    </row>
    <row r="28987">
      <c r="A28987" s="6">
        <v>729438.0</v>
      </c>
      <c r="B28987" s="6">
        <v>729545.0</v>
      </c>
      <c r="C28987" s="14" t="str">
        <f>If(COUNTIF(DamReaches!$B$2:$B$346,"="&amp;A28987)&gt;0, "Yes", "No")</f>
        <v>No</v>
      </c>
    </row>
    <row r="28988">
      <c r="A28988" s="6">
        <v>729439.0</v>
      </c>
      <c r="B28988" s="6">
        <v>729337.0</v>
      </c>
      <c r="C28988" s="14" t="str">
        <f>If(COUNTIF(DamReaches!$B$2:$B$346,"="&amp;A28988)&gt;0, "Yes", "No")</f>
        <v>No</v>
      </c>
    </row>
    <row r="28989">
      <c r="A28989" s="6">
        <v>729462.0</v>
      </c>
      <c r="B28989" s="6">
        <v>729211.0</v>
      </c>
      <c r="C28989" s="14" t="str">
        <f>If(COUNTIF(DamReaches!$B$2:$B$346,"="&amp;A28989)&gt;0, "Yes", "No")</f>
        <v>No</v>
      </c>
    </row>
    <row r="28990">
      <c r="A28990" s="6">
        <v>729463.0</v>
      </c>
      <c r="B28990" s="6">
        <v>729133.0</v>
      </c>
      <c r="C28990" s="14" t="str">
        <f>If(COUNTIF(DamReaches!$B$2:$B$346,"="&amp;A28990)&gt;0, "Yes", "No")</f>
        <v>No</v>
      </c>
    </row>
    <row r="28991">
      <c r="A28991" s="6">
        <v>729464.0</v>
      </c>
      <c r="B28991" s="6">
        <v>729541.0</v>
      </c>
      <c r="C28991" s="14" t="str">
        <f>If(COUNTIF(DamReaches!$B$2:$B$346,"="&amp;A28991)&gt;0, "Yes", "No")</f>
        <v>No</v>
      </c>
    </row>
    <row r="28992">
      <c r="A28992" s="6">
        <v>729465.0</v>
      </c>
      <c r="B28992" s="6">
        <v>729018.0</v>
      </c>
      <c r="C28992" s="14" t="str">
        <f>If(COUNTIF(DamReaches!$B$2:$B$346,"="&amp;A28992)&gt;0, "Yes", "No")</f>
        <v>No</v>
      </c>
    </row>
    <row r="28993">
      <c r="A28993" s="6">
        <v>729466.0</v>
      </c>
      <c r="B28993" s="6">
        <v>729392.0</v>
      </c>
      <c r="C28993" s="14" t="str">
        <f>If(COUNTIF(DamReaches!$B$2:$B$346,"="&amp;A28993)&gt;0, "Yes", "No")</f>
        <v>No</v>
      </c>
    </row>
    <row r="28994">
      <c r="A28994" s="6">
        <v>729467.0</v>
      </c>
      <c r="B28994" s="6">
        <v>729106.0</v>
      </c>
      <c r="C28994" s="14" t="str">
        <f>If(COUNTIF(DamReaches!$B$2:$B$346,"="&amp;A28994)&gt;0, "Yes", "No")</f>
        <v>No</v>
      </c>
    </row>
    <row r="28995">
      <c r="A28995" s="6">
        <v>729468.0</v>
      </c>
      <c r="B28995" s="6">
        <v>729467.0</v>
      </c>
      <c r="C28995" s="14" t="str">
        <f>If(COUNTIF(DamReaches!$B$2:$B$346,"="&amp;A28995)&gt;0, "Yes", "No")</f>
        <v>No</v>
      </c>
    </row>
    <row r="28996">
      <c r="A28996" s="6">
        <v>729486.0</v>
      </c>
      <c r="B28996" s="6">
        <v>729386.0</v>
      </c>
      <c r="C28996" s="14" t="str">
        <f>If(COUNTIF(DamReaches!$B$2:$B$346,"="&amp;A28996)&gt;0, "Yes", "No")</f>
        <v>No</v>
      </c>
    </row>
    <row r="28997">
      <c r="A28997" s="6">
        <v>729487.0</v>
      </c>
      <c r="B28997" s="6">
        <v>729541.0</v>
      </c>
      <c r="C28997" s="14" t="str">
        <f>If(COUNTIF(DamReaches!$B$2:$B$346,"="&amp;A28997)&gt;0, "Yes", "No")</f>
        <v>No</v>
      </c>
    </row>
    <row r="28998">
      <c r="A28998" s="6">
        <v>729488.0</v>
      </c>
      <c r="B28998" s="6">
        <v>729514.0</v>
      </c>
      <c r="C28998" s="14" t="str">
        <f>If(COUNTIF(DamReaches!$B$2:$B$346,"="&amp;A28998)&gt;0, "Yes", "No")</f>
        <v>No</v>
      </c>
    </row>
    <row r="28999">
      <c r="A28999" s="6">
        <v>729489.0</v>
      </c>
      <c r="B28999" s="6">
        <v>729545.0</v>
      </c>
      <c r="C28999" s="14" t="str">
        <f>If(COUNTIF(DamReaches!$B$2:$B$346,"="&amp;A28999)&gt;0, "Yes", "No")</f>
        <v>No</v>
      </c>
    </row>
    <row r="29000">
      <c r="A29000" s="6">
        <v>729512.0</v>
      </c>
      <c r="B29000" s="6">
        <v>729403.0</v>
      </c>
      <c r="C29000" s="14" t="str">
        <f>If(COUNTIF(DamReaches!$B$2:$B$346,"="&amp;A29000)&gt;0, "Yes", "No")</f>
        <v>No</v>
      </c>
    </row>
    <row r="29001">
      <c r="A29001" s="6">
        <v>729513.0</v>
      </c>
      <c r="B29001" s="6">
        <v>729626.0</v>
      </c>
      <c r="C29001" s="14" t="str">
        <f>If(COUNTIF(DamReaches!$B$2:$B$346,"="&amp;A29001)&gt;0, "Yes", "No")</f>
        <v>No</v>
      </c>
    </row>
    <row r="29002">
      <c r="A29002" s="6">
        <v>729514.0</v>
      </c>
      <c r="B29002" s="6">
        <v>729437.0</v>
      </c>
      <c r="C29002" s="14" t="str">
        <f>If(COUNTIF(DamReaches!$B$2:$B$346,"="&amp;A29002)&gt;0, "Yes", "No")</f>
        <v>No</v>
      </c>
    </row>
    <row r="29003">
      <c r="A29003" s="6">
        <v>729538.0</v>
      </c>
      <c r="B29003" s="6">
        <v>729134.0</v>
      </c>
      <c r="C29003" s="14" t="str">
        <f>If(COUNTIF(DamReaches!$B$2:$B$346,"="&amp;A29003)&gt;0, "Yes", "No")</f>
        <v>No</v>
      </c>
    </row>
    <row r="29004">
      <c r="A29004" s="6">
        <v>729539.0</v>
      </c>
      <c r="B29004" s="6">
        <v>729540.0</v>
      </c>
      <c r="C29004" s="14" t="str">
        <f>If(COUNTIF(DamReaches!$B$2:$B$346,"="&amp;A29004)&gt;0, "Yes", "No")</f>
        <v>No</v>
      </c>
    </row>
    <row r="29005">
      <c r="A29005" s="6">
        <v>729540.0</v>
      </c>
      <c r="B29005" s="6">
        <v>729390.0</v>
      </c>
      <c r="C29005" s="14" t="str">
        <f>If(COUNTIF(DamReaches!$B$2:$B$346,"="&amp;A29005)&gt;0, "Yes", "No")</f>
        <v>No</v>
      </c>
    </row>
    <row r="29006">
      <c r="A29006" s="6">
        <v>729541.0</v>
      </c>
      <c r="B29006" s="6">
        <v>729542.0</v>
      </c>
      <c r="C29006" s="14" t="str">
        <f>If(COUNTIF(DamReaches!$B$2:$B$346,"="&amp;A29006)&gt;0, "Yes", "No")</f>
        <v>No</v>
      </c>
    </row>
    <row r="29007">
      <c r="A29007" s="6">
        <v>729542.0</v>
      </c>
      <c r="B29007" s="6">
        <v>729715.0</v>
      </c>
      <c r="C29007" s="14" t="str">
        <f>If(COUNTIF(DamReaches!$B$2:$B$346,"="&amp;A29007)&gt;0, "Yes", "No")</f>
        <v>No</v>
      </c>
    </row>
    <row r="29008">
      <c r="A29008" s="6">
        <v>729543.0</v>
      </c>
      <c r="B29008" s="6">
        <v>729175.0</v>
      </c>
      <c r="C29008" s="14" t="str">
        <f>If(COUNTIF(DamReaches!$B$2:$B$346,"="&amp;A29008)&gt;0, "Yes", "No")</f>
        <v>No</v>
      </c>
    </row>
    <row r="29009">
      <c r="A29009" s="6">
        <v>729544.0</v>
      </c>
      <c r="B29009" s="6">
        <v>729514.0</v>
      </c>
      <c r="C29009" s="14" t="str">
        <f>If(COUNTIF(DamReaches!$B$2:$B$346,"="&amp;A29009)&gt;0, "Yes", "No")</f>
        <v>No</v>
      </c>
    </row>
    <row r="29010">
      <c r="A29010" s="6">
        <v>729545.0</v>
      </c>
      <c r="B29010" s="6">
        <v>729546.0</v>
      </c>
      <c r="C29010" s="14" t="str">
        <f>If(COUNTIF(DamReaches!$B$2:$B$346,"="&amp;A29010)&gt;0, "Yes", "No")</f>
        <v>No</v>
      </c>
    </row>
    <row r="29011">
      <c r="A29011" s="6">
        <v>729546.0</v>
      </c>
      <c r="B29011" s="6">
        <v>729334.0</v>
      </c>
      <c r="C29011" s="14" t="str">
        <f>If(COUNTIF(DamReaches!$B$2:$B$346,"="&amp;A29011)&gt;0, "Yes", "No")</f>
        <v>No</v>
      </c>
    </row>
    <row r="29012">
      <c r="A29012" s="6">
        <v>729547.0</v>
      </c>
      <c r="B29012" s="6">
        <v>729467.0</v>
      </c>
      <c r="C29012" s="14" t="str">
        <f>If(COUNTIF(DamReaches!$B$2:$B$346,"="&amp;A29012)&gt;0, "Yes", "No")</f>
        <v>No</v>
      </c>
    </row>
    <row r="29013">
      <c r="A29013" s="6">
        <v>729548.0</v>
      </c>
      <c r="B29013" s="6">
        <v>729547.0</v>
      </c>
      <c r="C29013" s="14" t="str">
        <f>If(COUNTIF(DamReaches!$B$2:$B$346,"="&amp;A29013)&gt;0, "Yes", "No")</f>
        <v>No</v>
      </c>
    </row>
    <row r="29014">
      <c r="A29014" s="6">
        <v>729560.0</v>
      </c>
      <c r="B29014" s="6">
        <v>729403.0</v>
      </c>
      <c r="C29014" s="14" t="str">
        <f>If(COUNTIF(DamReaches!$B$2:$B$346,"="&amp;A29014)&gt;0, "Yes", "No")</f>
        <v>No</v>
      </c>
    </row>
    <row r="29015">
      <c r="A29015" s="6">
        <v>729561.0</v>
      </c>
      <c r="B29015" s="6">
        <v>728767.0</v>
      </c>
      <c r="C29015" s="14" t="str">
        <f>If(COUNTIF(DamReaches!$B$2:$B$346,"="&amp;A29015)&gt;0, "Yes", "No")</f>
        <v>No</v>
      </c>
    </row>
    <row r="29016">
      <c r="A29016" s="6">
        <v>729562.0</v>
      </c>
      <c r="B29016" s="6">
        <v>728902.0</v>
      </c>
      <c r="C29016" s="14" t="str">
        <f>If(COUNTIF(DamReaches!$B$2:$B$346,"="&amp;A29016)&gt;0, "Yes", "No")</f>
        <v>No</v>
      </c>
    </row>
    <row r="29017">
      <c r="A29017" s="6">
        <v>729563.0</v>
      </c>
      <c r="B29017" s="6">
        <v>729105.0</v>
      </c>
      <c r="C29017" s="14" t="str">
        <f>If(COUNTIF(DamReaches!$B$2:$B$346,"="&amp;A29017)&gt;0, "Yes", "No")</f>
        <v>No</v>
      </c>
    </row>
    <row r="29018">
      <c r="A29018" s="6">
        <v>729580.0</v>
      </c>
      <c r="B29018" s="6">
        <v>728995.0</v>
      </c>
      <c r="C29018" s="14" t="str">
        <f>If(COUNTIF(DamReaches!$B$2:$B$346,"="&amp;A29018)&gt;0, "Yes", "No")</f>
        <v>No</v>
      </c>
    </row>
    <row r="29019">
      <c r="A29019" s="6">
        <v>729601.0</v>
      </c>
      <c r="B29019" s="6">
        <v>728738.0</v>
      </c>
      <c r="C29019" s="14" t="str">
        <f>If(COUNTIF(DamReaches!$B$2:$B$346,"="&amp;A29019)&gt;0, "Yes", "No")</f>
        <v>No</v>
      </c>
    </row>
    <row r="29020">
      <c r="A29020" s="6">
        <v>729602.0</v>
      </c>
      <c r="B29020" s="6">
        <v>729601.0</v>
      </c>
      <c r="C29020" s="14" t="str">
        <f>If(COUNTIF(DamReaches!$B$2:$B$346,"="&amp;A29020)&gt;0, "Yes", "No")</f>
        <v>No</v>
      </c>
    </row>
    <row r="29021">
      <c r="A29021" s="6">
        <v>729623.0</v>
      </c>
      <c r="B29021" s="6">
        <v>729486.0</v>
      </c>
      <c r="C29021" s="14" t="str">
        <f>If(COUNTIF(DamReaches!$B$2:$B$346,"="&amp;A29021)&gt;0, "Yes", "No")</f>
        <v>No</v>
      </c>
    </row>
    <row r="29022">
      <c r="A29022" s="6">
        <v>729624.0</v>
      </c>
      <c r="B29022" s="6">
        <v>729486.0</v>
      </c>
      <c r="C29022" s="14" t="str">
        <f>If(COUNTIF(DamReaches!$B$2:$B$346,"="&amp;A29022)&gt;0, "Yes", "No")</f>
        <v>No</v>
      </c>
    </row>
    <row r="29023">
      <c r="A29023" s="6">
        <v>729625.0</v>
      </c>
      <c r="B29023" s="6">
        <v>729390.0</v>
      </c>
      <c r="C29023" s="14" t="str">
        <f>If(COUNTIF(DamReaches!$B$2:$B$346,"="&amp;A29023)&gt;0, "Yes", "No")</f>
        <v>No</v>
      </c>
    </row>
    <row r="29024">
      <c r="A29024" s="6">
        <v>729626.0</v>
      </c>
      <c r="B29024" s="6">
        <v>729625.0</v>
      </c>
      <c r="C29024" s="14" t="str">
        <f>If(COUNTIF(DamReaches!$B$2:$B$346,"="&amp;A29024)&gt;0, "Yes", "No")</f>
        <v>No</v>
      </c>
    </row>
    <row r="29025">
      <c r="A29025" s="6">
        <v>729627.0</v>
      </c>
      <c r="B29025" s="6">
        <v>729437.0</v>
      </c>
      <c r="C29025" s="14" t="str">
        <f>If(COUNTIF(DamReaches!$B$2:$B$346,"="&amp;A29025)&gt;0, "Yes", "No")</f>
        <v>No</v>
      </c>
    </row>
    <row r="29026">
      <c r="A29026" s="6">
        <v>729651.0</v>
      </c>
      <c r="B29026" s="6">
        <v>729624.0</v>
      </c>
      <c r="C29026" s="14" t="str">
        <f>If(COUNTIF(DamReaches!$B$2:$B$346,"="&amp;A29026)&gt;0, "Yes", "No")</f>
        <v>No</v>
      </c>
    </row>
    <row r="29027">
      <c r="A29027" s="6">
        <v>729652.0</v>
      </c>
      <c r="B29027" s="6">
        <v>729542.0</v>
      </c>
      <c r="C29027" s="14" t="str">
        <f>If(COUNTIF(DamReaches!$B$2:$B$346,"="&amp;A29027)&gt;0, "Yes", "No")</f>
        <v>No</v>
      </c>
    </row>
    <row r="29028">
      <c r="A29028" s="6">
        <v>729653.0</v>
      </c>
      <c r="B29028" s="6">
        <v>729256.0</v>
      </c>
      <c r="C29028" s="14" t="str">
        <f>If(COUNTIF(DamReaches!$B$2:$B$346,"="&amp;A29028)&gt;0, "Yes", "No")</f>
        <v>No</v>
      </c>
    </row>
    <row r="29029">
      <c r="A29029" s="6">
        <v>729654.0</v>
      </c>
      <c r="B29029" s="6">
        <v>729037.0</v>
      </c>
      <c r="C29029" s="14" t="str">
        <f>If(COUNTIF(DamReaches!$B$2:$B$346,"="&amp;A29029)&gt;0, "Yes", "No")</f>
        <v>No</v>
      </c>
    </row>
    <row r="29030">
      <c r="A29030" s="6">
        <v>729655.0</v>
      </c>
      <c r="B29030" s="6">
        <v>728832.0</v>
      </c>
      <c r="C29030" s="14" t="str">
        <f>If(COUNTIF(DamReaches!$B$2:$B$346,"="&amp;A29030)&gt;0, "Yes", "No")</f>
        <v>No</v>
      </c>
    </row>
    <row r="29031">
      <c r="A29031" s="6">
        <v>729656.0</v>
      </c>
      <c r="B29031" s="6">
        <v>729337.0</v>
      </c>
      <c r="C29031" s="14" t="str">
        <f>If(COUNTIF(DamReaches!$B$2:$B$346,"="&amp;A29031)&gt;0, "Yes", "No")</f>
        <v>No</v>
      </c>
    </row>
    <row r="29032">
      <c r="A29032" s="6">
        <v>729657.0</v>
      </c>
      <c r="B29032" s="6">
        <v>729353.0</v>
      </c>
      <c r="C29032" s="14" t="str">
        <f>If(COUNTIF(DamReaches!$B$2:$B$346,"="&amp;A29032)&gt;0, "Yes", "No")</f>
        <v>No</v>
      </c>
    </row>
    <row r="29033">
      <c r="A29033" s="6">
        <v>729685.0</v>
      </c>
      <c r="B29033" s="6">
        <v>729686.0</v>
      </c>
      <c r="C29033" s="14" t="str">
        <f>If(COUNTIF(DamReaches!$B$2:$B$346,"="&amp;A29033)&gt;0, "Yes", "No")</f>
        <v>No</v>
      </c>
    </row>
    <row r="29034">
      <c r="A29034" s="6">
        <v>729686.0</v>
      </c>
      <c r="B29034" s="6">
        <v>729560.0</v>
      </c>
      <c r="C29034" s="14" t="str">
        <f>If(COUNTIF(DamReaches!$B$2:$B$346,"="&amp;A29034)&gt;0, "Yes", "No")</f>
        <v>No</v>
      </c>
    </row>
    <row r="29035">
      <c r="A29035" s="6">
        <v>729687.0</v>
      </c>
      <c r="B29035" s="6">
        <v>729256.0</v>
      </c>
      <c r="C29035" s="14" t="str">
        <f>If(COUNTIF(DamReaches!$B$2:$B$346,"="&amp;A29035)&gt;0, "Yes", "No")</f>
        <v>No</v>
      </c>
    </row>
    <row r="29036">
      <c r="A29036" s="6">
        <v>729688.0</v>
      </c>
      <c r="B29036" s="6">
        <v>729037.0</v>
      </c>
      <c r="C29036" s="14" t="str">
        <f>If(COUNTIF(DamReaches!$B$2:$B$346,"="&amp;A29036)&gt;0, "Yes", "No")</f>
        <v>No</v>
      </c>
    </row>
    <row r="29037">
      <c r="A29037" s="6">
        <v>729711.0</v>
      </c>
      <c r="B29037" s="6">
        <v>729624.0</v>
      </c>
      <c r="C29037" s="14" t="str">
        <f>If(COUNTIF(DamReaches!$B$2:$B$346,"="&amp;A29037)&gt;0, "Yes", "No")</f>
        <v>No</v>
      </c>
    </row>
    <row r="29038">
      <c r="A29038" s="6">
        <v>729712.0</v>
      </c>
      <c r="B29038" s="6">
        <v>729771.0</v>
      </c>
      <c r="C29038" s="14" t="str">
        <f>If(COUNTIF(DamReaches!$B$2:$B$346,"="&amp;A29038)&gt;0, "Yes", "No")</f>
        <v>No</v>
      </c>
    </row>
    <row r="29039">
      <c r="A29039" s="6">
        <v>729713.0</v>
      </c>
      <c r="B29039" s="6">
        <v>729771.0</v>
      </c>
      <c r="C29039" s="14" t="str">
        <f>If(COUNTIF(DamReaches!$B$2:$B$346,"="&amp;A29039)&gt;0, "Yes", "No")</f>
        <v>No</v>
      </c>
    </row>
    <row r="29040">
      <c r="A29040" s="6">
        <v>729714.0</v>
      </c>
      <c r="B29040" s="6">
        <v>729715.0</v>
      </c>
      <c r="C29040" s="14" t="str">
        <f>If(COUNTIF(DamReaches!$B$2:$B$346,"="&amp;A29040)&gt;0, "Yes", "No")</f>
        <v>No</v>
      </c>
    </row>
    <row r="29041">
      <c r="A29041" s="6">
        <v>729715.0</v>
      </c>
      <c r="B29041" s="6">
        <v>729716.0</v>
      </c>
      <c r="C29041" s="14" t="str">
        <f>If(COUNTIF(DamReaches!$B$2:$B$346,"="&amp;A29041)&gt;0, "Yes", "No")</f>
        <v>No</v>
      </c>
    </row>
    <row r="29042">
      <c r="A29042" s="6">
        <v>729716.0</v>
      </c>
      <c r="B29042" s="6">
        <v>729984.0</v>
      </c>
      <c r="C29042" s="14" t="str">
        <f>If(COUNTIF(DamReaches!$B$2:$B$346,"="&amp;A29042)&gt;0, "Yes", "No")</f>
        <v>No</v>
      </c>
    </row>
    <row r="29043">
      <c r="A29043" s="6">
        <v>729717.0</v>
      </c>
      <c r="B29043" s="6">
        <v>729984.0</v>
      </c>
      <c r="C29043" s="14" t="str">
        <f>If(COUNTIF(DamReaches!$B$2:$B$346,"="&amp;A29043)&gt;0, "Yes", "No")</f>
        <v>No</v>
      </c>
    </row>
    <row r="29044">
      <c r="A29044" s="6">
        <v>729718.0</v>
      </c>
      <c r="B29044" s="6">
        <v>729351.0</v>
      </c>
      <c r="C29044" s="14" t="str">
        <f>If(COUNTIF(DamReaches!$B$2:$B$346,"="&amp;A29044)&gt;0, "Yes", "No")</f>
        <v>No</v>
      </c>
    </row>
    <row r="29045">
      <c r="A29045" s="6">
        <v>729749.0</v>
      </c>
      <c r="B29045" s="6">
        <v>729711.0</v>
      </c>
      <c r="C29045" s="14" t="str">
        <f>If(COUNTIF(DamReaches!$B$2:$B$346,"="&amp;A29045)&gt;0, "Yes", "No")</f>
        <v>No</v>
      </c>
    </row>
    <row r="29046">
      <c r="A29046" s="6">
        <v>729750.0</v>
      </c>
      <c r="B29046" s="6">
        <v>729711.0</v>
      </c>
      <c r="C29046" s="14" t="str">
        <f>If(COUNTIF(DamReaches!$B$2:$B$346,"="&amp;A29046)&gt;0, "Yes", "No")</f>
        <v>No</v>
      </c>
    </row>
    <row r="29047">
      <c r="A29047" s="6">
        <v>729751.0</v>
      </c>
      <c r="B29047" s="6">
        <v>729560.0</v>
      </c>
      <c r="C29047" s="14" t="str">
        <f>If(COUNTIF(DamReaches!$B$2:$B$346,"="&amp;A29047)&gt;0, "Yes", "No")</f>
        <v>No</v>
      </c>
    </row>
    <row r="29048">
      <c r="A29048" s="6">
        <v>729752.0</v>
      </c>
      <c r="B29048" s="6">
        <v>729718.0</v>
      </c>
      <c r="C29048" s="14" t="str">
        <f>If(COUNTIF(DamReaches!$B$2:$B$346,"="&amp;A29048)&gt;0, "Yes", "No")</f>
        <v>No</v>
      </c>
    </row>
    <row r="29049">
      <c r="A29049" s="6">
        <v>729753.0</v>
      </c>
      <c r="B29049" s="6">
        <v>729352.0</v>
      </c>
      <c r="C29049" s="14" t="str">
        <f>If(COUNTIF(DamReaches!$B$2:$B$346,"="&amp;A29049)&gt;0, "Yes", "No")</f>
        <v>No</v>
      </c>
    </row>
    <row r="29050">
      <c r="A29050" s="6">
        <v>729754.0</v>
      </c>
      <c r="B29050" s="6">
        <v>729547.0</v>
      </c>
      <c r="C29050" s="14" t="str">
        <f>If(COUNTIF(DamReaches!$B$2:$B$346,"="&amp;A29050)&gt;0, "Yes", "No")</f>
        <v>No</v>
      </c>
    </row>
    <row r="29051">
      <c r="A29051" s="6">
        <v>729771.0</v>
      </c>
      <c r="B29051" s="6">
        <v>729836.0</v>
      </c>
      <c r="C29051" s="14" t="str">
        <f>If(COUNTIF(DamReaches!$B$2:$B$346,"="&amp;A29051)&gt;0, "Yes", "No")</f>
        <v>No</v>
      </c>
    </row>
    <row r="29052">
      <c r="A29052" s="6">
        <v>729772.0</v>
      </c>
      <c r="B29052" s="6">
        <v>729881.0</v>
      </c>
      <c r="C29052" s="14" t="str">
        <f>If(COUNTIF(DamReaches!$B$2:$B$346,"="&amp;A29052)&gt;0, "Yes", "No")</f>
        <v>No</v>
      </c>
    </row>
    <row r="29053">
      <c r="A29053" s="6">
        <v>729773.0</v>
      </c>
      <c r="B29053" s="6">
        <v>729544.0</v>
      </c>
      <c r="C29053" s="14" t="str">
        <f>If(COUNTIF(DamReaches!$B$2:$B$346,"="&amp;A29053)&gt;0, "Yes", "No")</f>
        <v>No</v>
      </c>
    </row>
    <row r="29054">
      <c r="A29054" s="6">
        <v>729774.0</v>
      </c>
      <c r="B29054" s="6">
        <v>729754.0</v>
      </c>
      <c r="C29054" s="14" t="str">
        <f>If(COUNTIF(DamReaches!$B$2:$B$346,"="&amp;A29054)&gt;0, "Yes", "No")</f>
        <v>No</v>
      </c>
    </row>
    <row r="29055">
      <c r="A29055" s="6">
        <v>729775.0</v>
      </c>
      <c r="B29055" s="6">
        <v>729353.0</v>
      </c>
      <c r="C29055" s="14" t="str">
        <f>If(COUNTIF(DamReaches!$B$2:$B$346,"="&amp;A29055)&gt;0, "Yes", "No")</f>
        <v>No</v>
      </c>
    </row>
    <row r="29056">
      <c r="A29056" s="6">
        <v>729776.0</v>
      </c>
      <c r="B29056" s="6">
        <v>729814.0</v>
      </c>
      <c r="C29056" s="14" t="str">
        <f>If(COUNTIF(DamReaches!$B$2:$B$346,"="&amp;A29056)&gt;0, "Yes", "No")</f>
        <v>No</v>
      </c>
    </row>
    <row r="29057">
      <c r="A29057" s="6">
        <v>729777.0</v>
      </c>
      <c r="B29057" s="6">
        <v>729814.0</v>
      </c>
      <c r="C29057" s="14" t="str">
        <f>If(COUNTIF(DamReaches!$B$2:$B$346,"="&amp;A29057)&gt;0, "Yes", "No")</f>
        <v>No</v>
      </c>
    </row>
    <row r="29058">
      <c r="A29058" s="6">
        <v>729808.0</v>
      </c>
      <c r="B29058" s="6">
        <v>729809.0</v>
      </c>
      <c r="C29058" s="14" t="str">
        <f>If(COUNTIF(DamReaches!$B$2:$B$346,"="&amp;A29058)&gt;0, "Yes", "No")</f>
        <v>No</v>
      </c>
    </row>
    <row r="29059">
      <c r="A29059" s="6">
        <v>729809.0</v>
      </c>
      <c r="B29059" s="6">
        <v>729881.0</v>
      </c>
      <c r="C29059" s="14" t="str">
        <f>If(COUNTIF(DamReaches!$B$2:$B$346,"="&amp;A29059)&gt;0, "Yes", "No")</f>
        <v>No</v>
      </c>
    </row>
    <row r="29060">
      <c r="A29060" s="6">
        <v>729810.0</v>
      </c>
      <c r="B29060" s="6">
        <v>729627.0</v>
      </c>
      <c r="C29060" s="14" t="str">
        <f>If(COUNTIF(DamReaches!$B$2:$B$346,"="&amp;A29060)&gt;0, "Yes", "No")</f>
        <v>No</v>
      </c>
    </row>
    <row r="29061">
      <c r="A29061" s="6">
        <v>729811.0</v>
      </c>
      <c r="B29061" s="6">
        <v>729812.0</v>
      </c>
      <c r="C29061" s="14" t="str">
        <f>If(COUNTIF(DamReaches!$B$2:$B$346,"="&amp;A29061)&gt;0, "Yes", "No")</f>
        <v>No</v>
      </c>
    </row>
    <row r="29062">
      <c r="A29062" s="6">
        <v>729812.0</v>
      </c>
      <c r="B29062" s="6">
        <v>729177.0</v>
      </c>
      <c r="C29062" s="14" t="str">
        <f>If(COUNTIF(DamReaches!$B$2:$B$346,"="&amp;A29062)&gt;0, "Yes", "No")</f>
        <v>No</v>
      </c>
    </row>
    <row r="29063">
      <c r="A29063" s="6">
        <v>729813.0</v>
      </c>
      <c r="B29063" s="6">
        <v>729775.0</v>
      </c>
      <c r="C29063" s="14" t="str">
        <f>If(COUNTIF(DamReaches!$B$2:$B$346,"="&amp;A29063)&gt;0, "Yes", "No")</f>
        <v>No</v>
      </c>
    </row>
    <row r="29064">
      <c r="A29064" s="6">
        <v>729814.0</v>
      </c>
      <c r="B29064" s="6">
        <v>729813.0</v>
      </c>
      <c r="C29064" s="14" t="str">
        <f>If(COUNTIF(DamReaches!$B$2:$B$346,"="&amp;A29064)&gt;0, "Yes", "No")</f>
        <v>No</v>
      </c>
    </row>
    <row r="29065">
      <c r="A29065" s="6">
        <v>729836.0</v>
      </c>
      <c r="B29065" s="6">
        <v>729878.0</v>
      </c>
      <c r="C29065" s="14" t="str">
        <f>If(COUNTIF(DamReaches!$B$2:$B$346,"="&amp;A29065)&gt;0, "Yes", "No")</f>
        <v>No</v>
      </c>
    </row>
    <row r="29066">
      <c r="A29066" s="6">
        <v>729837.0</v>
      </c>
      <c r="B29066" s="6">
        <v>730028.0</v>
      </c>
      <c r="C29066" s="14" t="str">
        <f>If(COUNTIF(DamReaches!$B$2:$B$346,"="&amp;A29066)&gt;0, "Yes", "No")</f>
        <v>No</v>
      </c>
    </row>
    <row r="29067">
      <c r="A29067" s="6">
        <v>729838.0</v>
      </c>
      <c r="B29067" s="6">
        <v>730028.0</v>
      </c>
      <c r="C29067" s="14" t="str">
        <f>If(COUNTIF(DamReaches!$B$2:$B$346,"="&amp;A29067)&gt;0, "Yes", "No")</f>
        <v>No</v>
      </c>
    </row>
    <row r="29068">
      <c r="A29068" s="6">
        <v>729839.0</v>
      </c>
      <c r="B29068" s="6">
        <v>729580.0</v>
      </c>
      <c r="C29068" s="14" t="str">
        <f>If(COUNTIF(DamReaches!$B$2:$B$346,"="&amp;A29068)&gt;0, "Yes", "No")</f>
        <v>No</v>
      </c>
    </row>
    <row r="29069">
      <c r="A29069" s="6">
        <v>729856.0</v>
      </c>
      <c r="B29069" s="6">
        <v>729350.0</v>
      </c>
      <c r="C29069" s="14" t="str">
        <f>If(COUNTIF(DamReaches!$B$2:$B$346,"="&amp;A29069)&gt;0, "Yes", "No")</f>
        <v>No</v>
      </c>
    </row>
    <row r="29070">
      <c r="A29070" s="6">
        <v>729857.0</v>
      </c>
      <c r="B29070" s="6">
        <v>729561.0</v>
      </c>
      <c r="C29070" s="14" t="str">
        <f>If(COUNTIF(DamReaches!$B$2:$B$346,"="&amp;A29070)&gt;0, "Yes", "No")</f>
        <v>No</v>
      </c>
    </row>
    <row r="29071">
      <c r="A29071" s="6">
        <v>729858.0</v>
      </c>
      <c r="B29071" s="6">
        <v>729352.0</v>
      </c>
      <c r="C29071" s="14" t="str">
        <f>If(COUNTIF(DamReaches!$B$2:$B$346,"="&amp;A29071)&gt;0, "Yes", "No")</f>
        <v>No</v>
      </c>
    </row>
    <row r="29072">
      <c r="A29072" s="6">
        <v>729878.0</v>
      </c>
      <c r="B29072" s="6">
        <v>729981.0</v>
      </c>
      <c r="C29072" s="14" t="str">
        <f>If(COUNTIF(DamReaches!$B$2:$B$346,"="&amp;A29072)&gt;0, "Yes", "No")</f>
        <v>No</v>
      </c>
    </row>
    <row r="29073">
      <c r="A29073" s="6">
        <v>729879.0</v>
      </c>
      <c r="B29073" s="6">
        <v>730386.0</v>
      </c>
      <c r="C29073" s="14" t="str">
        <f>If(COUNTIF(DamReaches!$B$2:$B$346,"="&amp;A29073)&gt;0, "Yes", "No")</f>
        <v>No</v>
      </c>
    </row>
    <row r="29074">
      <c r="A29074" s="6">
        <v>729880.0</v>
      </c>
      <c r="B29074" s="6">
        <v>730386.0</v>
      </c>
      <c r="C29074" s="14" t="str">
        <f>If(COUNTIF(DamReaches!$B$2:$B$346,"="&amp;A29074)&gt;0, "Yes", "No")</f>
        <v>No</v>
      </c>
    </row>
    <row r="29075">
      <c r="A29075" s="6">
        <v>729881.0</v>
      </c>
      <c r="B29075" s="6">
        <v>729926.0</v>
      </c>
      <c r="C29075" s="14" t="str">
        <f>If(COUNTIF(DamReaches!$B$2:$B$346,"="&amp;A29075)&gt;0, "Yes", "No")</f>
        <v>No</v>
      </c>
    </row>
    <row r="29076">
      <c r="A29076" s="6">
        <v>729882.0</v>
      </c>
      <c r="B29076" s="6">
        <v>729716.0</v>
      </c>
      <c r="C29076" s="14" t="str">
        <f>If(COUNTIF(DamReaches!$B$2:$B$346,"="&amp;A29076)&gt;0, "Yes", "No")</f>
        <v>No</v>
      </c>
    </row>
    <row r="29077">
      <c r="A29077" s="6">
        <v>729883.0</v>
      </c>
      <c r="B29077" s="6">
        <v>729754.0</v>
      </c>
      <c r="C29077" s="14" t="str">
        <f>If(COUNTIF(DamReaches!$B$2:$B$346,"="&amp;A29077)&gt;0, "Yes", "No")</f>
        <v>No</v>
      </c>
    </row>
    <row r="29078">
      <c r="A29078" s="6">
        <v>729884.0</v>
      </c>
      <c r="B29078" s="6">
        <v>729813.0</v>
      </c>
      <c r="C29078" s="14" t="str">
        <f>If(COUNTIF(DamReaches!$B$2:$B$346,"="&amp;A29078)&gt;0, "Yes", "No")</f>
        <v>No</v>
      </c>
    </row>
    <row r="29079">
      <c r="A29079" s="6">
        <v>729905.0</v>
      </c>
      <c r="B29079" s="6">
        <v>729686.0</v>
      </c>
      <c r="C29079" s="14" t="str">
        <f>If(COUNTIF(DamReaches!$B$2:$B$346,"="&amp;A29079)&gt;0, "Yes", "No")</f>
        <v>No</v>
      </c>
    </row>
    <row r="29080">
      <c r="A29080" s="6">
        <v>729906.0</v>
      </c>
      <c r="B29080" s="6">
        <v>729627.0</v>
      </c>
      <c r="C29080" s="14" t="str">
        <f>If(COUNTIF(DamReaches!$B$2:$B$346,"="&amp;A29080)&gt;0, "Yes", "No")</f>
        <v>No</v>
      </c>
    </row>
    <row r="29081">
      <c r="A29081" s="6">
        <v>729907.0</v>
      </c>
      <c r="B29081" s="6">
        <v>729883.0</v>
      </c>
      <c r="C29081" s="14" t="str">
        <f>If(COUNTIF(DamReaches!$B$2:$B$346,"="&amp;A29081)&gt;0, "Yes", "No")</f>
        <v>No</v>
      </c>
    </row>
    <row r="29082">
      <c r="A29082" s="6">
        <v>729925.0</v>
      </c>
      <c r="B29082" s="6">
        <v>730056.0</v>
      </c>
      <c r="C29082" s="14" t="str">
        <f>If(COUNTIF(DamReaches!$B$2:$B$346,"="&amp;A29082)&gt;0, "Yes", "No")</f>
        <v>No</v>
      </c>
    </row>
    <row r="29083">
      <c r="A29083" s="6">
        <v>729926.0</v>
      </c>
      <c r="B29083" s="6">
        <v>729905.0</v>
      </c>
      <c r="C29083" s="14" t="str">
        <f>If(COUNTIF(DamReaches!$B$2:$B$346,"="&amp;A29083)&gt;0, "Yes", "No")</f>
        <v>No</v>
      </c>
    </row>
    <row r="29084">
      <c r="A29084" s="6">
        <v>729927.0</v>
      </c>
      <c r="B29084" s="6">
        <v>729905.0</v>
      </c>
      <c r="C29084" s="14" t="str">
        <f>If(COUNTIF(DamReaches!$B$2:$B$346,"="&amp;A29084)&gt;0, "Yes", "No")</f>
        <v>No</v>
      </c>
    </row>
    <row r="29085">
      <c r="A29085" s="6">
        <v>729928.0</v>
      </c>
      <c r="B29085" s="6">
        <v>729274.0</v>
      </c>
      <c r="C29085" s="14" t="str">
        <f>If(COUNTIF(DamReaches!$B$2:$B$346,"="&amp;A29085)&gt;0, "Yes", "No")</f>
        <v>No</v>
      </c>
    </row>
    <row r="29086">
      <c r="A29086" s="6">
        <v>729929.0</v>
      </c>
      <c r="B29086" s="6">
        <v>730001.0</v>
      </c>
      <c r="C29086" s="14" t="str">
        <f>If(COUNTIF(DamReaches!$B$2:$B$346,"="&amp;A29086)&gt;0, "Yes", "No")</f>
        <v>No</v>
      </c>
    </row>
    <row r="29087">
      <c r="A29087" s="6">
        <v>729930.0</v>
      </c>
      <c r="B29087" s="6">
        <v>730001.0</v>
      </c>
      <c r="C29087" s="14" t="str">
        <f>If(COUNTIF(DamReaches!$B$2:$B$346,"="&amp;A29087)&gt;0, "Yes", "No")</f>
        <v>No</v>
      </c>
    </row>
    <row r="29088">
      <c r="A29088" s="6">
        <v>729931.0</v>
      </c>
      <c r="B29088" s="6">
        <v>729546.0</v>
      </c>
      <c r="C29088" s="14" t="str">
        <f>If(COUNTIF(DamReaches!$B$2:$B$346,"="&amp;A29088)&gt;0, "Yes", "No")</f>
        <v>No</v>
      </c>
    </row>
    <row r="29089">
      <c r="A29089" s="6">
        <v>729932.0</v>
      </c>
      <c r="B29089" s="6">
        <v>729654.0</v>
      </c>
      <c r="C29089" s="14" t="str">
        <f>If(COUNTIF(DamReaches!$B$2:$B$346,"="&amp;A29089)&gt;0, "Yes", "No")</f>
        <v>No</v>
      </c>
    </row>
    <row r="29090">
      <c r="A29090" s="6">
        <v>729933.0</v>
      </c>
      <c r="B29090" s="6">
        <v>729335.0</v>
      </c>
      <c r="C29090" s="14" t="str">
        <f>If(COUNTIF(DamReaches!$B$2:$B$346,"="&amp;A29090)&gt;0, "Yes", "No")</f>
        <v>No</v>
      </c>
    </row>
    <row r="29091">
      <c r="A29091" s="6">
        <v>729956.0</v>
      </c>
      <c r="B29091" s="6">
        <v>729351.0</v>
      </c>
      <c r="C29091" s="14" t="str">
        <f>If(COUNTIF(DamReaches!$B$2:$B$346,"="&amp;A29091)&gt;0, "Yes", "No")</f>
        <v>No</v>
      </c>
    </row>
    <row r="29092">
      <c r="A29092" s="6">
        <v>729981.0</v>
      </c>
      <c r="B29092" s="6">
        <v>730856.0</v>
      </c>
      <c r="C29092" s="14" t="str">
        <f>If(COUNTIF(DamReaches!$B$2:$B$346,"="&amp;A29092)&gt;0, "Yes", "No")</f>
        <v>No</v>
      </c>
    </row>
    <row r="29093">
      <c r="A29093" s="6">
        <v>729982.0</v>
      </c>
      <c r="B29093" s="6">
        <v>730856.0</v>
      </c>
      <c r="C29093" s="14" t="str">
        <f>If(COUNTIF(DamReaches!$B$2:$B$346,"="&amp;A29093)&gt;0, "Yes", "No")</f>
        <v>No</v>
      </c>
    </row>
    <row r="29094">
      <c r="A29094" s="6">
        <v>729983.0</v>
      </c>
      <c r="B29094" s="6">
        <v>729626.0</v>
      </c>
      <c r="C29094" s="14" t="str">
        <f>If(COUNTIF(DamReaches!$B$2:$B$346,"="&amp;A29094)&gt;0, "Yes", "No")</f>
        <v>No</v>
      </c>
    </row>
    <row r="29095">
      <c r="A29095" s="6">
        <v>729984.0</v>
      </c>
      <c r="B29095" s="6">
        <v>730236.0</v>
      </c>
      <c r="C29095" s="14" t="str">
        <f>If(COUNTIF(DamReaches!$B$2:$B$346,"="&amp;A29095)&gt;0, "Yes", "No")</f>
        <v>No</v>
      </c>
    </row>
    <row r="29096">
      <c r="A29096" s="6">
        <v>729985.0</v>
      </c>
      <c r="B29096" s="6">
        <v>730236.0</v>
      </c>
      <c r="C29096" s="14" t="str">
        <f>If(COUNTIF(DamReaches!$B$2:$B$346,"="&amp;A29096)&gt;0, "Yes", "No")</f>
        <v>No</v>
      </c>
    </row>
    <row r="29097">
      <c r="A29097" s="6">
        <v>729986.0</v>
      </c>
      <c r="B29097" s="6">
        <v>729774.0</v>
      </c>
      <c r="C29097" s="14" t="str">
        <f>If(COUNTIF(DamReaches!$B$2:$B$346,"="&amp;A29097)&gt;0, "Yes", "No")</f>
        <v>No</v>
      </c>
    </row>
    <row r="29098">
      <c r="A29098" s="6">
        <v>729987.0</v>
      </c>
      <c r="B29098" s="6">
        <v>729884.0</v>
      </c>
      <c r="C29098" s="14" t="str">
        <f>If(COUNTIF(DamReaches!$B$2:$B$346,"="&amp;A29098)&gt;0, "Yes", "No")</f>
        <v>No</v>
      </c>
    </row>
    <row r="29099">
      <c r="A29099" s="6">
        <v>730001.0</v>
      </c>
      <c r="B29099" s="6">
        <v>730876.0</v>
      </c>
      <c r="C29099" s="14" t="str">
        <f>If(COUNTIF(DamReaches!$B$2:$B$346,"="&amp;A29099)&gt;0, "Yes", "No")</f>
        <v>No</v>
      </c>
    </row>
    <row r="29100">
      <c r="A29100" s="6">
        <v>730002.0</v>
      </c>
      <c r="B29100" s="6">
        <v>730876.0</v>
      </c>
      <c r="C29100" s="14" t="str">
        <f>If(COUNTIF(DamReaches!$B$2:$B$346,"="&amp;A29100)&gt;0, "Yes", "No")</f>
        <v>No</v>
      </c>
    </row>
    <row r="29101">
      <c r="A29101" s="6">
        <v>730003.0</v>
      </c>
      <c r="B29101" s="6">
        <v>729687.0</v>
      </c>
      <c r="C29101" s="14" t="str">
        <f>If(COUNTIF(DamReaches!$B$2:$B$346,"="&amp;A29101)&gt;0, "Yes", "No")</f>
        <v>No</v>
      </c>
    </row>
    <row r="29102">
      <c r="A29102" s="6">
        <v>730004.0</v>
      </c>
      <c r="B29102" s="6">
        <v>729561.0</v>
      </c>
      <c r="C29102" s="14" t="str">
        <f>If(COUNTIF(DamReaches!$B$2:$B$346,"="&amp;A29102)&gt;0, "Yes", "No")</f>
        <v>No</v>
      </c>
    </row>
    <row r="29103">
      <c r="A29103" s="6">
        <v>730027.0</v>
      </c>
      <c r="B29103" s="6">
        <v>730056.0</v>
      </c>
      <c r="C29103" s="14" t="str">
        <f>If(COUNTIF(DamReaches!$B$2:$B$346,"="&amp;A29103)&gt;0, "Yes", "No")</f>
        <v>No</v>
      </c>
    </row>
    <row r="29104">
      <c r="A29104" s="6">
        <v>730028.0</v>
      </c>
      <c r="B29104" s="6">
        <v>730029.0</v>
      </c>
      <c r="C29104" s="14" t="str">
        <f>If(COUNTIF(DamReaches!$B$2:$B$346,"="&amp;A29104)&gt;0, "Yes", "No")</f>
        <v>No</v>
      </c>
    </row>
    <row r="29105">
      <c r="A29105" s="6">
        <v>730029.0</v>
      </c>
      <c r="B29105" s="6">
        <v>729809.0</v>
      </c>
      <c r="C29105" s="14" t="str">
        <f>If(COUNTIF(DamReaches!$B$2:$B$346,"="&amp;A29105)&gt;0, "Yes", "No")</f>
        <v>No</v>
      </c>
    </row>
    <row r="29106">
      <c r="A29106" s="6">
        <v>730030.0</v>
      </c>
      <c r="B29106" s="6">
        <v>729812.0</v>
      </c>
      <c r="C29106" s="14" t="str">
        <f>If(COUNTIF(DamReaches!$B$2:$B$346,"="&amp;A29106)&gt;0, "Yes", "No")</f>
        <v>No</v>
      </c>
    </row>
    <row r="29107">
      <c r="A29107" s="6">
        <v>730031.0</v>
      </c>
      <c r="B29107" s="6">
        <v>729177.0</v>
      </c>
      <c r="C29107" s="14" t="str">
        <f>If(COUNTIF(DamReaches!$B$2:$B$346,"="&amp;A29107)&gt;0, "Yes", "No")</f>
        <v>No</v>
      </c>
    </row>
    <row r="29108">
      <c r="A29108" s="6">
        <v>730056.0</v>
      </c>
      <c r="B29108" s="6">
        <v>730145.0</v>
      </c>
      <c r="C29108" s="14" t="str">
        <f>If(COUNTIF(DamReaches!$B$2:$B$346,"="&amp;A29108)&gt;0, "Yes", "No")</f>
        <v>No</v>
      </c>
    </row>
    <row r="29109">
      <c r="A29109" s="6">
        <v>730057.0</v>
      </c>
      <c r="B29109" s="6">
        <v>730058.0</v>
      </c>
      <c r="C29109" s="14" t="str">
        <f>If(COUNTIF(DamReaches!$B$2:$B$346,"="&amp;A29109)&gt;0, "Yes", "No")</f>
        <v>No</v>
      </c>
    </row>
    <row r="29110">
      <c r="A29110" s="6">
        <v>730058.0</v>
      </c>
      <c r="B29110" s="6">
        <v>729836.0</v>
      </c>
      <c r="C29110" s="14" t="str">
        <f>If(COUNTIF(DamReaches!$B$2:$B$346,"="&amp;A29110)&gt;0, "Yes", "No")</f>
        <v>No</v>
      </c>
    </row>
    <row r="29111">
      <c r="A29111" s="6">
        <v>730059.0</v>
      </c>
      <c r="B29111" s="6">
        <v>729654.0</v>
      </c>
      <c r="C29111" s="14" t="str">
        <f>If(COUNTIF(DamReaches!$B$2:$B$346,"="&amp;A29111)&gt;0, "Yes", "No")</f>
        <v>No</v>
      </c>
    </row>
    <row r="29112">
      <c r="A29112" s="6">
        <v>730081.0</v>
      </c>
      <c r="B29112" s="6">
        <v>730145.0</v>
      </c>
      <c r="C29112" s="14" t="str">
        <f>If(COUNTIF(DamReaches!$B$2:$B$346,"="&amp;A29112)&gt;0, "Yes", "No")</f>
        <v>No</v>
      </c>
    </row>
    <row r="29113">
      <c r="A29113" s="6">
        <v>730082.0</v>
      </c>
      <c r="B29113" s="6">
        <v>728715.0</v>
      </c>
      <c r="C29113" s="14" t="str">
        <f>If(COUNTIF(DamReaches!$B$2:$B$346,"="&amp;A29113)&gt;0, "Yes", "No")</f>
        <v>No</v>
      </c>
    </row>
    <row r="29114">
      <c r="A29114" s="6">
        <v>730083.0</v>
      </c>
      <c r="B29114" s="6">
        <v>729276.0</v>
      </c>
      <c r="C29114" s="14" t="str">
        <f>If(COUNTIF(DamReaches!$B$2:$B$346,"="&amp;A29114)&gt;0, "Yes", "No")</f>
        <v>No</v>
      </c>
    </row>
    <row r="29115">
      <c r="A29115" s="6">
        <v>730084.0</v>
      </c>
      <c r="B29115" s="6">
        <v>729393.0</v>
      </c>
      <c r="C29115" s="14" t="str">
        <f>If(COUNTIF(DamReaches!$B$2:$B$346,"="&amp;A29115)&gt;0, "Yes", "No")</f>
        <v>No</v>
      </c>
    </row>
    <row r="29116">
      <c r="A29116" s="6">
        <v>730107.0</v>
      </c>
      <c r="B29116" s="6">
        <v>730108.0</v>
      </c>
      <c r="C29116" s="14" t="str">
        <f>If(COUNTIF(DamReaches!$B$2:$B$346,"="&amp;A29116)&gt;0, "Yes", "No")</f>
        <v>No</v>
      </c>
    </row>
    <row r="29117">
      <c r="A29117" s="6">
        <v>730108.0</v>
      </c>
      <c r="B29117" s="6">
        <v>729623.0</v>
      </c>
      <c r="C29117" s="14" t="str">
        <f>If(COUNTIF(DamReaches!$B$2:$B$346,"="&amp;A29117)&gt;0, "Yes", "No")</f>
        <v>No</v>
      </c>
    </row>
    <row r="29118">
      <c r="A29118" s="6">
        <v>730109.0</v>
      </c>
      <c r="B29118" s="6">
        <v>730058.0</v>
      </c>
      <c r="C29118" s="14" t="str">
        <f>If(COUNTIF(DamReaches!$B$2:$B$346,"="&amp;A29118)&gt;0, "Yes", "No")</f>
        <v>No</v>
      </c>
    </row>
    <row r="29119">
      <c r="A29119" s="6">
        <v>730110.0</v>
      </c>
      <c r="B29119" s="6">
        <v>729983.0</v>
      </c>
      <c r="C29119" s="14" t="str">
        <f>If(COUNTIF(DamReaches!$B$2:$B$346,"="&amp;A29119)&gt;0, "Yes", "No")</f>
        <v>No</v>
      </c>
    </row>
    <row r="29120">
      <c r="A29120" s="6">
        <v>730111.0</v>
      </c>
      <c r="B29120" s="6">
        <v>729774.0</v>
      </c>
      <c r="C29120" s="14" t="str">
        <f>If(COUNTIF(DamReaches!$B$2:$B$346,"="&amp;A29120)&gt;0, "Yes", "No")</f>
        <v>No</v>
      </c>
    </row>
    <row r="29121">
      <c r="A29121" s="6">
        <v>730121.0</v>
      </c>
      <c r="B29121" s="6">
        <v>729538.0</v>
      </c>
      <c r="C29121" s="14" t="str">
        <f>If(COUNTIF(DamReaches!$B$2:$B$346,"="&amp;A29121)&gt;0, "Yes", "No")</f>
        <v>No</v>
      </c>
    </row>
    <row r="29122">
      <c r="A29122" s="6">
        <v>730122.0</v>
      </c>
      <c r="B29122" s="6">
        <v>730216.0</v>
      </c>
      <c r="C29122" s="14" t="str">
        <f>If(COUNTIF(DamReaches!$B$2:$B$346,"="&amp;A29122)&gt;0, "Yes", "No")</f>
        <v>No</v>
      </c>
    </row>
    <row r="29123">
      <c r="A29123" s="6">
        <v>730145.0</v>
      </c>
      <c r="B29123" s="6">
        <v>730109.0</v>
      </c>
      <c r="C29123" s="14" t="str">
        <f>If(COUNTIF(DamReaches!$B$2:$B$346,"="&amp;A29123)&gt;0, "Yes", "No")</f>
        <v>No</v>
      </c>
    </row>
    <row r="29124">
      <c r="A29124" s="6">
        <v>730146.0</v>
      </c>
      <c r="B29124" s="6">
        <v>729580.0</v>
      </c>
      <c r="C29124" s="14" t="str">
        <f>If(COUNTIF(DamReaches!$B$2:$B$346,"="&amp;A29124)&gt;0, "Yes", "No")</f>
        <v>No</v>
      </c>
    </row>
    <row r="29125">
      <c r="A29125" s="6">
        <v>730147.0</v>
      </c>
      <c r="B29125" s="6">
        <v>729601.0</v>
      </c>
      <c r="C29125" s="14" t="str">
        <f>If(COUNTIF(DamReaches!$B$2:$B$346,"="&amp;A29125)&gt;0, "Yes", "No")</f>
        <v>No</v>
      </c>
    </row>
    <row r="29126">
      <c r="A29126" s="6">
        <v>730148.0</v>
      </c>
      <c r="B29126" s="6">
        <v>729544.0</v>
      </c>
      <c r="C29126" s="14" t="str">
        <f>If(COUNTIF(DamReaches!$B$2:$B$346,"="&amp;A29126)&gt;0, "Yes", "No")</f>
        <v>No</v>
      </c>
    </row>
    <row r="29127">
      <c r="A29127" s="6">
        <v>730149.0</v>
      </c>
      <c r="B29127" s="6">
        <v>730150.0</v>
      </c>
      <c r="C29127" s="14" t="str">
        <f>If(COUNTIF(DamReaches!$B$2:$B$346,"="&amp;A29127)&gt;0, "Yes", "No")</f>
        <v>No</v>
      </c>
    </row>
    <row r="29128">
      <c r="A29128" s="6">
        <v>730150.0</v>
      </c>
      <c r="B29128" s="6">
        <v>730030.0</v>
      </c>
      <c r="C29128" s="14" t="str">
        <f>If(COUNTIF(DamReaches!$B$2:$B$346,"="&amp;A29128)&gt;0, "Yes", "No")</f>
        <v>No</v>
      </c>
    </row>
    <row r="29129">
      <c r="A29129" s="6">
        <v>730151.0</v>
      </c>
      <c r="B29129" s="6">
        <v>729933.0</v>
      </c>
      <c r="C29129" s="14" t="str">
        <f>If(COUNTIF(DamReaches!$B$2:$B$346,"="&amp;A29129)&gt;0, "Yes", "No")</f>
        <v>No</v>
      </c>
    </row>
    <row r="29130">
      <c r="A29130" s="6">
        <v>730152.0</v>
      </c>
      <c r="B29130" s="6">
        <v>730151.0</v>
      </c>
      <c r="C29130" s="14" t="str">
        <f>If(COUNTIF(DamReaches!$B$2:$B$346,"="&amp;A29130)&gt;0, "Yes", "No")</f>
        <v>No</v>
      </c>
    </row>
    <row r="29131">
      <c r="A29131" s="6">
        <v>730168.0</v>
      </c>
      <c r="B29131" s="6">
        <v>730108.0</v>
      </c>
      <c r="C29131" s="14" t="str">
        <f>If(COUNTIF(DamReaches!$B$2:$B$346,"="&amp;A29131)&gt;0, "Yes", "No")</f>
        <v>No</v>
      </c>
    </row>
    <row r="29132">
      <c r="A29132" s="6">
        <v>730169.0</v>
      </c>
      <c r="B29132" s="6">
        <v>729623.0</v>
      </c>
      <c r="C29132" s="14" t="str">
        <f>If(COUNTIF(DamReaches!$B$2:$B$346,"="&amp;A29132)&gt;0, "Yes", "No")</f>
        <v>No</v>
      </c>
    </row>
    <row r="29133">
      <c r="A29133" s="6">
        <v>730170.0</v>
      </c>
      <c r="B29133" s="6">
        <v>730859.0</v>
      </c>
      <c r="C29133" s="14" t="str">
        <f>If(COUNTIF(DamReaches!$B$2:$B$346,"="&amp;A29133)&gt;0, "Yes", "No")</f>
        <v>No</v>
      </c>
    </row>
    <row r="29134">
      <c r="A29134" s="6">
        <v>730171.0</v>
      </c>
      <c r="B29134" s="6">
        <v>730859.0</v>
      </c>
      <c r="C29134" s="14" t="str">
        <f>If(COUNTIF(DamReaches!$B$2:$B$346,"="&amp;A29134)&gt;0, "Yes", "No")</f>
        <v>No</v>
      </c>
    </row>
    <row r="29135">
      <c r="A29135" s="6">
        <v>730185.0</v>
      </c>
      <c r="B29135" s="6">
        <v>730029.0</v>
      </c>
      <c r="C29135" s="14" t="str">
        <f>If(COUNTIF(DamReaches!$B$2:$B$346,"="&amp;A29135)&gt;0, "Yes", "No")</f>
        <v>No</v>
      </c>
    </row>
    <row r="29136">
      <c r="A29136" s="6">
        <v>730186.0</v>
      </c>
      <c r="B29136" s="6">
        <v>729349.0</v>
      </c>
      <c r="C29136" s="14" t="str">
        <f>If(COUNTIF(DamReaches!$B$2:$B$346,"="&amp;A29136)&gt;0, "Yes", "No")</f>
        <v>No</v>
      </c>
    </row>
    <row r="29137">
      <c r="A29137" s="6">
        <v>730187.0</v>
      </c>
      <c r="B29137" s="6">
        <v>729928.0</v>
      </c>
      <c r="C29137" s="14" t="str">
        <f>If(COUNTIF(DamReaches!$B$2:$B$346,"="&amp;A29137)&gt;0, "Yes", "No")</f>
        <v>No</v>
      </c>
    </row>
    <row r="29138">
      <c r="A29138" s="6">
        <v>730188.0</v>
      </c>
      <c r="B29138" s="6">
        <v>729983.0</v>
      </c>
      <c r="C29138" s="14" t="str">
        <f>If(COUNTIF(DamReaches!$B$2:$B$346,"="&amp;A29138)&gt;0, "Yes", "No")</f>
        <v>No</v>
      </c>
    </row>
    <row r="29139">
      <c r="A29139" s="6">
        <v>730189.0</v>
      </c>
      <c r="B29139" s="6">
        <v>730188.0</v>
      </c>
      <c r="C29139" s="14" t="str">
        <f>If(COUNTIF(DamReaches!$B$2:$B$346,"="&amp;A29139)&gt;0, "Yes", "No")</f>
        <v>No</v>
      </c>
    </row>
    <row r="29140">
      <c r="A29140" s="6">
        <v>730190.0</v>
      </c>
      <c r="B29140" s="6">
        <v>729839.0</v>
      </c>
      <c r="C29140" s="14" t="str">
        <f>If(COUNTIF(DamReaches!$B$2:$B$346,"="&amp;A29140)&gt;0, "Yes", "No")</f>
        <v>No</v>
      </c>
    </row>
    <row r="29141">
      <c r="A29141" s="6">
        <v>730191.0</v>
      </c>
      <c r="B29141" s="6">
        <v>729933.0</v>
      </c>
      <c r="C29141" s="14" t="str">
        <f>If(COUNTIF(DamReaches!$B$2:$B$346,"="&amp;A29141)&gt;0, "Yes", "No")</f>
        <v>No</v>
      </c>
    </row>
    <row r="29142">
      <c r="A29142" s="6">
        <v>730214.0</v>
      </c>
      <c r="B29142" s="6">
        <v>729981.0</v>
      </c>
      <c r="C29142" s="14" t="str">
        <f>If(COUNTIF(DamReaches!$B$2:$B$346,"="&amp;A29142)&gt;0, "Yes", "No")</f>
        <v>No</v>
      </c>
    </row>
    <row r="29143">
      <c r="A29143" s="6">
        <v>730215.0</v>
      </c>
      <c r="B29143" s="6">
        <v>730216.0</v>
      </c>
      <c r="C29143" s="14" t="str">
        <f>If(COUNTIF(DamReaches!$B$2:$B$346,"="&amp;A29143)&gt;0, "Yes", "No")</f>
        <v>No</v>
      </c>
    </row>
    <row r="29144">
      <c r="A29144" s="6">
        <v>730216.0</v>
      </c>
      <c r="B29144" s="6">
        <v>730217.0</v>
      </c>
      <c r="C29144" s="14" t="str">
        <f>If(COUNTIF(DamReaches!$B$2:$B$346,"="&amp;A29144)&gt;0, "Yes", "No")</f>
        <v>No</v>
      </c>
    </row>
    <row r="29145">
      <c r="A29145" s="6">
        <v>730217.0</v>
      </c>
      <c r="B29145" s="6">
        <v>730083.0</v>
      </c>
      <c r="C29145" s="14" t="str">
        <f>If(COUNTIF(DamReaches!$B$2:$B$346,"="&amp;A29145)&gt;0, "Yes", "No")</f>
        <v>No</v>
      </c>
    </row>
    <row r="29146">
      <c r="A29146" s="6">
        <v>730218.0</v>
      </c>
      <c r="B29146" s="6">
        <v>729839.0</v>
      </c>
      <c r="C29146" s="14" t="str">
        <f>If(COUNTIF(DamReaches!$B$2:$B$346,"="&amp;A29146)&gt;0, "Yes", "No")</f>
        <v>No</v>
      </c>
    </row>
    <row r="29147">
      <c r="A29147" s="6">
        <v>730219.0</v>
      </c>
      <c r="B29147" s="6">
        <v>729932.0</v>
      </c>
      <c r="C29147" s="14" t="str">
        <f>If(COUNTIF(DamReaches!$B$2:$B$346,"="&amp;A29147)&gt;0, "Yes", "No")</f>
        <v>No</v>
      </c>
    </row>
    <row r="29148">
      <c r="A29148" s="6">
        <v>730236.0</v>
      </c>
      <c r="B29148" s="6">
        <v>730215.0</v>
      </c>
      <c r="C29148" s="14" t="str">
        <f>If(COUNTIF(DamReaches!$B$2:$B$346,"="&amp;A29148)&gt;0, "Yes", "No")</f>
        <v>No</v>
      </c>
    </row>
    <row r="29149">
      <c r="A29149" s="6">
        <v>730237.0</v>
      </c>
      <c r="B29149" s="6">
        <v>730150.0</v>
      </c>
      <c r="C29149" s="14" t="str">
        <f>If(COUNTIF(DamReaches!$B$2:$B$346,"="&amp;A29149)&gt;0, "Yes", "No")</f>
        <v>No</v>
      </c>
    </row>
    <row r="29150">
      <c r="A29150" s="6">
        <v>730252.0</v>
      </c>
      <c r="B29150" s="6">
        <v>729538.0</v>
      </c>
      <c r="C29150" s="14" t="str">
        <f>If(COUNTIF(DamReaches!$B$2:$B$346,"="&amp;A29150)&gt;0, "Yes", "No")</f>
        <v>No</v>
      </c>
    </row>
    <row r="29151">
      <c r="A29151" s="6">
        <v>730253.0</v>
      </c>
      <c r="B29151" s="6">
        <v>729540.0</v>
      </c>
      <c r="C29151" s="14" t="str">
        <f>If(COUNTIF(DamReaches!$B$2:$B$346,"="&amp;A29151)&gt;0, "Yes", "No")</f>
        <v>No</v>
      </c>
    </row>
    <row r="29152">
      <c r="A29152" s="6">
        <v>730254.0</v>
      </c>
      <c r="B29152" s="6">
        <v>729956.0</v>
      </c>
      <c r="C29152" s="14" t="str">
        <f>If(COUNTIF(DamReaches!$B$2:$B$346,"="&amp;A29152)&gt;0, "Yes", "No")</f>
        <v>No</v>
      </c>
    </row>
    <row r="29153">
      <c r="A29153" s="6">
        <v>730255.0</v>
      </c>
      <c r="B29153" s="6">
        <v>729883.0</v>
      </c>
      <c r="C29153" s="14" t="str">
        <f>If(COUNTIF(DamReaches!$B$2:$B$346,"="&amp;A29153)&gt;0, "Yes", "No")</f>
        <v>No</v>
      </c>
    </row>
    <row r="29154">
      <c r="A29154" s="6">
        <v>730256.0</v>
      </c>
      <c r="B29154" s="6">
        <v>730255.0</v>
      </c>
      <c r="C29154" s="14" t="str">
        <f>If(COUNTIF(DamReaches!$B$2:$B$346,"="&amp;A29154)&gt;0, "Yes", "No")</f>
        <v>No</v>
      </c>
    </row>
    <row r="29155">
      <c r="A29155" s="6">
        <v>730277.0</v>
      </c>
      <c r="B29155" s="6">
        <v>730148.0</v>
      </c>
      <c r="C29155" s="14" t="str">
        <f>If(COUNTIF(DamReaches!$B$2:$B$346,"="&amp;A29155)&gt;0, "Yes", "No")</f>
        <v>No</v>
      </c>
    </row>
    <row r="29156">
      <c r="A29156" s="6">
        <v>730278.0</v>
      </c>
      <c r="B29156" s="6">
        <v>730148.0</v>
      </c>
      <c r="C29156" s="14" t="str">
        <f>If(COUNTIF(DamReaches!$B$2:$B$346,"="&amp;A29156)&gt;0, "Yes", "No")</f>
        <v>No</v>
      </c>
    </row>
    <row r="29157">
      <c r="A29157" s="6">
        <v>730309.0</v>
      </c>
      <c r="B29157" s="6">
        <v>729928.0</v>
      </c>
      <c r="C29157" s="14" t="str">
        <f>If(COUNTIF(DamReaches!$B$2:$B$346,"="&amp;A29157)&gt;0, "Yes", "No")</f>
        <v>No</v>
      </c>
    </row>
    <row r="29158">
      <c r="A29158" s="6">
        <v>730332.0</v>
      </c>
      <c r="B29158" s="6">
        <v>730185.0</v>
      </c>
      <c r="C29158" s="14" t="str">
        <f>If(COUNTIF(DamReaches!$B$2:$B$346,"="&amp;A29158)&gt;0, "Yes", "No")</f>
        <v>No</v>
      </c>
    </row>
    <row r="29159">
      <c r="A29159" s="6">
        <v>730333.0</v>
      </c>
      <c r="B29159" s="6">
        <v>730374.0</v>
      </c>
      <c r="C29159" s="14" t="str">
        <f>If(COUNTIF(DamReaches!$B$2:$B$346,"="&amp;A29159)&gt;0, "Yes", "No")</f>
        <v>No</v>
      </c>
    </row>
    <row r="29160">
      <c r="A29160" s="6">
        <v>730334.0</v>
      </c>
      <c r="B29160" s="6">
        <v>730146.0</v>
      </c>
      <c r="C29160" s="14" t="str">
        <f>If(COUNTIF(DamReaches!$B$2:$B$346,"="&amp;A29160)&gt;0, "Yes", "No")</f>
        <v>No</v>
      </c>
    </row>
    <row r="29161">
      <c r="A29161" s="6">
        <v>730335.0</v>
      </c>
      <c r="B29161" s="6">
        <v>730218.0</v>
      </c>
      <c r="C29161" s="14" t="str">
        <f>If(COUNTIF(DamReaches!$B$2:$B$346,"="&amp;A29161)&gt;0, "Yes", "No")</f>
        <v>No</v>
      </c>
    </row>
    <row r="29162">
      <c r="A29162" s="6">
        <v>730350.0</v>
      </c>
      <c r="B29162" s="6">
        <v>729884.0</v>
      </c>
      <c r="C29162" s="14" t="str">
        <f>If(COUNTIF(DamReaches!$B$2:$B$346,"="&amp;A29162)&gt;0, "Yes", "No")</f>
        <v>No</v>
      </c>
    </row>
    <row r="29163">
      <c r="A29163" s="6">
        <v>730371.0</v>
      </c>
      <c r="B29163" s="6">
        <v>730109.0</v>
      </c>
      <c r="C29163" s="14" t="str">
        <f>If(COUNTIF(DamReaches!$B$2:$B$346,"="&amp;A29163)&gt;0, "Yes", "No")</f>
        <v>No</v>
      </c>
    </row>
    <row r="29164">
      <c r="A29164" s="6">
        <v>730372.0</v>
      </c>
      <c r="B29164" s="6">
        <v>730186.0</v>
      </c>
      <c r="C29164" s="14" t="str">
        <f>If(COUNTIF(DamReaches!$B$2:$B$346,"="&amp;A29164)&gt;0, "Yes", "No")</f>
        <v>No</v>
      </c>
    </row>
    <row r="29165">
      <c r="A29165" s="6">
        <v>730373.0</v>
      </c>
      <c r="B29165" s="6">
        <v>730374.0</v>
      </c>
      <c r="C29165" s="14" t="str">
        <f>If(COUNTIF(DamReaches!$B$2:$B$346,"="&amp;A29165)&gt;0, "Yes", "No")</f>
        <v>No</v>
      </c>
    </row>
    <row r="29166">
      <c r="A29166" s="6">
        <v>730374.0</v>
      </c>
      <c r="B29166" s="6">
        <v>730215.0</v>
      </c>
      <c r="C29166" s="14" t="str">
        <f>If(COUNTIF(DamReaches!$B$2:$B$346,"="&amp;A29166)&gt;0, "Yes", "No")</f>
        <v>No</v>
      </c>
    </row>
    <row r="29167">
      <c r="A29167" s="6">
        <v>730386.0</v>
      </c>
      <c r="B29167" s="6">
        <v>730387.0</v>
      </c>
      <c r="C29167" s="14" t="str">
        <f>If(COUNTIF(DamReaches!$B$2:$B$346,"="&amp;A29167)&gt;0, "Yes", "No")</f>
        <v>No</v>
      </c>
    </row>
    <row r="29168">
      <c r="A29168" s="6">
        <v>730387.0</v>
      </c>
      <c r="B29168" s="6">
        <v>730185.0</v>
      </c>
      <c r="C29168" s="14" t="str">
        <f>If(COUNTIF(DamReaches!$B$2:$B$346,"="&amp;A29168)&gt;0, "Yes", "No")</f>
        <v>No</v>
      </c>
    </row>
    <row r="29169">
      <c r="A29169" s="6">
        <v>730388.0</v>
      </c>
      <c r="B29169" s="6">
        <v>729926.0</v>
      </c>
      <c r="C29169" s="14" t="str">
        <f>If(COUNTIF(DamReaches!$B$2:$B$346,"="&amp;A29169)&gt;0, "Yes", "No")</f>
        <v>No</v>
      </c>
    </row>
    <row r="29170">
      <c r="A29170" s="6">
        <v>730389.0</v>
      </c>
      <c r="B29170" s="6">
        <v>730188.0</v>
      </c>
      <c r="C29170" s="14" t="str">
        <f>If(COUNTIF(DamReaches!$B$2:$B$346,"="&amp;A29170)&gt;0, "Yes", "No")</f>
        <v>No</v>
      </c>
    </row>
    <row r="29171">
      <c r="A29171" s="6">
        <v>730390.0</v>
      </c>
      <c r="B29171" s="6">
        <v>730389.0</v>
      </c>
      <c r="C29171" s="14" t="str">
        <f>If(COUNTIF(DamReaches!$B$2:$B$346,"="&amp;A29171)&gt;0, "Yes", "No")</f>
        <v>No</v>
      </c>
    </row>
    <row r="29172">
      <c r="A29172" s="6">
        <v>730391.0</v>
      </c>
      <c r="B29172" s="6">
        <v>729350.0</v>
      </c>
      <c r="C29172" s="14" t="str">
        <f>If(COUNTIF(DamReaches!$B$2:$B$346,"="&amp;A29172)&gt;0, "Yes", "No")</f>
        <v>No</v>
      </c>
    </row>
    <row r="29173">
      <c r="A29173" s="6">
        <v>730392.0</v>
      </c>
      <c r="B29173" s="6">
        <v>730256.0</v>
      </c>
      <c r="C29173" s="14" t="str">
        <f>If(COUNTIF(DamReaches!$B$2:$B$346,"="&amp;A29173)&gt;0, "Yes", "No")</f>
        <v>No</v>
      </c>
    </row>
    <row r="29174">
      <c r="A29174" s="6">
        <v>730415.0</v>
      </c>
      <c r="B29174" s="6">
        <v>730334.0</v>
      </c>
      <c r="C29174" s="14" t="str">
        <f>If(COUNTIF(DamReaches!$B$2:$B$346,"="&amp;A29174)&gt;0, "Yes", "No")</f>
        <v>No</v>
      </c>
    </row>
    <row r="29175">
      <c r="A29175" s="6">
        <v>730416.0</v>
      </c>
      <c r="B29175" s="6">
        <v>728767.0</v>
      </c>
      <c r="C29175" s="14" t="str">
        <f>If(COUNTIF(DamReaches!$B$2:$B$346,"="&amp;A29175)&gt;0, "Yes", "No")</f>
        <v>No</v>
      </c>
    </row>
    <row r="29176">
      <c r="A29176" s="6">
        <v>730417.0</v>
      </c>
      <c r="B29176" s="6">
        <v>729956.0</v>
      </c>
      <c r="C29176" s="14" t="str">
        <f>If(COUNTIF(DamReaches!$B$2:$B$346,"="&amp;A29176)&gt;0, "Yes", "No")</f>
        <v>No</v>
      </c>
    </row>
    <row r="29177">
      <c r="A29177" s="6">
        <v>730446.0</v>
      </c>
      <c r="B29177" s="6">
        <v>730332.0</v>
      </c>
      <c r="C29177" s="14" t="str">
        <f>If(COUNTIF(DamReaches!$B$2:$B$346,"="&amp;A29177)&gt;0, "Yes", "No")</f>
        <v>No</v>
      </c>
    </row>
    <row r="29178">
      <c r="A29178" s="6">
        <v>730447.0</v>
      </c>
      <c r="B29178" s="6">
        <v>730277.0</v>
      </c>
      <c r="C29178" s="14" t="str">
        <f>If(COUNTIF(DamReaches!$B$2:$B$346,"="&amp;A29178)&gt;0, "Yes", "No")</f>
        <v>No</v>
      </c>
    </row>
    <row r="29179">
      <c r="A29179" s="6">
        <v>730448.0</v>
      </c>
      <c r="B29179" s="6">
        <v>729718.0</v>
      </c>
      <c r="C29179" s="14" t="str">
        <f>If(COUNTIF(DamReaches!$B$2:$B$346,"="&amp;A29179)&gt;0, "Yes", "No")</f>
        <v>No</v>
      </c>
    </row>
    <row r="29180">
      <c r="A29180" s="6">
        <v>730449.0</v>
      </c>
      <c r="B29180" s="6">
        <v>730448.0</v>
      </c>
      <c r="C29180" s="14" t="str">
        <f>If(COUNTIF(DamReaches!$B$2:$B$346,"="&amp;A29180)&gt;0, "Yes", "No")</f>
        <v>No</v>
      </c>
    </row>
    <row r="29181">
      <c r="A29181" s="6">
        <v>730450.0</v>
      </c>
      <c r="B29181" s="6">
        <v>729775.0</v>
      </c>
      <c r="C29181" s="14" t="str">
        <f>If(COUNTIF(DamReaches!$B$2:$B$346,"="&amp;A29181)&gt;0, "Yes", "No")</f>
        <v>No</v>
      </c>
    </row>
    <row r="29182">
      <c r="A29182" s="6">
        <v>730472.0</v>
      </c>
      <c r="B29182" s="6">
        <v>730186.0</v>
      </c>
      <c r="C29182" s="14" t="str">
        <f>If(COUNTIF(DamReaches!$B$2:$B$346,"="&amp;A29182)&gt;0, "Yes", "No")</f>
        <v>No</v>
      </c>
    </row>
    <row r="29183">
      <c r="A29183" s="6">
        <v>730473.0</v>
      </c>
      <c r="B29183" s="6">
        <v>730474.0</v>
      </c>
      <c r="C29183" s="14" t="str">
        <f>If(COUNTIF(DamReaches!$B$2:$B$346,"="&amp;A29183)&gt;0, "Yes", "No")</f>
        <v>No</v>
      </c>
    </row>
    <row r="29184">
      <c r="A29184" s="6">
        <v>730474.0</v>
      </c>
      <c r="B29184" s="6">
        <v>730253.0</v>
      </c>
      <c r="C29184" s="14" t="str">
        <f>If(COUNTIF(DamReaches!$B$2:$B$346,"="&amp;A29184)&gt;0, "Yes", "No")</f>
        <v>No</v>
      </c>
    </row>
    <row r="29185">
      <c r="A29185" s="6">
        <v>730487.0</v>
      </c>
      <c r="B29185" s="6">
        <v>729878.0</v>
      </c>
      <c r="C29185" s="14" t="str">
        <f>If(COUNTIF(DamReaches!$B$2:$B$346,"="&amp;A29185)&gt;0, "Yes", "No")</f>
        <v>No</v>
      </c>
    </row>
    <row r="29186">
      <c r="A29186" s="6">
        <v>730488.0</v>
      </c>
      <c r="B29186" s="6">
        <v>729133.0</v>
      </c>
      <c r="C29186" s="14" t="str">
        <f>If(COUNTIF(DamReaches!$B$2:$B$346,"="&amp;A29186)&gt;0, "Yes", "No")</f>
        <v>No</v>
      </c>
    </row>
    <row r="29187">
      <c r="A29187" s="6">
        <v>730489.0</v>
      </c>
      <c r="B29187" s="6">
        <v>730474.0</v>
      </c>
      <c r="C29187" s="14" t="str">
        <f>If(COUNTIF(DamReaches!$B$2:$B$346,"="&amp;A29187)&gt;0, "Yes", "No")</f>
        <v>No</v>
      </c>
    </row>
    <row r="29188">
      <c r="A29188" s="6">
        <v>730490.0</v>
      </c>
      <c r="B29188" s="6">
        <v>730391.0</v>
      </c>
      <c r="C29188" s="14" t="str">
        <f>If(COUNTIF(DamReaches!$B$2:$B$346,"="&amp;A29188)&gt;0, "Yes", "No")</f>
        <v>No</v>
      </c>
    </row>
    <row r="29189">
      <c r="A29189" s="6">
        <v>730518.0</v>
      </c>
      <c r="B29189" s="6">
        <v>730151.0</v>
      </c>
      <c r="C29189" s="14" t="str">
        <f>If(COUNTIF(DamReaches!$B$2:$B$346,"="&amp;A29189)&gt;0, "Yes", "No")</f>
        <v>No</v>
      </c>
    </row>
    <row r="29190">
      <c r="A29190" s="6">
        <v>730519.0</v>
      </c>
      <c r="B29190" s="6">
        <v>730520.0</v>
      </c>
      <c r="C29190" s="14" t="str">
        <f>If(COUNTIF(DamReaches!$B$2:$B$346,"="&amp;A29190)&gt;0, "Yes", "No")</f>
        <v>No</v>
      </c>
    </row>
    <row r="29191">
      <c r="A29191" s="6">
        <v>730520.0</v>
      </c>
      <c r="B29191" s="6">
        <v>730521.0</v>
      </c>
      <c r="C29191" s="14" t="str">
        <f>If(COUNTIF(DamReaches!$B$2:$B$346,"="&amp;A29191)&gt;0, "Yes", "No")</f>
        <v>No</v>
      </c>
    </row>
    <row r="29192">
      <c r="A29192" s="6">
        <v>730521.0</v>
      </c>
      <c r="B29192" s="6">
        <v>730111.0</v>
      </c>
      <c r="C29192" s="14" t="str">
        <f>If(COUNTIF(DamReaches!$B$2:$B$346,"="&amp;A29192)&gt;0, "Yes", "No")</f>
        <v>No</v>
      </c>
    </row>
    <row r="29193">
      <c r="A29193" s="6">
        <v>730540.0</v>
      </c>
      <c r="B29193" s="6">
        <v>730389.0</v>
      </c>
      <c r="C29193" s="14" t="str">
        <f>If(COUNTIF(DamReaches!$B$2:$B$346,"="&amp;A29193)&gt;0, "Yes", "No")</f>
        <v>No</v>
      </c>
    </row>
    <row r="29194">
      <c r="A29194" s="6">
        <v>730541.0</v>
      </c>
      <c r="B29194" s="6">
        <v>730030.0</v>
      </c>
      <c r="C29194" s="14" t="str">
        <f>If(COUNTIF(DamReaches!$B$2:$B$346,"="&amp;A29194)&gt;0, "Yes", "No")</f>
        <v>No</v>
      </c>
    </row>
    <row r="29195">
      <c r="A29195" s="6">
        <v>730585.0</v>
      </c>
      <c r="B29195" s="6">
        <v>730520.0</v>
      </c>
      <c r="C29195" s="14" t="str">
        <f>If(COUNTIF(DamReaches!$B$2:$B$346,"="&amp;A29195)&gt;0, "Yes", "No")</f>
        <v>No</v>
      </c>
    </row>
    <row r="29196">
      <c r="A29196" s="6">
        <v>730586.0</v>
      </c>
      <c r="B29196" s="6">
        <v>730255.0</v>
      </c>
      <c r="C29196" s="14" t="str">
        <f>If(COUNTIF(DamReaches!$B$2:$B$346,"="&amp;A29196)&gt;0, "Yes", "No")</f>
        <v>No</v>
      </c>
    </row>
    <row r="29197">
      <c r="A29197" s="6">
        <v>730618.0</v>
      </c>
      <c r="B29197" s="6">
        <v>730388.0</v>
      </c>
      <c r="C29197" s="14" t="str">
        <f>If(COUNTIF(DamReaches!$B$2:$B$346,"="&amp;A29197)&gt;0, "Yes", "No")</f>
        <v>No</v>
      </c>
    </row>
    <row r="29198">
      <c r="A29198" s="6">
        <v>730619.0</v>
      </c>
      <c r="B29198" s="6">
        <v>730082.0</v>
      </c>
      <c r="C29198" s="14" t="str">
        <f>If(COUNTIF(DamReaches!$B$2:$B$346,"="&amp;A29198)&gt;0, "Yes", "No")</f>
        <v>No</v>
      </c>
    </row>
    <row r="29199">
      <c r="A29199" s="6">
        <v>730620.0</v>
      </c>
      <c r="B29199" s="6">
        <v>730121.0</v>
      </c>
      <c r="C29199" s="14" t="str">
        <f>If(COUNTIF(DamReaches!$B$2:$B$346,"="&amp;A29199)&gt;0, "Yes", "No")</f>
        <v>No</v>
      </c>
    </row>
    <row r="29200">
      <c r="A29200" s="6">
        <v>730621.0</v>
      </c>
      <c r="B29200" s="6">
        <v>730489.0</v>
      </c>
      <c r="C29200" s="14" t="str">
        <f>If(COUNTIF(DamReaches!$B$2:$B$346,"="&amp;A29200)&gt;0, "Yes", "No")</f>
        <v>No</v>
      </c>
    </row>
    <row r="29201">
      <c r="A29201" s="6">
        <v>730622.0</v>
      </c>
      <c r="B29201" s="6">
        <v>730146.0</v>
      </c>
      <c r="C29201" s="14" t="str">
        <f>If(COUNTIF(DamReaches!$B$2:$B$346,"="&amp;A29201)&gt;0, "Yes", "No")</f>
        <v>No</v>
      </c>
    </row>
    <row r="29202">
      <c r="A29202" s="6">
        <v>730623.0</v>
      </c>
      <c r="B29202" s="6">
        <v>730447.0</v>
      </c>
      <c r="C29202" s="14" t="str">
        <f>If(COUNTIF(DamReaches!$B$2:$B$346,"="&amp;A29202)&gt;0, "Yes", "No")</f>
        <v>No</v>
      </c>
    </row>
    <row r="29203">
      <c r="A29203" s="6">
        <v>730624.0</v>
      </c>
      <c r="B29203" s="6">
        <v>730277.0</v>
      </c>
      <c r="C29203" s="14" t="str">
        <f>If(COUNTIF(DamReaches!$B$2:$B$346,"="&amp;A29203)&gt;0, "Yes", "No")</f>
        <v>No</v>
      </c>
    </row>
    <row r="29204">
      <c r="A29204" s="6">
        <v>730625.0</v>
      </c>
      <c r="B29204" s="6">
        <v>730256.0</v>
      </c>
      <c r="C29204" s="14" t="str">
        <f>If(COUNTIF(DamReaches!$B$2:$B$346,"="&amp;A29204)&gt;0, "Yes", "No")</f>
        <v>No</v>
      </c>
    </row>
    <row r="29205">
      <c r="A29205" s="6">
        <v>730641.0</v>
      </c>
      <c r="B29205" s="6">
        <v>730488.0</v>
      </c>
      <c r="C29205" s="14" t="str">
        <f>If(COUNTIF(DamReaches!$B$2:$B$346,"="&amp;A29205)&gt;0, "Yes", "No")</f>
        <v>No</v>
      </c>
    </row>
    <row r="29206">
      <c r="A29206" s="6">
        <v>730657.0</v>
      </c>
      <c r="B29206" s="6">
        <v>730237.0</v>
      </c>
      <c r="C29206" s="14" t="str">
        <f>If(COUNTIF(DamReaches!$B$2:$B$346,"="&amp;A29206)&gt;0, "Yes", "No")</f>
        <v>No</v>
      </c>
    </row>
    <row r="29207">
      <c r="A29207" s="6">
        <v>730658.0</v>
      </c>
      <c r="B29207" s="6">
        <v>730518.0</v>
      </c>
      <c r="C29207" s="14" t="str">
        <f>If(COUNTIF(DamReaches!$B$2:$B$346,"="&amp;A29207)&gt;0, "Yes", "No")</f>
        <v>No</v>
      </c>
    </row>
    <row r="29208">
      <c r="A29208" s="6">
        <v>730689.0</v>
      </c>
      <c r="B29208" s="6">
        <v>730169.0</v>
      </c>
      <c r="C29208" s="14" t="str">
        <f>If(COUNTIF(DamReaches!$B$2:$B$346,"="&amp;A29208)&gt;0, "Yes", "No")</f>
        <v>No</v>
      </c>
    </row>
    <row r="29209">
      <c r="A29209" s="6">
        <v>730690.0</v>
      </c>
      <c r="B29209" s="6">
        <v>730489.0</v>
      </c>
      <c r="C29209" s="14" t="str">
        <f>If(COUNTIF(DamReaches!$B$2:$B$346,"="&amp;A29209)&gt;0, "Yes", "No")</f>
        <v>No</v>
      </c>
    </row>
    <row r="29210">
      <c r="A29210" s="6">
        <v>730691.0</v>
      </c>
      <c r="B29210" s="6">
        <v>730217.0</v>
      </c>
      <c r="C29210" s="14" t="str">
        <f>If(COUNTIF(DamReaches!$B$2:$B$346,"="&amp;A29210)&gt;0, "Yes", "No")</f>
        <v>No</v>
      </c>
    </row>
    <row r="29211">
      <c r="A29211" s="6">
        <v>730692.0</v>
      </c>
      <c r="B29211" s="6">
        <v>730417.0</v>
      </c>
      <c r="C29211" s="14" t="str">
        <f>If(COUNTIF(DamReaches!$B$2:$B$346,"="&amp;A29211)&gt;0, "Yes", "No")</f>
        <v>No</v>
      </c>
    </row>
    <row r="29212">
      <c r="A29212" s="6">
        <v>730693.0</v>
      </c>
      <c r="B29212" s="6">
        <v>730448.0</v>
      </c>
      <c r="C29212" s="14" t="str">
        <f>If(COUNTIF(DamReaches!$B$2:$B$346,"="&amp;A29212)&gt;0, "Yes", "No")</f>
        <v>No</v>
      </c>
    </row>
    <row r="29213">
      <c r="A29213" s="6">
        <v>730710.0</v>
      </c>
      <c r="B29213" s="6">
        <v>730689.0</v>
      </c>
      <c r="C29213" s="14" t="str">
        <f>If(COUNTIF(DamReaches!$B$2:$B$346,"="&amp;A29213)&gt;0, "Yes", "No")</f>
        <v>No</v>
      </c>
    </row>
    <row r="29214">
      <c r="A29214" s="6">
        <v>730711.0</v>
      </c>
      <c r="B29214" s="6">
        <v>730658.0</v>
      </c>
      <c r="C29214" s="14" t="str">
        <f>If(COUNTIF(DamReaches!$B$2:$B$346,"="&amp;A29214)&gt;0, "Yes", "No")</f>
        <v>No</v>
      </c>
    </row>
    <row r="29215">
      <c r="A29215" s="6">
        <v>730731.0</v>
      </c>
      <c r="B29215" s="6">
        <v>730488.0</v>
      </c>
      <c r="C29215" s="14" t="str">
        <f>If(COUNTIF(DamReaches!$B$2:$B$346,"="&amp;A29215)&gt;0, "Yes", "No")</f>
        <v>No</v>
      </c>
    </row>
    <row r="29216">
      <c r="A29216" s="6">
        <v>730732.0</v>
      </c>
      <c r="B29216" s="6">
        <v>730253.0</v>
      </c>
      <c r="C29216" s="14" t="str">
        <f>If(COUNTIF(DamReaches!$B$2:$B$346,"="&amp;A29216)&gt;0, "Yes", "No")</f>
        <v>No</v>
      </c>
    </row>
    <row r="29217">
      <c r="A29217" s="6">
        <v>730733.0</v>
      </c>
      <c r="B29217" s="6">
        <v>729687.0</v>
      </c>
      <c r="C29217" s="14" t="str">
        <f>If(COUNTIF(DamReaches!$B$2:$B$346,"="&amp;A29217)&gt;0, "Yes", "No")</f>
        <v>No</v>
      </c>
    </row>
    <row r="29218">
      <c r="A29218" s="6">
        <v>730734.0</v>
      </c>
      <c r="B29218" s="6">
        <v>729932.0</v>
      </c>
      <c r="C29218" s="14" t="str">
        <f>If(COUNTIF(DamReaches!$B$2:$B$346,"="&amp;A29218)&gt;0, "Yes", "No")</f>
        <v>No</v>
      </c>
    </row>
    <row r="29219">
      <c r="A29219" s="6">
        <v>730735.0</v>
      </c>
      <c r="B29219" s="6">
        <v>730518.0</v>
      </c>
      <c r="C29219" s="14" t="str">
        <f>If(COUNTIF(DamReaches!$B$2:$B$346,"="&amp;A29219)&gt;0, "Yes", "No")</f>
        <v>No</v>
      </c>
    </row>
    <row r="29220">
      <c r="A29220" s="6">
        <v>730769.0</v>
      </c>
      <c r="B29220" s="6">
        <v>730855.0</v>
      </c>
      <c r="C29220" s="14" t="str">
        <f>If(COUNTIF(DamReaches!$B$2:$B$346,"="&amp;A29220)&gt;0, "Yes", "No")</f>
        <v>No</v>
      </c>
    </row>
    <row r="29221">
      <c r="A29221" s="6">
        <v>730770.0</v>
      </c>
      <c r="B29221" s="6">
        <v>730855.0</v>
      </c>
      <c r="C29221" s="14" t="str">
        <f>If(COUNTIF(DamReaches!$B$2:$B$346,"="&amp;A29221)&gt;0, "Yes", "No")</f>
        <v>No</v>
      </c>
    </row>
    <row r="29222">
      <c r="A29222" s="6">
        <v>730771.0</v>
      </c>
      <c r="B29222" s="6">
        <v>730731.0</v>
      </c>
      <c r="C29222" s="14" t="str">
        <f>If(COUNTIF(DamReaches!$B$2:$B$346,"="&amp;A29222)&gt;0, "Yes", "No")</f>
        <v>No</v>
      </c>
    </row>
    <row r="29223">
      <c r="A29223" s="6">
        <v>730772.0</v>
      </c>
      <c r="B29223" s="6">
        <v>730657.0</v>
      </c>
      <c r="C29223" s="14" t="str">
        <f>If(COUNTIF(DamReaches!$B$2:$B$346,"="&amp;A29223)&gt;0, "Yes", "No")</f>
        <v>No</v>
      </c>
    </row>
    <row r="29224">
      <c r="A29224" s="6">
        <v>730790.0</v>
      </c>
      <c r="B29224" s="6">
        <v>730911.0</v>
      </c>
      <c r="C29224" s="14" t="str">
        <f>If(COUNTIF(DamReaches!$B$2:$B$346,"="&amp;A29224)&gt;0, "Yes", "No")</f>
        <v>No</v>
      </c>
    </row>
    <row r="29225">
      <c r="A29225" s="6">
        <v>730791.0</v>
      </c>
      <c r="B29225" s="6">
        <v>730332.0</v>
      </c>
      <c r="C29225" s="14" t="str">
        <f>If(COUNTIF(DamReaches!$B$2:$B$346,"="&amp;A29225)&gt;0, "Yes", "No")</f>
        <v>No</v>
      </c>
    </row>
    <row r="29226">
      <c r="A29226" s="6">
        <v>730792.0</v>
      </c>
      <c r="B29226" s="6">
        <v>730690.0</v>
      </c>
      <c r="C29226" s="14" t="str">
        <f>If(COUNTIF(DamReaches!$B$2:$B$346,"="&amp;A29226)&gt;0, "Yes", "No")</f>
        <v>No</v>
      </c>
    </row>
    <row r="29227">
      <c r="A29227" s="6">
        <v>730793.0</v>
      </c>
      <c r="B29227" s="6">
        <v>730732.0</v>
      </c>
      <c r="C29227" s="14" t="str">
        <f>If(COUNTIF(DamReaches!$B$2:$B$346,"="&amp;A29227)&gt;0, "Yes", "No")</f>
        <v>No</v>
      </c>
    </row>
    <row r="29228">
      <c r="A29228" s="6">
        <v>730794.0</v>
      </c>
      <c r="B29228" s="6">
        <v>730692.0</v>
      </c>
      <c r="C29228" s="14" t="str">
        <f>If(COUNTIF(DamReaches!$B$2:$B$346,"="&amp;A29228)&gt;0, "Yes", "No")</f>
        <v>No</v>
      </c>
    </row>
    <row r="29229">
      <c r="A29229" s="6">
        <v>730795.0</v>
      </c>
      <c r="B29229" s="6">
        <v>730772.0</v>
      </c>
      <c r="C29229" s="14" t="str">
        <f>If(COUNTIF(DamReaches!$B$2:$B$346,"="&amp;A29229)&gt;0, "Yes", "No")</f>
        <v>No</v>
      </c>
    </row>
    <row r="29230">
      <c r="A29230" s="6">
        <v>730813.0</v>
      </c>
      <c r="B29230" s="6">
        <v>730791.0</v>
      </c>
      <c r="C29230" s="14" t="str">
        <f>If(COUNTIF(DamReaches!$B$2:$B$346,"="&amp;A29230)&gt;0, "Yes", "No")</f>
        <v>No</v>
      </c>
    </row>
    <row r="29231">
      <c r="A29231" s="6">
        <v>730814.0</v>
      </c>
      <c r="B29231" s="6">
        <v>730121.0</v>
      </c>
      <c r="C29231" s="14" t="str">
        <f>If(COUNTIF(DamReaches!$B$2:$B$346,"="&amp;A29231)&gt;0, "Yes", "No")</f>
        <v>No</v>
      </c>
    </row>
    <row r="29232">
      <c r="A29232" s="6">
        <v>730815.0</v>
      </c>
      <c r="B29232" s="6">
        <v>730814.0</v>
      </c>
      <c r="C29232" s="14" t="str">
        <f>If(COUNTIF(DamReaches!$B$2:$B$346,"="&amp;A29232)&gt;0, "Yes", "No")</f>
        <v>No</v>
      </c>
    </row>
    <row r="29233">
      <c r="A29233" s="6">
        <v>730816.0</v>
      </c>
      <c r="B29233" s="6">
        <v>730792.0</v>
      </c>
      <c r="C29233" s="14" t="str">
        <f>If(COUNTIF(DamReaches!$B$2:$B$346,"="&amp;A29233)&gt;0, "Yes", "No")</f>
        <v>No</v>
      </c>
    </row>
    <row r="29234">
      <c r="A29234" s="6">
        <v>730839.0</v>
      </c>
      <c r="B29234" s="6">
        <v>730911.0</v>
      </c>
      <c r="C29234" s="14" t="str">
        <f>If(COUNTIF(DamReaches!$B$2:$B$346,"="&amp;A29234)&gt;0, "Yes", "No")</f>
        <v>No</v>
      </c>
    </row>
    <row r="29235">
      <c r="A29235" s="6">
        <v>730840.0</v>
      </c>
      <c r="B29235" s="6">
        <v>730813.0</v>
      </c>
      <c r="C29235" s="14" t="str">
        <f>If(COUNTIF(DamReaches!$B$2:$B$346,"="&amp;A29235)&gt;0, "Yes", "No")</f>
        <v>No</v>
      </c>
    </row>
    <row r="29236">
      <c r="A29236" s="6">
        <v>730841.0</v>
      </c>
      <c r="B29236" s="6">
        <v>729625.0</v>
      </c>
      <c r="C29236" s="14" t="str">
        <f>If(COUNTIF(DamReaches!$B$2:$B$346,"="&amp;A29236)&gt;0, "Yes", "No")</f>
        <v>No</v>
      </c>
    </row>
    <row r="29237">
      <c r="A29237" s="6">
        <v>730854.0</v>
      </c>
      <c r="B29237" s="6">
        <v>731054.0</v>
      </c>
      <c r="C29237" s="14" t="str">
        <f>If(COUNTIF(DamReaches!$B$2:$B$346,"="&amp;A29237)&gt;0, "Yes", "No")</f>
        <v>No</v>
      </c>
    </row>
    <row r="29238">
      <c r="A29238" s="6">
        <v>730855.0</v>
      </c>
      <c r="B29238" s="6">
        <v>731054.0</v>
      </c>
      <c r="C29238" s="14" t="str">
        <f>If(COUNTIF(DamReaches!$B$2:$B$346,"="&amp;A29238)&gt;0, "Yes", "No")</f>
        <v>No</v>
      </c>
    </row>
    <row r="29239">
      <c r="A29239" s="6">
        <v>730856.0</v>
      </c>
      <c r="B29239" s="6">
        <v>730985.0</v>
      </c>
      <c r="C29239" s="14" t="str">
        <f>If(COUNTIF(DamReaches!$B$2:$B$346,"="&amp;A29239)&gt;0, "Yes", "No")</f>
        <v>No</v>
      </c>
    </row>
    <row r="29240">
      <c r="A29240" s="6">
        <v>730857.0</v>
      </c>
      <c r="B29240" s="6">
        <v>730841.0</v>
      </c>
      <c r="C29240" s="14" t="str">
        <f>If(COUNTIF(DamReaches!$B$2:$B$346,"="&amp;A29240)&gt;0, "Yes", "No")</f>
        <v>No</v>
      </c>
    </row>
    <row r="29241">
      <c r="A29241" s="6">
        <v>730858.0</v>
      </c>
      <c r="B29241" s="6">
        <v>730857.0</v>
      </c>
      <c r="C29241" s="14" t="str">
        <f>If(COUNTIF(DamReaches!$B$2:$B$346,"="&amp;A29241)&gt;0, "Yes", "No")</f>
        <v>No</v>
      </c>
    </row>
    <row r="29242">
      <c r="A29242" s="6">
        <v>730859.0</v>
      </c>
      <c r="B29242" s="6">
        <v>731022.0</v>
      </c>
      <c r="C29242" s="14" t="str">
        <f>If(COUNTIF(DamReaches!$B$2:$B$346,"="&amp;A29242)&gt;0, "Yes", "No")</f>
        <v>No</v>
      </c>
    </row>
    <row r="29243">
      <c r="A29243" s="6">
        <v>730874.0</v>
      </c>
      <c r="B29243" s="6">
        <v>731272.0</v>
      </c>
      <c r="C29243" s="14" t="str">
        <f>If(COUNTIF(DamReaches!$B$2:$B$346,"="&amp;A29243)&gt;0, "Yes", "No")</f>
        <v>No</v>
      </c>
    </row>
    <row r="29244">
      <c r="A29244" s="6">
        <v>730875.0</v>
      </c>
      <c r="B29244" s="6">
        <v>730840.0</v>
      </c>
      <c r="C29244" s="14" t="str">
        <f>If(COUNTIF(DamReaches!$B$2:$B$346,"="&amp;A29244)&gt;0, "Yes", "No")</f>
        <v>No</v>
      </c>
    </row>
    <row r="29245">
      <c r="A29245" s="6">
        <v>730876.0</v>
      </c>
      <c r="B29245" s="6">
        <v>730915.0</v>
      </c>
      <c r="C29245" s="14" t="str">
        <f>If(COUNTIF(DamReaches!$B$2:$B$346,"="&amp;A29245)&gt;0, "Yes", "No")</f>
        <v>No</v>
      </c>
    </row>
    <row r="29246">
      <c r="A29246" s="6">
        <v>730877.0</v>
      </c>
      <c r="B29246" s="6">
        <v>730391.0</v>
      </c>
      <c r="C29246" s="14" t="str">
        <f>If(COUNTIF(DamReaches!$B$2:$B$346,"="&amp;A29246)&gt;0, "Yes", "No")</f>
        <v>No</v>
      </c>
    </row>
    <row r="29247">
      <c r="A29247" s="6">
        <v>730878.0</v>
      </c>
      <c r="B29247" s="6">
        <v>730658.0</v>
      </c>
      <c r="C29247" s="14" t="str">
        <f>If(COUNTIF(DamReaches!$B$2:$B$346,"="&amp;A29247)&gt;0, "Yes", "No")</f>
        <v>No</v>
      </c>
    </row>
    <row r="29248">
      <c r="A29248" s="6">
        <v>730879.0</v>
      </c>
      <c r="B29248" s="6">
        <v>730521.0</v>
      </c>
      <c r="C29248" s="14" t="str">
        <f>If(COUNTIF(DamReaches!$B$2:$B$346,"="&amp;A29248)&gt;0, "Yes", "No")</f>
        <v>No</v>
      </c>
    </row>
    <row r="29249">
      <c r="A29249" s="6">
        <v>730887.0</v>
      </c>
      <c r="B29249" s="6">
        <v>730620.0</v>
      </c>
      <c r="C29249" s="14" t="str">
        <f>If(COUNTIF(DamReaches!$B$2:$B$346,"="&amp;A29249)&gt;0, "Yes", "No")</f>
        <v>No</v>
      </c>
    </row>
    <row r="29250">
      <c r="A29250" s="6">
        <v>730888.0</v>
      </c>
      <c r="B29250" s="6">
        <v>730816.0</v>
      </c>
      <c r="C29250" s="14" t="str">
        <f>If(COUNTIF(DamReaches!$B$2:$B$346,"="&amp;A29250)&gt;0, "Yes", "No")</f>
        <v>No</v>
      </c>
    </row>
    <row r="29251">
      <c r="A29251" s="6">
        <v>730889.0</v>
      </c>
      <c r="B29251" s="6">
        <v>730816.0</v>
      </c>
      <c r="C29251" s="14" t="str">
        <f>If(COUNTIF(DamReaches!$B$2:$B$346,"="&amp;A29251)&gt;0, "Yes", "No")</f>
        <v>No</v>
      </c>
    </row>
    <row r="29252">
      <c r="A29252" s="6">
        <v>730890.0</v>
      </c>
      <c r="B29252" s="6">
        <v>730237.0</v>
      </c>
      <c r="C29252" s="14" t="str">
        <f>If(COUNTIF(DamReaches!$B$2:$B$346,"="&amp;A29252)&gt;0, "Yes", "No")</f>
        <v>No</v>
      </c>
    </row>
    <row r="29253">
      <c r="A29253" s="6">
        <v>730891.0</v>
      </c>
      <c r="B29253" s="6">
        <v>730625.0</v>
      </c>
      <c r="C29253" s="14" t="str">
        <f>If(COUNTIF(DamReaches!$B$2:$B$346,"="&amp;A29253)&gt;0, "Yes", "No")</f>
        <v>No</v>
      </c>
    </row>
    <row r="29254">
      <c r="A29254" s="6">
        <v>730911.0</v>
      </c>
      <c r="B29254" s="6">
        <v>730912.0</v>
      </c>
      <c r="C29254" s="14" t="str">
        <f>If(COUNTIF(DamReaches!$B$2:$B$346,"="&amp;A29254)&gt;0, "Yes", "No")</f>
        <v>No</v>
      </c>
    </row>
    <row r="29255">
      <c r="A29255" s="6">
        <v>730912.0</v>
      </c>
      <c r="B29255" s="6">
        <v>730169.0</v>
      </c>
      <c r="C29255" s="14" t="str">
        <f>If(COUNTIF(DamReaches!$B$2:$B$346,"="&amp;A29255)&gt;0, "Yes", "No")</f>
        <v>No</v>
      </c>
    </row>
    <row r="29256">
      <c r="A29256" s="6">
        <v>730913.0</v>
      </c>
      <c r="B29256" s="6">
        <v>730857.0</v>
      </c>
      <c r="C29256" s="14" t="str">
        <f>If(COUNTIF(DamReaches!$B$2:$B$346,"="&amp;A29256)&gt;0, "Yes", "No")</f>
        <v>No</v>
      </c>
    </row>
    <row r="29257">
      <c r="A29257" s="6">
        <v>730914.0</v>
      </c>
      <c r="B29257" s="6">
        <v>731022.0</v>
      </c>
      <c r="C29257" s="14" t="str">
        <f>If(COUNTIF(DamReaches!$B$2:$B$346,"="&amp;A29257)&gt;0, "Yes", "No")</f>
        <v>No</v>
      </c>
    </row>
    <row r="29258">
      <c r="A29258" s="6">
        <v>730915.0</v>
      </c>
      <c r="B29258" s="6">
        <v>731071.0</v>
      </c>
      <c r="C29258" s="14" t="str">
        <f>If(COUNTIF(DamReaches!$B$2:$B$346,"="&amp;A29258)&gt;0, "Yes", "No")</f>
        <v>No</v>
      </c>
    </row>
    <row r="29259">
      <c r="A29259" s="6">
        <v>730916.0</v>
      </c>
      <c r="B29259" s="6">
        <v>731071.0</v>
      </c>
      <c r="C29259" s="14" t="str">
        <f>If(COUNTIF(DamReaches!$B$2:$B$346,"="&amp;A29259)&gt;0, "Yes", "No")</f>
        <v>No</v>
      </c>
    </row>
    <row r="29260">
      <c r="A29260" s="6">
        <v>730917.0</v>
      </c>
      <c r="B29260" s="6">
        <v>730447.0</v>
      </c>
      <c r="C29260" s="14" t="str">
        <f>If(COUNTIF(DamReaches!$B$2:$B$346,"="&amp;A29260)&gt;0, "Yes", "No")</f>
        <v>No</v>
      </c>
    </row>
    <row r="29261">
      <c r="A29261" s="6">
        <v>730918.0</v>
      </c>
      <c r="B29261" s="6">
        <v>730919.0</v>
      </c>
      <c r="C29261" s="14" t="str">
        <f>If(COUNTIF(DamReaches!$B$2:$B$346,"="&amp;A29261)&gt;0, "Yes", "No")</f>
        <v>No</v>
      </c>
    </row>
    <row r="29262">
      <c r="A29262" s="6">
        <v>730919.0</v>
      </c>
      <c r="B29262" s="6">
        <v>730417.0</v>
      </c>
      <c r="C29262" s="14" t="str">
        <f>If(COUNTIF(DamReaches!$B$2:$B$346,"="&amp;A29262)&gt;0, "Yes", "No")</f>
        <v>No</v>
      </c>
    </row>
    <row r="29263">
      <c r="A29263" s="6">
        <v>730920.0</v>
      </c>
      <c r="B29263" s="6">
        <v>730657.0</v>
      </c>
      <c r="C29263" s="14" t="str">
        <f>If(COUNTIF(DamReaches!$B$2:$B$346,"="&amp;A29263)&gt;0, "Yes", "No")</f>
        <v>No</v>
      </c>
    </row>
    <row r="29264">
      <c r="A29264" s="6">
        <v>730921.0</v>
      </c>
      <c r="B29264" s="6">
        <v>730891.0</v>
      </c>
      <c r="C29264" s="14" t="str">
        <f>If(COUNTIF(DamReaches!$B$2:$B$346,"="&amp;A29264)&gt;0, "Yes", "No")</f>
        <v>No</v>
      </c>
    </row>
    <row r="29265">
      <c r="A29265" s="6">
        <v>730937.0</v>
      </c>
      <c r="B29265" s="6">
        <v>730732.0</v>
      </c>
      <c r="C29265" s="14" t="str">
        <f>If(COUNTIF(DamReaches!$B$2:$B$346,"="&amp;A29265)&gt;0, "Yes", "No")</f>
        <v>No</v>
      </c>
    </row>
    <row r="29266">
      <c r="A29266" s="6">
        <v>730938.0</v>
      </c>
      <c r="B29266" s="6">
        <v>730913.0</v>
      </c>
      <c r="C29266" s="14" t="str">
        <f>If(COUNTIF(DamReaches!$B$2:$B$346,"="&amp;A29266)&gt;0, "Yes", "No")</f>
        <v>No</v>
      </c>
    </row>
    <row r="29267">
      <c r="A29267" s="6">
        <v>730939.0</v>
      </c>
      <c r="B29267" s="6">
        <v>730218.0</v>
      </c>
      <c r="C29267" s="14" t="str">
        <f>If(COUNTIF(DamReaches!$B$2:$B$346,"="&amp;A29267)&gt;0, "Yes", "No")</f>
        <v>No</v>
      </c>
    </row>
    <row r="29268">
      <c r="A29268" s="6">
        <v>730965.0</v>
      </c>
      <c r="B29268" s="6">
        <v>730689.0</v>
      </c>
      <c r="C29268" s="14" t="str">
        <f>If(COUNTIF(DamReaches!$B$2:$B$346,"="&amp;A29268)&gt;0, "Yes", "No")</f>
        <v>No</v>
      </c>
    </row>
    <row r="29269">
      <c r="A29269" s="6">
        <v>730966.0</v>
      </c>
      <c r="B29269" s="6">
        <v>730937.0</v>
      </c>
      <c r="C29269" s="14" t="str">
        <f>If(COUNTIF(DamReaches!$B$2:$B$346,"="&amp;A29269)&gt;0, "Yes", "No")</f>
        <v>No</v>
      </c>
    </row>
    <row r="29270">
      <c r="A29270" s="6">
        <v>730967.0</v>
      </c>
      <c r="B29270" s="6">
        <v>730968.0</v>
      </c>
      <c r="C29270" s="14" t="str">
        <f>If(COUNTIF(DamReaches!$B$2:$B$346,"="&amp;A29270)&gt;0, "Yes", "No")</f>
        <v>No</v>
      </c>
    </row>
    <row r="29271">
      <c r="A29271" s="6">
        <v>730968.0</v>
      </c>
      <c r="B29271" s="6">
        <v>730914.0</v>
      </c>
      <c r="C29271" s="14" t="str">
        <f>If(COUNTIF(DamReaches!$B$2:$B$346,"="&amp;A29271)&gt;0, "Yes", "No")</f>
        <v>No</v>
      </c>
    </row>
    <row r="29272">
      <c r="A29272" s="6">
        <v>730969.0</v>
      </c>
      <c r="B29272" s="6">
        <v>730970.0</v>
      </c>
      <c r="C29272" s="14" t="str">
        <f>If(COUNTIF(DamReaches!$B$2:$B$346,"="&amp;A29272)&gt;0, "Yes", "No")</f>
        <v>No</v>
      </c>
    </row>
    <row r="29273">
      <c r="A29273" s="6">
        <v>730970.0</v>
      </c>
      <c r="B29273" s="6">
        <v>730915.0</v>
      </c>
      <c r="C29273" s="14" t="str">
        <f>If(COUNTIF(DamReaches!$B$2:$B$346,"="&amp;A29273)&gt;0, "Yes", "No")</f>
        <v>No</v>
      </c>
    </row>
    <row r="29274">
      <c r="A29274" s="6">
        <v>730971.0</v>
      </c>
      <c r="B29274" s="6">
        <v>730972.0</v>
      </c>
      <c r="C29274" s="14" t="str">
        <f>If(COUNTIF(DamReaches!$B$2:$B$346,"="&amp;A29274)&gt;0, "Yes", "No")</f>
        <v>No</v>
      </c>
    </row>
    <row r="29275">
      <c r="A29275" s="6">
        <v>730972.0</v>
      </c>
      <c r="B29275" s="6">
        <v>731113.0</v>
      </c>
      <c r="C29275" s="14" t="str">
        <f>If(COUNTIF(DamReaches!$B$2:$B$346,"="&amp;A29275)&gt;0, "Yes", "No")</f>
        <v>No</v>
      </c>
    </row>
    <row r="29276">
      <c r="A29276" s="6">
        <v>730973.0</v>
      </c>
      <c r="B29276" s="6">
        <v>730083.0</v>
      </c>
      <c r="C29276" s="14" t="str">
        <f>If(COUNTIF(DamReaches!$B$2:$B$346,"="&amp;A29276)&gt;0, "Yes", "No")</f>
        <v>No</v>
      </c>
    </row>
    <row r="29277">
      <c r="A29277" s="6">
        <v>730985.0</v>
      </c>
      <c r="B29277" s="6">
        <v>730387.0</v>
      </c>
      <c r="C29277" s="14" t="str">
        <f>If(COUNTIF(DamReaches!$B$2:$B$346,"="&amp;A29277)&gt;0, "Yes", "No")</f>
        <v>No</v>
      </c>
    </row>
    <row r="29278">
      <c r="A29278" s="6">
        <v>730986.0</v>
      </c>
      <c r="B29278" s="6">
        <v>730690.0</v>
      </c>
      <c r="C29278" s="14" t="str">
        <f>If(COUNTIF(DamReaches!$B$2:$B$346,"="&amp;A29278)&gt;0, "Yes", "No")</f>
        <v>No</v>
      </c>
    </row>
    <row r="29279">
      <c r="A29279" s="6">
        <v>730987.0</v>
      </c>
      <c r="B29279" s="6">
        <v>730939.0</v>
      </c>
      <c r="C29279" s="14" t="str">
        <f>If(COUNTIF(DamReaches!$B$2:$B$346,"="&amp;A29279)&gt;0, "Yes", "No")</f>
        <v>No</v>
      </c>
    </row>
    <row r="29280">
      <c r="A29280" s="6">
        <v>730988.0</v>
      </c>
      <c r="B29280" s="6">
        <v>730877.0</v>
      </c>
      <c r="C29280" s="14" t="str">
        <f>If(COUNTIF(DamReaches!$B$2:$B$346,"="&amp;A29280)&gt;0, "Yes", "No")</f>
        <v>No</v>
      </c>
    </row>
    <row r="29281">
      <c r="A29281" s="6">
        <v>730990.0</v>
      </c>
      <c r="B29281" s="6">
        <v>730625.0</v>
      </c>
      <c r="C29281" s="14" t="str">
        <f>If(COUNTIF(DamReaches!$B$2:$B$346,"="&amp;A29281)&gt;0, "Yes", "No")</f>
        <v>No</v>
      </c>
    </row>
    <row r="29282">
      <c r="A29282" s="6">
        <v>731021.0</v>
      </c>
      <c r="B29282" s="6">
        <v>730813.0</v>
      </c>
      <c r="C29282" s="14" t="str">
        <f>If(COUNTIF(DamReaches!$B$2:$B$346,"="&amp;A29282)&gt;0, "Yes", "No")</f>
        <v>No</v>
      </c>
    </row>
    <row r="29283">
      <c r="A29283" s="6">
        <v>731022.0</v>
      </c>
      <c r="B29283" s="6">
        <v>731023.0</v>
      </c>
      <c r="C29283" s="14" t="str">
        <f>If(COUNTIF(DamReaches!$B$2:$B$346,"="&amp;A29283)&gt;0, "Yes", "No")</f>
        <v>No</v>
      </c>
    </row>
    <row r="29284">
      <c r="A29284" s="6">
        <v>731023.0</v>
      </c>
      <c r="B29284" s="6">
        <v>730970.0</v>
      </c>
      <c r="C29284" s="14" t="str">
        <f>If(COUNTIF(DamReaches!$B$2:$B$346,"="&amp;A29284)&gt;0, "Yes", "No")</f>
        <v>No</v>
      </c>
    </row>
    <row r="29285">
      <c r="A29285" s="6">
        <v>731024.0</v>
      </c>
      <c r="B29285" s="6">
        <v>731220.0</v>
      </c>
      <c r="C29285" s="14" t="str">
        <f>If(COUNTIF(DamReaches!$B$2:$B$346,"="&amp;A29285)&gt;0, "Yes", "No")</f>
        <v>No</v>
      </c>
    </row>
    <row r="29286">
      <c r="A29286" s="6">
        <v>731025.0</v>
      </c>
      <c r="B29286" s="6">
        <v>730692.0</v>
      </c>
      <c r="C29286" s="14" t="str">
        <f>If(COUNTIF(DamReaches!$B$2:$B$346,"="&amp;A29286)&gt;0, "Yes", "No")</f>
        <v>No</v>
      </c>
    </row>
    <row r="29287">
      <c r="A29287" s="6">
        <v>731026.0</v>
      </c>
      <c r="B29287" s="6">
        <v>730111.0</v>
      </c>
      <c r="C29287" s="14" t="str">
        <f>If(COUNTIF(DamReaches!$B$2:$B$346,"="&amp;A29287)&gt;0, "Yes", "No")</f>
        <v>No</v>
      </c>
    </row>
    <row r="29288">
      <c r="A29288" s="6">
        <v>731054.0</v>
      </c>
      <c r="B29288" s="6">
        <v>731427.0</v>
      </c>
      <c r="C29288" s="14" t="str">
        <f>If(COUNTIF(DamReaches!$B$2:$B$346,"="&amp;A29288)&gt;0, "Yes", "No")</f>
        <v>No</v>
      </c>
    </row>
    <row r="29289">
      <c r="A29289" s="6">
        <v>731055.0</v>
      </c>
      <c r="B29289" s="6">
        <v>730082.0</v>
      </c>
      <c r="C29289" s="14" t="str">
        <f>If(COUNTIF(DamReaches!$B$2:$B$346,"="&amp;A29289)&gt;0, "Yes", "No")</f>
        <v>No</v>
      </c>
    </row>
    <row r="29290">
      <c r="A29290" s="6">
        <v>731056.0</v>
      </c>
      <c r="B29290" s="6">
        <v>730889.0</v>
      </c>
      <c r="C29290" s="14" t="str">
        <f>If(COUNTIF(DamReaches!$B$2:$B$346,"="&amp;A29290)&gt;0, "Yes", "No")</f>
        <v>No</v>
      </c>
    </row>
    <row r="29291">
      <c r="A29291" s="6">
        <v>731070.0</v>
      </c>
      <c r="B29291" s="6">
        <v>731427.0</v>
      </c>
      <c r="C29291" s="14" t="str">
        <f>If(COUNTIF(DamReaches!$B$2:$B$346,"="&amp;A29291)&gt;0, "Yes", "No")</f>
        <v>No</v>
      </c>
    </row>
    <row r="29292">
      <c r="A29292" s="6">
        <v>731071.0</v>
      </c>
      <c r="B29292" s="6">
        <v>730972.0</v>
      </c>
      <c r="C29292" s="14" t="str">
        <f>If(COUNTIF(DamReaches!$B$2:$B$346,"="&amp;A29292)&gt;0, "Yes", "No")</f>
        <v>No</v>
      </c>
    </row>
    <row r="29293">
      <c r="A29293" s="6">
        <v>731072.0</v>
      </c>
      <c r="B29293" s="6">
        <v>730877.0</v>
      </c>
      <c r="C29293" s="14" t="str">
        <f>If(COUNTIF(DamReaches!$B$2:$B$346,"="&amp;A29293)&gt;0, "Yes", "No")</f>
        <v>No</v>
      </c>
    </row>
    <row r="29294">
      <c r="A29294" s="6">
        <v>731073.0</v>
      </c>
      <c r="B29294" s="6">
        <v>731025.0</v>
      </c>
      <c r="C29294" s="14" t="str">
        <f>If(COUNTIF(DamReaches!$B$2:$B$346,"="&amp;A29294)&gt;0, "Yes", "No")</f>
        <v>No</v>
      </c>
    </row>
    <row r="29295">
      <c r="A29295" s="6">
        <v>731074.0</v>
      </c>
      <c r="B29295" s="6">
        <v>731073.0</v>
      </c>
      <c r="C29295" s="14" t="str">
        <f>If(COUNTIF(DamReaches!$B$2:$B$346,"="&amp;A29295)&gt;0, "Yes", "No")</f>
        <v>No</v>
      </c>
    </row>
    <row r="29296">
      <c r="A29296" s="6">
        <v>731077.0</v>
      </c>
      <c r="B29296" s="6">
        <v>730878.0</v>
      </c>
      <c r="C29296" s="14" t="str">
        <f>If(COUNTIF(DamReaches!$B$2:$B$346,"="&amp;A29296)&gt;0, "Yes", "No")</f>
        <v>No</v>
      </c>
    </row>
    <row r="29297">
      <c r="A29297" s="6">
        <v>731093.0</v>
      </c>
      <c r="B29297" s="6">
        <v>731272.0</v>
      </c>
      <c r="C29297" s="14" t="str">
        <f>If(COUNTIF(DamReaches!$B$2:$B$346,"="&amp;A29297)&gt;0, "Yes", "No")</f>
        <v>No</v>
      </c>
    </row>
    <row r="29298">
      <c r="A29298" s="6">
        <v>731094.0</v>
      </c>
      <c r="B29298" s="6">
        <v>731133.0</v>
      </c>
      <c r="C29298" s="14" t="str">
        <f>If(COUNTIF(DamReaches!$B$2:$B$346,"="&amp;A29298)&gt;0, "Yes", "No")</f>
        <v>No</v>
      </c>
    </row>
    <row r="29299">
      <c r="A29299" s="6">
        <v>731095.0</v>
      </c>
      <c r="B29299" s="6">
        <v>731023.0</v>
      </c>
      <c r="C29299" s="14" t="str">
        <f>If(COUNTIF(DamReaches!$B$2:$B$346,"="&amp;A29299)&gt;0, "Yes", "No")</f>
        <v>No</v>
      </c>
    </row>
    <row r="29300">
      <c r="A29300" s="6">
        <v>731096.0</v>
      </c>
      <c r="B29300" s="6">
        <v>730691.0</v>
      </c>
      <c r="C29300" s="14" t="str">
        <f>If(COUNTIF(DamReaches!$B$2:$B$346,"="&amp;A29300)&gt;0, "Yes", "No")</f>
        <v>No</v>
      </c>
    </row>
    <row r="29301">
      <c r="A29301" s="6">
        <v>731097.0</v>
      </c>
      <c r="B29301" s="6">
        <v>731073.0</v>
      </c>
      <c r="C29301" s="14" t="str">
        <f>If(COUNTIF(DamReaches!$B$2:$B$346,"="&amp;A29301)&gt;0, "Yes", "No")</f>
        <v>No</v>
      </c>
    </row>
    <row r="29302">
      <c r="A29302" s="6">
        <v>731113.0</v>
      </c>
      <c r="B29302" s="6">
        <v>731114.0</v>
      </c>
      <c r="C29302" s="14" t="str">
        <f>If(COUNTIF(DamReaches!$B$2:$B$346,"="&amp;A29302)&gt;0, "Yes", "No")</f>
        <v>No</v>
      </c>
    </row>
    <row r="29303">
      <c r="A29303" s="6">
        <v>731114.0</v>
      </c>
      <c r="B29303" s="6">
        <v>731096.0</v>
      </c>
      <c r="C29303" s="14" t="str">
        <f>If(COUNTIF(DamReaches!$B$2:$B$346,"="&amp;A29303)&gt;0, "Yes", "No")</f>
        <v>No</v>
      </c>
    </row>
    <row r="29304">
      <c r="A29304" s="6">
        <v>731115.0</v>
      </c>
      <c r="B29304" s="6">
        <v>731158.0</v>
      </c>
      <c r="C29304" s="14" t="str">
        <f>If(COUNTIF(DamReaches!$B$2:$B$346,"="&amp;A29304)&gt;0, "Yes", "No")</f>
        <v>No</v>
      </c>
    </row>
    <row r="29305">
      <c r="A29305" s="6">
        <v>731116.0</v>
      </c>
      <c r="B29305" s="6">
        <v>731117.0</v>
      </c>
      <c r="C29305" s="14" t="str">
        <f>If(COUNTIF(DamReaches!$B$2:$B$346,"="&amp;A29305)&gt;0, "Yes", "No")</f>
        <v>No</v>
      </c>
    </row>
    <row r="29306">
      <c r="A29306" s="6">
        <v>731117.0</v>
      </c>
      <c r="B29306" s="6">
        <v>730878.0</v>
      </c>
      <c r="C29306" s="14" t="str">
        <f>If(COUNTIF(DamReaches!$B$2:$B$346,"="&amp;A29306)&gt;0, "Yes", "No")</f>
        <v>No</v>
      </c>
    </row>
    <row r="29307">
      <c r="A29307" s="6">
        <v>731133.0</v>
      </c>
      <c r="B29307" s="6">
        <v>731134.0</v>
      </c>
      <c r="C29307" s="14" t="str">
        <f>If(COUNTIF(DamReaches!$B$2:$B$346,"="&amp;A29307)&gt;0, "Yes", "No")</f>
        <v>No</v>
      </c>
    </row>
    <row r="29308">
      <c r="A29308" s="6">
        <v>731134.0</v>
      </c>
      <c r="B29308" s="6">
        <v>730968.0</v>
      </c>
      <c r="C29308" s="14" t="str">
        <f>If(COUNTIF(DamReaches!$B$2:$B$346,"="&amp;A29308)&gt;0, "Yes", "No")</f>
        <v>No</v>
      </c>
    </row>
    <row r="29309">
      <c r="A29309" s="6">
        <v>731135.0</v>
      </c>
      <c r="B29309" s="6">
        <v>730914.0</v>
      </c>
      <c r="C29309" s="14" t="str">
        <f>If(COUNTIF(DamReaches!$B$2:$B$346,"="&amp;A29309)&gt;0, "Yes", "No")</f>
        <v>No</v>
      </c>
    </row>
    <row r="29310">
      <c r="A29310" s="6">
        <v>731137.0</v>
      </c>
      <c r="B29310" s="6">
        <v>730920.0</v>
      </c>
      <c r="C29310" s="14" t="str">
        <f>If(COUNTIF(DamReaches!$B$2:$B$346,"="&amp;A29310)&gt;0, "Yes", "No")</f>
        <v>No</v>
      </c>
    </row>
    <row r="29311">
      <c r="A29311" s="6">
        <v>731155.0</v>
      </c>
      <c r="B29311" s="6">
        <v>730985.0</v>
      </c>
      <c r="C29311" s="14" t="str">
        <f>If(COUNTIF(DamReaches!$B$2:$B$346,"="&amp;A29311)&gt;0, "Yes", "No")</f>
        <v>No</v>
      </c>
    </row>
    <row r="29312">
      <c r="A29312" s="6">
        <v>731156.0</v>
      </c>
      <c r="B29312" s="6">
        <v>730731.0</v>
      </c>
      <c r="C29312" s="14" t="str">
        <f>If(COUNTIF(DamReaches!$B$2:$B$346,"="&amp;A29312)&gt;0, "Yes", "No")</f>
        <v>No</v>
      </c>
    </row>
    <row r="29313">
      <c r="A29313" s="6">
        <v>731157.0</v>
      </c>
      <c r="B29313" s="6">
        <v>730334.0</v>
      </c>
      <c r="C29313" s="14" t="str">
        <f>If(COUNTIF(DamReaches!$B$2:$B$346,"="&amp;A29313)&gt;0, "Yes", "No")</f>
        <v>No</v>
      </c>
    </row>
    <row r="29314">
      <c r="A29314" s="6">
        <v>731158.0</v>
      </c>
      <c r="B29314" s="6">
        <v>731220.0</v>
      </c>
      <c r="C29314" s="14" t="str">
        <f>If(COUNTIF(DamReaches!$B$2:$B$346,"="&amp;A29314)&gt;0, "Yes", "No")</f>
        <v>No</v>
      </c>
    </row>
    <row r="29315">
      <c r="A29315" s="6">
        <v>731159.0</v>
      </c>
      <c r="B29315" s="6">
        <v>730919.0</v>
      </c>
      <c r="C29315" s="14" t="str">
        <f>If(COUNTIF(DamReaches!$B$2:$B$346,"="&amp;A29315)&gt;0, "Yes", "No")</f>
        <v>No</v>
      </c>
    </row>
    <row r="29316">
      <c r="A29316" s="6">
        <v>731160.0</v>
      </c>
      <c r="B29316" s="6">
        <v>731077.0</v>
      </c>
      <c r="C29316" s="14" t="str">
        <f>If(COUNTIF(DamReaches!$B$2:$B$346,"="&amp;A29316)&gt;0, "Yes", "No")</f>
        <v>No</v>
      </c>
    </row>
    <row r="29317">
      <c r="A29317" s="6">
        <v>731189.0</v>
      </c>
      <c r="B29317" s="6">
        <v>731055.0</v>
      </c>
      <c r="C29317" s="14" t="str">
        <f>If(COUNTIF(DamReaches!$B$2:$B$346,"="&amp;A29317)&gt;0, "Yes", "No")</f>
        <v>No</v>
      </c>
    </row>
    <row r="29318">
      <c r="A29318" s="6">
        <v>731190.0</v>
      </c>
      <c r="B29318" s="6">
        <v>731133.0</v>
      </c>
      <c r="C29318" s="14" t="str">
        <f>If(COUNTIF(DamReaches!$B$2:$B$346,"="&amp;A29318)&gt;0, "Yes", "No")</f>
        <v>No</v>
      </c>
    </row>
    <row r="29319">
      <c r="A29319" s="6">
        <v>731191.0</v>
      </c>
      <c r="B29319" s="6">
        <v>731157.0</v>
      </c>
      <c r="C29319" s="14" t="str">
        <f>If(COUNTIF(DamReaches!$B$2:$B$346,"="&amp;A29319)&gt;0, "Yes", "No")</f>
        <v>No</v>
      </c>
    </row>
    <row r="29320">
      <c r="A29320" s="6">
        <v>731192.0</v>
      </c>
      <c r="B29320" s="6">
        <v>731160.0</v>
      </c>
      <c r="C29320" s="14" t="str">
        <f>If(COUNTIF(DamReaches!$B$2:$B$346,"="&amp;A29320)&gt;0, "Yes", "No")</f>
        <v>No</v>
      </c>
    </row>
    <row r="29321">
      <c r="A29321" s="6">
        <v>731218.0</v>
      </c>
      <c r="B29321" s="6">
        <v>731155.0</v>
      </c>
      <c r="C29321" s="14" t="str">
        <f>If(COUNTIF(DamReaches!$B$2:$B$346,"="&amp;A29321)&gt;0, "Yes", "No")</f>
        <v>No</v>
      </c>
    </row>
    <row r="29322">
      <c r="A29322" s="6">
        <v>731219.0</v>
      </c>
      <c r="B29322" s="6">
        <v>731072.0</v>
      </c>
      <c r="C29322" s="14" t="str">
        <f>If(COUNTIF(DamReaches!$B$2:$B$346,"="&amp;A29322)&gt;0, "Yes", "No")</f>
        <v>No</v>
      </c>
    </row>
    <row r="29323">
      <c r="A29323" s="6">
        <v>731220.0</v>
      </c>
      <c r="B29323" s="6">
        <v>731219.0</v>
      </c>
      <c r="C29323" s="14" t="str">
        <f>If(COUNTIF(DamReaches!$B$2:$B$346,"="&amp;A29323)&gt;0, "Yes", "No")</f>
        <v>No</v>
      </c>
    </row>
    <row r="29324">
      <c r="A29324" s="6">
        <v>731221.0</v>
      </c>
      <c r="B29324" s="6">
        <v>730990.0</v>
      </c>
      <c r="C29324" s="14" t="str">
        <f>If(COUNTIF(DamReaches!$B$2:$B$346,"="&amp;A29324)&gt;0, "Yes", "No")</f>
        <v>No</v>
      </c>
    </row>
    <row r="29325">
      <c r="A29325" s="6">
        <v>731236.0</v>
      </c>
      <c r="B29325" s="6">
        <v>730912.0</v>
      </c>
      <c r="C29325" s="14" t="str">
        <f>If(COUNTIF(DamReaches!$B$2:$B$346,"="&amp;A29325)&gt;0, "Yes", "No")</f>
        <v>No</v>
      </c>
    </row>
    <row r="29326">
      <c r="A29326" s="6">
        <v>731237.0</v>
      </c>
      <c r="B29326" s="6">
        <v>731238.0</v>
      </c>
      <c r="C29326" s="14" t="str">
        <f>If(COUNTIF(DamReaches!$B$2:$B$346,"="&amp;A29326)&gt;0, "Yes", "No")</f>
        <v>No</v>
      </c>
    </row>
    <row r="29327">
      <c r="A29327" s="6">
        <v>731238.0</v>
      </c>
      <c r="B29327" s="6">
        <v>731218.0</v>
      </c>
      <c r="C29327" s="14" t="str">
        <f>If(COUNTIF(DamReaches!$B$2:$B$346,"="&amp;A29327)&gt;0, "Yes", "No")</f>
        <v>No</v>
      </c>
    </row>
    <row r="29328">
      <c r="A29328" s="6">
        <v>731239.0</v>
      </c>
      <c r="B29328" s="6">
        <v>731155.0</v>
      </c>
      <c r="C29328" s="14" t="str">
        <f>If(COUNTIF(DamReaches!$B$2:$B$346,"="&amp;A29328)&gt;0, "Yes", "No")</f>
        <v>No</v>
      </c>
    </row>
    <row r="29329">
      <c r="A29329" s="6">
        <v>731240.0</v>
      </c>
      <c r="B29329" s="6">
        <v>731095.0</v>
      </c>
      <c r="C29329" s="14" t="str">
        <f>If(COUNTIF(DamReaches!$B$2:$B$346,"="&amp;A29329)&gt;0, "Yes", "No")</f>
        <v>No</v>
      </c>
    </row>
    <row r="29330">
      <c r="A29330" s="6">
        <v>731241.0</v>
      </c>
      <c r="B29330" s="6">
        <v>730772.0</v>
      </c>
      <c r="C29330" s="14" t="str">
        <f>If(COUNTIF(DamReaches!$B$2:$B$346,"="&amp;A29330)&gt;0, "Yes", "No")</f>
        <v>No</v>
      </c>
    </row>
    <row r="29331">
      <c r="A29331" s="6">
        <v>731242.0</v>
      </c>
      <c r="B29331" s="6">
        <v>731221.0</v>
      </c>
      <c r="C29331" s="14" t="str">
        <f>If(COUNTIF(DamReaches!$B$2:$B$346,"="&amp;A29331)&gt;0, "Yes", "No")</f>
        <v>No</v>
      </c>
    </row>
    <row r="29332">
      <c r="A29332" s="6">
        <v>731259.0</v>
      </c>
      <c r="B29332" s="6">
        <v>730840.0</v>
      </c>
      <c r="C29332" s="14" t="str">
        <f>If(COUNTIF(DamReaches!$B$2:$B$346,"="&amp;A29332)&gt;0, "Yes", "No")</f>
        <v>No</v>
      </c>
    </row>
    <row r="29333">
      <c r="A29333" s="6">
        <v>731260.0</v>
      </c>
      <c r="B29333" s="6">
        <v>730889.0</v>
      </c>
      <c r="C29333" s="14" t="str">
        <f>If(COUNTIF(DamReaches!$B$2:$B$346,"="&amp;A29333)&gt;0, "Yes", "No")</f>
        <v>No</v>
      </c>
    </row>
    <row r="29334">
      <c r="A29334" s="6">
        <v>731261.0</v>
      </c>
      <c r="B29334" s="6">
        <v>731157.0</v>
      </c>
      <c r="C29334" s="14" t="str">
        <f>If(COUNTIF(DamReaches!$B$2:$B$346,"="&amp;A29334)&gt;0, "Yes", "No")</f>
        <v>No</v>
      </c>
    </row>
    <row r="29335">
      <c r="A29335" s="6">
        <v>731262.0</v>
      </c>
      <c r="B29335" s="6">
        <v>731241.0</v>
      </c>
      <c r="C29335" s="14" t="str">
        <f>If(COUNTIF(DamReaches!$B$2:$B$346,"="&amp;A29335)&gt;0, "Yes", "No")</f>
        <v>No</v>
      </c>
    </row>
    <row r="29336">
      <c r="A29336" s="6">
        <v>731263.0</v>
      </c>
      <c r="B29336" s="6">
        <v>731221.0</v>
      </c>
      <c r="C29336" s="14" t="str">
        <f>If(COUNTIF(DamReaches!$B$2:$B$346,"="&amp;A29336)&gt;0, "Yes", "No")</f>
        <v>No</v>
      </c>
    </row>
    <row r="29337">
      <c r="A29337" s="6">
        <v>731272.0</v>
      </c>
      <c r="B29337" s="6">
        <v>731273.0</v>
      </c>
      <c r="C29337" s="14" t="str">
        <f>If(COUNTIF(DamReaches!$B$2:$B$346,"="&amp;A29337)&gt;0, "Yes", "No")</f>
        <v>No</v>
      </c>
    </row>
    <row r="29338">
      <c r="A29338" s="6">
        <v>731273.0</v>
      </c>
      <c r="B29338" s="6">
        <v>731236.0</v>
      </c>
      <c r="C29338" s="14" t="str">
        <f>If(COUNTIF(DamReaches!$B$2:$B$346,"="&amp;A29338)&gt;0, "Yes", "No")</f>
        <v>No</v>
      </c>
    </row>
    <row r="29339">
      <c r="A29339" s="6">
        <v>731274.0</v>
      </c>
      <c r="B29339" s="6">
        <v>730388.0</v>
      </c>
      <c r="C29339" s="14" t="str">
        <f>If(COUNTIF(DamReaches!$B$2:$B$346,"="&amp;A29339)&gt;0, "Yes", "No")</f>
        <v>No</v>
      </c>
    </row>
    <row r="29340">
      <c r="A29340" s="6">
        <v>731275.0</v>
      </c>
      <c r="B29340" s="6">
        <v>731274.0</v>
      </c>
      <c r="C29340" s="14" t="str">
        <f>If(COUNTIF(DamReaches!$B$2:$B$346,"="&amp;A29340)&gt;0, "Yes", "No")</f>
        <v>No</v>
      </c>
    </row>
    <row r="29341">
      <c r="A29341" s="6">
        <v>731276.0</v>
      </c>
      <c r="B29341" s="6">
        <v>730620.0</v>
      </c>
      <c r="C29341" s="14" t="str">
        <f>If(COUNTIF(DamReaches!$B$2:$B$346,"="&amp;A29341)&gt;0, "Yes", "No")</f>
        <v>No</v>
      </c>
    </row>
    <row r="29342">
      <c r="A29342" s="6">
        <v>731277.0</v>
      </c>
      <c r="B29342" s="6">
        <v>731278.0</v>
      </c>
      <c r="C29342" s="14" t="str">
        <f>If(COUNTIF(DamReaches!$B$2:$B$346,"="&amp;A29342)&gt;0, "Yes", "No")</f>
        <v>No</v>
      </c>
    </row>
    <row r="29343">
      <c r="A29343" s="6">
        <v>731278.0</v>
      </c>
      <c r="B29343" s="6">
        <v>731261.0</v>
      </c>
      <c r="C29343" s="14" t="str">
        <f>If(COUNTIF(DamReaches!$B$2:$B$346,"="&amp;A29343)&gt;0, "Yes", "No")</f>
        <v>No</v>
      </c>
    </row>
    <row r="29344">
      <c r="A29344" s="6">
        <v>731302.0</v>
      </c>
      <c r="B29344" s="6">
        <v>731218.0</v>
      </c>
      <c r="C29344" s="14" t="str">
        <f>If(COUNTIF(DamReaches!$B$2:$B$346,"="&amp;A29344)&gt;0, "Yes", "No")</f>
        <v>No</v>
      </c>
    </row>
    <row r="29345">
      <c r="A29345" s="6">
        <v>731303.0</v>
      </c>
      <c r="B29345" s="6">
        <v>731158.0</v>
      </c>
      <c r="C29345" s="14" t="str">
        <f>If(COUNTIF(DamReaches!$B$2:$B$346,"="&amp;A29345)&gt;0, "Yes", "No")</f>
        <v>No</v>
      </c>
    </row>
    <row r="29346">
      <c r="A29346" s="6">
        <v>731304.0</v>
      </c>
      <c r="B29346" s="6">
        <v>731303.0</v>
      </c>
      <c r="C29346" s="14" t="str">
        <f>If(COUNTIF(DamReaches!$B$2:$B$346,"="&amp;A29346)&gt;0, "Yes", "No")</f>
        <v>No</v>
      </c>
    </row>
    <row r="29347">
      <c r="A29347" s="6">
        <v>731305.0</v>
      </c>
      <c r="B29347" s="6">
        <v>730891.0</v>
      </c>
      <c r="C29347" s="14" t="str">
        <f>If(COUNTIF(DamReaches!$B$2:$B$346,"="&amp;A29347)&gt;0, "Yes", "No")</f>
        <v>No</v>
      </c>
    </row>
    <row r="29348">
      <c r="A29348" s="6">
        <v>731319.0</v>
      </c>
      <c r="B29348" s="6">
        <v>731302.0</v>
      </c>
      <c r="C29348" s="14" t="str">
        <f>If(COUNTIF(DamReaches!$B$2:$B$346,"="&amp;A29348)&gt;0, "Yes", "No")</f>
        <v>No</v>
      </c>
    </row>
    <row r="29349">
      <c r="A29349" s="6">
        <v>731320.0</v>
      </c>
      <c r="B29349" s="6">
        <v>731510.0</v>
      </c>
      <c r="C29349" s="14" t="str">
        <f>If(COUNTIF(DamReaches!$B$2:$B$346,"="&amp;A29349)&gt;0, "Yes", "No")</f>
        <v>No</v>
      </c>
    </row>
    <row r="29350">
      <c r="A29350" s="6">
        <v>731321.0</v>
      </c>
      <c r="B29350" s="6">
        <v>731303.0</v>
      </c>
      <c r="C29350" s="14" t="str">
        <f>If(COUNTIF(DamReaches!$B$2:$B$346,"="&amp;A29350)&gt;0, "Yes", "No")</f>
        <v>No</v>
      </c>
    </row>
    <row r="29351">
      <c r="A29351" s="6">
        <v>731344.0</v>
      </c>
      <c r="B29351" s="6">
        <v>731239.0</v>
      </c>
      <c r="C29351" s="14" t="str">
        <f>If(COUNTIF(DamReaches!$B$2:$B$346,"="&amp;A29351)&gt;0, "Yes", "No")</f>
        <v>No</v>
      </c>
    </row>
    <row r="29352">
      <c r="A29352" s="6">
        <v>731345.0</v>
      </c>
      <c r="B29352" s="6">
        <v>730913.0</v>
      </c>
      <c r="C29352" s="14" t="str">
        <f>If(COUNTIF(DamReaches!$B$2:$B$346,"="&amp;A29352)&gt;0, "Yes", "No")</f>
        <v>No</v>
      </c>
    </row>
    <row r="29353">
      <c r="A29353" s="6">
        <v>731346.0</v>
      </c>
      <c r="B29353" s="6">
        <v>731345.0</v>
      </c>
      <c r="C29353" s="14" t="str">
        <f>If(COUNTIF(DamReaches!$B$2:$B$346,"="&amp;A29353)&gt;0, "Yes", "No")</f>
        <v>No</v>
      </c>
    </row>
    <row r="29354">
      <c r="A29354" s="6">
        <v>731347.0</v>
      </c>
      <c r="B29354" s="6">
        <v>731095.0</v>
      </c>
      <c r="C29354" s="14" t="str">
        <f>If(COUNTIF(DamReaches!$B$2:$B$346,"="&amp;A29354)&gt;0, "Yes", "No")</f>
        <v>No</v>
      </c>
    </row>
    <row r="29355">
      <c r="A29355" s="6">
        <v>731367.0</v>
      </c>
      <c r="B29355" s="6">
        <v>731274.0</v>
      </c>
      <c r="C29355" s="14" t="str">
        <f>If(COUNTIF(DamReaches!$B$2:$B$346,"="&amp;A29355)&gt;0, "Yes", "No")</f>
        <v>No</v>
      </c>
    </row>
    <row r="29356">
      <c r="A29356" s="6">
        <v>731368.0</v>
      </c>
      <c r="B29356" s="6">
        <v>731096.0</v>
      </c>
      <c r="C29356" s="14" t="str">
        <f>If(COUNTIF(DamReaches!$B$2:$B$346,"="&amp;A29356)&gt;0, "Yes", "No")</f>
        <v>No</v>
      </c>
    </row>
    <row r="29357">
      <c r="A29357" s="6">
        <v>731369.0</v>
      </c>
      <c r="B29357" s="6">
        <v>731077.0</v>
      </c>
      <c r="C29357" s="14" t="str">
        <f>If(COUNTIF(DamReaches!$B$2:$B$346,"="&amp;A29357)&gt;0, "Yes", "No")</f>
        <v>No</v>
      </c>
    </row>
    <row r="29358">
      <c r="A29358" s="6">
        <v>731389.0</v>
      </c>
      <c r="B29358" s="6">
        <v>731390.0</v>
      </c>
      <c r="C29358" s="14" t="str">
        <f>If(COUNTIF(DamReaches!$B$2:$B$346,"="&amp;A29358)&gt;0, "Yes", "No")</f>
        <v>No</v>
      </c>
    </row>
    <row r="29359">
      <c r="A29359" s="6">
        <v>731390.0</v>
      </c>
      <c r="B29359" s="6">
        <v>731238.0</v>
      </c>
      <c r="C29359" s="14" t="str">
        <f>If(COUNTIF(DamReaches!$B$2:$B$346,"="&amp;A29359)&gt;0, "Yes", "No")</f>
        <v>No</v>
      </c>
    </row>
    <row r="29360">
      <c r="A29360" s="6">
        <v>731392.0</v>
      </c>
      <c r="B29360" s="6">
        <v>731117.0</v>
      </c>
      <c r="C29360" s="14" t="str">
        <f>If(COUNTIF(DamReaches!$B$2:$B$346,"="&amp;A29360)&gt;0, "Yes", "No")</f>
        <v>No</v>
      </c>
    </row>
    <row r="29361">
      <c r="A29361" s="6">
        <v>731409.0</v>
      </c>
      <c r="B29361" s="6">
        <v>731260.0</v>
      </c>
      <c r="C29361" s="14" t="str">
        <f>If(COUNTIF(DamReaches!$B$2:$B$346,"="&amp;A29361)&gt;0, "Yes", "No")</f>
        <v>No</v>
      </c>
    </row>
    <row r="29362">
      <c r="A29362" s="6">
        <v>731410.0</v>
      </c>
      <c r="B29362" s="6">
        <v>731484.0</v>
      </c>
      <c r="C29362" s="14" t="str">
        <f>If(COUNTIF(DamReaches!$B$2:$B$346,"="&amp;A29362)&gt;0, "Yes", "No")</f>
        <v>No</v>
      </c>
    </row>
    <row r="29363">
      <c r="A29363" s="6">
        <v>731411.0</v>
      </c>
      <c r="B29363" s="6">
        <v>730691.0</v>
      </c>
      <c r="C29363" s="14" t="str">
        <f>If(COUNTIF(DamReaches!$B$2:$B$346,"="&amp;A29363)&gt;0, "Yes", "No")</f>
        <v>No</v>
      </c>
    </row>
    <row r="29364">
      <c r="A29364" s="6">
        <v>731414.0</v>
      </c>
      <c r="B29364" s="6">
        <v>730990.0</v>
      </c>
      <c r="C29364" s="14" t="str">
        <f>If(COUNTIF(DamReaches!$B$2:$B$346,"="&amp;A29364)&gt;0, "Yes", "No")</f>
        <v>No</v>
      </c>
    </row>
    <row r="29365">
      <c r="A29365" s="6">
        <v>731424.0</v>
      </c>
      <c r="B29365" s="6">
        <v>731425.0</v>
      </c>
      <c r="C29365" s="14" t="str">
        <f>If(COUNTIF(DamReaches!$B$2:$B$346,"="&amp;A29365)&gt;0, "Yes", "No")</f>
        <v>No</v>
      </c>
    </row>
    <row r="29366">
      <c r="A29366" s="6">
        <v>731425.0</v>
      </c>
      <c r="B29366" s="6">
        <v>731273.0</v>
      </c>
      <c r="C29366" s="14" t="str">
        <f>If(COUNTIF(DamReaches!$B$2:$B$346,"="&amp;A29366)&gt;0, "Yes", "No")</f>
        <v>No</v>
      </c>
    </row>
    <row r="29367">
      <c r="A29367" s="6">
        <v>731426.0</v>
      </c>
      <c r="B29367" s="6">
        <v>731236.0</v>
      </c>
      <c r="C29367" s="14" t="str">
        <f>If(COUNTIF(DamReaches!$B$2:$B$346,"="&amp;A29367)&gt;0, "Yes", "No")</f>
        <v>No</v>
      </c>
    </row>
    <row r="29368">
      <c r="A29368" s="6">
        <v>731427.0</v>
      </c>
      <c r="B29368" s="6">
        <v>731428.0</v>
      </c>
      <c r="C29368" s="14" t="str">
        <f>If(COUNTIF(DamReaches!$B$2:$B$346,"="&amp;A29368)&gt;0, "Yes", "No")</f>
        <v>No</v>
      </c>
    </row>
    <row r="29369">
      <c r="A29369" s="6">
        <v>731428.0</v>
      </c>
      <c r="B29369" s="6">
        <v>731390.0</v>
      </c>
      <c r="C29369" s="14" t="str">
        <f>If(COUNTIF(DamReaches!$B$2:$B$346,"="&amp;A29369)&gt;0, "Yes", "No")</f>
        <v>No</v>
      </c>
    </row>
    <row r="29370">
      <c r="A29370" s="6">
        <v>731429.0</v>
      </c>
      <c r="B29370" s="6">
        <v>731276.0</v>
      </c>
      <c r="C29370" s="14" t="str">
        <f>If(COUNTIF(DamReaches!$B$2:$B$346,"="&amp;A29370)&gt;0, "Yes", "No")</f>
        <v>No</v>
      </c>
    </row>
    <row r="29371">
      <c r="A29371" s="6">
        <v>731441.0</v>
      </c>
      <c r="B29371" s="6">
        <v>731775.0</v>
      </c>
      <c r="C29371" s="14" t="str">
        <f>If(COUNTIF(DamReaches!$B$2:$B$346,"="&amp;A29371)&gt;0, "Yes", "No")</f>
        <v>No</v>
      </c>
    </row>
    <row r="29372">
      <c r="A29372" s="6">
        <v>731442.0</v>
      </c>
      <c r="B29372" s="6">
        <v>731775.0</v>
      </c>
      <c r="C29372" s="14" t="str">
        <f>If(COUNTIF(DamReaches!$B$2:$B$346,"="&amp;A29372)&gt;0, "Yes", "No")</f>
        <v>No</v>
      </c>
    </row>
    <row r="29373">
      <c r="A29373" s="6">
        <v>731443.0</v>
      </c>
      <c r="B29373" s="6">
        <v>730937.0</v>
      </c>
      <c r="C29373" s="14" t="str">
        <f>If(COUNTIF(DamReaches!$B$2:$B$346,"="&amp;A29373)&gt;0, "Yes", "No")</f>
        <v>No</v>
      </c>
    </row>
    <row r="29374">
      <c r="A29374" s="6">
        <v>731444.0</v>
      </c>
      <c r="B29374" s="6">
        <v>731219.0</v>
      </c>
      <c r="C29374" s="14" t="str">
        <f>If(COUNTIF(DamReaches!$B$2:$B$346,"="&amp;A29374)&gt;0, "Yes", "No")</f>
        <v>No</v>
      </c>
    </row>
    <row r="29375">
      <c r="A29375" s="6">
        <v>731460.0</v>
      </c>
      <c r="B29375" s="6">
        <v>731021.0</v>
      </c>
      <c r="C29375" s="14" t="str">
        <f>If(COUNTIF(DamReaches!$B$2:$B$346,"="&amp;A29375)&gt;0, "Yes", "No")</f>
        <v>No</v>
      </c>
    </row>
    <row r="29376">
      <c r="A29376" s="6">
        <v>731461.0</v>
      </c>
      <c r="B29376" s="6">
        <v>730792.0</v>
      </c>
      <c r="C29376" s="14" t="str">
        <f>If(COUNTIF(DamReaches!$B$2:$B$346,"="&amp;A29376)&gt;0, "Yes", "No")</f>
        <v>No</v>
      </c>
    </row>
    <row r="29377">
      <c r="A29377" s="6">
        <v>731462.0</v>
      </c>
      <c r="B29377" s="6">
        <v>731461.0</v>
      </c>
      <c r="C29377" s="14" t="str">
        <f>If(COUNTIF(DamReaches!$B$2:$B$346,"="&amp;A29377)&gt;0, "Yes", "No")</f>
        <v>No</v>
      </c>
    </row>
    <row r="29378">
      <c r="A29378" s="6">
        <v>731463.0</v>
      </c>
      <c r="B29378" s="6">
        <v>731443.0</v>
      </c>
      <c r="C29378" s="14" t="str">
        <f>If(COUNTIF(DamReaches!$B$2:$B$346,"="&amp;A29378)&gt;0, "Yes", "No")</f>
        <v>No</v>
      </c>
    </row>
    <row r="29379">
      <c r="A29379" s="6">
        <v>731464.0</v>
      </c>
      <c r="B29379" s="6">
        <v>731192.0</v>
      </c>
      <c r="C29379" s="14" t="str">
        <f>If(COUNTIF(DamReaches!$B$2:$B$346,"="&amp;A29379)&gt;0, "Yes", "No")</f>
        <v>No</v>
      </c>
    </row>
    <row r="29380">
      <c r="A29380" s="6">
        <v>731483.0</v>
      </c>
      <c r="B29380" s="6">
        <v>731302.0</v>
      </c>
      <c r="C29380" s="14" t="str">
        <f>If(COUNTIF(DamReaches!$B$2:$B$346,"="&amp;A29380)&gt;0, "Yes", "No")</f>
        <v>No</v>
      </c>
    </row>
    <row r="29381">
      <c r="A29381" s="6">
        <v>731484.0</v>
      </c>
      <c r="B29381" s="6">
        <v>731346.0</v>
      </c>
      <c r="C29381" s="14" t="str">
        <f>If(COUNTIF(DamReaches!$B$2:$B$346,"="&amp;A29381)&gt;0, "Yes", "No")</f>
        <v>No</v>
      </c>
    </row>
    <row r="29382">
      <c r="A29382" s="6">
        <v>731485.0</v>
      </c>
      <c r="B29382" s="6">
        <v>731113.0</v>
      </c>
      <c r="C29382" s="14" t="str">
        <f>If(COUNTIF(DamReaches!$B$2:$B$346,"="&amp;A29382)&gt;0, "Yes", "No")</f>
        <v>No</v>
      </c>
    </row>
    <row r="29383">
      <c r="A29383" s="6">
        <v>731486.0</v>
      </c>
      <c r="B29383" s="6">
        <v>731444.0</v>
      </c>
      <c r="C29383" s="14" t="str">
        <f>If(COUNTIF(DamReaches!$B$2:$B$346,"="&amp;A29383)&gt;0, "Yes", "No")</f>
        <v>No</v>
      </c>
    </row>
    <row r="29384">
      <c r="A29384" s="6">
        <v>731508.0</v>
      </c>
      <c r="B29384" s="6">
        <v>731425.0</v>
      </c>
      <c r="C29384" s="14" t="str">
        <f>If(COUNTIF(DamReaches!$B$2:$B$346,"="&amp;A29384)&gt;0, "Yes", "No")</f>
        <v>No</v>
      </c>
    </row>
    <row r="29385">
      <c r="A29385" s="6">
        <v>731509.0</v>
      </c>
      <c r="B29385" s="6">
        <v>730814.0</v>
      </c>
      <c r="C29385" s="14" t="str">
        <f>If(COUNTIF(DamReaches!$B$2:$B$346,"="&amp;A29385)&gt;0, "Yes", "No")</f>
        <v>No</v>
      </c>
    </row>
    <row r="29386">
      <c r="A29386" s="6">
        <v>731510.0</v>
      </c>
      <c r="B29386" s="6">
        <v>731563.0</v>
      </c>
      <c r="C29386" s="14" t="str">
        <f>If(COUNTIF(DamReaches!$B$2:$B$346,"="&amp;A29386)&gt;0, "Yes", "No")</f>
        <v>No</v>
      </c>
    </row>
    <row r="29387">
      <c r="A29387" s="6">
        <v>731511.0</v>
      </c>
      <c r="B29387" s="6">
        <v>731072.0</v>
      </c>
      <c r="C29387" s="14" t="str">
        <f>If(COUNTIF(DamReaches!$B$2:$B$346,"="&amp;A29387)&gt;0, "Yes", "No")</f>
        <v>No</v>
      </c>
    </row>
    <row r="29388">
      <c r="A29388" s="6">
        <v>731535.0</v>
      </c>
      <c r="B29388" s="6">
        <v>731461.0</v>
      </c>
      <c r="C29388" s="14" t="str">
        <f>If(COUNTIF(DamReaches!$B$2:$B$346,"="&amp;A29388)&gt;0, "Yes", "No")</f>
        <v>No</v>
      </c>
    </row>
    <row r="29389">
      <c r="A29389" s="6">
        <v>731559.0</v>
      </c>
      <c r="B29389" s="6">
        <v>731509.0</v>
      </c>
      <c r="C29389" s="14" t="str">
        <f>If(COUNTIF(DamReaches!$B$2:$B$346,"="&amp;A29389)&gt;0, "Yes", "No")</f>
        <v>No</v>
      </c>
    </row>
    <row r="29390">
      <c r="A29390" s="6">
        <v>731560.0</v>
      </c>
      <c r="B29390" s="6">
        <v>731559.0</v>
      </c>
      <c r="C29390" s="14" t="str">
        <f>If(COUNTIF(DamReaches!$B$2:$B$346,"="&amp;A29390)&gt;0, "Yes", "No")</f>
        <v>No</v>
      </c>
    </row>
    <row r="29391">
      <c r="A29391" s="6">
        <v>731561.0</v>
      </c>
      <c r="B29391" s="6">
        <v>731134.0</v>
      </c>
      <c r="C29391" s="14" t="str">
        <f>If(COUNTIF(DamReaches!$B$2:$B$346,"="&amp;A29391)&gt;0, "Yes", "No")</f>
        <v>No</v>
      </c>
    </row>
    <row r="29392">
      <c r="A29392" s="6">
        <v>731562.0</v>
      </c>
      <c r="B29392" s="6">
        <v>730939.0</v>
      </c>
      <c r="C29392" s="14" t="str">
        <f>If(COUNTIF(DamReaches!$B$2:$B$346,"="&amp;A29392)&gt;0, "Yes", "No")</f>
        <v>No</v>
      </c>
    </row>
    <row r="29393">
      <c r="A29393" s="6">
        <v>731563.0</v>
      </c>
      <c r="B29393" s="6">
        <v>731562.0</v>
      </c>
      <c r="C29393" s="14" t="str">
        <f>If(COUNTIF(DamReaches!$B$2:$B$346,"="&amp;A29393)&gt;0, "Yes", "No")</f>
        <v>No</v>
      </c>
    </row>
    <row r="29394">
      <c r="A29394" s="6">
        <v>731587.0</v>
      </c>
      <c r="B29394" s="6">
        <v>731278.0</v>
      </c>
      <c r="C29394" s="14" t="str">
        <f>If(COUNTIF(DamReaches!$B$2:$B$346,"="&amp;A29394)&gt;0, "Yes", "No")</f>
        <v>No</v>
      </c>
    </row>
    <row r="29395">
      <c r="A29395" s="6">
        <v>731588.0</v>
      </c>
      <c r="B29395" s="6">
        <v>731563.0</v>
      </c>
      <c r="C29395" s="14" t="str">
        <f>If(COUNTIF(DamReaches!$B$2:$B$346,"="&amp;A29395)&gt;0, "Yes", "No")</f>
        <v>No</v>
      </c>
    </row>
    <row r="29396">
      <c r="A29396" s="6">
        <v>731589.0</v>
      </c>
      <c r="B29396" s="6">
        <v>731025.0</v>
      </c>
      <c r="C29396" s="14" t="str">
        <f>If(COUNTIF(DamReaches!$B$2:$B$346,"="&amp;A29396)&gt;0, "Yes", "No")</f>
        <v>No</v>
      </c>
    </row>
    <row r="29397">
      <c r="A29397" s="6">
        <v>731590.0</v>
      </c>
      <c r="B29397" s="6">
        <v>731263.0</v>
      </c>
      <c r="C29397" s="14" t="str">
        <f>If(COUNTIF(DamReaches!$B$2:$B$346,"="&amp;A29397)&gt;0, "Yes", "No")</f>
        <v>No</v>
      </c>
    </row>
    <row r="29398">
      <c r="A29398" s="6">
        <v>731632.0</v>
      </c>
      <c r="B29398" s="6">
        <v>731633.0</v>
      </c>
      <c r="C29398" s="14" t="str">
        <f>If(COUNTIF(DamReaches!$B$2:$B$346,"="&amp;A29398)&gt;0, "Yes", "No")</f>
        <v>No</v>
      </c>
    </row>
    <row r="29399">
      <c r="A29399" s="6">
        <v>731633.0</v>
      </c>
      <c r="B29399" s="6">
        <v>731428.0</v>
      </c>
      <c r="C29399" s="14" t="str">
        <f>If(COUNTIF(DamReaches!$B$2:$B$346,"="&amp;A29399)&gt;0, "Yes", "No")</f>
        <v>No</v>
      </c>
    </row>
    <row r="29400">
      <c r="A29400" s="6">
        <v>731634.0</v>
      </c>
      <c r="B29400" s="6">
        <v>731510.0</v>
      </c>
      <c r="C29400" s="14" t="str">
        <f>If(COUNTIF(DamReaches!$B$2:$B$346,"="&amp;A29400)&gt;0, "Yes", "No")</f>
        <v>No</v>
      </c>
    </row>
    <row r="29401">
      <c r="A29401" s="6">
        <v>731635.0</v>
      </c>
      <c r="B29401" s="6">
        <v>731634.0</v>
      </c>
      <c r="C29401" s="14" t="str">
        <f>If(COUNTIF(DamReaches!$B$2:$B$346,"="&amp;A29401)&gt;0, "Yes", "No")</f>
        <v>No</v>
      </c>
    </row>
    <row r="29402">
      <c r="A29402" s="6">
        <v>731657.0</v>
      </c>
      <c r="B29402" s="6">
        <v>731658.0</v>
      </c>
      <c r="C29402" s="14" t="str">
        <f>If(COUNTIF(DamReaches!$B$2:$B$346,"="&amp;A29402)&gt;0, "Yes", "No")</f>
        <v>No</v>
      </c>
    </row>
    <row r="29403">
      <c r="A29403" s="6">
        <v>731658.0</v>
      </c>
      <c r="B29403" s="6">
        <v>731632.0</v>
      </c>
      <c r="C29403" s="14" t="str">
        <f>If(COUNTIF(DamReaches!$B$2:$B$346,"="&amp;A29403)&gt;0, "Yes", "No")</f>
        <v>No</v>
      </c>
    </row>
    <row r="29404">
      <c r="A29404" s="6">
        <v>731659.0</v>
      </c>
      <c r="B29404" s="6">
        <v>731261.0</v>
      </c>
      <c r="C29404" s="14" t="str">
        <f>If(COUNTIF(DamReaches!$B$2:$B$346,"="&amp;A29404)&gt;0, "Yes", "No")</f>
        <v>No</v>
      </c>
    </row>
    <row r="29405">
      <c r="A29405" s="6">
        <v>731675.0</v>
      </c>
      <c r="B29405" s="6">
        <v>731561.0</v>
      </c>
      <c r="C29405" s="14" t="str">
        <f>If(COUNTIF(DamReaches!$B$2:$B$346,"="&amp;A29405)&gt;0, "Yes", "No")</f>
        <v>No</v>
      </c>
    </row>
    <row r="29406">
      <c r="A29406" s="6">
        <v>731676.0</v>
      </c>
      <c r="B29406" s="6">
        <v>731659.0</v>
      </c>
      <c r="C29406" s="14" t="str">
        <f>If(COUNTIF(DamReaches!$B$2:$B$346,"="&amp;A29406)&gt;0, "Yes", "No")</f>
        <v>No</v>
      </c>
    </row>
    <row r="29407">
      <c r="A29407" s="6">
        <v>731677.0</v>
      </c>
      <c r="B29407" s="6">
        <v>731634.0</v>
      </c>
      <c r="C29407" s="14" t="str">
        <f>If(COUNTIF(DamReaches!$B$2:$B$346,"="&amp;A29407)&gt;0, "Yes", "No")</f>
        <v>No</v>
      </c>
    </row>
    <row r="29408">
      <c r="A29408" s="6">
        <v>731678.0</v>
      </c>
      <c r="B29408" s="6">
        <v>731464.0</v>
      </c>
      <c r="C29408" s="14" t="str">
        <f>If(COUNTIF(DamReaches!$B$2:$B$346,"="&amp;A29408)&gt;0, "Yes", "No")</f>
        <v>No</v>
      </c>
    </row>
    <row r="29409">
      <c r="A29409" s="6">
        <v>731701.0</v>
      </c>
      <c r="B29409" s="6">
        <v>731276.0</v>
      </c>
      <c r="C29409" s="14" t="str">
        <f>If(COUNTIF(DamReaches!$B$2:$B$346,"="&amp;A29409)&gt;0, "Yes", "No")</f>
        <v>No</v>
      </c>
    </row>
    <row r="29410">
      <c r="A29410" s="6">
        <v>731702.0</v>
      </c>
      <c r="B29410" s="6">
        <v>731701.0</v>
      </c>
      <c r="C29410" s="14" t="str">
        <f>If(COUNTIF(DamReaches!$B$2:$B$346,"="&amp;A29410)&gt;0, "Yes", "No")</f>
        <v>No</v>
      </c>
    </row>
    <row r="29411">
      <c r="A29411" s="6">
        <v>731703.0</v>
      </c>
      <c r="B29411" s="6">
        <v>731484.0</v>
      </c>
      <c r="C29411" s="14" t="str">
        <f>If(COUNTIF(DamReaches!$B$2:$B$346,"="&amp;A29411)&gt;0, "Yes", "No")</f>
        <v>No</v>
      </c>
    </row>
    <row r="29412">
      <c r="A29412" s="6">
        <v>731704.0</v>
      </c>
      <c r="B29412" s="6">
        <v>731485.0</v>
      </c>
      <c r="C29412" s="14" t="str">
        <f>If(COUNTIF(DamReaches!$B$2:$B$346,"="&amp;A29412)&gt;0, "Yes", "No")</f>
        <v>No</v>
      </c>
    </row>
    <row r="29413">
      <c r="A29413" s="6">
        <v>731709.0</v>
      </c>
      <c r="B29413" s="6">
        <v>731192.0</v>
      </c>
      <c r="C29413" s="14" t="str">
        <f>If(COUNTIF(DamReaches!$B$2:$B$346,"="&amp;A29413)&gt;0, "Yes", "No")</f>
        <v>No</v>
      </c>
    </row>
    <row r="29414">
      <c r="A29414" s="6">
        <v>731735.0</v>
      </c>
      <c r="B29414" s="6">
        <v>731633.0</v>
      </c>
      <c r="C29414" s="14" t="str">
        <f>If(COUNTIF(DamReaches!$B$2:$B$346,"="&amp;A29414)&gt;0, "Yes", "No")</f>
        <v>No</v>
      </c>
    </row>
    <row r="29415">
      <c r="A29415" s="6">
        <v>731736.0</v>
      </c>
      <c r="B29415" s="6">
        <v>731509.0</v>
      </c>
      <c r="C29415" s="14" t="str">
        <f>If(COUNTIF(DamReaches!$B$2:$B$346,"="&amp;A29415)&gt;0, "Yes", "No")</f>
        <v>No</v>
      </c>
    </row>
    <row r="29416">
      <c r="A29416" s="6">
        <v>731737.0</v>
      </c>
      <c r="B29416" s="6">
        <v>731346.0</v>
      </c>
      <c r="C29416" s="14" t="str">
        <f>If(COUNTIF(DamReaches!$B$2:$B$346,"="&amp;A29416)&gt;0, "Yes", "No")</f>
        <v>No</v>
      </c>
    </row>
    <row r="29417">
      <c r="A29417" s="6">
        <v>731738.0</v>
      </c>
      <c r="B29417" s="6">
        <v>731114.0</v>
      </c>
      <c r="C29417" s="14" t="str">
        <f>If(COUNTIF(DamReaches!$B$2:$B$346,"="&amp;A29417)&gt;0, "Yes", "No")</f>
        <v>No</v>
      </c>
    </row>
    <row r="29418">
      <c r="A29418" s="6">
        <v>731752.0</v>
      </c>
      <c r="B29418" s="6">
        <v>730791.0</v>
      </c>
      <c r="C29418" s="14" t="str">
        <f>If(COUNTIF(DamReaches!$B$2:$B$346,"="&amp;A29418)&gt;0, "Yes", "No")</f>
        <v>No</v>
      </c>
    </row>
    <row r="29419">
      <c r="A29419" s="6">
        <v>731753.0</v>
      </c>
      <c r="B29419" s="6">
        <v>731754.0</v>
      </c>
      <c r="C29419" s="14" t="str">
        <f>If(COUNTIF(DamReaches!$B$2:$B$346,"="&amp;A29419)&gt;0, "Yes", "No")</f>
        <v>No</v>
      </c>
    </row>
    <row r="29420">
      <c r="A29420" s="6">
        <v>731754.0</v>
      </c>
      <c r="B29420" s="6">
        <v>731704.0</v>
      </c>
      <c r="C29420" s="14" t="str">
        <f>If(COUNTIF(DamReaches!$B$2:$B$346,"="&amp;A29420)&gt;0, "Yes", "No")</f>
        <v>No</v>
      </c>
    </row>
    <row r="29421">
      <c r="A29421" s="6">
        <v>731755.0</v>
      </c>
      <c r="B29421" s="6">
        <v>731827.0</v>
      </c>
      <c r="C29421" s="14" t="str">
        <f>If(COUNTIF(DamReaches!$B$2:$B$346,"="&amp;A29421)&gt;0, "Yes", "No")</f>
        <v>No</v>
      </c>
    </row>
    <row r="29422">
      <c r="A29422" s="6">
        <v>731775.0</v>
      </c>
      <c r="B29422" s="6">
        <v>731776.0</v>
      </c>
      <c r="C29422" s="14" t="str">
        <f>If(COUNTIF(DamReaches!$B$2:$B$346,"="&amp;A29422)&gt;0, "Yes", "No")</f>
        <v>No</v>
      </c>
    </row>
    <row r="29423">
      <c r="A29423" s="6">
        <v>731776.0</v>
      </c>
      <c r="B29423" s="6">
        <v>731777.0</v>
      </c>
      <c r="C29423" s="14" t="str">
        <f>If(COUNTIF(DamReaches!$B$2:$B$346,"="&amp;A29423)&gt;0, "Yes", "No")</f>
        <v>No</v>
      </c>
    </row>
    <row r="29424">
      <c r="A29424" s="6">
        <v>731777.0</v>
      </c>
      <c r="B29424" s="6">
        <v>731658.0</v>
      </c>
      <c r="C29424" s="14" t="str">
        <f>If(COUNTIF(DamReaches!$B$2:$B$346,"="&amp;A29424)&gt;0, "Yes", "No")</f>
        <v>No</v>
      </c>
    </row>
    <row r="29425">
      <c r="A29425" s="6">
        <v>731778.0</v>
      </c>
      <c r="B29425" s="6">
        <v>731898.0</v>
      </c>
      <c r="C29425" s="14" t="str">
        <f>If(COUNTIF(DamReaches!$B$2:$B$346,"="&amp;A29425)&gt;0, "Yes", "No")</f>
        <v>No</v>
      </c>
    </row>
    <row r="29426">
      <c r="A29426" s="6">
        <v>731779.0</v>
      </c>
      <c r="B29426" s="6">
        <v>731189.0</v>
      </c>
      <c r="C29426" s="14" t="str">
        <f>If(COUNTIF(DamReaches!$B$2:$B$346,"="&amp;A29426)&gt;0, "Yes", "No")</f>
        <v>No</v>
      </c>
    </row>
    <row r="29427">
      <c r="A29427" s="6">
        <v>731780.0</v>
      </c>
      <c r="B29427" s="6">
        <v>731559.0</v>
      </c>
      <c r="C29427" s="14" t="str">
        <f>If(COUNTIF(DamReaches!$B$2:$B$346,"="&amp;A29427)&gt;0, "Yes", "No")</f>
        <v>No</v>
      </c>
    </row>
    <row r="29428">
      <c r="A29428" s="6">
        <v>731781.0</v>
      </c>
      <c r="B29428" s="6">
        <v>731260.0</v>
      </c>
      <c r="C29428" s="14" t="str">
        <f>If(COUNTIF(DamReaches!$B$2:$B$346,"="&amp;A29428)&gt;0, "Yes", "No")</f>
        <v>No</v>
      </c>
    </row>
    <row r="29429">
      <c r="A29429" s="6">
        <v>731800.0</v>
      </c>
      <c r="B29429" s="6">
        <v>731443.0</v>
      </c>
      <c r="C29429" s="14" t="str">
        <f>If(COUNTIF(DamReaches!$B$2:$B$346,"="&amp;A29429)&gt;0, "Yes", "No")</f>
        <v>No</v>
      </c>
    </row>
    <row r="29430">
      <c r="A29430" s="6">
        <v>731805.0</v>
      </c>
      <c r="B29430" s="6">
        <v>731241.0</v>
      </c>
      <c r="C29430" s="14" t="str">
        <f>If(COUNTIF(DamReaches!$B$2:$B$346,"="&amp;A29430)&gt;0, "Yes", "No")</f>
        <v>No</v>
      </c>
    </row>
    <row r="29431">
      <c r="A29431" s="6">
        <v>731806.0</v>
      </c>
      <c r="B29431" s="6">
        <v>731827.0</v>
      </c>
      <c r="C29431" s="14" t="str">
        <f>If(COUNTIF(DamReaches!$B$2:$B$346,"="&amp;A29431)&gt;0, "Yes", "No")</f>
        <v>No</v>
      </c>
    </row>
    <row r="29432">
      <c r="A29432" s="6">
        <v>731825.0</v>
      </c>
      <c r="B29432" s="6">
        <v>731701.0</v>
      </c>
      <c r="C29432" s="14" t="str">
        <f>If(COUNTIF(DamReaches!$B$2:$B$346,"="&amp;A29432)&gt;0, "Yes", "No")</f>
        <v>No</v>
      </c>
    </row>
    <row r="29433">
      <c r="A29433" s="6">
        <v>731826.0</v>
      </c>
      <c r="B29433" s="6">
        <v>731738.0</v>
      </c>
      <c r="C29433" s="14" t="str">
        <f>If(COUNTIF(DamReaches!$B$2:$B$346,"="&amp;A29433)&gt;0, "Yes", "No")</f>
        <v>No</v>
      </c>
    </row>
    <row r="29434">
      <c r="A29434" s="6">
        <v>731827.0</v>
      </c>
      <c r="B29434" s="6">
        <v>730920.0</v>
      </c>
      <c r="C29434" s="14" t="str">
        <f>If(COUNTIF(DamReaches!$B$2:$B$346,"="&amp;A29434)&gt;0, "Yes", "No")</f>
        <v>No</v>
      </c>
    </row>
    <row r="29435">
      <c r="A29435" s="6">
        <v>731844.0</v>
      </c>
      <c r="B29435" s="6">
        <v>731735.0</v>
      </c>
      <c r="C29435" s="14" t="str">
        <f>If(COUNTIF(DamReaches!$B$2:$B$346,"="&amp;A29435)&gt;0, "Yes", "No")</f>
        <v>No</v>
      </c>
    </row>
    <row r="29436">
      <c r="A29436" s="6">
        <v>731845.0</v>
      </c>
      <c r="B29436" s="6">
        <v>731485.0</v>
      </c>
      <c r="C29436" s="14" t="str">
        <f>If(COUNTIF(DamReaches!$B$2:$B$346,"="&amp;A29436)&gt;0, "Yes", "No")</f>
        <v>No</v>
      </c>
    </row>
    <row r="29437">
      <c r="A29437" s="6">
        <v>731867.0</v>
      </c>
      <c r="B29437" s="6">
        <v>731777.0</v>
      </c>
      <c r="C29437" s="14" t="str">
        <f>If(COUNTIF(DamReaches!$B$2:$B$346,"="&amp;A29437)&gt;0, "Yes", "No")</f>
        <v>No</v>
      </c>
    </row>
    <row r="29438">
      <c r="A29438" s="6">
        <v>731868.0</v>
      </c>
      <c r="B29438" s="6">
        <v>731156.0</v>
      </c>
      <c r="C29438" s="14" t="str">
        <f>If(COUNTIF(DamReaches!$B$2:$B$346,"="&amp;A29438)&gt;0, "Yes", "No")</f>
        <v>No</v>
      </c>
    </row>
    <row r="29439">
      <c r="A29439" s="6">
        <v>731869.0</v>
      </c>
      <c r="B29439" s="6">
        <v>731738.0</v>
      </c>
      <c r="C29439" s="14" t="str">
        <f>If(COUNTIF(DamReaches!$B$2:$B$346,"="&amp;A29439)&gt;0, "Yes", "No")</f>
        <v>No</v>
      </c>
    </row>
    <row r="29440">
      <c r="A29440" s="6">
        <v>731870.0</v>
      </c>
      <c r="B29440" s="6">
        <v>731659.0</v>
      </c>
      <c r="C29440" s="14" t="str">
        <f>If(COUNTIF(DamReaches!$B$2:$B$346,"="&amp;A29440)&gt;0, "Yes", "No")</f>
        <v>No</v>
      </c>
    </row>
    <row r="29441">
      <c r="A29441" s="6">
        <v>731871.0</v>
      </c>
      <c r="B29441" s="6">
        <v>731562.0</v>
      </c>
      <c r="C29441" s="14" t="str">
        <f>If(COUNTIF(DamReaches!$B$2:$B$346,"="&amp;A29441)&gt;0, "Yes", "No")</f>
        <v>No</v>
      </c>
    </row>
    <row r="29442">
      <c r="A29442" s="6">
        <v>731872.0</v>
      </c>
      <c r="B29442" s="6">
        <v>731444.0</v>
      </c>
      <c r="C29442" s="14" t="str">
        <f>If(COUNTIF(DamReaches!$B$2:$B$346,"="&amp;A29442)&gt;0, "Yes", "No")</f>
        <v>No</v>
      </c>
    </row>
    <row r="29443">
      <c r="A29443" s="6">
        <v>731898.0</v>
      </c>
      <c r="B29443" s="6">
        <v>731239.0</v>
      </c>
      <c r="C29443" s="14" t="str">
        <f>If(COUNTIF(DamReaches!$B$2:$B$346,"="&amp;A29443)&gt;0, "Yes", "No")</f>
        <v>No</v>
      </c>
    </row>
    <row r="29444">
      <c r="A29444" s="6">
        <v>731901.0</v>
      </c>
      <c r="B29444" s="6">
        <v>731160.0</v>
      </c>
      <c r="C29444" s="14" t="str">
        <f>If(COUNTIF(DamReaches!$B$2:$B$346,"="&amp;A29444)&gt;0, "Yes", "No")</f>
        <v>No</v>
      </c>
    </row>
    <row r="29445">
      <c r="A29445" s="6">
        <v>731925.0</v>
      </c>
      <c r="B29445" s="6">
        <v>731561.0</v>
      </c>
      <c r="C29445" s="14" t="str">
        <f>If(COUNTIF(DamReaches!$B$2:$B$346,"="&amp;A29445)&gt;0, "Yes", "No")</f>
        <v>No</v>
      </c>
    </row>
    <row r="29446">
      <c r="A29446" s="6">
        <v>731926.0</v>
      </c>
      <c r="B29446" s="6">
        <v>731925.0</v>
      </c>
      <c r="C29446" s="14" t="str">
        <f>If(COUNTIF(DamReaches!$B$2:$B$346,"="&amp;A29446)&gt;0, "Yes", "No")</f>
        <v>No</v>
      </c>
    </row>
    <row r="29447">
      <c r="A29447" s="6">
        <v>731927.0</v>
      </c>
      <c r="B29447" s="6">
        <v>731806.0</v>
      </c>
      <c r="C29447" s="14" t="str">
        <f>If(COUNTIF(DamReaches!$B$2:$B$346,"="&amp;A29447)&gt;0, "Yes", "No")</f>
        <v>No</v>
      </c>
    </row>
    <row r="29448">
      <c r="A29448" s="6">
        <v>731928.0</v>
      </c>
      <c r="B29448" s="6">
        <v>731927.0</v>
      </c>
      <c r="C29448" s="14" t="str">
        <f>If(COUNTIF(DamReaches!$B$2:$B$346,"="&amp;A29448)&gt;0, "Yes", "No")</f>
        <v>No</v>
      </c>
    </row>
    <row r="29449">
      <c r="A29449" s="6">
        <v>731938.0</v>
      </c>
      <c r="B29449" s="6">
        <v>731776.0</v>
      </c>
      <c r="C29449" s="14" t="str">
        <f>If(COUNTIF(DamReaches!$B$2:$B$346,"="&amp;A29449)&gt;0, "Yes", "No")</f>
        <v>No</v>
      </c>
    </row>
    <row r="29450">
      <c r="A29450" s="6">
        <v>731939.0</v>
      </c>
      <c r="B29450" s="6">
        <v>731021.0</v>
      </c>
      <c r="C29450" s="14" t="str">
        <f>If(COUNTIF(DamReaches!$B$2:$B$346,"="&amp;A29450)&gt;0, "Yes", "No")</f>
        <v>No</v>
      </c>
    </row>
    <row r="29451">
      <c r="A29451" s="6">
        <v>731940.0</v>
      </c>
      <c r="B29451" s="6">
        <v>731869.0</v>
      </c>
      <c r="C29451" s="14" t="str">
        <f>If(COUNTIF(DamReaches!$B$2:$B$346,"="&amp;A29451)&gt;0, "Yes", "No")</f>
        <v>No</v>
      </c>
    </row>
    <row r="29452">
      <c r="A29452" s="6">
        <v>731948.0</v>
      </c>
      <c r="B29452" s="6">
        <v>731938.0</v>
      </c>
      <c r="C29452" s="14" t="str">
        <f>If(COUNTIF(DamReaches!$B$2:$B$346,"="&amp;A29452)&gt;0, "Yes", "No")</f>
        <v>No</v>
      </c>
    </row>
    <row r="29453">
      <c r="A29453" s="6">
        <v>731949.0</v>
      </c>
      <c r="B29453" s="6">
        <v>731189.0</v>
      </c>
      <c r="C29453" s="14" t="str">
        <f>If(COUNTIF(DamReaches!$B$2:$B$346,"="&amp;A29453)&gt;0, "Yes", "No")</f>
        <v>No</v>
      </c>
    </row>
    <row r="29454">
      <c r="A29454" s="6">
        <v>731970.0</v>
      </c>
      <c r="B29454" s="6">
        <v>731825.0</v>
      </c>
      <c r="C29454" s="14" t="str">
        <f>If(COUNTIF(DamReaches!$B$2:$B$346,"="&amp;A29454)&gt;0, "Yes", "No")</f>
        <v>No</v>
      </c>
    </row>
    <row r="29455">
      <c r="A29455" s="6">
        <v>731971.0</v>
      </c>
      <c r="B29455" s="6">
        <v>731870.0</v>
      </c>
      <c r="C29455" s="14" t="str">
        <f>If(COUNTIF(DamReaches!$B$2:$B$346,"="&amp;A29455)&gt;0, "Yes", "No")</f>
        <v>No</v>
      </c>
    </row>
    <row r="29456">
      <c r="A29456" s="6">
        <v>731985.0</v>
      </c>
      <c r="B29456" s="6">
        <v>731869.0</v>
      </c>
      <c r="C29456" s="14" t="str">
        <f>If(COUNTIF(DamReaches!$B$2:$B$346,"="&amp;A29456)&gt;0, "Yes", "No")</f>
        <v>No</v>
      </c>
    </row>
    <row r="29457">
      <c r="A29457" s="6">
        <v>731986.0</v>
      </c>
      <c r="B29457" s="6">
        <v>732123.0</v>
      </c>
      <c r="C29457" s="14" t="str">
        <f>If(COUNTIF(DamReaches!$B$2:$B$346,"="&amp;A29457)&gt;0, "Yes", "No")</f>
        <v>No</v>
      </c>
    </row>
    <row r="29458">
      <c r="A29458" s="6">
        <v>731987.0</v>
      </c>
      <c r="B29458" s="6">
        <v>731263.0</v>
      </c>
      <c r="C29458" s="14" t="str">
        <f>If(COUNTIF(DamReaches!$B$2:$B$346,"="&amp;A29458)&gt;0, "Yes", "No")</f>
        <v>No</v>
      </c>
    </row>
    <row r="29459">
      <c r="A29459" s="6">
        <v>732009.0</v>
      </c>
      <c r="B29459" s="6">
        <v>731737.0</v>
      </c>
      <c r="C29459" s="14" t="str">
        <f>If(COUNTIF(DamReaches!$B$2:$B$346,"="&amp;A29459)&gt;0, "Yes", "No")</f>
        <v>No</v>
      </c>
    </row>
    <row r="29460">
      <c r="A29460" s="6">
        <v>732010.0</v>
      </c>
      <c r="B29460" s="6">
        <v>731871.0</v>
      </c>
      <c r="C29460" s="14" t="str">
        <f>If(COUNTIF(DamReaches!$B$2:$B$346,"="&amp;A29460)&gt;0, "Yes", "No")</f>
        <v>No</v>
      </c>
    </row>
    <row r="29461">
      <c r="A29461" s="6">
        <v>732011.0</v>
      </c>
      <c r="B29461" s="6">
        <v>731709.0</v>
      </c>
      <c r="C29461" s="14" t="str">
        <f>If(COUNTIF(DamReaches!$B$2:$B$346,"="&amp;A29461)&gt;0, "Yes", "No")</f>
        <v>No</v>
      </c>
    </row>
    <row r="29462">
      <c r="A29462" s="6">
        <v>732024.0</v>
      </c>
      <c r="B29462" s="6">
        <v>731737.0</v>
      </c>
      <c r="C29462" s="14" t="str">
        <f>If(COUNTIF(DamReaches!$B$2:$B$346,"="&amp;A29462)&gt;0, "Yes", "No")</f>
        <v>No</v>
      </c>
    </row>
    <row r="29463">
      <c r="A29463" s="6">
        <v>732047.0</v>
      </c>
      <c r="B29463" s="6">
        <v>731938.0</v>
      </c>
      <c r="C29463" s="14" t="str">
        <f>If(COUNTIF(DamReaches!$B$2:$B$346,"="&amp;A29463)&gt;0, "Yes", "No")</f>
        <v>No</v>
      </c>
    </row>
    <row r="29464">
      <c r="A29464" s="6">
        <v>732048.0</v>
      </c>
      <c r="B29464" s="6">
        <v>731925.0</v>
      </c>
      <c r="C29464" s="14" t="str">
        <f>If(COUNTIF(DamReaches!$B$2:$B$346,"="&amp;A29464)&gt;0, "Yes", "No")</f>
        <v>No</v>
      </c>
    </row>
    <row r="29465">
      <c r="A29465" s="6">
        <v>732050.0</v>
      </c>
      <c r="B29465" s="6">
        <v>731464.0</v>
      </c>
      <c r="C29465" s="14" t="str">
        <f>If(COUNTIF(DamReaches!$B$2:$B$346,"="&amp;A29465)&gt;0, "Yes", "No")</f>
        <v>No</v>
      </c>
    </row>
    <row r="29466">
      <c r="A29466" s="6">
        <v>732051.0</v>
      </c>
      <c r="B29466" s="6">
        <v>731987.0</v>
      </c>
      <c r="C29466" s="14" t="str">
        <f>If(COUNTIF(DamReaches!$B$2:$B$346,"="&amp;A29466)&gt;0, "Yes", "No")</f>
        <v>No</v>
      </c>
    </row>
    <row r="29467">
      <c r="A29467" s="6">
        <v>732072.0</v>
      </c>
      <c r="B29467" s="6">
        <v>731971.0</v>
      </c>
      <c r="C29467" s="14" t="str">
        <f>If(COUNTIF(DamReaches!$B$2:$B$346,"="&amp;A29467)&gt;0, "Yes", "No")</f>
        <v>No</v>
      </c>
    </row>
    <row r="29468">
      <c r="A29468" s="6">
        <v>732093.0</v>
      </c>
      <c r="B29468" s="6">
        <v>731898.0</v>
      </c>
      <c r="C29468" s="14" t="str">
        <f>If(COUNTIF(DamReaches!$B$2:$B$346,"="&amp;A29468)&gt;0, "Yes", "No")</f>
        <v>No</v>
      </c>
    </row>
    <row r="29469">
      <c r="A29469" s="6">
        <v>732094.0</v>
      </c>
      <c r="B29469" s="6">
        <v>732140.0</v>
      </c>
      <c r="C29469" s="14" t="str">
        <f>If(COUNTIF(DamReaches!$B$2:$B$346,"="&amp;A29469)&gt;0, "Yes", "No")</f>
        <v>No</v>
      </c>
    </row>
    <row r="29470">
      <c r="A29470" s="6">
        <v>732095.0</v>
      </c>
      <c r="B29470" s="6">
        <v>731872.0</v>
      </c>
      <c r="C29470" s="14" t="str">
        <f>If(COUNTIF(DamReaches!$B$2:$B$346,"="&amp;A29470)&gt;0, "Yes", "No")</f>
        <v>No</v>
      </c>
    </row>
    <row r="29471">
      <c r="A29471" s="6">
        <v>732097.0</v>
      </c>
      <c r="B29471" s="6">
        <v>731709.0</v>
      </c>
      <c r="C29471" s="14" t="str">
        <f>If(COUNTIF(DamReaches!$B$2:$B$346,"="&amp;A29471)&gt;0, "Yes", "No")</f>
        <v>No</v>
      </c>
    </row>
    <row r="29472">
      <c r="A29472" s="6">
        <v>732118.0</v>
      </c>
      <c r="B29472" s="6">
        <v>731632.0</v>
      </c>
      <c r="C29472" s="14" t="str">
        <f>If(COUNTIF(DamReaches!$B$2:$B$346,"="&amp;A29472)&gt;0, "Yes", "No")</f>
        <v>No</v>
      </c>
    </row>
    <row r="29473">
      <c r="A29473" s="6">
        <v>732119.0</v>
      </c>
      <c r="B29473" s="6">
        <v>731460.0</v>
      </c>
      <c r="C29473" s="14" t="str">
        <f>If(COUNTIF(DamReaches!$B$2:$B$346,"="&amp;A29473)&gt;0, "Yes", "No")</f>
        <v>No</v>
      </c>
    </row>
    <row r="29474">
      <c r="A29474" s="6">
        <v>732120.0</v>
      </c>
      <c r="B29474" s="6">
        <v>732009.0</v>
      </c>
      <c r="C29474" s="14" t="str">
        <f>If(COUNTIF(DamReaches!$B$2:$B$346,"="&amp;A29474)&gt;0, "Yes", "No")</f>
        <v>No</v>
      </c>
    </row>
    <row r="29475">
      <c r="A29475" s="6">
        <v>732121.0</v>
      </c>
      <c r="B29475" s="6">
        <v>732095.0</v>
      </c>
      <c r="C29475" s="14" t="str">
        <f>If(COUNTIF(DamReaches!$B$2:$B$346,"="&amp;A29475)&gt;0, "Yes", "No")</f>
        <v>No</v>
      </c>
    </row>
    <row r="29476">
      <c r="A29476" s="6">
        <v>732122.0</v>
      </c>
      <c r="B29476" s="6">
        <v>732095.0</v>
      </c>
      <c r="C29476" s="14" t="str">
        <f>If(COUNTIF(DamReaches!$B$2:$B$346,"="&amp;A29476)&gt;0, "Yes", "No")</f>
        <v>No</v>
      </c>
    </row>
    <row r="29477">
      <c r="A29477" s="6">
        <v>732123.0</v>
      </c>
      <c r="B29477" s="6">
        <v>732143.0</v>
      </c>
      <c r="C29477" s="14" t="str">
        <f>If(COUNTIF(DamReaches!$B$2:$B$346,"="&amp;A29477)&gt;0, "Yes", "No")</f>
        <v>No</v>
      </c>
    </row>
    <row r="29478">
      <c r="A29478" s="6">
        <v>732139.0</v>
      </c>
      <c r="B29478" s="6">
        <v>731800.0</v>
      </c>
      <c r="C29478" s="14" t="str">
        <f>If(COUNTIF(DamReaches!$B$2:$B$346,"="&amp;A29478)&gt;0, "Yes", "No")</f>
        <v>No</v>
      </c>
    </row>
    <row r="29479">
      <c r="A29479" s="6">
        <v>732140.0</v>
      </c>
      <c r="B29479" s="6">
        <v>732120.0</v>
      </c>
      <c r="C29479" s="14" t="str">
        <f>If(COUNTIF(DamReaches!$B$2:$B$346,"="&amp;A29479)&gt;0, "Yes", "No")</f>
        <v>No</v>
      </c>
    </row>
    <row r="29480">
      <c r="A29480" s="6">
        <v>732141.0</v>
      </c>
      <c r="B29480" s="6">
        <v>731754.0</v>
      </c>
      <c r="C29480" s="14" t="str">
        <f>If(COUNTIF(DamReaches!$B$2:$B$346,"="&amp;A29480)&gt;0, "Yes", "No")</f>
        <v>No</v>
      </c>
    </row>
    <row r="29481">
      <c r="A29481" s="6">
        <v>732142.0</v>
      </c>
      <c r="B29481" s="6">
        <v>731872.0</v>
      </c>
      <c r="C29481" s="14" t="str">
        <f>If(COUNTIF(DamReaches!$B$2:$B$346,"="&amp;A29481)&gt;0, "Yes", "No")</f>
        <v>No</v>
      </c>
    </row>
    <row r="29482">
      <c r="A29482" s="6">
        <v>732143.0</v>
      </c>
      <c r="B29482" s="6">
        <v>732142.0</v>
      </c>
      <c r="C29482" s="14" t="str">
        <f>If(COUNTIF(DamReaches!$B$2:$B$346,"="&amp;A29482)&gt;0, "Yes", "No")</f>
        <v>No</v>
      </c>
    </row>
    <row r="29483">
      <c r="A29483" s="6">
        <v>732146.0</v>
      </c>
      <c r="B29483" s="6">
        <v>731927.0</v>
      </c>
      <c r="C29483" s="14" t="str">
        <f>If(COUNTIF(DamReaches!$B$2:$B$346,"="&amp;A29483)&gt;0, "Yes", "No")</f>
        <v>No</v>
      </c>
    </row>
    <row r="29484">
      <c r="A29484" s="6">
        <v>732168.0</v>
      </c>
      <c r="B29484" s="6">
        <v>731949.0</v>
      </c>
      <c r="C29484" s="14" t="str">
        <f>If(COUNTIF(DamReaches!$B$2:$B$346,"="&amp;A29484)&gt;0, "Yes", "No")</f>
        <v>No</v>
      </c>
    </row>
    <row r="29485">
      <c r="A29485" s="6">
        <v>732169.0</v>
      </c>
      <c r="B29485" s="6">
        <v>732214.0</v>
      </c>
      <c r="C29485" s="14" t="str">
        <f>If(COUNTIF(DamReaches!$B$2:$B$346,"="&amp;A29485)&gt;0, "Yes", "No")</f>
        <v>No</v>
      </c>
    </row>
    <row r="29486">
      <c r="A29486" s="6">
        <v>732172.0</v>
      </c>
      <c r="B29486" s="6">
        <v>732146.0</v>
      </c>
      <c r="C29486" s="14" t="str">
        <f>If(COUNTIF(DamReaches!$B$2:$B$346,"="&amp;A29486)&gt;0, "Yes", "No")</f>
        <v>No</v>
      </c>
    </row>
    <row r="29487">
      <c r="A29487" s="6">
        <v>732191.0</v>
      </c>
      <c r="B29487" s="6">
        <v>732119.0</v>
      </c>
      <c r="C29487" s="14" t="str">
        <f>If(COUNTIF(DamReaches!$B$2:$B$346,"="&amp;A29487)&gt;0, "Yes", "No")</f>
        <v>No</v>
      </c>
    </row>
    <row r="29488">
      <c r="A29488" s="6">
        <v>732192.0</v>
      </c>
      <c r="B29488" s="6">
        <v>731825.0</v>
      </c>
      <c r="C29488" s="14" t="str">
        <f>If(COUNTIF(DamReaches!$B$2:$B$346,"="&amp;A29488)&gt;0, "Yes", "No")</f>
        <v>No</v>
      </c>
    </row>
    <row r="29489">
      <c r="A29489" s="6">
        <v>732193.0</v>
      </c>
      <c r="B29489" s="6">
        <v>731845.0</v>
      </c>
      <c r="C29489" s="14" t="str">
        <f>If(COUNTIF(DamReaches!$B$2:$B$346,"="&amp;A29489)&gt;0, "Yes", "No")</f>
        <v>No</v>
      </c>
    </row>
    <row r="29490">
      <c r="A29490" s="6">
        <v>732194.0</v>
      </c>
      <c r="B29490" s="6">
        <v>732122.0</v>
      </c>
      <c r="C29490" s="14" t="str">
        <f>If(COUNTIF(DamReaches!$B$2:$B$346,"="&amp;A29490)&gt;0, "Yes", "No")</f>
        <v>No</v>
      </c>
    </row>
    <row r="29491">
      <c r="A29491" s="6">
        <v>732211.0</v>
      </c>
      <c r="B29491" s="6">
        <v>732093.0</v>
      </c>
      <c r="C29491" s="14" t="str">
        <f>If(COUNTIF(DamReaches!$B$2:$B$346,"="&amp;A29491)&gt;0, "Yes", "No")</f>
        <v>No</v>
      </c>
    </row>
    <row r="29492">
      <c r="A29492" s="6">
        <v>732212.0</v>
      </c>
      <c r="B29492" s="6">
        <v>731156.0</v>
      </c>
      <c r="C29492" s="14" t="str">
        <f>If(COUNTIF(DamReaches!$B$2:$B$346,"="&amp;A29492)&gt;0, "Yes", "No")</f>
        <v>No</v>
      </c>
    </row>
    <row r="29493">
      <c r="A29493" s="6">
        <v>732213.0</v>
      </c>
      <c r="B29493" s="6">
        <v>732214.0</v>
      </c>
      <c r="C29493" s="14" t="str">
        <f>If(COUNTIF(DamReaches!$B$2:$B$346,"="&amp;A29493)&gt;0, "Yes", "No")</f>
        <v>No</v>
      </c>
    </row>
    <row r="29494">
      <c r="A29494" s="6">
        <v>732214.0</v>
      </c>
      <c r="B29494" s="6">
        <v>732215.0</v>
      </c>
      <c r="C29494" s="14" t="str">
        <f>If(COUNTIF(DamReaches!$B$2:$B$346,"="&amp;A29494)&gt;0, "Yes", "No")</f>
        <v>No</v>
      </c>
    </row>
    <row r="29495">
      <c r="A29495" s="6">
        <v>732215.0</v>
      </c>
      <c r="B29495" s="6">
        <v>732141.0</v>
      </c>
      <c r="C29495" s="14" t="str">
        <f>If(COUNTIF(DamReaches!$B$2:$B$346,"="&amp;A29495)&gt;0, "Yes", "No")</f>
        <v>No</v>
      </c>
    </row>
    <row r="29496">
      <c r="A29496" s="6">
        <v>732216.0</v>
      </c>
      <c r="B29496" s="6">
        <v>731806.0</v>
      </c>
      <c r="C29496" s="14" t="str">
        <f>If(COUNTIF(DamReaches!$B$2:$B$346,"="&amp;A29496)&gt;0, "Yes", "No")</f>
        <v>No</v>
      </c>
    </row>
    <row r="29497">
      <c r="A29497" s="6">
        <v>732217.0</v>
      </c>
      <c r="B29497" s="6">
        <v>732011.0</v>
      </c>
      <c r="C29497" s="14" t="str">
        <f>If(COUNTIF(DamReaches!$B$2:$B$346,"="&amp;A29497)&gt;0, "Yes", "No")</f>
        <v>No</v>
      </c>
    </row>
    <row r="29498">
      <c r="A29498" s="6">
        <v>732233.0</v>
      </c>
      <c r="B29498" s="6">
        <v>731800.0</v>
      </c>
      <c r="C29498" s="14" t="str">
        <f>If(COUNTIF(DamReaches!$B$2:$B$346,"="&amp;A29498)&gt;0, "Yes", "No")</f>
        <v>No</v>
      </c>
    </row>
    <row r="29499">
      <c r="A29499" s="6">
        <v>732234.0</v>
      </c>
      <c r="B29499" s="6">
        <v>731704.0</v>
      </c>
      <c r="C29499" s="14" t="str">
        <f>If(COUNTIF(DamReaches!$B$2:$B$346,"="&amp;A29499)&gt;0, "Yes", "No")</f>
        <v>No</v>
      </c>
    </row>
    <row r="29500">
      <c r="A29500" s="6">
        <v>732237.0</v>
      </c>
      <c r="B29500" s="6">
        <v>732050.0</v>
      </c>
      <c r="C29500" s="14" t="str">
        <f>If(COUNTIF(DamReaches!$B$2:$B$346,"="&amp;A29500)&gt;0, "Yes", "No")</f>
        <v>No</v>
      </c>
    </row>
    <row r="29501">
      <c r="A29501" s="6">
        <v>732268.0</v>
      </c>
      <c r="B29501" s="6">
        <v>732212.0</v>
      </c>
      <c r="C29501" s="14" t="str">
        <f>If(COUNTIF(DamReaches!$B$2:$B$346,"="&amp;A29501)&gt;0, "Yes", "No")</f>
        <v>No</v>
      </c>
    </row>
    <row r="29502">
      <c r="A29502" s="6">
        <v>732269.0</v>
      </c>
      <c r="B29502" s="6">
        <v>731845.0</v>
      </c>
      <c r="C29502" s="14" t="str">
        <f>If(COUNTIF(DamReaches!$B$2:$B$346,"="&amp;A29502)&gt;0, "Yes", "No")</f>
        <v>No</v>
      </c>
    </row>
    <row r="29503">
      <c r="A29503" s="6">
        <v>732276.0</v>
      </c>
      <c r="B29503" s="6">
        <v>732093.0</v>
      </c>
      <c r="C29503" s="14" t="str">
        <f>If(COUNTIF(DamReaches!$B$2:$B$346,"="&amp;A29503)&gt;0, "Yes", "No")</f>
        <v>No</v>
      </c>
    </row>
    <row r="29504">
      <c r="A29504" s="6">
        <v>732277.0</v>
      </c>
      <c r="B29504" s="6">
        <v>730841.0</v>
      </c>
      <c r="C29504" s="14" t="str">
        <f>If(COUNTIF(DamReaches!$B$2:$B$346,"="&amp;A29504)&gt;0, "Yes", "No")</f>
        <v>No</v>
      </c>
    </row>
    <row r="29505">
      <c r="A29505" s="6">
        <v>732278.0</v>
      </c>
      <c r="B29505" s="6">
        <v>732143.0</v>
      </c>
      <c r="C29505" s="14" t="str">
        <f>If(COUNTIF(DamReaches!$B$2:$B$346,"="&amp;A29505)&gt;0, "Yes", "No")</f>
        <v>No</v>
      </c>
    </row>
    <row r="29506">
      <c r="A29506" s="6">
        <v>732292.0</v>
      </c>
      <c r="B29506" s="6">
        <v>732192.0</v>
      </c>
      <c r="C29506" s="14" t="str">
        <f>If(COUNTIF(DamReaches!$B$2:$B$346,"="&amp;A29506)&gt;0, "Yes", "No")</f>
        <v>No</v>
      </c>
    </row>
    <row r="29507">
      <c r="A29507" s="6">
        <v>732293.0</v>
      </c>
      <c r="B29507" s="6">
        <v>731345.0</v>
      </c>
      <c r="C29507" s="14" t="str">
        <f>If(COUNTIF(DamReaches!$B$2:$B$346,"="&amp;A29507)&gt;0, "Yes", "No")</f>
        <v>No</v>
      </c>
    </row>
    <row r="29508">
      <c r="A29508" s="6">
        <v>732294.0</v>
      </c>
      <c r="B29508" s="6">
        <v>732295.0</v>
      </c>
      <c r="C29508" s="14" t="str">
        <f>If(COUNTIF(DamReaches!$B$2:$B$346,"="&amp;A29508)&gt;0, "Yes", "No")</f>
        <v>No</v>
      </c>
    </row>
    <row r="29509">
      <c r="A29509" s="6">
        <v>732295.0</v>
      </c>
      <c r="B29509" s="6">
        <v>731870.0</v>
      </c>
      <c r="C29509" s="14" t="str">
        <f>If(COUNTIF(DamReaches!$B$2:$B$346,"="&amp;A29509)&gt;0, "Yes", "No")</f>
        <v>No</v>
      </c>
    </row>
    <row r="29510">
      <c r="A29510" s="6">
        <v>732310.0</v>
      </c>
      <c r="B29510" s="6">
        <v>732050.0</v>
      </c>
      <c r="C29510" s="14" t="str">
        <f>If(COUNTIF(DamReaches!$B$2:$B$346,"="&amp;A29510)&gt;0, "Yes", "No")</f>
        <v>No</v>
      </c>
    </row>
    <row r="29511">
      <c r="A29511" s="6">
        <v>732311.0</v>
      </c>
      <c r="B29511" s="6">
        <v>731987.0</v>
      </c>
      <c r="C29511" s="14" t="str">
        <f>If(COUNTIF(DamReaches!$B$2:$B$346,"="&amp;A29511)&gt;0, "Yes", "No")</f>
        <v>No</v>
      </c>
    </row>
    <row r="29512">
      <c r="A29512" s="6">
        <v>732333.0</v>
      </c>
      <c r="B29512" s="6">
        <v>732334.0</v>
      </c>
      <c r="C29512" s="14" t="str">
        <f>If(COUNTIF(DamReaches!$B$2:$B$346,"="&amp;A29512)&gt;0, "Yes", "No")</f>
        <v>No</v>
      </c>
    </row>
    <row r="29513">
      <c r="A29513" s="6">
        <v>732334.0</v>
      </c>
      <c r="B29513" s="6">
        <v>732276.0</v>
      </c>
      <c r="C29513" s="14" t="str">
        <f>If(COUNTIF(DamReaches!$B$2:$B$346,"="&amp;A29513)&gt;0, "Yes", "No")</f>
        <v>No</v>
      </c>
    </row>
    <row r="29514">
      <c r="A29514" s="6">
        <v>732335.0</v>
      </c>
      <c r="B29514" s="6">
        <v>732687.0</v>
      </c>
      <c r="C29514" s="14" t="str">
        <f>If(COUNTIF(DamReaches!$B$2:$B$346,"="&amp;A29514)&gt;0, "Yes", "No")</f>
        <v>No</v>
      </c>
    </row>
    <row r="29515">
      <c r="A29515" s="6">
        <v>732336.0</v>
      </c>
      <c r="B29515" s="6">
        <v>732687.0</v>
      </c>
      <c r="C29515" s="14" t="str">
        <f>If(COUNTIF(DamReaches!$B$2:$B$346,"="&amp;A29515)&gt;0, "Yes", "No")</f>
        <v>No</v>
      </c>
    </row>
    <row r="29516">
      <c r="A29516" s="6">
        <v>732337.0</v>
      </c>
      <c r="B29516" s="6">
        <v>732216.0</v>
      </c>
      <c r="C29516" s="14" t="str">
        <f>If(COUNTIF(DamReaches!$B$2:$B$346,"="&amp;A29516)&gt;0, "Yes", "No")</f>
        <v>No</v>
      </c>
    </row>
    <row r="29517">
      <c r="A29517" s="6">
        <v>732359.0</v>
      </c>
      <c r="B29517" s="6">
        <v>731948.0</v>
      </c>
      <c r="C29517" s="14" t="str">
        <f>If(COUNTIF(DamReaches!$B$2:$B$346,"="&amp;A29517)&gt;0, "Yes", "No")</f>
        <v>No</v>
      </c>
    </row>
    <row r="29518">
      <c r="A29518" s="6">
        <v>732360.0</v>
      </c>
      <c r="B29518" s="6">
        <v>731948.0</v>
      </c>
      <c r="C29518" s="14" t="str">
        <f>If(COUNTIF(DamReaches!$B$2:$B$346,"="&amp;A29518)&gt;0, "Yes", "No")</f>
        <v>No</v>
      </c>
    </row>
    <row r="29519">
      <c r="A29519" s="6">
        <v>732361.0</v>
      </c>
      <c r="B29519" s="6">
        <v>732277.0</v>
      </c>
      <c r="C29519" s="14" t="str">
        <f>If(COUNTIF(DamReaches!$B$2:$B$346,"="&amp;A29519)&gt;0, "Yes", "No")</f>
        <v>No</v>
      </c>
    </row>
    <row r="29520">
      <c r="A29520" s="6">
        <v>732362.0</v>
      </c>
      <c r="B29520" s="6">
        <v>732194.0</v>
      </c>
      <c r="C29520" s="14" t="str">
        <f>If(COUNTIF(DamReaches!$B$2:$B$346,"="&amp;A29520)&gt;0, "Yes", "No")</f>
        <v>No</v>
      </c>
    </row>
    <row r="29521">
      <c r="A29521" s="6">
        <v>732363.0</v>
      </c>
      <c r="B29521" s="6">
        <v>732142.0</v>
      </c>
      <c r="C29521" s="14" t="str">
        <f>If(COUNTIF(DamReaches!$B$2:$B$346,"="&amp;A29521)&gt;0, "Yes", "No")</f>
        <v>No</v>
      </c>
    </row>
    <row r="29522">
      <c r="A29522" s="6">
        <v>732377.0</v>
      </c>
      <c r="B29522" s="6">
        <v>731939.0</v>
      </c>
      <c r="C29522" s="14" t="str">
        <f>If(COUNTIF(DamReaches!$B$2:$B$346,"="&amp;A29522)&gt;0, "Yes", "No")</f>
        <v>No</v>
      </c>
    </row>
    <row r="29523">
      <c r="A29523" s="6">
        <v>732378.0</v>
      </c>
      <c r="B29523" s="6">
        <v>732192.0</v>
      </c>
      <c r="C29523" s="14" t="str">
        <f>If(COUNTIF(DamReaches!$B$2:$B$346,"="&amp;A29523)&gt;0, "Yes", "No")</f>
        <v>No</v>
      </c>
    </row>
    <row r="29524">
      <c r="A29524" s="6">
        <v>732385.0</v>
      </c>
      <c r="B29524" s="6">
        <v>731735.0</v>
      </c>
      <c r="C29524" s="14" t="str">
        <f>If(COUNTIF(DamReaches!$B$2:$B$346,"="&amp;A29524)&gt;0, "Yes", "No")</f>
        <v>No</v>
      </c>
    </row>
    <row r="29525">
      <c r="A29525" s="6">
        <v>732386.0</v>
      </c>
      <c r="B29525" s="6">
        <v>732011.0</v>
      </c>
      <c r="C29525" s="14" t="str">
        <f>If(COUNTIF(DamReaches!$B$2:$B$346,"="&amp;A29525)&gt;0, "Yes", "No")</f>
        <v>No</v>
      </c>
    </row>
    <row r="29526">
      <c r="A29526" s="6">
        <v>732401.0</v>
      </c>
      <c r="B29526" s="6">
        <v>732194.0</v>
      </c>
      <c r="C29526" s="14" t="str">
        <f>If(COUNTIF(DamReaches!$B$2:$B$346,"="&amp;A29526)&gt;0, "Yes", "No")</f>
        <v>No</v>
      </c>
    </row>
    <row r="29527">
      <c r="A29527" s="6">
        <v>732404.0</v>
      </c>
      <c r="B29527" s="6">
        <v>732237.0</v>
      </c>
      <c r="C29527" s="14" t="str">
        <f>If(COUNTIF(DamReaches!$B$2:$B$346,"="&amp;A29527)&gt;0, "Yes", "No")</f>
        <v>No</v>
      </c>
    </row>
    <row r="29528">
      <c r="A29528" s="6">
        <v>732427.0</v>
      </c>
      <c r="B29528" s="6">
        <v>731939.0</v>
      </c>
      <c r="C29528" s="14" t="str">
        <f>If(COUNTIF(DamReaches!$B$2:$B$346,"="&amp;A29528)&gt;0, "Yes", "No")</f>
        <v>No</v>
      </c>
    </row>
    <row r="29529">
      <c r="A29529" s="6">
        <v>732428.0</v>
      </c>
      <c r="B29529" s="6">
        <v>732141.0</v>
      </c>
      <c r="C29529" s="14" t="str">
        <f>If(COUNTIF(DamReaches!$B$2:$B$346,"="&amp;A29529)&gt;0, "Yes", "No")</f>
        <v>No</v>
      </c>
    </row>
    <row r="29530">
      <c r="A29530" s="6">
        <v>732431.0</v>
      </c>
      <c r="B29530" s="6">
        <v>732146.0</v>
      </c>
      <c r="C29530" s="14" t="str">
        <f>If(COUNTIF(DamReaches!$B$2:$B$346,"="&amp;A29530)&gt;0, "Yes", "No")</f>
        <v>No</v>
      </c>
    </row>
    <row r="29531">
      <c r="A29531" s="6">
        <v>732445.0</v>
      </c>
      <c r="B29531" s="6">
        <v>732140.0</v>
      </c>
      <c r="C29531" s="14" t="str">
        <f>If(COUNTIF(DamReaches!$B$2:$B$346,"="&amp;A29531)&gt;0, "Yes", "No")</f>
        <v>No</v>
      </c>
    </row>
    <row r="29532">
      <c r="A29532" s="6">
        <v>732447.0</v>
      </c>
      <c r="B29532" s="6">
        <v>732216.0</v>
      </c>
      <c r="C29532" s="14" t="str">
        <f>If(COUNTIF(DamReaches!$B$2:$B$346,"="&amp;A29532)&gt;0, "Yes", "No")</f>
        <v>No</v>
      </c>
    </row>
    <row r="29533">
      <c r="A29533" s="6">
        <v>732467.0</v>
      </c>
      <c r="B29533" s="6">
        <v>732334.0</v>
      </c>
      <c r="C29533" s="14" t="str">
        <f>If(COUNTIF(DamReaches!$B$2:$B$346,"="&amp;A29533)&gt;0, "Yes", "No")</f>
        <v>No</v>
      </c>
    </row>
    <row r="29534">
      <c r="A29534" s="6">
        <v>732468.0</v>
      </c>
      <c r="B29534" s="6">
        <v>732120.0</v>
      </c>
      <c r="C29534" s="14" t="str">
        <f>If(COUNTIF(DamReaches!$B$2:$B$346,"="&amp;A29534)&gt;0, "Yes", "No")</f>
        <v>No</v>
      </c>
    </row>
    <row r="29535">
      <c r="A29535" s="6">
        <v>732487.0</v>
      </c>
      <c r="B29535" s="6">
        <v>731055.0</v>
      </c>
      <c r="C29535" s="14" t="str">
        <f>If(COUNTIF(DamReaches!$B$2:$B$346,"="&amp;A29535)&gt;0, "Yes", "No")</f>
        <v>No</v>
      </c>
    </row>
    <row r="29536">
      <c r="A29536" s="6">
        <v>732488.0</v>
      </c>
      <c r="B29536" s="6">
        <v>732378.0</v>
      </c>
      <c r="C29536" s="14" t="str">
        <f>If(COUNTIF(DamReaches!$B$2:$B$346,"="&amp;A29536)&gt;0, "Yes", "No")</f>
        <v>No</v>
      </c>
    </row>
    <row r="29537">
      <c r="A29537" s="6">
        <v>732489.0</v>
      </c>
      <c r="B29537" s="6">
        <v>732488.0</v>
      </c>
      <c r="C29537" s="14" t="str">
        <f>If(COUNTIF(DamReaches!$B$2:$B$346,"="&amp;A29537)&gt;0, "Yes", "No")</f>
        <v>No</v>
      </c>
    </row>
    <row r="29538">
      <c r="A29538" s="6">
        <v>732490.0</v>
      </c>
      <c r="B29538" s="6">
        <v>732233.0</v>
      </c>
      <c r="C29538" s="14" t="str">
        <f>If(COUNTIF(DamReaches!$B$2:$B$346,"="&amp;A29538)&gt;0, "Yes", "No")</f>
        <v>No</v>
      </c>
    </row>
    <row r="29539">
      <c r="A29539" s="6">
        <v>732491.0</v>
      </c>
      <c r="B29539" s="6">
        <v>732009.0</v>
      </c>
      <c r="C29539" s="14" t="str">
        <f>If(COUNTIF(DamReaches!$B$2:$B$346,"="&amp;A29539)&gt;0, "Yes", "No")</f>
        <v>No</v>
      </c>
    </row>
    <row r="29540">
      <c r="A29540" s="6">
        <v>732497.0</v>
      </c>
      <c r="B29540" s="6">
        <v>732237.0</v>
      </c>
      <c r="C29540" s="14" t="str">
        <f>If(COUNTIF(DamReaches!$B$2:$B$346,"="&amp;A29540)&gt;0, "Yes", "No")</f>
        <v>No</v>
      </c>
    </row>
    <row r="29541">
      <c r="A29541" s="6">
        <v>732510.0</v>
      </c>
      <c r="B29541" s="6">
        <v>732233.0</v>
      </c>
      <c r="C29541" s="14" t="str">
        <f>If(COUNTIF(DamReaches!$B$2:$B$346,"="&amp;A29541)&gt;0, "Yes", "No")</f>
        <v>No</v>
      </c>
    </row>
    <row r="29542">
      <c r="A29542" s="6">
        <v>732511.0</v>
      </c>
      <c r="B29542" s="6">
        <v>732293.0</v>
      </c>
      <c r="C29542" s="14" t="str">
        <f>If(COUNTIF(DamReaches!$B$2:$B$346,"="&amp;A29542)&gt;0, "Yes", "No")</f>
        <v>No</v>
      </c>
    </row>
    <row r="29543">
      <c r="A29543" s="6">
        <v>732512.0</v>
      </c>
      <c r="B29543" s="6">
        <v>732269.0</v>
      </c>
      <c r="C29543" s="14" t="str">
        <f>If(COUNTIF(DamReaches!$B$2:$B$346,"="&amp;A29543)&gt;0, "Yes", "No")</f>
        <v>No</v>
      </c>
    </row>
    <row r="29544">
      <c r="A29544" s="6">
        <v>732513.0</v>
      </c>
      <c r="B29544" s="6">
        <v>732122.0</v>
      </c>
      <c r="C29544" s="14" t="str">
        <f>If(COUNTIF(DamReaches!$B$2:$B$346,"="&amp;A29544)&gt;0, "Yes", "No")</f>
        <v>No</v>
      </c>
    </row>
    <row r="29545">
      <c r="A29545" s="6">
        <v>732526.0</v>
      </c>
      <c r="B29545" s="6">
        <v>732359.0</v>
      </c>
      <c r="C29545" s="14" t="str">
        <f>If(COUNTIF(DamReaches!$B$2:$B$346,"="&amp;A29545)&gt;0, "Yes", "No")</f>
        <v>No</v>
      </c>
    </row>
    <row r="29546">
      <c r="A29546" s="6">
        <v>732527.0</v>
      </c>
      <c r="B29546" s="6">
        <v>732510.0</v>
      </c>
      <c r="C29546" s="14" t="str">
        <f>If(COUNTIF(DamReaches!$B$2:$B$346,"="&amp;A29546)&gt;0, "Yes", "No")</f>
        <v>No</v>
      </c>
    </row>
    <row r="29547">
      <c r="A29547" s="6">
        <v>732545.0</v>
      </c>
      <c r="B29547" s="6">
        <v>732295.0</v>
      </c>
      <c r="C29547" s="14" t="str">
        <f>If(COUNTIF(DamReaches!$B$2:$B$346,"="&amp;A29547)&gt;0, "Yes", "No")</f>
        <v>No</v>
      </c>
    </row>
    <row r="29548">
      <c r="A29548" s="6">
        <v>732546.0</v>
      </c>
      <c r="B29548" s="6">
        <v>731871.0</v>
      </c>
      <c r="C29548" s="14" t="str">
        <f>If(COUNTIF(DamReaches!$B$2:$B$346,"="&amp;A29548)&gt;0, "Yes", "No")</f>
        <v>No</v>
      </c>
    </row>
    <row r="29549">
      <c r="A29549" s="6">
        <v>732547.0</v>
      </c>
      <c r="B29549" s="6">
        <v>732546.0</v>
      </c>
      <c r="C29549" s="14" t="str">
        <f>If(COUNTIF(DamReaches!$B$2:$B$346,"="&amp;A29549)&gt;0, "Yes", "No")</f>
        <v>No</v>
      </c>
    </row>
    <row r="29550">
      <c r="A29550" s="6">
        <v>732572.0</v>
      </c>
      <c r="B29550" s="6">
        <v>732573.0</v>
      </c>
      <c r="C29550" s="14" t="str">
        <f>If(COUNTIF(DamReaches!$B$2:$B$346,"="&amp;A29550)&gt;0, "Yes", "No")</f>
        <v>No</v>
      </c>
    </row>
    <row r="29551">
      <c r="A29551" s="6">
        <v>732573.0</v>
      </c>
      <c r="B29551" s="6">
        <v>732686.0</v>
      </c>
      <c r="C29551" s="14" t="str">
        <f>If(COUNTIF(DamReaches!$B$2:$B$346,"="&amp;A29551)&gt;0, "Yes", "No")</f>
        <v>No</v>
      </c>
    </row>
    <row r="29552">
      <c r="A29552" s="6">
        <v>732574.0</v>
      </c>
      <c r="B29552" s="6">
        <v>732686.0</v>
      </c>
      <c r="C29552" s="14" t="str">
        <f>If(COUNTIF(DamReaches!$B$2:$B$346,"="&amp;A29552)&gt;0, "Yes", "No")</f>
        <v>No</v>
      </c>
    </row>
    <row r="29553">
      <c r="A29553" s="6">
        <v>732575.0</v>
      </c>
      <c r="B29553" s="6">
        <v>732526.0</v>
      </c>
      <c r="C29553" s="14" t="str">
        <f>If(COUNTIF(DamReaches!$B$2:$B$346,"="&amp;A29553)&gt;0, "Yes", "No")</f>
        <v>No</v>
      </c>
    </row>
    <row r="29554">
      <c r="A29554" s="6">
        <v>732576.0</v>
      </c>
      <c r="B29554" s="6">
        <v>732487.0</v>
      </c>
      <c r="C29554" s="14" t="str">
        <f>If(COUNTIF(DamReaches!$B$2:$B$346,"="&amp;A29554)&gt;0, "Yes", "No")</f>
        <v>No</v>
      </c>
    </row>
    <row r="29555">
      <c r="A29555" s="6">
        <v>732577.0</v>
      </c>
      <c r="B29555" s="6">
        <v>732488.0</v>
      </c>
      <c r="C29555" s="14" t="str">
        <f>If(COUNTIF(DamReaches!$B$2:$B$346,"="&amp;A29555)&gt;0, "Yes", "No")</f>
        <v>No</v>
      </c>
    </row>
    <row r="29556">
      <c r="A29556" s="6">
        <v>732578.0</v>
      </c>
      <c r="B29556" s="6">
        <v>732277.0</v>
      </c>
      <c r="C29556" s="14" t="str">
        <f>If(COUNTIF(DamReaches!$B$2:$B$346,"="&amp;A29556)&gt;0, "Yes", "No")</f>
        <v>No</v>
      </c>
    </row>
    <row r="29557">
      <c r="A29557" s="6">
        <v>732592.0</v>
      </c>
      <c r="B29557" s="6">
        <v>732212.0</v>
      </c>
      <c r="C29557" s="14" t="str">
        <f>If(COUNTIF(DamReaches!$B$2:$B$346,"="&amp;A29557)&gt;0, "Yes", "No")</f>
        <v>No</v>
      </c>
    </row>
    <row r="29558">
      <c r="A29558" s="6">
        <v>732614.0</v>
      </c>
      <c r="B29558" s="6">
        <v>732119.0</v>
      </c>
      <c r="C29558" s="14" t="str">
        <f>If(COUNTIF(DamReaches!$B$2:$B$346,"="&amp;A29558)&gt;0, "Yes", "No")</f>
        <v>No</v>
      </c>
    </row>
    <row r="29559">
      <c r="A29559" s="6">
        <v>732615.0</v>
      </c>
      <c r="B29559" s="6">
        <v>732614.0</v>
      </c>
      <c r="C29559" s="14" t="str">
        <f>If(COUNTIF(DamReaches!$B$2:$B$346,"="&amp;A29559)&gt;0, "Yes", "No")</f>
        <v>No</v>
      </c>
    </row>
    <row r="29560">
      <c r="A29560" s="6">
        <v>732616.0</v>
      </c>
      <c r="B29560" s="6">
        <v>732487.0</v>
      </c>
      <c r="C29560" s="14" t="str">
        <f>If(COUNTIF(DamReaches!$B$2:$B$346,"="&amp;A29560)&gt;0, "Yes", "No")</f>
        <v>No</v>
      </c>
    </row>
    <row r="29561">
      <c r="A29561" s="6">
        <v>732617.0</v>
      </c>
      <c r="B29561" s="6">
        <v>732510.0</v>
      </c>
      <c r="C29561" s="14" t="str">
        <f>If(COUNTIF(DamReaches!$B$2:$B$346,"="&amp;A29561)&gt;0, "Yes", "No")</f>
        <v>No</v>
      </c>
    </row>
    <row r="29562">
      <c r="A29562" s="6">
        <v>732637.0</v>
      </c>
      <c r="B29562" s="6">
        <v>732467.0</v>
      </c>
      <c r="C29562" s="14" t="str">
        <f>If(COUNTIF(DamReaches!$B$2:$B$346,"="&amp;A29562)&gt;0, "Yes", "No")</f>
        <v>No</v>
      </c>
    </row>
    <row r="29563">
      <c r="A29563" s="6">
        <v>732638.0</v>
      </c>
      <c r="B29563" s="6">
        <v>732378.0</v>
      </c>
      <c r="C29563" s="14" t="str">
        <f>If(COUNTIF(DamReaches!$B$2:$B$346,"="&amp;A29563)&gt;0, "Yes", "No")</f>
        <v>No</v>
      </c>
    </row>
    <row r="29564">
      <c r="A29564" s="6">
        <v>732640.0</v>
      </c>
      <c r="B29564" s="6">
        <v>732386.0</v>
      </c>
      <c r="C29564" s="14" t="str">
        <f>If(COUNTIF(DamReaches!$B$2:$B$346,"="&amp;A29564)&gt;0, "Yes", "No")</f>
        <v>No</v>
      </c>
    </row>
    <row r="29565">
      <c r="A29565" s="6">
        <v>732656.0</v>
      </c>
      <c r="B29565" s="6">
        <v>732467.0</v>
      </c>
      <c r="C29565" s="14" t="str">
        <f>If(COUNTIF(DamReaches!$B$2:$B$346,"="&amp;A29565)&gt;0, "Yes", "No")</f>
        <v>No</v>
      </c>
    </row>
    <row r="29566">
      <c r="A29566" s="6">
        <v>732657.0</v>
      </c>
      <c r="B29566" s="6">
        <v>732276.0</v>
      </c>
      <c r="C29566" s="14" t="str">
        <f>If(COUNTIF(DamReaches!$B$2:$B$346,"="&amp;A29566)&gt;0, "Yes", "No")</f>
        <v>No</v>
      </c>
    </row>
    <row r="29567">
      <c r="A29567" s="6">
        <v>732658.0</v>
      </c>
      <c r="B29567" s="6">
        <v>731460.0</v>
      </c>
      <c r="C29567" s="14" t="str">
        <f>If(COUNTIF(DamReaches!$B$2:$B$346,"="&amp;A29567)&gt;0, "Yes", "No")</f>
        <v>No</v>
      </c>
    </row>
    <row r="29568">
      <c r="A29568" s="6">
        <v>732659.0</v>
      </c>
      <c r="B29568" s="6">
        <v>732578.0</v>
      </c>
      <c r="C29568" s="14" t="str">
        <f>If(COUNTIF(DamReaches!$B$2:$B$346,"="&amp;A29568)&gt;0, "Yes", "No")</f>
        <v>No</v>
      </c>
    </row>
    <row r="29569">
      <c r="A29569" s="6">
        <v>732660.0</v>
      </c>
      <c r="B29569" s="6">
        <v>732545.0</v>
      </c>
      <c r="C29569" s="14" t="str">
        <f>If(COUNTIF(DamReaches!$B$2:$B$346,"="&amp;A29569)&gt;0, "Yes", "No")</f>
        <v>No</v>
      </c>
    </row>
    <row r="29570">
      <c r="A29570" s="6">
        <v>732685.0</v>
      </c>
      <c r="B29570" s="6">
        <v>732573.0</v>
      </c>
      <c r="C29570" s="14" t="str">
        <f>If(COUNTIF(DamReaches!$B$2:$B$346,"="&amp;A29570)&gt;0, "Yes", "No")</f>
        <v>No</v>
      </c>
    </row>
    <row r="29571">
      <c r="A29571" s="6">
        <v>732686.0</v>
      </c>
      <c r="B29571" s="6">
        <v>732575.0</v>
      </c>
      <c r="C29571" s="14" t="str">
        <f>If(COUNTIF(DamReaches!$B$2:$B$346,"="&amp;A29571)&gt;0, "Yes", "No")</f>
        <v>No</v>
      </c>
    </row>
    <row r="29572">
      <c r="A29572" s="6">
        <v>732687.0</v>
      </c>
      <c r="B29572" s="6">
        <v>732688.0</v>
      </c>
      <c r="C29572" s="14" t="str">
        <f>If(COUNTIF(DamReaches!$B$2:$B$346,"="&amp;A29572)&gt;0, "Yes", "No")</f>
        <v>No</v>
      </c>
    </row>
    <row r="29573">
      <c r="A29573" s="6">
        <v>732688.0</v>
      </c>
      <c r="B29573" s="6">
        <v>732545.0</v>
      </c>
      <c r="C29573" s="14" t="str">
        <f>If(COUNTIF(DamReaches!$B$2:$B$346,"="&amp;A29573)&gt;0, "Yes", "No")</f>
        <v>No</v>
      </c>
    </row>
    <row r="29574">
      <c r="A29574" s="6">
        <v>732689.0</v>
      </c>
      <c r="B29574" s="6">
        <v>732660.0</v>
      </c>
      <c r="C29574" s="14" t="str">
        <f>If(COUNTIF(DamReaches!$B$2:$B$346,"="&amp;A29574)&gt;0, "Yes", "No")</f>
        <v>No</v>
      </c>
    </row>
    <row r="29575">
      <c r="A29575" s="6">
        <v>732724.0</v>
      </c>
      <c r="B29575" s="6">
        <v>732546.0</v>
      </c>
      <c r="C29575" s="14" t="str">
        <f>If(COUNTIF(DamReaches!$B$2:$B$346,"="&amp;A29575)&gt;0, "Yes", "No")</f>
        <v>No</v>
      </c>
    </row>
    <row r="29576">
      <c r="A29576" s="6">
        <v>732738.0</v>
      </c>
      <c r="B29576" s="6">
        <v>732575.0</v>
      </c>
      <c r="C29576" s="14" t="str">
        <f>If(COUNTIF(DamReaches!$B$2:$B$346,"="&amp;A29576)&gt;0, "Yes", "No")</f>
        <v>No</v>
      </c>
    </row>
    <row r="29577">
      <c r="A29577" s="6">
        <v>732739.0</v>
      </c>
      <c r="B29577" s="6">
        <v>732292.0</v>
      </c>
      <c r="C29577" s="14" t="str">
        <f>If(COUNTIF(DamReaches!$B$2:$B$346,"="&amp;A29577)&gt;0, "Yes", "No")</f>
        <v>No</v>
      </c>
    </row>
    <row r="29578">
      <c r="A29578" s="6">
        <v>732740.0</v>
      </c>
      <c r="B29578" s="6">
        <v>732659.0</v>
      </c>
      <c r="C29578" s="14" t="str">
        <f>If(COUNTIF(DamReaches!$B$2:$B$346,"="&amp;A29578)&gt;0, "Yes", "No")</f>
        <v>No</v>
      </c>
    </row>
    <row r="29579">
      <c r="A29579" s="6">
        <v>732741.0</v>
      </c>
      <c r="B29579" s="6">
        <v>731971.0</v>
      </c>
      <c r="C29579" s="14" t="str">
        <f>If(COUNTIF(DamReaches!$B$2:$B$346,"="&amp;A29579)&gt;0, "Yes", "No")</f>
        <v>No</v>
      </c>
    </row>
    <row r="29580">
      <c r="A29580" s="6">
        <v>732742.0</v>
      </c>
      <c r="B29580" s="6">
        <v>732724.0</v>
      </c>
      <c r="C29580" s="14" t="str">
        <f>If(COUNTIF(DamReaches!$B$2:$B$346,"="&amp;A29580)&gt;0, "Yes", "No")</f>
        <v>No</v>
      </c>
    </row>
    <row r="29581">
      <c r="A29581" s="6">
        <v>732764.0</v>
      </c>
      <c r="B29581" s="6">
        <v>732657.0</v>
      </c>
      <c r="C29581" s="14" t="str">
        <f>If(COUNTIF(DamReaches!$B$2:$B$346,"="&amp;A29581)&gt;0, "Yes", "No")</f>
        <v>No</v>
      </c>
    </row>
    <row r="29582">
      <c r="A29582" s="6">
        <v>732784.0</v>
      </c>
      <c r="B29582" s="6">
        <v>732764.0</v>
      </c>
      <c r="C29582" s="14" t="str">
        <f>If(COUNTIF(DamReaches!$B$2:$B$346,"="&amp;A29582)&gt;0, "Yes", "No")</f>
        <v>No</v>
      </c>
    </row>
    <row r="29583">
      <c r="A29583" s="6">
        <v>732809.0</v>
      </c>
      <c r="B29583" s="6">
        <v>732810.0</v>
      </c>
      <c r="C29583" s="14" t="str">
        <f>If(COUNTIF(DamReaches!$B$2:$B$346,"="&amp;A29583)&gt;0, "Yes", "No")</f>
        <v>No</v>
      </c>
    </row>
    <row r="29584">
      <c r="A29584" s="6">
        <v>732810.0</v>
      </c>
      <c r="B29584" s="6">
        <v>732685.0</v>
      </c>
      <c r="C29584" s="14" t="str">
        <f>If(COUNTIF(DamReaches!$B$2:$B$346,"="&amp;A29584)&gt;0, "Yes", "No")</f>
        <v>No</v>
      </c>
    </row>
    <row r="29585">
      <c r="A29585" s="6">
        <v>732811.0</v>
      </c>
      <c r="B29585" s="6">
        <v>732833.0</v>
      </c>
      <c r="C29585" s="14" t="str">
        <f>If(COUNTIF(DamReaches!$B$2:$B$346,"="&amp;A29585)&gt;0, "Yes", "No")</f>
        <v>No</v>
      </c>
    </row>
    <row r="29586">
      <c r="A29586" s="6">
        <v>732812.0</v>
      </c>
      <c r="B29586" s="6">
        <v>732427.0</v>
      </c>
      <c r="C29586" s="14" t="str">
        <f>If(COUNTIF(DamReaches!$B$2:$B$346,"="&amp;A29586)&gt;0, "Yes", "No")</f>
        <v>No</v>
      </c>
    </row>
    <row r="29587">
      <c r="A29587" s="6">
        <v>732813.0</v>
      </c>
      <c r="B29587" s="6">
        <v>733087.0</v>
      </c>
      <c r="C29587" s="14" t="str">
        <f>If(COUNTIF(DamReaches!$B$2:$B$346,"="&amp;A29587)&gt;0, "Yes", "No")</f>
        <v>No</v>
      </c>
    </row>
    <row r="29588">
      <c r="A29588" s="6">
        <v>732814.0</v>
      </c>
      <c r="B29588" s="6">
        <v>733087.0</v>
      </c>
      <c r="C29588" s="14" t="str">
        <f>If(COUNTIF(DamReaches!$B$2:$B$346,"="&amp;A29588)&gt;0, "Yes", "No")</f>
        <v>No</v>
      </c>
    </row>
    <row r="29589">
      <c r="A29589" s="6">
        <v>732815.0</v>
      </c>
      <c r="B29589" s="6">
        <v>732988.0</v>
      </c>
      <c r="C29589" s="14" t="str">
        <f>If(COUNTIF(DamReaches!$B$2:$B$346,"="&amp;A29589)&gt;0, "Yes", "No")</f>
        <v>No</v>
      </c>
    </row>
    <row r="29590">
      <c r="A29590" s="6">
        <v>732832.0</v>
      </c>
      <c r="B29590" s="6">
        <v>732738.0</v>
      </c>
      <c r="C29590" s="14" t="str">
        <f>If(COUNTIF(DamReaches!$B$2:$B$346,"="&amp;A29590)&gt;0, "Yes", "No")</f>
        <v>No</v>
      </c>
    </row>
    <row r="29591">
      <c r="A29591" s="6">
        <v>732833.0</v>
      </c>
      <c r="B29591" s="6">
        <v>732656.0</v>
      </c>
      <c r="C29591" s="14" t="str">
        <f>If(COUNTIF(DamReaches!$B$2:$B$346,"="&amp;A29591)&gt;0, "Yes", "No")</f>
        <v>No</v>
      </c>
    </row>
    <row r="29592">
      <c r="A29592" s="6">
        <v>732834.0</v>
      </c>
      <c r="B29592" s="6">
        <v>732427.0</v>
      </c>
      <c r="C29592" s="14" t="str">
        <f>If(COUNTIF(DamReaches!$B$2:$B$346,"="&amp;A29592)&gt;0, "Yes", "No")</f>
        <v>No</v>
      </c>
    </row>
    <row r="29593">
      <c r="A29593" s="6">
        <v>732835.0</v>
      </c>
      <c r="B29593" s="6">
        <v>732659.0</v>
      </c>
      <c r="C29593" s="14" t="str">
        <f>If(COUNTIF(DamReaches!$B$2:$B$346,"="&amp;A29593)&gt;0, "Yes", "No")</f>
        <v>No</v>
      </c>
    </row>
    <row r="29594">
      <c r="A29594" s="6">
        <v>732836.0</v>
      </c>
      <c r="B29594" s="6">
        <v>732445.0</v>
      </c>
      <c r="C29594" s="14" t="str">
        <f>If(COUNTIF(DamReaches!$B$2:$B$346,"="&amp;A29594)&gt;0, "Yes", "No")</f>
        <v>No</v>
      </c>
    </row>
    <row r="29595">
      <c r="A29595" s="6">
        <v>732852.0</v>
      </c>
      <c r="B29595" s="6">
        <v>732832.0</v>
      </c>
      <c r="C29595" s="14" t="str">
        <f>If(COUNTIF(DamReaches!$B$2:$B$346,"="&amp;A29595)&gt;0, "Yes", "No")</f>
        <v>No</v>
      </c>
    </row>
    <row r="29596">
      <c r="A29596" s="6">
        <v>732869.0</v>
      </c>
      <c r="B29596" s="6">
        <v>732637.0</v>
      </c>
      <c r="C29596" s="14" t="str">
        <f>If(COUNTIF(DamReaches!$B$2:$B$346,"="&amp;A29596)&gt;0, "Yes", "No")</f>
        <v>No</v>
      </c>
    </row>
    <row r="29597">
      <c r="A29597" s="6">
        <v>732870.0</v>
      </c>
      <c r="B29597" s="6">
        <v>732657.0</v>
      </c>
      <c r="C29597" s="14" t="str">
        <f>If(COUNTIF(DamReaches!$B$2:$B$346,"="&amp;A29597)&gt;0, "Yes", "No")</f>
        <v>No</v>
      </c>
    </row>
    <row r="29598">
      <c r="A29598" s="6">
        <v>732871.0</v>
      </c>
      <c r="B29598" s="6">
        <v>732617.0</v>
      </c>
      <c r="C29598" s="14" t="str">
        <f>If(COUNTIF(DamReaches!$B$2:$B$346,"="&amp;A29598)&gt;0, "Yes", "No")</f>
        <v>No</v>
      </c>
    </row>
    <row r="29599">
      <c r="A29599" s="6">
        <v>732872.0</v>
      </c>
      <c r="B29599" s="6">
        <v>733031.0</v>
      </c>
      <c r="C29599" s="14" t="str">
        <f>If(COUNTIF(DamReaches!$B$2:$B$346,"="&amp;A29599)&gt;0, "Yes", "No")</f>
        <v>No</v>
      </c>
    </row>
    <row r="29600">
      <c r="A29600" s="6">
        <v>732873.0</v>
      </c>
      <c r="B29600" s="6">
        <v>733031.0</v>
      </c>
      <c r="C29600" s="14" t="str">
        <f>If(COUNTIF(DamReaches!$B$2:$B$346,"="&amp;A29600)&gt;0, "Yes", "No")</f>
        <v>No</v>
      </c>
    </row>
    <row r="29601">
      <c r="A29601" s="6">
        <v>732874.0</v>
      </c>
      <c r="B29601" s="6">
        <v>732215.0</v>
      </c>
      <c r="C29601" s="14" t="str">
        <f>If(COUNTIF(DamReaches!$B$2:$B$346,"="&amp;A29601)&gt;0, "Yes", "No")</f>
        <v>No</v>
      </c>
    </row>
    <row r="29602">
      <c r="A29602" s="6">
        <v>732875.0</v>
      </c>
      <c r="B29602" s="6">
        <v>732813.0</v>
      </c>
      <c r="C29602" s="14" t="str">
        <f>If(COUNTIF(DamReaches!$B$2:$B$346,"="&amp;A29602)&gt;0, "Yes", "No")</f>
        <v>No</v>
      </c>
    </row>
    <row r="29603">
      <c r="A29603" s="6">
        <v>732891.0</v>
      </c>
      <c r="B29603" s="6">
        <v>732869.0</v>
      </c>
      <c r="C29603" s="14" t="str">
        <f>If(COUNTIF(DamReaches!$B$2:$B$346,"="&amp;A29603)&gt;0, "Yes", "No")</f>
        <v>No</v>
      </c>
    </row>
    <row r="29604">
      <c r="A29604" s="6">
        <v>732892.0</v>
      </c>
      <c r="B29604" s="6">
        <v>732637.0</v>
      </c>
      <c r="C29604" s="14" t="str">
        <f>If(COUNTIF(DamReaches!$B$2:$B$346,"="&amp;A29604)&gt;0, "Yes", "No")</f>
        <v>No</v>
      </c>
    </row>
    <row r="29605">
      <c r="A29605" s="6">
        <v>732893.0</v>
      </c>
      <c r="B29605" s="6">
        <v>732445.0</v>
      </c>
      <c r="C29605" s="14" t="str">
        <f>If(COUNTIF(DamReaches!$B$2:$B$346,"="&amp;A29605)&gt;0, "Yes", "No")</f>
        <v>No</v>
      </c>
    </row>
    <row r="29606">
      <c r="A29606" s="6">
        <v>732908.0</v>
      </c>
      <c r="B29606" s="6">
        <v>732810.0</v>
      </c>
      <c r="C29606" s="14" t="str">
        <f>If(COUNTIF(DamReaches!$B$2:$B$346,"="&amp;A29606)&gt;0, "Yes", "No")</f>
        <v>No</v>
      </c>
    </row>
    <row r="29607">
      <c r="A29607" s="6">
        <v>732909.0</v>
      </c>
      <c r="B29607" s="6">
        <v>732617.0</v>
      </c>
      <c r="C29607" s="14" t="str">
        <f>If(COUNTIF(DamReaches!$B$2:$B$346,"="&amp;A29607)&gt;0, "Yes", "No")</f>
        <v>No</v>
      </c>
    </row>
    <row r="29608">
      <c r="A29608" s="6">
        <v>732937.0</v>
      </c>
      <c r="B29608" s="6">
        <v>732870.0</v>
      </c>
      <c r="C29608" s="14" t="str">
        <f>If(COUNTIF(DamReaches!$B$2:$B$346,"="&amp;A29608)&gt;0, "Yes", "No")</f>
        <v>No</v>
      </c>
    </row>
    <row r="29609">
      <c r="A29609" s="6">
        <v>732938.0</v>
      </c>
      <c r="B29609" s="6">
        <v>732638.0</v>
      </c>
      <c r="C29609" s="14" t="str">
        <f>If(COUNTIF(DamReaches!$B$2:$B$346,"="&amp;A29609)&gt;0, "Yes", "No")</f>
        <v>No</v>
      </c>
    </row>
    <row r="29610">
      <c r="A29610" s="6">
        <v>732939.0</v>
      </c>
      <c r="B29610" s="6">
        <v>732938.0</v>
      </c>
      <c r="C29610" s="14" t="str">
        <f>If(COUNTIF(DamReaches!$B$2:$B$346,"="&amp;A29610)&gt;0, "Yes", "No")</f>
        <v>No</v>
      </c>
    </row>
    <row r="29611">
      <c r="A29611" s="6">
        <v>732959.0</v>
      </c>
      <c r="B29611" s="6">
        <v>732833.0</v>
      </c>
      <c r="C29611" s="14" t="str">
        <f>If(COUNTIF(DamReaches!$B$2:$B$346,"="&amp;A29611)&gt;0, "Yes", "No")</f>
        <v>No</v>
      </c>
    </row>
    <row r="29612">
      <c r="A29612" s="6">
        <v>732960.0</v>
      </c>
      <c r="B29612" s="6">
        <v>732656.0</v>
      </c>
      <c r="C29612" s="14" t="str">
        <f>If(COUNTIF(DamReaches!$B$2:$B$346,"="&amp;A29612)&gt;0, "Yes", "No")</f>
        <v>No</v>
      </c>
    </row>
    <row r="29613">
      <c r="A29613" s="6">
        <v>732961.0</v>
      </c>
      <c r="B29613" s="6">
        <v>732269.0</v>
      </c>
      <c r="C29613" s="14" t="str">
        <f>If(COUNTIF(DamReaches!$B$2:$B$346,"="&amp;A29613)&gt;0, "Yes", "No")</f>
        <v>No</v>
      </c>
    </row>
    <row r="29614">
      <c r="A29614" s="6">
        <v>732962.0</v>
      </c>
      <c r="B29614" s="6">
        <v>732813.0</v>
      </c>
      <c r="C29614" s="14" t="str">
        <f>If(COUNTIF(DamReaches!$B$2:$B$346,"="&amp;A29614)&gt;0, "Yes", "No")</f>
        <v>No</v>
      </c>
    </row>
    <row r="29615">
      <c r="A29615" s="6">
        <v>732987.0</v>
      </c>
      <c r="B29615" s="6">
        <v>732961.0</v>
      </c>
      <c r="C29615" s="14" t="str">
        <f>If(COUNTIF(DamReaches!$B$2:$B$346,"="&amp;A29615)&gt;0, "Yes", "No")</f>
        <v>No</v>
      </c>
    </row>
    <row r="29616">
      <c r="A29616" s="6">
        <v>732988.0</v>
      </c>
      <c r="B29616" s="6">
        <v>732989.0</v>
      </c>
      <c r="C29616" s="14" t="str">
        <f>If(COUNTIF(DamReaches!$B$2:$B$346,"="&amp;A29616)&gt;0, "Yes", "No")</f>
        <v>No</v>
      </c>
    </row>
    <row r="29617">
      <c r="A29617" s="6">
        <v>732989.0</v>
      </c>
      <c r="B29617" s="6">
        <v>732688.0</v>
      </c>
      <c r="C29617" s="14" t="str">
        <f>If(COUNTIF(DamReaches!$B$2:$B$346,"="&amp;A29617)&gt;0, "Yes", "No")</f>
        <v>No</v>
      </c>
    </row>
    <row r="29618">
      <c r="A29618" s="6">
        <v>732990.0</v>
      </c>
      <c r="B29618" s="6">
        <v>732386.0</v>
      </c>
      <c r="C29618" s="14" t="str">
        <f>If(COUNTIF(DamReaches!$B$2:$B$346,"="&amp;A29618)&gt;0, "Yes", "No")</f>
        <v>No</v>
      </c>
    </row>
    <row r="29619">
      <c r="A29619" s="6">
        <v>733029.0</v>
      </c>
      <c r="B29619" s="6">
        <v>731949.0</v>
      </c>
      <c r="C29619" s="14" t="str">
        <f>If(COUNTIF(DamReaches!$B$2:$B$346,"="&amp;A29619)&gt;0, "Yes", "No")</f>
        <v>No</v>
      </c>
    </row>
    <row r="29620">
      <c r="A29620" s="6">
        <v>733030.0</v>
      </c>
      <c r="B29620" s="6">
        <v>733085.0</v>
      </c>
      <c r="C29620" s="14" t="str">
        <f>If(COUNTIF(DamReaches!$B$2:$B$346,"="&amp;A29620)&gt;0, "Yes", "No")</f>
        <v>No</v>
      </c>
    </row>
    <row r="29621">
      <c r="A29621" s="6">
        <v>733031.0</v>
      </c>
      <c r="B29621" s="6">
        <v>733085.0</v>
      </c>
      <c r="C29621" s="14" t="str">
        <f>If(COUNTIF(DamReaches!$B$2:$B$346,"="&amp;A29621)&gt;0, "Yes", "No")</f>
        <v>No</v>
      </c>
    </row>
    <row r="29622">
      <c r="A29622" s="6">
        <v>733032.0</v>
      </c>
      <c r="B29622" s="6">
        <v>732123.0</v>
      </c>
      <c r="C29622" s="14" t="str">
        <f>If(COUNTIF(DamReaches!$B$2:$B$346,"="&amp;A29622)&gt;0, "Yes", "No")</f>
        <v>No</v>
      </c>
    </row>
    <row r="29623">
      <c r="A29623" s="6">
        <v>733044.0</v>
      </c>
      <c r="B29623" s="6">
        <v>732893.0</v>
      </c>
      <c r="C29623" s="14" t="str">
        <f>If(COUNTIF(DamReaches!$B$2:$B$346,"="&amp;A29623)&gt;0, "Yes", "No")</f>
        <v>No</v>
      </c>
    </row>
    <row r="29624">
      <c r="A29624" s="6">
        <v>733045.0</v>
      </c>
      <c r="B29624" s="6">
        <v>732988.0</v>
      </c>
      <c r="C29624" s="14" t="str">
        <f>If(COUNTIF(DamReaches!$B$2:$B$346,"="&amp;A29624)&gt;0, "Yes", "No")</f>
        <v>No</v>
      </c>
    </row>
    <row r="29625">
      <c r="A29625" s="6">
        <v>733064.0</v>
      </c>
      <c r="B29625" s="6">
        <v>732869.0</v>
      </c>
      <c r="C29625" s="14" t="str">
        <f>If(COUNTIF(DamReaches!$B$2:$B$346,"="&amp;A29625)&gt;0, "Yes", "No")</f>
        <v>No</v>
      </c>
    </row>
    <row r="29626">
      <c r="A29626" s="6">
        <v>733065.0</v>
      </c>
      <c r="B29626" s="6">
        <v>732660.0</v>
      </c>
      <c r="C29626" s="14" t="str">
        <f>If(COUNTIF(DamReaches!$B$2:$B$346,"="&amp;A29626)&gt;0, "Yes", "No")</f>
        <v>No</v>
      </c>
    </row>
    <row r="29627">
      <c r="A29627" s="6">
        <v>733066.0</v>
      </c>
      <c r="B29627" s="6">
        <v>733065.0</v>
      </c>
      <c r="C29627" s="14" t="str">
        <f>If(COUNTIF(DamReaches!$B$2:$B$346,"="&amp;A29627)&gt;0, "Yes", "No")</f>
        <v>No</v>
      </c>
    </row>
    <row r="29628">
      <c r="A29628" s="6">
        <v>733083.0</v>
      </c>
      <c r="B29628" s="6">
        <v>732960.0</v>
      </c>
      <c r="C29628" s="14" t="str">
        <f>If(COUNTIF(DamReaches!$B$2:$B$346,"="&amp;A29628)&gt;0, "Yes", "No")</f>
        <v>No</v>
      </c>
    </row>
    <row r="29629">
      <c r="A29629" s="6">
        <v>733084.0</v>
      </c>
      <c r="B29629" s="6">
        <v>732739.0</v>
      </c>
      <c r="C29629" s="14" t="str">
        <f>If(COUNTIF(DamReaches!$B$2:$B$346,"="&amp;A29629)&gt;0, "Yes", "No")</f>
        <v>No</v>
      </c>
    </row>
    <row r="29630">
      <c r="A29630" s="6">
        <v>733085.0</v>
      </c>
      <c r="B29630" s="6">
        <v>733492.0</v>
      </c>
      <c r="C29630" s="14" t="str">
        <f>If(COUNTIF(DamReaches!$B$2:$B$346,"="&amp;A29630)&gt;0, "Yes", "No")</f>
        <v>No</v>
      </c>
    </row>
    <row r="29631">
      <c r="A29631" s="6">
        <v>733086.0</v>
      </c>
      <c r="B29631" s="6">
        <v>733492.0</v>
      </c>
      <c r="C29631" s="14" t="str">
        <f>If(COUNTIF(DamReaches!$B$2:$B$346,"="&amp;A29631)&gt;0, "Yes", "No")</f>
        <v>No</v>
      </c>
    </row>
    <row r="29632">
      <c r="A29632" s="6">
        <v>733087.0</v>
      </c>
      <c r="B29632" s="6">
        <v>733088.0</v>
      </c>
      <c r="C29632" s="14" t="str">
        <f>If(COUNTIF(DamReaches!$B$2:$B$346,"="&amp;A29632)&gt;0, "Yes", "No")</f>
        <v>No</v>
      </c>
    </row>
    <row r="29633">
      <c r="A29633" s="6">
        <v>733088.0</v>
      </c>
      <c r="B29633" s="6">
        <v>733045.0</v>
      </c>
      <c r="C29633" s="14" t="str">
        <f>If(COUNTIF(DamReaches!$B$2:$B$346,"="&amp;A29633)&gt;0, "Yes", "No")</f>
        <v>No</v>
      </c>
    </row>
    <row r="29634">
      <c r="A29634" s="6">
        <v>733098.0</v>
      </c>
      <c r="B29634" s="6">
        <v>732293.0</v>
      </c>
      <c r="C29634" s="14" t="str">
        <f>If(COUNTIF(DamReaches!$B$2:$B$346,"="&amp;A29634)&gt;0, "Yes", "No")</f>
        <v>No</v>
      </c>
    </row>
    <row r="29635">
      <c r="A29635" s="6">
        <v>733123.0</v>
      </c>
      <c r="B29635" s="6">
        <v>732835.0</v>
      </c>
      <c r="C29635" s="14" t="str">
        <f>If(COUNTIF(DamReaches!$B$2:$B$346,"="&amp;A29635)&gt;0, "Yes", "No")</f>
        <v>No</v>
      </c>
    </row>
    <row r="29636">
      <c r="A29636" s="6">
        <v>733161.0</v>
      </c>
      <c r="B29636" s="6">
        <v>732961.0</v>
      </c>
      <c r="C29636" s="14" t="str">
        <f>If(COUNTIF(DamReaches!$B$2:$B$346,"="&amp;A29636)&gt;0, "Yes", "No")</f>
        <v>No</v>
      </c>
    </row>
    <row r="29637">
      <c r="A29637" s="6">
        <v>733162.0</v>
      </c>
      <c r="B29637" s="6">
        <v>733088.0</v>
      </c>
      <c r="C29637" s="14" t="str">
        <f>If(COUNTIF(DamReaches!$B$2:$B$346,"="&amp;A29637)&gt;0, "Yes", "No")</f>
        <v>No</v>
      </c>
    </row>
    <row r="29638">
      <c r="A29638" s="6">
        <v>733163.0</v>
      </c>
      <c r="B29638" s="6">
        <v>732724.0</v>
      </c>
      <c r="C29638" s="14" t="str">
        <f>If(COUNTIF(DamReaches!$B$2:$B$346,"="&amp;A29638)&gt;0, "Yes", "No")</f>
        <v>No</v>
      </c>
    </row>
    <row r="29639">
      <c r="A29639" s="6">
        <v>733164.0</v>
      </c>
      <c r="B29639" s="6">
        <v>733163.0</v>
      </c>
      <c r="C29639" s="14" t="str">
        <f>If(COUNTIF(DamReaches!$B$2:$B$346,"="&amp;A29639)&gt;0, "Yes", "No")</f>
        <v>No</v>
      </c>
    </row>
    <row r="29640">
      <c r="A29640" s="6">
        <v>733190.0</v>
      </c>
      <c r="B29640" s="6">
        <v>732832.0</v>
      </c>
      <c r="C29640" s="14" t="str">
        <f>If(COUNTIF(DamReaches!$B$2:$B$346,"="&amp;A29640)&gt;0, "Yes", "No")</f>
        <v>No</v>
      </c>
    </row>
    <row r="29641">
      <c r="A29641" s="6">
        <v>733191.0</v>
      </c>
      <c r="B29641" s="6">
        <v>732526.0</v>
      </c>
      <c r="C29641" s="14" t="str">
        <f>If(COUNTIF(DamReaches!$B$2:$B$346,"="&amp;A29641)&gt;0, "Yes", "No")</f>
        <v>No</v>
      </c>
    </row>
    <row r="29642">
      <c r="A29642" s="6">
        <v>733192.0</v>
      </c>
      <c r="B29642" s="6">
        <v>732764.0</v>
      </c>
      <c r="C29642" s="14" t="str">
        <f>If(COUNTIF(DamReaches!$B$2:$B$346,"="&amp;A29642)&gt;0, "Yes", "No")</f>
        <v>No</v>
      </c>
    </row>
    <row r="29643">
      <c r="A29643" s="6">
        <v>733193.0</v>
      </c>
      <c r="B29643" s="6">
        <v>733192.0</v>
      </c>
      <c r="C29643" s="14" t="str">
        <f>If(COUNTIF(DamReaches!$B$2:$B$346,"="&amp;A29643)&gt;0, "Yes", "No")</f>
        <v>No</v>
      </c>
    </row>
    <row r="29644">
      <c r="A29644" s="6">
        <v>733194.0</v>
      </c>
      <c r="B29644" s="6">
        <v>732909.0</v>
      </c>
      <c r="C29644" s="14" t="str">
        <f>If(COUNTIF(DamReaches!$B$2:$B$346,"="&amp;A29644)&gt;0, "Yes", "No")</f>
        <v>No</v>
      </c>
    </row>
    <row r="29645">
      <c r="A29645" s="6">
        <v>733213.0</v>
      </c>
      <c r="B29645" s="6">
        <v>732870.0</v>
      </c>
      <c r="C29645" s="14" t="str">
        <f>If(COUNTIF(DamReaches!$B$2:$B$346,"="&amp;A29645)&gt;0, "Yes", "No")</f>
        <v>No</v>
      </c>
    </row>
    <row r="29646">
      <c r="A29646" s="6">
        <v>733229.0</v>
      </c>
      <c r="B29646" s="6">
        <v>732893.0</v>
      </c>
      <c r="C29646" s="14" t="str">
        <f>If(COUNTIF(DamReaches!$B$2:$B$346,"="&amp;A29646)&gt;0, "Yes", "No")</f>
        <v>No</v>
      </c>
    </row>
    <row r="29647">
      <c r="A29647" s="6">
        <v>733244.0</v>
      </c>
      <c r="B29647" s="6">
        <v>733265.0</v>
      </c>
      <c r="C29647" s="14" t="str">
        <f>If(COUNTIF(DamReaches!$B$2:$B$346,"="&amp;A29647)&gt;0, "Yes", "No")</f>
        <v>No</v>
      </c>
    </row>
    <row r="29648">
      <c r="A29648" s="6">
        <v>733245.0</v>
      </c>
      <c r="B29648" s="6">
        <v>733265.0</v>
      </c>
      <c r="C29648" s="14" t="str">
        <f>If(COUNTIF(DamReaches!$B$2:$B$346,"="&amp;A29648)&gt;0, "Yes", "No")</f>
        <v>No</v>
      </c>
    </row>
    <row r="29649">
      <c r="A29649" s="6">
        <v>733246.0</v>
      </c>
      <c r="B29649" s="6">
        <v>733267.0</v>
      </c>
      <c r="C29649" s="14" t="str">
        <f>If(COUNTIF(DamReaches!$B$2:$B$346,"="&amp;A29649)&gt;0, "Yes", "No")</f>
        <v>No</v>
      </c>
    </row>
    <row r="29650">
      <c r="A29650" s="6">
        <v>733247.0</v>
      </c>
      <c r="B29650" s="6">
        <v>732739.0</v>
      </c>
      <c r="C29650" s="14" t="str">
        <f>If(COUNTIF(DamReaches!$B$2:$B$346,"="&amp;A29650)&gt;0, "Yes", "No")</f>
        <v>No</v>
      </c>
    </row>
    <row r="29651">
      <c r="A29651" s="6">
        <v>733265.0</v>
      </c>
      <c r="B29651" s="6">
        <v>733266.0</v>
      </c>
      <c r="C29651" s="14" t="str">
        <f>If(COUNTIF(DamReaches!$B$2:$B$346,"="&amp;A29651)&gt;0, "Yes", "No")</f>
        <v>No</v>
      </c>
    </row>
    <row r="29652">
      <c r="A29652" s="6">
        <v>733266.0</v>
      </c>
      <c r="B29652" s="6">
        <v>733267.0</v>
      </c>
      <c r="C29652" s="14" t="str">
        <f>If(COUNTIF(DamReaches!$B$2:$B$346,"="&amp;A29652)&gt;0, "Yes", "No")</f>
        <v>No</v>
      </c>
    </row>
    <row r="29653">
      <c r="A29653" s="6">
        <v>733267.0</v>
      </c>
      <c r="B29653" s="6">
        <v>733268.0</v>
      </c>
      <c r="C29653" s="14" t="str">
        <f>If(COUNTIF(DamReaches!$B$2:$B$346,"="&amp;A29653)&gt;0, "Yes", "No")</f>
        <v>No</v>
      </c>
    </row>
    <row r="29654">
      <c r="A29654" s="6">
        <v>733268.0</v>
      </c>
      <c r="B29654" s="6">
        <v>732685.0</v>
      </c>
      <c r="C29654" s="14" t="str">
        <f>If(COUNTIF(DamReaches!$B$2:$B$346,"="&amp;A29654)&gt;0, "Yes", "No")</f>
        <v>No</v>
      </c>
    </row>
    <row r="29655">
      <c r="A29655" s="6">
        <v>733269.0</v>
      </c>
      <c r="B29655" s="6">
        <v>733192.0</v>
      </c>
      <c r="C29655" s="14" t="str">
        <f>If(COUNTIF(DamReaches!$B$2:$B$346,"="&amp;A29655)&gt;0, "Yes", "No")</f>
        <v>No</v>
      </c>
    </row>
    <row r="29656">
      <c r="A29656" s="6">
        <v>733270.0</v>
      </c>
      <c r="B29656" s="6">
        <v>733098.0</v>
      </c>
      <c r="C29656" s="14" t="str">
        <f>If(COUNTIF(DamReaches!$B$2:$B$346,"="&amp;A29656)&gt;0, "Yes", "No")</f>
        <v>No</v>
      </c>
    </row>
    <row r="29657">
      <c r="A29657" s="6">
        <v>733271.0</v>
      </c>
      <c r="B29657" s="6">
        <v>733066.0</v>
      </c>
      <c r="C29657" s="14" t="str">
        <f>If(COUNTIF(DamReaches!$B$2:$B$346,"="&amp;A29657)&gt;0, "Yes", "No")</f>
        <v>No</v>
      </c>
    </row>
    <row r="29658">
      <c r="A29658" s="6">
        <v>733281.0</v>
      </c>
      <c r="B29658" s="6">
        <v>733269.0</v>
      </c>
      <c r="C29658" s="14" t="str">
        <f>If(COUNTIF(DamReaches!$B$2:$B$346,"="&amp;A29658)&gt;0, "Yes", "No")</f>
        <v>No</v>
      </c>
    </row>
    <row r="29659">
      <c r="A29659" s="6">
        <v>733282.0</v>
      </c>
      <c r="B29659" s="6">
        <v>732909.0</v>
      </c>
      <c r="C29659" s="14" t="str">
        <f>If(COUNTIF(DamReaches!$B$2:$B$346,"="&amp;A29659)&gt;0, "Yes", "No")</f>
        <v>No</v>
      </c>
    </row>
    <row r="29660">
      <c r="A29660" s="6">
        <v>733310.0</v>
      </c>
      <c r="B29660" s="6">
        <v>732834.0</v>
      </c>
      <c r="C29660" s="14" t="str">
        <f>If(COUNTIF(DamReaches!$B$2:$B$346,"="&amp;A29660)&gt;0, "Yes", "No")</f>
        <v>No</v>
      </c>
    </row>
    <row r="29661">
      <c r="A29661" s="6">
        <v>733323.0</v>
      </c>
      <c r="B29661" s="6">
        <v>732359.0</v>
      </c>
      <c r="C29661" s="14" t="str">
        <f>If(COUNTIF(DamReaches!$B$2:$B$346,"="&amp;A29661)&gt;0, "Yes", "No")</f>
        <v>No</v>
      </c>
    </row>
    <row r="29662">
      <c r="A29662" s="6">
        <v>733341.0</v>
      </c>
      <c r="B29662" s="6">
        <v>733229.0</v>
      </c>
      <c r="C29662" s="14" t="str">
        <f>If(COUNTIF(DamReaches!$B$2:$B$346,"="&amp;A29662)&gt;0, "Yes", "No")</f>
        <v>No</v>
      </c>
    </row>
    <row r="29663">
      <c r="A29663" s="6">
        <v>733363.0</v>
      </c>
      <c r="B29663" s="6">
        <v>733266.0</v>
      </c>
      <c r="C29663" s="14" t="str">
        <f>If(COUNTIF(DamReaches!$B$2:$B$346,"="&amp;A29663)&gt;0, "Yes", "No")</f>
        <v>No</v>
      </c>
    </row>
    <row r="29664">
      <c r="A29664" s="6">
        <v>733364.0</v>
      </c>
      <c r="B29664" s="6">
        <v>732614.0</v>
      </c>
      <c r="C29664" s="14" t="str">
        <f>If(COUNTIF(DamReaches!$B$2:$B$346,"="&amp;A29664)&gt;0, "Yes", "No")</f>
        <v>No</v>
      </c>
    </row>
    <row r="29665">
      <c r="A29665" s="6">
        <v>733365.0</v>
      </c>
      <c r="B29665" s="6">
        <v>733341.0</v>
      </c>
      <c r="C29665" s="14" t="str">
        <f>If(COUNTIF(DamReaches!$B$2:$B$346,"="&amp;A29665)&gt;0, "Yes", "No")</f>
        <v>No</v>
      </c>
    </row>
    <row r="29666">
      <c r="A29666" s="6">
        <v>733389.0</v>
      </c>
      <c r="B29666" s="6">
        <v>733190.0</v>
      </c>
      <c r="C29666" s="14" t="str">
        <f>If(COUNTIF(DamReaches!$B$2:$B$346,"="&amp;A29666)&gt;0, "Yes", "No")</f>
        <v>No</v>
      </c>
    </row>
    <row r="29667">
      <c r="A29667" s="6">
        <v>733425.0</v>
      </c>
      <c r="B29667" s="6">
        <v>732960.0</v>
      </c>
      <c r="C29667" s="14" t="str">
        <f>If(COUNTIF(DamReaches!$B$2:$B$346,"="&amp;A29667)&gt;0, "Yes", "No")</f>
        <v>No</v>
      </c>
    </row>
    <row r="29668">
      <c r="A29668" s="6">
        <v>733426.0</v>
      </c>
      <c r="B29668" s="6">
        <v>732578.0</v>
      </c>
      <c r="C29668" s="14" t="str">
        <f>If(COUNTIF(DamReaches!$B$2:$B$346,"="&amp;A29668)&gt;0, "Yes", "No")</f>
        <v>No</v>
      </c>
    </row>
    <row r="29669">
      <c r="A29669" s="6">
        <v>733427.0</v>
      </c>
      <c r="B29669" s="6">
        <v>733426.0</v>
      </c>
      <c r="C29669" s="14" t="str">
        <f>If(COUNTIF(DamReaches!$B$2:$B$346,"="&amp;A29669)&gt;0, "Yes", "No")</f>
        <v>No</v>
      </c>
    </row>
    <row r="29670">
      <c r="A29670" s="6">
        <v>733448.0</v>
      </c>
      <c r="B29670" s="6">
        <v>733310.0</v>
      </c>
      <c r="C29670" s="14" t="str">
        <f>If(COUNTIF(DamReaches!$B$2:$B$346,"="&amp;A29670)&gt;0, "Yes", "No")</f>
        <v>No</v>
      </c>
    </row>
    <row r="29671">
      <c r="A29671" s="6">
        <v>733449.0</v>
      </c>
      <c r="B29671" s="6">
        <v>733426.0</v>
      </c>
      <c r="C29671" s="14" t="str">
        <f>If(COUNTIF(DamReaches!$B$2:$B$346,"="&amp;A29671)&gt;0, "Yes", "No")</f>
        <v>No</v>
      </c>
    </row>
    <row r="29672">
      <c r="A29672" s="6">
        <v>733469.0</v>
      </c>
      <c r="B29672" s="6">
        <v>733029.0</v>
      </c>
      <c r="C29672" s="14" t="str">
        <f>If(COUNTIF(DamReaches!$B$2:$B$346,"="&amp;A29672)&gt;0, "Yes", "No")</f>
        <v>No</v>
      </c>
    </row>
    <row r="29673">
      <c r="A29673" s="6">
        <v>733470.0</v>
      </c>
      <c r="B29673" s="6">
        <v>733282.0</v>
      </c>
      <c r="C29673" s="14" t="str">
        <f>If(COUNTIF(DamReaches!$B$2:$B$346,"="&amp;A29673)&gt;0, "Yes", "No")</f>
        <v>No</v>
      </c>
    </row>
    <row r="29674">
      <c r="A29674" s="6">
        <v>733471.0</v>
      </c>
      <c r="B29674" s="6">
        <v>733470.0</v>
      </c>
      <c r="C29674" s="14" t="str">
        <f>If(COUNTIF(DamReaches!$B$2:$B$346,"="&amp;A29674)&gt;0, "Yes", "No")</f>
        <v>No</v>
      </c>
    </row>
    <row r="29675">
      <c r="A29675" s="6">
        <v>733491.0</v>
      </c>
      <c r="B29675" s="6">
        <v>733786.0</v>
      </c>
      <c r="C29675" s="14" t="str">
        <f>If(COUNTIF(DamReaches!$B$2:$B$346,"="&amp;A29675)&gt;0, "Yes", "No")</f>
        <v>No</v>
      </c>
    </row>
    <row r="29676">
      <c r="A29676" s="6">
        <v>733492.0</v>
      </c>
      <c r="B29676" s="6">
        <v>733786.0</v>
      </c>
      <c r="C29676" s="14" t="str">
        <f>If(COUNTIF(DamReaches!$B$2:$B$346,"="&amp;A29676)&gt;0, "Yes", "No")</f>
        <v>No</v>
      </c>
    </row>
    <row r="29677">
      <c r="A29677" s="6">
        <v>733514.0</v>
      </c>
      <c r="B29677" s="6">
        <v>732738.0</v>
      </c>
      <c r="C29677" s="14" t="str">
        <f>If(COUNTIF(DamReaches!$B$2:$B$346,"="&amp;A29677)&gt;0, "Yes", "No")</f>
        <v>No</v>
      </c>
    </row>
    <row r="29678">
      <c r="A29678" s="6">
        <v>733515.0</v>
      </c>
      <c r="B29678" s="6">
        <v>733213.0</v>
      </c>
      <c r="C29678" s="14" t="str">
        <f>If(COUNTIF(DamReaches!$B$2:$B$346,"="&amp;A29678)&gt;0, "Yes", "No")</f>
        <v>No</v>
      </c>
    </row>
    <row r="29679">
      <c r="A29679" s="6">
        <v>733558.0</v>
      </c>
      <c r="B29679" s="6">
        <v>733514.0</v>
      </c>
      <c r="C29679" s="14" t="str">
        <f>If(COUNTIF(DamReaches!$B$2:$B$346,"="&amp;A29679)&gt;0, "Yes", "No")</f>
        <v>No</v>
      </c>
    </row>
    <row r="29680">
      <c r="A29680" s="6">
        <v>733559.0</v>
      </c>
      <c r="B29680" s="6">
        <v>732834.0</v>
      </c>
      <c r="C29680" s="14" t="str">
        <f>If(COUNTIF(DamReaches!$B$2:$B$346,"="&amp;A29680)&gt;0, "Yes", "No")</f>
        <v>No</v>
      </c>
    </row>
    <row r="29681">
      <c r="A29681" s="6">
        <v>733560.0</v>
      </c>
      <c r="B29681" s="6">
        <v>733470.0</v>
      </c>
      <c r="C29681" s="14" t="str">
        <f>If(COUNTIF(DamReaches!$B$2:$B$346,"="&amp;A29681)&gt;0, "Yes", "No")</f>
        <v>No</v>
      </c>
    </row>
    <row r="29682">
      <c r="A29682" s="6">
        <v>733561.0</v>
      </c>
      <c r="B29682" s="6">
        <v>733163.0</v>
      </c>
      <c r="C29682" s="14" t="str">
        <f>If(COUNTIF(DamReaches!$B$2:$B$346,"="&amp;A29682)&gt;0, "Yes", "No")</f>
        <v>No</v>
      </c>
    </row>
    <row r="29683">
      <c r="A29683" s="6">
        <v>733562.0</v>
      </c>
      <c r="B29683" s="6">
        <v>733561.0</v>
      </c>
      <c r="C29683" s="14" t="str">
        <f>If(COUNTIF(DamReaches!$B$2:$B$346,"="&amp;A29683)&gt;0, "Yes", "No")</f>
        <v>No</v>
      </c>
    </row>
    <row r="29684">
      <c r="A29684" s="6">
        <v>733585.0</v>
      </c>
      <c r="B29684" s="6">
        <v>733559.0</v>
      </c>
      <c r="C29684" s="14" t="str">
        <f>If(COUNTIF(DamReaches!$B$2:$B$346,"="&amp;A29684)&gt;0, "Yes", "No")</f>
        <v>No</v>
      </c>
    </row>
    <row r="29685">
      <c r="A29685" s="6">
        <v>733600.0</v>
      </c>
      <c r="B29685" s="6">
        <v>733213.0</v>
      </c>
      <c r="C29685" s="14" t="str">
        <f>If(COUNTIF(DamReaches!$B$2:$B$346,"="&amp;A29685)&gt;0, "Yes", "No")</f>
        <v>No</v>
      </c>
    </row>
    <row r="29686">
      <c r="A29686" s="6">
        <v>733601.0</v>
      </c>
      <c r="B29686" s="6">
        <v>733364.0</v>
      </c>
      <c r="C29686" s="14" t="str">
        <f>If(COUNTIF(DamReaches!$B$2:$B$346,"="&amp;A29686)&gt;0, "Yes", "No")</f>
        <v>No</v>
      </c>
    </row>
    <row r="29687">
      <c r="A29687" s="6">
        <v>733616.0</v>
      </c>
      <c r="B29687" s="6">
        <v>734036.0</v>
      </c>
      <c r="C29687" s="14" t="str">
        <f>If(COUNTIF(DamReaches!$B$2:$B$346,"="&amp;A29687)&gt;0, "Yes", "No")</f>
        <v>No</v>
      </c>
    </row>
    <row r="29688">
      <c r="A29688" s="6">
        <v>733617.0</v>
      </c>
      <c r="B29688" s="6">
        <v>734036.0</v>
      </c>
      <c r="C29688" s="14" t="str">
        <f>If(COUNTIF(DamReaches!$B$2:$B$346,"="&amp;A29688)&gt;0, "Yes", "No")</f>
        <v>No</v>
      </c>
    </row>
    <row r="29689">
      <c r="A29689" s="6">
        <v>733642.0</v>
      </c>
      <c r="B29689" s="6">
        <v>733098.0</v>
      </c>
      <c r="C29689" s="14" t="str">
        <f>If(COUNTIF(DamReaches!$B$2:$B$346,"="&amp;A29689)&gt;0, "Yes", "No")</f>
        <v>No</v>
      </c>
    </row>
    <row r="29690">
      <c r="A29690" s="6">
        <v>733643.0</v>
      </c>
      <c r="B29690" s="6">
        <v>733644.0</v>
      </c>
      <c r="C29690" s="14" t="str">
        <f>If(COUNTIF(DamReaches!$B$2:$B$346,"="&amp;A29690)&gt;0, "Yes", "No")</f>
        <v>No</v>
      </c>
    </row>
    <row r="29691">
      <c r="A29691" s="6">
        <v>733644.0</v>
      </c>
      <c r="B29691" s="6">
        <v>733065.0</v>
      </c>
      <c r="C29691" s="14" t="str">
        <f>If(COUNTIF(DamReaches!$B$2:$B$346,"="&amp;A29691)&gt;0, "Yes", "No")</f>
        <v>No</v>
      </c>
    </row>
    <row r="29692">
      <c r="A29692" s="6">
        <v>733645.0</v>
      </c>
      <c r="B29692" s="6">
        <v>733066.0</v>
      </c>
      <c r="C29692" s="14" t="str">
        <f>If(COUNTIF(DamReaches!$B$2:$B$346,"="&amp;A29692)&gt;0, "Yes", "No")</f>
        <v>No</v>
      </c>
    </row>
    <row r="29693">
      <c r="A29693" s="6">
        <v>733662.0</v>
      </c>
      <c r="B29693" s="6">
        <v>732638.0</v>
      </c>
      <c r="C29693" s="14" t="str">
        <f>If(COUNTIF(DamReaches!$B$2:$B$346,"="&amp;A29693)&gt;0, "Yes", "No")</f>
        <v>No</v>
      </c>
    </row>
    <row r="29694">
      <c r="A29694" s="6">
        <v>733663.0</v>
      </c>
      <c r="B29694" s="6">
        <v>733341.0</v>
      </c>
      <c r="C29694" s="14" t="str">
        <f>If(COUNTIF(DamReaches!$B$2:$B$346,"="&amp;A29694)&gt;0, "Yes", "No")</f>
        <v>No</v>
      </c>
    </row>
    <row r="29695">
      <c r="A29695" s="6">
        <v>733675.0</v>
      </c>
      <c r="B29695" s="6">
        <v>733190.0</v>
      </c>
      <c r="C29695" s="14" t="str">
        <f>If(COUNTIF(DamReaches!$B$2:$B$346,"="&amp;A29695)&gt;0, "Yes", "No")</f>
        <v>No</v>
      </c>
    </row>
    <row r="29696">
      <c r="A29696" s="6">
        <v>733676.0</v>
      </c>
      <c r="B29696" s="6">
        <v>733425.0</v>
      </c>
      <c r="C29696" s="14" t="str">
        <f>If(COUNTIF(DamReaches!$B$2:$B$346,"="&amp;A29696)&gt;0, "Yes", "No")</f>
        <v>No</v>
      </c>
    </row>
    <row r="29697">
      <c r="A29697" s="6">
        <v>733677.0</v>
      </c>
      <c r="B29697" s="6">
        <v>733559.0</v>
      </c>
      <c r="C29697" s="14" t="str">
        <f>If(COUNTIF(DamReaches!$B$2:$B$346,"="&amp;A29697)&gt;0, "Yes", "No")</f>
        <v>No</v>
      </c>
    </row>
    <row r="29698">
      <c r="A29698" s="6">
        <v>733678.0</v>
      </c>
      <c r="B29698" s="6">
        <v>733282.0</v>
      </c>
      <c r="C29698" s="14" t="str">
        <f>If(COUNTIF(DamReaches!$B$2:$B$346,"="&amp;A29698)&gt;0, "Yes", "No")</f>
        <v>No</v>
      </c>
    </row>
    <row r="29699">
      <c r="A29699" s="6">
        <v>733697.0</v>
      </c>
      <c r="B29699" s="6">
        <v>733677.0</v>
      </c>
      <c r="C29699" s="14" t="str">
        <f>If(COUNTIF(DamReaches!$B$2:$B$346,"="&amp;A29699)&gt;0, "Yes", "No")</f>
        <v>No</v>
      </c>
    </row>
    <row r="29700">
      <c r="A29700" s="6">
        <v>733698.0</v>
      </c>
      <c r="B29700" s="6">
        <v>733645.0</v>
      </c>
      <c r="C29700" s="14" t="str">
        <f>If(COUNTIF(DamReaches!$B$2:$B$346,"="&amp;A29700)&gt;0, "Yes", "No")</f>
        <v>No</v>
      </c>
    </row>
    <row r="29701">
      <c r="A29701" s="6">
        <v>733699.0</v>
      </c>
      <c r="B29701" s="6">
        <v>733698.0</v>
      </c>
      <c r="C29701" s="14" t="str">
        <f>If(COUNTIF(DamReaches!$B$2:$B$346,"="&amp;A29701)&gt;0, "Yes", "No")</f>
        <v>No</v>
      </c>
    </row>
    <row r="29702">
      <c r="A29702" s="6">
        <v>733707.0</v>
      </c>
      <c r="B29702" s="6">
        <v>733310.0</v>
      </c>
      <c r="C29702" s="14" t="str">
        <f>If(COUNTIF(DamReaches!$B$2:$B$346,"="&amp;A29702)&gt;0, "Yes", "No")</f>
        <v>No</v>
      </c>
    </row>
    <row r="29703">
      <c r="A29703" s="6">
        <v>733708.0</v>
      </c>
      <c r="B29703" s="6">
        <v>733644.0</v>
      </c>
      <c r="C29703" s="14" t="str">
        <f>If(COUNTIF(DamReaches!$B$2:$B$346,"="&amp;A29703)&gt;0, "Yes", "No")</f>
        <v>No</v>
      </c>
    </row>
    <row r="29704">
      <c r="A29704" s="6">
        <v>733709.0</v>
      </c>
      <c r="B29704" s="6">
        <v>733708.0</v>
      </c>
      <c r="C29704" s="14" t="str">
        <f>If(COUNTIF(DamReaches!$B$2:$B$346,"="&amp;A29704)&gt;0, "Yes", "No")</f>
        <v>No</v>
      </c>
    </row>
    <row r="29705">
      <c r="A29705" s="6">
        <v>733710.0</v>
      </c>
      <c r="B29705" s="6">
        <v>733709.0</v>
      </c>
      <c r="C29705" s="14" t="str">
        <f>If(COUNTIF(DamReaches!$B$2:$B$346,"="&amp;A29705)&gt;0, "Yes", "No")</f>
        <v>No</v>
      </c>
    </row>
    <row r="29706">
      <c r="A29706" s="6">
        <v>733732.0</v>
      </c>
      <c r="B29706" s="6">
        <v>733733.0</v>
      </c>
      <c r="C29706" s="14" t="str">
        <f>If(COUNTIF(DamReaches!$B$2:$B$346,"="&amp;A29706)&gt;0, "Yes", "No")</f>
        <v>No</v>
      </c>
    </row>
    <row r="29707">
      <c r="A29707" s="6">
        <v>733733.0</v>
      </c>
      <c r="B29707" s="6">
        <v>733676.0</v>
      </c>
      <c r="C29707" s="14" t="str">
        <f>If(COUNTIF(DamReaches!$B$2:$B$346,"="&amp;A29707)&gt;0, "Yes", "No")</f>
        <v>No</v>
      </c>
    </row>
    <row r="29708">
      <c r="A29708" s="6">
        <v>733734.0</v>
      </c>
      <c r="B29708" s="6">
        <v>733645.0</v>
      </c>
      <c r="C29708" s="14" t="str">
        <f>If(COUNTIF(DamReaches!$B$2:$B$346,"="&amp;A29708)&gt;0, "Yes", "No")</f>
        <v>No</v>
      </c>
    </row>
    <row r="29709">
      <c r="A29709" s="6">
        <v>733753.0</v>
      </c>
      <c r="B29709" s="6">
        <v>733425.0</v>
      </c>
      <c r="C29709" s="14" t="str">
        <f>If(COUNTIF(DamReaches!$B$2:$B$346,"="&amp;A29709)&gt;0, "Yes", "No")</f>
        <v>No</v>
      </c>
    </row>
    <row r="29710">
      <c r="A29710" s="6">
        <v>733754.0</v>
      </c>
      <c r="B29710" s="6">
        <v>733029.0</v>
      </c>
      <c r="C29710" s="14" t="str">
        <f>If(COUNTIF(DamReaches!$B$2:$B$346,"="&amp;A29710)&gt;0, "Yes", "No")</f>
        <v>No</v>
      </c>
    </row>
    <row r="29711">
      <c r="A29711" s="6">
        <v>733773.0</v>
      </c>
      <c r="B29711" s="6">
        <v>734060.0</v>
      </c>
      <c r="C29711" s="14" t="str">
        <f>If(COUNTIF(DamReaches!$B$2:$B$346,"="&amp;A29711)&gt;0, "Yes", "No")</f>
        <v>No</v>
      </c>
    </row>
    <row r="29712">
      <c r="A29712" s="6">
        <v>733774.0</v>
      </c>
      <c r="B29712" s="6">
        <v>733268.0</v>
      </c>
      <c r="C29712" s="14" t="str">
        <f>If(COUNTIF(DamReaches!$B$2:$B$346,"="&amp;A29712)&gt;0, "Yes", "No")</f>
        <v>No</v>
      </c>
    </row>
    <row r="29713">
      <c r="A29713" s="6">
        <v>733775.0</v>
      </c>
      <c r="B29713" s="6">
        <v>733677.0</v>
      </c>
      <c r="C29713" s="14" t="str">
        <f>If(COUNTIF(DamReaches!$B$2:$B$346,"="&amp;A29713)&gt;0, "Yes", "No")</f>
        <v>No</v>
      </c>
    </row>
    <row r="29714">
      <c r="A29714" s="6">
        <v>733783.0</v>
      </c>
      <c r="B29714" s="6">
        <v>733784.0</v>
      </c>
      <c r="C29714" s="14" t="str">
        <f>If(COUNTIF(DamReaches!$B$2:$B$346,"="&amp;A29714)&gt;0, "Yes", "No")</f>
        <v>No</v>
      </c>
    </row>
    <row r="29715">
      <c r="A29715" s="6">
        <v>733784.0</v>
      </c>
      <c r="B29715" s="6">
        <v>733515.0</v>
      </c>
      <c r="C29715" s="14" t="str">
        <f>If(COUNTIF(DamReaches!$B$2:$B$346,"="&amp;A29715)&gt;0, "Yes", "No")</f>
        <v>No</v>
      </c>
    </row>
    <row r="29716">
      <c r="A29716" s="6">
        <v>733785.0</v>
      </c>
      <c r="B29716" s="6">
        <v>733229.0</v>
      </c>
      <c r="C29716" s="14" t="str">
        <f>If(COUNTIF(DamReaches!$B$2:$B$346,"="&amp;A29716)&gt;0, "Yes", "No")</f>
        <v>No</v>
      </c>
    </row>
    <row r="29717">
      <c r="A29717" s="6">
        <v>733786.0</v>
      </c>
      <c r="B29717" s="6">
        <v>734262.0</v>
      </c>
      <c r="C29717" s="14" t="str">
        <f>If(COUNTIF(DamReaches!$B$2:$B$346,"="&amp;A29717)&gt;0, "Yes", "No")</f>
        <v>No</v>
      </c>
    </row>
    <row r="29718">
      <c r="A29718" s="6">
        <v>733804.0</v>
      </c>
      <c r="B29718" s="6">
        <v>733514.0</v>
      </c>
      <c r="C29718" s="14" t="str">
        <f>If(COUNTIF(DamReaches!$B$2:$B$346,"="&amp;A29718)&gt;0, "Yes", "No")</f>
        <v>No</v>
      </c>
    </row>
    <row r="29719">
      <c r="A29719" s="6">
        <v>733805.0</v>
      </c>
      <c r="B29719" s="6">
        <v>733806.0</v>
      </c>
      <c r="C29719" s="14" t="str">
        <f>If(COUNTIF(DamReaches!$B$2:$B$346,"="&amp;A29719)&gt;0, "Yes", "No")</f>
        <v>No</v>
      </c>
    </row>
    <row r="29720">
      <c r="A29720" s="6">
        <v>733806.0</v>
      </c>
      <c r="B29720" s="6">
        <v>733733.0</v>
      </c>
      <c r="C29720" s="14" t="str">
        <f>If(COUNTIF(DamReaches!$B$2:$B$346,"="&amp;A29720)&gt;0, "Yes", "No")</f>
        <v>No</v>
      </c>
    </row>
    <row r="29721">
      <c r="A29721" s="6">
        <v>733807.0</v>
      </c>
      <c r="B29721" s="6">
        <v>732292.0</v>
      </c>
      <c r="C29721" s="14" t="str">
        <f>If(COUNTIF(DamReaches!$B$2:$B$346,"="&amp;A29721)&gt;0, "Yes", "No")</f>
        <v>No</v>
      </c>
    </row>
    <row r="29722">
      <c r="A29722" s="6">
        <v>733808.0</v>
      </c>
      <c r="B29722" s="6">
        <v>733709.0</v>
      </c>
      <c r="C29722" s="14" t="str">
        <f>If(COUNTIF(DamReaches!$B$2:$B$346,"="&amp;A29722)&gt;0, "Yes", "No")</f>
        <v>No</v>
      </c>
    </row>
    <row r="29723">
      <c r="A29723" s="6">
        <v>733827.0</v>
      </c>
      <c r="B29723" s="6">
        <v>733663.0</v>
      </c>
      <c r="C29723" s="14" t="str">
        <f>If(COUNTIF(DamReaches!$B$2:$B$346,"="&amp;A29723)&gt;0, "Yes", "No")</f>
        <v>No</v>
      </c>
    </row>
    <row r="29724">
      <c r="A29724" s="6">
        <v>733849.0</v>
      </c>
      <c r="B29724" s="6">
        <v>733775.0</v>
      </c>
      <c r="C29724" s="14" t="str">
        <f>If(COUNTIF(DamReaches!$B$2:$B$346,"="&amp;A29724)&gt;0, "Yes", "No")</f>
        <v>No</v>
      </c>
    </row>
    <row r="29725">
      <c r="A29725" s="6">
        <v>733850.0</v>
      </c>
      <c r="B29725" s="6">
        <v>732835.0</v>
      </c>
      <c r="C29725" s="14" t="str">
        <f>If(COUNTIF(DamReaches!$B$2:$B$346,"="&amp;A29725)&gt;0, "Yes", "No")</f>
        <v>No</v>
      </c>
    </row>
    <row r="29726">
      <c r="A29726" s="6">
        <v>733851.0</v>
      </c>
      <c r="B29726" s="6">
        <v>733852.0</v>
      </c>
      <c r="C29726" s="14" t="str">
        <f>If(COUNTIF(DamReaches!$B$2:$B$346,"="&amp;A29726)&gt;0, "Yes", "No")</f>
        <v>No</v>
      </c>
    </row>
    <row r="29727">
      <c r="A29727" s="6">
        <v>733852.0</v>
      </c>
      <c r="B29727" s="6">
        <v>734262.0</v>
      </c>
      <c r="C29727" s="14" t="str">
        <f>If(COUNTIF(DamReaches!$B$2:$B$346,"="&amp;A29727)&gt;0, "Yes", "No")</f>
        <v>No</v>
      </c>
    </row>
    <row r="29728">
      <c r="A29728" s="6">
        <v>733870.0</v>
      </c>
      <c r="B29728" s="6">
        <v>733806.0</v>
      </c>
      <c r="C29728" s="14" t="str">
        <f>If(COUNTIF(DamReaches!$B$2:$B$346,"="&amp;A29728)&gt;0, "Yes", "No")</f>
        <v>No</v>
      </c>
    </row>
    <row r="29729">
      <c r="A29729" s="6">
        <v>733871.0</v>
      </c>
      <c r="B29729" s="6">
        <v>733775.0</v>
      </c>
      <c r="C29729" s="14" t="str">
        <f>If(COUNTIF(DamReaches!$B$2:$B$346,"="&amp;A29729)&gt;0, "Yes", "No")</f>
        <v>No</v>
      </c>
    </row>
    <row r="29730">
      <c r="A29730" s="6">
        <v>733872.0</v>
      </c>
      <c r="B29730" s="6">
        <v>733045.0</v>
      </c>
      <c r="C29730" s="14" t="str">
        <f>If(COUNTIF(DamReaches!$B$2:$B$346,"="&amp;A29730)&gt;0, "Yes", "No")</f>
        <v>No</v>
      </c>
    </row>
    <row r="29731">
      <c r="A29731" s="6">
        <v>733888.0</v>
      </c>
      <c r="B29731" s="6">
        <v>733698.0</v>
      </c>
      <c r="C29731" s="14" t="str">
        <f>If(COUNTIF(DamReaches!$B$2:$B$346,"="&amp;A29731)&gt;0, "Yes", "No")</f>
        <v>No</v>
      </c>
    </row>
    <row r="29732">
      <c r="A29732" s="6">
        <v>733911.0</v>
      </c>
      <c r="B29732" s="6">
        <v>733561.0</v>
      </c>
      <c r="C29732" s="14" t="str">
        <f>If(COUNTIF(DamReaches!$B$2:$B$346,"="&amp;A29732)&gt;0, "Yes", "No")</f>
        <v>No</v>
      </c>
    </row>
    <row r="29733">
      <c r="A29733" s="6">
        <v>733923.0</v>
      </c>
      <c r="B29733" s="6">
        <v>733924.0</v>
      </c>
      <c r="C29733" s="14" t="str">
        <f>If(COUNTIF(DamReaches!$B$2:$B$346,"="&amp;A29733)&gt;0, "Yes", "No")</f>
        <v>No</v>
      </c>
    </row>
    <row r="29734">
      <c r="A29734" s="6">
        <v>733924.0</v>
      </c>
      <c r="B29734" s="6">
        <v>734060.0</v>
      </c>
      <c r="C29734" s="14" t="str">
        <f>If(COUNTIF(DamReaches!$B$2:$B$346,"="&amp;A29734)&gt;0, "Yes", "No")</f>
        <v>No</v>
      </c>
    </row>
    <row r="29735">
      <c r="A29735" s="6">
        <v>733925.0</v>
      </c>
      <c r="B29735" s="6">
        <v>732616.0</v>
      </c>
      <c r="C29735" s="14" t="str">
        <f>If(COUNTIF(DamReaches!$B$2:$B$346,"="&amp;A29735)&gt;0, "Yes", "No")</f>
        <v>No</v>
      </c>
    </row>
    <row r="29736">
      <c r="A29736" s="6">
        <v>733926.0</v>
      </c>
      <c r="B29736" s="6">
        <v>732616.0</v>
      </c>
      <c r="C29736" s="14" t="str">
        <f>If(COUNTIF(DamReaches!$B$2:$B$346,"="&amp;A29736)&gt;0, "Yes", "No")</f>
        <v>No</v>
      </c>
    </row>
    <row r="29737">
      <c r="A29737" s="6">
        <v>733927.0</v>
      </c>
      <c r="B29737" s="6">
        <v>733678.0</v>
      </c>
      <c r="C29737" s="14" t="str">
        <f>If(COUNTIF(DamReaches!$B$2:$B$346,"="&amp;A29737)&gt;0, "Yes", "No")</f>
        <v>No</v>
      </c>
    </row>
    <row r="29738">
      <c r="A29738" s="6">
        <v>733928.0</v>
      </c>
      <c r="B29738" s="6">
        <v>733708.0</v>
      </c>
      <c r="C29738" s="14" t="str">
        <f>If(COUNTIF(DamReaches!$B$2:$B$346,"="&amp;A29738)&gt;0, "Yes", "No")</f>
        <v>No</v>
      </c>
    </row>
    <row r="29739">
      <c r="A29739" s="6">
        <v>733929.0</v>
      </c>
      <c r="B29739" s="6">
        <v>733911.0</v>
      </c>
      <c r="C29739" s="14" t="str">
        <f>If(COUNTIF(DamReaches!$B$2:$B$346,"="&amp;A29739)&gt;0, "Yes", "No")</f>
        <v>No</v>
      </c>
    </row>
    <row r="29740">
      <c r="A29740" s="6">
        <v>733962.0</v>
      </c>
      <c r="B29740" s="6">
        <v>733871.0</v>
      </c>
      <c r="C29740" s="14" t="str">
        <f>If(COUNTIF(DamReaches!$B$2:$B$346,"="&amp;A29740)&gt;0, "Yes", "No")</f>
        <v>No</v>
      </c>
    </row>
    <row r="29741">
      <c r="A29741" s="6">
        <v>733963.0</v>
      </c>
      <c r="B29741" s="6">
        <v>733872.0</v>
      </c>
      <c r="C29741" s="14" t="str">
        <f>If(COUNTIF(DamReaches!$B$2:$B$346,"="&amp;A29741)&gt;0, "Yes", "No")</f>
        <v>No</v>
      </c>
    </row>
    <row r="29742">
      <c r="A29742" s="6">
        <v>733964.0</v>
      </c>
      <c r="B29742" s="6">
        <v>733808.0</v>
      </c>
      <c r="C29742" s="14" t="str">
        <f>If(COUNTIF(DamReaches!$B$2:$B$346,"="&amp;A29742)&gt;0, "Yes", "No")</f>
        <v>No</v>
      </c>
    </row>
    <row r="29743">
      <c r="A29743" s="6">
        <v>733981.0</v>
      </c>
      <c r="B29743" s="6">
        <v>732938.0</v>
      </c>
      <c r="C29743" s="14" t="str">
        <f>If(COUNTIF(DamReaches!$B$2:$B$346,"="&amp;A29743)&gt;0, "Yes", "No")</f>
        <v>No</v>
      </c>
    </row>
    <row r="29744">
      <c r="A29744" s="6">
        <v>733982.0</v>
      </c>
      <c r="B29744" s="6">
        <v>733678.0</v>
      </c>
      <c r="C29744" s="14" t="str">
        <f>If(COUNTIF(DamReaches!$B$2:$B$346,"="&amp;A29744)&gt;0, "Yes", "No")</f>
        <v>No</v>
      </c>
    </row>
    <row r="29745">
      <c r="A29745" s="6">
        <v>733983.0</v>
      </c>
      <c r="B29745" s="6">
        <v>734170.0</v>
      </c>
      <c r="C29745" s="14" t="str">
        <f>If(COUNTIF(DamReaches!$B$2:$B$346,"="&amp;A29745)&gt;0, "Yes", "No")</f>
        <v>No</v>
      </c>
    </row>
    <row r="29746">
      <c r="A29746" s="6">
        <v>733984.0</v>
      </c>
      <c r="B29746" s="6">
        <v>732989.0</v>
      </c>
      <c r="C29746" s="14" t="str">
        <f>If(COUNTIF(DamReaches!$B$2:$B$346,"="&amp;A29746)&gt;0, "Yes", "No")</f>
        <v>No</v>
      </c>
    </row>
    <row r="29747">
      <c r="A29747" s="6">
        <v>734010.0</v>
      </c>
      <c r="B29747" s="6">
        <v>734191.0</v>
      </c>
      <c r="C29747" s="14" t="str">
        <f>If(COUNTIF(DamReaches!$B$2:$B$346,"="&amp;A29747)&gt;0, "Yes", "No")</f>
        <v>No</v>
      </c>
    </row>
    <row r="29748">
      <c r="A29748" s="6">
        <v>734011.0</v>
      </c>
      <c r="B29748" s="6">
        <v>733560.0</v>
      </c>
      <c r="C29748" s="14" t="str">
        <f>If(COUNTIF(DamReaches!$B$2:$B$346,"="&amp;A29748)&gt;0, "Yes", "No")</f>
        <v>No</v>
      </c>
    </row>
    <row r="29749">
      <c r="A29749" s="6">
        <v>734012.0</v>
      </c>
      <c r="B29749" s="6">
        <v>733560.0</v>
      </c>
      <c r="C29749" s="14" t="str">
        <f>If(COUNTIF(DamReaches!$B$2:$B$346,"="&amp;A29749)&gt;0, "Yes", "No")</f>
        <v>No</v>
      </c>
    </row>
    <row r="29750">
      <c r="A29750" s="6">
        <v>734013.0</v>
      </c>
      <c r="B29750" s="6">
        <v>733852.0</v>
      </c>
      <c r="C29750" s="14" t="str">
        <f>If(COUNTIF(DamReaches!$B$2:$B$346,"="&amp;A29750)&gt;0, "Yes", "No")</f>
        <v>No</v>
      </c>
    </row>
    <row r="29751">
      <c r="A29751" s="6">
        <v>734014.0</v>
      </c>
      <c r="B29751" s="6">
        <v>733808.0</v>
      </c>
      <c r="C29751" s="14" t="str">
        <f>If(COUNTIF(DamReaches!$B$2:$B$346,"="&amp;A29751)&gt;0, "Yes", "No")</f>
        <v>No</v>
      </c>
    </row>
    <row r="29752">
      <c r="A29752" s="6">
        <v>734036.0</v>
      </c>
      <c r="B29752" s="6">
        <v>734170.0</v>
      </c>
      <c r="C29752" s="14" t="str">
        <f>If(COUNTIF(DamReaches!$B$2:$B$346,"="&amp;A29752)&gt;0, "Yes", "No")</f>
        <v>No</v>
      </c>
    </row>
    <row r="29753">
      <c r="A29753" s="6">
        <v>734037.0</v>
      </c>
      <c r="B29753" s="6">
        <v>733911.0</v>
      </c>
      <c r="C29753" s="14" t="str">
        <f>If(COUNTIF(DamReaches!$B$2:$B$346,"="&amp;A29753)&gt;0, "Yes", "No")</f>
        <v>No</v>
      </c>
    </row>
    <row r="29754">
      <c r="A29754" s="6">
        <v>734038.0</v>
      </c>
      <c r="B29754" s="6">
        <v>734037.0</v>
      </c>
      <c r="C29754" s="14" t="str">
        <f>If(COUNTIF(DamReaches!$B$2:$B$346,"="&amp;A29754)&gt;0, "Yes", "No")</f>
        <v>No</v>
      </c>
    </row>
    <row r="29755">
      <c r="A29755" s="6">
        <v>734060.0</v>
      </c>
      <c r="B29755" s="6">
        <v>734061.0</v>
      </c>
      <c r="C29755" s="14" t="str">
        <f>If(COUNTIF(DamReaches!$B$2:$B$346,"="&amp;A29755)&gt;0, "Yes", "No")</f>
        <v>No</v>
      </c>
    </row>
    <row r="29756">
      <c r="A29756" s="6">
        <v>734061.0</v>
      </c>
      <c r="B29756" s="6">
        <v>734191.0</v>
      </c>
      <c r="C29756" s="14" t="str">
        <f>If(COUNTIF(DamReaches!$B$2:$B$346,"="&amp;A29756)&gt;0, "Yes", "No")</f>
        <v>No</v>
      </c>
    </row>
    <row r="29757">
      <c r="A29757" s="6">
        <v>734062.0</v>
      </c>
      <c r="B29757" s="6">
        <v>733926.0</v>
      </c>
      <c r="C29757" s="14" t="str">
        <f>If(COUNTIF(DamReaches!$B$2:$B$346,"="&amp;A29757)&gt;0, "Yes", "No")</f>
        <v>No</v>
      </c>
    </row>
    <row r="29758">
      <c r="A29758" s="6">
        <v>734063.0</v>
      </c>
      <c r="B29758" s="6">
        <v>733663.0</v>
      </c>
      <c r="C29758" s="14" t="str">
        <f>If(COUNTIF(DamReaches!$B$2:$B$346,"="&amp;A29758)&gt;0, "Yes", "No")</f>
        <v>No</v>
      </c>
    </row>
    <row r="29759">
      <c r="A29759" s="6">
        <v>734064.0</v>
      </c>
      <c r="B29759" s="6">
        <v>734172.0</v>
      </c>
      <c r="C29759" s="14" t="str">
        <f>If(COUNTIF(DamReaches!$B$2:$B$346,"="&amp;A29759)&gt;0, "Yes", "No")</f>
        <v>No</v>
      </c>
    </row>
    <row r="29760">
      <c r="A29760" s="6">
        <v>734090.0</v>
      </c>
      <c r="B29760" s="6">
        <v>733924.0</v>
      </c>
      <c r="C29760" s="14" t="str">
        <f>If(COUNTIF(DamReaches!$B$2:$B$346,"="&amp;A29760)&gt;0, "Yes", "No")</f>
        <v>No</v>
      </c>
    </row>
    <row r="29761">
      <c r="A29761" s="6">
        <v>734091.0</v>
      </c>
      <c r="B29761" s="6">
        <v>733364.0</v>
      </c>
      <c r="C29761" s="14" t="str">
        <f>If(COUNTIF(DamReaches!$B$2:$B$346,"="&amp;A29761)&gt;0, "Yes", "No")</f>
        <v>No</v>
      </c>
    </row>
    <row r="29762">
      <c r="A29762" s="6">
        <v>734092.0</v>
      </c>
      <c r="B29762" s="6">
        <v>734012.0</v>
      </c>
      <c r="C29762" s="14" t="str">
        <f>If(COUNTIF(DamReaches!$B$2:$B$346,"="&amp;A29762)&gt;0, "Yes", "No")</f>
        <v>No</v>
      </c>
    </row>
    <row r="29763">
      <c r="A29763" s="6">
        <v>734093.0</v>
      </c>
      <c r="B29763" s="6">
        <v>734092.0</v>
      </c>
      <c r="C29763" s="14" t="str">
        <f>If(COUNTIF(DamReaches!$B$2:$B$346,"="&amp;A29763)&gt;0, "Yes", "No")</f>
        <v>No</v>
      </c>
    </row>
    <row r="29764">
      <c r="A29764" s="6">
        <v>734130.0</v>
      </c>
      <c r="B29764" s="6">
        <v>734012.0</v>
      </c>
      <c r="C29764" s="14" t="str">
        <f>If(COUNTIF(DamReaches!$B$2:$B$346,"="&amp;A29764)&gt;0, "Yes", "No")</f>
        <v>No</v>
      </c>
    </row>
    <row r="29765">
      <c r="A29765" s="6">
        <v>734150.0</v>
      </c>
      <c r="B29765" s="6">
        <v>733515.0</v>
      </c>
      <c r="C29765" s="14" t="str">
        <f>If(COUNTIF(DamReaches!$B$2:$B$346,"="&amp;A29765)&gt;0, "Yes", "No")</f>
        <v>No</v>
      </c>
    </row>
    <row r="29766">
      <c r="A29766" s="6">
        <v>734170.0</v>
      </c>
      <c r="B29766" s="6">
        <v>734396.0</v>
      </c>
      <c r="C29766" s="14" t="str">
        <f>If(COUNTIF(DamReaches!$B$2:$B$346,"="&amp;A29766)&gt;0, "Yes", "No")</f>
        <v>No</v>
      </c>
    </row>
    <row r="29767">
      <c r="A29767" s="6">
        <v>734171.0</v>
      </c>
      <c r="B29767" s="6">
        <v>734396.0</v>
      </c>
      <c r="C29767" s="14" t="str">
        <f>If(COUNTIF(DamReaches!$B$2:$B$346,"="&amp;A29767)&gt;0, "Yes", "No")</f>
        <v>No</v>
      </c>
    </row>
    <row r="29768">
      <c r="A29768" s="6">
        <v>734172.0</v>
      </c>
      <c r="B29768" s="6">
        <v>734173.0</v>
      </c>
      <c r="C29768" s="14" t="str">
        <f>If(COUNTIF(DamReaches!$B$2:$B$346,"="&amp;A29768)&gt;0, "Yes", "No")</f>
        <v>No</v>
      </c>
    </row>
    <row r="29769">
      <c r="A29769" s="6">
        <v>734173.0</v>
      </c>
      <c r="B29769" s="6">
        <v>733963.0</v>
      </c>
      <c r="C29769" s="14" t="str">
        <f>If(COUNTIF(DamReaches!$B$2:$B$346,"="&amp;A29769)&gt;0, "Yes", "No")</f>
        <v>No</v>
      </c>
    </row>
    <row r="29770">
      <c r="A29770" s="6">
        <v>734191.0</v>
      </c>
      <c r="B29770" s="6">
        <v>734240.0</v>
      </c>
      <c r="C29770" s="14" t="str">
        <f>If(COUNTIF(DamReaches!$B$2:$B$346,"="&amp;A29770)&gt;0, "Yes", "No")</f>
        <v>No</v>
      </c>
    </row>
    <row r="29771">
      <c r="A29771" s="6">
        <v>734192.0</v>
      </c>
      <c r="B29771" s="6">
        <v>733871.0</v>
      </c>
      <c r="C29771" s="14" t="str">
        <f>If(COUNTIF(DamReaches!$B$2:$B$346,"="&amp;A29771)&gt;0, "Yes", "No")</f>
        <v>No</v>
      </c>
    </row>
    <row r="29772">
      <c r="A29772" s="6">
        <v>734193.0</v>
      </c>
      <c r="B29772" s="6">
        <v>734092.0</v>
      </c>
      <c r="C29772" s="14" t="str">
        <f>If(COUNTIF(DamReaches!$B$2:$B$346,"="&amp;A29772)&gt;0, "Yes", "No")</f>
        <v>No</v>
      </c>
    </row>
    <row r="29773">
      <c r="A29773" s="6">
        <v>734194.0</v>
      </c>
      <c r="B29773" s="6">
        <v>733872.0</v>
      </c>
      <c r="C29773" s="14" t="str">
        <f>If(COUNTIF(DamReaches!$B$2:$B$346,"="&amp;A29773)&gt;0, "Yes", "No")</f>
        <v>No</v>
      </c>
    </row>
    <row r="29774">
      <c r="A29774" s="6">
        <v>734195.0</v>
      </c>
      <c r="B29774" s="6">
        <v>733928.0</v>
      </c>
      <c r="C29774" s="14" t="str">
        <f>If(COUNTIF(DamReaches!$B$2:$B$346,"="&amp;A29774)&gt;0, "Yes", "No")</f>
        <v>No</v>
      </c>
    </row>
    <row r="29775">
      <c r="A29775" s="6">
        <v>734216.0</v>
      </c>
      <c r="B29775" s="6">
        <v>733676.0</v>
      </c>
      <c r="C29775" s="14" t="str">
        <f>If(COUNTIF(DamReaches!$B$2:$B$346,"="&amp;A29775)&gt;0, "Yes", "No")</f>
        <v>No</v>
      </c>
    </row>
    <row r="29776">
      <c r="A29776" s="6">
        <v>734217.0</v>
      </c>
      <c r="B29776" s="6">
        <v>734037.0</v>
      </c>
      <c r="C29776" s="14" t="str">
        <f>If(COUNTIF(DamReaches!$B$2:$B$346,"="&amp;A29776)&gt;0, "Yes", "No")</f>
        <v>No</v>
      </c>
    </row>
    <row r="29777">
      <c r="A29777" s="6">
        <v>734237.0</v>
      </c>
      <c r="B29777" s="6">
        <v>734238.0</v>
      </c>
      <c r="C29777" s="14" t="str">
        <f>If(COUNTIF(DamReaches!$B$2:$B$346,"="&amp;A29777)&gt;0, "Yes", "No")</f>
        <v>No</v>
      </c>
    </row>
    <row r="29778">
      <c r="A29778" s="6">
        <v>734238.0</v>
      </c>
      <c r="B29778" s="6">
        <v>734239.0</v>
      </c>
      <c r="C29778" s="14" t="str">
        <f>If(COUNTIF(DamReaches!$B$2:$B$346,"="&amp;A29778)&gt;0, "Yes", "No")</f>
        <v>No</v>
      </c>
    </row>
    <row r="29779">
      <c r="A29779" s="6">
        <v>734239.0</v>
      </c>
      <c r="B29779" s="6">
        <v>734061.0</v>
      </c>
      <c r="C29779" s="14" t="str">
        <f>If(COUNTIF(DamReaches!$B$2:$B$346,"="&amp;A29779)&gt;0, "Yes", "No")</f>
        <v>No</v>
      </c>
    </row>
    <row r="29780">
      <c r="A29780" s="6">
        <v>734240.0</v>
      </c>
      <c r="B29780" s="6">
        <v>735253.0</v>
      </c>
      <c r="C29780" s="14" t="str">
        <f>If(COUNTIF(DamReaches!$B$2:$B$346,"="&amp;A29780)&gt;0, "Yes", "No")</f>
        <v>No</v>
      </c>
    </row>
    <row r="29781">
      <c r="A29781" s="6">
        <v>734241.0</v>
      </c>
      <c r="B29781" s="6">
        <v>735253.0</v>
      </c>
      <c r="C29781" s="14" t="str">
        <f>If(COUNTIF(DamReaches!$B$2:$B$346,"="&amp;A29781)&gt;0, "Yes", "No")</f>
        <v>No</v>
      </c>
    </row>
    <row r="29782">
      <c r="A29782" s="6">
        <v>734242.0</v>
      </c>
      <c r="B29782" s="6">
        <v>734192.0</v>
      </c>
      <c r="C29782" s="14" t="str">
        <f>If(COUNTIF(DamReaches!$B$2:$B$346,"="&amp;A29782)&gt;0, "Yes", "No")</f>
        <v>No</v>
      </c>
    </row>
    <row r="29783">
      <c r="A29783" s="6">
        <v>734243.0</v>
      </c>
      <c r="B29783" s="6">
        <v>734172.0</v>
      </c>
      <c r="C29783" s="14" t="str">
        <f>If(COUNTIF(DamReaches!$B$2:$B$346,"="&amp;A29783)&gt;0, "Yes", "No")</f>
        <v>No</v>
      </c>
    </row>
    <row r="29784">
      <c r="A29784" s="6">
        <v>734244.0</v>
      </c>
      <c r="B29784" s="6">
        <v>733928.0</v>
      </c>
      <c r="C29784" s="14" t="str">
        <f>If(COUNTIF(DamReaches!$B$2:$B$346,"="&amp;A29784)&gt;0, "Yes", "No")</f>
        <v>No</v>
      </c>
    </row>
    <row r="29785">
      <c r="A29785" s="6">
        <v>734245.0</v>
      </c>
      <c r="B29785" s="6">
        <v>734217.0</v>
      </c>
      <c r="C29785" s="14" t="str">
        <f>If(COUNTIF(DamReaches!$B$2:$B$346,"="&amp;A29785)&gt;0, "Yes", "No")</f>
        <v>No</v>
      </c>
    </row>
    <row r="29786">
      <c r="A29786" s="6">
        <v>734260.0</v>
      </c>
      <c r="B29786" s="6">
        <v>734091.0</v>
      </c>
      <c r="C29786" s="14" t="str">
        <f>If(COUNTIF(DamReaches!$B$2:$B$346,"="&amp;A29786)&gt;0, "Yes", "No")</f>
        <v>No</v>
      </c>
    </row>
    <row r="29787">
      <c r="A29787" s="6">
        <v>734261.0</v>
      </c>
      <c r="B29787" s="6">
        <v>734260.0</v>
      </c>
      <c r="C29787" s="14" t="str">
        <f>If(COUNTIF(DamReaches!$B$2:$B$346,"="&amp;A29787)&gt;0, "Yes", "No")</f>
        <v>No</v>
      </c>
    </row>
    <row r="29788">
      <c r="A29788" s="6">
        <v>734262.0</v>
      </c>
      <c r="B29788" s="6">
        <v>734540.0</v>
      </c>
      <c r="C29788" s="14" t="str">
        <f>If(COUNTIF(DamReaches!$B$2:$B$346,"="&amp;A29788)&gt;0, "Yes", "No")</f>
        <v>No</v>
      </c>
    </row>
    <row r="29789">
      <c r="A29789" s="6">
        <v>734278.0</v>
      </c>
      <c r="B29789" s="6">
        <v>733926.0</v>
      </c>
      <c r="C29789" s="14" t="str">
        <f>If(COUNTIF(DamReaches!$B$2:$B$346,"="&amp;A29789)&gt;0, "Yes", "No")</f>
        <v>No</v>
      </c>
    </row>
    <row r="29790">
      <c r="A29790" s="6">
        <v>734290.0</v>
      </c>
      <c r="B29790" s="6">
        <v>734291.0</v>
      </c>
      <c r="C29790" s="14" t="str">
        <f>If(COUNTIF(DamReaches!$B$2:$B$346,"="&amp;A29790)&gt;0, "Yes", "No")</f>
        <v>No</v>
      </c>
    </row>
    <row r="29791">
      <c r="A29791" s="6">
        <v>734291.0</v>
      </c>
      <c r="B29791" s="6">
        <v>733784.0</v>
      </c>
      <c r="C29791" s="14" t="str">
        <f>If(COUNTIF(DamReaches!$B$2:$B$346,"="&amp;A29791)&gt;0, "Yes", "No")</f>
        <v>No</v>
      </c>
    </row>
    <row r="29792">
      <c r="A29792" s="6">
        <v>734292.0</v>
      </c>
      <c r="B29792" s="6">
        <v>733963.0</v>
      </c>
      <c r="C29792" s="14" t="str">
        <f>If(COUNTIF(DamReaches!$B$2:$B$346,"="&amp;A29792)&gt;0, "Yes", "No")</f>
        <v>No</v>
      </c>
    </row>
    <row r="29793">
      <c r="A29793" s="6">
        <v>734333.0</v>
      </c>
      <c r="B29793" s="6">
        <v>734395.0</v>
      </c>
      <c r="C29793" s="14" t="str">
        <f>If(COUNTIF(DamReaches!$B$2:$B$346,"="&amp;A29793)&gt;0, "Yes", "No")</f>
        <v>No</v>
      </c>
    </row>
    <row r="29794">
      <c r="A29794" s="6">
        <v>734334.0</v>
      </c>
      <c r="B29794" s="6">
        <v>734357.0</v>
      </c>
      <c r="C29794" s="14" t="str">
        <f>If(COUNTIF(DamReaches!$B$2:$B$346,"="&amp;A29794)&gt;0, "Yes", "No")</f>
        <v>No</v>
      </c>
    </row>
    <row r="29795">
      <c r="A29795" s="6">
        <v>734335.0</v>
      </c>
      <c r="B29795" s="6">
        <v>734217.0</v>
      </c>
      <c r="C29795" s="14" t="str">
        <f>If(COUNTIF(DamReaches!$B$2:$B$346,"="&amp;A29795)&gt;0, "Yes", "No")</f>
        <v>No</v>
      </c>
    </row>
    <row r="29796">
      <c r="A29796" s="6">
        <v>734355.0</v>
      </c>
      <c r="B29796" s="6">
        <v>734240.0</v>
      </c>
      <c r="C29796" s="14" t="str">
        <f>If(COUNTIF(DamReaches!$B$2:$B$346,"="&amp;A29796)&gt;0, "Yes", "No")</f>
        <v>No</v>
      </c>
    </row>
    <row r="29797">
      <c r="A29797" s="6">
        <v>734356.0</v>
      </c>
      <c r="B29797" s="6">
        <v>734193.0</v>
      </c>
      <c r="C29797" s="14" t="str">
        <f>If(COUNTIF(DamReaches!$B$2:$B$346,"="&amp;A29797)&gt;0, "Yes", "No")</f>
        <v>No</v>
      </c>
    </row>
    <row r="29798">
      <c r="A29798" s="6">
        <v>734357.0</v>
      </c>
      <c r="B29798" s="6">
        <v>734356.0</v>
      </c>
      <c r="C29798" s="14" t="str">
        <f>If(COUNTIF(DamReaches!$B$2:$B$346,"="&amp;A29798)&gt;0, "Yes", "No")</f>
        <v>No</v>
      </c>
    </row>
    <row r="29799">
      <c r="A29799" s="6">
        <v>734371.0</v>
      </c>
      <c r="B29799" s="6">
        <v>734355.0</v>
      </c>
      <c r="C29799" s="14" t="str">
        <f>If(COUNTIF(DamReaches!$B$2:$B$346,"="&amp;A29799)&gt;0, "Yes", "No")</f>
        <v>No</v>
      </c>
    </row>
    <row r="29800">
      <c r="A29800" s="6">
        <v>734372.0</v>
      </c>
      <c r="B29800" s="6">
        <v>734150.0</v>
      </c>
      <c r="C29800" s="14" t="str">
        <f>If(COUNTIF(DamReaches!$B$2:$B$346,"="&amp;A29800)&gt;0, "Yes", "No")</f>
        <v>No</v>
      </c>
    </row>
    <row r="29801">
      <c r="A29801" s="6">
        <v>734373.0</v>
      </c>
      <c r="B29801" s="6">
        <v>734011.0</v>
      </c>
      <c r="C29801" s="14" t="str">
        <f>If(COUNTIF(DamReaches!$B$2:$B$346,"="&amp;A29801)&gt;0, "Yes", "No")</f>
        <v>No</v>
      </c>
    </row>
    <row r="29802">
      <c r="A29802" s="6">
        <v>734393.0</v>
      </c>
      <c r="B29802" s="6">
        <v>734278.0</v>
      </c>
      <c r="C29802" s="14" t="str">
        <f>If(COUNTIF(DamReaches!$B$2:$B$346,"="&amp;A29802)&gt;0, "Yes", "No")</f>
        <v>No</v>
      </c>
    </row>
    <row r="29803">
      <c r="A29803" s="6">
        <v>734394.0</v>
      </c>
      <c r="B29803" s="6">
        <v>734278.0</v>
      </c>
      <c r="C29803" s="14" t="str">
        <f>If(COUNTIF(DamReaches!$B$2:$B$346,"="&amp;A29803)&gt;0, "Yes", "No")</f>
        <v>No</v>
      </c>
    </row>
    <row r="29804">
      <c r="A29804" s="6">
        <v>734395.0</v>
      </c>
      <c r="B29804" s="6">
        <v>734394.0</v>
      </c>
      <c r="C29804" s="14" t="str">
        <f>If(COUNTIF(DamReaches!$B$2:$B$346,"="&amp;A29804)&gt;0, "Yes", "No")</f>
        <v>No</v>
      </c>
    </row>
    <row r="29805">
      <c r="A29805" s="6">
        <v>734396.0</v>
      </c>
      <c r="B29805" s="6">
        <v>734423.0</v>
      </c>
      <c r="C29805" s="14" t="str">
        <f>If(COUNTIF(DamReaches!$B$2:$B$346,"="&amp;A29805)&gt;0, "Yes", "No")</f>
        <v>No</v>
      </c>
    </row>
    <row r="29806">
      <c r="A29806" s="6">
        <v>734422.0</v>
      </c>
      <c r="B29806" s="6">
        <v>734540.0</v>
      </c>
      <c r="C29806" s="14" t="str">
        <f>If(COUNTIF(DamReaches!$B$2:$B$346,"="&amp;A29806)&gt;0, "Yes", "No")</f>
        <v>No</v>
      </c>
    </row>
    <row r="29807">
      <c r="A29807" s="6">
        <v>734423.0</v>
      </c>
      <c r="B29807" s="6">
        <v>734504.0</v>
      </c>
      <c r="C29807" s="14" t="str">
        <f>If(COUNTIF(DamReaches!$B$2:$B$346,"="&amp;A29807)&gt;0, "Yes", "No")</f>
        <v>No</v>
      </c>
    </row>
    <row r="29808">
      <c r="A29808" s="6">
        <v>734424.0</v>
      </c>
      <c r="B29808" s="6">
        <v>734504.0</v>
      </c>
      <c r="C29808" s="14" t="str">
        <f>If(COUNTIF(DamReaches!$B$2:$B$346,"="&amp;A29808)&gt;0, "Yes", "No")</f>
        <v>No</v>
      </c>
    </row>
    <row r="29809">
      <c r="A29809" s="6">
        <v>734459.0</v>
      </c>
      <c r="B29809" s="6">
        <v>733269.0</v>
      </c>
      <c r="C29809" s="14" t="str">
        <f>If(COUNTIF(DamReaches!$B$2:$B$346,"="&amp;A29809)&gt;0, "Yes", "No")</f>
        <v>No</v>
      </c>
    </row>
    <row r="29810">
      <c r="A29810" s="6">
        <v>734483.0</v>
      </c>
      <c r="B29810" s="6">
        <v>734422.0</v>
      </c>
      <c r="C29810" s="14" t="str">
        <f>If(COUNTIF(DamReaches!$B$2:$B$346,"="&amp;A29810)&gt;0, "Yes", "No")</f>
        <v>No</v>
      </c>
    </row>
    <row r="29811">
      <c r="A29811" s="6">
        <v>734499.0</v>
      </c>
      <c r="B29811" s="6">
        <v>734500.0</v>
      </c>
      <c r="C29811" s="14" t="str">
        <f>If(COUNTIF(DamReaches!$B$2:$B$346,"="&amp;A29811)&gt;0, "Yes", "No")</f>
        <v>No</v>
      </c>
    </row>
    <row r="29812">
      <c r="A29812" s="6">
        <v>734500.0</v>
      </c>
      <c r="B29812" s="6">
        <v>734238.0</v>
      </c>
      <c r="C29812" s="14" t="str">
        <f>If(COUNTIF(DamReaches!$B$2:$B$346,"="&amp;A29812)&gt;0, "Yes", "No")</f>
        <v>No</v>
      </c>
    </row>
    <row r="29813">
      <c r="A29813" s="6">
        <v>734501.0</v>
      </c>
      <c r="B29813" s="6">
        <v>734806.0</v>
      </c>
      <c r="C29813" s="14" t="str">
        <f>If(COUNTIF(DamReaches!$B$2:$B$346,"="&amp;A29813)&gt;0, "Yes", "No")</f>
        <v>No</v>
      </c>
    </row>
    <row r="29814">
      <c r="A29814" s="6">
        <v>734502.0</v>
      </c>
      <c r="B29814" s="6">
        <v>734806.0</v>
      </c>
      <c r="C29814" s="14" t="str">
        <f>If(COUNTIF(DamReaches!$B$2:$B$346,"="&amp;A29814)&gt;0, "Yes", "No")</f>
        <v>No</v>
      </c>
    </row>
    <row r="29815">
      <c r="A29815" s="6">
        <v>734503.0</v>
      </c>
      <c r="B29815" s="6">
        <v>734613.0</v>
      </c>
      <c r="C29815" s="14" t="str">
        <f>If(COUNTIF(DamReaches!$B$2:$B$346,"="&amp;A29815)&gt;0, "Yes", "No")</f>
        <v>No</v>
      </c>
    </row>
    <row r="29816">
      <c r="A29816" s="6">
        <v>734504.0</v>
      </c>
      <c r="B29816" s="6">
        <v>734505.0</v>
      </c>
      <c r="C29816" s="14" t="str">
        <f>If(COUNTIF(DamReaches!$B$2:$B$346,"="&amp;A29816)&gt;0, "Yes", "No")</f>
        <v>No</v>
      </c>
    </row>
    <row r="29817">
      <c r="A29817" s="6">
        <v>734505.0</v>
      </c>
      <c r="B29817" s="6">
        <v>734243.0</v>
      </c>
      <c r="C29817" s="14" t="str">
        <f>If(COUNTIF(DamReaches!$B$2:$B$346,"="&amp;A29817)&gt;0, "Yes", "No")</f>
        <v>No</v>
      </c>
    </row>
    <row r="29818">
      <c r="A29818" s="6">
        <v>734522.0</v>
      </c>
      <c r="B29818" s="6">
        <v>734291.0</v>
      </c>
      <c r="C29818" s="14" t="str">
        <f>If(COUNTIF(DamReaches!$B$2:$B$346,"="&amp;A29818)&gt;0, "Yes", "No")</f>
        <v>No</v>
      </c>
    </row>
    <row r="29819">
      <c r="A29819" s="6">
        <v>734523.0</v>
      </c>
      <c r="B29819" s="6">
        <v>734150.0</v>
      </c>
      <c r="C29819" s="14" t="str">
        <f>If(COUNTIF(DamReaches!$B$2:$B$346,"="&amp;A29819)&gt;0, "Yes", "No")</f>
        <v>No</v>
      </c>
    </row>
    <row r="29820">
      <c r="A29820" s="6">
        <v>734536.0</v>
      </c>
      <c r="B29820" s="6">
        <v>734239.0</v>
      </c>
      <c r="C29820" s="14" t="str">
        <f>If(COUNTIF(DamReaches!$B$2:$B$346,"="&amp;A29820)&gt;0, "Yes", "No")</f>
        <v>No</v>
      </c>
    </row>
    <row r="29821">
      <c r="A29821" s="6">
        <v>734537.0</v>
      </c>
      <c r="B29821" s="6">
        <v>735306.0</v>
      </c>
      <c r="C29821" s="14" t="str">
        <f>If(COUNTIF(DamReaches!$B$2:$B$346,"="&amp;A29821)&gt;0, "Yes", "No")</f>
        <v>No</v>
      </c>
    </row>
    <row r="29822">
      <c r="A29822" s="6">
        <v>734538.0</v>
      </c>
      <c r="B29822" s="6">
        <v>735306.0</v>
      </c>
      <c r="C29822" s="14" t="str">
        <f>If(COUNTIF(DamReaches!$B$2:$B$346,"="&amp;A29822)&gt;0, "Yes", "No")</f>
        <v>No</v>
      </c>
    </row>
    <row r="29823">
      <c r="A29823" s="6">
        <v>734539.0</v>
      </c>
      <c r="B29823" s="6">
        <v>734193.0</v>
      </c>
      <c r="C29823" s="14" t="str">
        <f>If(COUNTIF(DamReaches!$B$2:$B$346,"="&amp;A29823)&gt;0, "Yes", "No")</f>
        <v>No</v>
      </c>
    </row>
    <row r="29824">
      <c r="A29824" s="6">
        <v>734540.0</v>
      </c>
      <c r="B29824" s="6">
        <v>734541.0</v>
      </c>
      <c r="C29824" s="14" t="str">
        <f>If(COUNTIF(DamReaches!$B$2:$B$346,"="&amp;A29824)&gt;0, "Yes", "No")</f>
        <v>No</v>
      </c>
    </row>
    <row r="29825">
      <c r="A29825" s="6">
        <v>734541.0</v>
      </c>
      <c r="B29825" s="6">
        <v>734613.0</v>
      </c>
      <c r="C29825" s="14" t="str">
        <f>If(COUNTIF(DamReaches!$B$2:$B$346,"="&amp;A29825)&gt;0, "Yes", "No")</f>
        <v>No</v>
      </c>
    </row>
    <row r="29826">
      <c r="A29826" s="6">
        <v>734562.0</v>
      </c>
      <c r="B29826" s="6">
        <v>734500.0</v>
      </c>
      <c r="C29826" s="14" t="str">
        <f>If(COUNTIF(DamReaches!$B$2:$B$346,"="&amp;A29826)&gt;0, "Yes", "No")</f>
        <v>No</v>
      </c>
    </row>
    <row r="29827">
      <c r="A29827" s="6">
        <v>734563.0</v>
      </c>
      <c r="B29827" s="6">
        <v>734355.0</v>
      </c>
      <c r="C29827" s="14" t="str">
        <f>If(COUNTIF(DamReaches!$B$2:$B$346,"="&amp;A29827)&gt;0, "Yes", "No")</f>
        <v>No</v>
      </c>
    </row>
    <row r="29828">
      <c r="A29828" s="6">
        <v>734564.0</v>
      </c>
      <c r="B29828" s="6">
        <v>734459.0</v>
      </c>
      <c r="C29828" s="14" t="str">
        <f>If(COUNTIF(DamReaches!$B$2:$B$346,"="&amp;A29828)&gt;0, "Yes", "No")</f>
        <v>No</v>
      </c>
    </row>
    <row r="29829">
      <c r="A29829" s="6">
        <v>734575.0</v>
      </c>
      <c r="B29829" s="6">
        <v>734459.0</v>
      </c>
      <c r="C29829" s="14" t="str">
        <f>If(COUNTIF(DamReaches!$B$2:$B$346,"="&amp;A29829)&gt;0, "Yes", "No")</f>
        <v>No</v>
      </c>
    </row>
    <row r="29830">
      <c r="A29830" s="6">
        <v>734576.0</v>
      </c>
      <c r="B29830" s="6">
        <v>734260.0</v>
      </c>
      <c r="C29830" s="14" t="str">
        <f>If(COUNTIF(DamReaches!$B$2:$B$346,"="&amp;A29830)&gt;0, "Yes", "No")</f>
        <v>No</v>
      </c>
    </row>
    <row r="29831">
      <c r="A29831" s="6">
        <v>734577.0</v>
      </c>
      <c r="B29831" s="6">
        <v>733981.0</v>
      </c>
      <c r="C29831" s="14" t="str">
        <f>If(COUNTIF(DamReaches!$B$2:$B$346,"="&amp;A29831)&gt;0, "Yes", "No")</f>
        <v>No</v>
      </c>
    </row>
    <row r="29832">
      <c r="A29832" s="6">
        <v>734611.0</v>
      </c>
      <c r="B29832" s="6">
        <v>734612.0</v>
      </c>
      <c r="C29832" s="14" t="str">
        <f>If(COUNTIF(DamReaches!$B$2:$B$346,"="&amp;A29832)&gt;0, "Yes", "No")</f>
        <v>No</v>
      </c>
    </row>
    <row r="29833">
      <c r="A29833" s="6">
        <v>734612.0</v>
      </c>
      <c r="B29833" s="6">
        <v>734522.0</v>
      </c>
      <c r="C29833" s="14" t="str">
        <f>If(COUNTIF(DamReaches!$B$2:$B$346,"="&amp;A29833)&gt;0, "Yes", "No")</f>
        <v>No</v>
      </c>
    </row>
    <row r="29834">
      <c r="A29834" s="6">
        <v>734613.0</v>
      </c>
      <c r="B29834" s="6">
        <v>734712.0</v>
      </c>
      <c r="C29834" s="14" t="str">
        <f>If(COUNTIF(DamReaches!$B$2:$B$346,"="&amp;A29834)&gt;0, "Yes", "No")</f>
        <v>No</v>
      </c>
    </row>
    <row r="29835">
      <c r="A29835" s="6">
        <v>734614.0</v>
      </c>
      <c r="B29835" s="6">
        <v>734244.0</v>
      </c>
      <c r="C29835" s="14" t="str">
        <f>If(COUNTIF(DamReaches!$B$2:$B$346,"="&amp;A29835)&gt;0, "Yes", "No")</f>
        <v>No</v>
      </c>
    </row>
    <row r="29836">
      <c r="A29836" s="6">
        <v>734615.0</v>
      </c>
      <c r="B29836" s="6">
        <v>734244.0</v>
      </c>
      <c r="C29836" s="14" t="str">
        <f>If(COUNTIF(DamReaches!$B$2:$B$346,"="&amp;A29836)&gt;0, "Yes", "No")</f>
        <v>No</v>
      </c>
    </row>
    <row r="29837">
      <c r="A29837" s="6">
        <v>734647.0</v>
      </c>
      <c r="B29837" s="6">
        <v>734536.0</v>
      </c>
      <c r="C29837" s="14" t="str">
        <f>If(COUNTIF(DamReaches!$B$2:$B$346,"="&amp;A29837)&gt;0, "Yes", "No")</f>
        <v>No</v>
      </c>
    </row>
    <row r="29838">
      <c r="A29838" s="6">
        <v>734658.0</v>
      </c>
      <c r="B29838" s="6">
        <v>734647.0</v>
      </c>
      <c r="C29838" s="14" t="str">
        <f>If(COUNTIF(DamReaches!$B$2:$B$346,"="&amp;A29838)&gt;0, "Yes", "No")</f>
        <v>No</v>
      </c>
    </row>
    <row r="29839">
      <c r="A29839" s="6">
        <v>734659.0</v>
      </c>
      <c r="B29839" s="6">
        <v>734523.0</v>
      </c>
      <c r="C29839" s="14" t="str">
        <f>If(COUNTIF(DamReaches!$B$2:$B$346,"="&amp;A29839)&gt;0, "Yes", "No")</f>
        <v>No</v>
      </c>
    </row>
    <row r="29840">
      <c r="A29840" s="6">
        <v>734660.0</v>
      </c>
      <c r="B29840" s="6">
        <v>734575.0</v>
      </c>
      <c r="C29840" s="14" t="str">
        <f>If(COUNTIF(DamReaches!$B$2:$B$346,"="&amp;A29840)&gt;0, "Yes", "No")</f>
        <v>No</v>
      </c>
    </row>
    <row r="29841">
      <c r="A29841" s="6">
        <v>734661.0</v>
      </c>
      <c r="B29841" s="6">
        <v>734356.0</v>
      </c>
      <c r="C29841" s="14" t="str">
        <f>If(COUNTIF(DamReaches!$B$2:$B$346,"="&amp;A29841)&gt;0, "Yes", "No")</f>
        <v>No</v>
      </c>
    </row>
    <row r="29842">
      <c r="A29842" s="6">
        <v>734662.0</v>
      </c>
      <c r="B29842" s="6">
        <v>734173.0</v>
      </c>
      <c r="C29842" s="14" t="str">
        <f>If(COUNTIF(DamReaches!$B$2:$B$346,"="&amp;A29842)&gt;0, "Yes", "No")</f>
        <v>No</v>
      </c>
    </row>
    <row r="29843">
      <c r="A29843" s="6">
        <v>734679.0</v>
      </c>
      <c r="B29843" s="6">
        <v>734541.0</v>
      </c>
      <c r="C29843" s="14" t="str">
        <f>If(COUNTIF(DamReaches!$B$2:$B$346,"="&amp;A29843)&gt;0, "Yes", "No")</f>
        <v>No</v>
      </c>
    </row>
    <row r="29844">
      <c r="A29844" s="6">
        <v>734711.0</v>
      </c>
      <c r="B29844" s="6">
        <v>734679.0</v>
      </c>
      <c r="C29844" s="14" t="str">
        <f>If(COUNTIF(DamReaches!$B$2:$B$346,"="&amp;A29844)&gt;0, "Yes", "No")</f>
        <v>No</v>
      </c>
    </row>
    <row r="29845">
      <c r="A29845" s="6">
        <v>734712.0</v>
      </c>
      <c r="B29845" s="6">
        <v>734713.0</v>
      </c>
      <c r="C29845" s="14" t="str">
        <f>If(COUNTIF(DamReaches!$B$2:$B$346,"="&amp;A29845)&gt;0, "Yes", "No")</f>
        <v>No</v>
      </c>
    </row>
    <row r="29846">
      <c r="A29846" s="6">
        <v>734713.0</v>
      </c>
      <c r="B29846" s="6">
        <v>734423.0</v>
      </c>
      <c r="C29846" s="14" t="str">
        <f>If(COUNTIF(DamReaches!$B$2:$B$346,"="&amp;A29846)&gt;0, "Yes", "No")</f>
        <v>No</v>
      </c>
    </row>
    <row r="29847">
      <c r="A29847" s="6">
        <v>734756.0</v>
      </c>
      <c r="B29847" s="6">
        <v>734523.0</v>
      </c>
      <c r="C29847" s="14" t="str">
        <f>If(COUNTIF(DamReaches!$B$2:$B$346,"="&amp;A29847)&gt;0, "Yes", "No")</f>
        <v>No</v>
      </c>
    </row>
    <row r="29848">
      <c r="A29848" s="6">
        <v>734757.0</v>
      </c>
      <c r="B29848" s="6">
        <v>734011.0</v>
      </c>
      <c r="C29848" s="14" t="str">
        <f>If(COUNTIF(DamReaches!$B$2:$B$346,"="&amp;A29848)&gt;0, "Yes", "No")</f>
        <v>No</v>
      </c>
    </row>
    <row r="29849">
      <c r="A29849" s="6">
        <v>734758.0</v>
      </c>
      <c r="B29849" s="6">
        <v>734539.0</v>
      </c>
      <c r="C29849" s="14" t="str">
        <f>If(COUNTIF(DamReaches!$B$2:$B$346,"="&amp;A29849)&gt;0, "Yes", "No")</f>
        <v>No</v>
      </c>
    </row>
    <row r="29850">
      <c r="A29850" s="6">
        <v>734759.0</v>
      </c>
      <c r="B29850" s="6">
        <v>734893.0</v>
      </c>
      <c r="C29850" s="14" t="str">
        <f>If(COUNTIF(DamReaches!$B$2:$B$346,"="&amp;A29850)&gt;0, "Yes", "No")</f>
        <v>No</v>
      </c>
    </row>
    <row r="29851">
      <c r="A29851" s="6">
        <v>734760.0</v>
      </c>
      <c r="B29851" s="6">
        <v>734893.0</v>
      </c>
      <c r="C29851" s="14" t="str">
        <f>If(COUNTIF(DamReaches!$B$2:$B$346,"="&amp;A29851)&gt;0, "Yes", "No")</f>
        <v>No</v>
      </c>
    </row>
    <row r="29852">
      <c r="A29852" s="6">
        <v>734761.0</v>
      </c>
      <c r="B29852" s="6">
        <v>734614.0</v>
      </c>
      <c r="C29852" s="14" t="str">
        <f>If(COUNTIF(DamReaches!$B$2:$B$346,"="&amp;A29852)&gt;0, "Yes", "No")</f>
        <v>No</v>
      </c>
    </row>
    <row r="29853">
      <c r="A29853" s="6">
        <v>734782.0</v>
      </c>
      <c r="B29853" s="6">
        <v>734660.0</v>
      </c>
      <c r="C29853" s="14" t="str">
        <f>If(COUNTIF(DamReaches!$B$2:$B$346,"="&amp;A29853)&gt;0, "Yes", "No")</f>
        <v>No</v>
      </c>
    </row>
    <row r="29854">
      <c r="A29854" s="6">
        <v>734788.0</v>
      </c>
      <c r="B29854" s="6">
        <v>734761.0</v>
      </c>
      <c r="C29854" s="14" t="str">
        <f>If(COUNTIF(DamReaches!$B$2:$B$346,"="&amp;A29854)&gt;0, "Yes", "No")</f>
        <v>No</v>
      </c>
    </row>
    <row r="29855">
      <c r="A29855" s="6">
        <v>734806.0</v>
      </c>
      <c r="B29855" s="6">
        <v>734807.0</v>
      </c>
      <c r="C29855" s="14" t="str">
        <f>If(COUNTIF(DamReaches!$B$2:$B$346,"="&amp;A29855)&gt;0, "Yes", "No")</f>
        <v>No</v>
      </c>
    </row>
    <row r="29856">
      <c r="A29856" s="6">
        <v>734807.0</v>
      </c>
      <c r="B29856" s="6">
        <v>734849.0</v>
      </c>
      <c r="C29856" s="14" t="str">
        <f>If(COUNTIF(DamReaches!$B$2:$B$346,"="&amp;A29856)&gt;0, "Yes", "No")</f>
        <v>No</v>
      </c>
    </row>
    <row r="29857">
      <c r="A29857" s="6">
        <v>734808.0</v>
      </c>
      <c r="B29857" s="6">
        <v>734758.0</v>
      </c>
      <c r="C29857" s="14" t="str">
        <f>If(COUNTIF(DamReaches!$B$2:$B$346,"="&amp;A29857)&gt;0, "Yes", "No")</f>
        <v>No</v>
      </c>
    </row>
    <row r="29858">
      <c r="A29858" s="6">
        <v>734809.0</v>
      </c>
      <c r="B29858" s="6">
        <v>734712.0</v>
      </c>
      <c r="C29858" s="14" t="str">
        <f>If(COUNTIF(DamReaches!$B$2:$B$346,"="&amp;A29858)&gt;0, "Yes", "No")</f>
        <v>No</v>
      </c>
    </row>
    <row r="29859">
      <c r="A29859" s="6">
        <v>734829.0</v>
      </c>
      <c r="B29859" s="6">
        <v>734782.0</v>
      </c>
      <c r="C29859" s="14" t="str">
        <f>If(COUNTIF(DamReaches!$B$2:$B$346,"="&amp;A29859)&gt;0, "Yes", "No")</f>
        <v>No</v>
      </c>
    </row>
    <row r="29860">
      <c r="A29860" s="6">
        <v>734830.0</v>
      </c>
      <c r="B29860" s="6">
        <v>734761.0</v>
      </c>
      <c r="C29860" s="14" t="str">
        <f>If(COUNTIF(DamReaches!$B$2:$B$346,"="&amp;A29860)&gt;0, "Yes", "No")</f>
        <v>No</v>
      </c>
    </row>
    <row r="29861">
      <c r="A29861" s="6">
        <v>734849.0</v>
      </c>
      <c r="B29861" s="6">
        <v>734966.0</v>
      </c>
      <c r="C29861" s="14" t="str">
        <f>If(COUNTIF(DamReaches!$B$2:$B$346,"="&amp;A29861)&gt;0, "Yes", "No")</f>
        <v>No</v>
      </c>
    </row>
    <row r="29862">
      <c r="A29862" s="6">
        <v>734850.0</v>
      </c>
      <c r="B29862" s="6">
        <v>734788.0</v>
      </c>
      <c r="C29862" s="14" t="str">
        <f>If(COUNTIF(DamReaches!$B$2:$B$346,"="&amp;A29862)&gt;0, "Yes", "No")</f>
        <v>No</v>
      </c>
    </row>
    <row r="29863">
      <c r="A29863" s="6">
        <v>734868.0</v>
      </c>
      <c r="B29863" s="6">
        <v>734913.0</v>
      </c>
      <c r="C29863" s="14" t="str">
        <f>If(COUNTIF(DamReaches!$B$2:$B$346,"="&amp;A29863)&gt;0, "Yes", "No")</f>
        <v>No</v>
      </c>
    </row>
    <row r="29864">
      <c r="A29864" s="6">
        <v>734869.0</v>
      </c>
      <c r="B29864" s="6">
        <v>734757.0</v>
      </c>
      <c r="C29864" s="14" t="str">
        <f>If(COUNTIF(DamReaches!$B$2:$B$346,"="&amp;A29864)&gt;0, "Yes", "No")</f>
        <v>No</v>
      </c>
    </row>
    <row r="29865">
      <c r="A29865" s="6">
        <v>734870.0</v>
      </c>
      <c r="B29865" s="6">
        <v>734539.0</v>
      </c>
      <c r="C29865" s="14" t="str">
        <f>If(COUNTIF(DamReaches!$B$2:$B$346,"="&amp;A29865)&gt;0, "Yes", "No")</f>
        <v>No</v>
      </c>
    </row>
    <row r="29866">
      <c r="A29866" s="6">
        <v>734871.0</v>
      </c>
      <c r="B29866" s="6">
        <v>734679.0</v>
      </c>
      <c r="C29866" s="14" t="str">
        <f>If(COUNTIF(DamReaches!$B$2:$B$346,"="&amp;A29866)&gt;0, "Yes", "No")</f>
        <v>No</v>
      </c>
    </row>
    <row r="29867">
      <c r="A29867" s="6">
        <v>734892.0</v>
      </c>
      <c r="B29867" s="6">
        <v>734575.0</v>
      </c>
      <c r="C29867" s="14" t="str">
        <f>If(COUNTIF(DamReaches!$B$2:$B$346,"="&amp;A29867)&gt;0, "Yes", "No")</f>
        <v>No</v>
      </c>
    </row>
    <row r="29868">
      <c r="A29868" s="6">
        <v>734893.0</v>
      </c>
      <c r="B29868" s="6">
        <v>735199.0</v>
      </c>
      <c r="C29868" s="14" t="str">
        <f>If(COUNTIF(DamReaches!$B$2:$B$346,"="&amp;A29868)&gt;0, "Yes", "No")</f>
        <v>No</v>
      </c>
    </row>
    <row r="29869">
      <c r="A29869" s="6">
        <v>734913.0</v>
      </c>
      <c r="B29869" s="6">
        <v>735085.0</v>
      </c>
      <c r="C29869" s="14" t="str">
        <f>If(COUNTIF(DamReaches!$B$2:$B$346,"="&amp;A29869)&gt;0, "Yes", "No")</f>
        <v>No</v>
      </c>
    </row>
    <row r="29870">
      <c r="A29870" s="6">
        <v>734914.0</v>
      </c>
      <c r="B29870" s="6">
        <v>734394.0</v>
      </c>
      <c r="C29870" s="14" t="str">
        <f>If(COUNTIF(DamReaches!$B$2:$B$346,"="&amp;A29870)&gt;0, "Yes", "No")</f>
        <v>No</v>
      </c>
    </row>
    <row r="29871">
      <c r="A29871" s="6">
        <v>734915.0</v>
      </c>
      <c r="B29871" s="6">
        <v>734614.0</v>
      </c>
      <c r="C29871" s="14" t="str">
        <f>If(COUNTIF(DamReaches!$B$2:$B$346,"="&amp;A29871)&gt;0, "Yes", "No")</f>
        <v>No</v>
      </c>
    </row>
    <row r="29872">
      <c r="A29872" s="6">
        <v>734916.0</v>
      </c>
      <c r="B29872" s="6">
        <v>734915.0</v>
      </c>
      <c r="C29872" s="14" t="str">
        <f>If(COUNTIF(DamReaches!$B$2:$B$346,"="&amp;A29872)&gt;0, "Yes", "No")</f>
        <v>No</v>
      </c>
    </row>
    <row r="29873">
      <c r="A29873" s="6">
        <v>734932.0</v>
      </c>
      <c r="B29873" s="6">
        <v>734892.0</v>
      </c>
      <c r="C29873" s="14" t="str">
        <f>If(COUNTIF(DamReaches!$B$2:$B$346,"="&amp;A29873)&gt;0, "Yes", "No")</f>
        <v>No</v>
      </c>
    </row>
    <row r="29874">
      <c r="A29874" s="6">
        <v>734933.0</v>
      </c>
      <c r="B29874" s="6">
        <v>734757.0</v>
      </c>
      <c r="C29874" s="14" t="str">
        <f>If(COUNTIF(DamReaches!$B$2:$B$346,"="&amp;A29874)&gt;0, "Yes", "No")</f>
        <v>No</v>
      </c>
    </row>
    <row r="29875">
      <c r="A29875" s="6">
        <v>734934.0</v>
      </c>
      <c r="B29875" s="6">
        <v>734915.0</v>
      </c>
      <c r="C29875" s="14" t="str">
        <f>If(COUNTIF(DamReaches!$B$2:$B$346,"="&amp;A29875)&gt;0, "Yes", "No")</f>
        <v>No</v>
      </c>
    </row>
    <row r="29876">
      <c r="A29876" s="6">
        <v>734956.0</v>
      </c>
      <c r="B29876" s="6">
        <v>734849.0</v>
      </c>
      <c r="C29876" s="14" t="str">
        <f>If(COUNTIF(DamReaches!$B$2:$B$346,"="&amp;A29876)&gt;0, "Yes", "No")</f>
        <v>No</v>
      </c>
    </row>
    <row r="29877">
      <c r="A29877" s="6">
        <v>734957.0</v>
      </c>
      <c r="B29877" s="6">
        <v>734756.0</v>
      </c>
      <c r="C29877" s="14" t="str">
        <f>If(COUNTIF(DamReaches!$B$2:$B$346,"="&amp;A29877)&gt;0, "Yes", "No")</f>
        <v>No</v>
      </c>
    </row>
    <row r="29878">
      <c r="A29878" s="6">
        <v>734958.0</v>
      </c>
      <c r="B29878" s="6">
        <v>734357.0</v>
      </c>
      <c r="C29878" s="14" t="str">
        <f>If(COUNTIF(DamReaches!$B$2:$B$346,"="&amp;A29878)&gt;0, "Yes", "No")</f>
        <v>No</v>
      </c>
    </row>
    <row r="29879">
      <c r="A29879" s="6">
        <v>734966.0</v>
      </c>
      <c r="B29879" s="6">
        <v>735010.0</v>
      </c>
      <c r="C29879" s="14" t="str">
        <f>If(COUNTIF(DamReaches!$B$2:$B$346,"="&amp;A29879)&gt;0, "Yes", "No")</f>
        <v>No</v>
      </c>
    </row>
    <row r="29880">
      <c r="A29880" s="6">
        <v>735010.0</v>
      </c>
      <c r="B29880" s="6">
        <v>735011.0</v>
      </c>
      <c r="C29880" s="14" t="str">
        <f>If(COUNTIF(DamReaches!$B$2:$B$346,"="&amp;A29880)&gt;0, "Yes", "No")</f>
        <v>No</v>
      </c>
    </row>
    <row r="29881">
      <c r="A29881" s="6">
        <v>735011.0</v>
      </c>
      <c r="B29881" s="6">
        <v>734612.0</v>
      </c>
      <c r="C29881" s="14" t="str">
        <f>If(COUNTIF(DamReaches!$B$2:$B$346,"="&amp;A29881)&gt;0, "Yes", "No")</f>
        <v>No</v>
      </c>
    </row>
    <row r="29882">
      <c r="A29882" s="6">
        <v>735012.0</v>
      </c>
      <c r="B29882" s="6">
        <v>734192.0</v>
      </c>
      <c r="C29882" s="14" t="str">
        <f>If(COUNTIF(DamReaches!$B$2:$B$346,"="&amp;A29882)&gt;0, "Yes", "No")</f>
        <v>No</v>
      </c>
    </row>
    <row r="29883">
      <c r="A29883" s="6">
        <v>735013.0</v>
      </c>
      <c r="B29883" s="6">
        <v>735012.0</v>
      </c>
      <c r="C29883" s="14" t="str">
        <f>If(COUNTIF(DamReaches!$B$2:$B$346,"="&amp;A29883)&gt;0, "Yes", "No")</f>
        <v>No</v>
      </c>
    </row>
    <row r="29884">
      <c r="A29884" s="6">
        <v>735014.0</v>
      </c>
      <c r="B29884" s="6">
        <v>734395.0</v>
      </c>
      <c r="C29884" s="14" t="str">
        <f>If(COUNTIF(DamReaches!$B$2:$B$346,"="&amp;A29884)&gt;0, "Yes", "No")</f>
        <v>No</v>
      </c>
    </row>
    <row r="29885">
      <c r="A29885" s="6">
        <v>735015.0</v>
      </c>
      <c r="B29885" s="6">
        <v>735014.0</v>
      </c>
      <c r="C29885" s="14" t="str">
        <f>If(COUNTIF(DamReaches!$B$2:$B$346,"="&amp;A29885)&gt;0, "Yes", "No")</f>
        <v>No</v>
      </c>
    </row>
    <row r="29886">
      <c r="A29886" s="6">
        <v>735016.0</v>
      </c>
      <c r="B29886" s="6">
        <v>734713.0</v>
      </c>
      <c r="C29886" s="14" t="str">
        <f>If(COUNTIF(DamReaches!$B$2:$B$346,"="&amp;A29886)&gt;0, "Yes", "No")</f>
        <v>No</v>
      </c>
    </row>
    <row r="29887">
      <c r="A29887" s="6">
        <v>735029.0</v>
      </c>
      <c r="B29887" s="6">
        <v>735199.0</v>
      </c>
      <c r="C29887" s="14" t="str">
        <f>If(COUNTIF(DamReaches!$B$2:$B$346,"="&amp;A29887)&gt;0, "Yes", "No")</f>
        <v>No</v>
      </c>
    </row>
    <row r="29888">
      <c r="A29888" s="6">
        <v>735039.0</v>
      </c>
      <c r="B29888" s="6">
        <v>734758.0</v>
      </c>
      <c r="C29888" s="14" t="str">
        <f>If(COUNTIF(DamReaches!$B$2:$B$346,"="&amp;A29888)&gt;0, "Yes", "No")</f>
        <v>No</v>
      </c>
    </row>
    <row r="29889">
      <c r="A29889" s="6">
        <v>735040.0</v>
      </c>
      <c r="B29889" s="6">
        <v>734808.0</v>
      </c>
      <c r="C29889" s="14" t="str">
        <f>If(COUNTIF(DamReaches!$B$2:$B$346,"="&amp;A29889)&gt;0, "Yes", "No")</f>
        <v>No</v>
      </c>
    </row>
    <row r="29890">
      <c r="A29890" s="6">
        <v>735041.0</v>
      </c>
      <c r="B29890" s="6">
        <v>734505.0</v>
      </c>
      <c r="C29890" s="14" t="str">
        <f>If(COUNTIF(DamReaches!$B$2:$B$346,"="&amp;A29890)&gt;0, "Yes", "No")</f>
        <v>No</v>
      </c>
    </row>
    <row r="29891">
      <c r="A29891" s="6">
        <v>735042.0</v>
      </c>
      <c r="B29891" s="6">
        <v>734788.0</v>
      </c>
      <c r="C29891" s="14" t="str">
        <f>If(COUNTIF(DamReaches!$B$2:$B$346,"="&amp;A29891)&gt;0, "Yes", "No")</f>
        <v>No</v>
      </c>
    </row>
    <row r="29892">
      <c r="A29892" s="6">
        <v>735049.0</v>
      </c>
      <c r="B29892" s="6">
        <v>734807.0</v>
      </c>
      <c r="C29892" s="14" t="str">
        <f>If(COUNTIF(DamReaches!$B$2:$B$346,"="&amp;A29892)&gt;0, "Yes", "No")</f>
        <v>No</v>
      </c>
    </row>
    <row r="29893">
      <c r="A29893" s="6">
        <v>735050.0</v>
      </c>
      <c r="B29893" s="6">
        <v>734660.0</v>
      </c>
      <c r="C29893" s="14" t="str">
        <f>If(COUNTIF(DamReaches!$B$2:$B$346,"="&amp;A29893)&gt;0, "Yes", "No")</f>
        <v>No</v>
      </c>
    </row>
    <row r="29894">
      <c r="A29894" s="6">
        <v>735051.0</v>
      </c>
      <c r="B29894" s="6">
        <v>734243.0</v>
      </c>
      <c r="C29894" s="14" t="str">
        <f>If(COUNTIF(DamReaches!$B$2:$B$346,"="&amp;A29894)&gt;0, "Yes", "No")</f>
        <v>No</v>
      </c>
    </row>
    <row r="29895">
      <c r="A29895" s="6">
        <v>735082.0</v>
      </c>
      <c r="B29895" s="6">
        <v>734647.0</v>
      </c>
      <c r="C29895" s="14" t="str">
        <f>If(COUNTIF(DamReaches!$B$2:$B$346,"="&amp;A29895)&gt;0, "Yes", "No")</f>
        <v>No</v>
      </c>
    </row>
    <row r="29896">
      <c r="A29896" s="6">
        <v>735083.0</v>
      </c>
      <c r="B29896" s="6">
        <v>735012.0</v>
      </c>
      <c r="C29896" s="14" t="str">
        <f>If(COUNTIF(DamReaches!$B$2:$B$346,"="&amp;A29896)&gt;0, "Yes", "No")</f>
        <v>No</v>
      </c>
    </row>
    <row r="29897">
      <c r="A29897" s="6">
        <v>735084.0</v>
      </c>
      <c r="B29897" s="6">
        <v>734091.0</v>
      </c>
      <c r="C29897" s="14" t="str">
        <f>If(COUNTIF(DamReaches!$B$2:$B$346,"="&amp;A29897)&gt;0, "Yes", "No")</f>
        <v>No</v>
      </c>
    </row>
    <row r="29898">
      <c r="A29898" s="6">
        <v>735085.0</v>
      </c>
      <c r="B29898" s="6">
        <v>735084.0</v>
      </c>
      <c r="C29898" s="14" t="str">
        <f>If(COUNTIF(DamReaches!$B$2:$B$346,"="&amp;A29898)&gt;0, "Yes", "No")</f>
        <v>No</v>
      </c>
    </row>
    <row r="29899">
      <c r="A29899" s="6">
        <v>735086.0</v>
      </c>
      <c r="B29899" s="6">
        <v>735085.0</v>
      </c>
      <c r="C29899" s="14" t="str">
        <f>If(COUNTIF(DamReaches!$B$2:$B$346,"="&amp;A29899)&gt;0, "Yes", "No")</f>
        <v>No</v>
      </c>
    </row>
    <row r="29900">
      <c r="A29900" s="6">
        <v>735087.0</v>
      </c>
      <c r="B29900" s="6">
        <v>735086.0</v>
      </c>
      <c r="C29900" s="14" t="str">
        <f>If(COUNTIF(DamReaches!$B$2:$B$346,"="&amp;A29900)&gt;0, "Yes", "No")</f>
        <v>No</v>
      </c>
    </row>
    <row r="29901">
      <c r="A29901" s="6">
        <v>735110.0</v>
      </c>
      <c r="B29901" s="6">
        <v>734756.0</v>
      </c>
      <c r="C29901" s="14" t="str">
        <f>If(COUNTIF(DamReaches!$B$2:$B$346,"="&amp;A29901)&gt;0, "Yes", "No")</f>
        <v>No</v>
      </c>
    </row>
    <row r="29902">
      <c r="A29902" s="6">
        <v>735111.0</v>
      </c>
      <c r="B29902" s="6">
        <v>734892.0</v>
      </c>
      <c r="C29902" s="14" t="str">
        <f>If(COUNTIF(DamReaches!$B$2:$B$346,"="&amp;A29902)&gt;0, "Yes", "No")</f>
        <v>No</v>
      </c>
    </row>
    <row r="29903">
      <c r="A29903" s="6">
        <v>735112.0</v>
      </c>
      <c r="B29903" s="6">
        <v>734914.0</v>
      </c>
      <c r="C29903" s="14" t="str">
        <f>If(COUNTIF(DamReaches!$B$2:$B$346,"="&amp;A29903)&gt;0, "Yes", "No")</f>
        <v>No</v>
      </c>
    </row>
    <row r="29904">
      <c r="A29904" s="6">
        <v>735113.0</v>
      </c>
      <c r="B29904" s="6">
        <v>734422.0</v>
      </c>
      <c r="C29904" s="14" t="str">
        <f>If(COUNTIF(DamReaches!$B$2:$B$346,"="&amp;A29904)&gt;0, "Yes", "No")</f>
        <v>No</v>
      </c>
    </row>
    <row r="29905">
      <c r="A29905" s="6">
        <v>735114.0</v>
      </c>
      <c r="B29905" s="6">
        <v>735042.0</v>
      </c>
      <c r="C29905" s="14" t="str">
        <f>If(COUNTIF(DamReaches!$B$2:$B$346,"="&amp;A29905)&gt;0, "Yes", "No")</f>
        <v>No</v>
      </c>
    </row>
    <row r="29906">
      <c r="A29906" s="6">
        <v>735149.0</v>
      </c>
      <c r="B29906" s="6">
        <v>735150.0</v>
      </c>
      <c r="C29906" s="14" t="str">
        <f>If(COUNTIF(DamReaches!$B$2:$B$346,"="&amp;A29906)&gt;0, "Yes", "No")</f>
        <v>No</v>
      </c>
    </row>
    <row r="29907">
      <c r="A29907" s="6">
        <v>735150.0</v>
      </c>
      <c r="B29907" s="6">
        <v>735049.0</v>
      </c>
      <c r="C29907" s="14" t="str">
        <f>If(COUNTIF(DamReaches!$B$2:$B$346,"="&amp;A29907)&gt;0, "Yes", "No")</f>
        <v>No</v>
      </c>
    </row>
    <row r="29908">
      <c r="A29908" s="6">
        <v>735165.0</v>
      </c>
      <c r="B29908" s="6">
        <v>735166.0</v>
      </c>
      <c r="C29908" s="14" t="str">
        <f>If(COUNTIF(DamReaches!$B$2:$B$346,"="&amp;A29908)&gt;0, "Yes", "No")</f>
        <v>No</v>
      </c>
    </row>
    <row r="29909">
      <c r="A29909" s="6">
        <v>735166.0</v>
      </c>
      <c r="B29909" s="6">
        <v>735254.0</v>
      </c>
      <c r="C29909" s="14" t="str">
        <f>If(COUNTIF(DamReaches!$B$2:$B$346,"="&amp;A29909)&gt;0, "Yes", "No")</f>
        <v>No</v>
      </c>
    </row>
    <row r="29910">
      <c r="A29910" s="6">
        <v>735167.0</v>
      </c>
      <c r="B29910" s="6">
        <v>735254.0</v>
      </c>
      <c r="C29910" s="14" t="str">
        <f>If(COUNTIF(DamReaches!$B$2:$B$346,"="&amp;A29910)&gt;0, "Yes", "No")</f>
        <v>No</v>
      </c>
    </row>
    <row r="29911">
      <c r="A29911" s="6">
        <v>735168.0</v>
      </c>
      <c r="B29911" s="6">
        <v>735150.0</v>
      </c>
      <c r="C29911" s="14" t="str">
        <f>If(COUNTIF(DamReaches!$B$2:$B$346,"="&amp;A29911)&gt;0, "Yes", "No")</f>
        <v>No</v>
      </c>
    </row>
    <row r="29912">
      <c r="A29912" s="6">
        <v>735169.0</v>
      </c>
      <c r="B29912" s="6">
        <v>734933.0</v>
      </c>
      <c r="C29912" s="14" t="str">
        <f>If(COUNTIF(DamReaches!$B$2:$B$346,"="&amp;A29912)&gt;0, "Yes", "No")</f>
        <v>No</v>
      </c>
    </row>
    <row r="29913">
      <c r="A29913" s="6">
        <v>735193.0</v>
      </c>
      <c r="B29913" s="6">
        <v>735083.0</v>
      </c>
      <c r="C29913" s="14" t="str">
        <f>If(COUNTIF(DamReaches!$B$2:$B$346,"="&amp;A29913)&gt;0, "Yes", "No")</f>
        <v>No</v>
      </c>
    </row>
    <row r="29914">
      <c r="A29914" s="6">
        <v>735194.0</v>
      </c>
      <c r="B29914" s="6">
        <v>735193.0</v>
      </c>
      <c r="C29914" s="14" t="str">
        <f>If(COUNTIF(DamReaches!$B$2:$B$346,"="&amp;A29914)&gt;0, "Yes", "No")</f>
        <v>No</v>
      </c>
    </row>
    <row r="29915">
      <c r="A29915" s="6">
        <v>735195.0</v>
      </c>
      <c r="B29915" s="6">
        <v>735086.0</v>
      </c>
      <c r="C29915" s="14" t="str">
        <f>If(COUNTIF(DamReaches!$B$2:$B$346,"="&amp;A29915)&gt;0, "Yes", "No")</f>
        <v>No</v>
      </c>
    </row>
    <row r="29916">
      <c r="A29916" s="6">
        <v>735196.0</v>
      </c>
      <c r="B29916" s="6">
        <v>735197.0</v>
      </c>
      <c r="C29916" s="14" t="str">
        <f>If(COUNTIF(DamReaches!$B$2:$B$346,"="&amp;A29916)&gt;0, "Yes", "No")</f>
        <v>No</v>
      </c>
    </row>
    <row r="29917">
      <c r="A29917" s="6">
        <v>735197.0</v>
      </c>
      <c r="B29917" s="6">
        <v>733981.0</v>
      </c>
      <c r="C29917" s="14" t="str">
        <f>If(COUNTIF(DamReaches!$B$2:$B$346,"="&amp;A29917)&gt;0, "Yes", "No")</f>
        <v>No</v>
      </c>
    </row>
    <row r="29918">
      <c r="A29918" s="6">
        <v>735198.0</v>
      </c>
      <c r="B29918" s="6">
        <v>735169.0</v>
      </c>
      <c r="C29918" s="14" t="str">
        <f>If(COUNTIF(DamReaches!$B$2:$B$346,"="&amp;A29918)&gt;0, "Yes", "No")</f>
        <v>No</v>
      </c>
    </row>
    <row r="29919">
      <c r="A29919" s="6">
        <v>735199.0</v>
      </c>
      <c r="B29919" s="6">
        <v>735427.0</v>
      </c>
      <c r="C29919" s="14" t="str">
        <f>If(COUNTIF(DamReaches!$B$2:$B$346,"="&amp;A29919)&gt;0, "Yes", "No")</f>
        <v>No</v>
      </c>
    </row>
    <row r="29920">
      <c r="A29920" s="6">
        <v>735217.0</v>
      </c>
      <c r="B29920" s="6">
        <v>735197.0</v>
      </c>
      <c r="C29920" s="14" t="str">
        <f>If(COUNTIF(DamReaches!$B$2:$B$346,"="&amp;A29920)&gt;0, "Yes", "No")</f>
        <v>No</v>
      </c>
    </row>
    <row r="29921">
      <c r="A29921" s="6">
        <v>735218.0</v>
      </c>
      <c r="B29921" s="6">
        <v>734808.0</v>
      </c>
      <c r="C29921" s="14" t="str">
        <f>If(COUNTIF(DamReaches!$B$2:$B$346,"="&amp;A29921)&gt;0, "Yes", "No")</f>
        <v>No</v>
      </c>
    </row>
    <row r="29922">
      <c r="A29922" s="6">
        <v>735219.0</v>
      </c>
      <c r="B29922" s="6">
        <v>735220.0</v>
      </c>
      <c r="C29922" s="14" t="str">
        <f>If(COUNTIF(DamReaches!$B$2:$B$346,"="&amp;A29922)&gt;0, "Yes", "No")</f>
        <v>No</v>
      </c>
    </row>
    <row r="29923">
      <c r="A29923" s="6">
        <v>735220.0</v>
      </c>
      <c r="B29923" s="6">
        <v>735113.0</v>
      </c>
      <c r="C29923" s="14" t="str">
        <f>If(COUNTIF(DamReaches!$B$2:$B$346,"="&amp;A29923)&gt;0, "Yes", "No")</f>
        <v>No</v>
      </c>
    </row>
    <row r="29924">
      <c r="A29924" s="6">
        <v>735236.0</v>
      </c>
      <c r="B29924" s="6">
        <v>735280.0</v>
      </c>
      <c r="C29924" s="14" t="str">
        <f>If(COUNTIF(DamReaches!$B$2:$B$346,"="&amp;A29924)&gt;0, "Yes", "No")</f>
        <v>No</v>
      </c>
    </row>
    <row r="29925">
      <c r="A29925" s="6">
        <v>735237.0</v>
      </c>
      <c r="B29925" s="6">
        <v>735111.0</v>
      </c>
      <c r="C29925" s="14" t="str">
        <f>If(COUNTIF(DamReaches!$B$2:$B$346,"="&amp;A29925)&gt;0, "Yes", "No")</f>
        <v>No</v>
      </c>
    </row>
    <row r="29926">
      <c r="A29926" s="6">
        <v>735251.0</v>
      </c>
      <c r="B29926" s="6">
        <v>735252.0</v>
      </c>
      <c r="C29926" s="14" t="str">
        <f>If(COUNTIF(DamReaches!$B$2:$B$346,"="&amp;A29926)&gt;0, "Yes", "No")</f>
        <v>No</v>
      </c>
    </row>
    <row r="29927">
      <c r="A29927" s="6">
        <v>735252.0</v>
      </c>
      <c r="B29927" s="6">
        <v>735493.0</v>
      </c>
      <c r="C29927" s="14" t="str">
        <f>If(COUNTIF(DamReaches!$B$2:$B$346,"="&amp;A29927)&gt;0, "Yes", "No")</f>
        <v>No</v>
      </c>
    </row>
    <row r="29928">
      <c r="A29928" s="6">
        <v>735253.0</v>
      </c>
      <c r="B29928" s="6">
        <v>735493.0</v>
      </c>
      <c r="C29928" s="14" t="str">
        <f>If(COUNTIF(DamReaches!$B$2:$B$346,"="&amp;A29928)&gt;0, "Yes", "No")</f>
        <v>No</v>
      </c>
    </row>
    <row r="29929">
      <c r="A29929" s="6">
        <v>735254.0</v>
      </c>
      <c r="B29929" s="6">
        <v>735255.0</v>
      </c>
      <c r="C29929" s="14" t="str">
        <f>If(COUNTIF(DamReaches!$B$2:$B$346,"="&amp;A29929)&gt;0, "Yes", "No")</f>
        <v>No</v>
      </c>
    </row>
    <row r="29930">
      <c r="A29930" s="6">
        <v>735255.0</v>
      </c>
      <c r="B29930" s="6">
        <v>735168.0</v>
      </c>
      <c r="C29930" s="14" t="str">
        <f>If(COUNTIF(DamReaches!$B$2:$B$346,"="&amp;A29930)&gt;0, "Yes", "No")</f>
        <v>No</v>
      </c>
    </row>
    <row r="29931">
      <c r="A29931" s="6">
        <v>735256.0</v>
      </c>
      <c r="B29931" s="6">
        <v>735110.0</v>
      </c>
      <c r="C29931" s="14" t="str">
        <f>If(COUNTIF(DamReaches!$B$2:$B$346,"="&amp;A29931)&gt;0, "Yes", "No")</f>
        <v>No</v>
      </c>
    </row>
    <row r="29932">
      <c r="A29932" s="6">
        <v>735257.0</v>
      </c>
      <c r="B29932" s="6">
        <v>735111.0</v>
      </c>
      <c r="C29932" s="14" t="str">
        <f>If(COUNTIF(DamReaches!$B$2:$B$346,"="&amp;A29932)&gt;0, "Yes", "No")</f>
        <v>No</v>
      </c>
    </row>
    <row r="29933">
      <c r="A29933" s="6">
        <v>735258.0</v>
      </c>
      <c r="B29933" s="6">
        <v>735259.0</v>
      </c>
      <c r="C29933" s="14" t="str">
        <f>If(COUNTIF(DamReaches!$B$2:$B$346,"="&amp;A29933)&gt;0, "Yes", "No")</f>
        <v>No</v>
      </c>
    </row>
    <row r="29934">
      <c r="A29934" s="6">
        <v>735259.0</v>
      </c>
      <c r="B29934" s="6">
        <v>735042.0</v>
      </c>
      <c r="C29934" s="14" t="str">
        <f>If(COUNTIF(DamReaches!$B$2:$B$346,"="&amp;A29934)&gt;0, "Yes", "No")</f>
        <v>No</v>
      </c>
    </row>
    <row r="29935">
      <c r="A29935" s="6">
        <v>735280.0</v>
      </c>
      <c r="B29935" s="6">
        <v>735281.0</v>
      </c>
      <c r="C29935" s="14" t="str">
        <f>If(COUNTIF(DamReaches!$B$2:$B$346,"="&amp;A29935)&gt;0, "Yes", "No")</f>
        <v>No</v>
      </c>
    </row>
    <row r="29936">
      <c r="A29936" s="6">
        <v>735281.0</v>
      </c>
      <c r="B29936" s="6">
        <v>735166.0</v>
      </c>
      <c r="C29936" s="14" t="str">
        <f>If(COUNTIF(DamReaches!$B$2:$B$346,"="&amp;A29936)&gt;0, "Yes", "No")</f>
        <v>No</v>
      </c>
    </row>
    <row r="29937">
      <c r="A29937" s="6">
        <v>735282.0</v>
      </c>
      <c r="B29937" s="6">
        <v>735084.0</v>
      </c>
      <c r="C29937" s="14" t="str">
        <f>If(COUNTIF(DamReaches!$B$2:$B$346,"="&amp;A29937)&gt;0, "Yes", "No")</f>
        <v>No</v>
      </c>
    </row>
    <row r="29938">
      <c r="A29938" s="6">
        <v>735305.0</v>
      </c>
      <c r="B29938" s="6">
        <v>734536.0</v>
      </c>
      <c r="C29938" s="14" t="str">
        <f>If(COUNTIF(DamReaches!$B$2:$B$346,"="&amp;A29938)&gt;0, "Yes", "No")</f>
        <v>No</v>
      </c>
    </row>
    <row r="29939">
      <c r="A29939" s="6">
        <v>735306.0</v>
      </c>
      <c r="B29939" s="6">
        <v>735329.0</v>
      </c>
      <c r="C29939" s="14" t="str">
        <f>If(COUNTIF(DamReaches!$B$2:$B$346,"="&amp;A29939)&gt;0, "Yes", "No")</f>
        <v>No</v>
      </c>
    </row>
    <row r="29940">
      <c r="A29940" s="6">
        <v>735307.0</v>
      </c>
      <c r="B29940" s="6">
        <v>735255.0</v>
      </c>
      <c r="C29940" s="14" t="str">
        <f>If(COUNTIF(DamReaches!$B$2:$B$346,"="&amp;A29940)&gt;0, "Yes", "No")</f>
        <v>No</v>
      </c>
    </row>
    <row r="29941">
      <c r="A29941" s="6">
        <v>735327.0</v>
      </c>
      <c r="B29941" s="6">
        <v>735305.0</v>
      </c>
      <c r="C29941" s="14" t="str">
        <f>If(COUNTIF(DamReaches!$B$2:$B$346,"="&amp;A29941)&gt;0, "Yes", "No")</f>
        <v>No</v>
      </c>
    </row>
    <row r="29942">
      <c r="A29942" s="6">
        <v>735328.0</v>
      </c>
      <c r="B29942" s="6">
        <v>735305.0</v>
      </c>
      <c r="C29942" s="14" t="str">
        <f>If(COUNTIF(DamReaches!$B$2:$B$346,"="&amp;A29942)&gt;0, "Yes", "No")</f>
        <v>No</v>
      </c>
    </row>
    <row r="29943">
      <c r="A29943" s="6">
        <v>735329.0</v>
      </c>
      <c r="B29943" s="6">
        <v>735280.0</v>
      </c>
      <c r="C29943" s="14" t="str">
        <f>If(COUNTIF(DamReaches!$B$2:$B$346,"="&amp;A29943)&gt;0, "Yes", "No")</f>
        <v>No</v>
      </c>
    </row>
    <row r="29944">
      <c r="A29944" s="6">
        <v>735330.0</v>
      </c>
      <c r="B29944" s="6">
        <v>735281.0</v>
      </c>
      <c r="C29944" s="14" t="str">
        <f>If(COUNTIF(DamReaches!$B$2:$B$346,"="&amp;A29944)&gt;0, "Yes", "No")</f>
        <v>No</v>
      </c>
    </row>
    <row r="29945">
      <c r="A29945" s="6">
        <v>735331.0</v>
      </c>
      <c r="B29945" s="6">
        <v>735193.0</v>
      </c>
      <c r="C29945" s="14" t="str">
        <f>If(COUNTIF(DamReaches!$B$2:$B$346,"="&amp;A29945)&gt;0, "Yes", "No")</f>
        <v>No</v>
      </c>
    </row>
    <row r="29946">
      <c r="A29946" s="6">
        <v>735332.0</v>
      </c>
      <c r="B29946" s="6">
        <v>735041.0</v>
      </c>
      <c r="C29946" s="14" t="str">
        <f>If(COUNTIF(DamReaches!$B$2:$B$346,"="&amp;A29946)&gt;0, "Yes", "No")</f>
        <v>No</v>
      </c>
    </row>
    <row r="29947">
      <c r="A29947" s="6">
        <v>735346.0</v>
      </c>
      <c r="B29947" s="6">
        <v>735169.0</v>
      </c>
      <c r="C29947" s="14" t="str">
        <f>If(COUNTIF(DamReaches!$B$2:$B$346,"="&amp;A29947)&gt;0, "Yes", "No")</f>
        <v>No</v>
      </c>
    </row>
    <row r="29948">
      <c r="A29948" s="6">
        <v>735357.0</v>
      </c>
      <c r="B29948" s="6">
        <v>735377.0</v>
      </c>
      <c r="C29948" s="14" t="str">
        <f>If(COUNTIF(DamReaches!$B$2:$B$346,"="&amp;A29948)&gt;0, "Yes", "No")</f>
        <v>No</v>
      </c>
    </row>
    <row r="29949">
      <c r="A29949" s="6">
        <v>735358.0</v>
      </c>
      <c r="B29949" s="6">
        <v>735427.0</v>
      </c>
      <c r="C29949" s="14" t="str">
        <f>If(COUNTIF(DamReaches!$B$2:$B$346,"="&amp;A29949)&gt;0, "Yes", "No")</f>
        <v>No</v>
      </c>
    </row>
    <row r="29950">
      <c r="A29950" s="6">
        <v>735359.0</v>
      </c>
      <c r="B29950" s="6">
        <v>735332.0</v>
      </c>
      <c r="C29950" s="14" t="str">
        <f>If(COUNTIF(DamReaches!$B$2:$B$346,"="&amp;A29950)&gt;0, "Yes", "No")</f>
        <v>No</v>
      </c>
    </row>
    <row r="29951">
      <c r="A29951" s="6">
        <v>735375.0</v>
      </c>
      <c r="B29951" s="6">
        <v>735376.0</v>
      </c>
      <c r="C29951" s="14" t="str">
        <f>If(COUNTIF(DamReaches!$B$2:$B$346,"="&amp;A29951)&gt;0, "Yes", "No")</f>
        <v>No</v>
      </c>
    </row>
    <row r="29952">
      <c r="A29952" s="6">
        <v>735376.0</v>
      </c>
      <c r="B29952" s="6">
        <v>735252.0</v>
      </c>
      <c r="C29952" s="14" t="str">
        <f>If(COUNTIF(DamReaches!$B$2:$B$346,"="&amp;A29952)&gt;0, "Yes", "No")</f>
        <v>No</v>
      </c>
    </row>
    <row r="29953">
      <c r="A29953" s="6">
        <v>735377.0</v>
      </c>
      <c r="B29953" s="6">
        <v>735329.0</v>
      </c>
      <c r="C29953" s="14" t="str">
        <f>If(COUNTIF(DamReaches!$B$2:$B$346,"="&amp;A29953)&gt;0, "Yes", "No")</f>
        <v>No</v>
      </c>
    </row>
    <row r="29954">
      <c r="A29954" s="6">
        <v>735401.0</v>
      </c>
      <c r="B29954" s="6">
        <v>735426.0</v>
      </c>
      <c r="C29954" s="14" t="str">
        <f>If(COUNTIF(DamReaches!$B$2:$B$346,"="&amp;A29954)&gt;0, "Yes", "No")</f>
        <v>No</v>
      </c>
    </row>
    <row r="29955">
      <c r="A29955" s="6">
        <v>735402.0</v>
      </c>
      <c r="B29955" s="6">
        <v>735592.0</v>
      </c>
      <c r="C29955" s="14" t="str">
        <f>If(COUNTIF(DamReaches!$B$2:$B$346,"="&amp;A29955)&gt;0, "Yes", "No")</f>
        <v>No</v>
      </c>
    </row>
    <row r="29956">
      <c r="A29956" s="6">
        <v>735426.0</v>
      </c>
      <c r="B29956" s="6">
        <v>735218.0</v>
      </c>
      <c r="C29956" s="14" t="str">
        <f>If(COUNTIF(DamReaches!$B$2:$B$346,"="&amp;A29956)&gt;0, "Yes", "No")</f>
        <v>No</v>
      </c>
    </row>
    <row r="29957">
      <c r="A29957" s="6">
        <v>735427.0</v>
      </c>
      <c r="B29957" s="6">
        <v>735428.0</v>
      </c>
      <c r="C29957" s="14" t="str">
        <f>If(COUNTIF(DamReaches!$B$2:$B$346,"="&amp;A29957)&gt;0, "Yes", "No")</f>
        <v>No</v>
      </c>
    </row>
    <row r="29958">
      <c r="A29958" s="6">
        <v>735428.0</v>
      </c>
      <c r="B29958" s="6">
        <v>735220.0</v>
      </c>
      <c r="C29958" s="14" t="str">
        <f>If(COUNTIF(DamReaches!$B$2:$B$346,"="&amp;A29958)&gt;0, "Yes", "No")</f>
        <v>No</v>
      </c>
    </row>
    <row r="29959">
      <c r="A29959" s="6">
        <v>735429.0</v>
      </c>
      <c r="B29959" s="6">
        <v>735113.0</v>
      </c>
      <c r="C29959" s="14" t="str">
        <f>If(COUNTIF(DamReaches!$B$2:$B$346,"="&amp;A29959)&gt;0, "Yes", "No")</f>
        <v>No</v>
      </c>
    </row>
    <row r="29960">
      <c r="A29960" s="6">
        <v>735452.0</v>
      </c>
      <c r="B29960" s="6">
        <v>734913.0</v>
      </c>
      <c r="C29960" s="14" t="str">
        <f>If(COUNTIF(DamReaches!$B$2:$B$346,"="&amp;A29960)&gt;0, "Yes", "No")</f>
        <v>No</v>
      </c>
    </row>
    <row r="29961">
      <c r="A29961" s="6">
        <v>735453.0</v>
      </c>
      <c r="B29961" s="6">
        <v>735041.0</v>
      </c>
      <c r="C29961" s="14" t="str">
        <f>If(COUNTIF(DamReaches!$B$2:$B$346,"="&amp;A29961)&gt;0, "Yes", "No")</f>
        <v>No</v>
      </c>
    </row>
    <row r="29962">
      <c r="A29962" s="6">
        <v>735476.0</v>
      </c>
      <c r="B29962" s="6">
        <v>735429.0</v>
      </c>
      <c r="C29962" s="14" t="str">
        <f>If(COUNTIF(DamReaches!$B$2:$B$346,"="&amp;A29962)&gt;0, "Yes", "No")</f>
        <v>No</v>
      </c>
    </row>
    <row r="29963">
      <c r="A29963" s="6">
        <v>735493.0</v>
      </c>
      <c r="B29963" s="6">
        <v>735590.0</v>
      </c>
      <c r="C29963" s="14" t="str">
        <f>If(COUNTIF(DamReaches!$B$2:$B$346,"="&amp;A29963)&gt;0, "Yes", "No")</f>
        <v>No</v>
      </c>
    </row>
    <row r="29964">
      <c r="A29964" s="6">
        <v>735494.0</v>
      </c>
      <c r="B29964" s="6">
        <v>735114.0</v>
      </c>
      <c r="C29964" s="14" t="str">
        <f>If(COUNTIF(DamReaches!$B$2:$B$346,"="&amp;A29964)&gt;0, "Yes", "No")</f>
        <v>No</v>
      </c>
    </row>
    <row r="29965">
      <c r="A29965" s="6">
        <v>735495.0</v>
      </c>
      <c r="B29965" s="6">
        <v>735494.0</v>
      </c>
      <c r="C29965" s="14" t="str">
        <f>If(COUNTIF(DamReaches!$B$2:$B$346,"="&amp;A29965)&gt;0, "Yes", "No")</f>
        <v>No</v>
      </c>
    </row>
    <row r="29966">
      <c r="A29966" s="6">
        <v>735515.0</v>
      </c>
      <c r="B29966" s="6">
        <v>735376.0</v>
      </c>
      <c r="C29966" s="14" t="str">
        <f>If(COUNTIF(DamReaches!$B$2:$B$346,"="&amp;A29966)&gt;0, "Yes", "No")</f>
        <v>No</v>
      </c>
    </row>
    <row r="29967">
      <c r="A29967" s="6">
        <v>735516.0</v>
      </c>
      <c r="B29967" s="6">
        <v>735011.0</v>
      </c>
      <c r="C29967" s="14" t="str">
        <f>If(COUNTIF(DamReaches!$B$2:$B$346,"="&amp;A29967)&gt;0, "Yes", "No")</f>
        <v>No</v>
      </c>
    </row>
    <row r="29968">
      <c r="A29968" s="6">
        <v>735517.0</v>
      </c>
      <c r="B29968" s="6">
        <v>735494.0</v>
      </c>
      <c r="C29968" s="14" t="str">
        <f>If(COUNTIF(DamReaches!$B$2:$B$346,"="&amp;A29968)&gt;0, "Yes", "No")</f>
        <v>No</v>
      </c>
    </row>
    <row r="29969">
      <c r="A29969" s="6">
        <v>735544.0</v>
      </c>
      <c r="B29969" s="6">
        <v>734782.0</v>
      </c>
      <c r="C29969" s="14" t="str">
        <f>If(COUNTIF(DamReaches!$B$2:$B$346,"="&amp;A29969)&gt;0, "Yes", "No")</f>
        <v>No</v>
      </c>
    </row>
    <row r="29970">
      <c r="A29970" s="6">
        <v>735545.0</v>
      </c>
      <c r="B29970" s="6">
        <v>735453.0</v>
      </c>
      <c r="C29970" s="14" t="str">
        <f>If(COUNTIF(DamReaches!$B$2:$B$346,"="&amp;A29970)&gt;0, "Yes", "No")</f>
        <v>No</v>
      </c>
    </row>
    <row r="29971">
      <c r="A29971" s="6">
        <v>735546.0</v>
      </c>
      <c r="B29971" s="6">
        <v>735114.0</v>
      </c>
      <c r="C29971" s="14" t="str">
        <f>If(COUNTIF(DamReaches!$B$2:$B$346,"="&amp;A29971)&gt;0, "Yes", "No")</f>
        <v>No</v>
      </c>
    </row>
    <row r="29972">
      <c r="A29972" s="6">
        <v>735570.0</v>
      </c>
      <c r="B29972" s="6">
        <v>735346.0</v>
      </c>
      <c r="C29972" s="14" t="str">
        <f>If(COUNTIF(DamReaches!$B$2:$B$346,"="&amp;A29972)&gt;0, "Yes", "No")</f>
        <v>No</v>
      </c>
    </row>
    <row r="29973">
      <c r="A29973" s="6">
        <v>735590.0</v>
      </c>
      <c r="B29973" s="6">
        <v>735377.0</v>
      </c>
      <c r="C29973" s="14" t="str">
        <f>If(COUNTIF(DamReaches!$B$2:$B$346,"="&amp;A29973)&gt;0, "Yes", "No")</f>
        <v>No</v>
      </c>
    </row>
    <row r="29974">
      <c r="A29974" s="6">
        <v>735591.0</v>
      </c>
      <c r="B29974" s="6">
        <v>735346.0</v>
      </c>
      <c r="C29974" s="14" t="str">
        <f>If(COUNTIF(DamReaches!$B$2:$B$346,"="&amp;A29974)&gt;0, "Yes", "No")</f>
        <v>No</v>
      </c>
    </row>
    <row r="29975">
      <c r="A29975" s="6">
        <v>735592.0</v>
      </c>
      <c r="B29975" s="6">
        <v>735704.0</v>
      </c>
      <c r="C29975" s="14" t="str">
        <f>If(COUNTIF(DamReaches!$B$2:$B$346,"="&amp;A29975)&gt;0, "Yes", "No")</f>
        <v>No</v>
      </c>
    </row>
    <row r="29976">
      <c r="A29976" s="6">
        <v>735609.0</v>
      </c>
      <c r="B29976" s="6">
        <v>735592.0</v>
      </c>
      <c r="C29976" s="14" t="str">
        <f>If(COUNTIF(DamReaches!$B$2:$B$346,"="&amp;A29976)&gt;0, "Yes", "No")</f>
        <v>No</v>
      </c>
    </row>
    <row r="29977">
      <c r="A29977" s="6">
        <v>735629.0</v>
      </c>
      <c r="B29977" s="6">
        <v>734933.0</v>
      </c>
      <c r="C29977" s="14" t="str">
        <f>If(COUNTIF(DamReaches!$B$2:$B$346,"="&amp;A29977)&gt;0, "Yes", "No")</f>
        <v>No</v>
      </c>
    </row>
    <row r="29978">
      <c r="A29978" s="6">
        <v>735648.0</v>
      </c>
      <c r="B29978" s="6">
        <v>734914.0</v>
      </c>
      <c r="C29978" s="14" t="str">
        <f>If(COUNTIF(DamReaches!$B$2:$B$346,"="&amp;A29978)&gt;0, "Yes", "No")</f>
        <v>No</v>
      </c>
    </row>
    <row r="29979">
      <c r="A29979" s="6">
        <v>735665.0</v>
      </c>
      <c r="B29979" s="6">
        <v>735629.0</v>
      </c>
      <c r="C29979" s="14" t="str">
        <f>If(COUNTIF(DamReaches!$B$2:$B$346,"="&amp;A29979)&gt;0, "Yes", "No")</f>
        <v>No</v>
      </c>
    </row>
    <row r="29980">
      <c r="A29980" s="6">
        <v>735666.0</v>
      </c>
      <c r="B29980" s="6">
        <v>735453.0</v>
      </c>
      <c r="C29980" s="14" t="str">
        <f>If(COUNTIF(DamReaches!$B$2:$B$346,"="&amp;A29980)&gt;0, "Yes", "No")</f>
        <v>No</v>
      </c>
    </row>
    <row r="29981">
      <c r="A29981" s="6">
        <v>735703.0</v>
      </c>
      <c r="B29981" s="6">
        <v>735282.0</v>
      </c>
      <c r="C29981" s="14" t="str">
        <f>If(COUNTIF(DamReaches!$B$2:$B$346,"="&amp;A29981)&gt;0, "Yes", "No")</f>
        <v>No</v>
      </c>
    </row>
    <row r="29982">
      <c r="A29982" s="6">
        <v>735704.0</v>
      </c>
      <c r="B29982" s="6">
        <v>736043.0</v>
      </c>
      <c r="C29982" s="14" t="str">
        <f>If(COUNTIF(DamReaches!$B$2:$B$346,"="&amp;A29982)&gt;0, "Yes", "No")</f>
        <v>No</v>
      </c>
    </row>
    <row r="29983">
      <c r="A29983" s="6">
        <v>735719.0</v>
      </c>
      <c r="B29983" s="6">
        <v>735590.0</v>
      </c>
      <c r="C29983" s="14" t="str">
        <f>If(COUNTIF(DamReaches!$B$2:$B$346,"="&amp;A29983)&gt;0, "Yes", "No")</f>
        <v>No</v>
      </c>
    </row>
    <row r="29984">
      <c r="A29984" s="6">
        <v>735720.0</v>
      </c>
      <c r="B29984" s="6">
        <v>734966.0</v>
      </c>
      <c r="C29984" s="14" t="str">
        <f>If(COUNTIF(DamReaches!$B$2:$B$346,"="&amp;A29984)&gt;0, "Yes", "No")</f>
        <v>No</v>
      </c>
    </row>
    <row r="29985">
      <c r="A29985" s="6">
        <v>735721.0</v>
      </c>
      <c r="B29985" s="6">
        <v>735516.0</v>
      </c>
      <c r="C29985" s="14" t="str">
        <f>If(COUNTIF(DamReaches!$B$2:$B$346,"="&amp;A29985)&gt;0, "Yes", "No")</f>
        <v>No</v>
      </c>
    </row>
    <row r="29986">
      <c r="A29986" s="6">
        <v>735722.0</v>
      </c>
      <c r="B29986" s="6">
        <v>735257.0</v>
      </c>
      <c r="C29986" s="14" t="str">
        <f>If(COUNTIF(DamReaches!$B$2:$B$346,"="&amp;A29986)&gt;0, "Yes", "No")</f>
        <v>No</v>
      </c>
    </row>
    <row r="29987">
      <c r="A29987" s="6">
        <v>735723.0</v>
      </c>
      <c r="B29987" s="6">
        <v>735426.0</v>
      </c>
      <c r="C29987" s="14" t="str">
        <f>If(COUNTIF(DamReaches!$B$2:$B$346,"="&amp;A29987)&gt;0, "Yes", "No")</f>
        <v>No</v>
      </c>
    </row>
    <row r="29988">
      <c r="A29988" s="6">
        <v>735724.0</v>
      </c>
      <c r="B29988" s="6">
        <v>735723.0</v>
      </c>
      <c r="C29988" s="14" t="str">
        <f>If(COUNTIF(DamReaches!$B$2:$B$346,"="&amp;A29988)&gt;0, "Yes", "No")</f>
        <v>No</v>
      </c>
    </row>
    <row r="29989">
      <c r="A29989" s="6">
        <v>735725.0</v>
      </c>
      <c r="B29989" s="6">
        <v>735726.0</v>
      </c>
      <c r="C29989" s="14" t="str">
        <f>If(COUNTIF(DamReaches!$B$2:$B$346,"="&amp;A29989)&gt;0, "Yes", "No")</f>
        <v>No</v>
      </c>
    </row>
    <row r="29990">
      <c r="A29990" s="6">
        <v>735726.0</v>
      </c>
      <c r="B29990" s="6">
        <v>735259.0</v>
      </c>
      <c r="C29990" s="14" t="str">
        <f>If(COUNTIF(DamReaches!$B$2:$B$346,"="&amp;A29990)&gt;0, "Yes", "No")</f>
        <v>No</v>
      </c>
    </row>
    <row r="29991">
      <c r="A29991" s="6">
        <v>735767.0</v>
      </c>
      <c r="B29991" s="6">
        <v>735892.0</v>
      </c>
      <c r="C29991" s="14" t="str">
        <f>If(COUNTIF(DamReaches!$B$2:$B$346,"="&amp;A29991)&gt;0, "Yes", "No")</f>
        <v>No</v>
      </c>
    </row>
    <row r="29992">
      <c r="A29992" s="6">
        <v>735768.0</v>
      </c>
      <c r="B29992" s="6">
        <v>735892.0</v>
      </c>
      <c r="C29992" s="14" t="str">
        <f>If(COUNTIF(DamReaches!$B$2:$B$346,"="&amp;A29992)&gt;0, "Yes", "No")</f>
        <v>No</v>
      </c>
    </row>
    <row r="29993">
      <c r="A29993" s="6">
        <v>735769.0</v>
      </c>
      <c r="B29993" s="6">
        <v>735704.0</v>
      </c>
      <c r="C29993" s="14" t="str">
        <f>If(COUNTIF(DamReaches!$B$2:$B$346,"="&amp;A29993)&gt;0, "Yes", "No")</f>
        <v>No</v>
      </c>
    </row>
    <row r="29994">
      <c r="A29994" s="6">
        <v>735793.0</v>
      </c>
      <c r="B29994" s="6">
        <v>735331.0</v>
      </c>
      <c r="C29994" s="14" t="str">
        <f>If(COUNTIF(DamReaches!$B$2:$B$346,"="&amp;A29994)&gt;0, "Yes", "No")</f>
        <v>No</v>
      </c>
    </row>
    <row r="29995">
      <c r="A29995" s="6">
        <v>735794.0</v>
      </c>
      <c r="B29995" s="6">
        <v>735648.0</v>
      </c>
      <c r="C29995" s="14" t="str">
        <f>If(COUNTIF(DamReaches!$B$2:$B$346,"="&amp;A29995)&gt;0, "Yes", "No")</f>
        <v>No</v>
      </c>
    </row>
    <row r="29996">
      <c r="A29996" s="6">
        <v>735795.0</v>
      </c>
      <c r="B29996" s="6">
        <v>736043.0</v>
      </c>
      <c r="C29996" s="14" t="str">
        <f>If(COUNTIF(DamReaches!$B$2:$B$346,"="&amp;A29996)&gt;0, "Yes", "No")</f>
        <v>No</v>
      </c>
    </row>
    <row r="29997">
      <c r="A29997" s="6">
        <v>735796.0</v>
      </c>
      <c r="B29997" s="6">
        <v>735666.0</v>
      </c>
      <c r="C29997" s="14" t="str">
        <f>If(COUNTIF(DamReaches!$B$2:$B$346,"="&amp;A29997)&gt;0, "Yes", "No")</f>
        <v>No</v>
      </c>
    </row>
    <row r="29998">
      <c r="A29998" s="6">
        <v>735822.0</v>
      </c>
      <c r="B29998" s="6">
        <v>735823.0</v>
      </c>
      <c r="C29998" s="14" t="str">
        <f>If(COUNTIF(DamReaches!$B$2:$B$346,"="&amp;A29998)&gt;0, "Yes", "No")</f>
        <v>No</v>
      </c>
    </row>
    <row r="29999">
      <c r="A29999" s="6">
        <v>735823.0</v>
      </c>
      <c r="B29999" s="6">
        <v>735719.0</v>
      </c>
      <c r="C29999" s="14" t="str">
        <f>If(COUNTIF(DamReaches!$B$2:$B$346,"="&amp;A29999)&gt;0, "Yes", "No")</f>
        <v>No</v>
      </c>
    </row>
    <row r="30000">
      <c r="A30000" s="6">
        <v>735856.0</v>
      </c>
      <c r="B30000" s="6">
        <v>735168.0</v>
      </c>
      <c r="C30000" s="14" t="str">
        <f>If(COUNTIF(DamReaches!$B$2:$B$346,"="&amp;A30000)&gt;0, "Yes", "No")</f>
        <v>No</v>
      </c>
    </row>
    <row r="30001">
      <c r="A30001" s="6">
        <v>735857.0</v>
      </c>
      <c r="B30001" s="6">
        <v>735516.0</v>
      </c>
      <c r="C30001" s="14" t="str">
        <f>If(COUNTIF(DamReaches!$B$2:$B$346,"="&amp;A30001)&gt;0, "Yes", "No")</f>
        <v>No</v>
      </c>
    </row>
    <row r="30002">
      <c r="A30002" s="6">
        <v>735858.0</v>
      </c>
      <c r="B30002" s="6">
        <v>735110.0</v>
      </c>
      <c r="C30002" s="14" t="str">
        <f>If(COUNTIF(DamReaches!$B$2:$B$346,"="&amp;A30002)&gt;0, "Yes", "No")</f>
        <v>No</v>
      </c>
    </row>
    <row r="30003">
      <c r="A30003" s="6">
        <v>735876.0</v>
      </c>
      <c r="B30003" s="6">
        <v>735877.0</v>
      </c>
      <c r="C30003" s="14" t="str">
        <f>If(COUNTIF(DamReaches!$B$2:$B$346,"="&amp;A30003)&gt;0, "Yes", "No")</f>
        <v>No</v>
      </c>
    </row>
    <row r="30004">
      <c r="A30004" s="6">
        <v>735877.0</v>
      </c>
      <c r="B30004" s="6">
        <v>735823.0</v>
      </c>
      <c r="C30004" s="14" t="str">
        <f>If(COUNTIF(DamReaches!$B$2:$B$346,"="&amp;A30004)&gt;0, "Yes", "No")</f>
        <v>No</v>
      </c>
    </row>
    <row r="30005">
      <c r="A30005" s="6">
        <v>735878.0</v>
      </c>
      <c r="B30005" s="6">
        <v>735546.0</v>
      </c>
      <c r="C30005" s="14" t="str">
        <f>If(COUNTIF(DamReaches!$B$2:$B$346,"="&amp;A30005)&gt;0, "Yes", "No")</f>
        <v>No</v>
      </c>
    </row>
    <row r="30006">
      <c r="A30006" s="6">
        <v>735891.0</v>
      </c>
      <c r="B30006" s="6">
        <v>735257.0</v>
      </c>
      <c r="C30006" s="14" t="str">
        <f>If(COUNTIF(DamReaches!$B$2:$B$346,"="&amp;A30006)&gt;0, "Yes", "No")</f>
        <v>No</v>
      </c>
    </row>
    <row r="30007">
      <c r="A30007" s="6">
        <v>735892.0</v>
      </c>
      <c r="B30007" s="6">
        <v>735723.0</v>
      </c>
      <c r="C30007" s="14" t="str">
        <f>If(COUNTIF(DamReaches!$B$2:$B$346,"="&amp;A30007)&gt;0, "Yes", "No")</f>
        <v>No</v>
      </c>
    </row>
    <row r="30008">
      <c r="A30008" s="6">
        <v>735900.0</v>
      </c>
      <c r="B30008" s="6">
        <v>735429.0</v>
      </c>
      <c r="C30008" s="14" t="str">
        <f>If(COUNTIF(DamReaches!$B$2:$B$346,"="&amp;A30008)&gt;0, "Yes", "No")</f>
        <v>No</v>
      </c>
    </row>
    <row r="30009">
      <c r="A30009" s="6">
        <v>735901.0</v>
      </c>
      <c r="B30009" s="6">
        <v>735666.0</v>
      </c>
      <c r="C30009" s="14" t="str">
        <f>If(COUNTIF(DamReaches!$B$2:$B$346,"="&amp;A30009)&gt;0, "Yes", "No")</f>
        <v>No</v>
      </c>
    </row>
    <row r="30010">
      <c r="A30010" s="6">
        <v>735902.0</v>
      </c>
      <c r="B30010" s="6">
        <v>735332.0</v>
      </c>
      <c r="C30010" s="14" t="str">
        <f>If(COUNTIF(DamReaches!$B$2:$B$346,"="&amp;A30010)&gt;0, "Yes", "No")</f>
        <v>No</v>
      </c>
    </row>
    <row r="30011">
      <c r="A30011" s="6">
        <v>735903.0</v>
      </c>
      <c r="B30011" s="6">
        <v>735902.0</v>
      </c>
      <c r="C30011" s="14" t="str">
        <f>If(COUNTIF(DamReaches!$B$2:$B$346,"="&amp;A30011)&gt;0, "Yes", "No")</f>
        <v>No</v>
      </c>
    </row>
    <row r="30012">
      <c r="A30012" s="6">
        <v>735918.0</v>
      </c>
      <c r="B30012" s="6">
        <v>735719.0</v>
      </c>
      <c r="C30012" s="14" t="str">
        <f>If(COUNTIF(DamReaches!$B$2:$B$346,"="&amp;A30012)&gt;0, "Yes", "No")</f>
        <v>No</v>
      </c>
    </row>
    <row r="30013">
      <c r="A30013" s="6">
        <v>735919.0</v>
      </c>
      <c r="B30013" s="6">
        <v>735282.0</v>
      </c>
      <c r="C30013" s="14" t="str">
        <f>If(COUNTIF(DamReaches!$B$2:$B$346,"="&amp;A30013)&gt;0, "Yes", "No")</f>
        <v>No</v>
      </c>
    </row>
    <row r="30014">
      <c r="A30014" s="6">
        <v>735938.0</v>
      </c>
      <c r="B30014" s="6">
        <v>735010.0</v>
      </c>
      <c r="C30014" s="14" t="str">
        <f>If(COUNTIF(DamReaches!$B$2:$B$346,"="&amp;A30014)&gt;0, "Yes", "No")</f>
        <v>No</v>
      </c>
    </row>
    <row r="30015">
      <c r="A30015" s="6">
        <v>735948.0</v>
      </c>
      <c r="B30015" s="6">
        <v>735793.0</v>
      </c>
      <c r="C30015" s="14" t="str">
        <f>If(COUNTIF(DamReaches!$B$2:$B$346,"="&amp;A30015)&gt;0, "Yes", "No")</f>
        <v>No</v>
      </c>
    </row>
    <row r="30016">
      <c r="A30016" s="6">
        <v>735969.0</v>
      </c>
      <c r="B30016" s="6">
        <v>735877.0</v>
      </c>
      <c r="C30016" s="14" t="str">
        <f>If(COUNTIF(DamReaches!$B$2:$B$346,"="&amp;A30016)&gt;0, "Yes", "No")</f>
        <v>No</v>
      </c>
    </row>
    <row r="30017">
      <c r="A30017" s="6">
        <v>735970.0</v>
      </c>
      <c r="B30017" s="6">
        <v>735900.0</v>
      </c>
      <c r="C30017" s="14" t="str">
        <f>If(COUNTIF(DamReaches!$B$2:$B$346,"="&amp;A30017)&gt;0, "Yes", "No")</f>
        <v>No</v>
      </c>
    </row>
    <row r="30018">
      <c r="A30018" s="6">
        <v>735983.0</v>
      </c>
      <c r="B30018" s="6">
        <v>735049.0</v>
      </c>
      <c r="C30018" s="14" t="str">
        <f>If(COUNTIF(DamReaches!$B$2:$B$346,"="&amp;A30018)&gt;0, "Yes", "No")</f>
        <v>No</v>
      </c>
    </row>
    <row r="30019">
      <c r="A30019" s="6">
        <v>735984.0</v>
      </c>
      <c r="B30019" s="6">
        <v>735919.0</v>
      </c>
      <c r="C30019" s="14" t="str">
        <f>If(COUNTIF(DamReaches!$B$2:$B$346,"="&amp;A30019)&gt;0, "Yes", "No")</f>
        <v>No</v>
      </c>
    </row>
    <row r="30020">
      <c r="A30020" s="6">
        <v>735985.0</v>
      </c>
      <c r="B30020" s="6">
        <v>736042.0</v>
      </c>
      <c r="C30020" s="14" t="str">
        <f>If(COUNTIF(DamReaches!$B$2:$B$346,"="&amp;A30020)&gt;0, "Yes", "No")</f>
        <v>No</v>
      </c>
    </row>
    <row r="30021">
      <c r="A30021" s="6">
        <v>735986.0</v>
      </c>
      <c r="B30021" s="6">
        <v>735428.0</v>
      </c>
      <c r="C30021" s="14" t="str">
        <f>If(COUNTIF(DamReaches!$B$2:$B$346,"="&amp;A30021)&gt;0, "Yes", "No")</f>
        <v>No</v>
      </c>
    </row>
    <row r="30022">
      <c r="A30022" s="6">
        <v>736041.0</v>
      </c>
      <c r="B30022" s="6">
        <v>735891.0</v>
      </c>
      <c r="C30022" s="14" t="str">
        <f>If(COUNTIF(DamReaches!$B$2:$B$346,"="&amp;A30022)&gt;0, "Yes", "No")</f>
        <v>No</v>
      </c>
    </row>
    <row r="30023">
      <c r="A30023" s="6">
        <v>736042.0</v>
      </c>
      <c r="B30023" s="6">
        <v>735984.0</v>
      </c>
      <c r="C30023" s="14" t="str">
        <f>If(COUNTIF(DamReaches!$B$2:$B$346,"="&amp;A30023)&gt;0, "Yes", "No")</f>
        <v>No</v>
      </c>
    </row>
    <row r="30024">
      <c r="A30024" s="6">
        <v>736043.0</v>
      </c>
      <c r="B30024" s="6">
        <v>736044.0</v>
      </c>
      <c r="C30024" s="14" t="str">
        <f>If(COUNTIF(DamReaches!$B$2:$B$346,"="&amp;A30024)&gt;0, "Yes", "No")</f>
        <v>No</v>
      </c>
    </row>
    <row r="30025">
      <c r="A30025" s="6">
        <v>736044.0</v>
      </c>
      <c r="B30025" s="6">
        <v>735901.0</v>
      </c>
      <c r="C30025" s="14" t="str">
        <f>If(COUNTIF(DamReaches!$B$2:$B$346,"="&amp;A30025)&gt;0, "Yes", "No")</f>
        <v>No</v>
      </c>
    </row>
    <row r="30026">
      <c r="A30026" s="6">
        <v>736045.0</v>
      </c>
      <c r="B30026" s="6">
        <v>735546.0</v>
      </c>
      <c r="C30026" s="14" t="str">
        <f>If(COUNTIF(DamReaches!$B$2:$B$346,"="&amp;A30026)&gt;0, "Yes", "No")</f>
        <v>No</v>
      </c>
    </row>
    <row r="30027">
      <c r="A30027" s="6">
        <v>736064.0</v>
      </c>
      <c r="B30027" s="6">
        <v>735858.0</v>
      </c>
      <c r="C30027" s="14" t="str">
        <f>If(COUNTIF(DamReaches!$B$2:$B$346,"="&amp;A30027)&gt;0, "Yes", "No")</f>
        <v>No</v>
      </c>
    </row>
    <row r="30028">
      <c r="A30028" s="6">
        <v>736065.0</v>
      </c>
      <c r="B30028" s="6">
        <v>736064.0</v>
      </c>
      <c r="C30028" s="14" t="str">
        <f>If(COUNTIF(DamReaches!$B$2:$B$346,"="&amp;A30028)&gt;0, "Yes", "No")</f>
        <v>No</v>
      </c>
    </row>
    <row r="30029">
      <c r="A30029" s="6">
        <v>736066.0</v>
      </c>
      <c r="B30029" s="6">
        <v>736041.0</v>
      </c>
      <c r="C30029" s="14" t="str">
        <f>If(COUNTIF(DamReaches!$B$2:$B$346,"="&amp;A30029)&gt;0, "Yes", "No")</f>
        <v>No</v>
      </c>
    </row>
    <row r="30030">
      <c r="A30030" s="6">
        <v>736067.0</v>
      </c>
      <c r="B30030" s="6">
        <v>735591.0</v>
      </c>
      <c r="C30030" s="14" t="str">
        <f>If(COUNTIF(DamReaches!$B$2:$B$346,"="&amp;A30030)&gt;0, "Yes", "No")</f>
        <v>No</v>
      </c>
    </row>
    <row r="30031">
      <c r="A30031" s="6">
        <v>736068.0</v>
      </c>
      <c r="B30031" s="6">
        <v>736067.0</v>
      </c>
      <c r="C30031" s="14" t="str">
        <f>If(COUNTIF(DamReaches!$B$2:$B$346,"="&amp;A30031)&gt;0, "Yes", "No")</f>
        <v>No</v>
      </c>
    </row>
    <row r="30032">
      <c r="A30032" s="6">
        <v>736106.0</v>
      </c>
      <c r="B30032" s="6">
        <v>735948.0</v>
      </c>
      <c r="C30032" s="14" t="str">
        <f>If(COUNTIF(DamReaches!$B$2:$B$346,"="&amp;A30032)&gt;0, "Yes", "No")</f>
        <v>No</v>
      </c>
    </row>
    <row r="30033">
      <c r="A30033" s="6">
        <v>736107.0</v>
      </c>
      <c r="B30033" s="6">
        <v>735901.0</v>
      </c>
      <c r="C30033" s="14" t="str">
        <f>If(COUNTIF(DamReaches!$B$2:$B$346,"="&amp;A30033)&gt;0, "Yes", "No")</f>
        <v>No</v>
      </c>
    </row>
    <row r="30034">
      <c r="A30034" s="6">
        <v>736117.0</v>
      </c>
      <c r="B30034" s="6">
        <v>735331.0</v>
      </c>
      <c r="C30034" s="14" t="str">
        <f>If(COUNTIF(DamReaches!$B$2:$B$346,"="&amp;A30034)&gt;0, "Yes", "No")</f>
        <v>No</v>
      </c>
    </row>
    <row r="30035">
      <c r="A30035" s="6">
        <v>736118.0</v>
      </c>
      <c r="B30035" s="6">
        <v>736107.0</v>
      </c>
      <c r="C30035" s="14" t="str">
        <f>If(COUNTIF(DamReaches!$B$2:$B$346,"="&amp;A30035)&gt;0, "Yes", "No")</f>
        <v>No</v>
      </c>
    </row>
    <row r="30036">
      <c r="A30036" s="6">
        <v>736143.0</v>
      </c>
      <c r="B30036" s="6">
        <v>735918.0</v>
      </c>
      <c r="C30036" s="14" t="str">
        <f>If(COUNTIF(DamReaches!$B$2:$B$346,"="&amp;A30036)&gt;0, "Yes", "No")</f>
        <v>No</v>
      </c>
    </row>
    <row r="30037">
      <c r="A30037" s="6">
        <v>736185.0</v>
      </c>
      <c r="B30037" s="6">
        <v>736041.0</v>
      </c>
      <c r="C30037" s="14" t="str">
        <f>If(COUNTIF(DamReaches!$B$2:$B$346,"="&amp;A30037)&gt;0, "Yes", "No")</f>
        <v>No</v>
      </c>
    </row>
    <row r="30038">
      <c r="A30038" s="6">
        <v>736215.0</v>
      </c>
      <c r="B30038" s="6">
        <v>735307.0</v>
      </c>
      <c r="C30038" s="14" t="str">
        <f>If(COUNTIF(DamReaches!$B$2:$B$346,"="&amp;A30038)&gt;0, "Yes", "No")</f>
        <v>No</v>
      </c>
    </row>
    <row r="30039">
      <c r="A30039" s="6">
        <v>736216.0</v>
      </c>
      <c r="B30039" s="6">
        <v>736349.0</v>
      </c>
      <c r="C30039" s="14" t="str">
        <f>If(COUNTIF(DamReaches!$B$2:$B$346,"="&amp;A30039)&gt;0, "Yes", "No")</f>
        <v>No</v>
      </c>
    </row>
    <row r="30040">
      <c r="A30040" s="6">
        <v>736217.0</v>
      </c>
      <c r="B30040" s="6">
        <v>735938.0</v>
      </c>
      <c r="C30040" s="14" t="str">
        <f>If(COUNTIF(DamReaches!$B$2:$B$346,"="&amp;A30040)&gt;0, "Yes", "No")</f>
        <v>No</v>
      </c>
    </row>
    <row r="30041">
      <c r="A30041" s="6">
        <v>736218.0</v>
      </c>
      <c r="B30041" s="6">
        <v>735083.0</v>
      </c>
      <c r="C30041" s="14" t="str">
        <f>If(COUNTIF(DamReaches!$B$2:$B$346,"="&amp;A30041)&gt;0, "Yes", "No")</f>
        <v>No</v>
      </c>
    </row>
    <row r="30042">
      <c r="A30042" s="6">
        <v>736236.0</v>
      </c>
      <c r="B30042" s="6">
        <v>735891.0</v>
      </c>
      <c r="C30042" s="14" t="str">
        <f>If(COUNTIF(DamReaches!$B$2:$B$346,"="&amp;A30042)&gt;0, "Yes", "No")</f>
        <v>No</v>
      </c>
    </row>
    <row r="30043">
      <c r="A30043" s="6">
        <v>736237.0</v>
      </c>
      <c r="B30043" s="6">
        <v>736044.0</v>
      </c>
      <c r="C30043" s="14" t="str">
        <f>If(COUNTIF(DamReaches!$B$2:$B$346,"="&amp;A30043)&gt;0, "Yes", "No")</f>
        <v>No</v>
      </c>
    </row>
    <row r="30044">
      <c r="A30044" s="6">
        <v>736238.0</v>
      </c>
      <c r="B30044" s="6">
        <v>735726.0</v>
      </c>
      <c r="C30044" s="14" t="str">
        <f>If(COUNTIF(DamReaches!$B$2:$B$346,"="&amp;A30044)&gt;0, "Yes", "No")</f>
        <v>No</v>
      </c>
    </row>
    <row r="30045">
      <c r="A30045" s="6">
        <v>736282.0</v>
      </c>
      <c r="B30045" s="6">
        <v>735918.0</v>
      </c>
      <c r="C30045" s="14" t="str">
        <f>If(COUNTIF(DamReaches!$B$2:$B$346,"="&amp;A30045)&gt;0, "Yes", "No")</f>
        <v>No</v>
      </c>
    </row>
    <row r="30046">
      <c r="A30046" s="6">
        <v>736283.0</v>
      </c>
      <c r="B30046" s="6">
        <v>736067.0</v>
      </c>
      <c r="C30046" s="14" t="str">
        <f>If(COUNTIF(DamReaches!$B$2:$B$346,"="&amp;A30046)&gt;0, "Yes", "No")</f>
        <v>No</v>
      </c>
    </row>
    <row r="30047">
      <c r="A30047" s="6">
        <v>736284.0</v>
      </c>
      <c r="B30047" s="6">
        <v>735900.0</v>
      </c>
      <c r="C30047" s="14" t="str">
        <f>If(COUNTIF(DamReaches!$B$2:$B$346,"="&amp;A30047)&gt;0, "Yes", "No")</f>
        <v>No</v>
      </c>
    </row>
    <row r="30048">
      <c r="A30048" s="6">
        <v>736285.0</v>
      </c>
      <c r="B30048" s="6">
        <v>736237.0</v>
      </c>
      <c r="C30048" s="14" t="str">
        <f>If(COUNTIF(DamReaches!$B$2:$B$346,"="&amp;A30048)&gt;0, "Yes", "No")</f>
        <v>No</v>
      </c>
    </row>
    <row r="30049">
      <c r="A30049" s="6">
        <v>736300.0</v>
      </c>
      <c r="B30049" s="6">
        <v>736282.0</v>
      </c>
      <c r="C30049" s="14" t="str">
        <f>If(COUNTIF(DamReaches!$B$2:$B$346,"="&amp;A30049)&gt;0, "Yes", "No")</f>
        <v>No</v>
      </c>
    </row>
    <row r="30050">
      <c r="A30050" s="6">
        <v>736301.0</v>
      </c>
      <c r="B30050" s="6">
        <v>736349.0</v>
      </c>
      <c r="C30050" s="14" t="str">
        <f>If(COUNTIF(DamReaches!$B$2:$B$346,"="&amp;A30050)&gt;0, "Yes", "No")</f>
        <v>No</v>
      </c>
    </row>
    <row r="30051">
      <c r="A30051" s="6">
        <v>736302.0</v>
      </c>
      <c r="B30051" s="6">
        <v>736284.0</v>
      </c>
      <c r="C30051" s="14" t="str">
        <f>If(COUNTIF(DamReaches!$B$2:$B$346,"="&amp;A30051)&gt;0, "Yes", "No")</f>
        <v>No</v>
      </c>
    </row>
    <row r="30052">
      <c r="A30052" s="6">
        <v>736303.0</v>
      </c>
      <c r="B30052" s="6">
        <v>735878.0</v>
      </c>
      <c r="C30052" s="14" t="str">
        <f>If(COUNTIF(DamReaches!$B$2:$B$346,"="&amp;A30052)&gt;0, "Yes", "No")</f>
        <v>No</v>
      </c>
    </row>
    <row r="30053">
      <c r="A30053" s="6">
        <v>736319.0</v>
      </c>
      <c r="B30053" s="6">
        <v>735938.0</v>
      </c>
      <c r="C30053" s="14" t="str">
        <f>If(COUNTIF(DamReaches!$B$2:$B$346,"="&amp;A30053)&gt;0, "Yes", "No")</f>
        <v>No</v>
      </c>
    </row>
    <row r="30054">
      <c r="A30054" s="6">
        <v>736320.0</v>
      </c>
      <c r="B30054" s="6">
        <v>735857.0</v>
      </c>
      <c r="C30054" s="14" t="str">
        <f>If(COUNTIF(DamReaches!$B$2:$B$346,"="&amp;A30054)&gt;0, "Yes", "No")</f>
        <v>No</v>
      </c>
    </row>
    <row r="30055">
      <c r="A30055" s="6">
        <v>736321.0</v>
      </c>
      <c r="B30055" s="6">
        <v>736236.0</v>
      </c>
      <c r="C30055" s="14" t="str">
        <f>If(COUNTIF(DamReaches!$B$2:$B$346,"="&amp;A30055)&gt;0, "Yes", "No")</f>
        <v>No</v>
      </c>
    </row>
    <row r="30056">
      <c r="A30056" s="6">
        <v>736322.0</v>
      </c>
      <c r="B30056" s="6">
        <v>735629.0</v>
      </c>
      <c r="C30056" s="14" t="str">
        <f>If(COUNTIF(DamReaches!$B$2:$B$346,"="&amp;A30056)&gt;0, "Yes", "No")</f>
        <v>No</v>
      </c>
    </row>
    <row r="30057">
      <c r="A30057" s="6">
        <v>736335.0</v>
      </c>
      <c r="B30057" s="6">
        <v>736624.0</v>
      </c>
      <c r="C30057" s="14" t="str">
        <f>If(COUNTIF(DamReaches!$B$2:$B$346,"="&amp;A30057)&gt;0, "Yes", "No")</f>
        <v>No</v>
      </c>
    </row>
    <row r="30058">
      <c r="A30058" s="6">
        <v>736336.0</v>
      </c>
      <c r="B30058" s="6">
        <v>734522.0</v>
      </c>
      <c r="C30058" s="14" t="str">
        <f>If(COUNTIF(DamReaches!$B$2:$B$346,"="&amp;A30058)&gt;0, "Yes", "No")</f>
        <v>No</v>
      </c>
    </row>
    <row r="30059">
      <c r="A30059" s="6">
        <v>736337.0</v>
      </c>
      <c r="B30059" s="6">
        <v>735984.0</v>
      </c>
      <c r="C30059" s="14" t="str">
        <f>If(COUNTIF(DamReaches!$B$2:$B$346,"="&amp;A30059)&gt;0, "Yes", "No")</f>
        <v>No</v>
      </c>
    </row>
    <row r="30060">
      <c r="A30060" s="6">
        <v>736349.0</v>
      </c>
      <c r="B30060" s="6">
        <v>736350.0</v>
      </c>
      <c r="C30060" s="14" t="str">
        <f>If(COUNTIF(DamReaches!$B$2:$B$346,"="&amp;A30060)&gt;0, "Yes", "No")</f>
        <v>No</v>
      </c>
    </row>
    <row r="30061">
      <c r="A30061" s="6">
        <v>736350.0</v>
      </c>
      <c r="B30061" s="6">
        <v>736319.0</v>
      </c>
      <c r="C30061" s="14" t="str">
        <f>If(COUNTIF(DamReaches!$B$2:$B$346,"="&amp;A30061)&gt;0, "Yes", "No")</f>
        <v>No</v>
      </c>
    </row>
    <row r="30062">
      <c r="A30062" s="6">
        <v>736351.0</v>
      </c>
      <c r="B30062" s="6">
        <v>735919.0</v>
      </c>
      <c r="C30062" s="14" t="str">
        <f>If(COUNTIF(DamReaches!$B$2:$B$346,"="&amp;A30062)&gt;0, "Yes", "No")</f>
        <v>No</v>
      </c>
    </row>
    <row r="30063">
      <c r="A30063" s="6">
        <v>736352.0</v>
      </c>
      <c r="B30063" s="6">
        <v>736042.0</v>
      </c>
      <c r="C30063" s="14" t="str">
        <f>If(COUNTIF(DamReaches!$B$2:$B$346,"="&amp;A30063)&gt;0, "Yes", "No")</f>
        <v>No</v>
      </c>
    </row>
    <row r="30064">
      <c r="A30064" s="6">
        <v>736353.0</v>
      </c>
      <c r="B30064" s="6">
        <v>736352.0</v>
      </c>
      <c r="C30064" s="14" t="str">
        <f>If(COUNTIF(DamReaches!$B$2:$B$346,"="&amp;A30064)&gt;0, "Yes", "No")</f>
        <v>No</v>
      </c>
    </row>
    <row r="30065">
      <c r="A30065" s="6">
        <v>736354.0</v>
      </c>
      <c r="B30065" s="6">
        <v>736625.0</v>
      </c>
      <c r="C30065" s="14" t="str">
        <f>If(COUNTIF(DamReaches!$B$2:$B$346,"="&amp;A30065)&gt;0, "Yes", "No")</f>
        <v>No</v>
      </c>
    </row>
    <row r="30066">
      <c r="A30066" s="6">
        <v>736355.0</v>
      </c>
      <c r="B30066" s="6">
        <v>736625.0</v>
      </c>
      <c r="C30066" s="14" t="str">
        <f>If(COUNTIF(DamReaches!$B$2:$B$346,"="&amp;A30066)&gt;0, "Yes", "No")</f>
        <v>No</v>
      </c>
    </row>
    <row r="30067">
      <c r="A30067" s="6">
        <v>736376.0</v>
      </c>
      <c r="B30067" s="6">
        <v>735218.0</v>
      </c>
      <c r="C30067" s="14" t="str">
        <f>If(COUNTIF(DamReaches!$B$2:$B$346,"="&amp;A30067)&gt;0, "Yes", "No")</f>
        <v>No</v>
      </c>
    </row>
    <row r="30068">
      <c r="A30068" s="6">
        <v>736377.0</v>
      </c>
      <c r="B30068" s="6">
        <v>736376.0</v>
      </c>
      <c r="C30068" s="14" t="str">
        <f>If(COUNTIF(DamReaches!$B$2:$B$346,"="&amp;A30068)&gt;0, "Yes", "No")</f>
        <v>No</v>
      </c>
    </row>
    <row r="30069">
      <c r="A30069" s="6">
        <v>736378.0</v>
      </c>
      <c r="B30069" s="6">
        <v>736525.0</v>
      </c>
      <c r="C30069" s="14" t="str">
        <f>If(COUNTIF(DamReaches!$B$2:$B$346,"="&amp;A30069)&gt;0, "Yes", "No")</f>
        <v>No</v>
      </c>
    </row>
    <row r="30070">
      <c r="A30070" s="6">
        <v>736392.0</v>
      </c>
      <c r="B30070" s="6">
        <v>736393.0</v>
      </c>
      <c r="C30070" s="14" t="str">
        <f>If(COUNTIF(DamReaches!$B$2:$B$346,"="&amp;A30070)&gt;0, "Yes", "No")</f>
        <v>No</v>
      </c>
    </row>
    <row r="30071">
      <c r="A30071" s="6">
        <v>736393.0</v>
      </c>
      <c r="B30071" s="6">
        <v>736624.0</v>
      </c>
      <c r="C30071" s="14" t="str">
        <f>If(COUNTIF(DamReaches!$B$2:$B$346,"="&amp;A30071)&gt;0, "Yes", "No")</f>
        <v>No</v>
      </c>
    </row>
    <row r="30072">
      <c r="A30072" s="6">
        <v>736394.0</v>
      </c>
      <c r="B30072" s="6">
        <v>735307.0</v>
      </c>
      <c r="C30072" s="14" t="str">
        <f>If(COUNTIF(DamReaches!$B$2:$B$346,"="&amp;A30072)&gt;0, "Yes", "No")</f>
        <v>No</v>
      </c>
    </row>
    <row r="30073">
      <c r="A30073" s="6">
        <v>736395.0</v>
      </c>
      <c r="B30073" s="6">
        <v>736350.0</v>
      </c>
      <c r="C30073" s="14" t="str">
        <f>If(COUNTIF(DamReaches!$B$2:$B$346,"="&amp;A30073)&gt;0, "Yes", "No")</f>
        <v>No</v>
      </c>
    </row>
    <row r="30074">
      <c r="A30074" s="6">
        <v>736396.0</v>
      </c>
      <c r="B30074" s="6">
        <v>736064.0</v>
      </c>
      <c r="C30074" s="14" t="str">
        <f>If(COUNTIF(DamReaches!$B$2:$B$346,"="&amp;A30074)&gt;0, "Yes", "No")</f>
        <v>No</v>
      </c>
    </row>
    <row r="30075">
      <c r="A30075" s="6">
        <v>736397.0</v>
      </c>
      <c r="B30075" s="6">
        <v>736322.0</v>
      </c>
      <c r="C30075" s="14" t="str">
        <f>If(COUNTIF(DamReaches!$B$2:$B$346,"="&amp;A30075)&gt;0, "Yes", "No")</f>
        <v>No</v>
      </c>
    </row>
    <row r="30076">
      <c r="A30076" s="6">
        <v>736398.0</v>
      </c>
      <c r="B30076" s="6">
        <v>736283.0</v>
      </c>
      <c r="C30076" s="14" t="str">
        <f>If(COUNTIF(DamReaches!$B$2:$B$346,"="&amp;A30076)&gt;0, "Yes", "No")</f>
        <v>No</v>
      </c>
    </row>
    <row r="30077">
      <c r="A30077" s="6">
        <v>736399.0</v>
      </c>
      <c r="B30077" s="6">
        <v>736525.0</v>
      </c>
      <c r="C30077" s="14" t="str">
        <f>If(COUNTIF(DamReaches!$B$2:$B$346,"="&amp;A30077)&gt;0, "Yes", "No")</f>
        <v>No</v>
      </c>
    </row>
    <row r="30078">
      <c r="A30078" s="6">
        <v>736411.0</v>
      </c>
      <c r="B30078" s="6">
        <v>736395.0</v>
      </c>
      <c r="C30078" s="14" t="str">
        <f>If(COUNTIF(DamReaches!$B$2:$B$346,"="&amp;A30078)&gt;0, "Yes", "No")</f>
        <v>No</v>
      </c>
    </row>
    <row r="30079">
      <c r="A30079" s="6">
        <v>736451.0</v>
      </c>
      <c r="B30079" s="6">
        <v>736282.0</v>
      </c>
      <c r="C30079" s="14" t="str">
        <f>If(COUNTIF(DamReaches!$B$2:$B$346,"="&amp;A30079)&gt;0, "Yes", "No")</f>
        <v>No</v>
      </c>
    </row>
    <row r="30080">
      <c r="A30080" s="6">
        <v>736452.0</v>
      </c>
      <c r="B30080" s="6">
        <v>736236.0</v>
      </c>
      <c r="C30080" s="14" t="str">
        <f>If(COUNTIF(DamReaches!$B$2:$B$346,"="&amp;A30080)&gt;0, "Yes", "No")</f>
        <v>No</v>
      </c>
    </row>
    <row r="30081">
      <c r="A30081" s="6">
        <v>736467.0</v>
      </c>
      <c r="B30081" s="6">
        <v>736352.0</v>
      </c>
      <c r="C30081" s="14" t="str">
        <f>If(COUNTIF(DamReaches!$B$2:$B$346,"="&amp;A30081)&gt;0, "Yes", "No")</f>
        <v>No</v>
      </c>
    </row>
    <row r="30082">
      <c r="A30082" s="6">
        <v>736468.0</v>
      </c>
      <c r="B30082" s="6">
        <v>736237.0</v>
      </c>
      <c r="C30082" s="14" t="str">
        <f>If(COUNTIF(DamReaches!$B$2:$B$346,"="&amp;A30082)&gt;0, "Yes", "No")</f>
        <v>No</v>
      </c>
    </row>
    <row r="30083">
      <c r="A30083" s="6">
        <v>736508.0</v>
      </c>
      <c r="B30083" s="6">
        <v>736319.0</v>
      </c>
      <c r="C30083" s="14" t="str">
        <f>If(COUNTIF(DamReaches!$B$2:$B$346,"="&amp;A30083)&gt;0, "Yes", "No")</f>
        <v>No</v>
      </c>
    </row>
    <row r="30084">
      <c r="A30084" s="6">
        <v>736509.0</v>
      </c>
      <c r="B30084" s="6">
        <v>736508.0</v>
      </c>
      <c r="C30084" s="14" t="str">
        <f>If(COUNTIF(DamReaches!$B$2:$B$346,"="&amp;A30084)&gt;0, "Yes", "No")</f>
        <v>No</v>
      </c>
    </row>
    <row r="30085">
      <c r="A30085" s="6">
        <v>736521.0</v>
      </c>
      <c r="B30085" s="6">
        <v>736451.0</v>
      </c>
      <c r="C30085" s="14" t="str">
        <f>If(COUNTIF(DamReaches!$B$2:$B$346,"="&amp;A30085)&gt;0, "Yes", "No")</f>
        <v>No</v>
      </c>
    </row>
    <row r="30086">
      <c r="A30086" s="6">
        <v>736522.0</v>
      </c>
      <c r="B30086" s="6">
        <v>735648.0</v>
      </c>
      <c r="C30086" s="14" t="str">
        <f>If(COUNTIF(DamReaches!$B$2:$B$346,"="&amp;A30086)&gt;0, "Yes", "No")</f>
        <v>No</v>
      </c>
    </row>
    <row r="30087">
      <c r="A30087" s="6">
        <v>736523.0</v>
      </c>
      <c r="B30087" s="6">
        <v>736284.0</v>
      </c>
      <c r="C30087" s="14" t="str">
        <f>If(COUNTIF(DamReaches!$B$2:$B$346,"="&amp;A30087)&gt;0, "Yes", "No")</f>
        <v>No</v>
      </c>
    </row>
    <row r="30088">
      <c r="A30088" s="6">
        <v>736524.0</v>
      </c>
      <c r="B30088" s="6">
        <v>735902.0</v>
      </c>
      <c r="C30088" s="14" t="str">
        <f>If(COUNTIF(DamReaches!$B$2:$B$346,"="&amp;A30088)&gt;0, "Yes", "No")</f>
        <v>No</v>
      </c>
    </row>
    <row r="30089">
      <c r="A30089" s="6">
        <v>736525.0</v>
      </c>
      <c r="B30089" s="6">
        <v>736524.0</v>
      </c>
      <c r="C30089" s="14" t="str">
        <f>If(COUNTIF(DamReaches!$B$2:$B$346,"="&amp;A30089)&gt;0, "Yes", "No")</f>
        <v>No</v>
      </c>
    </row>
    <row r="30090">
      <c r="A30090" s="6">
        <v>736540.0</v>
      </c>
      <c r="B30090" s="6">
        <v>735878.0</v>
      </c>
      <c r="C30090" s="14" t="str">
        <f>If(COUNTIF(DamReaches!$B$2:$B$346,"="&amp;A30090)&gt;0, "Yes", "No")</f>
        <v>No</v>
      </c>
    </row>
    <row r="30091">
      <c r="A30091" s="6">
        <v>736573.0</v>
      </c>
      <c r="B30091" s="6">
        <v>735858.0</v>
      </c>
      <c r="C30091" s="14" t="str">
        <f>If(COUNTIF(DamReaches!$B$2:$B$346,"="&amp;A30091)&gt;0, "Yes", "No")</f>
        <v>No</v>
      </c>
    </row>
    <row r="30092">
      <c r="A30092" s="6">
        <v>736574.0</v>
      </c>
      <c r="B30092" s="6">
        <v>736396.0</v>
      </c>
      <c r="C30092" s="14" t="str">
        <f>If(COUNTIF(DamReaches!$B$2:$B$346,"="&amp;A30092)&gt;0, "Yes", "No")</f>
        <v>No</v>
      </c>
    </row>
    <row r="30093">
      <c r="A30093" s="6">
        <v>736575.0</v>
      </c>
      <c r="B30093" s="6">
        <v>735948.0</v>
      </c>
      <c r="C30093" s="14" t="str">
        <f>If(COUNTIF(DamReaches!$B$2:$B$346,"="&amp;A30093)&gt;0, "Yes", "No")</f>
        <v>No</v>
      </c>
    </row>
    <row r="30094">
      <c r="A30094" s="6">
        <v>736603.0</v>
      </c>
      <c r="B30094" s="6">
        <v>736575.0</v>
      </c>
      <c r="C30094" s="14" t="str">
        <f>If(COUNTIF(DamReaches!$B$2:$B$346,"="&amp;A30094)&gt;0, "Yes", "No")</f>
        <v>No</v>
      </c>
    </row>
    <row r="30095">
      <c r="A30095" s="6">
        <v>736604.0</v>
      </c>
      <c r="B30095" s="6">
        <v>735591.0</v>
      </c>
      <c r="C30095" s="14" t="str">
        <f>If(COUNTIF(DamReaches!$B$2:$B$346,"="&amp;A30095)&gt;0, "Yes", "No")</f>
        <v>No</v>
      </c>
    </row>
    <row r="30096">
      <c r="A30096" s="6">
        <v>736605.0</v>
      </c>
      <c r="B30096" s="6">
        <v>736107.0</v>
      </c>
      <c r="C30096" s="14" t="str">
        <f>If(COUNTIF(DamReaches!$B$2:$B$346,"="&amp;A30096)&gt;0, "Yes", "No")</f>
        <v>No</v>
      </c>
    </row>
    <row r="30097">
      <c r="A30097" s="6">
        <v>736606.0</v>
      </c>
      <c r="B30097" s="6">
        <v>736605.0</v>
      </c>
      <c r="C30097" s="14" t="str">
        <f>If(COUNTIF(DamReaches!$B$2:$B$346,"="&amp;A30097)&gt;0, "Yes", "No")</f>
        <v>No</v>
      </c>
    </row>
    <row r="30098">
      <c r="A30098" s="6">
        <v>736624.0</v>
      </c>
      <c r="B30098" s="6">
        <v>736693.0</v>
      </c>
      <c r="C30098" s="14" t="str">
        <f>If(COUNTIF(DamReaches!$B$2:$B$346,"="&amp;A30098)&gt;0, "Yes", "No")</f>
        <v>No</v>
      </c>
    </row>
    <row r="30099">
      <c r="A30099" s="6">
        <v>736625.0</v>
      </c>
      <c r="B30099" s="6">
        <v>736715.0</v>
      </c>
      <c r="C30099" s="14" t="str">
        <f>If(COUNTIF(DamReaches!$B$2:$B$346,"="&amp;A30099)&gt;0, "Yes", "No")</f>
        <v>No</v>
      </c>
    </row>
    <row r="30100">
      <c r="A30100" s="6">
        <v>736645.0</v>
      </c>
      <c r="B30100" s="6">
        <v>736693.0</v>
      </c>
      <c r="C30100" s="14" t="str">
        <f>If(COUNTIF(DamReaches!$B$2:$B$346,"="&amp;A30100)&gt;0, "Yes", "No")</f>
        <v>No</v>
      </c>
    </row>
    <row r="30101">
      <c r="A30101" s="6">
        <v>736646.0</v>
      </c>
      <c r="B30101" s="6">
        <v>736575.0</v>
      </c>
      <c r="C30101" s="14" t="str">
        <f>If(COUNTIF(DamReaches!$B$2:$B$346,"="&amp;A30101)&gt;0, "Yes", "No")</f>
        <v>No</v>
      </c>
    </row>
    <row r="30102">
      <c r="A30102" s="6">
        <v>736647.0</v>
      </c>
      <c r="B30102" s="6">
        <v>736106.0</v>
      </c>
      <c r="C30102" s="14" t="str">
        <f>If(COUNTIF(DamReaches!$B$2:$B$346,"="&amp;A30102)&gt;0, "Yes", "No")</f>
        <v>No</v>
      </c>
    </row>
    <row r="30103">
      <c r="A30103" s="6">
        <v>736648.0</v>
      </c>
      <c r="B30103" s="6">
        <v>736337.0</v>
      </c>
      <c r="C30103" s="14" t="str">
        <f>If(COUNTIF(DamReaches!$B$2:$B$346,"="&amp;A30103)&gt;0, "Yes", "No")</f>
        <v>No</v>
      </c>
    </row>
    <row r="30104">
      <c r="A30104" s="6">
        <v>736670.0</v>
      </c>
      <c r="B30104" s="6">
        <v>736451.0</v>
      </c>
      <c r="C30104" s="14" t="str">
        <f>If(COUNTIF(DamReaches!$B$2:$B$346,"="&amp;A30104)&gt;0, "Yes", "No")</f>
        <v>No</v>
      </c>
    </row>
    <row r="30105">
      <c r="A30105" s="6">
        <v>736671.0</v>
      </c>
      <c r="B30105" s="6">
        <v>736523.0</v>
      </c>
      <c r="C30105" s="14" t="str">
        <f>If(COUNTIF(DamReaches!$B$2:$B$346,"="&amp;A30105)&gt;0, "Yes", "No")</f>
        <v>No</v>
      </c>
    </row>
    <row r="30106">
      <c r="A30106" s="6">
        <v>736672.0</v>
      </c>
      <c r="B30106" s="6">
        <v>736730.0</v>
      </c>
      <c r="C30106" s="14" t="str">
        <f>If(COUNTIF(DamReaches!$B$2:$B$346,"="&amp;A30106)&gt;0, "Yes", "No")</f>
        <v>No</v>
      </c>
    </row>
    <row r="30107">
      <c r="A30107" s="6">
        <v>736693.0</v>
      </c>
      <c r="B30107" s="6">
        <v>736695.0</v>
      </c>
      <c r="C30107" s="14" t="str">
        <f>If(COUNTIF(DamReaches!$B$2:$B$346,"="&amp;A30107)&gt;0, "Yes", "No")</f>
        <v>No</v>
      </c>
    </row>
    <row r="30108">
      <c r="A30108" s="6">
        <v>736694.0</v>
      </c>
      <c r="B30108" s="6">
        <v>736695.0</v>
      </c>
      <c r="C30108" s="14" t="str">
        <f>If(COUNTIF(DamReaches!$B$2:$B$346,"="&amp;A30108)&gt;0, "Yes", "No")</f>
        <v>No</v>
      </c>
    </row>
    <row r="30109">
      <c r="A30109" s="6">
        <v>736695.0</v>
      </c>
      <c r="B30109" s="6">
        <v>736521.0</v>
      </c>
      <c r="C30109" s="14" t="str">
        <f>If(COUNTIF(DamReaches!$B$2:$B$346,"="&amp;A30109)&gt;0, "Yes", "No")</f>
        <v>No</v>
      </c>
    </row>
    <row r="30110">
      <c r="A30110" s="6">
        <v>736696.0</v>
      </c>
      <c r="B30110" s="6">
        <v>736283.0</v>
      </c>
      <c r="C30110" s="14" t="str">
        <f>If(COUNTIF(DamReaches!$B$2:$B$346,"="&amp;A30110)&gt;0, "Yes", "No")</f>
        <v>No</v>
      </c>
    </row>
    <row r="30111">
      <c r="A30111" s="6">
        <v>736697.0</v>
      </c>
      <c r="B30111" s="6">
        <v>736540.0</v>
      </c>
      <c r="C30111" s="14" t="str">
        <f>If(COUNTIF(DamReaches!$B$2:$B$346,"="&amp;A30111)&gt;0, "Yes", "No")</f>
        <v>No</v>
      </c>
    </row>
    <row r="30112">
      <c r="A30112" s="6">
        <v>736713.0</v>
      </c>
      <c r="B30112" s="6">
        <v>736337.0</v>
      </c>
      <c r="C30112" s="14" t="str">
        <f>If(COUNTIF(DamReaches!$B$2:$B$346,"="&amp;A30112)&gt;0, "Yes", "No")</f>
        <v>No</v>
      </c>
    </row>
    <row r="30113">
      <c r="A30113" s="6">
        <v>736714.0</v>
      </c>
      <c r="B30113" s="6">
        <v>735014.0</v>
      </c>
      <c r="C30113" s="14" t="str">
        <f>If(COUNTIF(DamReaches!$B$2:$B$346,"="&amp;A30113)&gt;0, "Yes", "No")</f>
        <v>No</v>
      </c>
    </row>
    <row r="30114">
      <c r="A30114" s="6">
        <v>736715.0</v>
      </c>
      <c r="B30114" s="6">
        <v>736716.0</v>
      </c>
      <c r="C30114" s="14" t="str">
        <f>If(COUNTIF(DamReaches!$B$2:$B$346,"="&amp;A30114)&gt;0, "Yes", "No")</f>
        <v>No</v>
      </c>
    </row>
    <row r="30115">
      <c r="A30115" s="6">
        <v>736716.0</v>
      </c>
      <c r="B30115" s="6">
        <v>736468.0</v>
      </c>
      <c r="C30115" s="14" t="str">
        <f>If(COUNTIF(DamReaches!$B$2:$B$346,"="&amp;A30115)&gt;0, "Yes", "No")</f>
        <v>No</v>
      </c>
    </row>
    <row r="30116">
      <c r="A30116" s="6">
        <v>736727.0</v>
      </c>
      <c r="B30116" s="6">
        <v>736508.0</v>
      </c>
      <c r="C30116" s="14" t="str">
        <f>If(COUNTIF(DamReaches!$B$2:$B$346,"="&amp;A30116)&gt;0, "Yes", "No")</f>
        <v>No</v>
      </c>
    </row>
    <row r="30117">
      <c r="A30117" s="6">
        <v>736728.0</v>
      </c>
      <c r="B30117" s="6">
        <v>736573.0</v>
      </c>
      <c r="C30117" s="14" t="str">
        <f>If(COUNTIF(DamReaches!$B$2:$B$346,"="&amp;A30117)&gt;0, "Yes", "No")</f>
        <v>No</v>
      </c>
    </row>
    <row r="30118">
      <c r="A30118" s="6">
        <v>736729.0</v>
      </c>
      <c r="B30118" s="6">
        <v>736646.0</v>
      </c>
      <c r="C30118" s="14" t="str">
        <f>If(COUNTIF(DamReaches!$B$2:$B$346,"="&amp;A30118)&gt;0, "Yes", "No")</f>
        <v>No</v>
      </c>
    </row>
    <row r="30119">
      <c r="A30119" s="6">
        <v>736730.0</v>
      </c>
      <c r="B30119" s="6">
        <v>736731.0</v>
      </c>
      <c r="C30119" s="14" t="str">
        <f>If(COUNTIF(DamReaches!$B$2:$B$346,"="&amp;A30119)&gt;0, "Yes", "No")</f>
        <v>No</v>
      </c>
    </row>
    <row r="30120">
      <c r="A30120" s="6">
        <v>736731.0</v>
      </c>
      <c r="B30120" s="6">
        <v>736715.0</v>
      </c>
      <c r="C30120" s="14" t="str">
        <f>If(COUNTIF(DamReaches!$B$2:$B$346,"="&amp;A30120)&gt;0, "Yes", "No")</f>
        <v>No</v>
      </c>
    </row>
    <row r="30121">
      <c r="A30121" s="6">
        <v>736767.0</v>
      </c>
      <c r="B30121" s="6">
        <v>735857.0</v>
      </c>
      <c r="C30121" s="14" t="str">
        <f>If(COUNTIF(DamReaches!$B$2:$B$346,"="&amp;A30121)&gt;0, "Yes", "No")</f>
        <v>No</v>
      </c>
    </row>
    <row r="30122">
      <c r="A30122" s="6">
        <v>736782.0</v>
      </c>
      <c r="B30122" s="6">
        <v>736322.0</v>
      </c>
      <c r="C30122" s="14" t="str">
        <f>If(COUNTIF(DamReaches!$B$2:$B$346,"="&amp;A30122)&gt;0, "Yes", "No")</f>
        <v>No</v>
      </c>
    </row>
    <row r="30123">
      <c r="A30123" s="6">
        <v>736783.0</v>
      </c>
      <c r="B30123" s="6">
        <v>736730.0</v>
      </c>
      <c r="C30123" s="14" t="str">
        <f>If(COUNTIF(DamReaches!$B$2:$B$346,"="&amp;A30123)&gt;0, "Yes", "No")</f>
        <v>No</v>
      </c>
    </row>
    <row r="30124">
      <c r="A30124" s="6">
        <v>736784.0</v>
      </c>
      <c r="B30124" s="6">
        <v>736524.0</v>
      </c>
      <c r="C30124" s="14" t="str">
        <f>If(COUNTIF(DamReaches!$B$2:$B$346,"="&amp;A30124)&gt;0, "Yes", "No")</f>
        <v>No</v>
      </c>
    </row>
    <row r="30125">
      <c r="A30125" s="6">
        <v>736795.0</v>
      </c>
      <c r="B30125" s="6">
        <v>736393.0</v>
      </c>
      <c r="C30125" s="14" t="str">
        <f>If(COUNTIF(DamReaches!$B$2:$B$346,"="&amp;A30125)&gt;0, "Yes", "No")</f>
        <v>No</v>
      </c>
    </row>
    <row r="30126">
      <c r="A30126" s="6">
        <v>736805.0</v>
      </c>
      <c r="B30126" s="6">
        <v>736795.0</v>
      </c>
      <c r="C30126" s="14" t="str">
        <f>If(COUNTIF(DamReaches!$B$2:$B$346,"="&amp;A30126)&gt;0, "Yes", "No")</f>
        <v>No</v>
      </c>
    </row>
    <row r="30127">
      <c r="A30127" s="6">
        <v>736843.0</v>
      </c>
      <c r="B30127" s="6">
        <v>736521.0</v>
      </c>
      <c r="C30127" s="14" t="str">
        <f>If(COUNTIF(DamReaches!$B$2:$B$346,"="&amp;A30127)&gt;0, "Yes", "No")</f>
        <v>No</v>
      </c>
    </row>
    <row r="30128">
      <c r="A30128" s="6">
        <v>736844.0</v>
      </c>
      <c r="B30128" s="6">
        <v>736376.0</v>
      </c>
      <c r="C30128" s="14" t="str">
        <f>If(COUNTIF(DamReaches!$B$2:$B$346,"="&amp;A30128)&gt;0, "Yes", "No")</f>
        <v>No</v>
      </c>
    </row>
    <row r="30129">
      <c r="A30129" s="6">
        <v>736877.0</v>
      </c>
      <c r="B30129" s="6">
        <v>736843.0</v>
      </c>
      <c r="C30129" s="14" t="str">
        <f>If(COUNTIF(DamReaches!$B$2:$B$346,"="&amp;A30129)&gt;0, "Yes", "No")</f>
        <v>No</v>
      </c>
    </row>
    <row r="30130">
      <c r="A30130" s="6">
        <v>736878.0</v>
      </c>
      <c r="B30130" s="6">
        <v>736647.0</v>
      </c>
      <c r="C30130" s="14" t="str">
        <f>If(COUNTIF(DamReaches!$B$2:$B$346,"="&amp;A30130)&gt;0, "Yes", "No")</f>
        <v>No</v>
      </c>
    </row>
    <row r="30131">
      <c r="A30131" s="6">
        <v>736879.0</v>
      </c>
      <c r="B30131" s="6">
        <v>736844.0</v>
      </c>
      <c r="C30131" s="14" t="str">
        <f>If(COUNTIF(DamReaches!$B$2:$B$346,"="&amp;A30131)&gt;0, "Yes", "No")</f>
        <v>No</v>
      </c>
    </row>
    <row r="30132">
      <c r="A30132" s="6">
        <v>736880.0</v>
      </c>
      <c r="B30132" s="6">
        <v>736784.0</v>
      </c>
      <c r="C30132" s="14" t="str">
        <f>If(COUNTIF(DamReaches!$B$2:$B$346,"="&amp;A30132)&gt;0, "Yes", "No")</f>
        <v>No</v>
      </c>
    </row>
    <row r="30133">
      <c r="A30133" s="6">
        <v>736881.0</v>
      </c>
      <c r="B30133" s="6">
        <v>736880.0</v>
      </c>
      <c r="C30133" s="14" t="str">
        <f>If(COUNTIF(DamReaches!$B$2:$B$346,"="&amp;A30133)&gt;0, "Yes", "No")</f>
        <v>No</v>
      </c>
    </row>
    <row r="30134">
      <c r="A30134" s="6">
        <v>736882.0</v>
      </c>
      <c r="B30134" s="6">
        <v>736881.0</v>
      </c>
      <c r="C30134" s="14" t="str">
        <f>If(COUNTIF(DamReaches!$B$2:$B$346,"="&amp;A30134)&gt;0, "Yes", "No")</f>
        <v>No</v>
      </c>
    </row>
    <row r="30135">
      <c r="A30135" s="6">
        <v>736900.0</v>
      </c>
      <c r="B30135" s="6">
        <v>736878.0</v>
      </c>
      <c r="C30135" s="14" t="str">
        <f>If(COUNTIF(DamReaches!$B$2:$B$346,"="&amp;A30135)&gt;0, "Yes", "No")</f>
        <v>No</v>
      </c>
    </row>
    <row r="30136">
      <c r="A30136" s="6">
        <v>736913.0</v>
      </c>
      <c r="B30136" s="6">
        <v>736573.0</v>
      </c>
      <c r="C30136" s="14" t="str">
        <f>If(COUNTIF(DamReaches!$B$2:$B$346,"="&amp;A30136)&gt;0, "Yes", "No")</f>
        <v>No</v>
      </c>
    </row>
    <row r="30137">
      <c r="A30137" s="6">
        <v>736914.0</v>
      </c>
      <c r="B30137" s="6">
        <v>736523.0</v>
      </c>
      <c r="C30137" s="14" t="str">
        <f>If(COUNTIF(DamReaches!$B$2:$B$346,"="&amp;A30137)&gt;0, "Yes", "No")</f>
        <v>No</v>
      </c>
    </row>
    <row r="30138">
      <c r="A30138" s="6">
        <v>736915.0</v>
      </c>
      <c r="B30138" s="6">
        <v>736468.0</v>
      </c>
      <c r="C30138" s="14" t="str">
        <f>If(COUNTIF(DamReaches!$B$2:$B$346,"="&amp;A30138)&gt;0, "Yes", "No")</f>
        <v>No</v>
      </c>
    </row>
    <row r="30139">
      <c r="A30139" s="6">
        <v>736916.0</v>
      </c>
      <c r="B30139" s="6">
        <v>736540.0</v>
      </c>
      <c r="C30139" s="14" t="str">
        <f>If(COUNTIF(DamReaches!$B$2:$B$346,"="&amp;A30139)&gt;0, "Yes", "No")</f>
        <v>No</v>
      </c>
    </row>
    <row r="30140">
      <c r="A30140" s="6">
        <v>736931.0</v>
      </c>
      <c r="B30140" s="6">
        <v>736696.0</v>
      </c>
      <c r="C30140" s="14" t="str">
        <f>If(COUNTIF(DamReaches!$B$2:$B$346,"="&amp;A30140)&gt;0, "Yes", "No")</f>
        <v>No</v>
      </c>
    </row>
    <row r="30141">
      <c r="A30141" s="6">
        <v>736950.0</v>
      </c>
      <c r="B30141" s="6">
        <v>735793.0</v>
      </c>
      <c r="C30141" s="14" t="str">
        <f>If(COUNTIF(DamReaches!$B$2:$B$346,"="&amp;A30141)&gt;0, "Yes", "No")</f>
        <v>No</v>
      </c>
    </row>
    <row r="30142">
      <c r="A30142" s="6">
        <v>736972.0</v>
      </c>
      <c r="B30142" s="6">
        <v>736574.0</v>
      </c>
      <c r="C30142" s="14" t="str">
        <f>If(COUNTIF(DamReaches!$B$2:$B$346,"="&amp;A30142)&gt;0, "Yes", "No")</f>
        <v>No</v>
      </c>
    </row>
    <row r="30143">
      <c r="A30143" s="6">
        <v>736973.0</v>
      </c>
      <c r="B30143" s="6">
        <v>736972.0</v>
      </c>
      <c r="C30143" s="14" t="str">
        <f>If(COUNTIF(DamReaches!$B$2:$B$346,"="&amp;A30143)&gt;0, "Yes", "No")</f>
        <v>No</v>
      </c>
    </row>
    <row r="30144">
      <c r="A30144" s="6">
        <v>736974.0</v>
      </c>
      <c r="B30144" s="6">
        <v>736106.0</v>
      </c>
      <c r="C30144" s="14" t="str">
        <f>If(COUNTIF(DamReaches!$B$2:$B$346,"="&amp;A30144)&gt;0, "Yes", "No")</f>
        <v>No</v>
      </c>
    </row>
    <row r="30145">
      <c r="A30145" s="6">
        <v>736975.0</v>
      </c>
      <c r="B30145" s="6">
        <v>736522.0</v>
      </c>
      <c r="C30145" s="14" t="str">
        <f>If(COUNTIF(DamReaches!$B$2:$B$346,"="&amp;A30145)&gt;0, "Yes", "No")</f>
        <v>No</v>
      </c>
    </row>
    <row r="30146">
      <c r="A30146" s="6">
        <v>736976.0</v>
      </c>
      <c r="B30146" s="6">
        <v>736696.0</v>
      </c>
      <c r="C30146" s="14" t="str">
        <f>If(COUNTIF(DamReaches!$B$2:$B$346,"="&amp;A30146)&gt;0, "Yes", "No")</f>
        <v>No</v>
      </c>
    </row>
    <row r="30147">
      <c r="A30147" s="6">
        <v>736977.0</v>
      </c>
      <c r="B30147" s="6">
        <v>736844.0</v>
      </c>
      <c r="C30147" s="14" t="str">
        <f>If(COUNTIF(DamReaches!$B$2:$B$346,"="&amp;A30147)&gt;0, "Yes", "No")</f>
        <v>No</v>
      </c>
    </row>
    <row r="30148">
      <c r="A30148" s="6">
        <v>736978.0</v>
      </c>
      <c r="B30148" s="6">
        <v>736915.0</v>
      </c>
      <c r="C30148" s="14" t="str">
        <f>If(COUNTIF(DamReaches!$B$2:$B$346,"="&amp;A30148)&gt;0, "Yes", "No")</f>
        <v>No</v>
      </c>
    </row>
    <row r="30149">
      <c r="A30149" s="6">
        <v>736979.0</v>
      </c>
      <c r="B30149" s="6">
        <v>736916.0</v>
      </c>
      <c r="C30149" s="14" t="str">
        <f>If(COUNTIF(DamReaches!$B$2:$B$346,"="&amp;A30149)&gt;0, "Yes", "No")</f>
        <v>No</v>
      </c>
    </row>
    <row r="30150">
      <c r="A30150" s="6">
        <v>736996.0</v>
      </c>
      <c r="B30150" s="6">
        <v>736782.0</v>
      </c>
      <c r="C30150" s="14" t="str">
        <f>If(COUNTIF(DamReaches!$B$2:$B$346,"="&amp;A30150)&gt;0, "Yes", "No")</f>
        <v>No</v>
      </c>
    </row>
    <row r="30151">
      <c r="A30151" s="6">
        <v>736997.0</v>
      </c>
      <c r="B30151" s="6">
        <v>736996.0</v>
      </c>
      <c r="C30151" s="14" t="str">
        <f>If(COUNTIF(DamReaches!$B$2:$B$346,"="&amp;A30151)&gt;0, "Yes", "No")</f>
        <v>No</v>
      </c>
    </row>
    <row r="30152">
      <c r="A30152" s="6">
        <v>736998.0</v>
      </c>
      <c r="B30152" s="6">
        <v>736997.0</v>
      </c>
      <c r="C30152" s="14" t="str">
        <f>If(COUNTIF(DamReaches!$B$2:$B$346,"="&amp;A30152)&gt;0, "Yes", "No")</f>
        <v>No</v>
      </c>
    </row>
    <row r="30153">
      <c r="A30153" s="6">
        <v>737019.0</v>
      </c>
      <c r="B30153" s="6">
        <v>736881.0</v>
      </c>
      <c r="C30153" s="14" t="str">
        <f>If(COUNTIF(DamReaches!$B$2:$B$346,"="&amp;A30153)&gt;0, "Yes", "No")</f>
        <v>No</v>
      </c>
    </row>
    <row r="30154">
      <c r="A30154" s="6">
        <v>737032.0</v>
      </c>
      <c r="B30154" s="6">
        <v>736976.0</v>
      </c>
      <c r="C30154" s="14" t="str">
        <f>If(COUNTIF(DamReaches!$B$2:$B$346,"="&amp;A30154)&gt;0, "Yes", "No")</f>
        <v>No</v>
      </c>
    </row>
    <row r="30155">
      <c r="A30155" s="6">
        <v>737033.0</v>
      </c>
      <c r="B30155" s="6">
        <v>736605.0</v>
      </c>
      <c r="C30155" s="14" t="str">
        <f>If(COUNTIF(DamReaches!$B$2:$B$346,"="&amp;A30155)&gt;0, "Yes", "No")</f>
        <v>No</v>
      </c>
    </row>
    <row r="30156">
      <c r="A30156" s="6">
        <v>737034.0</v>
      </c>
      <c r="B30156" s="6">
        <v>737033.0</v>
      </c>
      <c r="C30156" s="14" t="str">
        <f>If(COUNTIF(DamReaches!$B$2:$B$346,"="&amp;A30156)&gt;0, "Yes", "No")</f>
        <v>No</v>
      </c>
    </row>
    <row r="30157">
      <c r="A30157" s="6">
        <v>737035.0</v>
      </c>
      <c r="B30157" s="6">
        <v>736784.0</v>
      </c>
      <c r="C30157" s="14" t="str">
        <f>If(COUNTIF(DamReaches!$B$2:$B$346,"="&amp;A30157)&gt;0, "Yes", "No")</f>
        <v>No</v>
      </c>
    </row>
    <row r="30158">
      <c r="A30158" s="6">
        <v>737053.0</v>
      </c>
      <c r="B30158" s="6">
        <v>736574.0</v>
      </c>
      <c r="C30158" s="14" t="str">
        <f>If(COUNTIF(DamReaches!$B$2:$B$346,"="&amp;A30158)&gt;0, "Yes", "No")</f>
        <v>No</v>
      </c>
    </row>
    <row r="30159">
      <c r="A30159" s="6">
        <v>737054.0</v>
      </c>
      <c r="B30159" s="6">
        <v>736916.0</v>
      </c>
      <c r="C30159" s="14" t="str">
        <f>If(COUNTIF(DamReaches!$B$2:$B$346,"="&amp;A30159)&gt;0, "Yes", "No")</f>
        <v>No</v>
      </c>
    </row>
    <row r="30160">
      <c r="A30160" s="6">
        <v>737072.0</v>
      </c>
      <c r="B30160" s="6">
        <v>736782.0</v>
      </c>
      <c r="C30160" s="14" t="str">
        <f>If(COUNTIF(DamReaches!$B$2:$B$346,"="&amp;A30160)&gt;0, "Yes", "No")</f>
        <v>No</v>
      </c>
    </row>
    <row r="30161">
      <c r="A30161" s="6">
        <v>737073.0</v>
      </c>
      <c r="B30161" s="6">
        <v>736716.0</v>
      </c>
      <c r="C30161" s="14" t="str">
        <f>If(COUNTIF(DamReaches!$B$2:$B$346,"="&amp;A30161)&gt;0, "Yes", "No")</f>
        <v>No</v>
      </c>
    </row>
    <row r="30162">
      <c r="A30162" s="6">
        <v>737074.0</v>
      </c>
      <c r="B30162" s="6">
        <v>737034.0</v>
      </c>
      <c r="C30162" s="14" t="str">
        <f>If(COUNTIF(DamReaches!$B$2:$B$346,"="&amp;A30162)&gt;0, "Yes", "No")</f>
        <v>No</v>
      </c>
    </row>
    <row r="30163">
      <c r="A30163" s="6">
        <v>737092.0</v>
      </c>
      <c r="B30163" s="6">
        <v>736395.0</v>
      </c>
      <c r="C30163" s="14" t="str">
        <f>If(COUNTIF(DamReaches!$B$2:$B$346,"="&amp;A30163)&gt;0, "Yes", "No")</f>
        <v>No</v>
      </c>
    </row>
    <row r="30164">
      <c r="A30164" s="6">
        <v>737129.0</v>
      </c>
      <c r="B30164" s="6">
        <v>736976.0</v>
      </c>
      <c r="C30164" s="14" t="str">
        <f>If(COUNTIF(DamReaches!$B$2:$B$346,"="&amp;A30164)&gt;0, "Yes", "No")</f>
        <v>No</v>
      </c>
    </row>
    <row r="30165">
      <c r="A30165" s="6">
        <v>737146.0</v>
      </c>
      <c r="B30165" s="6">
        <v>736877.0</v>
      </c>
      <c r="C30165" s="14" t="str">
        <f>If(COUNTIF(DamReaches!$B$2:$B$346,"="&amp;A30165)&gt;0, "Yes", "No")</f>
        <v>No</v>
      </c>
    </row>
    <row r="30166">
      <c r="A30166" s="6">
        <v>737147.0</v>
      </c>
      <c r="B30166" s="6">
        <v>736843.0</v>
      </c>
      <c r="C30166" s="14" t="str">
        <f>If(COUNTIF(DamReaches!$B$2:$B$346,"="&amp;A30166)&gt;0, "Yes", "No")</f>
        <v>No</v>
      </c>
    </row>
    <row r="30167">
      <c r="A30167" s="6">
        <v>737148.0</v>
      </c>
      <c r="B30167" s="6">
        <v>737391.0</v>
      </c>
      <c r="C30167" s="14" t="str">
        <f>If(COUNTIF(DamReaches!$B$2:$B$346,"="&amp;A30167)&gt;0, "Yes", "No")</f>
        <v>No</v>
      </c>
    </row>
    <row r="30168">
      <c r="A30168" s="6">
        <v>737149.0</v>
      </c>
      <c r="B30168" s="6">
        <v>737150.0</v>
      </c>
      <c r="C30168" s="14" t="str">
        <f>If(COUNTIF(DamReaches!$B$2:$B$346,"="&amp;A30168)&gt;0, "Yes", "No")</f>
        <v>No</v>
      </c>
    </row>
    <row r="30169">
      <c r="A30169" s="6">
        <v>737150.0</v>
      </c>
      <c r="B30169" s="6">
        <v>737092.0</v>
      </c>
      <c r="C30169" s="14" t="str">
        <f>If(COUNTIF(DamReaches!$B$2:$B$346,"="&amp;A30169)&gt;0, "Yes", "No")</f>
        <v>No</v>
      </c>
    </row>
    <row r="30170">
      <c r="A30170" s="6">
        <v>737151.0</v>
      </c>
      <c r="B30170" s="6">
        <v>736727.0</v>
      </c>
      <c r="C30170" s="14" t="str">
        <f>If(COUNTIF(DamReaches!$B$2:$B$346,"="&amp;A30170)&gt;0, "Yes", "No")</f>
        <v>No</v>
      </c>
    </row>
    <row r="30171">
      <c r="A30171" s="6">
        <v>737177.0</v>
      </c>
      <c r="B30171" s="6">
        <v>737391.0</v>
      </c>
      <c r="C30171" s="14" t="str">
        <f>If(COUNTIF(DamReaches!$B$2:$B$346,"="&amp;A30171)&gt;0, "Yes", "No")</f>
        <v>No</v>
      </c>
    </row>
    <row r="30172">
      <c r="A30172" s="6">
        <v>737178.0</v>
      </c>
      <c r="B30172" s="6">
        <v>736880.0</v>
      </c>
      <c r="C30172" s="14" t="str">
        <f>If(COUNTIF(DamReaches!$B$2:$B$346,"="&amp;A30172)&gt;0, "Yes", "No")</f>
        <v>No</v>
      </c>
    </row>
    <row r="30173">
      <c r="A30173" s="6">
        <v>737193.0</v>
      </c>
      <c r="B30173" s="6">
        <v>737225.0</v>
      </c>
      <c r="C30173" s="14" t="str">
        <f>If(COUNTIF(DamReaches!$B$2:$B$346,"="&amp;A30173)&gt;0, "Yes", "No")</f>
        <v>No</v>
      </c>
    </row>
    <row r="30174">
      <c r="A30174" s="6">
        <v>737194.0</v>
      </c>
      <c r="B30174" s="6">
        <v>737147.0</v>
      </c>
      <c r="C30174" s="14" t="str">
        <f>If(COUNTIF(DamReaches!$B$2:$B$346,"="&amp;A30174)&gt;0, "Yes", "No")</f>
        <v>No</v>
      </c>
    </row>
    <row r="30175">
      <c r="A30175" s="6">
        <v>737195.0</v>
      </c>
      <c r="B30175" s="6">
        <v>736336.0</v>
      </c>
      <c r="C30175" s="14" t="str">
        <f>If(COUNTIF(DamReaches!$B$2:$B$346,"="&amp;A30175)&gt;0, "Yes", "No")</f>
        <v>No</v>
      </c>
    </row>
    <row r="30176">
      <c r="A30176" s="6">
        <v>737196.0</v>
      </c>
      <c r="B30176" s="6">
        <v>737053.0</v>
      </c>
      <c r="C30176" s="14" t="str">
        <f>If(COUNTIF(DamReaches!$B$2:$B$346,"="&amp;A30176)&gt;0, "Yes", "No")</f>
        <v>No</v>
      </c>
    </row>
    <row r="30177">
      <c r="A30177" s="6">
        <v>737197.0</v>
      </c>
      <c r="B30177" s="6">
        <v>736950.0</v>
      </c>
      <c r="C30177" s="14" t="str">
        <f>If(COUNTIF(DamReaches!$B$2:$B$346,"="&amp;A30177)&gt;0, "Yes", "No")</f>
        <v>No</v>
      </c>
    </row>
    <row r="30178">
      <c r="A30178" s="6">
        <v>737225.0</v>
      </c>
      <c r="B30178" s="6">
        <v>737226.0</v>
      </c>
      <c r="C30178" s="14" t="str">
        <f>If(COUNTIF(DamReaches!$B$2:$B$346,"="&amp;A30178)&gt;0, "Yes", "No")</f>
        <v>No</v>
      </c>
    </row>
    <row r="30179">
      <c r="A30179" s="6">
        <v>737226.0</v>
      </c>
      <c r="B30179" s="6">
        <v>736795.0</v>
      </c>
      <c r="C30179" s="14" t="str">
        <f>If(COUNTIF(DamReaches!$B$2:$B$346,"="&amp;A30179)&gt;0, "Yes", "No")</f>
        <v>No</v>
      </c>
    </row>
    <row r="30180">
      <c r="A30180" s="6">
        <v>737227.0</v>
      </c>
      <c r="B30180" s="6">
        <v>737147.0</v>
      </c>
      <c r="C30180" s="14" t="str">
        <f>If(COUNTIF(DamReaches!$B$2:$B$346,"="&amp;A30180)&gt;0, "Yes", "No")</f>
        <v>No</v>
      </c>
    </row>
    <row r="30181">
      <c r="A30181" s="6">
        <v>737228.0</v>
      </c>
      <c r="B30181" s="6">
        <v>736997.0</v>
      </c>
      <c r="C30181" s="14" t="str">
        <f>If(COUNTIF(DamReaches!$B$2:$B$346,"="&amp;A30181)&gt;0, "Yes", "No")</f>
        <v>No</v>
      </c>
    </row>
    <row r="30182">
      <c r="A30182" s="6">
        <v>737229.0</v>
      </c>
      <c r="B30182" s="6">
        <v>737228.0</v>
      </c>
      <c r="C30182" s="14" t="str">
        <f>If(COUNTIF(DamReaches!$B$2:$B$346,"="&amp;A30182)&gt;0, "Yes", "No")</f>
        <v>No</v>
      </c>
    </row>
    <row r="30183">
      <c r="A30183" s="6">
        <v>737230.0</v>
      </c>
      <c r="B30183" s="6">
        <v>736977.0</v>
      </c>
      <c r="C30183" s="14" t="str">
        <f>If(COUNTIF(DamReaches!$B$2:$B$346,"="&amp;A30183)&gt;0, "Yes", "No")</f>
        <v>No</v>
      </c>
    </row>
    <row r="30184">
      <c r="A30184" s="6">
        <v>737231.0</v>
      </c>
      <c r="B30184" s="6">
        <v>737054.0</v>
      </c>
      <c r="C30184" s="14" t="str">
        <f>If(COUNTIF(DamReaches!$B$2:$B$346,"="&amp;A30184)&gt;0, "Yes", "No")</f>
        <v>No</v>
      </c>
    </row>
    <row r="30185">
      <c r="A30185" s="6">
        <v>737246.0</v>
      </c>
      <c r="B30185" s="6">
        <v>737226.0</v>
      </c>
      <c r="C30185" s="14" t="str">
        <f>If(COUNTIF(DamReaches!$B$2:$B$346,"="&amp;A30185)&gt;0, "Yes", "No")</f>
        <v>No</v>
      </c>
    </row>
    <row r="30186">
      <c r="A30186" s="6">
        <v>737247.0</v>
      </c>
      <c r="B30186" s="6">
        <v>736878.0</v>
      </c>
      <c r="C30186" s="14" t="str">
        <f>If(COUNTIF(DamReaches!$B$2:$B$346,"="&amp;A30186)&gt;0, "Yes", "No")</f>
        <v>No</v>
      </c>
    </row>
    <row r="30187">
      <c r="A30187" s="6">
        <v>737248.0</v>
      </c>
      <c r="B30187" s="6">
        <v>736522.0</v>
      </c>
      <c r="C30187" s="14" t="str">
        <f>If(COUNTIF(DamReaches!$B$2:$B$346,"="&amp;A30187)&gt;0, "Yes", "No")</f>
        <v>No</v>
      </c>
    </row>
    <row r="30188">
      <c r="A30188" s="6">
        <v>737249.0</v>
      </c>
      <c r="B30188" s="6">
        <v>737033.0</v>
      </c>
      <c r="C30188" s="14" t="str">
        <f>If(COUNTIF(DamReaches!$B$2:$B$346,"="&amp;A30188)&gt;0, "Yes", "No")</f>
        <v>No</v>
      </c>
    </row>
    <row r="30189">
      <c r="A30189" s="6">
        <v>737250.0</v>
      </c>
      <c r="B30189" s="6">
        <v>737231.0</v>
      </c>
      <c r="C30189" s="14" t="str">
        <f>If(COUNTIF(DamReaches!$B$2:$B$346,"="&amp;A30189)&gt;0, "Yes", "No")</f>
        <v>No</v>
      </c>
    </row>
    <row r="30190">
      <c r="A30190" s="6">
        <v>737268.0</v>
      </c>
      <c r="B30190" s="6">
        <v>737053.0</v>
      </c>
      <c r="C30190" s="14" t="str">
        <f>If(COUNTIF(DamReaches!$B$2:$B$346,"="&amp;A30190)&gt;0, "Yes", "No")</f>
        <v>No</v>
      </c>
    </row>
    <row r="30191">
      <c r="A30191" s="6">
        <v>737269.0</v>
      </c>
      <c r="B30191" s="6">
        <v>737129.0</v>
      </c>
      <c r="C30191" s="14" t="str">
        <f>If(COUNTIF(DamReaches!$B$2:$B$346,"="&amp;A30191)&gt;0, "Yes", "No")</f>
        <v>No</v>
      </c>
    </row>
    <row r="30192">
      <c r="A30192" s="6">
        <v>737288.0</v>
      </c>
      <c r="B30192" s="6">
        <v>736647.0</v>
      </c>
      <c r="C30192" s="14" t="str">
        <f>If(COUNTIF(DamReaches!$B$2:$B$346,"="&amp;A30192)&gt;0, "Yes", "No")</f>
        <v>No</v>
      </c>
    </row>
    <row r="30193">
      <c r="A30193" s="6">
        <v>737289.0</v>
      </c>
      <c r="B30193" s="6">
        <v>736731.0</v>
      </c>
      <c r="C30193" s="14" t="str">
        <f>If(COUNTIF(DamReaches!$B$2:$B$346,"="&amp;A30193)&gt;0, "Yes", "No")</f>
        <v>No</v>
      </c>
    </row>
    <row r="30194">
      <c r="A30194" s="6">
        <v>737310.0</v>
      </c>
      <c r="B30194" s="6">
        <v>737197.0</v>
      </c>
      <c r="C30194" s="14" t="str">
        <f>If(COUNTIF(DamReaches!$B$2:$B$346,"="&amp;A30194)&gt;0, "Yes", "No")</f>
        <v>No</v>
      </c>
    </row>
    <row r="30195">
      <c r="A30195" s="6">
        <v>737311.0</v>
      </c>
      <c r="B30195" s="6">
        <v>737310.0</v>
      </c>
      <c r="C30195" s="14" t="str">
        <f>If(COUNTIF(DamReaches!$B$2:$B$346,"="&amp;A30195)&gt;0, "Yes", "No")</f>
        <v>No</v>
      </c>
    </row>
    <row r="30196">
      <c r="A30196" s="6">
        <v>737312.0</v>
      </c>
      <c r="B30196" s="6">
        <v>737228.0</v>
      </c>
      <c r="C30196" s="14" t="str">
        <f>If(COUNTIF(DamReaches!$B$2:$B$346,"="&amp;A30196)&gt;0, "Yes", "No")</f>
        <v>No</v>
      </c>
    </row>
    <row r="30197">
      <c r="A30197" s="6">
        <v>737313.0</v>
      </c>
      <c r="B30197" s="6">
        <v>737312.0</v>
      </c>
      <c r="C30197" s="14" t="str">
        <f>If(COUNTIF(DamReaches!$B$2:$B$346,"="&amp;A30197)&gt;0, "Yes", "No")</f>
        <v>No</v>
      </c>
    </row>
    <row r="30198">
      <c r="A30198" s="6">
        <v>737314.0</v>
      </c>
      <c r="B30198" s="6">
        <v>737129.0</v>
      </c>
      <c r="C30198" s="14" t="str">
        <f>If(COUNTIF(DamReaches!$B$2:$B$346,"="&amp;A30198)&gt;0, "Yes", "No")</f>
        <v>No</v>
      </c>
    </row>
    <row r="30199">
      <c r="A30199" s="6">
        <v>737339.0</v>
      </c>
      <c r="B30199" s="6">
        <v>737312.0</v>
      </c>
      <c r="C30199" s="14" t="str">
        <f>If(COUNTIF(DamReaches!$B$2:$B$346,"="&amp;A30199)&gt;0, "Yes", "No")</f>
        <v>No</v>
      </c>
    </row>
    <row r="30200">
      <c r="A30200" s="6">
        <v>737340.0</v>
      </c>
      <c r="B30200" s="6">
        <v>736915.0</v>
      </c>
      <c r="C30200" s="14" t="str">
        <f>If(COUNTIF(DamReaches!$B$2:$B$346,"="&amp;A30200)&gt;0, "Yes", "No")</f>
        <v>No</v>
      </c>
    </row>
    <row r="30201">
      <c r="A30201" s="6">
        <v>737354.0</v>
      </c>
      <c r="B30201" s="6">
        <v>737314.0</v>
      </c>
      <c r="C30201" s="14" t="str">
        <f>If(COUNTIF(DamReaches!$B$2:$B$346,"="&amp;A30201)&gt;0, "Yes", "No")</f>
        <v>No</v>
      </c>
    </row>
    <row r="30202">
      <c r="A30202" s="6">
        <v>737355.0</v>
      </c>
      <c r="B30202" s="6">
        <v>737289.0</v>
      </c>
      <c r="C30202" s="14" t="str">
        <f>If(COUNTIF(DamReaches!$B$2:$B$346,"="&amp;A30202)&gt;0, "Yes", "No")</f>
        <v>No</v>
      </c>
    </row>
    <row r="30203">
      <c r="A30203" s="6">
        <v>737372.0</v>
      </c>
      <c r="B30203" s="6">
        <v>737340.0</v>
      </c>
      <c r="C30203" s="14" t="str">
        <f>If(COUNTIF(DamReaches!$B$2:$B$346,"="&amp;A30203)&gt;0, "Yes", "No")</f>
        <v>No</v>
      </c>
    </row>
    <row r="30204">
      <c r="A30204" s="6">
        <v>737390.0</v>
      </c>
      <c r="B30204" s="6">
        <v>737227.0</v>
      </c>
      <c r="C30204" s="14" t="str">
        <f>If(COUNTIF(DamReaches!$B$2:$B$346,"="&amp;A30204)&gt;0, "Yes", "No")</f>
        <v>No</v>
      </c>
    </row>
    <row r="30205">
      <c r="A30205" s="6">
        <v>737391.0</v>
      </c>
      <c r="B30205" s="6">
        <v>737390.0</v>
      </c>
      <c r="C30205" s="14" t="str">
        <f>If(COUNTIF(DamReaches!$B$2:$B$346,"="&amp;A30205)&gt;0, "Yes", "No")</f>
        <v>No</v>
      </c>
    </row>
    <row r="30206">
      <c r="A30206" s="6">
        <v>737407.0</v>
      </c>
      <c r="B30206" s="6">
        <v>737072.0</v>
      </c>
      <c r="C30206" s="14" t="str">
        <f>If(COUNTIF(DamReaches!$B$2:$B$346,"="&amp;A30206)&gt;0, "Yes", "No")</f>
        <v>No</v>
      </c>
    </row>
    <row r="30207">
      <c r="A30207" s="6">
        <v>737408.0</v>
      </c>
      <c r="B30207" s="6">
        <v>737340.0</v>
      </c>
      <c r="C30207" s="14" t="str">
        <f>If(COUNTIF(DamReaches!$B$2:$B$346,"="&amp;A30207)&gt;0, "Yes", "No")</f>
        <v>No</v>
      </c>
    </row>
    <row r="30208">
      <c r="A30208" s="6">
        <v>737423.0</v>
      </c>
      <c r="B30208" s="6">
        <v>737525.0</v>
      </c>
      <c r="C30208" s="14" t="str">
        <f>If(COUNTIF(DamReaches!$B$2:$B$346,"="&amp;A30208)&gt;0, "Yes", "No")</f>
        <v>No</v>
      </c>
    </row>
    <row r="30209">
      <c r="A30209" s="6">
        <v>737424.0</v>
      </c>
      <c r="B30209" s="6">
        <v>736646.0</v>
      </c>
      <c r="C30209" s="14" t="str">
        <f>If(COUNTIF(DamReaches!$B$2:$B$346,"="&amp;A30209)&gt;0, "Yes", "No")</f>
        <v>No</v>
      </c>
    </row>
    <row r="30210">
      <c r="A30210" s="6">
        <v>737425.0</v>
      </c>
      <c r="B30210" s="6">
        <v>737407.0</v>
      </c>
      <c r="C30210" s="14" t="str">
        <f>If(COUNTIF(DamReaches!$B$2:$B$346,"="&amp;A30210)&gt;0, "Yes", "No")</f>
        <v>No</v>
      </c>
    </row>
    <row r="30211">
      <c r="A30211" s="6">
        <v>737437.0</v>
      </c>
      <c r="B30211" s="6">
        <v>737034.0</v>
      </c>
      <c r="C30211" s="14" t="str">
        <f>If(COUNTIF(DamReaches!$B$2:$B$346,"="&amp;A30211)&gt;0, "Yes", "No")</f>
        <v>No</v>
      </c>
    </row>
    <row r="30212">
      <c r="A30212" s="6">
        <v>737453.0</v>
      </c>
      <c r="B30212" s="6">
        <v>737247.0</v>
      </c>
      <c r="C30212" s="14" t="str">
        <f>If(COUNTIF(DamReaches!$B$2:$B$346,"="&amp;A30212)&gt;0, "Yes", "No")</f>
        <v>No</v>
      </c>
    </row>
    <row r="30213">
      <c r="A30213" s="6">
        <v>737454.0</v>
      </c>
      <c r="B30213" s="6">
        <v>737314.0</v>
      </c>
      <c r="C30213" s="14" t="str">
        <f>If(COUNTIF(DamReaches!$B$2:$B$346,"="&amp;A30213)&gt;0, "Yes", "No")</f>
        <v>No</v>
      </c>
    </row>
    <row r="30214">
      <c r="A30214" s="6">
        <v>737477.0</v>
      </c>
      <c r="B30214" s="6">
        <v>736877.0</v>
      </c>
      <c r="C30214" s="14" t="str">
        <f>If(COUNTIF(DamReaches!$B$2:$B$346,"="&amp;A30214)&gt;0, "Yes", "No")</f>
        <v>No</v>
      </c>
    </row>
    <row r="30215">
      <c r="A30215" s="6">
        <v>737478.0</v>
      </c>
      <c r="B30215" s="6">
        <v>737092.0</v>
      </c>
      <c r="C30215" s="14" t="str">
        <f>If(COUNTIF(DamReaches!$B$2:$B$346,"="&amp;A30215)&gt;0, "Yes", "No")</f>
        <v>No</v>
      </c>
    </row>
    <row r="30216">
      <c r="A30216" s="6">
        <v>737479.0</v>
      </c>
      <c r="B30216" s="6">
        <v>737268.0</v>
      </c>
      <c r="C30216" s="14" t="str">
        <f>If(COUNTIF(DamReaches!$B$2:$B$346,"="&amp;A30216)&gt;0, "Yes", "No")</f>
        <v>No</v>
      </c>
    </row>
    <row r="30217">
      <c r="A30217" s="6">
        <v>737480.0</v>
      </c>
      <c r="B30217" s="6">
        <v>736977.0</v>
      </c>
      <c r="C30217" s="14" t="str">
        <f>If(COUNTIF(DamReaches!$B$2:$B$346,"="&amp;A30217)&gt;0, "Yes", "No")</f>
        <v>No</v>
      </c>
    </row>
    <row r="30218">
      <c r="A30218" s="6">
        <v>737481.0</v>
      </c>
      <c r="B30218" s="6">
        <v>737054.0</v>
      </c>
      <c r="C30218" s="14" t="str">
        <f>If(COUNTIF(DamReaches!$B$2:$B$346,"="&amp;A30218)&gt;0, "Yes", "No")</f>
        <v>No</v>
      </c>
    </row>
    <row r="30219">
      <c r="A30219" s="6">
        <v>737482.0</v>
      </c>
      <c r="B30219" s="6">
        <v>737231.0</v>
      </c>
      <c r="C30219" s="14" t="str">
        <f>If(COUNTIF(DamReaches!$B$2:$B$346,"="&amp;A30219)&gt;0, "Yes", "No")</f>
        <v>No</v>
      </c>
    </row>
    <row r="30220">
      <c r="A30220" s="6">
        <v>737506.0</v>
      </c>
      <c r="B30220" s="6">
        <v>737390.0</v>
      </c>
      <c r="C30220" s="14" t="str">
        <f>If(COUNTIF(DamReaches!$B$2:$B$346,"="&amp;A30220)&gt;0, "Yes", "No")</f>
        <v>No</v>
      </c>
    </row>
    <row r="30221">
      <c r="A30221" s="6">
        <v>737507.0</v>
      </c>
      <c r="B30221" s="6">
        <v>737508.0</v>
      </c>
      <c r="C30221" s="14" t="str">
        <f>If(COUNTIF(DamReaches!$B$2:$B$346,"="&amp;A30221)&gt;0, "Yes", "No")</f>
        <v>No</v>
      </c>
    </row>
    <row r="30222">
      <c r="A30222" s="6">
        <v>737508.0</v>
      </c>
      <c r="B30222" s="6">
        <v>737510.0</v>
      </c>
      <c r="C30222" s="14" t="str">
        <f>If(COUNTIF(DamReaches!$B$2:$B$346,"="&amp;A30222)&gt;0, "Yes", "No")</f>
        <v>No</v>
      </c>
    </row>
    <row r="30223">
      <c r="A30223" s="6">
        <v>737509.0</v>
      </c>
      <c r="B30223" s="6">
        <v>737510.0</v>
      </c>
      <c r="C30223" s="14" t="str">
        <f>If(COUNTIF(DamReaches!$B$2:$B$346,"="&amp;A30223)&gt;0, "Yes", "No")</f>
        <v>No</v>
      </c>
    </row>
    <row r="30224">
      <c r="A30224" s="6">
        <v>737510.0</v>
      </c>
      <c r="B30224" s="6">
        <v>737511.0</v>
      </c>
      <c r="C30224" s="14" t="str">
        <f>If(COUNTIF(DamReaches!$B$2:$B$346,"="&amp;A30224)&gt;0, "Yes", "No")</f>
        <v>No</v>
      </c>
    </row>
    <row r="30225">
      <c r="A30225" s="6">
        <v>737511.0</v>
      </c>
      <c r="B30225" s="6">
        <v>737525.0</v>
      </c>
      <c r="C30225" s="14" t="str">
        <f>If(COUNTIF(DamReaches!$B$2:$B$346,"="&amp;A30225)&gt;0, "Yes", "No")</f>
        <v>No</v>
      </c>
    </row>
    <row r="30226">
      <c r="A30226" s="6">
        <v>737524.0</v>
      </c>
      <c r="B30226" s="6">
        <v>737511.0</v>
      </c>
      <c r="C30226" s="14" t="str">
        <f>If(COUNTIF(DamReaches!$B$2:$B$346,"="&amp;A30226)&gt;0, "Yes", "No")</f>
        <v>No</v>
      </c>
    </row>
    <row r="30227">
      <c r="A30227" s="6">
        <v>737525.0</v>
      </c>
      <c r="B30227" s="6">
        <v>737150.0</v>
      </c>
      <c r="C30227" s="14" t="str">
        <f>If(COUNTIF(DamReaches!$B$2:$B$346,"="&amp;A30227)&gt;0, "Yes", "No")</f>
        <v>No</v>
      </c>
    </row>
    <row r="30228">
      <c r="A30228" s="6">
        <v>737526.0</v>
      </c>
      <c r="B30228" s="6">
        <v>736972.0</v>
      </c>
      <c r="C30228" s="14" t="str">
        <f>If(COUNTIF(DamReaches!$B$2:$B$346,"="&amp;A30228)&gt;0, "Yes", "No")</f>
        <v>No</v>
      </c>
    </row>
    <row r="30229">
      <c r="A30229" s="6">
        <v>737549.0</v>
      </c>
      <c r="B30229" s="6">
        <v>737454.0</v>
      </c>
      <c r="C30229" s="14" t="str">
        <f>If(COUNTIF(DamReaches!$B$2:$B$346,"="&amp;A30229)&gt;0, "Yes", "No")</f>
        <v>No</v>
      </c>
    </row>
    <row r="30230">
      <c r="A30230" s="6">
        <v>737550.0</v>
      </c>
      <c r="B30230" s="6">
        <v>737549.0</v>
      </c>
      <c r="C30230" s="14" t="str">
        <f>If(COUNTIF(DamReaches!$B$2:$B$346,"="&amp;A30230)&gt;0, "Yes", "No")</f>
        <v>No</v>
      </c>
    </row>
    <row r="30231">
      <c r="A30231" s="6">
        <v>737563.0</v>
      </c>
      <c r="B30231" s="6">
        <v>737477.0</v>
      </c>
      <c r="C30231" s="14" t="str">
        <f>If(COUNTIF(DamReaches!$B$2:$B$346,"="&amp;A30231)&gt;0, "Yes", "No")</f>
        <v>No</v>
      </c>
    </row>
    <row r="30232">
      <c r="A30232" s="6">
        <v>737578.0</v>
      </c>
      <c r="B30232" s="6">
        <v>737225.0</v>
      </c>
      <c r="C30232" s="14" t="str">
        <f>If(COUNTIF(DamReaches!$B$2:$B$346,"="&amp;A30232)&gt;0, "Yes", "No")</f>
        <v>No</v>
      </c>
    </row>
    <row r="30233">
      <c r="A30233" s="6">
        <v>737579.0</v>
      </c>
      <c r="B30233" s="6">
        <v>737578.0</v>
      </c>
      <c r="C30233" s="14" t="str">
        <f>If(COUNTIF(DamReaches!$B$2:$B$346,"="&amp;A30233)&gt;0, "Yes", "No")</f>
        <v>No</v>
      </c>
    </row>
    <row r="30234">
      <c r="A30234" s="6">
        <v>737580.0</v>
      </c>
      <c r="B30234" s="6">
        <v>737288.0</v>
      </c>
      <c r="C30234" s="14" t="str">
        <f>If(COUNTIF(DamReaches!$B$2:$B$346,"="&amp;A30234)&gt;0, "Yes", "No")</f>
        <v>No</v>
      </c>
    </row>
    <row r="30235">
      <c r="A30235" s="6">
        <v>737581.0</v>
      </c>
      <c r="B30235" s="6">
        <v>737289.0</v>
      </c>
      <c r="C30235" s="14" t="str">
        <f>If(COUNTIF(DamReaches!$B$2:$B$346,"="&amp;A30235)&gt;0, "Yes", "No")</f>
        <v>No</v>
      </c>
    </row>
    <row r="30236">
      <c r="A30236" s="6">
        <v>737582.0</v>
      </c>
      <c r="B30236" s="6">
        <v>737372.0</v>
      </c>
      <c r="C30236" s="14" t="str">
        <f>If(COUNTIF(DamReaches!$B$2:$B$346,"="&amp;A30236)&gt;0, "Yes", "No")</f>
        <v>No</v>
      </c>
    </row>
    <row r="30237">
      <c r="A30237" s="6">
        <v>737603.0</v>
      </c>
      <c r="B30237" s="6">
        <v>737479.0</v>
      </c>
      <c r="C30237" s="14" t="str">
        <f>If(COUNTIF(DamReaches!$B$2:$B$346,"="&amp;A30237)&gt;0, "Yes", "No")</f>
        <v>No</v>
      </c>
    </row>
    <row r="30238">
      <c r="A30238" s="6">
        <v>737604.0</v>
      </c>
      <c r="B30238" s="6">
        <v>737407.0</v>
      </c>
      <c r="C30238" s="14" t="str">
        <f>If(COUNTIF(DamReaches!$B$2:$B$346,"="&amp;A30238)&gt;0, "Yes", "No")</f>
        <v>No</v>
      </c>
    </row>
    <row r="30239">
      <c r="A30239" s="6">
        <v>737626.0</v>
      </c>
      <c r="B30239" s="6">
        <v>737288.0</v>
      </c>
      <c r="C30239" s="14" t="str">
        <f>If(COUNTIF(DamReaches!$B$2:$B$346,"="&amp;A30239)&gt;0, "Yes", "No")</f>
        <v>No</v>
      </c>
    </row>
    <row r="30240">
      <c r="A30240" s="6">
        <v>737655.0</v>
      </c>
      <c r="B30240" s="6">
        <v>737524.0</v>
      </c>
      <c r="C30240" s="14" t="str">
        <f>If(COUNTIF(DamReaches!$B$2:$B$346,"="&amp;A30240)&gt;0, "Yes", "No")</f>
        <v>No</v>
      </c>
    </row>
    <row r="30241">
      <c r="A30241" s="6">
        <v>737656.0</v>
      </c>
      <c r="B30241" s="6">
        <v>737268.0</v>
      </c>
      <c r="C30241" s="14" t="str">
        <f>If(COUNTIF(DamReaches!$B$2:$B$346,"="&amp;A30241)&gt;0, "Yes", "No")</f>
        <v>No</v>
      </c>
    </row>
    <row r="30242">
      <c r="A30242" s="6">
        <v>737677.0</v>
      </c>
      <c r="B30242" s="6">
        <v>737506.0</v>
      </c>
      <c r="C30242" s="14" t="str">
        <f>If(COUNTIF(DamReaches!$B$2:$B$346,"="&amp;A30242)&gt;0, "Yes", "No")</f>
        <v>No</v>
      </c>
    </row>
    <row r="30243">
      <c r="A30243" s="6">
        <v>737678.0</v>
      </c>
      <c r="B30243" s="6">
        <v>737508.0</v>
      </c>
      <c r="C30243" s="14" t="str">
        <f>If(COUNTIF(DamReaches!$B$2:$B$346,"="&amp;A30243)&gt;0, "Yes", "No")</f>
        <v>No</v>
      </c>
    </row>
    <row r="30244">
      <c r="A30244" s="6">
        <v>737679.0</v>
      </c>
      <c r="B30244" s="6">
        <v>736336.0</v>
      </c>
      <c r="C30244" s="14" t="str">
        <f>If(COUNTIF(DamReaches!$B$2:$B$346,"="&amp;A30244)&gt;0, "Yes", "No")</f>
        <v>No</v>
      </c>
    </row>
    <row r="30245">
      <c r="A30245" s="6">
        <v>737698.0</v>
      </c>
      <c r="B30245" s="6">
        <v>737454.0</v>
      </c>
      <c r="C30245" s="14" t="str">
        <f>If(COUNTIF(DamReaches!$B$2:$B$346,"="&amp;A30245)&gt;0, "Yes", "No")</f>
        <v>No</v>
      </c>
    </row>
    <row r="30246">
      <c r="A30246" s="6">
        <v>737699.0</v>
      </c>
      <c r="B30246" s="6">
        <v>737711.0</v>
      </c>
      <c r="C30246" s="14" t="str">
        <f>If(COUNTIF(DamReaches!$B$2:$B$346,"="&amp;A30246)&gt;0, "Yes", "No")</f>
        <v>No</v>
      </c>
    </row>
    <row r="30247">
      <c r="A30247" s="6">
        <v>737711.0</v>
      </c>
      <c r="B30247" s="6">
        <v>737549.0</v>
      </c>
      <c r="C30247" s="14" t="str">
        <f>If(COUNTIF(DamReaches!$B$2:$B$346,"="&amp;A30247)&gt;0, "Yes", "No")</f>
        <v>No</v>
      </c>
    </row>
    <row r="30248">
      <c r="A30248" s="6">
        <v>737712.0</v>
      </c>
      <c r="B30248" s="6">
        <v>737760.0</v>
      </c>
      <c r="C30248" s="14" t="str">
        <f>If(COUNTIF(DamReaches!$B$2:$B$346,"="&amp;A30248)&gt;0, "Yes", "No")</f>
        <v>No</v>
      </c>
    </row>
    <row r="30249">
      <c r="A30249" s="6">
        <v>737713.0</v>
      </c>
      <c r="B30249" s="6">
        <v>737372.0</v>
      </c>
      <c r="C30249" s="14" t="str">
        <f>If(COUNTIF(DamReaches!$B$2:$B$346,"="&amp;A30249)&gt;0, "Yes", "No")</f>
        <v>No</v>
      </c>
    </row>
    <row r="30250">
      <c r="A30250" s="6">
        <v>737714.0</v>
      </c>
      <c r="B30250" s="6">
        <v>737713.0</v>
      </c>
      <c r="C30250" s="14" t="str">
        <f>If(COUNTIF(DamReaches!$B$2:$B$346,"="&amp;A30250)&gt;0, "Yes", "No")</f>
        <v>No</v>
      </c>
    </row>
    <row r="30251">
      <c r="A30251" s="6">
        <v>737715.0</v>
      </c>
      <c r="B30251" s="6">
        <v>737178.0</v>
      </c>
      <c r="C30251" s="14" t="str">
        <f>If(COUNTIF(DamReaches!$B$2:$B$346,"="&amp;A30251)&gt;0, "Yes", "No")</f>
        <v>No</v>
      </c>
    </row>
    <row r="30252">
      <c r="A30252" s="6">
        <v>737734.0</v>
      </c>
      <c r="B30252" s="6">
        <v>737677.0</v>
      </c>
      <c r="C30252" s="14" t="str">
        <f>If(COUNTIF(DamReaches!$B$2:$B$346,"="&amp;A30252)&gt;0, "Yes", "No")</f>
        <v>No</v>
      </c>
    </row>
    <row r="30253">
      <c r="A30253" s="6">
        <v>737735.0</v>
      </c>
      <c r="B30253" s="6">
        <v>737247.0</v>
      </c>
      <c r="C30253" s="14" t="str">
        <f>If(COUNTIF(DamReaches!$B$2:$B$346,"="&amp;A30253)&gt;0, "Yes", "No")</f>
        <v>No</v>
      </c>
    </row>
    <row r="30254">
      <c r="A30254" s="6">
        <v>737759.0</v>
      </c>
      <c r="B30254" s="6">
        <v>737656.0</v>
      </c>
      <c r="C30254" s="14" t="str">
        <f>If(COUNTIF(DamReaches!$B$2:$B$346,"="&amp;A30254)&gt;0, "Yes", "No")</f>
        <v>No</v>
      </c>
    </row>
    <row r="30255">
      <c r="A30255" s="6">
        <v>737760.0</v>
      </c>
      <c r="B30255" s="6">
        <v>737582.0</v>
      </c>
      <c r="C30255" s="14" t="str">
        <f>If(COUNTIF(DamReaches!$B$2:$B$346,"="&amp;A30255)&gt;0, "Yes", "No")</f>
        <v>No</v>
      </c>
    </row>
    <row r="30256">
      <c r="A30256" s="6">
        <v>737775.0</v>
      </c>
      <c r="B30256" s="6">
        <v>737578.0</v>
      </c>
      <c r="C30256" s="14" t="str">
        <f>If(COUNTIF(DamReaches!$B$2:$B$346,"="&amp;A30256)&gt;0, "Yes", "No")</f>
        <v>No</v>
      </c>
    </row>
    <row r="30257">
      <c r="A30257" s="6">
        <v>737776.0</v>
      </c>
      <c r="B30257" s="6">
        <v>737679.0</v>
      </c>
      <c r="C30257" s="14" t="str">
        <f>If(COUNTIF(DamReaches!$B$2:$B$346,"="&amp;A30257)&gt;0, "Yes", "No")</f>
        <v>No</v>
      </c>
    </row>
    <row r="30258">
      <c r="A30258" s="6">
        <v>737777.0</v>
      </c>
      <c r="B30258" s="6">
        <v>737196.0</v>
      </c>
      <c r="C30258" s="14" t="str">
        <f>If(COUNTIF(DamReaches!$B$2:$B$346,"="&amp;A30258)&gt;0, "Yes", "No")</f>
        <v>No</v>
      </c>
    </row>
    <row r="30259">
      <c r="A30259" s="6">
        <v>737800.0</v>
      </c>
      <c r="B30259" s="6">
        <v>736727.0</v>
      </c>
      <c r="C30259" s="14" t="str">
        <f>If(COUNTIF(DamReaches!$B$2:$B$346,"="&amp;A30259)&gt;0, "Yes", "No")</f>
        <v>No</v>
      </c>
    </row>
    <row r="30260">
      <c r="A30260" s="6">
        <v>737801.0</v>
      </c>
      <c r="B30260" s="6">
        <v>737735.0</v>
      </c>
      <c r="C30260" s="14" t="str">
        <f>If(COUNTIF(DamReaches!$B$2:$B$346,"="&amp;A30260)&gt;0, "Yes", "No")</f>
        <v>No</v>
      </c>
    </row>
    <row r="30261">
      <c r="A30261" s="6">
        <v>737802.0</v>
      </c>
      <c r="B30261" s="6">
        <v>737072.0</v>
      </c>
      <c r="C30261" s="14" t="str">
        <f>If(COUNTIF(DamReaches!$B$2:$B$346,"="&amp;A30261)&gt;0, "Yes", "No")</f>
        <v>No</v>
      </c>
    </row>
    <row r="30262">
      <c r="A30262" s="6">
        <v>737803.0</v>
      </c>
      <c r="B30262" s="6">
        <v>736996.0</v>
      </c>
      <c r="C30262" s="14" t="str">
        <f>If(COUNTIF(DamReaches!$B$2:$B$346,"="&amp;A30262)&gt;0, "Yes", "No")</f>
        <v>No</v>
      </c>
    </row>
    <row r="30263">
      <c r="A30263" s="6">
        <v>737804.0</v>
      </c>
      <c r="B30263" s="6">
        <v>737992.0</v>
      </c>
      <c r="C30263" s="14" t="str">
        <f>If(COUNTIF(DamReaches!$B$2:$B$346,"="&amp;A30263)&gt;0, "Yes", "No")</f>
        <v>No</v>
      </c>
    </row>
    <row r="30264">
      <c r="A30264" s="6">
        <v>737824.0</v>
      </c>
      <c r="B30264" s="6">
        <v>737524.0</v>
      </c>
      <c r="C30264" s="14" t="str">
        <f>If(COUNTIF(DamReaches!$B$2:$B$346,"="&amp;A30264)&gt;0, "Yes", "No")</f>
        <v>No</v>
      </c>
    </row>
    <row r="30265">
      <c r="A30265" s="6">
        <v>737825.0</v>
      </c>
      <c r="B30265" s="6">
        <v>736950.0</v>
      </c>
      <c r="C30265" s="14" t="str">
        <f>If(COUNTIF(DamReaches!$B$2:$B$346,"="&amp;A30265)&gt;0, "Yes", "No")</f>
        <v>No</v>
      </c>
    </row>
    <row r="30266">
      <c r="A30266" s="6">
        <v>737845.0</v>
      </c>
      <c r="B30266" s="6">
        <v>737477.0</v>
      </c>
      <c r="C30266" s="14" t="str">
        <f>If(COUNTIF(DamReaches!$B$2:$B$346,"="&amp;A30266)&gt;0, "Yes", "No")</f>
        <v>No</v>
      </c>
    </row>
    <row r="30267">
      <c r="A30267" s="6">
        <v>737846.0</v>
      </c>
      <c r="B30267" s="6">
        <v>737824.0</v>
      </c>
      <c r="C30267" s="14" t="str">
        <f>If(COUNTIF(DamReaches!$B$2:$B$346,"="&amp;A30267)&gt;0, "Yes", "No")</f>
        <v>No</v>
      </c>
    </row>
    <row r="30268">
      <c r="A30268" s="6">
        <v>737847.0</v>
      </c>
      <c r="B30268" s="6">
        <v>737992.0</v>
      </c>
      <c r="C30268" s="14" t="str">
        <f>If(COUNTIF(DamReaches!$B$2:$B$346,"="&amp;A30268)&gt;0, "Yes", "No")</f>
        <v>No</v>
      </c>
    </row>
    <row r="30269">
      <c r="A30269" s="6">
        <v>737861.0</v>
      </c>
      <c r="B30269" s="6">
        <v>737677.0</v>
      </c>
      <c r="C30269" s="14" t="str">
        <f>If(COUNTIF(DamReaches!$B$2:$B$346,"="&amp;A30269)&gt;0, "Yes", "No")</f>
        <v>No</v>
      </c>
    </row>
    <row r="30270">
      <c r="A30270" s="6">
        <v>737862.0</v>
      </c>
      <c r="B30270" s="6">
        <v>737526.0</v>
      </c>
      <c r="C30270" s="14" t="str">
        <f>If(COUNTIF(DamReaches!$B$2:$B$346,"="&amp;A30270)&gt;0, "Yes", "No")</f>
        <v>No</v>
      </c>
    </row>
    <row r="30271">
      <c r="A30271" s="6">
        <v>737863.0</v>
      </c>
      <c r="B30271" s="6">
        <v>737526.0</v>
      </c>
      <c r="C30271" s="14" t="str">
        <f>If(COUNTIF(DamReaches!$B$2:$B$346,"="&amp;A30271)&gt;0, "Yes", "No")</f>
        <v>No</v>
      </c>
    </row>
    <row r="30272">
      <c r="A30272" s="6">
        <v>737864.0</v>
      </c>
      <c r="B30272" s="6">
        <v>737713.0</v>
      </c>
      <c r="C30272" s="14" t="str">
        <f>If(COUNTIF(DamReaches!$B$2:$B$346,"="&amp;A30272)&gt;0, "Yes", "No")</f>
        <v>No</v>
      </c>
    </row>
    <row r="30273">
      <c r="A30273" s="6">
        <v>737865.0</v>
      </c>
      <c r="B30273" s="6">
        <v>737715.0</v>
      </c>
      <c r="C30273" s="14" t="str">
        <f>If(COUNTIF(DamReaches!$B$2:$B$346,"="&amp;A30273)&gt;0, "Yes", "No")</f>
        <v>No</v>
      </c>
    </row>
    <row r="30274">
      <c r="A30274" s="6">
        <v>737885.0</v>
      </c>
      <c r="B30274" s="6">
        <v>737845.0</v>
      </c>
      <c r="C30274" s="14" t="str">
        <f>If(COUNTIF(DamReaches!$B$2:$B$346,"="&amp;A30274)&gt;0, "Yes", "No")</f>
        <v>No</v>
      </c>
    </row>
    <row r="30275">
      <c r="A30275" s="6">
        <v>737886.0</v>
      </c>
      <c r="B30275" s="6">
        <v>737711.0</v>
      </c>
      <c r="C30275" s="14" t="str">
        <f>If(COUNTIF(DamReaches!$B$2:$B$346,"="&amp;A30275)&gt;0, "Yes", "No")</f>
        <v>No</v>
      </c>
    </row>
    <row r="30276">
      <c r="A30276" s="6">
        <v>737887.0</v>
      </c>
      <c r="B30276" s="6">
        <v>737888.0</v>
      </c>
      <c r="C30276" s="14" t="str">
        <f>If(COUNTIF(DamReaches!$B$2:$B$346,"="&amp;A30276)&gt;0, "Yes", "No")</f>
        <v>No</v>
      </c>
    </row>
    <row r="30277">
      <c r="A30277" s="6">
        <v>737888.0</v>
      </c>
      <c r="B30277" s="6">
        <v>737760.0</v>
      </c>
      <c r="C30277" s="14" t="str">
        <f>If(COUNTIF(DamReaches!$B$2:$B$346,"="&amp;A30277)&gt;0, "Yes", "No")</f>
        <v>No</v>
      </c>
    </row>
    <row r="30278">
      <c r="A30278" s="6">
        <v>737889.0</v>
      </c>
      <c r="B30278" s="6">
        <v>737864.0</v>
      </c>
      <c r="C30278" s="14" t="str">
        <f>If(COUNTIF(DamReaches!$B$2:$B$346,"="&amp;A30278)&gt;0, "Yes", "No")</f>
        <v>No</v>
      </c>
    </row>
    <row r="30279">
      <c r="A30279" s="6">
        <v>737890.0</v>
      </c>
      <c r="B30279" s="6">
        <v>737865.0</v>
      </c>
      <c r="C30279" s="14" t="str">
        <f>If(COUNTIF(DamReaches!$B$2:$B$346,"="&amp;A30279)&gt;0, "Yes", "No")</f>
        <v>No</v>
      </c>
    </row>
    <row r="30280">
      <c r="A30280" s="6">
        <v>737903.0</v>
      </c>
      <c r="B30280" s="6">
        <v>737904.0</v>
      </c>
      <c r="C30280" s="14" t="str">
        <f>If(COUNTIF(DamReaches!$B$2:$B$346,"="&amp;A30280)&gt;0, "Yes", "No")</f>
        <v>No</v>
      </c>
    </row>
    <row r="30281">
      <c r="A30281" s="6">
        <v>737904.0</v>
      </c>
      <c r="B30281" s="6">
        <v>737698.0</v>
      </c>
      <c r="C30281" s="14" t="str">
        <f>If(COUNTIF(DamReaches!$B$2:$B$346,"="&amp;A30281)&gt;0, "Yes", "No")</f>
        <v>No</v>
      </c>
    </row>
    <row r="30282">
      <c r="A30282" s="6">
        <v>737926.0</v>
      </c>
      <c r="B30282" s="6">
        <v>737927.0</v>
      </c>
      <c r="C30282" s="14" t="str">
        <f>If(COUNTIF(DamReaches!$B$2:$B$346,"="&amp;A30282)&gt;0, "Yes", "No")</f>
        <v>No</v>
      </c>
    </row>
    <row r="30283">
      <c r="A30283" s="6">
        <v>737927.0</v>
      </c>
      <c r="B30283" s="6">
        <v>737845.0</v>
      </c>
      <c r="C30283" s="14" t="str">
        <f>If(COUNTIF(DamReaches!$B$2:$B$346,"="&amp;A30283)&gt;0, "Yes", "No")</f>
        <v>No</v>
      </c>
    </row>
    <row r="30284">
      <c r="A30284" s="6">
        <v>737928.0</v>
      </c>
      <c r="B30284" s="6">
        <v>737679.0</v>
      </c>
      <c r="C30284" s="14" t="str">
        <f>If(COUNTIF(DamReaches!$B$2:$B$346,"="&amp;A30284)&gt;0, "Yes", "No")</f>
        <v>No</v>
      </c>
    </row>
    <row r="30285">
      <c r="A30285" s="6">
        <v>737929.0</v>
      </c>
      <c r="B30285" s="6">
        <v>737930.0</v>
      </c>
      <c r="C30285" s="14" t="str">
        <f>If(COUNTIF(DamReaches!$B$2:$B$346,"="&amp;A30285)&gt;0, "Yes", "No")</f>
        <v>No</v>
      </c>
    </row>
    <row r="30286">
      <c r="A30286" s="6">
        <v>737930.0</v>
      </c>
      <c r="B30286" s="6">
        <v>737888.0</v>
      </c>
      <c r="C30286" s="14" t="str">
        <f>If(COUNTIF(DamReaches!$B$2:$B$346,"="&amp;A30286)&gt;0, "Yes", "No")</f>
        <v>No</v>
      </c>
    </row>
    <row r="30287">
      <c r="A30287" s="6">
        <v>737931.0</v>
      </c>
      <c r="B30287" s="6">
        <v>737865.0</v>
      </c>
      <c r="C30287" s="14" t="str">
        <f>If(COUNTIF(DamReaches!$B$2:$B$346,"="&amp;A30287)&gt;0, "Yes", "No")</f>
        <v>No</v>
      </c>
    </row>
    <row r="30288">
      <c r="A30288" s="6">
        <v>737964.0</v>
      </c>
      <c r="B30288" s="6">
        <v>736396.0</v>
      </c>
      <c r="C30288" s="14" t="str">
        <f>If(COUNTIF(DamReaches!$B$2:$B$346,"="&amp;A30288)&gt;0, "Yes", "No")</f>
        <v>No</v>
      </c>
    </row>
    <row r="30289">
      <c r="A30289" s="6">
        <v>737965.0</v>
      </c>
      <c r="B30289" s="6">
        <v>737582.0</v>
      </c>
      <c r="C30289" s="14" t="str">
        <f>If(COUNTIF(DamReaches!$B$2:$B$346,"="&amp;A30289)&gt;0, "Yes", "No")</f>
        <v>No</v>
      </c>
    </row>
    <row r="30290">
      <c r="A30290" s="6">
        <v>737974.0</v>
      </c>
      <c r="B30290" s="6">
        <v>737930.0</v>
      </c>
      <c r="C30290" s="14" t="str">
        <f>If(COUNTIF(DamReaches!$B$2:$B$346,"="&amp;A30290)&gt;0, "Yes", "No")</f>
        <v>No</v>
      </c>
    </row>
    <row r="30291">
      <c r="A30291" s="6">
        <v>737975.0</v>
      </c>
      <c r="B30291" s="6">
        <v>737715.0</v>
      </c>
      <c r="C30291" s="14" t="str">
        <f>If(COUNTIF(DamReaches!$B$2:$B$346,"="&amp;A30291)&gt;0, "Yes", "No")</f>
        <v>No</v>
      </c>
    </row>
    <row r="30292">
      <c r="A30292" s="6">
        <v>737991.0</v>
      </c>
      <c r="B30292" s="6">
        <v>738188.0</v>
      </c>
      <c r="C30292" s="14" t="str">
        <f>If(COUNTIF(DamReaches!$B$2:$B$346,"="&amp;A30292)&gt;0, "Yes", "No")</f>
        <v>No</v>
      </c>
    </row>
    <row r="30293">
      <c r="A30293" s="6">
        <v>737992.0</v>
      </c>
      <c r="B30293" s="6">
        <v>738188.0</v>
      </c>
      <c r="C30293" s="14" t="str">
        <f>If(COUNTIF(DamReaches!$B$2:$B$346,"="&amp;A30293)&gt;0, "Yes", "No")</f>
        <v>No</v>
      </c>
    </row>
    <row r="30294">
      <c r="A30294" s="6">
        <v>737993.0</v>
      </c>
      <c r="B30294" s="6">
        <v>737178.0</v>
      </c>
      <c r="C30294" s="14" t="str">
        <f>If(COUNTIF(DamReaches!$B$2:$B$346,"="&amp;A30294)&gt;0, "Yes", "No")</f>
        <v>No</v>
      </c>
    </row>
    <row r="30295">
      <c r="A30295" s="6">
        <v>737994.0</v>
      </c>
      <c r="B30295" s="6">
        <v>737993.0</v>
      </c>
      <c r="C30295" s="14" t="str">
        <f>If(COUNTIF(DamReaches!$B$2:$B$346,"="&amp;A30295)&gt;0, "Yes", "No")</f>
        <v>No</v>
      </c>
    </row>
    <row r="30296">
      <c r="A30296" s="6">
        <v>738006.0</v>
      </c>
      <c r="B30296" s="6">
        <v>738007.0</v>
      </c>
      <c r="C30296" s="14" t="str">
        <f>If(COUNTIF(DamReaches!$B$2:$B$346,"="&amp;A30296)&gt;0, "Yes", "No")</f>
        <v>No</v>
      </c>
    </row>
    <row r="30297">
      <c r="A30297" s="6">
        <v>738007.0</v>
      </c>
      <c r="B30297" s="6">
        <v>737927.0</v>
      </c>
      <c r="C30297" s="14" t="str">
        <f>If(COUNTIF(DamReaches!$B$2:$B$346,"="&amp;A30297)&gt;0, "Yes", "No")</f>
        <v>No</v>
      </c>
    </row>
    <row r="30298">
      <c r="A30298" s="6">
        <v>738033.0</v>
      </c>
      <c r="B30298" s="6">
        <v>737800.0</v>
      </c>
      <c r="C30298" s="14" t="str">
        <f>If(COUNTIF(DamReaches!$B$2:$B$346,"="&amp;A30298)&gt;0, "Yes", "No")</f>
        <v>No</v>
      </c>
    </row>
    <row r="30299">
      <c r="A30299" s="6">
        <v>738034.0</v>
      </c>
      <c r="B30299" s="6">
        <v>737310.0</v>
      </c>
      <c r="C30299" s="14" t="str">
        <f>If(COUNTIF(DamReaches!$B$2:$B$346,"="&amp;A30299)&gt;0, "Yes", "No")</f>
        <v>No</v>
      </c>
    </row>
    <row r="30300">
      <c r="A30300" s="6">
        <v>738049.0</v>
      </c>
      <c r="B30300" s="6">
        <v>737824.0</v>
      </c>
      <c r="C30300" s="14" t="str">
        <f>If(COUNTIF(DamReaches!$B$2:$B$346,"="&amp;A30300)&gt;0, "Yes", "No")</f>
        <v>No</v>
      </c>
    </row>
    <row r="30301">
      <c r="A30301" s="6">
        <v>738050.0</v>
      </c>
      <c r="B30301" s="6">
        <v>737479.0</v>
      </c>
      <c r="C30301" s="14" t="str">
        <f>If(COUNTIF(DamReaches!$B$2:$B$346,"="&amp;A30301)&gt;0, "Yes", "No")</f>
        <v>No</v>
      </c>
    </row>
    <row r="30302">
      <c r="A30302" s="6">
        <v>738051.0</v>
      </c>
      <c r="B30302" s="6">
        <v>738034.0</v>
      </c>
      <c r="C30302" s="14" t="str">
        <f>If(COUNTIF(DamReaches!$B$2:$B$346,"="&amp;A30302)&gt;0, "Yes", "No")</f>
        <v>No</v>
      </c>
    </row>
    <row r="30303">
      <c r="A30303" s="6">
        <v>738068.0</v>
      </c>
      <c r="B30303" s="6">
        <v>738007.0</v>
      </c>
      <c r="C30303" s="14" t="str">
        <f>If(COUNTIF(DamReaches!$B$2:$B$346,"="&amp;A30303)&gt;0, "Yes", "No")</f>
        <v>No</v>
      </c>
    </row>
    <row r="30304">
      <c r="A30304" s="6">
        <v>738090.0</v>
      </c>
      <c r="B30304" s="6">
        <v>737885.0</v>
      </c>
      <c r="C30304" s="14" t="str">
        <f>If(COUNTIF(DamReaches!$B$2:$B$346,"="&amp;A30304)&gt;0, "Yes", "No")</f>
        <v>No</v>
      </c>
    </row>
    <row r="30305">
      <c r="A30305" s="6">
        <v>738111.0</v>
      </c>
      <c r="B30305" s="6">
        <v>738112.0</v>
      </c>
      <c r="C30305" s="14" t="str">
        <f>If(COUNTIF(DamReaches!$B$2:$B$346,"="&amp;A30305)&gt;0, "Yes", "No")</f>
        <v>No</v>
      </c>
    </row>
    <row r="30306">
      <c r="A30306" s="6">
        <v>738112.0</v>
      </c>
      <c r="B30306" s="6">
        <v>737974.0</v>
      </c>
      <c r="C30306" s="14" t="str">
        <f>If(COUNTIF(DamReaches!$B$2:$B$346,"="&amp;A30306)&gt;0, "Yes", "No")</f>
        <v>No</v>
      </c>
    </row>
    <row r="30307">
      <c r="A30307" s="6">
        <v>738164.0</v>
      </c>
      <c r="B30307" s="6">
        <v>737506.0</v>
      </c>
      <c r="C30307" s="14" t="str">
        <f>If(COUNTIF(DamReaches!$B$2:$B$346,"="&amp;A30307)&gt;0, "Yes", "No")</f>
        <v>No</v>
      </c>
    </row>
    <row r="30308">
      <c r="A30308" s="6">
        <v>738165.0</v>
      </c>
      <c r="B30308" s="6">
        <v>737863.0</v>
      </c>
      <c r="C30308" s="14" t="str">
        <f>If(COUNTIF(DamReaches!$B$2:$B$346,"="&amp;A30308)&gt;0, "Yes", "No")</f>
        <v>No</v>
      </c>
    </row>
    <row r="30309">
      <c r="A30309" s="6">
        <v>738166.0</v>
      </c>
      <c r="B30309" s="6">
        <v>738165.0</v>
      </c>
      <c r="C30309" s="14" t="str">
        <f>If(COUNTIF(DamReaches!$B$2:$B$346,"="&amp;A30309)&gt;0, "Yes", "No")</f>
        <v>No</v>
      </c>
    </row>
    <row r="30310">
      <c r="A30310" s="6">
        <v>738188.0</v>
      </c>
      <c r="B30310" s="6">
        <v>738764.0</v>
      </c>
      <c r="C30310" s="14" t="str">
        <f>If(COUNTIF(DamReaches!$B$2:$B$346,"="&amp;A30310)&gt;0, "Yes", "No")</f>
        <v>No</v>
      </c>
    </row>
    <row r="30311">
      <c r="A30311" s="6">
        <v>738200.0</v>
      </c>
      <c r="B30311" s="6">
        <v>737800.0</v>
      </c>
      <c r="C30311" s="14" t="str">
        <f>If(COUNTIF(DamReaches!$B$2:$B$346,"="&amp;A30311)&gt;0, "Yes", "No")</f>
        <v>No</v>
      </c>
    </row>
    <row r="30312">
      <c r="A30312" s="6">
        <v>738201.0</v>
      </c>
      <c r="B30312" s="6">
        <v>737862.0</v>
      </c>
      <c r="C30312" s="14" t="str">
        <f>If(COUNTIF(DamReaches!$B$2:$B$346,"="&amp;A30312)&gt;0, "Yes", "No")</f>
        <v>No</v>
      </c>
    </row>
    <row r="30313">
      <c r="A30313" s="6">
        <v>738230.0</v>
      </c>
      <c r="B30313" s="6">
        <v>737846.0</v>
      </c>
      <c r="C30313" s="14" t="str">
        <f>If(COUNTIF(DamReaches!$B$2:$B$346,"="&amp;A30313)&gt;0, "Yes", "No")</f>
        <v>No</v>
      </c>
    </row>
    <row r="30314">
      <c r="A30314" s="6">
        <v>738231.0</v>
      </c>
      <c r="B30314" s="6">
        <v>737863.0</v>
      </c>
      <c r="C30314" s="14" t="str">
        <f>If(COUNTIF(DamReaches!$B$2:$B$346,"="&amp;A30314)&gt;0, "Yes", "No")</f>
        <v>No</v>
      </c>
    </row>
    <row r="30315">
      <c r="A30315" s="6">
        <v>738259.0</v>
      </c>
      <c r="B30315" s="6">
        <v>737846.0</v>
      </c>
      <c r="C30315" s="14" t="str">
        <f>If(COUNTIF(DamReaches!$B$2:$B$346,"="&amp;A30315)&gt;0, "Yes", "No")</f>
        <v>No</v>
      </c>
    </row>
    <row r="30316">
      <c r="A30316" s="6">
        <v>738275.0</v>
      </c>
      <c r="B30316" s="6">
        <v>737227.0</v>
      </c>
      <c r="C30316" s="14" t="str">
        <f>If(COUNTIF(DamReaches!$B$2:$B$346,"="&amp;A30316)&gt;0, "Yes", "No")</f>
        <v>No</v>
      </c>
    </row>
    <row r="30317">
      <c r="A30317" s="6">
        <v>738276.0</v>
      </c>
      <c r="B30317" s="6">
        <v>738764.0</v>
      </c>
      <c r="C30317" s="14" t="str">
        <f>If(COUNTIF(DamReaches!$B$2:$B$346,"="&amp;A30317)&gt;0, "Yes", "No")</f>
        <v>No</v>
      </c>
    </row>
    <row r="30318">
      <c r="A30318" s="6">
        <v>738294.0</v>
      </c>
      <c r="B30318" s="6">
        <v>738230.0</v>
      </c>
      <c r="C30318" s="14" t="str">
        <f>If(COUNTIF(DamReaches!$B$2:$B$346,"="&amp;A30318)&gt;0, "Yes", "No")</f>
        <v>No</v>
      </c>
    </row>
    <row r="30319">
      <c r="A30319" s="6">
        <v>738295.0</v>
      </c>
      <c r="B30319" s="6">
        <v>738259.0</v>
      </c>
      <c r="C30319" s="14" t="str">
        <f>If(COUNTIF(DamReaches!$B$2:$B$346,"="&amp;A30319)&gt;0, "Yes", "No")</f>
        <v>No</v>
      </c>
    </row>
    <row r="30320">
      <c r="A30320" s="6">
        <v>738296.0</v>
      </c>
      <c r="B30320" s="6">
        <v>738033.0</v>
      </c>
      <c r="C30320" s="14" t="str">
        <f>If(COUNTIF(DamReaches!$B$2:$B$346,"="&amp;A30320)&gt;0, "Yes", "No")</f>
        <v>No</v>
      </c>
    </row>
    <row r="30321">
      <c r="A30321" s="6">
        <v>738297.0</v>
      </c>
      <c r="B30321" s="6">
        <v>737735.0</v>
      </c>
      <c r="C30321" s="14" t="str">
        <f>If(COUNTIF(DamReaches!$B$2:$B$346,"="&amp;A30321)&gt;0, "Yes", "No")</f>
        <v>No</v>
      </c>
    </row>
    <row r="30322">
      <c r="A30322" s="6">
        <v>738298.0</v>
      </c>
      <c r="B30322" s="6">
        <v>737904.0</v>
      </c>
      <c r="C30322" s="14" t="str">
        <f>If(COUNTIF(DamReaches!$B$2:$B$346,"="&amp;A30322)&gt;0, "Yes", "No")</f>
        <v>No</v>
      </c>
    </row>
    <row r="30323">
      <c r="A30323" s="6">
        <v>738317.0</v>
      </c>
      <c r="B30323" s="6">
        <v>738230.0</v>
      </c>
      <c r="C30323" s="14" t="str">
        <f>If(COUNTIF(DamReaches!$B$2:$B$346,"="&amp;A30323)&gt;0, "Yes", "No")</f>
        <v>No</v>
      </c>
    </row>
    <row r="30324">
      <c r="A30324" s="6">
        <v>738318.0</v>
      </c>
      <c r="B30324" s="6">
        <v>737698.0</v>
      </c>
      <c r="C30324" s="14" t="str">
        <f>If(COUNTIF(DamReaches!$B$2:$B$346,"="&amp;A30324)&gt;0, "Yes", "No")</f>
        <v>No</v>
      </c>
    </row>
    <row r="30325">
      <c r="A30325" s="6">
        <v>738319.0</v>
      </c>
      <c r="B30325" s="6">
        <v>738497.0</v>
      </c>
      <c r="C30325" s="14" t="str">
        <f>If(COUNTIF(DamReaches!$B$2:$B$346,"="&amp;A30325)&gt;0, "Yes", "No")</f>
        <v>No</v>
      </c>
    </row>
    <row r="30326">
      <c r="A30326" s="6">
        <v>738320.0</v>
      </c>
      <c r="B30326" s="6">
        <v>737864.0</v>
      </c>
      <c r="C30326" s="14" t="str">
        <f>If(COUNTIF(DamReaches!$B$2:$B$346,"="&amp;A30326)&gt;0, "Yes", "No")</f>
        <v>No</v>
      </c>
    </row>
    <row r="30327">
      <c r="A30327" s="6">
        <v>738337.0</v>
      </c>
      <c r="B30327" s="6">
        <v>738231.0</v>
      </c>
      <c r="C30327" s="14" t="str">
        <f>If(COUNTIF(DamReaches!$B$2:$B$346,"="&amp;A30327)&gt;0, "Yes", "No")</f>
        <v>No</v>
      </c>
    </row>
    <row r="30328">
      <c r="A30328" s="6">
        <v>738338.0</v>
      </c>
      <c r="B30328" s="6">
        <v>738297.0</v>
      </c>
      <c r="C30328" s="14" t="str">
        <f>If(COUNTIF(DamReaches!$B$2:$B$346,"="&amp;A30328)&gt;0, "Yes", "No")</f>
        <v>No</v>
      </c>
    </row>
    <row r="30329">
      <c r="A30329" s="6">
        <v>738339.0</v>
      </c>
      <c r="B30329" s="6">
        <v>738338.0</v>
      </c>
      <c r="C30329" s="14" t="str">
        <f>If(COUNTIF(DamReaches!$B$2:$B$346,"="&amp;A30329)&gt;0, "Yes", "No")</f>
        <v>No</v>
      </c>
    </row>
    <row r="30330">
      <c r="A30330" s="6">
        <v>738340.0</v>
      </c>
      <c r="B30330" s="6">
        <v>738339.0</v>
      </c>
      <c r="C30330" s="14" t="str">
        <f>If(COUNTIF(DamReaches!$B$2:$B$346,"="&amp;A30330)&gt;0, "Yes", "No")</f>
        <v>No</v>
      </c>
    </row>
    <row r="30331">
      <c r="A30331" s="6">
        <v>738341.0</v>
      </c>
      <c r="B30331" s="6">
        <v>738298.0</v>
      </c>
      <c r="C30331" s="14" t="str">
        <f>If(COUNTIF(DamReaches!$B$2:$B$346,"="&amp;A30331)&gt;0, "Yes", "No")</f>
        <v>No</v>
      </c>
    </row>
    <row r="30332">
      <c r="A30332" s="6">
        <v>738342.0</v>
      </c>
      <c r="B30332" s="6">
        <v>738497.0</v>
      </c>
      <c r="C30332" s="14" t="str">
        <f>If(COUNTIF(DamReaches!$B$2:$B$346,"="&amp;A30332)&gt;0, "Yes", "No")</f>
        <v>No</v>
      </c>
    </row>
    <row r="30333">
      <c r="A30333" s="6">
        <v>738357.0</v>
      </c>
      <c r="B30333" s="6">
        <v>738318.0</v>
      </c>
      <c r="C30333" s="14" t="str">
        <f>If(COUNTIF(DamReaches!$B$2:$B$346,"="&amp;A30333)&gt;0, "Yes", "No")</f>
        <v>No</v>
      </c>
    </row>
    <row r="30334">
      <c r="A30334" s="6">
        <v>738358.0</v>
      </c>
      <c r="B30334" s="6">
        <v>737974.0</v>
      </c>
      <c r="C30334" s="14" t="str">
        <f>If(COUNTIF(DamReaches!$B$2:$B$346,"="&amp;A30334)&gt;0, "Yes", "No")</f>
        <v>No</v>
      </c>
    </row>
    <row r="30335">
      <c r="A30335" s="6">
        <v>738375.0</v>
      </c>
      <c r="B30335" s="6">
        <v>737197.0</v>
      </c>
      <c r="C30335" s="14" t="str">
        <f>If(COUNTIF(DamReaches!$B$2:$B$346,"="&amp;A30335)&gt;0, "Yes", "No")</f>
        <v>No</v>
      </c>
    </row>
    <row r="30336">
      <c r="A30336" s="6">
        <v>738395.0</v>
      </c>
      <c r="B30336" s="6">
        <v>738275.0</v>
      </c>
      <c r="C30336" s="14" t="str">
        <f>If(COUNTIF(DamReaches!$B$2:$B$346,"="&amp;A30336)&gt;0, "Yes", "No")</f>
        <v>No</v>
      </c>
    </row>
    <row r="30337">
      <c r="A30337" s="6">
        <v>738396.0</v>
      </c>
      <c r="B30337" s="6">
        <v>738033.0</v>
      </c>
      <c r="C30337" s="14" t="str">
        <f>If(COUNTIF(DamReaches!$B$2:$B$346,"="&amp;A30337)&gt;0, "Yes", "No")</f>
        <v>No</v>
      </c>
    </row>
    <row r="30338">
      <c r="A30338" s="6">
        <v>738397.0</v>
      </c>
      <c r="B30338" s="6">
        <v>738034.0</v>
      </c>
      <c r="C30338" s="14" t="str">
        <f>If(COUNTIF(DamReaches!$B$2:$B$346,"="&amp;A30338)&gt;0, "Yes", "No")</f>
        <v>No</v>
      </c>
    </row>
    <row r="30339">
      <c r="A30339" s="6">
        <v>738398.0</v>
      </c>
      <c r="B30339" s="6">
        <v>738397.0</v>
      </c>
      <c r="C30339" s="14" t="str">
        <f>If(COUNTIF(DamReaches!$B$2:$B$346,"="&amp;A30339)&gt;0, "Yes", "No")</f>
        <v>No</v>
      </c>
    </row>
    <row r="30340">
      <c r="A30340" s="6">
        <v>738399.0</v>
      </c>
      <c r="B30340" s="6">
        <v>738398.0</v>
      </c>
      <c r="C30340" s="14" t="str">
        <f>If(COUNTIF(DamReaches!$B$2:$B$346,"="&amp;A30340)&gt;0, "Yes", "No")</f>
        <v>No</v>
      </c>
    </row>
    <row r="30341">
      <c r="A30341" s="6">
        <v>738417.0</v>
      </c>
      <c r="B30341" s="6">
        <v>738395.0</v>
      </c>
      <c r="C30341" s="14" t="str">
        <f>If(COUNTIF(DamReaches!$B$2:$B$346,"="&amp;A30341)&gt;0, "Yes", "No")</f>
        <v>No</v>
      </c>
    </row>
    <row r="30342">
      <c r="A30342" s="6">
        <v>738418.0</v>
      </c>
      <c r="B30342" s="6">
        <v>738200.0</v>
      </c>
      <c r="C30342" s="14" t="str">
        <f>If(COUNTIF(DamReaches!$B$2:$B$346,"="&amp;A30342)&gt;0, "Yes", "No")</f>
        <v>No</v>
      </c>
    </row>
    <row r="30343">
      <c r="A30343" s="6">
        <v>738419.0</v>
      </c>
      <c r="B30343" s="6">
        <v>737196.0</v>
      </c>
      <c r="C30343" s="14" t="str">
        <f>If(COUNTIF(DamReaches!$B$2:$B$346,"="&amp;A30343)&gt;0, "Yes", "No")</f>
        <v>No</v>
      </c>
    </row>
    <row r="30344">
      <c r="A30344" s="6">
        <v>738420.0</v>
      </c>
      <c r="B30344" s="6">
        <v>738339.0</v>
      </c>
      <c r="C30344" s="14" t="str">
        <f>If(COUNTIF(DamReaches!$B$2:$B$346,"="&amp;A30344)&gt;0, "Yes", "No")</f>
        <v>No</v>
      </c>
    </row>
    <row r="30345">
      <c r="A30345" s="6">
        <v>738421.0</v>
      </c>
      <c r="B30345" s="6">
        <v>738534.0</v>
      </c>
      <c r="C30345" s="14" t="str">
        <f>If(COUNTIF(DamReaches!$B$2:$B$346,"="&amp;A30345)&gt;0, "Yes", "No")</f>
        <v>No</v>
      </c>
    </row>
    <row r="30346">
      <c r="A30346" s="6">
        <v>738436.0</v>
      </c>
      <c r="B30346" s="6">
        <v>738320.0</v>
      </c>
      <c r="C30346" s="14" t="str">
        <f>If(COUNTIF(DamReaches!$B$2:$B$346,"="&amp;A30346)&gt;0, "Yes", "No")</f>
        <v>No</v>
      </c>
    </row>
    <row r="30347">
      <c r="A30347" s="6">
        <v>738461.0</v>
      </c>
      <c r="B30347" s="6">
        <v>737885.0</v>
      </c>
      <c r="C30347" s="14" t="str">
        <f>If(COUNTIF(DamReaches!$B$2:$B$346,"="&amp;A30347)&gt;0, "Yes", "No")</f>
        <v>No</v>
      </c>
    </row>
    <row r="30348">
      <c r="A30348" s="6">
        <v>738462.0</v>
      </c>
      <c r="B30348" s="6">
        <v>738845.0</v>
      </c>
      <c r="C30348" s="14" t="str">
        <f>If(COUNTIF(DamReaches!$B$2:$B$346,"="&amp;A30348)&gt;0, "Yes", "No")</f>
        <v>No</v>
      </c>
    </row>
    <row r="30349">
      <c r="A30349" s="6">
        <v>738463.0</v>
      </c>
      <c r="B30349" s="6">
        <v>738534.0</v>
      </c>
      <c r="C30349" s="14" t="str">
        <f>If(COUNTIF(DamReaches!$B$2:$B$346,"="&amp;A30349)&gt;0, "Yes", "No")</f>
        <v>No</v>
      </c>
    </row>
    <row r="30350">
      <c r="A30350" s="6">
        <v>738464.0</v>
      </c>
      <c r="B30350" s="6">
        <v>737993.0</v>
      </c>
      <c r="C30350" s="14" t="str">
        <f>If(COUNTIF(DamReaches!$B$2:$B$346,"="&amp;A30350)&gt;0, "Yes", "No")</f>
        <v>No</v>
      </c>
    </row>
    <row r="30351">
      <c r="A30351" s="6">
        <v>738481.0</v>
      </c>
      <c r="B30351" s="6">
        <v>738845.0</v>
      </c>
      <c r="C30351" s="14" t="str">
        <f>If(COUNTIF(DamReaches!$B$2:$B$346,"="&amp;A30351)&gt;0, "Yes", "No")</f>
        <v>No</v>
      </c>
    </row>
    <row r="30352">
      <c r="A30352" s="6">
        <v>738496.0</v>
      </c>
      <c r="B30352" s="6">
        <v>737862.0</v>
      </c>
      <c r="C30352" s="14" t="str">
        <f>If(COUNTIF(DamReaches!$B$2:$B$346,"="&amp;A30352)&gt;0, "Yes", "No")</f>
        <v>No</v>
      </c>
    </row>
    <row r="30353">
      <c r="A30353" s="6">
        <v>738497.0</v>
      </c>
      <c r="B30353" s="6">
        <v>738498.0</v>
      </c>
      <c r="C30353" s="14" t="str">
        <f>If(COUNTIF(DamReaches!$B$2:$B$346,"="&amp;A30353)&gt;0, "Yes", "No")</f>
        <v>No</v>
      </c>
    </row>
    <row r="30354">
      <c r="A30354" s="6">
        <v>738498.0</v>
      </c>
      <c r="B30354" s="6">
        <v>738112.0</v>
      </c>
      <c r="C30354" s="14" t="str">
        <f>If(COUNTIF(DamReaches!$B$2:$B$346,"="&amp;A30354)&gt;0, "Yes", "No")</f>
        <v>No</v>
      </c>
    </row>
    <row r="30355">
      <c r="A30355" s="6">
        <v>738515.0</v>
      </c>
      <c r="B30355" s="6">
        <v>738398.0</v>
      </c>
      <c r="C30355" s="14" t="str">
        <f>If(COUNTIF(DamReaches!$B$2:$B$346,"="&amp;A30355)&gt;0, "Yes", "No")</f>
        <v>No</v>
      </c>
    </row>
    <row r="30356">
      <c r="A30356" s="6">
        <v>738516.0</v>
      </c>
      <c r="B30356" s="6">
        <v>738298.0</v>
      </c>
      <c r="C30356" s="14" t="str">
        <f>If(COUNTIF(DamReaches!$B$2:$B$346,"="&amp;A30356)&gt;0, "Yes", "No")</f>
        <v>No</v>
      </c>
    </row>
    <row r="30357">
      <c r="A30357" s="6">
        <v>738531.0</v>
      </c>
      <c r="B30357" s="6">
        <v>738532.0</v>
      </c>
      <c r="C30357" s="14" t="str">
        <f>If(COUNTIF(DamReaches!$B$2:$B$346,"="&amp;A30357)&gt;0, "Yes", "No")</f>
        <v>No</v>
      </c>
    </row>
    <row r="30358">
      <c r="A30358" s="6">
        <v>738532.0</v>
      </c>
      <c r="B30358" s="6">
        <v>737656.0</v>
      </c>
      <c r="C30358" s="14" t="str">
        <f>If(COUNTIF(DamReaches!$B$2:$B$346,"="&amp;A30358)&gt;0, "Yes", "No")</f>
        <v>No</v>
      </c>
    </row>
    <row r="30359">
      <c r="A30359" s="6">
        <v>738533.0</v>
      </c>
      <c r="B30359" s="6">
        <v>738318.0</v>
      </c>
      <c r="C30359" s="14" t="str">
        <f>If(COUNTIF(DamReaches!$B$2:$B$346,"="&amp;A30359)&gt;0, "Yes", "No")</f>
        <v>No</v>
      </c>
    </row>
    <row r="30360">
      <c r="A30360" s="6">
        <v>738534.0</v>
      </c>
      <c r="B30360" s="6">
        <v>738577.0</v>
      </c>
      <c r="C30360" s="14" t="str">
        <f>If(COUNTIF(DamReaches!$B$2:$B$346,"="&amp;A30360)&gt;0, "Yes", "No")</f>
        <v>No</v>
      </c>
    </row>
    <row r="30361">
      <c r="A30361" s="6">
        <v>738559.0</v>
      </c>
      <c r="B30361" s="6">
        <v>738461.0</v>
      </c>
      <c r="C30361" s="14" t="str">
        <f>If(COUNTIF(DamReaches!$B$2:$B$346,"="&amp;A30361)&gt;0, "Yes", "No")</f>
        <v>No</v>
      </c>
    </row>
    <row r="30362">
      <c r="A30362" s="6">
        <v>738560.0</v>
      </c>
      <c r="B30362" s="6">
        <v>738515.0</v>
      </c>
      <c r="C30362" s="14" t="str">
        <f>If(COUNTIF(DamReaches!$B$2:$B$346,"="&amp;A30362)&gt;0, "Yes", "No")</f>
        <v>No</v>
      </c>
    </row>
    <row r="30363">
      <c r="A30363" s="6">
        <v>738561.0</v>
      </c>
      <c r="B30363" s="6">
        <v>738560.0</v>
      </c>
      <c r="C30363" s="14" t="str">
        <f>If(COUNTIF(DamReaches!$B$2:$B$346,"="&amp;A30363)&gt;0, "Yes", "No")</f>
        <v>No</v>
      </c>
    </row>
    <row r="30364">
      <c r="A30364" s="6">
        <v>738574.0</v>
      </c>
      <c r="B30364" s="6">
        <v>738259.0</v>
      </c>
      <c r="C30364" s="14" t="str">
        <f>If(COUNTIF(DamReaches!$B$2:$B$346,"="&amp;A30364)&gt;0, "Yes", "No")</f>
        <v>No</v>
      </c>
    </row>
    <row r="30365">
      <c r="A30365" s="6">
        <v>738575.0</v>
      </c>
      <c r="B30365" s="6">
        <v>738560.0</v>
      </c>
      <c r="C30365" s="14" t="str">
        <f>If(COUNTIF(DamReaches!$B$2:$B$346,"="&amp;A30365)&gt;0, "Yes", "No")</f>
        <v>No</v>
      </c>
    </row>
    <row r="30366">
      <c r="A30366" s="6">
        <v>738576.0</v>
      </c>
      <c r="B30366" s="6">
        <v>738320.0</v>
      </c>
      <c r="C30366" s="14" t="str">
        <f>If(COUNTIF(DamReaches!$B$2:$B$346,"="&amp;A30366)&gt;0, "Yes", "No")</f>
        <v>No</v>
      </c>
    </row>
    <row r="30367">
      <c r="A30367" s="6">
        <v>738577.0</v>
      </c>
      <c r="B30367" s="6">
        <v>738576.0</v>
      </c>
      <c r="C30367" s="14" t="str">
        <f>If(COUNTIF(DamReaches!$B$2:$B$346,"="&amp;A30367)&gt;0, "Yes", "No")</f>
        <v>No</v>
      </c>
    </row>
    <row r="30368">
      <c r="A30368" s="6">
        <v>738596.0</v>
      </c>
      <c r="B30368" s="6">
        <v>738341.0</v>
      </c>
      <c r="C30368" s="14" t="str">
        <f>If(COUNTIF(DamReaches!$B$2:$B$346,"="&amp;A30368)&gt;0, "Yes", "No")</f>
        <v>No</v>
      </c>
    </row>
    <row r="30369">
      <c r="A30369" s="6">
        <v>738616.0</v>
      </c>
      <c r="B30369" s="6">
        <v>738317.0</v>
      </c>
      <c r="C30369" s="14" t="str">
        <f>If(COUNTIF(DamReaches!$B$2:$B$346,"="&amp;A30369)&gt;0, "Yes", "No")</f>
        <v>No</v>
      </c>
    </row>
    <row r="30370">
      <c r="A30370" s="6">
        <v>738617.0</v>
      </c>
      <c r="B30370" s="6">
        <v>738317.0</v>
      </c>
      <c r="C30370" s="14" t="str">
        <f>If(COUNTIF(DamReaches!$B$2:$B$346,"="&amp;A30370)&gt;0, "Yes", "No")</f>
        <v>No</v>
      </c>
    </row>
    <row r="30371">
      <c r="A30371" s="6">
        <v>738618.0</v>
      </c>
      <c r="B30371" s="6">
        <v>738201.0</v>
      </c>
      <c r="C30371" s="14" t="str">
        <f>If(COUNTIF(DamReaches!$B$2:$B$346,"="&amp;A30371)&gt;0, "Yes", "No")</f>
        <v>No</v>
      </c>
    </row>
    <row r="30372">
      <c r="A30372" s="6">
        <v>738640.0</v>
      </c>
      <c r="B30372" s="6">
        <v>738498.0</v>
      </c>
      <c r="C30372" s="14" t="str">
        <f>If(COUNTIF(DamReaches!$B$2:$B$346,"="&amp;A30372)&gt;0, "Yes", "No")</f>
        <v>No</v>
      </c>
    </row>
    <row r="30373">
      <c r="A30373" s="6">
        <v>738668.0</v>
      </c>
      <c r="B30373" s="6">
        <v>738201.0</v>
      </c>
      <c r="C30373" s="14" t="str">
        <f>If(COUNTIF(DamReaches!$B$2:$B$346,"="&amp;A30373)&gt;0, "Yes", "No")</f>
        <v>No</v>
      </c>
    </row>
    <row r="30374">
      <c r="A30374" s="6">
        <v>738669.0</v>
      </c>
      <c r="B30374" s="6">
        <v>738297.0</v>
      </c>
      <c r="C30374" s="14" t="str">
        <f>If(COUNTIF(DamReaches!$B$2:$B$346,"="&amp;A30374)&gt;0, "Yes", "No")</f>
        <v>No</v>
      </c>
    </row>
    <row r="30375">
      <c r="A30375" s="6">
        <v>738670.0</v>
      </c>
      <c r="B30375" s="6">
        <v>738338.0</v>
      </c>
      <c r="C30375" s="14" t="str">
        <f>If(COUNTIF(DamReaches!$B$2:$B$346,"="&amp;A30375)&gt;0, "Yes", "No")</f>
        <v>No</v>
      </c>
    </row>
    <row r="30376">
      <c r="A30376" s="6">
        <v>738671.0</v>
      </c>
      <c r="B30376" s="6">
        <v>738670.0</v>
      </c>
      <c r="C30376" s="14" t="str">
        <f>If(COUNTIF(DamReaches!$B$2:$B$346,"="&amp;A30376)&gt;0, "Yes", "No")</f>
        <v>No</v>
      </c>
    </row>
    <row r="30377">
      <c r="A30377" s="6">
        <v>738720.0</v>
      </c>
      <c r="B30377" s="6">
        <v>738937.0</v>
      </c>
      <c r="C30377" s="14" t="str">
        <f>If(COUNTIF(DamReaches!$B$2:$B$346,"="&amp;A30377)&gt;0, "Yes", "No")</f>
        <v>No</v>
      </c>
    </row>
    <row r="30378">
      <c r="A30378" s="6">
        <v>738721.0</v>
      </c>
      <c r="B30378" s="6">
        <v>738937.0</v>
      </c>
      <c r="C30378" s="14" t="str">
        <f>If(COUNTIF(DamReaches!$B$2:$B$346,"="&amp;A30378)&gt;0, "Yes", "No")</f>
        <v>No</v>
      </c>
    </row>
    <row r="30379">
      <c r="A30379" s="6">
        <v>738722.0</v>
      </c>
      <c r="B30379" s="6">
        <v>738200.0</v>
      </c>
      <c r="C30379" s="14" t="str">
        <f>If(COUNTIF(DamReaches!$B$2:$B$346,"="&amp;A30379)&gt;0, "Yes", "No")</f>
        <v>No</v>
      </c>
    </row>
    <row r="30380">
      <c r="A30380" s="6">
        <v>738738.0</v>
      </c>
      <c r="B30380" s="6">
        <v>738577.0</v>
      </c>
      <c r="C30380" s="14" t="str">
        <f>If(COUNTIF(DamReaches!$B$2:$B$346,"="&amp;A30380)&gt;0, "Yes", "No")</f>
        <v>No</v>
      </c>
    </row>
    <row r="30381">
      <c r="A30381" s="6">
        <v>738739.0</v>
      </c>
      <c r="B30381" s="6">
        <v>738738.0</v>
      </c>
      <c r="C30381" s="14" t="str">
        <f>If(COUNTIF(DamReaches!$B$2:$B$346,"="&amp;A30381)&gt;0, "Yes", "No")</f>
        <v>No</v>
      </c>
    </row>
    <row r="30382">
      <c r="A30382" s="6">
        <v>738740.0</v>
      </c>
      <c r="B30382" s="6">
        <v>738739.0</v>
      </c>
      <c r="C30382" s="14" t="str">
        <f>If(COUNTIF(DamReaches!$B$2:$B$346,"="&amp;A30382)&gt;0, "Yes", "No")</f>
        <v>No</v>
      </c>
    </row>
    <row r="30383">
      <c r="A30383" s="6">
        <v>738762.0</v>
      </c>
      <c r="B30383" s="6">
        <v>738461.0</v>
      </c>
      <c r="C30383" s="14" t="str">
        <f>If(COUNTIF(DamReaches!$B$2:$B$346,"="&amp;A30383)&gt;0, "Yes", "No")</f>
        <v>No</v>
      </c>
    </row>
    <row r="30384">
      <c r="A30384" s="6">
        <v>738763.0</v>
      </c>
      <c r="B30384" s="6">
        <v>738532.0</v>
      </c>
      <c r="C30384" s="14" t="str">
        <f>If(COUNTIF(DamReaches!$B$2:$B$346,"="&amp;A30384)&gt;0, "Yes", "No")</f>
        <v>No</v>
      </c>
    </row>
    <row r="30385">
      <c r="A30385" s="6">
        <v>738764.0</v>
      </c>
      <c r="B30385" s="6">
        <v>738855.0</v>
      </c>
      <c r="C30385" s="14" t="str">
        <f>If(COUNTIF(DamReaches!$B$2:$B$346,"="&amp;A30385)&gt;0, "Yes", "No")</f>
        <v>No</v>
      </c>
    </row>
    <row r="30386">
      <c r="A30386" s="6">
        <v>738789.0</v>
      </c>
      <c r="B30386" s="6">
        <v>738670.0</v>
      </c>
      <c r="C30386" s="14" t="str">
        <f>If(COUNTIF(DamReaches!$B$2:$B$346,"="&amp;A30386)&gt;0, "Yes", "No")</f>
        <v>No</v>
      </c>
    </row>
    <row r="30387">
      <c r="A30387" s="6">
        <v>738803.0</v>
      </c>
      <c r="B30387" s="6">
        <v>738515.0</v>
      </c>
      <c r="C30387" s="14" t="str">
        <f>If(COUNTIF(DamReaches!$B$2:$B$346,"="&amp;A30387)&gt;0, "Yes", "No")</f>
        <v>No</v>
      </c>
    </row>
    <row r="30388">
      <c r="A30388" s="6">
        <v>738804.0</v>
      </c>
      <c r="B30388" s="6">
        <v>738533.0</v>
      </c>
      <c r="C30388" s="14" t="str">
        <f>If(COUNTIF(DamReaches!$B$2:$B$346,"="&amp;A30388)&gt;0, "Yes", "No")</f>
        <v>No</v>
      </c>
    </row>
    <row r="30389">
      <c r="A30389" s="6">
        <v>738843.0</v>
      </c>
      <c r="B30389" s="6">
        <v>738617.0</v>
      </c>
      <c r="C30389" s="14" t="str">
        <f>If(COUNTIF(DamReaches!$B$2:$B$346,"="&amp;A30389)&gt;0, "Yes", "No")</f>
        <v>No</v>
      </c>
    </row>
    <row r="30390">
      <c r="A30390" s="6">
        <v>738844.0</v>
      </c>
      <c r="B30390" s="6">
        <v>738722.0</v>
      </c>
      <c r="C30390" s="14" t="str">
        <f>If(COUNTIF(DamReaches!$B$2:$B$346,"="&amp;A30390)&gt;0, "Yes", "No")</f>
        <v>No</v>
      </c>
    </row>
    <row r="30391">
      <c r="A30391" s="6">
        <v>738845.0</v>
      </c>
      <c r="B30391" s="6">
        <v>738846.0</v>
      </c>
      <c r="C30391" s="14" t="str">
        <f>If(COUNTIF(DamReaches!$B$2:$B$346,"="&amp;A30391)&gt;0, "Yes", "No")</f>
        <v>No</v>
      </c>
    </row>
    <row r="30392">
      <c r="A30392" s="6">
        <v>738846.0</v>
      </c>
      <c r="B30392" s="6">
        <v>738640.0</v>
      </c>
      <c r="C30392" s="14" t="str">
        <f>If(COUNTIF(DamReaches!$B$2:$B$346,"="&amp;A30392)&gt;0, "Yes", "No")</f>
        <v>No</v>
      </c>
    </row>
    <row r="30393">
      <c r="A30393" s="6">
        <v>738854.0</v>
      </c>
      <c r="B30393" s="6">
        <v>738397.0</v>
      </c>
      <c r="C30393" s="14" t="str">
        <f>If(COUNTIF(DamReaches!$B$2:$B$346,"="&amp;A30393)&gt;0, "Yes", "No")</f>
        <v>No</v>
      </c>
    </row>
    <row r="30394">
      <c r="A30394" s="6">
        <v>738855.0</v>
      </c>
      <c r="B30394" s="6">
        <v>738876.0</v>
      </c>
      <c r="C30394" s="14" t="str">
        <f>If(COUNTIF(DamReaches!$B$2:$B$346,"="&amp;A30394)&gt;0, "Yes", "No")</f>
        <v>No</v>
      </c>
    </row>
    <row r="30395">
      <c r="A30395" s="6">
        <v>738874.0</v>
      </c>
      <c r="B30395" s="6">
        <v>738617.0</v>
      </c>
      <c r="C30395" s="14" t="str">
        <f>If(COUNTIF(DamReaches!$B$2:$B$346,"="&amp;A30395)&gt;0, "Yes", "No")</f>
        <v>No</v>
      </c>
    </row>
    <row r="30396">
      <c r="A30396" s="6">
        <v>738875.0</v>
      </c>
      <c r="B30396" s="6">
        <v>738618.0</v>
      </c>
      <c r="C30396" s="14" t="str">
        <f>If(COUNTIF(DamReaches!$B$2:$B$346,"="&amp;A30396)&gt;0, "Yes", "No")</f>
        <v>No</v>
      </c>
    </row>
    <row r="30397">
      <c r="A30397" s="6">
        <v>738876.0</v>
      </c>
      <c r="B30397" s="6">
        <v>738804.0</v>
      </c>
      <c r="C30397" s="14" t="str">
        <f>If(COUNTIF(DamReaches!$B$2:$B$346,"="&amp;A30397)&gt;0, "Yes", "No")</f>
        <v>No</v>
      </c>
    </row>
    <row r="30398">
      <c r="A30398" s="6">
        <v>738887.0</v>
      </c>
      <c r="B30398" s="6">
        <v>738855.0</v>
      </c>
      <c r="C30398" s="14" t="str">
        <f>If(COUNTIF(DamReaches!$B$2:$B$346,"="&amp;A30398)&gt;0, "Yes", "No")</f>
        <v>No</v>
      </c>
    </row>
    <row r="30399">
      <c r="A30399" s="6">
        <v>738888.0</v>
      </c>
      <c r="B30399" s="6">
        <v>738887.0</v>
      </c>
      <c r="C30399" s="14" t="str">
        <f>If(COUNTIF(DamReaches!$B$2:$B$346,"="&amp;A30399)&gt;0, "Yes", "No")</f>
        <v>No</v>
      </c>
    </row>
    <row r="30400">
      <c r="A30400" s="6">
        <v>738889.0</v>
      </c>
      <c r="B30400" s="6">
        <v>738939.0</v>
      </c>
      <c r="C30400" s="14" t="str">
        <f>If(COUNTIF(DamReaches!$B$2:$B$346,"="&amp;A30400)&gt;0, "Yes", "No")</f>
        <v>No</v>
      </c>
    </row>
    <row r="30401">
      <c r="A30401" s="6">
        <v>738907.0</v>
      </c>
      <c r="B30401" s="6">
        <v>738640.0</v>
      </c>
      <c r="C30401" s="14" t="str">
        <f>If(COUNTIF(DamReaches!$B$2:$B$346,"="&amp;A30401)&gt;0, "Yes", "No")</f>
        <v>No</v>
      </c>
    </row>
    <row r="30402">
      <c r="A30402" s="6">
        <v>738908.0</v>
      </c>
      <c r="B30402" s="6">
        <v>738939.0</v>
      </c>
      <c r="C30402" s="14" t="str">
        <f>If(COUNTIF(DamReaches!$B$2:$B$346,"="&amp;A30402)&gt;0, "Yes", "No")</f>
        <v>No</v>
      </c>
    </row>
    <row r="30403">
      <c r="A30403" s="6">
        <v>738922.0</v>
      </c>
      <c r="B30403" s="6">
        <v>738395.0</v>
      </c>
      <c r="C30403" s="14" t="str">
        <f>If(COUNTIF(DamReaches!$B$2:$B$346,"="&amp;A30403)&gt;0, "Yes", "No")</f>
        <v>No</v>
      </c>
    </row>
    <row r="30404">
      <c r="A30404" s="6">
        <v>738923.0</v>
      </c>
      <c r="B30404" s="6">
        <v>738922.0</v>
      </c>
      <c r="C30404" s="14" t="str">
        <f>If(COUNTIF(DamReaches!$B$2:$B$346,"="&amp;A30404)&gt;0, "Yes", "No")</f>
        <v>No</v>
      </c>
    </row>
    <row r="30405">
      <c r="A30405" s="6">
        <v>738924.0</v>
      </c>
      <c r="B30405" s="6">
        <v>738341.0</v>
      </c>
      <c r="C30405" s="14" t="str">
        <f>If(COUNTIF(DamReaches!$B$2:$B$346,"="&amp;A30405)&gt;0, "Yes", "No")</f>
        <v>No</v>
      </c>
    </row>
    <row r="30406">
      <c r="A30406" s="6">
        <v>738925.0</v>
      </c>
      <c r="B30406" s="6">
        <v>738739.0</v>
      </c>
      <c r="C30406" s="14" t="str">
        <f>If(COUNTIF(DamReaches!$B$2:$B$346,"="&amp;A30406)&gt;0, "Yes", "No")</f>
        <v>No</v>
      </c>
    </row>
    <row r="30407">
      <c r="A30407" s="6">
        <v>738926.0</v>
      </c>
      <c r="B30407" s="6">
        <v>738925.0</v>
      </c>
      <c r="C30407" s="14" t="str">
        <f>If(COUNTIF(DamReaches!$B$2:$B$346,"="&amp;A30407)&gt;0, "Yes", "No")</f>
        <v>No</v>
      </c>
    </row>
    <row r="30408">
      <c r="A30408" s="6">
        <v>738937.0</v>
      </c>
      <c r="B30408" s="6">
        <v>739024.0</v>
      </c>
      <c r="C30408" s="14" t="str">
        <f>If(COUNTIF(DamReaches!$B$2:$B$346,"="&amp;A30408)&gt;0, "Yes", "No")</f>
        <v>No</v>
      </c>
    </row>
    <row r="30409">
      <c r="A30409" s="6">
        <v>738938.0</v>
      </c>
      <c r="B30409" s="6">
        <v>738496.0</v>
      </c>
      <c r="C30409" s="14" t="str">
        <f>If(COUNTIF(DamReaches!$B$2:$B$346,"="&amp;A30409)&gt;0, "Yes", "No")</f>
        <v>No</v>
      </c>
    </row>
    <row r="30410">
      <c r="A30410" s="6">
        <v>738939.0</v>
      </c>
      <c r="B30410" s="6">
        <v>739421.0</v>
      </c>
      <c r="C30410" s="14" t="str">
        <f>If(COUNTIF(DamReaches!$B$2:$B$346,"="&amp;A30410)&gt;0, "Yes", "No")</f>
        <v>No</v>
      </c>
    </row>
    <row r="30411">
      <c r="A30411" s="6">
        <v>738940.0</v>
      </c>
      <c r="B30411" s="6">
        <v>739421.0</v>
      </c>
      <c r="C30411" s="14" t="str">
        <f>If(COUNTIF(DamReaches!$B$2:$B$346,"="&amp;A30411)&gt;0, "Yes", "No")</f>
        <v>No</v>
      </c>
    </row>
    <row r="30412">
      <c r="A30412" s="6">
        <v>738963.0</v>
      </c>
      <c r="B30412" s="6">
        <v>738924.0</v>
      </c>
      <c r="C30412" s="14" t="str">
        <f>If(COUNTIF(DamReaches!$B$2:$B$346,"="&amp;A30412)&gt;0, "Yes", "No")</f>
        <v>No</v>
      </c>
    </row>
    <row r="30413">
      <c r="A30413" s="6">
        <v>738964.0</v>
      </c>
      <c r="B30413" s="6">
        <v>738887.0</v>
      </c>
      <c r="C30413" s="14" t="str">
        <f>If(COUNTIF(DamReaches!$B$2:$B$346,"="&amp;A30413)&gt;0, "Yes", "No")</f>
        <v>No</v>
      </c>
    </row>
    <row r="30414">
      <c r="A30414" s="6">
        <v>738979.0</v>
      </c>
      <c r="B30414" s="6">
        <v>738618.0</v>
      </c>
      <c r="C30414" s="14" t="str">
        <f>If(COUNTIF(DamReaches!$B$2:$B$346,"="&amp;A30414)&gt;0, "Yes", "No")</f>
        <v>No</v>
      </c>
    </row>
    <row r="30415">
      <c r="A30415" s="6">
        <v>739002.0</v>
      </c>
      <c r="B30415" s="6">
        <v>738722.0</v>
      </c>
      <c r="C30415" s="14" t="str">
        <f>If(COUNTIF(DamReaches!$B$2:$B$346,"="&amp;A30415)&gt;0, "Yes", "No")</f>
        <v>No</v>
      </c>
    </row>
    <row r="30416">
      <c r="A30416" s="6">
        <v>739003.0</v>
      </c>
      <c r="B30416" s="6">
        <v>738668.0</v>
      </c>
      <c r="C30416" s="14" t="str">
        <f>If(COUNTIF(DamReaches!$B$2:$B$346,"="&amp;A30416)&gt;0, "Yes", "No")</f>
        <v>No</v>
      </c>
    </row>
    <row r="30417">
      <c r="A30417" s="6">
        <v>739004.0</v>
      </c>
      <c r="B30417" s="6">
        <v>739120.0</v>
      </c>
      <c r="C30417" s="14" t="str">
        <f>If(COUNTIF(DamReaches!$B$2:$B$346,"="&amp;A30417)&gt;0, "Yes", "No")</f>
        <v>No</v>
      </c>
    </row>
    <row r="30418">
      <c r="A30418" s="6">
        <v>739024.0</v>
      </c>
      <c r="B30418" s="6">
        <v>739179.0</v>
      </c>
      <c r="C30418" s="14" t="str">
        <f>If(COUNTIF(DamReaches!$B$2:$B$346,"="&amp;A30418)&gt;0, "Yes", "No")</f>
        <v>No</v>
      </c>
    </row>
    <row r="30419">
      <c r="A30419" s="6">
        <v>739025.0</v>
      </c>
      <c r="B30419" s="6">
        <v>739179.0</v>
      </c>
      <c r="C30419" s="14" t="str">
        <f>If(COUNTIF(DamReaches!$B$2:$B$346,"="&amp;A30419)&gt;0, "Yes", "No")</f>
        <v>No</v>
      </c>
    </row>
    <row r="30420">
      <c r="A30420" s="6">
        <v>739026.0</v>
      </c>
      <c r="B30420" s="6">
        <v>738843.0</v>
      </c>
      <c r="C30420" s="14" t="str">
        <f>If(COUNTIF(DamReaches!$B$2:$B$346,"="&amp;A30420)&gt;0, "Yes", "No")</f>
        <v>No</v>
      </c>
    </row>
    <row r="30421">
      <c r="A30421" s="6">
        <v>739027.0</v>
      </c>
      <c r="B30421" s="6">
        <v>738875.0</v>
      </c>
      <c r="C30421" s="14" t="str">
        <f>If(COUNTIF(DamReaches!$B$2:$B$346,"="&amp;A30421)&gt;0, "Yes", "No")</f>
        <v>No</v>
      </c>
    </row>
    <row r="30422">
      <c r="A30422" s="6">
        <v>739047.0</v>
      </c>
      <c r="B30422" s="6">
        <v>739048.0</v>
      </c>
      <c r="C30422" s="14" t="str">
        <f>If(COUNTIF(DamReaches!$B$2:$B$346,"="&amp;A30422)&gt;0, "Yes", "No")</f>
        <v>No</v>
      </c>
    </row>
    <row r="30423">
      <c r="A30423" s="6">
        <v>739048.0</v>
      </c>
      <c r="B30423" s="6">
        <v>739024.0</v>
      </c>
      <c r="C30423" s="14" t="str">
        <f>If(COUNTIF(DamReaches!$B$2:$B$346,"="&amp;A30423)&gt;0, "Yes", "No")</f>
        <v>No</v>
      </c>
    </row>
    <row r="30424">
      <c r="A30424" s="6">
        <v>739049.0</v>
      </c>
      <c r="B30424" s="6">
        <v>738963.0</v>
      </c>
      <c r="C30424" s="14" t="str">
        <f>If(COUNTIF(DamReaches!$B$2:$B$346,"="&amp;A30424)&gt;0, "Yes", "No")</f>
        <v>No</v>
      </c>
    </row>
    <row r="30425">
      <c r="A30425" s="6">
        <v>739050.0</v>
      </c>
      <c r="B30425" s="6">
        <v>738963.0</v>
      </c>
      <c r="C30425" s="14" t="str">
        <f>If(COUNTIF(DamReaches!$B$2:$B$346,"="&amp;A30425)&gt;0, "Yes", "No")</f>
        <v>No</v>
      </c>
    </row>
    <row r="30426">
      <c r="A30426" s="6">
        <v>739061.0</v>
      </c>
      <c r="B30426" s="6">
        <v>739079.0</v>
      </c>
      <c r="C30426" s="14" t="str">
        <f>If(COUNTIF(DamReaches!$B$2:$B$346,"="&amp;A30426)&gt;0, "Yes", "No")</f>
        <v>No</v>
      </c>
    </row>
    <row r="30427">
      <c r="A30427" s="6">
        <v>739079.0</v>
      </c>
      <c r="B30427" s="6">
        <v>739161.0</v>
      </c>
      <c r="C30427" s="14" t="str">
        <f>If(COUNTIF(DamReaches!$B$2:$B$346,"="&amp;A30427)&gt;0, "Yes", "No")</f>
        <v>No</v>
      </c>
    </row>
    <row r="30428">
      <c r="A30428" s="6">
        <v>739080.0</v>
      </c>
      <c r="B30428" s="6">
        <v>739161.0</v>
      </c>
      <c r="C30428" s="14" t="str">
        <f>If(COUNTIF(DamReaches!$B$2:$B$346,"="&amp;A30428)&gt;0, "Yes", "No")</f>
        <v>No</v>
      </c>
    </row>
    <row r="30429">
      <c r="A30429" s="6">
        <v>739081.0</v>
      </c>
      <c r="B30429" s="6">
        <v>738165.0</v>
      </c>
      <c r="C30429" s="14" t="str">
        <f>If(COUNTIF(DamReaches!$B$2:$B$346,"="&amp;A30429)&gt;0, "Yes", "No")</f>
        <v>No</v>
      </c>
    </row>
    <row r="30430">
      <c r="A30430" s="6">
        <v>739119.0</v>
      </c>
      <c r="B30430" s="6">
        <v>738275.0</v>
      </c>
      <c r="C30430" s="14" t="str">
        <f>If(COUNTIF(DamReaches!$B$2:$B$346,"="&amp;A30430)&gt;0, "Yes", "No")</f>
        <v>No</v>
      </c>
    </row>
    <row r="30431">
      <c r="A30431" s="6">
        <v>739120.0</v>
      </c>
      <c r="B30431" s="6">
        <v>739255.0</v>
      </c>
      <c r="C30431" s="14" t="str">
        <f>If(COUNTIF(DamReaches!$B$2:$B$346,"="&amp;A30431)&gt;0, "Yes", "No")</f>
        <v>No</v>
      </c>
    </row>
    <row r="30432">
      <c r="A30432" s="6">
        <v>739121.0</v>
      </c>
      <c r="B30432" s="6">
        <v>739255.0</v>
      </c>
      <c r="C30432" s="14" t="str">
        <f>If(COUNTIF(DamReaches!$B$2:$B$346,"="&amp;A30432)&gt;0, "Yes", "No")</f>
        <v>No</v>
      </c>
    </row>
    <row r="30433">
      <c r="A30433" s="6">
        <v>739146.0</v>
      </c>
      <c r="B30433" s="6">
        <v>739119.0</v>
      </c>
      <c r="C30433" s="14" t="str">
        <f>If(COUNTIF(DamReaches!$B$2:$B$346,"="&amp;A30433)&gt;0, "Yes", "No")</f>
        <v>No</v>
      </c>
    </row>
    <row r="30434">
      <c r="A30434" s="6">
        <v>739147.0</v>
      </c>
      <c r="B30434" s="6">
        <v>739120.0</v>
      </c>
      <c r="C30434" s="14" t="str">
        <f>If(COUNTIF(DamReaches!$B$2:$B$346,"="&amp;A30434)&gt;0, "Yes", "No")</f>
        <v>No</v>
      </c>
    </row>
    <row r="30435">
      <c r="A30435" s="6">
        <v>739161.0</v>
      </c>
      <c r="B30435" s="6">
        <v>738875.0</v>
      </c>
      <c r="C30435" s="14" t="str">
        <f>If(COUNTIF(DamReaches!$B$2:$B$346,"="&amp;A30435)&gt;0, "Yes", "No")</f>
        <v>No</v>
      </c>
    </row>
    <row r="30436">
      <c r="A30436" s="6">
        <v>739179.0</v>
      </c>
      <c r="B30436" s="6">
        <v>739683.0</v>
      </c>
      <c r="C30436" s="14" t="str">
        <f>If(COUNTIF(DamReaches!$B$2:$B$346,"="&amp;A30436)&gt;0, "Yes", "No")</f>
        <v>No</v>
      </c>
    </row>
    <row r="30437">
      <c r="A30437" s="6">
        <v>739180.0</v>
      </c>
      <c r="B30437" s="6">
        <v>739181.0</v>
      </c>
      <c r="C30437" s="14" t="str">
        <f>If(COUNTIF(DamReaches!$B$2:$B$346,"="&amp;A30437)&gt;0, "Yes", "No")</f>
        <v>No</v>
      </c>
    </row>
    <row r="30438">
      <c r="A30438" s="6">
        <v>739181.0</v>
      </c>
      <c r="B30438" s="6">
        <v>738843.0</v>
      </c>
      <c r="C30438" s="14" t="str">
        <f>If(COUNTIF(DamReaches!$B$2:$B$346,"="&amp;A30438)&gt;0, "Yes", "No")</f>
        <v>No</v>
      </c>
    </row>
    <row r="30439">
      <c r="A30439" s="6">
        <v>739182.0</v>
      </c>
      <c r="B30439" s="6">
        <v>739026.0</v>
      </c>
      <c r="C30439" s="14" t="str">
        <f>If(COUNTIF(DamReaches!$B$2:$B$346,"="&amp;A30439)&gt;0, "Yes", "No")</f>
        <v>No</v>
      </c>
    </row>
    <row r="30440">
      <c r="A30440" s="6">
        <v>739183.0</v>
      </c>
      <c r="B30440" s="6">
        <v>738804.0</v>
      </c>
      <c r="C30440" s="14" t="str">
        <f>If(COUNTIF(DamReaches!$B$2:$B$346,"="&amp;A30440)&gt;0, "Yes", "No")</f>
        <v>No</v>
      </c>
    </row>
    <row r="30441">
      <c r="A30441" s="6">
        <v>739207.0</v>
      </c>
      <c r="B30441" s="6">
        <v>739183.0</v>
      </c>
      <c r="C30441" s="14" t="str">
        <f>If(COUNTIF(DamReaches!$B$2:$B$346,"="&amp;A30441)&gt;0, "Yes", "No")</f>
        <v>No</v>
      </c>
    </row>
    <row r="30442">
      <c r="A30442" s="6">
        <v>739223.0</v>
      </c>
      <c r="B30442" s="6">
        <v>739224.0</v>
      </c>
      <c r="C30442" s="14" t="str">
        <f>If(COUNTIF(DamReaches!$B$2:$B$346,"="&amp;A30442)&gt;0, "Yes", "No")</f>
        <v>No</v>
      </c>
    </row>
    <row r="30443">
      <c r="A30443" s="6">
        <v>739224.0</v>
      </c>
      <c r="B30443" s="6">
        <v>739119.0</v>
      </c>
      <c r="C30443" s="14" t="str">
        <f>If(COUNTIF(DamReaches!$B$2:$B$346,"="&amp;A30443)&gt;0, "Yes", "No")</f>
        <v>No</v>
      </c>
    </row>
    <row r="30444">
      <c r="A30444" s="6">
        <v>739225.0</v>
      </c>
      <c r="B30444" s="6">
        <v>739277.0</v>
      </c>
      <c r="C30444" s="14" t="str">
        <f>If(COUNTIF(DamReaches!$B$2:$B$346,"="&amp;A30444)&gt;0, "Yes", "No")</f>
        <v>No</v>
      </c>
    </row>
    <row r="30445">
      <c r="A30445" s="6">
        <v>739226.0</v>
      </c>
      <c r="B30445" s="6">
        <v>738738.0</v>
      </c>
      <c r="C30445" s="14" t="str">
        <f>If(COUNTIF(DamReaches!$B$2:$B$346,"="&amp;A30445)&gt;0, "Yes", "No")</f>
        <v>No</v>
      </c>
    </row>
    <row r="30446">
      <c r="A30446" s="6">
        <v>739253.0</v>
      </c>
      <c r="B30446" s="6">
        <v>738979.0</v>
      </c>
      <c r="C30446" s="14" t="str">
        <f>If(COUNTIF(DamReaches!$B$2:$B$346,"="&amp;A30446)&gt;0, "Yes", "No")</f>
        <v>No</v>
      </c>
    </row>
    <row r="30447">
      <c r="A30447" s="6">
        <v>739254.0</v>
      </c>
      <c r="B30447" s="6">
        <v>738925.0</v>
      </c>
      <c r="C30447" s="14" t="str">
        <f>If(COUNTIF(DamReaches!$B$2:$B$346,"="&amp;A30447)&gt;0, "Yes", "No")</f>
        <v>No</v>
      </c>
    </row>
    <row r="30448">
      <c r="A30448" s="6">
        <v>739255.0</v>
      </c>
      <c r="B30448" s="6">
        <v>739254.0</v>
      </c>
      <c r="C30448" s="14" t="str">
        <f>If(COUNTIF(DamReaches!$B$2:$B$346,"="&amp;A30448)&gt;0, "Yes", "No")</f>
        <v>No</v>
      </c>
    </row>
    <row r="30449">
      <c r="A30449" s="6">
        <v>739276.0</v>
      </c>
      <c r="B30449" s="6">
        <v>739277.0</v>
      </c>
      <c r="C30449" s="14" t="str">
        <f>If(COUNTIF(DamReaches!$B$2:$B$346,"="&amp;A30449)&gt;0, "Yes", "No")</f>
        <v>No</v>
      </c>
    </row>
    <row r="30450">
      <c r="A30450" s="6">
        <v>739277.0</v>
      </c>
      <c r="B30450" s="6">
        <v>739278.0</v>
      </c>
      <c r="C30450" s="14" t="str">
        <f>If(COUNTIF(DamReaches!$B$2:$B$346,"="&amp;A30450)&gt;0, "Yes", "No")</f>
        <v>No</v>
      </c>
    </row>
    <row r="30451">
      <c r="A30451" s="6">
        <v>739278.0</v>
      </c>
      <c r="B30451" s="6">
        <v>739279.0</v>
      </c>
      <c r="C30451" s="14" t="str">
        <f>If(COUNTIF(DamReaches!$B$2:$B$346,"="&amp;A30451)&gt;0, "Yes", "No")</f>
        <v>No</v>
      </c>
    </row>
    <row r="30452">
      <c r="A30452" s="6">
        <v>739279.0</v>
      </c>
      <c r="B30452" s="6">
        <v>738846.0</v>
      </c>
      <c r="C30452" s="14" t="str">
        <f>If(COUNTIF(DamReaches!$B$2:$B$346,"="&amp;A30452)&gt;0, "Yes", "No")</f>
        <v>No</v>
      </c>
    </row>
    <row r="30453">
      <c r="A30453" s="6">
        <v>739280.0</v>
      </c>
      <c r="B30453" s="6">
        <v>739279.0</v>
      </c>
      <c r="C30453" s="14" t="str">
        <f>If(COUNTIF(DamReaches!$B$2:$B$346,"="&amp;A30453)&gt;0, "Yes", "No")</f>
        <v>No</v>
      </c>
    </row>
    <row r="30454">
      <c r="A30454" s="6">
        <v>739302.0</v>
      </c>
      <c r="B30454" s="6">
        <v>738922.0</v>
      </c>
      <c r="C30454" s="14" t="str">
        <f>If(COUNTIF(DamReaches!$B$2:$B$346,"="&amp;A30454)&gt;0, "Yes", "No")</f>
        <v>No</v>
      </c>
    </row>
    <row r="30455">
      <c r="A30455" s="6">
        <v>739303.0</v>
      </c>
      <c r="B30455" s="6">
        <v>739026.0</v>
      </c>
      <c r="C30455" s="14" t="str">
        <f>If(COUNTIF(DamReaches!$B$2:$B$346,"="&amp;A30455)&gt;0, "Yes", "No")</f>
        <v>No</v>
      </c>
    </row>
    <row r="30456">
      <c r="A30456" s="6">
        <v>739304.0</v>
      </c>
      <c r="B30456" s="6">
        <v>739303.0</v>
      </c>
      <c r="C30456" s="14" t="str">
        <f>If(COUNTIF(DamReaches!$B$2:$B$346,"="&amp;A30456)&gt;0, "Yes", "No")</f>
        <v>No</v>
      </c>
    </row>
    <row r="30457">
      <c r="A30457" s="6">
        <v>739305.0</v>
      </c>
      <c r="B30457" s="6">
        <v>738876.0</v>
      </c>
      <c r="C30457" s="14" t="str">
        <f>If(COUNTIF(DamReaches!$B$2:$B$346,"="&amp;A30457)&gt;0, "Yes", "No")</f>
        <v>No</v>
      </c>
    </row>
    <row r="30458">
      <c r="A30458" s="6">
        <v>739306.0</v>
      </c>
      <c r="B30458" s="6">
        <v>739278.0</v>
      </c>
      <c r="C30458" s="14" t="str">
        <f>If(COUNTIF(DamReaches!$B$2:$B$346,"="&amp;A30458)&gt;0, "Yes", "No")</f>
        <v>No</v>
      </c>
    </row>
    <row r="30459">
      <c r="A30459" s="6">
        <v>739319.0</v>
      </c>
      <c r="B30459" s="6">
        <v>739048.0</v>
      </c>
      <c r="C30459" s="14" t="str">
        <f>If(COUNTIF(DamReaches!$B$2:$B$346,"="&amp;A30459)&gt;0, "Yes", "No")</f>
        <v>No</v>
      </c>
    </row>
    <row r="30460">
      <c r="A30460" s="6">
        <v>739341.0</v>
      </c>
      <c r="B30460" s="6">
        <v>738979.0</v>
      </c>
      <c r="C30460" s="14" t="str">
        <f>If(COUNTIF(DamReaches!$B$2:$B$346,"="&amp;A30460)&gt;0, "Yes", "No")</f>
        <v>No</v>
      </c>
    </row>
    <row r="30461">
      <c r="A30461" s="6">
        <v>739342.0</v>
      </c>
      <c r="B30461" s="6">
        <v>738231.0</v>
      </c>
      <c r="C30461" s="14" t="str">
        <f>If(COUNTIF(DamReaches!$B$2:$B$346,"="&amp;A30461)&gt;0, "Yes", "No")</f>
        <v>No</v>
      </c>
    </row>
    <row r="30462">
      <c r="A30462" s="6">
        <v>739343.0</v>
      </c>
      <c r="B30462" s="6">
        <v>738924.0</v>
      </c>
      <c r="C30462" s="14" t="str">
        <f>If(COUNTIF(DamReaches!$B$2:$B$346,"="&amp;A30462)&gt;0, "Yes", "No")</f>
        <v>No</v>
      </c>
    </row>
    <row r="30463">
      <c r="A30463" s="6">
        <v>739344.0</v>
      </c>
      <c r="B30463" s="6">
        <v>739343.0</v>
      </c>
      <c r="C30463" s="14" t="str">
        <f>If(COUNTIF(DamReaches!$B$2:$B$346,"="&amp;A30463)&gt;0, "Yes", "No")</f>
        <v>No</v>
      </c>
    </row>
    <row r="30464">
      <c r="A30464" s="6">
        <v>739345.0</v>
      </c>
      <c r="B30464" s="6">
        <v>739226.0</v>
      </c>
      <c r="C30464" s="14" t="str">
        <f>If(COUNTIF(DamReaches!$B$2:$B$346,"="&amp;A30464)&gt;0, "Yes", "No")</f>
        <v>No</v>
      </c>
    </row>
    <row r="30465">
      <c r="A30465" s="6">
        <v>739346.0</v>
      </c>
      <c r="B30465" s="6">
        <v>739345.0</v>
      </c>
      <c r="C30465" s="14" t="str">
        <f>If(COUNTIF(DamReaches!$B$2:$B$346,"="&amp;A30465)&gt;0, "Yes", "No")</f>
        <v>No</v>
      </c>
    </row>
    <row r="30466">
      <c r="A30466" s="6">
        <v>739355.0</v>
      </c>
      <c r="B30466" s="6">
        <v>739302.0</v>
      </c>
      <c r="C30466" s="14" t="str">
        <f>If(COUNTIF(DamReaches!$B$2:$B$346,"="&amp;A30466)&gt;0, "Yes", "No")</f>
        <v>No</v>
      </c>
    </row>
    <row r="30467">
      <c r="A30467" s="6">
        <v>739356.0</v>
      </c>
      <c r="B30467" s="6">
        <v>739303.0</v>
      </c>
      <c r="C30467" s="14" t="str">
        <f>If(COUNTIF(DamReaches!$B$2:$B$346,"="&amp;A30467)&gt;0, "Yes", "No")</f>
        <v>No</v>
      </c>
    </row>
    <row r="30468">
      <c r="A30468" s="6">
        <v>739369.0</v>
      </c>
      <c r="B30468" s="6">
        <v>739302.0</v>
      </c>
      <c r="C30468" s="14" t="str">
        <f>If(COUNTIF(DamReaches!$B$2:$B$346,"="&amp;A30468)&gt;0, "Yes", "No")</f>
        <v>No</v>
      </c>
    </row>
    <row r="30469">
      <c r="A30469" s="6">
        <v>739370.0</v>
      </c>
      <c r="B30469" s="6">
        <v>739341.0</v>
      </c>
      <c r="C30469" s="14" t="str">
        <f>If(COUNTIF(DamReaches!$B$2:$B$346,"="&amp;A30469)&gt;0, "Yes", "No")</f>
        <v>No</v>
      </c>
    </row>
    <row r="30470">
      <c r="A30470" s="6">
        <v>739371.0</v>
      </c>
      <c r="B30470" s="6">
        <v>739342.0</v>
      </c>
      <c r="C30470" s="14" t="str">
        <f>If(COUNTIF(DamReaches!$B$2:$B$346,"="&amp;A30470)&gt;0, "Yes", "No")</f>
        <v>No</v>
      </c>
    </row>
    <row r="30471">
      <c r="A30471" s="6">
        <v>739394.0</v>
      </c>
      <c r="B30471" s="6">
        <v>739356.0</v>
      </c>
      <c r="C30471" s="14" t="str">
        <f>If(COUNTIF(DamReaches!$B$2:$B$346,"="&amp;A30471)&gt;0, "Yes", "No")</f>
        <v>No</v>
      </c>
    </row>
    <row r="30472">
      <c r="A30472" s="6">
        <v>739395.0</v>
      </c>
      <c r="B30472" s="6">
        <v>738533.0</v>
      </c>
      <c r="C30472" s="14" t="str">
        <f>If(COUNTIF(DamReaches!$B$2:$B$346,"="&amp;A30472)&gt;0, "Yes", "No")</f>
        <v>No</v>
      </c>
    </row>
    <row r="30473">
      <c r="A30473" s="6">
        <v>739419.0</v>
      </c>
      <c r="B30473" s="6">
        <v>739280.0</v>
      </c>
      <c r="C30473" s="14" t="str">
        <f>If(COUNTIF(DamReaches!$B$2:$B$346,"="&amp;A30473)&gt;0, "Yes", "No")</f>
        <v>No</v>
      </c>
    </row>
    <row r="30474">
      <c r="A30474" s="6">
        <v>739420.0</v>
      </c>
      <c r="B30474" s="6">
        <v>739475.0</v>
      </c>
      <c r="C30474" s="14" t="str">
        <f>If(COUNTIF(DamReaches!$B$2:$B$346,"="&amp;A30474)&gt;0, "Yes", "No")</f>
        <v>No</v>
      </c>
    </row>
    <row r="30475">
      <c r="A30475" s="6">
        <v>739421.0</v>
      </c>
      <c r="B30475" s="6">
        <v>739476.0</v>
      </c>
      <c r="C30475" s="14" t="str">
        <f>If(COUNTIF(DamReaches!$B$2:$B$346,"="&amp;A30475)&gt;0, "Yes", "No")</f>
        <v>No</v>
      </c>
    </row>
    <row r="30476">
      <c r="A30476" s="6">
        <v>739443.0</v>
      </c>
      <c r="B30476" s="6">
        <v>738668.0</v>
      </c>
      <c r="C30476" s="14" t="str">
        <f>If(COUNTIF(DamReaches!$B$2:$B$346,"="&amp;A30476)&gt;0, "Yes", "No")</f>
        <v>No</v>
      </c>
    </row>
    <row r="30477">
      <c r="A30477" s="6">
        <v>739474.0</v>
      </c>
      <c r="B30477" s="6">
        <v>739079.0</v>
      </c>
      <c r="C30477" s="14" t="str">
        <f>If(COUNTIF(DamReaches!$B$2:$B$346,"="&amp;A30477)&gt;0, "Yes", "No")</f>
        <v>No</v>
      </c>
    </row>
    <row r="30478">
      <c r="A30478" s="6">
        <v>739475.0</v>
      </c>
      <c r="B30478" s="6">
        <v>739494.0</v>
      </c>
      <c r="C30478" s="14" t="str">
        <f>If(COUNTIF(DamReaches!$B$2:$B$346,"="&amp;A30478)&gt;0, "Yes", "No")</f>
        <v>No</v>
      </c>
    </row>
    <row r="30479">
      <c r="A30479" s="6">
        <v>739476.0</v>
      </c>
      <c r="B30479" s="6">
        <v>739477.0</v>
      </c>
      <c r="C30479" s="14" t="str">
        <f>If(COUNTIF(DamReaches!$B$2:$B$346,"="&amp;A30479)&gt;0, "Yes", "No")</f>
        <v>No</v>
      </c>
    </row>
    <row r="30480">
      <c r="A30480" s="6">
        <v>739477.0</v>
      </c>
      <c r="B30480" s="6">
        <v>738576.0</v>
      </c>
      <c r="C30480" s="14" t="str">
        <f>If(COUNTIF(DamReaches!$B$2:$B$346,"="&amp;A30480)&gt;0, "Yes", "No")</f>
        <v>No</v>
      </c>
    </row>
    <row r="30481">
      <c r="A30481" s="6">
        <v>739494.0</v>
      </c>
      <c r="B30481" s="6">
        <v>739476.0</v>
      </c>
      <c r="C30481" s="14" t="str">
        <f>If(COUNTIF(DamReaches!$B$2:$B$346,"="&amp;A30481)&gt;0, "Yes", "No")</f>
        <v>No</v>
      </c>
    </row>
    <row r="30482">
      <c r="A30482" s="6">
        <v>739495.0</v>
      </c>
      <c r="B30482" s="6">
        <v>739345.0</v>
      </c>
      <c r="C30482" s="14" t="str">
        <f>If(COUNTIF(DamReaches!$B$2:$B$346,"="&amp;A30482)&gt;0, "Yes", "No")</f>
        <v>No</v>
      </c>
    </row>
    <row r="30483">
      <c r="A30483" s="6">
        <v>739517.0</v>
      </c>
      <c r="B30483" s="6">
        <v>739224.0</v>
      </c>
      <c r="C30483" s="14" t="str">
        <f>If(COUNTIF(DamReaches!$B$2:$B$346,"="&amp;A30483)&gt;0, "Yes", "No")</f>
        <v>No</v>
      </c>
    </row>
    <row r="30484">
      <c r="A30484" s="6">
        <v>739518.0</v>
      </c>
      <c r="B30484" s="6">
        <v>739181.0</v>
      </c>
      <c r="C30484" s="14" t="str">
        <f>If(COUNTIF(DamReaches!$B$2:$B$346,"="&amp;A30484)&gt;0, "Yes", "No")</f>
        <v>No</v>
      </c>
    </row>
    <row r="30485">
      <c r="A30485" s="6">
        <v>739519.0</v>
      </c>
      <c r="B30485" s="6">
        <v>739520.0</v>
      </c>
      <c r="C30485" s="14" t="str">
        <f>If(COUNTIF(DamReaches!$B$2:$B$346,"="&amp;A30485)&gt;0, "Yes", "No")</f>
        <v>No</v>
      </c>
    </row>
    <row r="30486">
      <c r="A30486" s="6">
        <v>739520.0</v>
      </c>
      <c r="B30486" s="6">
        <v>739474.0</v>
      </c>
      <c r="C30486" s="14" t="str">
        <f>If(COUNTIF(DamReaches!$B$2:$B$346,"="&amp;A30486)&gt;0, "Yes", "No")</f>
        <v>No</v>
      </c>
    </row>
    <row r="30487">
      <c r="A30487" s="6">
        <v>739521.0</v>
      </c>
      <c r="B30487" s="6">
        <v>739305.0</v>
      </c>
      <c r="C30487" s="14" t="str">
        <f>If(COUNTIF(DamReaches!$B$2:$B$346,"="&amp;A30487)&gt;0, "Yes", "No")</f>
        <v>No</v>
      </c>
    </row>
    <row r="30488">
      <c r="A30488" s="6">
        <v>739522.0</v>
      </c>
      <c r="B30488" s="6">
        <v>739305.0</v>
      </c>
      <c r="C30488" s="14" t="str">
        <f>If(COUNTIF(DamReaches!$B$2:$B$346,"="&amp;A30488)&gt;0, "Yes", "No")</f>
        <v>No</v>
      </c>
    </row>
    <row r="30489">
      <c r="A30489" s="6">
        <v>739562.0</v>
      </c>
      <c r="B30489" s="6">
        <v>739683.0</v>
      </c>
      <c r="C30489" s="14" t="str">
        <f>If(COUNTIF(DamReaches!$B$2:$B$346,"="&amp;A30489)&gt;0, "Yes", "No")</f>
        <v>No</v>
      </c>
    </row>
    <row r="30490">
      <c r="A30490" s="6">
        <v>739563.0</v>
      </c>
      <c r="B30490" s="6">
        <v>739517.0</v>
      </c>
      <c r="C30490" s="14" t="str">
        <f>If(COUNTIF(DamReaches!$B$2:$B$346,"="&amp;A30490)&gt;0, "Yes", "No")</f>
        <v>No</v>
      </c>
    </row>
    <row r="30491">
      <c r="A30491" s="6">
        <v>739564.0</v>
      </c>
      <c r="B30491" s="6">
        <v>739520.0</v>
      </c>
      <c r="C30491" s="14" t="str">
        <f>If(COUNTIF(DamReaches!$B$2:$B$346,"="&amp;A30491)&gt;0, "Yes", "No")</f>
        <v>No</v>
      </c>
    </row>
    <row r="30492">
      <c r="A30492" s="6">
        <v>739565.0</v>
      </c>
      <c r="B30492" s="6">
        <v>739254.0</v>
      </c>
      <c r="C30492" s="14" t="str">
        <f>If(COUNTIF(DamReaches!$B$2:$B$346,"="&amp;A30492)&gt;0, "Yes", "No")</f>
        <v>No</v>
      </c>
    </row>
    <row r="30493">
      <c r="A30493" s="6">
        <v>739582.0</v>
      </c>
      <c r="B30493" s="6">
        <v>739474.0</v>
      </c>
      <c r="C30493" s="14" t="str">
        <f>If(COUNTIF(DamReaches!$B$2:$B$346,"="&amp;A30493)&gt;0, "Yes", "No")</f>
        <v>No</v>
      </c>
    </row>
    <row r="30494">
      <c r="A30494" s="6">
        <v>739583.0</v>
      </c>
      <c r="B30494" s="6">
        <v>739477.0</v>
      </c>
      <c r="C30494" s="14" t="str">
        <f>If(COUNTIF(DamReaches!$B$2:$B$346,"="&amp;A30494)&gt;0, "Yes", "No")</f>
        <v>No</v>
      </c>
    </row>
    <row r="30495">
      <c r="A30495" s="6">
        <v>739584.0</v>
      </c>
      <c r="B30495" s="6">
        <v>739565.0</v>
      </c>
      <c r="C30495" s="14" t="str">
        <f>If(COUNTIF(DamReaches!$B$2:$B$346,"="&amp;A30495)&gt;0, "Yes", "No")</f>
        <v>No</v>
      </c>
    </row>
    <row r="30496">
      <c r="A30496" s="6">
        <v>739585.0</v>
      </c>
      <c r="B30496" s="6">
        <v>739584.0</v>
      </c>
      <c r="C30496" s="14" t="str">
        <f>If(COUNTIF(DamReaches!$B$2:$B$346,"="&amp;A30496)&gt;0, "Yes", "No")</f>
        <v>No</v>
      </c>
    </row>
    <row r="30497">
      <c r="A30497" s="6">
        <v>739606.0</v>
      </c>
      <c r="B30497" s="6">
        <v>739518.0</v>
      </c>
      <c r="C30497" s="14" t="str">
        <f>If(COUNTIF(DamReaches!$B$2:$B$346,"="&amp;A30497)&gt;0, "Yes", "No")</f>
        <v>No</v>
      </c>
    </row>
    <row r="30498">
      <c r="A30498" s="6">
        <v>739623.0</v>
      </c>
      <c r="B30498" s="6">
        <v>739370.0</v>
      </c>
      <c r="C30498" s="14" t="str">
        <f>If(COUNTIF(DamReaches!$B$2:$B$346,"="&amp;A30498)&gt;0, "Yes", "No")</f>
        <v>No</v>
      </c>
    </row>
    <row r="30499">
      <c r="A30499" s="6">
        <v>739624.0</v>
      </c>
      <c r="B30499" s="6">
        <v>739280.0</v>
      </c>
      <c r="C30499" s="14" t="str">
        <f>If(COUNTIF(DamReaches!$B$2:$B$346,"="&amp;A30499)&gt;0, "Yes", "No")</f>
        <v>No</v>
      </c>
    </row>
    <row r="30500">
      <c r="A30500" s="6">
        <v>739625.0</v>
      </c>
      <c r="B30500" s="6">
        <v>739475.0</v>
      </c>
      <c r="C30500" s="14" t="str">
        <f>If(COUNTIF(DamReaches!$B$2:$B$346,"="&amp;A30500)&gt;0, "Yes", "No")</f>
        <v>No</v>
      </c>
    </row>
    <row r="30501">
      <c r="A30501" s="6">
        <v>739626.0</v>
      </c>
      <c r="B30501" s="6">
        <v>739226.0</v>
      </c>
      <c r="C30501" s="14" t="str">
        <f>If(COUNTIF(DamReaches!$B$2:$B$346,"="&amp;A30501)&gt;0, "Yes", "No")</f>
        <v>No</v>
      </c>
    </row>
    <row r="30502">
      <c r="A30502" s="6">
        <v>739643.0</v>
      </c>
      <c r="B30502" s="6">
        <v>739623.0</v>
      </c>
      <c r="C30502" s="14" t="str">
        <f>If(COUNTIF(DamReaches!$B$2:$B$346,"="&amp;A30502)&gt;0, "Yes", "No")</f>
        <v>No</v>
      </c>
    </row>
    <row r="30503">
      <c r="A30503" s="6">
        <v>739644.0</v>
      </c>
      <c r="B30503" s="6">
        <v>739643.0</v>
      </c>
      <c r="C30503" s="14" t="str">
        <f>If(COUNTIF(DamReaches!$B$2:$B$346,"="&amp;A30503)&gt;0, "Yes", "No")</f>
        <v>No</v>
      </c>
    </row>
    <row r="30504">
      <c r="A30504" s="6">
        <v>739645.0</v>
      </c>
      <c r="B30504" s="6">
        <v>739183.0</v>
      </c>
      <c r="C30504" s="14" t="str">
        <f>If(COUNTIF(DamReaches!$B$2:$B$346,"="&amp;A30504)&gt;0, "Yes", "No")</f>
        <v>No</v>
      </c>
    </row>
    <row r="30505">
      <c r="A30505" s="6">
        <v>739646.0</v>
      </c>
      <c r="B30505" s="6">
        <v>739583.0</v>
      </c>
      <c r="C30505" s="14" t="str">
        <f>If(COUNTIF(DamReaches!$B$2:$B$346,"="&amp;A30505)&gt;0, "Yes", "No")</f>
        <v>No</v>
      </c>
    </row>
    <row r="30506">
      <c r="A30506" s="6">
        <v>739647.0</v>
      </c>
      <c r="B30506" s="6">
        <v>739646.0</v>
      </c>
      <c r="C30506" s="14" t="str">
        <f>If(COUNTIF(DamReaches!$B$2:$B$346,"="&amp;A30506)&gt;0, "Yes", "No")</f>
        <v>No</v>
      </c>
    </row>
    <row r="30507">
      <c r="A30507" s="6">
        <v>739666.0</v>
      </c>
      <c r="B30507" s="6">
        <v>739356.0</v>
      </c>
      <c r="C30507" s="14" t="str">
        <f>If(COUNTIF(DamReaches!$B$2:$B$346,"="&amp;A30507)&gt;0, "Yes", "No")</f>
        <v>No</v>
      </c>
    </row>
    <row r="30508">
      <c r="A30508" s="6">
        <v>739683.0</v>
      </c>
      <c r="B30508" s="6">
        <v>739983.0</v>
      </c>
      <c r="C30508" s="14" t="str">
        <f>If(COUNTIF(DamReaches!$B$2:$B$346,"="&amp;A30508)&gt;0, "Yes", "No")</f>
        <v>No</v>
      </c>
    </row>
    <row r="30509">
      <c r="A30509" s="6">
        <v>739697.0</v>
      </c>
      <c r="B30509" s="6">
        <v>739564.0</v>
      </c>
      <c r="C30509" s="14" t="str">
        <f>If(COUNTIF(DamReaches!$B$2:$B$346,"="&amp;A30509)&gt;0, "Yes", "No")</f>
        <v>No</v>
      </c>
    </row>
    <row r="30510">
      <c r="A30510" s="6">
        <v>739710.0</v>
      </c>
      <c r="B30510" s="6">
        <v>739342.0</v>
      </c>
      <c r="C30510" s="14" t="str">
        <f>If(COUNTIF(DamReaches!$B$2:$B$346,"="&amp;A30510)&gt;0, "Yes", "No")</f>
        <v>No</v>
      </c>
    </row>
    <row r="30511">
      <c r="A30511" s="6">
        <v>739735.0</v>
      </c>
      <c r="B30511" s="6">
        <v>739565.0</v>
      </c>
      <c r="C30511" s="14" t="str">
        <f>If(COUNTIF(DamReaches!$B$2:$B$346,"="&amp;A30511)&gt;0, "Yes", "No")</f>
        <v>No</v>
      </c>
    </row>
    <row r="30512">
      <c r="A30512" s="6">
        <v>739736.0</v>
      </c>
      <c r="B30512" s="6">
        <v>739584.0</v>
      </c>
      <c r="C30512" s="14" t="str">
        <f>If(COUNTIF(DamReaches!$B$2:$B$346,"="&amp;A30512)&gt;0, "Yes", "No")</f>
        <v>No</v>
      </c>
    </row>
    <row r="30513">
      <c r="A30513" s="6">
        <v>739751.0</v>
      </c>
      <c r="B30513" s="6">
        <v>739623.0</v>
      </c>
      <c r="C30513" s="14" t="str">
        <f>If(COUNTIF(DamReaches!$B$2:$B$346,"="&amp;A30513)&gt;0, "Yes", "No")</f>
        <v>No</v>
      </c>
    </row>
    <row r="30514">
      <c r="A30514" s="6">
        <v>739752.0</v>
      </c>
      <c r="B30514" s="6">
        <v>738938.0</v>
      </c>
      <c r="C30514" s="14" t="str">
        <f>If(COUNTIF(DamReaches!$B$2:$B$346,"="&amp;A30514)&gt;0, "Yes", "No")</f>
        <v>No</v>
      </c>
    </row>
    <row r="30515">
      <c r="A30515" s="6">
        <v>739753.0</v>
      </c>
      <c r="B30515" s="6">
        <v>738496.0</v>
      </c>
      <c r="C30515" s="14" t="str">
        <f>If(COUNTIF(DamReaches!$B$2:$B$346,"="&amp;A30515)&gt;0, "Yes", "No")</f>
        <v>No</v>
      </c>
    </row>
    <row r="30516">
      <c r="A30516" s="6">
        <v>739754.0</v>
      </c>
      <c r="B30516" s="6">
        <v>739736.0</v>
      </c>
      <c r="C30516" s="14" t="str">
        <f>If(COUNTIF(DamReaches!$B$2:$B$346,"="&amp;A30516)&gt;0, "Yes", "No")</f>
        <v>No</v>
      </c>
    </row>
    <row r="30517">
      <c r="A30517" s="6">
        <v>739774.0</v>
      </c>
      <c r="B30517" s="6">
        <v>739666.0</v>
      </c>
      <c r="C30517" s="14" t="str">
        <f>If(COUNTIF(DamReaches!$B$2:$B$346,"="&amp;A30517)&gt;0, "Yes", "No")</f>
        <v>No</v>
      </c>
    </row>
    <row r="30518">
      <c r="A30518" s="6">
        <v>739775.0</v>
      </c>
      <c r="B30518" s="6">
        <v>739774.0</v>
      </c>
      <c r="C30518" s="14" t="str">
        <f>If(COUNTIF(DamReaches!$B$2:$B$346,"="&amp;A30518)&gt;0, "Yes", "No")</f>
        <v>No</v>
      </c>
    </row>
    <row r="30519">
      <c r="A30519" s="6">
        <v>739776.0</v>
      </c>
      <c r="B30519" s="6">
        <v>739777.0</v>
      </c>
      <c r="C30519" s="14" t="str">
        <f>If(COUNTIF(DamReaches!$B$2:$B$346,"="&amp;A30519)&gt;0, "Yes", "No")</f>
        <v>No</v>
      </c>
    </row>
    <row r="30520">
      <c r="A30520" s="6">
        <v>739777.0</v>
      </c>
      <c r="B30520" s="6">
        <v>739341.0</v>
      </c>
      <c r="C30520" s="14" t="str">
        <f>If(COUNTIF(DamReaches!$B$2:$B$346,"="&amp;A30520)&gt;0, "Yes", "No")</f>
        <v>No</v>
      </c>
    </row>
    <row r="30521">
      <c r="A30521" s="6">
        <v>739778.0</v>
      </c>
      <c r="B30521" s="6">
        <v>739752.0</v>
      </c>
      <c r="C30521" s="14" t="str">
        <f>If(COUNTIF(DamReaches!$B$2:$B$346,"="&amp;A30521)&gt;0, "Yes", "No")</f>
        <v>No</v>
      </c>
    </row>
    <row r="30522">
      <c r="A30522" s="6">
        <v>739779.0</v>
      </c>
      <c r="B30522" s="6">
        <v>739494.0</v>
      </c>
      <c r="C30522" s="14" t="str">
        <f>If(COUNTIF(DamReaches!$B$2:$B$346,"="&amp;A30522)&gt;0, "Yes", "No")</f>
        <v>No</v>
      </c>
    </row>
    <row r="30523">
      <c r="A30523" s="6">
        <v>739780.0</v>
      </c>
      <c r="B30523" s="6">
        <v>739495.0</v>
      </c>
      <c r="C30523" s="14" t="str">
        <f>If(COUNTIF(DamReaches!$B$2:$B$346,"="&amp;A30523)&gt;0, "Yes", "No")</f>
        <v>No</v>
      </c>
    </row>
    <row r="30524">
      <c r="A30524" s="6">
        <v>739781.0</v>
      </c>
      <c r="B30524" s="6">
        <v>739780.0</v>
      </c>
      <c r="C30524" s="14" t="str">
        <f>If(COUNTIF(DamReaches!$B$2:$B$346,"="&amp;A30524)&gt;0, "Yes", "No")</f>
        <v>No</v>
      </c>
    </row>
    <row r="30525">
      <c r="A30525" s="6">
        <v>739803.0</v>
      </c>
      <c r="B30525" s="6">
        <v>739370.0</v>
      </c>
      <c r="C30525" s="14" t="str">
        <f>If(COUNTIF(DamReaches!$B$2:$B$346,"="&amp;A30525)&gt;0, "Yes", "No")</f>
        <v>No</v>
      </c>
    </row>
    <row r="30526">
      <c r="A30526" s="6">
        <v>739804.0</v>
      </c>
      <c r="B30526" s="6">
        <v>739645.0</v>
      </c>
      <c r="C30526" s="14" t="str">
        <f>If(COUNTIF(DamReaches!$B$2:$B$346,"="&amp;A30526)&gt;0, "Yes", "No")</f>
        <v>No</v>
      </c>
    </row>
    <row r="30527">
      <c r="A30527" s="6">
        <v>739805.0</v>
      </c>
      <c r="B30527" s="6">
        <v>739804.0</v>
      </c>
      <c r="C30527" s="14" t="str">
        <f>If(COUNTIF(DamReaches!$B$2:$B$346,"="&amp;A30527)&gt;0, "Yes", "No")</f>
        <v>No</v>
      </c>
    </row>
    <row r="30528">
      <c r="A30528" s="6">
        <v>739806.0</v>
      </c>
      <c r="B30528" s="6">
        <v>739736.0</v>
      </c>
      <c r="C30528" s="14" t="str">
        <f>If(COUNTIF(DamReaches!$B$2:$B$346,"="&amp;A30528)&gt;0, "Yes", "No")</f>
        <v>No</v>
      </c>
    </row>
    <row r="30529">
      <c r="A30529" s="6">
        <v>739807.0</v>
      </c>
      <c r="B30529" s="6">
        <v>739806.0</v>
      </c>
      <c r="C30529" s="14" t="str">
        <f>If(COUNTIF(DamReaches!$B$2:$B$346,"="&amp;A30529)&gt;0, "Yes", "No")</f>
        <v>No</v>
      </c>
    </row>
    <row r="30530">
      <c r="A30530" s="6">
        <v>739823.0</v>
      </c>
      <c r="B30530" s="6">
        <v>740008.0</v>
      </c>
      <c r="C30530" s="14" t="str">
        <f>If(COUNTIF(DamReaches!$B$2:$B$346,"="&amp;A30530)&gt;0, "Yes", "No")</f>
        <v>No</v>
      </c>
    </row>
    <row r="30531">
      <c r="A30531" s="6">
        <v>739824.0</v>
      </c>
      <c r="B30531" s="6">
        <v>740008.0</v>
      </c>
      <c r="C30531" s="14" t="str">
        <f>If(COUNTIF(DamReaches!$B$2:$B$346,"="&amp;A30531)&gt;0, "Yes", "No")</f>
        <v>No</v>
      </c>
    </row>
    <row r="30532">
      <c r="A30532" s="6">
        <v>739825.0</v>
      </c>
      <c r="B30532" s="6">
        <v>739517.0</v>
      </c>
      <c r="C30532" s="14" t="str">
        <f>If(COUNTIF(DamReaches!$B$2:$B$346,"="&amp;A30532)&gt;0, "Yes", "No")</f>
        <v>No</v>
      </c>
    </row>
    <row r="30533">
      <c r="A30533" s="6">
        <v>739826.0</v>
      </c>
      <c r="B30533" s="6">
        <v>739778.0</v>
      </c>
      <c r="C30533" s="14" t="str">
        <f>If(COUNTIF(DamReaches!$B$2:$B$346,"="&amp;A30533)&gt;0, "Yes", "No")</f>
        <v>No</v>
      </c>
    </row>
    <row r="30534">
      <c r="A30534" s="6">
        <v>739827.0</v>
      </c>
      <c r="B30534" s="6">
        <v>739306.0</v>
      </c>
      <c r="C30534" s="14" t="str">
        <f>If(COUNTIF(DamReaches!$B$2:$B$346,"="&amp;A30534)&gt;0, "Yes", "No")</f>
        <v>No</v>
      </c>
    </row>
    <row r="30535">
      <c r="A30535" s="6">
        <v>739839.0</v>
      </c>
      <c r="B30535" s="6">
        <v>739803.0</v>
      </c>
      <c r="C30535" s="14" t="str">
        <f>If(COUNTIF(DamReaches!$B$2:$B$346,"="&amp;A30535)&gt;0, "Yes", "No")</f>
        <v>No</v>
      </c>
    </row>
    <row r="30536">
      <c r="A30536" s="6">
        <v>739863.0</v>
      </c>
      <c r="B30536" s="6">
        <v>739666.0</v>
      </c>
      <c r="C30536" s="14" t="str">
        <f>If(COUNTIF(DamReaches!$B$2:$B$346,"="&amp;A30536)&gt;0, "Yes", "No")</f>
        <v>No</v>
      </c>
    </row>
    <row r="30537">
      <c r="A30537" s="6">
        <v>739864.0</v>
      </c>
      <c r="B30537" s="6">
        <v>740183.0</v>
      </c>
      <c r="C30537" s="14" t="str">
        <f>If(COUNTIF(DamReaches!$B$2:$B$346,"="&amp;A30537)&gt;0, "Yes", "No")</f>
        <v>No</v>
      </c>
    </row>
    <row r="30538">
      <c r="A30538" s="6">
        <v>739865.0</v>
      </c>
      <c r="B30538" s="6">
        <v>739495.0</v>
      </c>
      <c r="C30538" s="14" t="str">
        <f>If(COUNTIF(DamReaches!$B$2:$B$346,"="&amp;A30538)&gt;0, "Yes", "No")</f>
        <v>No</v>
      </c>
    </row>
    <row r="30539">
      <c r="A30539" s="6">
        <v>739897.0</v>
      </c>
      <c r="B30539" s="6">
        <v>739518.0</v>
      </c>
      <c r="C30539" s="14" t="str">
        <f>If(COUNTIF(DamReaches!$B$2:$B$346,"="&amp;A30539)&gt;0, "Yes", "No")</f>
        <v>No</v>
      </c>
    </row>
    <row r="30540">
      <c r="A30540" s="6">
        <v>739898.0</v>
      </c>
      <c r="B30540" s="6">
        <v>739777.0</v>
      </c>
      <c r="C30540" s="14" t="str">
        <f>If(COUNTIF(DamReaches!$B$2:$B$346,"="&amp;A30540)&gt;0, "Yes", "No")</f>
        <v>No</v>
      </c>
    </row>
    <row r="30541">
      <c r="A30541" s="6">
        <v>739899.0</v>
      </c>
      <c r="B30541" s="6">
        <v>739644.0</v>
      </c>
      <c r="C30541" s="14" t="str">
        <f>If(COUNTIF(DamReaches!$B$2:$B$346,"="&amp;A30541)&gt;0, "Yes", "No")</f>
        <v>No</v>
      </c>
    </row>
    <row r="30542">
      <c r="A30542" s="6">
        <v>739900.0</v>
      </c>
      <c r="B30542" s="6">
        <v>740183.0</v>
      </c>
      <c r="C30542" s="14" t="str">
        <f>If(COUNTIF(DamReaches!$B$2:$B$346,"="&amp;A30542)&gt;0, "Yes", "No")</f>
        <v>No</v>
      </c>
    </row>
    <row r="30543">
      <c r="A30543" s="6">
        <v>739919.0</v>
      </c>
      <c r="B30543" s="6">
        <v>739825.0</v>
      </c>
      <c r="C30543" s="14" t="str">
        <f>If(COUNTIF(DamReaches!$B$2:$B$346,"="&amp;A30543)&gt;0, "Yes", "No")</f>
        <v>No</v>
      </c>
    </row>
    <row r="30544">
      <c r="A30544" s="6">
        <v>739920.0</v>
      </c>
      <c r="B30544" s="6">
        <v>739919.0</v>
      </c>
      <c r="C30544" s="14" t="str">
        <f>If(COUNTIF(DamReaches!$B$2:$B$346,"="&amp;A30544)&gt;0, "Yes", "No")</f>
        <v>No</v>
      </c>
    </row>
    <row r="30545">
      <c r="A30545" s="6">
        <v>739923.0</v>
      </c>
      <c r="B30545" s="6">
        <v>739806.0</v>
      </c>
      <c r="C30545" s="14" t="str">
        <f>If(COUNTIF(DamReaches!$B$2:$B$346,"="&amp;A30545)&gt;0, "Yes", "No")</f>
        <v>No</v>
      </c>
    </row>
    <row r="30546">
      <c r="A30546" s="6">
        <v>739945.0</v>
      </c>
      <c r="B30546" s="6">
        <v>739825.0</v>
      </c>
      <c r="C30546" s="14" t="str">
        <f>If(COUNTIF(DamReaches!$B$2:$B$346,"="&amp;A30546)&gt;0, "Yes", "No")</f>
        <v>No</v>
      </c>
    </row>
    <row r="30547">
      <c r="A30547" s="6">
        <v>739946.0</v>
      </c>
      <c r="B30547" s="6">
        <v>739752.0</v>
      </c>
      <c r="C30547" s="14" t="str">
        <f>If(COUNTIF(DamReaches!$B$2:$B$346,"="&amp;A30547)&gt;0, "Yes", "No")</f>
        <v>No</v>
      </c>
    </row>
    <row r="30548">
      <c r="A30548" s="6">
        <v>739967.0</v>
      </c>
      <c r="B30548" s="6">
        <v>739643.0</v>
      </c>
      <c r="C30548" s="14" t="str">
        <f>If(COUNTIF(DamReaches!$B$2:$B$346,"="&amp;A30548)&gt;0, "Yes", "No")</f>
        <v>No</v>
      </c>
    </row>
    <row r="30549">
      <c r="A30549" s="6">
        <v>739968.0</v>
      </c>
      <c r="B30549" s="6">
        <v>739646.0</v>
      </c>
      <c r="C30549" s="14" t="str">
        <f>If(COUNTIF(DamReaches!$B$2:$B$346,"="&amp;A30549)&gt;0, "Yes", "No")</f>
        <v>No</v>
      </c>
    </row>
    <row r="30550">
      <c r="A30550" s="6">
        <v>739983.0</v>
      </c>
      <c r="B30550" s="6">
        <v>740303.0</v>
      </c>
      <c r="C30550" s="14" t="str">
        <f>If(COUNTIF(DamReaches!$B$2:$B$346,"="&amp;A30550)&gt;0, "Yes", "No")</f>
        <v>No</v>
      </c>
    </row>
    <row r="30551">
      <c r="A30551" s="6">
        <v>740007.0</v>
      </c>
      <c r="B30551" s="6">
        <v>740303.0</v>
      </c>
      <c r="C30551" s="14" t="str">
        <f>If(COUNTIF(DamReaches!$B$2:$B$346,"="&amp;A30551)&gt;0, "Yes", "No")</f>
        <v>No</v>
      </c>
    </row>
    <row r="30552">
      <c r="A30552" s="6">
        <v>740008.0</v>
      </c>
      <c r="B30552" s="6">
        <v>740009.0</v>
      </c>
      <c r="C30552" s="14" t="str">
        <f>If(COUNTIF(DamReaches!$B$2:$B$346,"="&amp;A30552)&gt;0, "Yes", "No")</f>
        <v>No</v>
      </c>
    </row>
    <row r="30553">
      <c r="A30553" s="6">
        <v>740009.0</v>
      </c>
      <c r="B30553" s="6">
        <v>739945.0</v>
      </c>
      <c r="C30553" s="14" t="str">
        <f>If(COUNTIF(DamReaches!$B$2:$B$346,"="&amp;A30553)&gt;0, "Yes", "No")</f>
        <v>No</v>
      </c>
    </row>
    <row r="30554">
      <c r="A30554" s="6">
        <v>740010.0</v>
      </c>
      <c r="B30554" s="6">
        <v>739863.0</v>
      </c>
      <c r="C30554" s="14" t="str">
        <f>If(COUNTIF(DamReaches!$B$2:$B$346,"="&amp;A30554)&gt;0, "Yes", "No")</f>
        <v>No</v>
      </c>
    </row>
    <row r="30555">
      <c r="A30555" s="6">
        <v>740011.0</v>
      </c>
      <c r="B30555" s="6">
        <v>739306.0</v>
      </c>
      <c r="C30555" s="14" t="str">
        <f>If(COUNTIF(DamReaches!$B$2:$B$346,"="&amp;A30555)&gt;0, "Yes", "No")</f>
        <v>No</v>
      </c>
    </row>
    <row r="30556">
      <c r="A30556" s="6">
        <v>740012.0</v>
      </c>
      <c r="B30556" s="6">
        <v>739779.0</v>
      </c>
      <c r="C30556" s="14" t="str">
        <f>If(COUNTIF(DamReaches!$B$2:$B$346,"="&amp;A30556)&gt;0, "Yes", "No")</f>
        <v>No</v>
      </c>
    </row>
    <row r="30557">
      <c r="A30557" s="6">
        <v>740013.0</v>
      </c>
      <c r="B30557" s="6">
        <v>739968.0</v>
      </c>
      <c r="C30557" s="14" t="str">
        <f>If(COUNTIF(DamReaches!$B$2:$B$346,"="&amp;A30557)&gt;0, "Yes", "No")</f>
        <v>No</v>
      </c>
    </row>
    <row r="30558">
      <c r="A30558" s="6">
        <v>740029.0</v>
      </c>
      <c r="B30558" s="6">
        <v>739778.0</v>
      </c>
      <c r="C30558" s="14" t="str">
        <f>If(COUNTIF(DamReaches!$B$2:$B$346,"="&amp;A30558)&gt;0, "Yes", "No")</f>
        <v>No</v>
      </c>
    </row>
    <row r="30559">
      <c r="A30559" s="6">
        <v>740064.0</v>
      </c>
      <c r="B30559" s="6">
        <v>739606.0</v>
      </c>
      <c r="C30559" s="14" t="str">
        <f>If(COUNTIF(DamReaches!$B$2:$B$346,"="&amp;A30559)&gt;0, "Yes", "No")</f>
        <v>No</v>
      </c>
    </row>
    <row r="30560">
      <c r="A30560" s="6">
        <v>740065.0</v>
      </c>
      <c r="B30560" s="6">
        <v>740029.0</v>
      </c>
      <c r="C30560" s="14" t="str">
        <f>If(COUNTIF(DamReaches!$B$2:$B$346,"="&amp;A30560)&gt;0, "Yes", "No")</f>
        <v>No</v>
      </c>
    </row>
    <row r="30561">
      <c r="A30561" s="6">
        <v>740086.0</v>
      </c>
      <c r="B30561" s="6">
        <v>739774.0</v>
      </c>
      <c r="C30561" s="14" t="str">
        <f>If(COUNTIF(DamReaches!$B$2:$B$346,"="&amp;A30561)&gt;0, "Yes", "No")</f>
        <v>No</v>
      </c>
    </row>
    <row r="30562">
      <c r="A30562" s="6">
        <v>740087.0</v>
      </c>
      <c r="B30562" s="6">
        <v>739564.0</v>
      </c>
      <c r="C30562" s="14" t="str">
        <f>If(COUNTIF(DamReaches!$B$2:$B$346,"="&amp;A30562)&gt;0, "Yes", "No")</f>
        <v>No</v>
      </c>
    </row>
    <row r="30563">
      <c r="A30563" s="6">
        <v>740088.0</v>
      </c>
      <c r="B30563" s="6">
        <v>739779.0</v>
      </c>
      <c r="C30563" s="14" t="str">
        <f>If(COUNTIF(DamReaches!$B$2:$B$346,"="&amp;A30563)&gt;0, "Yes", "No")</f>
        <v>No</v>
      </c>
    </row>
    <row r="30564">
      <c r="A30564" s="6">
        <v>740114.0</v>
      </c>
      <c r="B30564" s="6">
        <v>740131.0</v>
      </c>
      <c r="C30564" s="14" t="str">
        <f>If(COUNTIF(DamReaches!$B$2:$B$346,"="&amp;A30564)&gt;0, "Yes", "No")</f>
        <v>No</v>
      </c>
    </row>
    <row r="30565">
      <c r="A30565" s="6">
        <v>740115.0</v>
      </c>
      <c r="B30565" s="6">
        <v>739804.0</v>
      </c>
      <c r="C30565" s="14" t="str">
        <f>If(COUNTIF(DamReaches!$B$2:$B$346,"="&amp;A30565)&gt;0, "Yes", "No")</f>
        <v>No</v>
      </c>
    </row>
    <row r="30566">
      <c r="A30566" s="6">
        <v>740131.0</v>
      </c>
      <c r="B30566" s="6">
        <v>740132.0</v>
      </c>
      <c r="C30566" s="14" t="str">
        <f>If(COUNTIF(DamReaches!$B$2:$B$346,"="&amp;A30566)&gt;0, "Yes", "No")</f>
        <v>No</v>
      </c>
    </row>
    <row r="30567">
      <c r="A30567" s="6">
        <v>740132.0</v>
      </c>
      <c r="B30567" s="6">
        <v>739983.0</v>
      </c>
      <c r="C30567" s="14" t="str">
        <f>If(COUNTIF(DamReaches!$B$2:$B$346,"="&amp;A30567)&gt;0, "Yes", "No")</f>
        <v>No</v>
      </c>
    </row>
    <row r="30568">
      <c r="A30568" s="6">
        <v>740133.0</v>
      </c>
      <c r="B30568" s="6">
        <v>740029.0</v>
      </c>
      <c r="C30568" s="14" t="str">
        <f>If(COUNTIF(DamReaches!$B$2:$B$346,"="&amp;A30568)&gt;0, "Yes", "No")</f>
        <v>No</v>
      </c>
    </row>
    <row r="30569">
      <c r="A30569" s="6">
        <v>740152.0</v>
      </c>
      <c r="B30569" s="6">
        <v>740064.0</v>
      </c>
      <c r="C30569" s="14" t="str">
        <f>If(COUNTIF(DamReaches!$B$2:$B$346,"="&amp;A30569)&gt;0, "Yes", "No")</f>
        <v>No</v>
      </c>
    </row>
    <row r="30570">
      <c r="A30570" s="6">
        <v>740153.0</v>
      </c>
      <c r="B30570" s="6">
        <v>740172.0</v>
      </c>
      <c r="C30570" s="14" t="str">
        <f>If(COUNTIF(DamReaches!$B$2:$B$346,"="&amp;A30570)&gt;0, "Yes", "No")</f>
        <v>No</v>
      </c>
    </row>
    <row r="30571">
      <c r="A30571" s="6">
        <v>740170.0</v>
      </c>
      <c r="B30571" s="6">
        <v>739919.0</v>
      </c>
      <c r="C30571" s="14" t="str">
        <f>If(COUNTIF(DamReaches!$B$2:$B$346,"="&amp;A30571)&gt;0, "Yes", "No")</f>
        <v>No</v>
      </c>
    </row>
    <row r="30572">
      <c r="A30572" s="6">
        <v>740171.0</v>
      </c>
      <c r="B30572" s="6">
        <v>740170.0</v>
      </c>
      <c r="C30572" s="14" t="str">
        <f>If(COUNTIF(DamReaches!$B$2:$B$346,"="&amp;A30572)&gt;0, "Yes", "No")</f>
        <v>No</v>
      </c>
    </row>
    <row r="30573">
      <c r="A30573" s="6">
        <v>740172.0</v>
      </c>
      <c r="B30573" s="6">
        <v>740086.0</v>
      </c>
      <c r="C30573" s="14" t="str">
        <f>If(COUNTIF(DamReaches!$B$2:$B$346,"="&amp;A30573)&gt;0, "Yes", "No")</f>
        <v>No</v>
      </c>
    </row>
    <row r="30574">
      <c r="A30574" s="6">
        <v>740173.0</v>
      </c>
      <c r="B30574" s="6">
        <v>739839.0</v>
      </c>
      <c r="C30574" s="14" t="str">
        <f>If(COUNTIF(DamReaches!$B$2:$B$346,"="&amp;A30574)&gt;0, "Yes", "No")</f>
        <v>No</v>
      </c>
    </row>
    <row r="30575">
      <c r="A30575" s="6">
        <v>740183.0</v>
      </c>
      <c r="B30575" s="6">
        <v>740184.0</v>
      </c>
      <c r="C30575" s="14" t="str">
        <f>If(COUNTIF(DamReaches!$B$2:$B$346,"="&amp;A30575)&gt;0, "Yes", "No")</f>
        <v>No</v>
      </c>
    </row>
    <row r="30576">
      <c r="A30576" s="6">
        <v>740184.0</v>
      </c>
      <c r="B30576" s="6">
        <v>740185.0</v>
      </c>
      <c r="C30576" s="14" t="str">
        <f>If(COUNTIF(DamReaches!$B$2:$B$346,"="&amp;A30576)&gt;0, "Yes", "No")</f>
        <v>No</v>
      </c>
    </row>
    <row r="30577">
      <c r="A30577" s="6">
        <v>740185.0</v>
      </c>
      <c r="B30577" s="6">
        <v>740088.0</v>
      </c>
      <c r="C30577" s="14" t="str">
        <f>If(COUNTIF(DamReaches!$B$2:$B$346,"="&amp;A30577)&gt;0, "Yes", "No")</f>
        <v>No</v>
      </c>
    </row>
    <row r="30578">
      <c r="A30578" s="6">
        <v>740208.0</v>
      </c>
      <c r="B30578" s="6">
        <v>740152.0</v>
      </c>
      <c r="C30578" s="14" t="str">
        <f>If(COUNTIF(DamReaches!$B$2:$B$346,"="&amp;A30578)&gt;0, "Yes", "No")</f>
        <v>No</v>
      </c>
    </row>
    <row r="30579">
      <c r="A30579" s="6">
        <v>740209.0</v>
      </c>
      <c r="B30579" s="6">
        <v>739780.0</v>
      </c>
      <c r="C30579" s="14" t="str">
        <f>If(COUNTIF(DamReaches!$B$2:$B$346,"="&amp;A30579)&gt;0, "Yes", "No")</f>
        <v>No</v>
      </c>
    </row>
    <row r="30580">
      <c r="A30580" s="6">
        <v>740226.0</v>
      </c>
      <c r="B30580" s="6">
        <v>739606.0</v>
      </c>
      <c r="C30580" s="14" t="str">
        <f>If(COUNTIF(DamReaches!$B$2:$B$346,"="&amp;A30580)&gt;0, "Yes", "No")</f>
        <v>No</v>
      </c>
    </row>
    <row r="30581">
      <c r="A30581" s="6">
        <v>740228.0</v>
      </c>
      <c r="B30581" s="6">
        <v>740088.0</v>
      </c>
      <c r="C30581" s="14" t="str">
        <f>If(COUNTIF(DamReaches!$B$2:$B$346,"="&amp;A30581)&gt;0, "Yes", "No")</f>
        <v>No</v>
      </c>
    </row>
    <row r="30582">
      <c r="A30582" s="6">
        <v>740247.0</v>
      </c>
      <c r="B30582" s="6">
        <v>740152.0</v>
      </c>
      <c r="C30582" s="14" t="str">
        <f>If(COUNTIF(DamReaches!$B$2:$B$346,"="&amp;A30582)&gt;0, "Yes", "No")</f>
        <v>No</v>
      </c>
    </row>
    <row r="30583">
      <c r="A30583" s="6">
        <v>740248.0</v>
      </c>
      <c r="B30583" s="6">
        <v>740172.0</v>
      </c>
      <c r="C30583" s="14" t="str">
        <f>If(COUNTIF(DamReaches!$B$2:$B$346,"="&amp;A30583)&gt;0, "Yes", "No")</f>
        <v>No</v>
      </c>
    </row>
    <row r="30584">
      <c r="A30584" s="6">
        <v>740249.0</v>
      </c>
      <c r="B30584" s="6">
        <v>740248.0</v>
      </c>
      <c r="C30584" s="14" t="str">
        <f>If(COUNTIF(DamReaches!$B$2:$B$346,"="&amp;A30584)&gt;0, "Yes", "No")</f>
        <v>No</v>
      </c>
    </row>
    <row r="30585">
      <c r="A30585" s="6">
        <v>740270.0</v>
      </c>
      <c r="B30585" s="6">
        <v>740064.0</v>
      </c>
      <c r="C30585" s="14" t="str">
        <f>If(COUNTIF(DamReaches!$B$2:$B$346,"="&amp;A30585)&gt;0, "Yes", "No")</f>
        <v>No</v>
      </c>
    </row>
    <row r="30586">
      <c r="A30586" s="6">
        <v>740290.0</v>
      </c>
      <c r="B30586" s="6">
        <v>740170.0</v>
      </c>
      <c r="C30586" s="14" t="str">
        <f>If(COUNTIF(DamReaches!$B$2:$B$346,"="&amp;A30586)&gt;0, "Yes", "No")</f>
        <v>No</v>
      </c>
    </row>
    <row r="30587">
      <c r="A30587" s="6">
        <v>740303.0</v>
      </c>
      <c r="B30587" s="6">
        <v>740375.0</v>
      </c>
      <c r="C30587" s="14" t="str">
        <f>If(COUNTIF(DamReaches!$B$2:$B$346,"="&amp;A30587)&gt;0, "Yes", "No")</f>
        <v>No</v>
      </c>
    </row>
    <row r="30588">
      <c r="A30588" s="6">
        <v>740304.0</v>
      </c>
      <c r="B30588" s="6">
        <v>739945.0</v>
      </c>
      <c r="C30588" s="14" t="str">
        <f>If(COUNTIF(DamReaches!$B$2:$B$346,"="&amp;A30588)&gt;0, "Yes", "No")</f>
        <v>No</v>
      </c>
    </row>
    <row r="30589">
      <c r="A30589" s="6">
        <v>740317.0</v>
      </c>
      <c r="B30589" s="6">
        <v>740248.0</v>
      </c>
      <c r="C30589" s="14" t="str">
        <f>If(COUNTIF(DamReaches!$B$2:$B$346,"="&amp;A30589)&gt;0, "Yes", "No")</f>
        <v>No</v>
      </c>
    </row>
    <row r="30590">
      <c r="A30590" s="6">
        <v>740373.0</v>
      </c>
      <c r="B30590" s="6">
        <v>740396.0</v>
      </c>
      <c r="C30590" s="14" t="str">
        <f>If(COUNTIF(DamReaches!$B$2:$B$346,"="&amp;A30590)&gt;0, "Yes", "No")</f>
        <v>No</v>
      </c>
    </row>
    <row r="30591">
      <c r="A30591" s="6">
        <v>740374.0</v>
      </c>
      <c r="B30591" s="6">
        <v>740396.0</v>
      </c>
      <c r="C30591" s="14" t="str">
        <f>If(COUNTIF(DamReaches!$B$2:$B$346,"="&amp;A30591)&gt;0, "Yes", "No")</f>
        <v>No</v>
      </c>
    </row>
    <row r="30592">
      <c r="A30592" s="6">
        <v>740375.0</v>
      </c>
      <c r="B30592" s="6">
        <v>740009.0</v>
      </c>
      <c r="C30592" s="14" t="str">
        <f>If(COUNTIF(DamReaches!$B$2:$B$346,"="&amp;A30592)&gt;0, "Yes", "No")</f>
        <v>No</v>
      </c>
    </row>
    <row r="30593">
      <c r="A30593" s="6">
        <v>740376.0</v>
      </c>
      <c r="B30593" s="6">
        <v>739644.0</v>
      </c>
      <c r="C30593" s="14" t="str">
        <f>If(COUNTIF(DamReaches!$B$2:$B$346,"="&amp;A30593)&gt;0, "Yes", "No")</f>
        <v>No</v>
      </c>
    </row>
    <row r="30594">
      <c r="A30594" s="6">
        <v>740377.0</v>
      </c>
      <c r="B30594" s="6">
        <v>739968.0</v>
      </c>
      <c r="C30594" s="14" t="str">
        <f>If(COUNTIF(DamReaches!$B$2:$B$346,"="&amp;A30594)&gt;0, "Yes", "No")</f>
        <v>No</v>
      </c>
    </row>
    <row r="30595">
      <c r="A30595" s="6">
        <v>740395.0</v>
      </c>
      <c r="B30595" s="6">
        <v>740603.0</v>
      </c>
      <c r="C30595" s="14" t="str">
        <f>If(COUNTIF(DamReaches!$B$2:$B$346,"="&amp;A30595)&gt;0, "Yes", "No")</f>
        <v>No</v>
      </c>
    </row>
    <row r="30596">
      <c r="A30596" s="6">
        <v>740396.0</v>
      </c>
      <c r="B30596" s="6">
        <v>740603.0</v>
      </c>
      <c r="C30596" s="14" t="str">
        <f>If(COUNTIF(DamReaches!$B$2:$B$346,"="&amp;A30596)&gt;0, "Yes", "No")</f>
        <v>No</v>
      </c>
    </row>
    <row r="30597">
      <c r="A30597" s="6">
        <v>740419.0</v>
      </c>
      <c r="B30597" s="6">
        <v>740132.0</v>
      </c>
      <c r="C30597" s="14" t="str">
        <f>If(COUNTIF(DamReaches!$B$2:$B$346,"="&amp;A30597)&gt;0, "Yes", "No")</f>
        <v>No</v>
      </c>
    </row>
    <row r="30598">
      <c r="A30598" s="6">
        <v>740421.0</v>
      </c>
      <c r="B30598" s="6">
        <v>740185.0</v>
      </c>
      <c r="C30598" s="14" t="str">
        <f>If(COUNTIF(DamReaches!$B$2:$B$346,"="&amp;A30598)&gt;0, "Yes", "No")</f>
        <v>No</v>
      </c>
    </row>
    <row r="30599">
      <c r="A30599" s="6">
        <v>740442.0</v>
      </c>
      <c r="B30599" s="6">
        <v>740421.0</v>
      </c>
      <c r="C30599" s="14" t="str">
        <f>If(COUNTIF(DamReaches!$B$2:$B$346,"="&amp;A30599)&gt;0, "Yes", "No")</f>
        <v>No</v>
      </c>
    </row>
    <row r="30600">
      <c r="A30600" s="6">
        <v>740459.0</v>
      </c>
      <c r="B30600" s="6">
        <v>739645.0</v>
      </c>
      <c r="C30600" s="14" t="str">
        <f>If(COUNTIF(DamReaches!$B$2:$B$346,"="&amp;A30600)&gt;0, "Yes", "No")</f>
        <v>No</v>
      </c>
    </row>
    <row r="30601">
      <c r="A30601" s="6">
        <v>740481.0</v>
      </c>
      <c r="B30601" s="6">
        <v>740304.0</v>
      </c>
      <c r="C30601" s="14" t="str">
        <f>If(COUNTIF(DamReaches!$B$2:$B$346,"="&amp;A30601)&gt;0, "Yes", "No")</f>
        <v>No</v>
      </c>
    </row>
    <row r="30602">
      <c r="A30602" s="6">
        <v>740482.0</v>
      </c>
      <c r="B30602" s="6">
        <v>739803.0</v>
      </c>
      <c r="C30602" s="14" t="str">
        <f>If(COUNTIF(DamReaches!$B$2:$B$346,"="&amp;A30602)&gt;0, "Yes", "No")</f>
        <v>No</v>
      </c>
    </row>
    <row r="30603">
      <c r="A30603" s="6">
        <v>740484.0</v>
      </c>
      <c r="B30603" s="6">
        <v>740421.0</v>
      </c>
      <c r="C30603" s="14" t="str">
        <f>If(COUNTIF(DamReaches!$B$2:$B$346,"="&amp;A30603)&gt;0, "Yes", "No")</f>
        <v>No</v>
      </c>
    </row>
    <row r="30604">
      <c r="A30604" s="6">
        <v>740499.0</v>
      </c>
      <c r="B30604" s="6">
        <v>739839.0</v>
      </c>
      <c r="C30604" s="14" t="str">
        <f>If(COUNTIF(DamReaches!$B$2:$B$346,"="&amp;A30604)&gt;0, "Yes", "No")</f>
        <v>No</v>
      </c>
    </row>
    <row r="30605">
      <c r="A30605" s="6">
        <v>740502.0</v>
      </c>
      <c r="B30605" s="6">
        <v>740184.0</v>
      </c>
      <c r="C30605" s="14" t="str">
        <f>If(COUNTIF(DamReaches!$B$2:$B$346,"="&amp;A30605)&gt;0, "Yes", "No")</f>
        <v>No</v>
      </c>
    </row>
    <row r="30606">
      <c r="A30606" s="6">
        <v>740529.0</v>
      </c>
      <c r="B30606" s="6">
        <v>740502.0</v>
      </c>
      <c r="C30606" s="14" t="str">
        <f>If(COUNTIF(DamReaches!$B$2:$B$346,"="&amp;A30606)&gt;0, "Yes", "No")</f>
        <v>No</v>
      </c>
    </row>
    <row r="30607">
      <c r="A30607" s="6">
        <v>740547.0</v>
      </c>
      <c r="B30607" s="6">
        <v>739863.0</v>
      </c>
      <c r="C30607" s="14" t="str">
        <f>If(COUNTIF(DamReaches!$B$2:$B$346,"="&amp;A30607)&gt;0, "Yes", "No")</f>
        <v>No</v>
      </c>
    </row>
    <row r="30608">
      <c r="A30608" s="6">
        <v>740548.0</v>
      </c>
      <c r="B30608" s="6">
        <v>740086.0</v>
      </c>
      <c r="C30608" s="14" t="str">
        <f>If(COUNTIF(DamReaches!$B$2:$B$346,"="&amp;A30608)&gt;0, "Yes", "No")</f>
        <v>No</v>
      </c>
    </row>
    <row r="30609">
      <c r="A30609" s="6">
        <v>740570.0</v>
      </c>
      <c r="B30609" s="6">
        <v>740606.0</v>
      </c>
      <c r="C30609" s="14" t="str">
        <f>If(COUNTIF(DamReaches!$B$2:$B$346,"="&amp;A30609)&gt;0, "Yes", "No")</f>
        <v>No</v>
      </c>
    </row>
    <row r="30610">
      <c r="A30610" s="6">
        <v>740583.0</v>
      </c>
      <c r="B30610" s="6">
        <v>740755.0</v>
      </c>
      <c r="C30610" s="14" t="str">
        <f>If(COUNTIF(DamReaches!$B$2:$B$346,"="&amp;A30610)&gt;0, "Yes", "No")</f>
        <v>No</v>
      </c>
    </row>
    <row r="30611">
      <c r="A30611" s="6">
        <v>740603.0</v>
      </c>
      <c r="B30611" s="6">
        <v>740604.0</v>
      </c>
      <c r="C30611" s="14" t="str">
        <f>If(COUNTIF(DamReaches!$B$2:$B$346,"="&amp;A30611)&gt;0, "Yes", "No")</f>
        <v>No</v>
      </c>
    </row>
    <row r="30612">
      <c r="A30612" s="6">
        <v>740604.0</v>
      </c>
      <c r="B30612" s="6">
        <v>740375.0</v>
      </c>
      <c r="C30612" s="14" t="str">
        <f>If(COUNTIF(DamReaches!$B$2:$B$346,"="&amp;A30612)&gt;0, "Yes", "No")</f>
        <v>No</v>
      </c>
    </row>
    <row r="30613">
      <c r="A30613" s="6">
        <v>740606.0</v>
      </c>
      <c r="B30613" s="6">
        <v>740607.0</v>
      </c>
      <c r="C30613" s="14" t="str">
        <f>If(COUNTIF(DamReaches!$B$2:$B$346,"="&amp;A30613)&gt;0, "Yes", "No")</f>
        <v>No</v>
      </c>
    </row>
    <row r="30614">
      <c r="A30614" s="6">
        <v>740607.0</v>
      </c>
      <c r="B30614" s="6">
        <v>740502.0</v>
      </c>
      <c r="C30614" s="14" t="str">
        <f>If(COUNTIF(DamReaches!$B$2:$B$346,"="&amp;A30614)&gt;0, "Yes", "No")</f>
        <v>No</v>
      </c>
    </row>
    <row r="30615">
      <c r="A30615" s="6">
        <v>740645.0</v>
      </c>
      <c r="B30615" s="6">
        <v>740304.0</v>
      </c>
      <c r="C30615" s="14" t="str">
        <f>If(COUNTIF(DamReaches!$B$2:$B$346,"="&amp;A30615)&gt;0, "Yes", "No")</f>
        <v>No</v>
      </c>
    </row>
    <row r="30616">
      <c r="A30616" s="6">
        <v>740668.0</v>
      </c>
      <c r="B30616" s="6">
        <v>740786.0</v>
      </c>
      <c r="C30616" s="14" t="str">
        <f>If(COUNTIF(DamReaches!$B$2:$B$346,"="&amp;A30616)&gt;0, "Yes", "No")</f>
        <v>No</v>
      </c>
    </row>
    <row r="30617">
      <c r="A30617" s="6">
        <v>740669.0</v>
      </c>
      <c r="B30617" s="6">
        <v>740786.0</v>
      </c>
      <c r="C30617" s="14" t="str">
        <f>If(COUNTIF(DamReaches!$B$2:$B$346,"="&amp;A30617)&gt;0, "Yes", "No")</f>
        <v>No</v>
      </c>
    </row>
    <row r="30618">
      <c r="A30618" s="6">
        <v>740690.0</v>
      </c>
      <c r="B30618" s="6">
        <v>740604.0</v>
      </c>
      <c r="C30618" s="14" t="str">
        <f>If(COUNTIF(DamReaches!$B$2:$B$346,"="&amp;A30618)&gt;0, "Yes", "No")</f>
        <v>No</v>
      </c>
    </row>
    <row r="30619">
      <c r="A30619" s="6">
        <v>740691.0</v>
      </c>
      <c r="B30619" s="6">
        <v>738938.0</v>
      </c>
      <c r="C30619" s="14" t="str">
        <f>If(COUNTIF(DamReaches!$B$2:$B$346,"="&amp;A30619)&gt;0, "Yes", "No")</f>
        <v>No</v>
      </c>
    </row>
    <row r="30620">
      <c r="A30620" s="6">
        <v>740692.0</v>
      </c>
      <c r="B30620" s="6">
        <v>740529.0</v>
      </c>
      <c r="C30620" s="14" t="str">
        <f>If(COUNTIF(DamReaches!$B$2:$B$346,"="&amp;A30620)&gt;0, "Yes", "No")</f>
        <v>No</v>
      </c>
    </row>
    <row r="30621">
      <c r="A30621" s="6">
        <v>740729.0</v>
      </c>
      <c r="B30621" s="6">
        <v>740548.0</v>
      </c>
      <c r="C30621" s="14" t="str">
        <f>If(COUNTIF(DamReaches!$B$2:$B$346,"="&amp;A30621)&gt;0, "Yes", "No")</f>
        <v>No</v>
      </c>
    </row>
    <row r="30622">
      <c r="A30622" s="6">
        <v>740730.0</v>
      </c>
      <c r="B30622" s="6">
        <v>739343.0</v>
      </c>
      <c r="C30622" s="14" t="str">
        <f>If(COUNTIF(DamReaches!$B$2:$B$346,"="&amp;A30622)&gt;0, "Yes", "No")</f>
        <v>No</v>
      </c>
    </row>
    <row r="30623">
      <c r="A30623" s="6">
        <v>740731.0</v>
      </c>
      <c r="B30623" s="6">
        <v>739583.0</v>
      </c>
      <c r="C30623" s="14" t="str">
        <f>If(COUNTIF(DamReaches!$B$2:$B$346,"="&amp;A30623)&gt;0, "Yes", "No")</f>
        <v>No</v>
      </c>
    </row>
    <row r="30624">
      <c r="A30624" s="6">
        <v>740732.0</v>
      </c>
      <c r="B30624" s="6">
        <v>740377.0</v>
      </c>
      <c r="C30624" s="14" t="str">
        <f>If(COUNTIF(DamReaches!$B$2:$B$346,"="&amp;A30624)&gt;0, "Yes", "No")</f>
        <v>No</v>
      </c>
    </row>
    <row r="30625">
      <c r="A30625" s="6">
        <v>740733.0</v>
      </c>
      <c r="B30625" s="6">
        <v>740755.0</v>
      </c>
      <c r="C30625" s="14" t="str">
        <f>If(COUNTIF(DamReaches!$B$2:$B$346,"="&amp;A30625)&gt;0, "Yes", "No")</f>
        <v>No</v>
      </c>
    </row>
    <row r="30626">
      <c r="A30626" s="6">
        <v>740734.0</v>
      </c>
      <c r="B30626" s="6">
        <v>740733.0</v>
      </c>
      <c r="C30626" s="14" t="str">
        <f>If(COUNTIF(DamReaches!$B$2:$B$346,"="&amp;A30626)&gt;0, "Yes", "No")</f>
        <v>No</v>
      </c>
    </row>
    <row r="30627">
      <c r="A30627" s="6">
        <v>740754.0</v>
      </c>
      <c r="B30627" s="6">
        <v>740484.0</v>
      </c>
      <c r="C30627" s="14" t="str">
        <f>If(COUNTIF(DamReaches!$B$2:$B$346,"="&amp;A30627)&gt;0, "Yes", "No")</f>
        <v>No</v>
      </c>
    </row>
    <row r="30628">
      <c r="A30628" s="6">
        <v>740755.0</v>
      </c>
      <c r="B30628" s="6">
        <v>740732.0</v>
      </c>
      <c r="C30628" s="14" t="str">
        <f>If(COUNTIF(DamReaches!$B$2:$B$346,"="&amp;A30628)&gt;0, "Yes", "No")</f>
        <v>No</v>
      </c>
    </row>
    <row r="30629">
      <c r="A30629" s="6">
        <v>740785.0</v>
      </c>
      <c r="B30629" s="6">
        <v>740548.0</v>
      </c>
      <c r="C30629" s="14" t="str">
        <f>If(COUNTIF(DamReaches!$B$2:$B$346,"="&amp;A30629)&gt;0, "Yes", "No")</f>
        <v>No</v>
      </c>
    </row>
    <row r="30630">
      <c r="A30630" s="6">
        <v>740786.0</v>
      </c>
      <c r="B30630" s="6">
        <v>740843.0</v>
      </c>
      <c r="C30630" s="14" t="str">
        <f>If(COUNTIF(DamReaches!$B$2:$B$346,"="&amp;A30630)&gt;0, "Yes", "No")</f>
        <v>No</v>
      </c>
    </row>
    <row r="30631">
      <c r="A30631" s="6">
        <v>740801.0</v>
      </c>
      <c r="B30631" s="6">
        <v>740376.0</v>
      </c>
      <c r="C30631" s="14" t="str">
        <f>If(COUNTIF(DamReaches!$B$2:$B$346,"="&amp;A30631)&gt;0, "Yes", "No")</f>
        <v>No</v>
      </c>
    </row>
    <row r="30632">
      <c r="A30632" s="6">
        <v>740821.0</v>
      </c>
      <c r="B30632" s="6">
        <v>741384.0</v>
      </c>
      <c r="C30632" s="14" t="str">
        <f>If(COUNTIF(DamReaches!$B$2:$B$346,"="&amp;A30632)&gt;0, "Yes", "No")</f>
        <v>No</v>
      </c>
    </row>
    <row r="30633">
      <c r="A30633" s="6">
        <v>740822.0</v>
      </c>
      <c r="B30633" s="6">
        <v>741384.0</v>
      </c>
      <c r="C30633" s="14" t="str">
        <f>If(COUNTIF(DamReaches!$B$2:$B$346,"="&amp;A30633)&gt;0, "Yes", "No")</f>
        <v>No</v>
      </c>
    </row>
    <row r="30634">
      <c r="A30634" s="6">
        <v>740823.0</v>
      </c>
      <c r="B30634" s="6">
        <v>739751.0</v>
      </c>
      <c r="C30634" s="14" t="str">
        <f>If(COUNTIF(DamReaches!$B$2:$B$346,"="&amp;A30634)&gt;0, "Yes", "No")</f>
        <v>No</v>
      </c>
    </row>
    <row r="30635">
      <c r="A30635" s="6">
        <v>740824.0</v>
      </c>
      <c r="B30635" s="6">
        <v>740606.0</v>
      </c>
      <c r="C30635" s="14" t="str">
        <f>If(COUNTIF(DamReaches!$B$2:$B$346,"="&amp;A30635)&gt;0, "Yes", "No")</f>
        <v>No</v>
      </c>
    </row>
    <row r="30636">
      <c r="A30636" s="6">
        <v>740841.0</v>
      </c>
      <c r="B30636" s="6">
        <v>740690.0</v>
      </c>
      <c r="C30636" s="14" t="str">
        <f>If(COUNTIF(DamReaches!$B$2:$B$346,"="&amp;A30636)&gt;0, "Yes", "No")</f>
        <v>No</v>
      </c>
    </row>
    <row r="30637">
      <c r="A30637" s="6">
        <v>740842.0</v>
      </c>
      <c r="B30637" s="6">
        <v>740377.0</v>
      </c>
      <c r="C30637" s="14" t="str">
        <f>If(COUNTIF(DamReaches!$B$2:$B$346,"="&amp;A30637)&gt;0, "Yes", "No")</f>
        <v>No</v>
      </c>
    </row>
    <row r="30638">
      <c r="A30638" s="6">
        <v>740843.0</v>
      </c>
      <c r="B30638" s="6">
        <v>740733.0</v>
      </c>
      <c r="C30638" s="14" t="str">
        <f>If(COUNTIF(DamReaches!$B$2:$B$346,"="&amp;A30638)&gt;0, "Yes", "No")</f>
        <v>No</v>
      </c>
    </row>
    <row r="30639">
      <c r="A30639" s="6">
        <v>740869.0</v>
      </c>
      <c r="B30639" s="6">
        <v>740690.0</v>
      </c>
      <c r="C30639" s="14" t="str">
        <f>If(COUNTIF(DamReaches!$B$2:$B$346,"="&amp;A30639)&gt;0, "Yes", "No")</f>
        <v>No</v>
      </c>
    </row>
    <row r="30640">
      <c r="A30640" s="6">
        <v>740870.0</v>
      </c>
      <c r="B30640" s="6">
        <v>740823.0</v>
      </c>
      <c r="C30640" s="14" t="str">
        <f>If(COUNTIF(DamReaches!$B$2:$B$346,"="&amp;A30640)&gt;0, "Yes", "No")</f>
        <v>No</v>
      </c>
    </row>
    <row r="30641">
      <c r="A30641" s="6">
        <v>740892.0</v>
      </c>
      <c r="B30641" s="6">
        <v>740645.0</v>
      </c>
      <c r="C30641" s="14" t="str">
        <f>If(COUNTIF(DamReaches!$B$2:$B$346,"="&amp;A30641)&gt;0, "Yes", "No")</f>
        <v>No</v>
      </c>
    </row>
    <row r="30642">
      <c r="A30642" s="6">
        <v>740893.0</v>
      </c>
      <c r="B30642" s="6">
        <v>740801.0</v>
      </c>
      <c r="C30642" s="14" t="str">
        <f>If(COUNTIF(DamReaches!$B$2:$B$346,"="&amp;A30642)&gt;0, "Yes", "No")</f>
        <v>No</v>
      </c>
    </row>
    <row r="30643">
      <c r="A30643" s="6">
        <v>740894.0</v>
      </c>
      <c r="B30643" s="6">
        <v>740733.0</v>
      </c>
      <c r="C30643" s="14" t="str">
        <f>If(COUNTIF(DamReaches!$B$2:$B$346,"="&amp;A30643)&gt;0, "Yes", "No")</f>
        <v>No</v>
      </c>
    </row>
    <row r="30644">
      <c r="A30644" s="6">
        <v>740918.0</v>
      </c>
      <c r="B30644" s="6">
        <v>740892.0</v>
      </c>
      <c r="C30644" s="14" t="str">
        <f>If(COUNTIF(DamReaches!$B$2:$B$346,"="&amp;A30644)&gt;0, "Yes", "No")</f>
        <v>No</v>
      </c>
    </row>
    <row r="30645">
      <c r="A30645" s="6">
        <v>740919.0</v>
      </c>
      <c r="B30645" s="6">
        <v>740730.0</v>
      </c>
      <c r="C30645" s="14" t="str">
        <f>If(COUNTIF(DamReaches!$B$2:$B$346,"="&amp;A30645)&gt;0, "Yes", "No")</f>
        <v>No</v>
      </c>
    </row>
    <row r="30646">
      <c r="A30646" s="6">
        <v>740920.0</v>
      </c>
      <c r="B30646" s="6">
        <v>740919.0</v>
      </c>
      <c r="C30646" s="14" t="str">
        <f>If(COUNTIF(DamReaches!$B$2:$B$346,"="&amp;A30646)&gt;0, "Yes", "No")</f>
        <v>No</v>
      </c>
    </row>
    <row r="30647">
      <c r="A30647" s="6">
        <v>740921.0</v>
      </c>
      <c r="B30647" s="6">
        <v>740731.0</v>
      </c>
      <c r="C30647" s="14" t="str">
        <f>If(COUNTIF(DamReaches!$B$2:$B$346,"="&amp;A30647)&gt;0, "Yes", "No")</f>
        <v>No</v>
      </c>
    </row>
    <row r="30648">
      <c r="A30648" s="6">
        <v>740922.0</v>
      </c>
      <c r="B30648" s="6">
        <v>740731.0</v>
      </c>
      <c r="C30648" s="14" t="str">
        <f>If(COUNTIF(DamReaches!$B$2:$B$346,"="&amp;A30648)&gt;0, "Yes", "No")</f>
        <v>No</v>
      </c>
    </row>
    <row r="30649">
      <c r="A30649" s="6">
        <v>740923.0</v>
      </c>
      <c r="B30649" s="6">
        <v>740843.0</v>
      </c>
      <c r="C30649" s="14" t="str">
        <f>If(COUNTIF(DamReaches!$B$2:$B$346,"="&amp;A30649)&gt;0, "Yes", "No")</f>
        <v>No</v>
      </c>
    </row>
    <row r="30650">
      <c r="A30650" s="6">
        <v>740932.0</v>
      </c>
      <c r="B30650" s="6">
        <v>741385.0</v>
      </c>
      <c r="C30650" s="14" t="str">
        <f>If(COUNTIF(DamReaches!$B$2:$B$346,"="&amp;A30650)&gt;0, "Yes", "No")</f>
        <v>No</v>
      </c>
    </row>
    <row r="30651">
      <c r="A30651" s="6">
        <v>740933.0</v>
      </c>
      <c r="B30651" s="6">
        <v>741385.0</v>
      </c>
      <c r="C30651" s="14" t="str">
        <f>If(COUNTIF(DamReaches!$B$2:$B$346,"="&amp;A30651)&gt;0, "Yes", "No")</f>
        <v>No</v>
      </c>
    </row>
    <row r="30652">
      <c r="A30652" s="6">
        <v>740958.0</v>
      </c>
      <c r="B30652" s="6">
        <v>740484.0</v>
      </c>
      <c r="C30652" s="14" t="str">
        <f>If(COUNTIF(DamReaches!$B$2:$B$346,"="&amp;A30652)&gt;0, "Yes", "No")</f>
        <v>No</v>
      </c>
    </row>
    <row r="30653">
      <c r="A30653" s="6">
        <v>740976.0</v>
      </c>
      <c r="B30653" s="6">
        <v>740785.0</v>
      </c>
      <c r="C30653" s="14" t="str">
        <f>If(COUNTIF(DamReaches!$B$2:$B$346,"="&amp;A30653)&gt;0, "Yes", "No")</f>
        <v>No</v>
      </c>
    </row>
    <row r="30654">
      <c r="A30654" s="6">
        <v>740992.0</v>
      </c>
      <c r="B30654" s="6">
        <v>740785.0</v>
      </c>
      <c r="C30654" s="14" t="str">
        <f>If(COUNTIF(DamReaches!$B$2:$B$346,"="&amp;A30654)&gt;0, "Yes", "No")</f>
        <v>No</v>
      </c>
    </row>
    <row r="30655">
      <c r="A30655" s="6">
        <v>740993.0</v>
      </c>
      <c r="B30655" s="6">
        <v>740499.0</v>
      </c>
      <c r="C30655" s="14" t="str">
        <f>If(COUNTIF(DamReaches!$B$2:$B$346,"="&amp;A30655)&gt;0, "Yes", "No")</f>
        <v>No</v>
      </c>
    </row>
    <row r="30656">
      <c r="A30656" s="6">
        <v>741019.0</v>
      </c>
      <c r="B30656" s="6">
        <v>740607.0</v>
      </c>
      <c r="C30656" s="14" t="str">
        <f>If(COUNTIF(DamReaches!$B$2:$B$346,"="&amp;A30656)&gt;0, "Yes", "No")</f>
        <v>No</v>
      </c>
    </row>
    <row r="30657">
      <c r="A30657" s="6">
        <v>741031.0</v>
      </c>
      <c r="B30657" s="6">
        <v>740131.0</v>
      </c>
      <c r="C30657" s="14" t="str">
        <f>If(COUNTIF(DamReaches!$B$2:$B$346,"="&amp;A30657)&gt;0, "Yes", "No")</f>
        <v>No</v>
      </c>
    </row>
    <row r="30658">
      <c r="A30658" s="6">
        <v>741051.0</v>
      </c>
      <c r="B30658" s="6">
        <v>740993.0</v>
      </c>
      <c r="C30658" s="14" t="str">
        <f>If(COUNTIF(DamReaches!$B$2:$B$346,"="&amp;A30658)&gt;0, "Yes", "No")</f>
        <v>No</v>
      </c>
    </row>
    <row r="30659">
      <c r="A30659" s="6">
        <v>741125.0</v>
      </c>
      <c r="B30659" s="6">
        <v>740801.0</v>
      </c>
      <c r="C30659" s="14" t="str">
        <f>If(COUNTIF(DamReaches!$B$2:$B$346,"="&amp;A30659)&gt;0, "Yes", "No")</f>
        <v>No</v>
      </c>
    </row>
    <row r="30660">
      <c r="A30660" s="6">
        <v>741126.0</v>
      </c>
      <c r="B30660" s="6">
        <v>740894.0</v>
      </c>
      <c r="C30660" s="14" t="str">
        <f>If(COUNTIF(DamReaches!$B$2:$B$346,"="&amp;A30660)&gt;0, "Yes", "No")</f>
        <v>No</v>
      </c>
    </row>
    <row r="30661">
      <c r="A30661" s="6">
        <v>741138.0</v>
      </c>
      <c r="B30661" s="6">
        <v>740841.0</v>
      </c>
      <c r="C30661" s="14" t="str">
        <f>If(COUNTIF(DamReaches!$B$2:$B$346,"="&amp;A30661)&gt;0, "Yes", "No")</f>
        <v>No</v>
      </c>
    </row>
    <row r="30662">
      <c r="A30662" s="6">
        <v>741139.0</v>
      </c>
      <c r="B30662" s="6">
        <v>741126.0</v>
      </c>
      <c r="C30662" s="14" t="str">
        <f>If(COUNTIF(DamReaches!$B$2:$B$346,"="&amp;A30662)&gt;0, "Yes", "No")</f>
        <v>No</v>
      </c>
    </row>
    <row r="30663">
      <c r="A30663" s="6">
        <v>741159.0</v>
      </c>
      <c r="B30663" s="6">
        <v>740919.0</v>
      </c>
      <c r="C30663" s="14" t="str">
        <f>If(COUNTIF(DamReaches!$B$2:$B$346,"="&amp;A30663)&gt;0, "Yes", "No")</f>
        <v>No</v>
      </c>
    </row>
    <row r="30664">
      <c r="A30664" s="6">
        <v>741160.0</v>
      </c>
      <c r="B30664" s="6">
        <v>740529.0</v>
      </c>
      <c r="C30664" s="14" t="str">
        <f>If(COUNTIF(DamReaches!$B$2:$B$346,"="&amp;A30664)&gt;0, "Yes", "No")</f>
        <v>No</v>
      </c>
    </row>
    <row r="30665">
      <c r="A30665" s="6">
        <v>741185.0</v>
      </c>
      <c r="B30665" s="6">
        <v>741294.0</v>
      </c>
      <c r="C30665" s="14" t="str">
        <f>If(COUNTIF(DamReaches!$B$2:$B$346,"="&amp;A30665)&gt;0, "Yes", "No")</f>
        <v>No</v>
      </c>
    </row>
    <row r="30666">
      <c r="A30666" s="6">
        <v>741206.0</v>
      </c>
      <c r="B30666" s="6">
        <v>741427.0</v>
      </c>
      <c r="C30666" s="14" t="str">
        <f>If(COUNTIF(DamReaches!$B$2:$B$346,"="&amp;A30666)&gt;0, "Yes", "No")</f>
        <v>No</v>
      </c>
    </row>
    <row r="30667">
      <c r="A30667" s="6">
        <v>741207.0</v>
      </c>
      <c r="B30667" s="6">
        <v>741427.0</v>
      </c>
      <c r="C30667" s="14" t="str">
        <f>If(COUNTIF(DamReaches!$B$2:$B$346,"="&amp;A30667)&gt;0, "Yes", "No")</f>
        <v>No</v>
      </c>
    </row>
    <row r="30668">
      <c r="A30668" s="6">
        <v>741208.0</v>
      </c>
      <c r="B30668" s="6">
        <v>741209.0</v>
      </c>
      <c r="C30668" s="14" t="str">
        <f>If(COUNTIF(DamReaches!$B$2:$B$346,"="&amp;A30668)&gt;0, "Yes", "No")</f>
        <v>No</v>
      </c>
    </row>
    <row r="30669">
      <c r="A30669" s="6">
        <v>741209.0</v>
      </c>
      <c r="B30669" s="6">
        <v>741019.0</v>
      </c>
      <c r="C30669" s="14" t="str">
        <f>If(COUNTIF(DamReaches!$B$2:$B$346,"="&amp;A30669)&gt;0, "Yes", "No")</f>
        <v>No</v>
      </c>
    </row>
    <row r="30670">
      <c r="A30670" s="6">
        <v>741223.0</v>
      </c>
      <c r="B30670" s="6">
        <v>740892.0</v>
      </c>
      <c r="C30670" s="14" t="str">
        <f>If(COUNTIF(DamReaches!$B$2:$B$346,"="&amp;A30670)&gt;0, "Yes", "No")</f>
        <v>No</v>
      </c>
    </row>
    <row r="30671">
      <c r="A30671" s="6">
        <v>741224.0</v>
      </c>
      <c r="B30671" s="6">
        <v>740499.0</v>
      </c>
      <c r="C30671" s="14" t="str">
        <f>If(COUNTIF(DamReaches!$B$2:$B$346,"="&amp;A30671)&gt;0, "Yes", "No")</f>
        <v>No</v>
      </c>
    </row>
    <row r="30672">
      <c r="A30672" s="6">
        <v>741225.0</v>
      </c>
      <c r="B30672" s="6">
        <v>740732.0</v>
      </c>
      <c r="C30672" s="14" t="str">
        <f>If(COUNTIF(DamReaches!$B$2:$B$346,"="&amp;A30672)&gt;0, "Yes", "No")</f>
        <v>No</v>
      </c>
    </row>
    <row r="30673">
      <c r="A30673" s="6">
        <v>741246.0</v>
      </c>
      <c r="B30673" s="6">
        <v>741126.0</v>
      </c>
      <c r="C30673" s="14" t="str">
        <f>If(COUNTIF(DamReaches!$B$2:$B$346,"="&amp;A30673)&gt;0, "Yes", "No")</f>
        <v>No</v>
      </c>
    </row>
    <row r="30674">
      <c r="A30674" s="6">
        <v>741275.0</v>
      </c>
      <c r="B30674" s="6">
        <v>740976.0</v>
      </c>
      <c r="C30674" s="14" t="str">
        <f>If(COUNTIF(DamReaches!$B$2:$B$346,"="&amp;A30674)&gt;0, "Yes", "No")</f>
        <v>No</v>
      </c>
    </row>
    <row r="30675">
      <c r="A30675" s="6">
        <v>741276.0</v>
      </c>
      <c r="B30675" s="6">
        <v>741275.0</v>
      </c>
      <c r="C30675" s="14" t="str">
        <f>If(COUNTIF(DamReaches!$B$2:$B$346,"="&amp;A30675)&gt;0, "Yes", "No")</f>
        <v>No</v>
      </c>
    </row>
    <row r="30676">
      <c r="A30676" s="6">
        <v>741277.0</v>
      </c>
      <c r="B30676" s="6">
        <v>741019.0</v>
      </c>
      <c r="C30676" s="14" t="str">
        <f>If(COUNTIF(DamReaches!$B$2:$B$346,"="&amp;A30676)&gt;0, "Yes", "No")</f>
        <v>No</v>
      </c>
    </row>
    <row r="30677">
      <c r="A30677" s="6">
        <v>741294.0</v>
      </c>
      <c r="B30677" s="6">
        <v>741223.0</v>
      </c>
      <c r="C30677" s="14" t="str">
        <f>If(COUNTIF(DamReaches!$B$2:$B$346,"="&amp;A30677)&gt;0, "Yes", "No")</f>
        <v>No</v>
      </c>
    </row>
    <row r="30678">
      <c r="A30678" s="6">
        <v>741317.0</v>
      </c>
      <c r="B30678" s="6">
        <v>741223.0</v>
      </c>
      <c r="C30678" s="14" t="str">
        <f>If(COUNTIF(DamReaches!$B$2:$B$346,"="&amp;A30678)&gt;0, "Yes", "No")</f>
        <v>No</v>
      </c>
    </row>
    <row r="30679">
      <c r="A30679" s="6">
        <v>741331.0</v>
      </c>
      <c r="B30679" s="6">
        <v>741317.0</v>
      </c>
      <c r="C30679" s="14" t="str">
        <f>If(COUNTIF(DamReaches!$B$2:$B$346,"="&amp;A30679)&gt;0, "Yes", "No")</f>
        <v>No</v>
      </c>
    </row>
    <row r="30680">
      <c r="A30680" s="6">
        <v>741332.0</v>
      </c>
      <c r="B30680" s="6">
        <v>741275.0</v>
      </c>
      <c r="C30680" s="14" t="str">
        <f>If(COUNTIF(DamReaches!$B$2:$B$346,"="&amp;A30680)&gt;0, "Yes", "No")</f>
        <v>No</v>
      </c>
    </row>
    <row r="30681">
      <c r="A30681" s="6">
        <v>741333.0</v>
      </c>
      <c r="B30681" s="6">
        <v>740893.0</v>
      </c>
      <c r="C30681" s="14" t="str">
        <f>If(COUNTIF(DamReaches!$B$2:$B$346,"="&amp;A30681)&gt;0, "Yes", "No")</f>
        <v>No</v>
      </c>
    </row>
    <row r="30682">
      <c r="A30682" s="6">
        <v>741334.0</v>
      </c>
      <c r="B30682" s="6">
        <v>740730.0</v>
      </c>
      <c r="C30682" s="14" t="str">
        <f>If(COUNTIF(DamReaches!$B$2:$B$346,"="&amp;A30682)&gt;0, "Yes", "No")</f>
        <v>No</v>
      </c>
    </row>
    <row r="30683">
      <c r="A30683" s="6">
        <v>741335.0</v>
      </c>
      <c r="B30683" s="6">
        <v>741334.0</v>
      </c>
      <c r="C30683" s="14" t="str">
        <f>If(COUNTIF(DamReaches!$B$2:$B$346,"="&amp;A30683)&gt;0, "Yes", "No")</f>
        <v>No</v>
      </c>
    </row>
    <row r="30684">
      <c r="A30684" s="6">
        <v>741364.0</v>
      </c>
      <c r="B30684" s="6">
        <v>741294.0</v>
      </c>
      <c r="C30684" s="14" t="str">
        <f>If(COUNTIF(DamReaches!$B$2:$B$346,"="&amp;A30684)&gt;0, "Yes", "No")</f>
        <v>No</v>
      </c>
    </row>
    <row r="30685">
      <c r="A30685" s="6">
        <v>741365.0</v>
      </c>
      <c r="B30685" s="6">
        <v>740993.0</v>
      </c>
      <c r="C30685" s="14" t="str">
        <f>If(COUNTIF(DamReaches!$B$2:$B$346,"="&amp;A30685)&gt;0, "Yes", "No")</f>
        <v>No</v>
      </c>
    </row>
    <row r="30686">
      <c r="A30686" s="6">
        <v>741383.0</v>
      </c>
      <c r="B30686" s="6">
        <v>740976.0</v>
      </c>
      <c r="C30686" s="14" t="str">
        <f>If(COUNTIF(DamReaches!$B$2:$B$346,"="&amp;A30686)&gt;0, "Yes", "No")</f>
        <v>No</v>
      </c>
    </row>
    <row r="30687">
      <c r="A30687" s="6">
        <v>741384.0</v>
      </c>
      <c r="B30687" s="6">
        <v>741602.0</v>
      </c>
      <c r="C30687" s="14" t="str">
        <f>If(COUNTIF(DamReaches!$B$2:$B$346,"="&amp;A30687)&gt;0, "Yes", "No")</f>
        <v>No</v>
      </c>
    </row>
    <row r="30688">
      <c r="A30688" s="6">
        <v>741385.0</v>
      </c>
      <c r="B30688" s="6">
        <v>741602.0</v>
      </c>
      <c r="C30688" s="14" t="str">
        <f>If(COUNTIF(DamReaches!$B$2:$B$346,"="&amp;A30688)&gt;0, "Yes", "No")</f>
        <v>No</v>
      </c>
    </row>
    <row r="30689">
      <c r="A30689" s="6">
        <v>741386.0</v>
      </c>
      <c r="B30689" s="6">
        <v>740893.0</v>
      </c>
      <c r="C30689" s="14" t="str">
        <f>If(COUNTIF(DamReaches!$B$2:$B$346,"="&amp;A30689)&gt;0, "Yes", "No")</f>
        <v>No</v>
      </c>
    </row>
    <row r="30690">
      <c r="A30690" s="6">
        <v>741387.0</v>
      </c>
      <c r="B30690" s="6">
        <v>741386.0</v>
      </c>
      <c r="C30690" s="14" t="str">
        <f>If(COUNTIF(DamReaches!$B$2:$B$346,"="&amp;A30690)&gt;0, "Yes", "No")</f>
        <v>No</v>
      </c>
    </row>
    <row r="30691">
      <c r="A30691" s="6">
        <v>741388.0</v>
      </c>
      <c r="B30691" s="6">
        <v>741225.0</v>
      </c>
      <c r="C30691" s="14" t="str">
        <f>If(COUNTIF(DamReaches!$B$2:$B$346,"="&amp;A30691)&gt;0, "Yes", "No")</f>
        <v>No</v>
      </c>
    </row>
    <row r="30692">
      <c r="A30692" s="6">
        <v>741389.0</v>
      </c>
      <c r="B30692" s="6">
        <v>741388.0</v>
      </c>
      <c r="C30692" s="14" t="str">
        <f>If(COUNTIF(DamReaches!$B$2:$B$346,"="&amp;A30692)&gt;0, "Yes", "No")</f>
        <v>No</v>
      </c>
    </row>
    <row r="30693">
      <c r="A30693" s="6">
        <v>741426.0</v>
      </c>
      <c r="B30693" s="6">
        <v>741364.0</v>
      </c>
      <c r="C30693" s="14" t="str">
        <f>If(COUNTIF(DamReaches!$B$2:$B$346,"="&amp;A30693)&gt;0, "Yes", "No")</f>
        <v>No</v>
      </c>
    </row>
    <row r="30694">
      <c r="A30694" s="6">
        <v>741427.0</v>
      </c>
      <c r="B30694" s="6">
        <v>741426.0</v>
      </c>
      <c r="C30694" s="14" t="str">
        <f>If(COUNTIF(DamReaches!$B$2:$B$346,"="&amp;A30694)&gt;0, "Yes", "No")</f>
        <v>No</v>
      </c>
    </row>
    <row r="30695">
      <c r="A30695" s="6">
        <v>741444.0</v>
      </c>
      <c r="B30695" s="6">
        <v>741332.0</v>
      </c>
      <c r="C30695" s="14" t="str">
        <f>If(COUNTIF(DamReaches!$B$2:$B$346,"="&amp;A30695)&gt;0, "Yes", "No")</f>
        <v>No</v>
      </c>
    </row>
    <row r="30696">
      <c r="A30696" s="6">
        <v>741445.0</v>
      </c>
      <c r="B30696" s="6">
        <v>741444.0</v>
      </c>
      <c r="C30696" s="14" t="str">
        <f>If(COUNTIF(DamReaches!$B$2:$B$346,"="&amp;A30696)&gt;0, "Yes", "No")</f>
        <v>No</v>
      </c>
    </row>
    <row r="30697">
      <c r="A30697" s="6">
        <v>741446.0</v>
      </c>
      <c r="B30697" s="6">
        <v>741225.0</v>
      </c>
      <c r="C30697" s="14" t="str">
        <f>If(COUNTIF(DamReaches!$B$2:$B$346,"="&amp;A30697)&gt;0, "Yes", "No")</f>
        <v>No</v>
      </c>
    </row>
    <row r="30698">
      <c r="A30698" s="6">
        <v>741447.0</v>
      </c>
      <c r="B30698" s="6">
        <v>741388.0</v>
      </c>
      <c r="C30698" s="14" t="str">
        <f>If(COUNTIF(DamReaches!$B$2:$B$346,"="&amp;A30698)&gt;0, "Yes", "No")</f>
        <v>No</v>
      </c>
    </row>
    <row r="30699">
      <c r="A30699" s="6">
        <v>741471.0</v>
      </c>
      <c r="B30699" s="6">
        <v>741444.0</v>
      </c>
      <c r="C30699" s="14" t="str">
        <f>If(COUNTIF(DamReaches!$B$2:$B$346,"="&amp;A30699)&gt;0, "Yes", "No")</f>
        <v>No</v>
      </c>
    </row>
    <row r="30700">
      <c r="A30700" s="6">
        <v>741472.0</v>
      </c>
      <c r="B30700" s="6">
        <v>741471.0</v>
      </c>
      <c r="C30700" s="14" t="str">
        <f>If(COUNTIF(DamReaches!$B$2:$B$346,"="&amp;A30700)&gt;0, "Yes", "No")</f>
        <v>No</v>
      </c>
    </row>
    <row r="30701">
      <c r="A30701" s="6">
        <v>741473.0</v>
      </c>
      <c r="B30701" s="6">
        <v>741209.0</v>
      </c>
      <c r="C30701" s="14" t="str">
        <f>If(COUNTIF(DamReaches!$B$2:$B$346,"="&amp;A30701)&gt;0, "Yes", "No")</f>
        <v>No</v>
      </c>
    </row>
    <row r="30702">
      <c r="A30702" s="6">
        <v>741498.0</v>
      </c>
      <c r="B30702" s="6">
        <v>741473.0</v>
      </c>
      <c r="C30702" s="14" t="str">
        <f>If(COUNTIF(DamReaches!$B$2:$B$346,"="&amp;A30702)&gt;0, "Yes", "No")</f>
        <v>No</v>
      </c>
    </row>
    <row r="30703">
      <c r="A30703" s="6">
        <v>741530.0</v>
      </c>
      <c r="B30703" s="6">
        <v>741426.0</v>
      </c>
      <c r="C30703" s="14" t="str">
        <f>If(COUNTIF(DamReaches!$B$2:$B$346,"="&amp;A30703)&gt;0, "Yes", "No")</f>
        <v>No</v>
      </c>
    </row>
    <row r="30704">
      <c r="A30704" s="6">
        <v>741531.0</v>
      </c>
      <c r="B30704" s="6">
        <v>741530.0</v>
      </c>
      <c r="C30704" s="14" t="str">
        <f>If(COUNTIF(DamReaches!$B$2:$B$346,"="&amp;A30704)&gt;0, "Yes", "No")</f>
        <v>No</v>
      </c>
    </row>
    <row r="30705">
      <c r="A30705" s="6">
        <v>741532.0</v>
      </c>
      <c r="B30705" s="6">
        <v>741531.0</v>
      </c>
      <c r="C30705" s="14" t="str">
        <f>If(COUNTIF(DamReaches!$B$2:$B$346,"="&amp;A30705)&gt;0, "Yes", "No")</f>
        <v>No</v>
      </c>
    </row>
    <row r="30706">
      <c r="A30706" s="6">
        <v>741557.0</v>
      </c>
      <c r="B30706" s="6">
        <v>741364.0</v>
      </c>
      <c r="C30706" s="14" t="str">
        <f>If(COUNTIF(DamReaches!$B$2:$B$346,"="&amp;A30706)&gt;0, "Yes", "No")</f>
        <v>No</v>
      </c>
    </row>
    <row r="30707">
      <c r="A30707" s="6">
        <v>741575.0</v>
      </c>
      <c r="B30707" s="6">
        <v>741317.0</v>
      </c>
      <c r="C30707" s="14" t="str">
        <f>If(COUNTIF(DamReaches!$B$2:$B$346,"="&amp;A30707)&gt;0, "Yes", "No")</f>
        <v>No</v>
      </c>
    </row>
    <row r="30708">
      <c r="A30708" s="6">
        <v>741576.0</v>
      </c>
      <c r="B30708" s="6">
        <v>741386.0</v>
      </c>
      <c r="C30708" s="14" t="str">
        <f>If(COUNTIF(DamReaches!$B$2:$B$346,"="&amp;A30708)&gt;0, "Yes", "No")</f>
        <v>No</v>
      </c>
    </row>
    <row r="30709">
      <c r="A30709" s="6">
        <v>741600.0</v>
      </c>
      <c r="B30709" s="6">
        <v>741601.0</v>
      </c>
      <c r="C30709" s="14" t="str">
        <f>If(COUNTIF(DamReaches!$B$2:$B$346,"="&amp;A30709)&gt;0, "Yes", "No")</f>
        <v>No</v>
      </c>
    </row>
    <row r="30710">
      <c r="A30710" s="6">
        <v>741601.0</v>
      </c>
      <c r="B30710" s="6">
        <v>740841.0</v>
      </c>
      <c r="C30710" s="14" t="str">
        <f>If(COUNTIF(DamReaches!$B$2:$B$346,"="&amp;A30710)&gt;0, "Yes", "No")</f>
        <v>No</v>
      </c>
    </row>
    <row r="30711">
      <c r="A30711" s="6">
        <v>741602.0</v>
      </c>
      <c r="B30711" s="6">
        <v>742108.0</v>
      </c>
      <c r="C30711" s="14" t="str">
        <f>If(COUNTIF(DamReaches!$B$2:$B$346,"="&amp;A30711)&gt;0, "Yes", "No")</f>
        <v>No</v>
      </c>
    </row>
    <row r="30712">
      <c r="A30712" s="6">
        <v>741603.0</v>
      </c>
      <c r="B30712" s="6">
        <v>742108.0</v>
      </c>
      <c r="C30712" s="14" t="str">
        <f>If(COUNTIF(DamReaches!$B$2:$B$346,"="&amp;A30712)&gt;0, "Yes", "No")</f>
        <v>No</v>
      </c>
    </row>
    <row r="30713">
      <c r="A30713" s="6">
        <v>741637.0</v>
      </c>
      <c r="B30713" s="6">
        <v>740823.0</v>
      </c>
      <c r="C30713" s="14" t="str">
        <f>If(COUNTIF(DamReaches!$B$2:$B$346,"="&amp;A30713)&gt;0, "Yes", "No")</f>
        <v>No</v>
      </c>
    </row>
    <row r="30714">
      <c r="A30714" s="6">
        <v>741653.0</v>
      </c>
      <c r="B30714" s="6">
        <v>740376.0</v>
      </c>
      <c r="C30714" s="14" t="str">
        <f>If(COUNTIF(DamReaches!$B$2:$B$346,"="&amp;A30714)&gt;0, "Yes", "No")</f>
        <v>No</v>
      </c>
    </row>
    <row r="30715">
      <c r="A30715" s="6">
        <v>741679.0</v>
      </c>
      <c r="B30715" s="6">
        <v>741531.0</v>
      </c>
      <c r="C30715" s="14" t="str">
        <f>If(COUNTIF(DamReaches!$B$2:$B$346,"="&amp;A30715)&gt;0, "Yes", "No")</f>
        <v>No</v>
      </c>
    </row>
    <row r="30716">
      <c r="A30716" s="6">
        <v>741680.0</v>
      </c>
      <c r="B30716" s="6">
        <v>741679.0</v>
      </c>
      <c r="C30716" s="14" t="str">
        <f>If(COUNTIF(DamReaches!$B$2:$B$346,"="&amp;A30716)&gt;0, "Yes", "No")</f>
        <v>No</v>
      </c>
    </row>
    <row r="30717">
      <c r="A30717" s="6">
        <v>741681.0</v>
      </c>
      <c r="B30717" s="6">
        <v>741653.0</v>
      </c>
      <c r="C30717" s="14" t="str">
        <f>If(COUNTIF(DamReaches!$B$2:$B$346,"="&amp;A30717)&gt;0, "Yes", "No")</f>
        <v>No</v>
      </c>
    </row>
    <row r="30718">
      <c r="A30718" s="6">
        <v>741713.0</v>
      </c>
      <c r="B30718" s="6">
        <v>741954.0</v>
      </c>
      <c r="C30718" s="14" t="str">
        <f>If(COUNTIF(DamReaches!$B$2:$B$346,"="&amp;A30718)&gt;0, "Yes", "No")</f>
        <v>No</v>
      </c>
    </row>
    <row r="30719">
      <c r="A30719" s="6">
        <v>741714.0</v>
      </c>
      <c r="B30719" s="6">
        <v>741954.0</v>
      </c>
      <c r="C30719" s="14" t="str">
        <f>If(COUNTIF(DamReaches!$B$2:$B$346,"="&amp;A30719)&gt;0, "Yes", "No")</f>
        <v>No</v>
      </c>
    </row>
    <row r="30720">
      <c r="A30720" s="6">
        <v>741734.0</v>
      </c>
      <c r="B30720" s="6">
        <v>740894.0</v>
      </c>
      <c r="C30720" s="14" t="str">
        <f>If(COUNTIF(DamReaches!$B$2:$B$346,"="&amp;A30720)&gt;0, "Yes", "No")</f>
        <v>No</v>
      </c>
    </row>
    <row r="30721">
      <c r="A30721" s="6">
        <v>741749.0</v>
      </c>
      <c r="B30721" s="6">
        <v>741365.0</v>
      </c>
      <c r="C30721" s="14" t="str">
        <f>If(COUNTIF(DamReaches!$B$2:$B$346,"="&amp;A30721)&gt;0, "Yes", "No")</f>
        <v>No</v>
      </c>
    </row>
    <row r="30722">
      <c r="A30722" s="6">
        <v>741788.0</v>
      </c>
      <c r="B30722" s="6">
        <v>741601.0</v>
      </c>
      <c r="C30722" s="14" t="str">
        <f>If(COUNTIF(DamReaches!$B$2:$B$346,"="&amp;A30722)&gt;0, "Yes", "No")</f>
        <v>No</v>
      </c>
    </row>
    <row r="30723">
      <c r="A30723" s="6">
        <v>741789.0</v>
      </c>
      <c r="B30723" s="6">
        <v>741473.0</v>
      </c>
      <c r="C30723" s="14" t="str">
        <f>If(COUNTIF(DamReaches!$B$2:$B$346,"="&amp;A30723)&gt;0, "Yes", "No")</f>
        <v>No</v>
      </c>
    </row>
    <row r="30724">
      <c r="A30724" s="6">
        <v>741807.0</v>
      </c>
      <c r="B30724" s="6">
        <v>741808.0</v>
      </c>
      <c r="C30724" s="14" t="str">
        <f>If(COUNTIF(DamReaches!$B$2:$B$346,"="&amp;A30724)&gt;0, "Yes", "No")</f>
        <v>No</v>
      </c>
    </row>
    <row r="30725">
      <c r="A30725" s="6">
        <v>741808.0</v>
      </c>
      <c r="B30725" s="6">
        <v>741332.0</v>
      </c>
      <c r="C30725" s="14" t="str">
        <f>If(COUNTIF(DamReaches!$B$2:$B$346,"="&amp;A30725)&gt;0, "Yes", "No")</f>
        <v>No</v>
      </c>
    </row>
    <row r="30726">
      <c r="A30726" s="6">
        <v>741809.0</v>
      </c>
      <c r="B30726" s="6">
        <v>741471.0</v>
      </c>
      <c r="C30726" s="14" t="str">
        <f>If(COUNTIF(DamReaches!$B$2:$B$346,"="&amp;A30726)&gt;0, "Yes", "No")</f>
        <v>No</v>
      </c>
    </row>
    <row r="30727">
      <c r="A30727" s="6">
        <v>741810.0</v>
      </c>
      <c r="B30727" s="6">
        <v>741789.0</v>
      </c>
      <c r="C30727" s="14" t="str">
        <f>If(COUNTIF(DamReaches!$B$2:$B$346,"="&amp;A30727)&gt;0, "Yes", "No")</f>
        <v>No</v>
      </c>
    </row>
    <row r="30728">
      <c r="A30728" s="6">
        <v>741836.0</v>
      </c>
      <c r="B30728" s="6">
        <v>741809.0</v>
      </c>
      <c r="C30728" s="14" t="str">
        <f>If(COUNTIF(DamReaches!$B$2:$B$346,"="&amp;A30728)&gt;0, "Yes", "No")</f>
        <v>No</v>
      </c>
    </row>
    <row r="30729">
      <c r="A30729" s="6">
        <v>741847.0</v>
      </c>
      <c r="B30729" s="6">
        <v>741877.0</v>
      </c>
      <c r="C30729" s="14" t="str">
        <f>If(COUNTIF(DamReaches!$B$2:$B$346,"="&amp;A30729)&gt;0, "Yes", "No")</f>
        <v>No</v>
      </c>
    </row>
    <row r="30730">
      <c r="A30730" s="6">
        <v>741848.0</v>
      </c>
      <c r="B30730" s="6">
        <v>741877.0</v>
      </c>
      <c r="C30730" s="14" t="str">
        <f>If(COUNTIF(DamReaches!$B$2:$B$346,"="&amp;A30730)&gt;0, "Yes", "No")</f>
        <v>No</v>
      </c>
    </row>
    <row r="30731">
      <c r="A30731" s="6">
        <v>741877.0</v>
      </c>
      <c r="B30731" s="6">
        <v>741878.0</v>
      </c>
      <c r="C30731" s="14" t="str">
        <f>If(COUNTIF(DamReaches!$B$2:$B$346,"="&amp;A30731)&gt;0, "Yes", "No")</f>
        <v>No</v>
      </c>
    </row>
    <row r="30732">
      <c r="A30732" s="6">
        <v>741878.0</v>
      </c>
      <c r="B30732" s="6">
        <v>741788.0</v>
      </c>
      <c r="C30732" s="14" t="str">
        <f>If(COUNTIF(DamReaches!$B$2:$B$346,"="&amp;A30732)&gt;0, "Yes", "No")</f>
        <v>No</v>
      </c>
    </row>
    <row r="30733">
      <c r="A30733" s="6">
        <v>741879.0</v>
      </c>
      <c r="B30733" s="6">
        <v>742109.0</v>
      </c>
      <c r="C30733" s="14" t="str">
        <f>If(COUNTIF(DamReaches!$B$2:$B$346,"="&amp;A30733)&gt;0, "Yes", "No")</f>
        <v>No</v>
      </c>
    </row>
    <row r="30734">
      <c r="A30734" s="6">
        <v>741880.0</v>
      </c>
      <c r="B30734" s="6">
        <v>741879.0</v>
      </c>
      <c r="C30734" s="14" t="str">
        <f>If(COUNTIF(DamReaches!$B$2:$B$346,"="&amp;A30734)&gt;0, "Yes", "No")</f>
        <v>No</v>
      </c>
    </row>
    <row r="30735">
      <c r="A30735" s="6">
        <v>741881.0</v>
      </c>
      <c r="B30735" s="6">
        <v>741879.0</v>
      </c>
      <c r="C30735" s="14" t="str">
        <f>If(COUNTIF(DamReaches!$B$2:$B$346,"="&amp;A30735)&gt;0, "Yes", "No")</f>
        <v>No</v>
      </c>
    </row>
    <row r="30736">
      <c r="A30736" s="6">
        <v>741922.0</v>
      </c>
      <c r="B30736" s="6">
        <v>741530.0</v>
      </c>
      <c r="C30736" s="14" t="str">
        <f>If(COUNTIF(DamReaches!$B$2:$B$346,"="&amp;A30736)&gt;0, "Yes", "No")</f>
        <v>No</v>
      </c>
    </row>
    <row r="30737">
      <c r="A30737" s="6">
        <v>741923.0</v>
      </c>
      <c r="B30737" s="6">
        <v>741881.0</v>
      </c>
      <c r="C30737" s="14" t="str">
        <f>If(COUNTIF(DamReaches!$B$2:$B$346,"="&amp;A30737)&gt;0, "Yes", "No")</f>
        <v>No</v>
      </c>
    </row>
    <row r="30738">
      <c r="A30738" s="6">
        <v>741924.0</v>
      </c>
      <c r="B30738" s="6">
        <v>741881.0</v>
      </c>
      <c r="C30738" s="14" t="str">
        <f>If(COUNTIF(DamReaches!$B$2:$B$346,"="&amp;A30738)&gt;0, "Yes", "No")</f>
        <v>No</v>
      </c>
    </row>
    <row r="30739">
      <c r="A30739" s="6">
        <v>741925.0</v>
      </c>
      <c r="B30739" s="6">
        <v>741653.0</v>
      </c>
      <c r="C30739" s="14" t="str">
        <f>If(COUNTIF(DamReaches!$B$2:$B$346,"="&amp;A30739)&gt;0, "Yes", "No")</f>
        <v>No</v>
      </c>
    </row>
    <row r="30740">
      <c r="A30740" s="6">
        <v>741952.0</v>
      </c>
      <c r="B30740" s="6">
        <v>741679.0</v>
      </c>
      <c r="C30740" s="14" t="str">
        <f>If(COUNTIF(DamReaches!$B$2:$B$346,"="&amp;A30740)&gt;0, "Yes", "No")</f>
        <v>No</v>
      </c>
    </row>
    <row r="30741">
      <c r="A30741" s="6">
        <v>741953.0</v>
      </c>
      <c r="B30741" s="6">
        <v>741809.0</v>
      </c>
      <c r="C30741" s="14" t="str">
        <f>If(COUNTIF(DamReaches!$B$2:$B$346,"="&amp;A30741)&gt;0, "Yes", "No")</f>
        <v>No</v>
      </c>
    </row>
    <row r="30742">
      <c r="A30742" s="6">
        <v>741954.0</v>
      </c>
      <c r="B30742" s="6">
        <v>741953.0</v>
      </c>
      <c r="C30742" s="14" t="str">
        <f>If(COUNTIF(DamReaches!$B$2:$B$346,"="&amp;A30742)&gt;0, "Yes", "No")</f>
        <v>No</v>
      </c>
    </row>
    <row r="30743">
      <c r="A30743" s="6">
        <v>742001.0</v>
      </c>
      <c r="B30743" s="6">
        <v>741878.0</v>
      </c>
      <c r="C30743" s="14" t="str">
        <f>If(COUNTIF(DamReaches!$B$2:$B$346,"="&amp;A30743)&gt;0, "Yes", "No")</f>
        <v>No</v>
      </c>
    </row>
    <row r="30744">
      <c r="A30744" s="6">
        <v>742004.0</v>
      </c>
      <c r="B30744" s="6">
        <v>741789.0</v>
      </c>
      <c r="C30744" s="14" t="str">
        <f>If(COUNTIF(DamReaches!$B$2:$B$346,"="&amp;A30744)&gt;0, "Yes", "No")</f>
        <v>No</v>
      </c>
    </row>
    <row r="30745">
      <c r="A30745" s="6">
        <v>742105.0</v>
      </c>
      <c r="B30745" s="6">
        <v>741952.0</v>
      </c>
      <c r="C30745" s="14" t="str">
        <f>If(COUNTIF(DamReaches!$B$2:$B$346,"="&amp;A30745)&gt;0, "Yes", "No")</f>
        <v>No</v>
      </c>
    </row>
    <row r="30746">
      <c r="A30746" s="6">
        <v>742106.0</v>
      </c>
      <c r="B30746" s="6">
        <v>742241.0</v>
      </c>
      <c r="C30746" s="14" t="str">
        <f>If(COUNTIF(DamReaches!$B$2:$B$346,"="&amp;A30746)&gt;0, "Yes", "No")</f>
        <v>No</v>
      </c>
    </row>
    <row r="30747">
      <c r="A30747" s="6">
        <v>742107.0</v>
      </c>
      <c r="B30747" s="6">
        <v>742241.0</v>
      </c>
      <c r="C30747" s="14" t="str">
        <f>If(COUNTIF(DamReaches!$B$2:$B$346,"="&amp;A30747)&gt;0, "Yes", "No")</f>
        <v>No</v>
      </c>
    </row>
    <row r="30748">
      <c r="A30748" s="6">
        <v>742108.0</v>
      </c>
      <c r="B30748" s="6">
        <v>742329.0</v>
      </c>
      <c r="C30748" s="14" t="str">
        <f>If(COUNTIF(DamReaches!$B$2:$B$346,"="&amp;A30748)&gt;0, "Yes", "No")</f>
        <v>No</v>
      </c>
    </row>
    <row r="30749">
      <c r="A30749" s="6">
        <v>742109.0</v>
      </c>
      <c r="B30749" s="6">
        <v>742329.0</v>
      </c>
      <c r="C30749" s="14" t="str">
        <f>If(COUNTIF(DamReaches!$B$2:$B$346,"="&amp;A30749)&gt;0, "Yes", "No")</f>
        <v>No</v>
      </c>
    </row>
    <row r="30750">
      <c r="A30750" s="6">
        <v>742136.0</v>
      </c>
      <c r="B30750" s="6">
        <v>742105.0</v>
      </c>
      <c r="C30750" s="14" t="str">
        <f>If(COUNTIF(DamReaches!$B$2:$B$346,"="&amp;A30750)&gt;0, "Yes", "No")</f>
        <v>No</v>
      </c>
    </row>
    <row r="30751">
      <c r="A30751" s="6">
        <v>742158.0</v>
      </c>
      <c r="B30751" s="6">
        <v>742159.0</v>
      </c>
      <c r="C30751" s="14" t="str">
        <f>If(COUNTIF(DamReaches!$B$2:$B$346,"="&amp;A30751)&gt;0, "Yes", "No")</f>
        <v>No</v>
      </c>
    </row>
    <row r="30752">
      <c r="A30752" s="6">
        <v>742159.0</v>
      </c>
      <c r="B30752" s="6">
        <v>742160.0</v>
      </c>
      <c r="C30752" s="14" t="str">
        <f>If(COUNTIF(DamReaches!$B$2:$B$346,"="&amp;A30752)&gt;0, "Yes", "No")</f>
        <v>No</v>
      </c>
    </row>
    <row r="30753">
      <c r="A30753" s="6">
        <v>742160.0</v>
      </c>
      <c r="B30753" s="6">
        <v>741808.0</v>
      </c>
      <c r="C30753" s="14" t="str">
        <f>If(COUNTIF(DamReaches!$B$2:$B$346,"="&amp;A30753)&gt;0, "Yes", "No")</f>
        <v>No</v>
      </c>
    </row>
    <row r="30754">
      <c r="A30754" s="6">
        <v>742161.0</v>
      </c>
      <c r="B30754" s="6">
        <v>741334.0</v>
      </c>
      <c r="C30754" s="14" t="str">
        <f>If(COUNTIF(DamReaches!$B$2:$B$346,"="&amp;A30754)&gt;0, "Yes", "No")</f>
        <v>No</v>
      </c>
    </row>
    <row r="30755">
      <c r="A30755" s="6">
        <v>742190.0</v>
      </c>
      <c r="B30755" s="6">
        <v>741953.0</v>
      </c>
      <c r="C30755" s="14" t="str">
        <f>If(COUNTIF(DamReaches!$B$2:$B$346,"="&amp;A30755)&gt;0, "Yes", "No")</f>
        <v>No</v>
      </c>
    </row>
    <row r="30756">
      <c r="A30756" s="6">
        <v>742207.0</v>
      </c>
      <c r="B30756" s="6">
        <v>742159.0</v>
      </c>
      <c r="C30756" s="14" t="str">
        <f>If(COUNTIF(DamReaches!$B$2:$B$346,"="&amp;A30756)&gt;0, "Yes", "No")</f>
        <v>No</v>
      </c>
    </row>
    <row r="30757">
      <c r="A30757" s="6">
        <v>742225.0</v>
      </c>
      <c r="B30757" s="6">
        <v>742244.0</v>
      </c>
      <c r="C30757" s="14" t="str">
        <f>If(COUNTIF(DamReaches!$B$2:$B$346,"="&amp;A30757)&gt;0, "Yes", "No")</f>
        <v>No</v>
      </c>
    </row>
    <row r="30758">
      <c r="A30758" s="6">
        <v>742229.0</v>
      </c>
      <c r="B30758" s="6">
        <v>741447.0</v>
      </c>
      <c r="C30758" s="14" t="str">
        <f>If(COUNTIF(DamReaches!$B$2:$B$346,"="&amp;A30758)&gt;0, "Yes", "No")</f>
        <v>No</v>
      </c>
    </row>
    <row r="30759">
      <c r="A30759" s="6">
        <v>742240.0</v>
      </c>
      <c r="B30759" s="6">
        <v>741952.0</v>
      </c>
      <c r="C30759" s="14" t="str">
        <f>If(COUNTIF(DamReaches!$B$2:$B$346,"="&amp;A30759)&gt;0, "Yes", "No")</f>
        <v>No</v>
      </c>
    </row>
    <row r="30760">
      <c r="A30760" s="6">
        <v>742241.0</v>
      </c>
      <c r="B30760" s="6">
        <v>742240.0</v>
      </c>
      <c r="C30760" s="14" t="str">
        <f>If(COUNTIF(DamReaches!$B$2:$B$346,"="&amp;A30760)&gt;0, "Yes", "No")</f>
        <v>No</v>
      </c>
    </row>
    <row r="30761">
      <c r="A30761" s="6">
        <v>742242.0</v>
      </c>
      <c r="B30761" s="6">
        <v>742328.0</v>
      </c>
      <c r="C30761" s="14" t="str">
        <f>If(COUNTIF(DamReaches!$B$2:$B$346,"="&amp;A30761)&gt;0, "Yes", "No")</f>
        <v>No</v>
      </c>
    </row>
    <row r="30762">
      <c r="A30762" s="6">
        <v>742243.0</v>
      </c>
      <c r="B30762" s="6">
        <v>742266.0</v>
      </c>
      <c r="C30762" s="14" t="str">
        <f>If(COUNTIF(DamReaches!$B$2:$B$346,"="&amp;A30762)&gt;0, "Yes", "No")</f>
        <v>No</v>
      </c>
    </row>
    <row r="30763">
      <c r="A30763" s="6">
        <v>742244.0</v>
      </c>
      <c r="B30763" s="6">
        <v>742266.0</v>
      </c>
      <c r="C30763" s="14" t="str">
        <f>If(COUNTIF(DamReaches!$B$2:$B$346,"="&amp;A30763)&gt;0, "Yes", "No")</f>
        <v>No</v>
      </c>
    </row>
    <row r="30764">
      <c r="A30764" s="6">
        <v>742266.0</v>
      </c>
      <c r="B30764" s="6">
        <v>742328.0</v>
      </c>
      <c r="C30764" s="14" t="str">
        <f>If(COUNTIF(DamReaches!$B$2:$B$346,"="&amp;A30764)&gt;0, "Yes", "No")</f>
        <v>No</v>
      </c>
    </row>
    <row r="30765">
      <c r="A30765" s="6">
        <v>742303.0</v>
      </c>
      <c r="B30765" s="6">
        <v>742190.0</v>
      </c>
      <c r="C30765" s="14" t="str">
        <f>If(COUNTIF(DamReaches!$B$2:$B$346,"="&amp;A30765)&gt;0, "Yes", "No")</f>
        <v>No</v>
      </c>
    </row>
    <row r="30766">
      <c r="A30766" s="6">
        <v>742304.0</v>
      </c>
      <c r="B30766" s="6">
        <v>742553.0</v>
      </c>
      <c r="C30766" s="14" t="str">
        <f>If(COUNTIF(DamReaches!$B$2:$B$346,"="&amp;A30766)&gt;0, "Yes", "No")</f>
        <v>No</v>
      </c>
    </row>
    <row r="30767">
      <c r="A30767" s="6">
        <v>742327.0</v>
      </c>
      <c r="B30767" s="6">
        <v>742160.0</v>
      </c>
      <c r="C30767" s="14" t="str">
        <f>If(COUNTIF(DamReaches!$B$2:$B$346,"="&amp;A30767)&gt;0, "Yes", "No")</f>
        <v>No</v>
      </c>
    </row>
    <row r="30768">
      <c r="A30768" s="6">
        <v>742328.0</v>
      </c>
      <c r="B30768" s="6">
        <v>742525.0</v>
      </c>
      <c r="C30768" s="14" t="str">
        <f>If(COUNTIF(DamReaches!$B$2:$B$346,"="&amp;A30768)&gt;0, "Yes", "No")</f>
        <v>No</v>
      </c>
    </row>
    <row r="30769">
      <c r="A30769" s="6">
        <v>742329.0</v>
      </c>
      <c r="B30769" s="6">
        <v>742352.0</v>
      </c>
      <c r="C30769" s="14" t="str">
        <f>If(COUNTIF(DamReaches!$B$2:$B$346,"="&amp;A30769)&gt;0, "Yes", "No")</f>
        <v>No</v>
      </c>
    </row>
    <row r="30770">
      <c r="A30770" s="6">
        <v>742330.0</v>
      </c>
      <c r="B30770" s="6">
        <v>742109.0</v>
      </c>
      <c r="C30770" s="14" t="str">
        <f>If(COUNTIF(DamReaches!$B$2:$B$346,"="&amp;A30770)&gt;0, "Yes", "No")</f>
        <v>No</v>
      </c>
    </row>
    <row r="30771">
      <c r="A30771" s="6">
        <v>742352.0</v>
      </c>
      <c r="B30771" s="6">
        <v>742244.0</v>
      </c>
      <c r="C30771" s="14" t="str">
        <f>If(COUNTIF(DamReaches!$B$2:$B$346,"="&amp;A30771)&gt;0, "Yes", "No")</f>
        <v>No</v>
      </c>
    </row>
    <row r="30772">
      <c r="A30772" s="6">
        <v>742374.0</v>
      </c>
      <c r="B30772" s="6">
        <v>739751.0</v>
      </c>
      <c r="C30772" s="14" t="str">
        <f>If(COUNTIF(DamReaches!$B$2:$B$346,"="&amp;A30772)&gt;0, "Yes", "No")</f>
        <v>No</v>
      </c>
    </row>
    <row r="30773">
      <c r="A30773" s="6">
        <v>742375.0</v>
      </c>
      <c r="B30773" s="6">
        <v>742374.0</v>
      </c>
      <c r="C30773" s="14" t="str">
        <f>If(COUNTIF(DamReaches!$B$2:$B$346,"="&amp;A30773)&gt;0, "Yes", "No")</f>
        <v>No</v>
      </c>
    </row>
    <row r="30774">
      <c r="A30774" s="6">
        <v>742424.0</v>
      </c>
      <c r="B30774" s="6">
        <v>742240.0</v>
      </c>
      <c r="C30774" s="14" t="str">
        <f>If(COUNTIF(DamReaches!$B$2:$B$346,"="&amp;A30774)&gt;0, "Yes", "No")</f>
        <v>No</v>
      </c>
    </row>
    <row r="30775">
      <c r="A30775" s="6">
        <v>742425.0</v>
      </c>
      <c r="B30775" s="6">
        <v>742424.0</v>
      </c>
      <c r="C30775" s="14" t="str">
        <f>If(COUNTIF(DamReaches!$B$2:$B$346,"="&amp;A30775)&gt;0, "Yes", "No")</f>
        <v>No</v>
      </c>
    </row>
    <row r="30776">
      <c r="A30776" s="6">
        <v>742426.0</v>
      </c>
      <c r="B30776" s="6">
        <v>742427.0</v>
      </c>
      <c r="C30776" s="14" t="str">
        <f>If(COUNTIF(DamReaches!$B$2:$B$346,"="&amp;A30776)&gt;0, "Yes", "No")</f>
        <v>No</v>
      </c>
    </row>
    <row r="30777">
      <c r="A30777" s="6">
        <v>742427.0</v>
      </c>
      <c r="B30777" s="6">
        <v>741447.0</v>
      </c>
      <c r="C30777" s="14" t="str">
        <f>If(COUNTIF(DamReaches!$B$2:$B$346,"="&amp;A30777)&gt;0, "Yes", "No")</f>
        <v>No</v>
      </c>
    </row>
    <row r="30778">
      <c r="A30778" s="6">
        <v>742445.0</v>
      </c>
      <c r="B30778" s="6">
        <v>741788.0</v>
      </c>
      <c r="C30778" s="14" t="str">
        <f>If(COUNTIF(DamReaches!$B$2:$B$346,"="&amp;A30778)&gt;0, "Yes", "No")</f>
        <v>No</v>
      </c>
    </row>
    <row r="30779">
      <c r="A30779" s="6">
        <v>742446.0</v>
      </c>
      <c r="B30779" s="6">
        <v>742327.0</v>
      </c>
      <c r="C30779" s="14" t="str">
        <f>If(COUNTIF(DamReaches!$B$2:$B$346,"="&amp;A30779)&gt;0, "Yes", "No")</f>
        <v>No</v>
      </c>
    </row>
    <row r="30780">
      <c r="A30780" s="6">
        <v>742447.0</v>
      </c>
      <c r="B30780" s="6">
        <v>742190.0</v>
      </c>
      <c r="C30780" s="14" t="str">
        <f>If(COUNTIF(DamReaches!$B$2:$B$346,"="&amp;A30780)&gt;0, "Yes", "No")</f>
        <v>No</v>
      </c>
    </row>
    <row r="30781">
      <c r="A30781" s="6">
        <v>742448.0</v>
      </c>
      <c r="B30781" s="6">
        <v>741365.0</v>
      </c>
      <c r="C30781" s="14" t="str">
        <f>If(COUNTIF(DamReaches!$B$2:$B$346,"="&amp;A30781)&gt;0, "Yes", "No")</f>
        <v>No</v>
      </c>
    </row>
    <row r="30782">
      <c r="A30782" s="6">
        <v>742460.0</v>
      </c>
      <c r="B30782" s="6">
        <v>742447.0</v>
      </c>
      <c r="C30782" s="14" t="str">
        <f>If(COUNTIF(DamReaches!$B$2:$B$346,"="&amp;A30782)&gt;0, "Yes", "No")</f>
        <v>No</v>
      </c>
    </row>
    <row r="30783">
      <c r="A30783" s="6">
        <v>742508.0</v>
      </c>
      <c r="B30783" s="6">
        <v>742774.0</v>
      </c>
      <c r="C30783" s="14" t="str">
        <f>If(COUNTIF(DamReaches!$B$2:$B$346,"="&amp;A30783)&gt;0, "Yes", "No")</f>
        <v>No</v>
      </c>
    </row>
    <row r="30784">
      <c r="A30784" s="6">
        <v>742509.0</v>
      </c>
      <c r="B30784" s="6">
        <v>742447.0</v>
      </c>
      <c r="C30784" s="14" t="str">
        <f>If(COUNTIF(DamReaches!$B$2:$B$346,"="&amp;A30784)&gt;0, "Yes", "No")</f>
        <v>No</v>
      </c>
    </row>
    <row r="30785">
      <c r="A30785" s="6">
        <v>742523.0</v>
      </c>
      <c r="B30785" s="6">
        <v>742774.0</v>
      </c>
      <c r="C30785" s="14" t="str">
        <f>If(COUNTIF(DamReaches!$B$2:$B$346,"="&amp;A30785)&gt;0, "Yes", "No")</f>
        <v>No</v>
      </c>
    </row>
    <row r="30786">
      <c r="A30786" s="6">
        <v>742524.0</v>
      </c>
      <c r="B30786" s="6">
        <v>742509.0</v>
      </c>
      <c r="C30786" s="14" t="str">
        <f>If(COUNTIF(DamReaches!$B$2:$B$346,"="&amp;A30786)&gt;0, "Yes", "No")</f>
        <v>No</v>
      </c>
    </row>
    <row r="30787">
      <c r="A30787" s="6">
        <v>742525.0</v>
      </c>
      <c r="B30787" s="6">
        <v>742524.0</v>
      </c>
      <c r="C30787" s="14" t="str">
        <f>If(COUNTIF(DamReaches!$B$2:$B$346,"="&amp;A30787)&gt;0, "Yes", "No")</f>
        <v>No</v>
      </c>
    </row>
    <row r="30788">
      <c r="A30788" s="6">
        <v>742526.0</v>
      </c>
      <c r="B30788" s="6">
        <v>742568.0</v>
      </c>
      <c r="C30788" s="14" t="str">
        <f>If(COUNTIF(DamReaches!$B$2:$B$346,"="&amp;A30788)&gt;0, "Yes", "No")</f>
        <v>No</v>
      </c>
    </row>
    <row r="30789">
      <c r="A30789" s="6">
        <v>742553.0</v>
      </c>
      <c r="B30789" s="6">
        <v>742820.0</v>
      </c>
      <c r="C30789" s="14" t="str">
        <f>If(COUNTIF(DamReaches!$B$2:$B$346,"="&amp;A30789)&gt;0, "Yes", "No")</f>
        <v>No</v>
      </c>
    </row>
    <row r="30790">
      <c r="A30790" s="6">
        <v>742554.0</v>
      </c>
      <c r="B30790" s="6">
        <v>742374.0</v>
      </c>
      <c r="C30790" s="14" t="str">
        <f>If(COUNTIF(DamReaches!$B$2:$B$346,"="&amp;A30790)&gt;0, "Yes", "No")</f>
        <v>No</v>
      </c>
    </row>
    <row r="30791">
      <c r="A30791" s="6">
        <v>742555.0</v>
      </c>
      <c r="B30791" s="6">
        <v>742554.0</v>
      </c>
      <c r="C30791" s="14" t="str">
        <f>If(COUNTIF(DamReaches!$B$2:$B$346,"="&amp;A30791)&gt;0, "Yes", "No")</f>
        <v>No</v>
      </c>
    </row>
    <row r="30792">
      <c r="A30792" s="6">
        <v>742567.0</v>
      </c>
      <c r="B30792" s="6">
        <v>742881.0</v>
      </c>
      <c r="C30792" s="14" t="str">
        <f>If(COUNTIF(DamReaches!$B$2:$B$346,"="&amp;A30792)&gt;0, "Yes", "No")</f>
        <v>No</v>
      </c>
    </row>
    <row r="30793">
      <c r="A30793" s="6">
        <v>742568.0</v>
      </c>
      <c r="B30793" s="6">
        <v>742881.0</v>
      </c>
      <c r="C30793" s="14" t="str">
        <f>If(COUNTIF(DamReaches!$B$2:$B$346,"="&amp;A30793)&gt;0, "Yes", "No")</f>
        <v>No</v>
      </c>
    </row>
    <row r="30794">
      <c r="A30794" s="6">
        <v>742615.0</v>
      </c>
      <c r="B30794" s="6">
        <v>742553.0</v>
      </c>
      <c r="C30794" s="14" t="str">
        <f>If(COUNTIF(DamReaches!$B$2:$B$346,"="&amp;A30794)&gt;0, "Yes", "No")</f>
        <v>No</v>
      </c>
    </row>
    <row r="30795">
      <c r="A30795" s="6">
        <v>742616.0</v>
      </c>
      <c r="B30795" s="6">
        <v>742639.0</v>
      </c>
      <c r="C30795" s="14" t="str">
        <f>If(COUNTIF(DamReaches!$B$2:$B$346,"="&amp;A30795)&gt;0, "Yes", "No")</f>
        <v>No</v>
      </c>
    </row>
    <row r="30796">
      <c r="A30796" s="6">
        <v>742618.0</v>
      </c>
      <c r="B30796" s="6">
        <v>742427.0</v>
      </c>
      <c r="C30796" s="14" t="str">
        <f>If(COUNTIF(DamReaches!$B$2:$B$346,"="&amp;A30796)&gt;0, "Yes", "No")</f>
        <v>No</v>
      </c>
    </row>
    <row r="30797">
      <c r="A30797" s="6">
        <v>742639.0</v>
      </c>
      <c r="B30797" s="6">
        <v>742554.0</v>
      </c>
      <c r="C30797" s="14" t="str">
        <f>If(COUNTIF(DamReaches!$B$2:$B$346,"="&amp;A30797)&gt;0, "Yes", "No")</f>
        <v>No</v>
      </c>
    </row>
    <row r="30798">
      <c r="A30798" s="6">
        <v>742664.0</v>
      </c>
      <c r="B30798" s="6">
        <v>742352.0</v>
      </c>
      <c r="C30798" s="14" t="str">
        <f>If(COUNTIF(DamReaches!$B$2:$B$346,"="&amp;A30798)&gt;0, "Yes", "No")</f>
        <v>No</v>
      </c>
    </row>
    <row r="30799">
      <c r="A30799" s="6">
        <v>742675.0</v>
      </c>
      <c r="B30799" s="6">
        <v>742424.0</v>
      </c>
      <c r="C30799" s="14" t="str">
        <f>If(COUNTIF(DamReaches!$B$2:$B$346,"="&amp;A30799)&gt;0, "Yes", "No")</f>
        <v>No</v>
      </c>
    </row>
    <row r="30800">
      <c r="A30800" s="6">
        <v>742676.0</v>
      </c>
      <c r="B30800" s="6">
        <v>742327.0</v>
      </c>
      <c r="C30800" s="14" t="str">
        <f>If(COUNTIF(DamReaches!$B$2:$B$346,"="&amp;A30800)&gt;0, "Yes", "No")</f>
        <v>No</v>
      </c>
    </row>
    <row r="30801">
      <c r="A30801" s="6">
        <v>742677.0</v>
      </c>
      <c r="B30801" s="6">
        <v>742509.0</v>
      </c>
      <c r="C30801" s="14" t="str">
        <f>If(COUNTIF(DamReaches!$B$2:$B$346,"="&amp;A30801)&gt;0, "Yes", "No")</f>
        <v>No</v>
      </c>
    </row>
    <row r="30802">
      <c r="A30802" s="6">
        <v>742705.0</v>
      </c>
      <c r="B30802" s="6">
        <v>742675.0</v>
      </c>
      <c r="C30802" s="14" t="str">
        <f>If(COUNTIF(DamReaches!$B$2:$B$346,"="&amp;A30802)&gt;0, "Yes", "No")</f>
        <v>No</v>
      </c>
    </row>
    <row r="30803">
      <c r="A30803" s="6">
        <v>742706.0</v>
      </c>
      <c r="B30803" s="6">
        <v>742820.0</v>
      </c>
      <c r="C30803" s="14" t="str">
        <f>If(COUNTIF(DamReaches!$B$2:$B$346,"="&amp;A30803)&gt;0, "Yes", "No")</f>
        <v>No</v>
      </c>
    </row>
    <row r="30804">
      <c r="A30804" s="6">
        <v>742707.0</v>
      </c>
      <c r="B30804" s="6">
        <v>742568.0</v>
      </c>
      <c r="C30804" s="14" t="str">
        <f>If(COUNTIF(DamReaches!$B$2:$B$346,"="&amp;A30804)&gt;0, "Yes", "No")</f>
        <v>No</v>
      </c>
    </row>
    <row r="30805">
      <c r="A30805" s="6">
        <v>742721.0</v>
      </c>
      <c r="B30805" s="6">
        <v>742706.0</v>
      </c>
      <c r="C30805" s="14" t="str">
        <f>If(COUNTIF(DamReaches!$B$2:$B$346,"="&amp;A30805)&gt;0, "Yes", "No")</f>
        <v>No</v>
      </c>
    </row>
    <row r="30806">
      <c r="A30806" s="6">
        <v>742774.0</v>
      </c>
      <c r="B30806" s="6">
        <v>742775.0</v>
      </c>
      <c r="C30806" s="14" t="str">
        <f>If(COUNTIF(DamReaches!$B$2:$B$346,"="&amp;A30806)&gt;0, "Yes", "No")</f>
        <v>No</v>
      </c>
    </row>
    <row r="30807">
      <c r="A30807" s="6">
        <v>742775.0</v>
      </c>
      <c r="B30807" s="6">
        <v>742105.0</v>
      </c>
      <c r="C30807" s="14" t="str">
        <f>If(COUNTIF(DamReaches!$B$2:$B$346,"="&amp;A30807)&gt;0, "Yes", "No")</f>
        <v>No</v>
      </c>
    </row>
    <row r="30808">
      <c r="A30808" s="6">
        <v>742778.0</v>
      </c>
      <c r="B30808" s="6">
        <v>742618.0</v>
      </c>
      <c r="C30808" s="14" t="str">
        <f>If(COUNTIF(DamReaches!$B$2:$B$346,"="&amp;A30808)&gt;0, "Yes", "No")</f>
        <v>No</v>
      </c>
    </row>
    <row r="30809">
      <c r="A30809" s="6">
        <v>742820.0</v>
      </c>
      <c r="B30809" s="6">
        <v>742664.0</v>
      </c>
      <c r="C30809" s="14" t="str">
        <f>If(COUNTIF(DamReaches!$B$2:$B$346,"="&amp;A30809)&gt;0, "Yes", "No")</f>
        <v>No</v>
      </c>
    </row>
    <row r="30810">
      <c r="A30810" s="6">
        <v>742821.0</v>
      </c>
      <c r="B30810" s="6">
        <v>742706.0</v>
      </c>
      <c r="C30810" s="14" t="str">
        <f>If(COUNTIF(DamReaches!$B$2:$B$346,"="&amp;A30810)&gt;0, "Yes", "No")</f>
        <v>No</v>
      </c>
    </row>
    <row r="30811">
      <c r="A30811" s="6">
        <v>742844.0</v>
      </c>
      <c r="B30811" s="6">
        <v>740645.0</v>
      </c>
      <c r="C30811" s="14" t="str">
        <f>If(COUNTIF(DamReaches!$B$2:$B$346,"="&amp;A30811)&gt;0, "Yes", "No")</f>
        <v>No</v>
      </c>
    </row>
    <row r="30812">
      <c r="A30812" s="6">
        <v>742881.0</v>
      </c>
      <c r="B30812" s="6">
        <v>742896.0</v>
      </c>
      <c r="C30812" s="14" t="str">
        <f>If(COUNTIF(DamReaches!$B$2:$B$346,"="&amp;A30812)&gt;0, "Yes", "No")</f>
        <v>No</v>
      </c>
    </row>
    <row r="30813">
      <c r="A30813" s="6">
        <v>742895.0</v>
      </c>
      <c r="B30813" s="6">
        <v>742675.0</v>
      </c>
      <c r="C30813" s="14" t="str">
        <f>If(COUNTIF(DamReaches!$B$2:$B$346,"="&amp;A30813)&gt;0, "Yes", "No")</f>
        <v>No</v>
      </c>
    </row>
    <row r="30814">
      <c r="A30814" s="6">
        <v>742896.0</v>
      </c>
      <c r="B30814" s="6">
        <v>742778.0</v>
      </c>
      <c r="C30814" s="14" t="str">
        <f>If(COUNTIF(DamReaches!$B$2:$B$346,"="&amp;A30814)&gt;0, "Yes", "No")</f>
        <v>No</v>
      </c>
    </row>
    <row r="30815">
      <c r="A30815" s="6">
        <v>742983.0</v>
      </c>
      <c r="B30815" s="6">
        <v>742895.0</v>
      </c>
      <c r="C30815" s="14" t="str">
        <f>If(COUNTIF(DamReaches!$B$2:$B$346,"="&amp;A30815)&gt;0, "Yes", "No")</f>
        <v>No</v>
      </c>
    </row>
    <row r="30816">
      <c r="A30816" s="6">
        <v>742984.0</v>
      </c>
      <c r="B30816" s="6">
        <v>742983.0</v>
      </c>
      <c r="C30816" s="14" t="str">
        <f>If(COUNTIF(DamReaches!$B$2:$B$346,"="&amp;A30816)&gt;0, "Yes", "No")</f>
        <v>No</v>
      </c>
    </row>
    <row r="30817">
      <c r="A30817" s="6">
        <v>742985.0</v>
      </c>
      <c r="B30817" s="6">
        <v>742525.0</v>
      </c>
      <c r="C30817" s="14" t="str">
        <f>If(COUNTIF(DamReaches!$B$2:$B$346,"="&amp;A30817)&gt;0, "Yes", "No")</f>
        <v>No</v>
      </c>
    </row>
    <row r="30818">
      <c r="A30818" s="6">
        <v>743009.0</v>
      </c>
      <c r="B30818" s="6">
        <v>742374.0</v>
      </c>
      <c r="C30818" s="14" t="str">
        <f>If(COUNTIF(DamReaches!$B$2:$B$346,"="&amp;A30818)&gt;0, "Yes", "No")</f>
        <v>No</v>
      </c>
    </row>
    <row r="30819">
      <c r="A30819" s="6">
        <v>743025.0</v>
      </c>
      <c r="B30819" s="6">
        <v>742639.0</v>
      </c>
      <c r="C30819" s="14" t="str">
        <f>If(COUNTIF(DamReaches!$B$2:$B$346,"="&amp;A30819)&gt;0, "Yes", "No")</f>
        <v>No</v>
      </c>
    </row>
    <row r="30820">
      <c r="A30820" s="6">
        <v>743044.0</v>
      </c>
      <c r="B30820" s="6">
        <v>742524.0</v>
      </c>
      <c r="C30820" s="14" t="str">
        <f>If(COUNTIF(DamReaches!$B$2:$B$346,"="&amp;A30820)&gt;0, "Yes", "No")</f>
        <v>No</v>
      </c>
    </row>
    <row r="30821">
      <c r="A30821" s="6">
        <v>743045.0</v>
      </c>
      <c r="B30821" s="6">
        <v>743009.0</v>
      </c>
      <c r="C30821" s="14" t="str">
        <f>If(COUNTIF(DamReaches!$B$2:$B$346,"="&amp;A30821)&gt;0, "Yes", "No")</f>
        <v>No</v>
      </c>
    </row>
    <row r="30822">
      <c r="A30822" s="6">
        <v>743046.0</v>
      </c>
      <c r="B30822" s="6">
        <v>743009.0</v>
      </c>
      <c r="C30822" s="14" t="str">
        <f>If(COUNTIF(DamReaches!$B$2:$B$346,"="&amp;A30822)&gt;0, "Yes", "No")</f>
        <v>No</v>
      </c>
    </row>
    <row r="30823">
      <c r="A30823" s="6">
        <v>743060.0</v>
      </c>
      <c r="B30823" s="6">
        <v>743076.0</v>
      </c>
      <c r="C30823" s="14" t="str">
        <f>If(COUNTIF(DamReaches!$B$2:$B$346,"="&amp;A30823)&gt;0, "Yes", "No")</f>
        <v>No</v>
      </c>
    </row>
    <row r="30824">
      <c r="A30824" s="6">
        <v>743061.0</v>
      </c>
      <c r="B30824" s="6">
        <v>743343.0</v>
      </c>
      <c r="C30824" s="14" t="str">
        <f>If(COUNTIF(DamReaches!$B$2:$B$346,"="&amp;A30824)&gt;0, "Yes", "No")</f>
        <v>No</v>
      </c>
    </row>
    <row r="30825">
      <c r="A30825" s="6">
        <v>743074.0</v>
      </c>
      <c r="B30825" s="6">
        <v>743075.0</v>
      </c>
      <c r="C30825" s="14" t="str">
        <f>If(COUNTIF(DamReaches!$B$2:$B$346,"="&amp;A30825)&gt;0, "Yes", "No")</f>
        <v>No</v>
      </c>
    </row>
    <row r="30826">
      <c r="A30826" s="6">
        <v>743075.0</v>
      </c>
      <c r="B30826" s="6">
        <v>742844.0</v>
      </c>
      <c r="C30826" s="14" t="str">
        <f>If(COUNTIF(DamReaches!$B$2:$B$346,"="&amp;A30826)&gt;0, "Yes", "No")</f>
        <v>No</v>
      </c>
    </row>
    <row r="30827">
      <c r="A30827" s="6">
        <v>743076.0</v>
      </c>
      <c r="B30827" s="6">
        <v>742775.0</v>
      </c>
      <c r="C30827" s="14" t="str">
        <f>If(COUNTIF(DamReaches!$B$2:$B$346,"="&amp;A30827)&gt;0, "Yes", "No")</f>
        <v>No</v>
      </c>
    </row>
    <row r="30828">
      <c r="A30828" s="6">
        <v>743077.0</v>
      </c>
      <c r="B30828" s="6">
        <v>742664.0</v>
      </c>
      <c r="C30828" s="14" t="str">
        <f>If(COUNTIF(DamReaches!$B$2:$B$346,"="&amp;A30828)&gt;0, "Yes", "No")</f>
        <v>No</v>
      </c>
    </row>
    <row r="30829">
      <c r="A30829" s="6">
        <v>743097.0</v>
      </c>
      <c r="B30829" s="6">
        <v>743045.0</v>
      </c>
      <c r="C30829" s="14" t="str">
        <f>If(COUNTIF(DamReaches!$B$2:$B$346,"="&amp;A30829)&gt;0, "Yes", "No")</f>
        <v>No</v>
      </c>
    </row>
    <row r="30830">
      <c r="A30830" s="6">
        <v>743098.0</v>
      </c>
      <c r="B30830" s="6">
        <v>742618.0</v>
      </c>
      <c r="C30830" s="14" t="str">
        <f>If(COUNTIF(DamReaches!$B$2:$B$346,"="&amp;A30830)&gt;0, "Yes", "No")</f>
        <v>No</v>
      </c>
    </row>
    <row r="30831">
      <c r="A30831" s="6">
        <v>743112.0</v>
      </c>
      <c r="B30831" s="6">
        <v>742844.0</v>
      </c>
      <c r="C30831" s="14" t="str">
        <f>If(COUNTIF(DamReaches!$B$2:$B$346,"="&amp;A30831)&gt;0, "Yes", "No")</f>
        <v>No</v>
      </c>
    </row>
    <row r="30832">
      <c r="A30832" s="6">
        <v>743168.0</v>
      </c>
      <c r="B30832" s="6">
        <v>743169.0</v>
      </c>
      <c r="C30832" s="14" t="str">
        <f>If(COUNTIF(DamReaches!$B$2:$B$346,"="&amp;A30832)&gt;0, "Yes", "No")</f>
        <v>No</v>
      </c>
    </row>
    <row r="30833">
      <c r="A30833" s="6">
        <v>743169.0</v>
      </c>
      <c r="B30833" s="6">
        <v>743076.0</v>
      </c>
      <c r="C30833" s="14" t="str">
        <f>If(COUNTIF(DamReaches!$B$2:$B$346,"="&amp;A30833)&gt;0, "Yes", "No")</f>
        <v>No</v>
      </c>
    </row>
    <row r="30834">
      <c r="A30834" s="6">
        <v>743170.0</v>
      </c>
      <c r="B30834" s="6">
        <v>742895.0</v>
      </c>
      <c r="C30834" s="14" t="str">
        <f>If(COUNTIF(DamReaches!$B$2:$B$346,"="&amp;A30834)&gt;0, "Yes", "No")</f>
        <v>No</v>
      </c>
    </row>
    <row r="30835">
      <c r="A30835" s="6">
        <v>743188.0</v>
      </c>
      <c r="B30835" s="6">
        <v>743075.0</v>
      </c>
      <c r="C30835" s="14" t="str">
        <f>If(COUNTIF(DamReaches!$B$2:$B$346,"="&amp;A30835)&gt;0, "Yes", "No")</f>
        <v>No</v>
      </c>
    </row>
    <row r="30836">
      <c r="A30836" s="6">
        <v>743189.0</v>
      </c>
      <c r="B30836" s="6">
        <v>742983.0</v>
      </c>
      <c r="C30836" s="14" t="str">
        <f>If(COUNTIF(DamReaches!$B$2:$B$346,"="&amp;A30836)&gt;0, "Yes", "No")</f>
        <v>No</v>
      </c>
    </row>
    <row r="30837">
      <c r="A30837" s="6">
        <v>743190.0</v>
      </c>
      <c r="B30837" s="6">
        <v>743189.0</v>
      </c>
      <c r="C30837" s="14" t="str">
        <f>If(COUNTIF(DamReaches!$B$2:$B$346,"="&amp;A30837)&gt;0, "Yes", "No")</f>
        <v>No</v>
      </c>
    </row>
    <row r="30838">
      <c r="A30838" s="6">
        <v>743206.0</v>
      </c>
      <c r="B30838" s="6">
        <v>743170.0</v>
      </c>
      <c r="C30838" s="14" t="str">
        <f>If(COUNTIF(DamReaches!$B$2:$B$346,"="&amp;A30838)&gt;0, "Yes", "No")</f>
        <v>No</v>
      </c>
    </row>
    <row r="30839">
      <c r="A30839" s="6">
        <v>743207.0</v>
      </c>
      <c r="B30839" s="6">
        <v>743208.0</v>
      </c>
      <c r="C30839" s="14" t="str">
        <f>If(COUNTIF(DamReaches!$B$2:$B$346,"="&amp;A30839)&gt;0, "Yes", "No")</f>
        <v>No</v>
      </c>
    </row>
    <row r="30840">
      <c r="A30840" s="6">
        <v>743208.0</v>
      </c>
      <c r="B30840" s="6">
        <v>742677.0</v>
      </c>
      <c r="C30840" s="14" t="str">
        <f>If(COUNTIF(DamReaches!$B$2:$B$346,"="&amp;A30840)&gt;0, "Yes", "No")</f>
        <v>No</v>
      </c>
    </row>
    <row r="30841">
      <c r="A30841" s="6">
        <v>743238.0</v>
      </c>
      <c r="B30841" s="6">
        <v>743208.0</v>
      </c>
      <c r="C30841" s="14" t="str">
        <f>If(COUNTIF(DamReaches!$B$2:$B$346,"="&amp;A30841)&gt;0, "Yes", "No")</f>
        <v>No</v>
      </c>
    </row>
    <row r="30842">
      <c r="A30842" s="6">
        <v>743260.0</v>
      </c>
      <c r="B30842" s="6">
        <v>743170.0</v>
      </c>
      <c r="C30842" s="14" t="str">
        <f>If(COUNTIF(DamReaches!$B$2:$B$346,"="&amp;A30842)&gt;0, "Yes", "No")</f>
        <v>No</v>
      </c>
    </row>
    <row r="30843">
      <c r="A30843" s="6">
        <v>743261.0</v>
      </c>
      <c r="B30843" s="6">
        <v>743077.0</v>
      </c>
      <c r="C30843" s="14" t="str">
        <f>If(COUNTIF(DamReaches!$B$2:$B$346,"="&amp;A30843)&gt;0, "Yes", "No")</f>
        <v>No</v>
      </c>
    </row>
    <row r="30844">
      <c r="A30844" s="6">
        <v>743290.0</v>
      </c>
      <c r="B30844" s="6">
        <v>743291.0</v>
      </c>
      <c r="C30844" s="14" t="str">
        <f>If(COUNTIF(DamReaches!$B$2:$B$346,"="&amp;A30844)&gt;0, "Yes", "No")</f>
        <v>No</v>
      </c>
    </row>
    <row r="30845">
      <c r="A30845" s="6">
        <v>743291.0</v>
      </c>
      <c r="B30845" s="6">
        <v>743292.0</v>
      </c>
      <c r="C30845" s="14" t="str">
        <f>If(COUNTIF(DamReaches!$B$2:$B$346,"="&amp;A30845)&gt;0, "Yes", "No")</f>
        <v>No</v>
      </c>
    </row>
    <row r="30846">
      <c r="A30846" s="6">
        <v>743292.0</v>
      </c>
      <c r="B30846" s="6">
        <v>743169.0</v>
      </c>
      <c r="C30846" s="14" t="str">
        <f>If(COUNTIF(DamReaches!$B$2:$B$346,"="&amp;A30846)&gt;0, "Yes", "No")</f>
        <v>No</v>
      </c>
    </row>
    <row r="30847">
      <c r="A30847" s="6">
        <v>743309.0</v>
      </c>
      <c r="B30847" s="6">
        <v>743077.0</v>
      </c>
      <c r="C30847" s="14" t="str">
        <f>If(COUNTIF(DamReaches!$B$2:$B$346,"="&amp;A30847)&gt;0, "Yes", "No")</f>
        <v>No</v>
      </c>
    </row>
    <row r="30848">
      <c r="A30848" s="6">
        <v>743321.0</v>
      </c>
      <c r="B30848" s="6">
        <v>743261.0</v>
      </c>
      <c r="C30848" s="14" t="str">
        <f>If(COUNTIF(DamReaches!$B$2:$B$346,"="&amp;A30848)&gt;0, "Yes", "No")</f>
        <v>No</v>
      </c>
    </row>
    <row r="30849">
      <c r="A30849" s="6">
        <v>743322.0</v>
      </c>
      <c r="B30849" s="6">
        <v>742896.0</v>
      </c>
      <c r="C30849" s="14" t="str">
        <f>If(COUNTIF(DamReaches!$B$2:$B$346,"="&amp;A30849)&gt;0, "Yes", "No")</f>
        <v>No</v>
      </c>
    </row>
    <row r="30850">
      <c r="A30850" s="6">
        <v>743323.0</v>
      </c>
      <c r="B30850" s="6">
        <v>743322.0</v>
      </c>
      <c r="C30850" s="14" t="str">
        <f>If(COUNTIF(DamReaches!$B$2:$B$346,"="&amp;A30850)&gt;0, "Yes", "No")</f>
        <v>No</v>
      </c>
    </row>
    <row r="30851">
      <c r="A30851" s="6">
        <v>743342.0</v>
      </c>
      <c r="B30851" s="6">
        <v>743188.0</v>
      </c>
      <c r="C30851" s="14" t="str">
        <f>If(COUNTIF(DamReaches!$B$2:$B$346,"="&amp;A30851)&gt;0, "Yes", "No")</f>
        <v>No</v>
      </c>
    </row>
    <row r="30852">
      <c r="A30852" s="6">
        <v>743343.0</v>
      </c>
      <c r="B30852" s="6">
        <v>743481.0</v>
      </c>
      <c r="C30852" s="14" t="str">
        <f>If(COUNTIF(DamReaches!$B$2:$B$346,"="&amp;A30852)&gt;0, "Yes", "No")</f>
        <v>No</v>
      </c>
    </row>
    <row r="30853">
      <c r="A30853" s="6">
        <v>743360.0</v>
      </c>
      <c r="B30853" s="6">
        <v>743361.0</v>
      </c>
      <c r="C30853" s="14" t="str">
        <f>If(COUNTIF(DamReaches!$B$2:$B$346,"="&amp;A30853)&gt;0, "Yes", "No")</f>
        <v>No</v>
      </c>
    </row>
    <row r="30854">
      <c r="A30854" s="6">
        <v>743361.0</v>
      </c>
      <c r="B30854" s="6">
        <v>743291.0</v>
      </c>
      <c r="C30854" s="14" t="str">
        <f>If(COUNTIF(DamReaches!$B$2:$B$346,"="&amp;A30854)&gt;0, "Yes", "No")</f>
        <v>No</v>
      </c>
    </row>
    <row r="30855">
      <c r="A30855" s="6">
        <v>743385.0</v>
      </c>
      <c r="B30855" s="6">
        <v>743343.0</v>
      </c>
      <c r="C30855" s="14" t="str">
        <f>If(COUNTIF(DamReaches!$B$2:$B$346,"="&amp;A30855)&gt;0, "Yes", "No")</f>
        <v>No</v>
      </c>
    </row>
    <row r="30856">
      <c r="A30856" s="6">
        <v>743410.0</v>
      </c>
      <c r="B30856" s="6">
        <v>743188.0</v>
      </c>
      <c r="C30856" s="14" t="str">
        <f>If(COUNTIF(DamReaches!$B$2:$B$346,"="&amp;A30856)&gt;0, "Yes", "No")</f>
        <v>No</v>
      </c>
    </row>
    <row r="30857">
      <c r="A30857" s="6">
        <v>743411.0</v>
      </c>
      <c r="B30857" s="6">
        <v>743261.0</v>
      </c>
      <c r="C30857" s="14" t="str">
        <f>If(COUNTIF(DamReaches!$B$2:$B$346,"="&amp;A30857)&gt;0, "Yes", "No")</f>
        <v>No</v>
      </c>
    </row>
    <row r="30858">
      <c r="A30858" s="6">
        <v>743412.0</v>
      </c>
      <c r="B30858" s="6">
        <v>743309.0</v>
      </c>
      <c r="C30858" s="14" t="str">
        <f>If(COUNTIF(DamReaches!$B$2:$B$346,"="&amp;A30858)&gt;0, "Yes", "No")</f>
        <v>No</v>
      </c>
    </row>
    <row r="30859">
      <c r="A30859" s="6">
        <v>743413.0</v>
      </c>
      <c r="B30859" s="6">
        <v>743481.0</v>
      </c>
      <c r="C30859" s="14" t="str">
        <f>If(COUNTIF(DamReaches!$B$2:$B$346,"="&amp;A30859)&gt;0, "Yes", "No")</f>
        <v>No</v>
      </c>
    </row>
    <row r="30860">
      <c r="A30860" s="6">
        <v>743432.0</v>
      </c>
      <c r="B30860" s="6">
        <v>742778.0</v>
      </c>
      <c r="C30860" s="14" t="str">
        <f>If(COUNTIF(DamReaches!$B$2:$B$346,"="&amp;A30860)&gt;0, "Yes", "No")</f>
        <v>No</v>
      </c>
    </row>
    <row r="30861">
      <c r="A30861" s="6">
        <v>743454.0</v>
      </c>
      <c r="B30861" s="6">
        <v>742677.0</v>
      </c>
      <c r="C30861" s="14" t="str">
        <f>If(COUNTIF(DamReaches!$B$2:$B$346,"="&amp;A30861)&gt;0, "Yes", "No")</f>
        <v>No</v>
      </c>
    </row>
    <row r="30862">
      <c r="A30862" s="6">
        <v>743478.0</v>
      </c>
      <c r="B30862" s="6">
        <v>743361.0</v>
      </c>
      <c r="C30862" s="14" t="str">
        <f>If(COUNTIF(DamReaches!$B$2:$B$346,"="&amp;A30862)&gt;0, "Yes", "No")</f>
        <v>No</v>
      </c>
    </row>
    <row r="30863">
      <c r="A30863" s="6">
        <v>743479.0</v>
      </c>
      <c r="B30863" s="6">
        <v>743292.0</v>
      </c>
      <c r="C30863" s="14" t="str">
        <f>If(COUNTIF(DamReaches!$B$2:$B$346,"="&amp;A30863)&gt;0, "Yes", "No")</f>
        <v>No</v>
      </c>
    </row>
    <row r="30864">
      <c r="A30864" s="6">
        <v>743480.0</v>
      </c>
      <c r="B30864" s="6">
        <v>743767.0</v>
      </c>
      <c r="C30864" s="14" t="str">
        <f>If(COUNTIF(DamReaches!$B$2:$B$346,"="&amp;A30864)&gt;0, "Yes", "No")</f>
        <v>No</v>
      </c>
    </row>
    <row r="30865">
      <c r="A30865" s="6">
        <v>743481.0</v>
      </c>
      <c r="B30865" s="6">
        <v>743517.0</v>
      </c>
      <c r="C30865" s="14" t="str">
        <f>If(COUNTIF(DamReaches!$B$2:$B$346,"="&amp;A30865)&gt;0, "Yes", "No")</f>
        <v>No</v>
      </c>
    </row>
    <row r="30866">
      <c r="A30866" s="6">
        <v>743484.0</v>
      </c>
      <c r="B30866" s="6">
        <v>743485.0</v>
      </c>
      <c r="C30866" s="14" t="str">
        <f>If(COUNTIF(DamReaches!$B$2:$B$346,"="&amp;A30866)&gt;0, "Yes", "No")</f>
        <v>No</v>
      </c>
    </row>
    <row r="30867">
      <c r="A30867" s="6">
        <v>743485.0</v>
      </c>
      <c r="B30867" s="6">
        <v>743432.0</v>
      </c>
      <c r="C30867" s="14" t="str">
        <f>If(COUNTIF(DamReaches!$B$2:$B$346,"="&amp;A30867)&gt;0, "Yes", "No")</f>
        <v>No</v>
      </c>
    </row>
    <row r="30868">
      <c r="A30868" s="6">
        <v>743516.0</v>
      </c>
      <c r="B30868" s="6">
        <v>743412.0</v>
      </c>
      <c r="C30868" s="14" t="str">
        <f>If(COUNTIF(DamReaches!$B$2:$B$346,"="&amp;A30868)&gt;0, "Yes", "No")</f>
        <v>No</v>
      </c>
    </row>
    <row r="30869">
      <c r="A30869" s="6">
        <v>743517.0</v>
      </c>
      <c r="B30869" s="6">
        <v>743309.0</v>
      </c>
      <c r="C30869" s="14" t="str">
        <f>If(COUNTIF(DamReaches!$B$2:$B$346,"="&amp;A30869)&gt;0, "Yes", "No")</f>
        <v>No</v>
      </c>
    </row>
    <row r="30870">
      <c r="A30870" s="6">
        <v>743518.0</v>
      </c>
      <c r="B30870" s="6">
        <v>743045.0</v>
      </c>
      <c r="C30870" s="14" t="str">
        <f>If(COUNTIF(DamReaches!$B$2:$B$346,"="&amp;A30870)&gt;0, "Yes", "No")</f>
        <v>No</v>
      </c>
    </row>
    <row r="30871">
      <c r="A30871" s="6">
        <v>743569.0</v>
      </c>
      <c r="B30871" s="6">
        <v>743454.0</v>
      </c>
      <c r="C30871" s="14" t="str">
        <f>If(COUNTIF(DamReaches!$B$2:$B$346,"="&amp;A30871)&gt;0, "Yes", "No")</f>
        <v>No</v>
      </c>
    </row>
    <row r="30872">
      <c r="A30872" s="6">
        <v>743570.0</v>
      </c>
      <c r="B30872" s="6">
        <v>743517.0</v>
      </c>
      <c r="C30872" s="14" t="str">
        <f>If(COUNTIF(DamReaches!$B$2:$B$346,"="&amp;A30872)&gt;0, "Yes", "No")</f>
        <v>No</v>
      </c>
    </row>
    <row r="30873">
      <c r="A30873" s="6">
        <v>743606.0</v>
      </c>
      <c r="B30873" s="6">
        <v>743189.0</v>
      </c>
      <c r="C30873" s="14" t="str">
        <f>If(COUNTIF(DamReaches!$B$2:$B$346,"="&amp;A30873)&gt;0, "Yes", "No")</f>
        <v>No</v>
      </c>
    </row>
    <row r="30874">
      <c r="A30874" s="6">
        <v>743628.0</v>
      </c>
      <c r="B30874" s="6">
        <v>743629.0</v>
      </c>
      <c r="C30874" s="14" t="str">
        <f>If(COUNTIF(DamReaches!$B$2:$B$346,"="&amp;A30874)&gt;0, "Yes", "No")</f>
        <v>No</v>
      </c>
    </row>
    <row r="30875">
      <c r="A30875" s="6">
        <v>743629.0</v>
      </c>
      <c r="B30875" s="6">
        <v>743238.0</v>
      </c>
      <c r="C30875" s="14" t="str">
        <f>If(COUNTIF(DamReaches!$B$2:$B$346,"="&amp;A30875)&gt;0, "Yes", "No")</f>
        <v>No</v>
      </c>
    </row>
    <row r="30876">
      <c r="A30876" s="6">
        <v>743630.0</v>
      </c>
      <c r="B30876" s="6">
        <v>743454.0</v>
      </c>
      <c r="C30876" s="14" t="str">
        <f>If(COUNTIF(DamReaches!$B$2:$B$346,"="&amp;A30876)&gt;0, "Yes", "No")</f>
        <v>No</v>
      </c>
    </row>
    <row r="30877">
      <c r="A30877" s="6">
        <v>743631.0</v>
      </c>
      <c r="B30877" s="6">
        <v>743570.0</v>
      </c>
      <c r="C30877" s="14" t="str">
        <f>If(COUNTIF(DamReaches!$B$2:$B$346,"="&amp;A30877)&gt;0, "Yes", "No")</f>
        <v>No</v>
      </c>
    </row>
    <row r="30878">
      <c r="A30878" s="6">
        <v>743658.0</v>
      </c>
      <c r="B30878" s="6">
        <v>743606.0</v>
      </c>
      <c r="C30878" s="14" t="str">
        <f>If(COUNTIF(DamReaches!$B$2:$B$346,"="&amp;A30878)&gt;0, "Yes", "No")</f>
        <v>No</v>
      </c>
    </row>
    <row r="30879">
      <c r="A30879" s="6">
        <v>743659.0</v>
      </c>
      <c r="B30879" s="6">
        <v>743660.0</v>
      </c>
      <c r="C30879" s="14" t="str">
        <f>If(COUNTIF(DamReaches!$B$2:$B$346,"="&amp;A30879)&gt;0, "Yes", "No")</f>
        <v>No</v>
      </c>
    </row>
    <row r="30880">
      <c r="A30880" s="6">
        <v>743660.0</v>
      </c>
      <c r="B30880" s="6">
        <v>743629.0</v>
      </c>
      <c r="C30880" s="14" t="str">
        <f>If(COUNTIF(DamReaches!$B$2:$B$346,"="&amp;A30880)&gt;0, "Yes", "No")</f>
        <v>No</v>
      </c>
    </row>
    <row r="30881">
      <c r="A30881" s="6">
        <v>743661.0</v>
      </c>
      <c r="B30881" s="6">
        <v>743630.0</v>
      </c>
      <c r="C30881" s="14" t="str">
        <f>If(COUNTIF(DamReaches!$B$2:$B$346,"="&amp;A30881)&gt;0, "Yes", "No")</f>
        <v>No</v>
      </c>
    </row>
    <row r="30882">
      <c r="A30882" s="6">
        <v>743700.0</v>
      </c>
      <c r="B30882" s="6">
        <v>743752.0</v>
      </c>
      <c r="C30882" s="14" t="str">
        <f>If(COUNTIF(DamReaches!$B$2:$B$346,"="&amp;A30882)&gt;0, "Yes", "No")</f>
        <v>No</v>
      </c>
    </row>
    <row r="30883">
      <c r="A30883" s="6">
        <v>743719.0</v>
      </c>
      <c r="B30883" s="6">
        <v>743606.0</v>
      </c>
      <c r="C30883" s="14" t="str">
        <f>If(COUNTIF(DamReaches!$B$2:$B$346,"="&amp;A30883)&gt;0, "Yes", "No")</f>
        <v>No</v>
      </c>
    </row>
    <row r="30884">
      <c r="A30884" s="6">
        <v>743720.0</v>
      </c>
      <c r="B30884" s="6">
        <v>743751.0</v>
      </c>
      <c r="C30884" s="14" t="str">
        <f>If(COUNTIF(DamReaches!$B$2:$B$346,"="&amp;A30884)&gt;0, "Yes", "No")</f>
        <v>No</v>
      </c>
    </row>
    <row r="30885">
      <c r="A30885" s="6">
        <v>743721.0</v>
      </c>
      <c r="B30885" s="6">
        <v>743412.0</v>
      </c>
      <c r="C30885" s="14" t="str">
        <f>If(COUNTIF(DamReaches!$B$2:$B$346,"="&amp;A30885)&gt;0, "Yes", "No")</f>
        <v>No</v>
      </c>
    </row>
    <row r="30886">
      <c r="A30886" s="6">
        <v>743722.0</v>
      </c>
      <c r="B30886" s="6">
        <v>743570.0</v>
      </c>
      <c r="C30886" s="14" t="str">
        <f>If(COUNTIF(DamReaches!$B$2:$B$346,"="&amp;A30886)&gt;0, "Yes", "No")</f>
        <v>No</v>
      </c>
    </row>
    <row r="30887">
      <c r="A30887" s="6">
        <v>743724.0</v>
      </c>
      <c r="B30887" s="6">
        <v>743322.0</v>
      </c>
      <c r="C30887" s="14" t="str">
        <f>If(COUNTIF(DamReaches!$B$2:$B$346,"="&amp;A30887)&gt;0, "Yes", "No")</f>
        <v>No</v>
      </c>
    </row>
    <row r="30888">
      <c r="A30888" s="6">
        <v>743751.0</v>
      </c>
      <c r="B30888" s="6">
        <v>743658.0</v>
      </c>
      <c r="C30888" s="14" t="str">
        <f>If(COUNTIF(DamReaches!$B$2:$B$346,"="&amp;A30888)&gt;0, "Yes", "No")</f>
        <v>No</v>
      </c>
    </row>
    <row r="30889">
      <c r="A30889" s="6">
        <v>743752.0</v>
      </c>
      <c r="B30889" s="6">
        <v>743721.0</v>
      </c>
      <c r="C30889" s="14" t="str">
        <f>If(COUNTIF(DamReaches!$B$2:$B$346,"="&amp;A30889)&gt;0, "Yes", "No")</f>
        <v>No</v>
      </c>
    </row>
    <row r="30890">
      <c r="A30890" s="6">
        <v>743767.0</v>
      </c>
      <c r="B30890" s="6">
        <v>743768.0</v>
      </c>
      <c r="C30890" s="14" t="str">
        <f>If(COUNTIF(DamReaches!$B$2:$B$346,"="&amp;A30890)&gt;0, "Yes", "No")</f>
        <v>No</v>
      </c>
    </row>
    <row r="30891">
      <c r="A30891" s="6">
        <v>743768.0</v>
      </c>
      <c r="B30891" s="6">
        <v>743719.0</v>
      </c>
      <c r="C30891" s="14" t="str">
        <f>If(COUNTIF(DamReaches!$B$2:$B$346,"="&amp;A30891)&gt;0, "Yes", "No")</f>
        <v>No</v>
      </c>
    </row>
    <row r="30892">
      <c r="A30892" s="6">
        <v>743769.0</v>
      </c>
      <c r="B30892" s="6">
        <v>743660.0</v>
      </c>
      <c r="C30892" s="14" t="str">
        <f>If(COUNTIF(DamReaches!$B$2:$B$346,"="&amp;A30892)&gt;0, "Yes", "No")</f>
        <v>No</v>
      </c>
    </row>
    <row r="30893">
      <c r="A30893" s="6">
        <v>743785.0</v>
      </c>
      <c r="B30893" s="6">
        <v>743478.0</v>
      </c>
      <c r="C30893" s="14" t="str">
        <f>If(COUNTIF(DamReaches!$B$2:$B$346,"="&amp;A30893)&gt;0, "Yes", "No")</f>
        <v>No</v>
      </c>
    </row>
    <row r="30894">
      <c r="A30894" s="6">
        <v>743786.0</v>
      </c>
      <c r="B30894" s="6">
        <v>743432.0</v>
      </c>
      <c r="C30894" s="14" t="str">
        <f>If(COUNTIF(DamReaches!$B$2:$B$346,"="&amp;A30894)&gt;0, "Yes", "No")</f>
        <v>No</v>
      </c>
    </row>
    <row r="30895">
      <c r="A30895" s="6">
        <v>743797.0</v>
      </c>
      <c r="B30895" s="6">
        <v>743479.0</v>
      </c>
      <c r="C30895" s="14" t="str">
        <f>If(COUNTIF(DamReaches!$B$2:$B$346,"="&amp;A30895)&gt;0, "Yes", "No")</f>
        <v>No</v>
      </c>
    </row>
    <row r="30896">
      <c r="A30896" s="6">
        <v>743896.0</v>
      </c>
      <c r="B30896" s="6">
        <v>743478.0</v>
      </c>
      <c r="C30896" s="14" t="str">
        <f>If(COUNTIF(DamReaches!$B$2:$B$346,"="&amp;A30896)&gt;0, "Yes", "No")</f>
        <v>No</v>
      </c>
    </row>
    <row r="30897">
      <c r="A30897" s="6">
        <v>743897.0</v>
      </c>
      <c r="B30897" s="6">
        <v>743752.0</v>
      </c>
      <c r="C30897" s="14" t="str">
        <f>If(COUNTIF(DamReaches!$B$2:$B$346,"="&amp;A30897)&gt;0, "Yes", "No")</f>
        <v>No</v>
      </c>
    </row>
    <row r="30898">
      <c r="A30898" s="6">
        <v>743942.0</v>
      </c>
      <c r="B30898" s="6">
        <v>743768.0</v>
      </c>
      <c r="C30898" s="14" t="str">
        <f>If(COUNTIF(DamReaches!$B$2:$B$346,"="&amp;A30898)&gt;0, "Yes", "No")</f>
        <v>No</v>
      </c>
    </row>
    <row r="30899">
      <c r="A30899" s="6">
        <v>743969.0</v>
      </c>
      <c r="B30899" s="6">
        <v>743410.0</v>
      </c>
      <c r="C30899" s="14" t="str">
        <f>If(COUNTIF(DamReaches!$B$2:$B$346,"="&amp;A30899)&gt;0, "Yes", "No")</f>
        <v>No</v>
      </c>
    </row>
    <row r="30900">
      <c r="A30900" s="6">
        <v>743970.0</v>
      </c>
      <c r="B30900" s="6">
        <v>743479.0</v>
      </c>
      <c r="C30900" s="14" t="str">
        <f>If(COUNTIF(DamReaches!$B$2:$B$346,"="&amp;A30900)&gt;0, "Yes", "No")</f>
        <v>No</v>
      </c>
    </row>
    <row r="30901">
      <c r="A30901" s="6">
        <v>743995.0</v>
      </c>
      <c r="B30901" s="6">
        <v>743996.0</v>
      </c>
      <c r="C30901" s="14" t="str">
        <f>If(COUNTIF(DamReaches!$B$2:$B$346,"="&amp;A30901)&gt;0, "Yes", "No")</f>
        <v>No</v>
      </c>
    </row>
    <row r="30902">
      <c r="A30902" s="6">
        <v>743996.0</v>
      </c>
      <c r="B30902" s="6">
        <v>743767.0</v>
      </c>
      <c r="C30902" s="14" t="str">
        <f>If(COUNTIF(DamReaches!$B$2:$B$346,"="&amp;A30902)&gt;0, "Yes", "No")</f>
        <v>No</v>
      </c>
    </row>
    <row r="30903">
      <c r="A30903" s="6">
        <v>743998.0</v>
      </c>
      <c r="B30903" s="6">
        <v>743485.0</v>
      </c>
      <c r="C30903" s="14" t="str">
        <f>If(COUNTIF(DamReaches!$B$2:$B$346,"="&amp;A30903)&gt;0, "Yes", "No")</f>
        <v>No</v>
      </c>
    </row>
    <row r="30904">
      <c r="A30904" s="6">
        <v>744019.0</v>
      </c>
      <c r="B30904" s="6">
        <v>743751.0</v>
      </c>
      <c r="C30904" s="14" t="str">
        <f>If(COUNTIF(DamReaches!$B$2:$B$346,"="&amp;A30904)&gt;0, "Yes", "No")</f>
        <v>No</v>
      </c>
    </row>
    <row r="30905">
      <c r="A30905" s="6">
        <v>744141.0</v>
      </c>
      <c r="B30905" s="6">
        <v>744019.0</v>
      </c>
      <c r="C30905" s="14" t="str">
        <f>If(COUNTIF(DamReaches!$B$2:$B$346,"="&amp;A30905)&gt;0, "Yes", "No")</f>
        <v>No</v>
      </c>
    </row>
    <row r="30906">
      <c r="A30906" s="6">
        <v>744176.0</v>
      </c>
      <c r="B30906" s="6">
        <v>743410.0</v>
      </c>
      <c r="C30906" s="14" t="str">
        <f>If(COUNTIF(DamReaches!$B$2:$B$346,"="&amp;A30906)&gt;0, "Yes", "No")</f>
        <v>No</v>
      </c>
    </row>
    <row r="30907">
      <c r="A30907" s="6">
        <v>744177.0</v>
      </c>
      <c r="B30907" s="6">
        <v>744141.0</v>
      </c>
      <c r="C30907" s="14" t="str">
        <f>If(COUNTIF(DamReaches!$B$2:$B$346,"="&amp;A30907)&gt;0, "Yes", "No")</f>
        <v>No</v>
      </c>
    </row>
    <row r="30908">
      <c r="A30908" s="6">
        <v>744178.0</v>
      </c>
      <c r="B30908" s="6">
        <v>744177.0</v>
      </c>
      <c r="C30908" s="14" t="str">
        <f>If(COUNTIF(DamReaches!$B$2:$B$346,"="&amp;A30908)&gt;0, "Yes", "No")</f>
        <v>No</v>
      </c>
    </row>
    <row r="30909">
      <c r="A30909" s="6">
        <v>744220.0</v>
      </c>
      <c r="B30909" s="6">
        <v>743996.0</v>
      </c>
      <c r="C30909" s="14" t="str">
        <f>If(COUNTIF(DamReaches!$B$2:$B$346,"="&amp;A30909)&gt;0, "Yes", "No")</f>
        <v>No</v>
      </c>
    </row>
    <row r="30910">
      <c r="A30910" s="6">
        <v>744221.0</v>
      </c>
      <c r="B30910" s="6">
        <v>743721.0</v>
      </c>
      <c r="C30910" s="14" t="str">
        <f>If(COUNTIF(DamReaches!$B$2:$B$346,"="&amp;A30910)&gt;0, "Yes", "No")</f>
        <v>No</v>
      </c>
    </row>
    <row r="30911">
      <c r="A30911" s="6">
        <v>744252.0</v>
      </c>
      <c r="B30911" s="6">
        <v>744334.0</v>
      </c>
      <c r="C30911" s="14" t="str">
        <f>If(COUNTIF(DamReaches!$B$2:$B$346,"="&amp;A30911)&gt;0, "Yes", "No")</f>
        <v>No</v>
      </c>
    </row>
    <row r="30912">
      <c r="A30912" s="6">
        <v>744253.0</v>
      </c>
      <c r="B30912" s="6">
        <v>744252.0</v>
      </c>
      <c r="C30912" s="14" t="str">
        <f>If(COUNTIF(DamReaches!$B$2:$B$346,"="&amp;A30912)&gt;0, "Yes", "No")</f>
        <v>No</v>
      </c>
    </row>
    <row r="30913">
      <c r="A30913" s="6">
        <v>744273.0</v>
      </c>
      <c r="B30913" s="6">
        <v>744292.0</v>
      </c>
      <c r="C30913" s="14" t="str">
        <f>If(COUNTIF(DamReaches!$B$2:$B$346,"="&amp;A30913)&gt;0, "Yes", "No")</f>
        <v>No</v>
      </c>
    </row>
    <row r="30914">
      <c r="A30914" s="6">
        <v>744291.0</v>
      </c>
      <c r="B30914" s="6">
        <v>744019.0</v>
      </c>
      <c r="C30914" s="14" t="str">
        <f>If(COUNTIF(DamReaches!$B$2:$B$346,"="&amp;A30914)&gt;0, "Yes", "No")</f>
        <v>No</v>
      </c>
    </row>
    <row r="30915">
      <c r="A30915" s="6">
        <v>744292.0</v>
      </c>
      <c r="B30915" s="6">
        <v>744221.0</v>
      </c>
      <c r="C30915" s="14" t="str">
        <f>If(COUNTIF(DamReaches!$B$2:$B$346,"="&amp;A30915)&gt;0, "Yes", "No")</f>
        <v>No</v>
      </c>
    </row>
    <row r="30916">
      <c r="A30916" s="6">
        <v>744293.0</v>
      </c>
      <c r="B30916" s="6">
        <v>744472.0</v>
      </c>
      <c r="C30916" s="14" t="str">
        <f>If(COUNTIF(DamReaches!$B$2:$B$346,"="&amp;A30916)&gt;0, "Yes", "No")</f>
        <v>No</v>
      </c>
    </row>
    <row r="30917">
      <c r="A30917" s="6">
        <v>744334.0</v>
      </c>
      <c r="B30917" s="6">
        <v>744472.0</v>
      </c>
      <c r="C30917" s="14" t="str">
        <f>If(COUNTIF(DamReaches!$B$2:$B$346,"="&amp;A30917)&gt;0, "Yes", "No")</f>
        <v>No</v>
      </c>
    </row>
    <row r="30918">
      <c r="A30918" s="6">
        <v>744365.0</v>
      </c>
      <c r="B30918" s="6">
        <v>744252.0</v>
      </c>
      <c r="C30918" s="14" t="str">
        <f>If(COUNTIF(DamReaches!$B$2:$B$346,"="&amp;A30918)&gt;0, "Yes", "No")</f>
        <v>No</v>
      </c>
    </row>
    <row r="30919">
      <c r="A30919" s="6">
        <v>744366.0</v>
      </c>
      <c r="B30919" s="6">
        <v>744365.0</v>
      </c>
      <c r="C30919" s="14" t="str">
        <f>If(COUNTIF(DamReaches!$B$2:$B$346,"="&amp;A30919)&gt;0, "Yes", "No")</f>
        <v>No</v>
      </c>
    </row>
    <row r="30920">
      <c r="A30920" s="6">
        <v>744387.0</v>
      </c>
      <c r="B30920" s="6">
        <v>743785.0</v>
      </c>
      <c r="C30920" s="14" t="str">
        <f>If(COUNTIF(DamReaches!$B$2:$B$346,"="&amp;A30920)&gt;0, "Yes", "No")</f>
        <v>No</v>
      </c>
    </row>
    <row r="30921">
      <c r="A30921" s="6">
        <v>744388.0</v>
      </c>
      <c r="B30921" s="6">
        <v>743719.0</v>
      </c>
      <c r="C30921" s="14" t="str">
        <f>If(COUNTIF(DamReaches!$B$2:$B$346,"="&amp;A30921)&gt;0, "Yes", "No")</f>
        <v>No</v>
      </c>
    </row>
    <row r="30922">
      <c r="A30922" s="6">
        <v>744389.0</v>
      </c>
      <c r="B30922" s="6">
        <v>744141.0</v>
      </c>
      <c r="C30922" s="14" t="str">
        <f>If(COUNTIF(DamReaches!$B$2:$B$346,"="&amp;A30922)&gt;0, "Yes", "No")</f>
        <v>No</v>
      </c>
    </row>
    <row r="30923">
      <c r="A30923" s="6">
        <v>744390.0</v>
      </c>
      <c r="B30923" s="6">
        <v>744365.0</v>
      </c>
      <c r="C30923" s="14" t="str">
        <f>If(COUNTIF(DamReaches!$B$2:$B$346,"="&amp;A30923)&gt;0, "Yes", "No")</f>
        <v>No</v>
      </c>
    </row>
    <row r="30924">
      <c r="A30924" s="6">
        <v>744417.0</v>
      </c>
      <c r="B30924" s="6">
        <v>744387.0</v>
      </c>
      <c r="C30924" s="14" t="str">
        <f>If(COUNTIF(DamReaches!$B$2:$B$346,"="&amp;A30924)&gt;0, "Yes", "No")</f>
        <v>No</v>
      </c>
    </row>
    <row r="30925">
      <c r="A30925" s="6">
        <v>744436.0</v>
      </c>
      <c r="B30925" s="6">
        <v>743785.0</v>
      </c>
      <c r="C30925" s="14" t="str">
        <f>If(COUNTIF(DamReaches!$B$2:$B$346,"="&amp;A30925)&gt;0, "Yes", "No")</f>
        <v>No</v>
      </c>
    </row>
    <row r="30926">
      <c r="A30926" s="6">
        <v>744437.0</v>
      </c>
      <c r="B30926" s="6">
        <v>744436.0</v>
      </c>
      <c r="C30926" s="14" t="str">
        <f>If(COUNTIF(DamReaches!$B$2:$B$346,"="&amp;A30926)&gt;0, "Yes", "No")</f>
        <v>No</v>
      </c>
    </row>
    <row r="30927">
      <c r="A30927" s="6">
        <v>744438.0</v>
      </c>
      <c r="B30927" s="6">
        <v>744437.0</v>
      </c>
      <c r="C30927" s="14" t="str">
        <f>If(COUNTIF(DamReaches!$B$2:$B$346,"="&amp;A30927)&gt;0, "Yes", "No")</f>
        <v>No</v>
      </c>
    </row>
    <row r="30928">
      <c r="A30928" s="6">
        <v>744470.0</v>
      </c>
      <c r="B30928" s="6">
        <v>743661.0</v>
      </c>
      <c r="C30928" s="14" t="str">
        <f>If(COUNTIF(DamReaches!$B$2:$B$346,"="&amp;A30928)&gt;0, "Yes", "No")</f>
        <v>No</v>
      </c>
    </row>
    <row r="30929">
      <c r="A30929" s="6">
        <v>744471.0</v>
      </c>
      <c r="B30929" s="6">
        <v>744221.0</v>
      </c>
      <c r="C30929" s="14" t="str">
        <f>If(COUNTIF(DamReaches!$B$2:$B$346,"="&amp;A30929)&gt;0, "Yes", "No")</f>
        <v>No</v>
      </c>
    </row>
    <row r="30930">
      <c r="A30930" s="6">
        <v>744472.0</v>
      </c>
      <c r="B30930" s="6">
        <v>744292.0</v>
      </c>
      <c r="C30930" s="14" t="str">
        <f>If(COUNTIF(DamReaches!$B$2:$B$346,"="&amp;A30930)&gt;0, "Yes", "No")</f>
        <v>No</v>
      </c>
    </row>
    <row r="30931">
      <c r="A30931" s="6">
        <v>744491.0</v>
      </c>
      <c r="B30931" s="6">
        <v>744390.0</v>
      </c>
      <c r="C30931" s="14" t="str">
        <f>If(COUNTIF(DamReaches!$B$2:$B$346,"="&amp;A30931)&gt;0, "Yes", "No")</f>
        <v>No</v>
      </c>
    </row>
    <row r="30932">
      <c r="A30932" s="6">
        <v>744501.0</v>
      </c>
      <c r="B30932" s="6">
        <v>744387.0</v>
      </c>
      <c r="C30932" s="14" t="str">
        <f>If(COUNTIF(DamReaches!$B$2:$B$346,"="&amp;A30932)&gt;0, "Yes", "No")</f>
        <v>No</v>
      </c>
    </row>
    <row r="30933">
      <c r="A30933" s="6">
        <v>744502.0</v>
      </c>
      <c r="B30933" s="6">
        <v>744437.0</v>
      </c>
      <c r="C30933" s="14" t="str">
        <f>If(COUNTIF(DamReaches!$B$2:$B$346,"="&amp;A30933)&gt;0, "Yes", "No")</f>
        <v>No</v>
      </c>
    </row>
    <row r="30934">
      <c r="A30934" s="6">
        <v>744503.0</v>
      </c>
      <c r="B30934" s="6">
        <v>744388.0</v>
      </c>
      <c r="C30934" s="14" t="str">
        <f>If(COUNTIF(DamReaches!$B$2:$B$346,"="&amp;A30934)&gt;0, "Yes", "No")</f>
        <v>No</v>
      </c>
    </row>
    <row r="30935">
      <c r="A30935" s="6">
        <v>744560.0</v>
      </c>
      <c r="B30935" s="6">
        <v>743238.0</v>
      </c>
      <c r="C30935" s="14" t="str">
        <f>If(COUNTIF(DamReaches!$B$2:$B$346,"="&amp;A30935)&gt;0, "Yes", "No")</f>
        <v>No</v>
      </c>
    </row>
    <row r="30936">
      <c r="A30936" s="6">
        <v>744561.0</v>
      </c>
      <c r="B30936" s="6">
        <v>744562.0</v>
      </c>
      <c r="C30936" s="14" t="str">
        <f>If(COUNTIF(DamReaches!$B$2:$B$346,"="&amp;A30936)&gt;0, "Yes", "No")</f>
        <v>No</v>
      </c>
    </row>
    <row r="30937">
      <c r="A30937" s="6">
        <v>744562.0</v>
      </c>
      <c r="B30937" s="6">
        <v>744471.0</v>
      </c>
      <c r="C30937" s="14" t="str">
        <f>If(COUNTIF(DamReaches!$B$2:$B$346,"="&amp;A30937)&gt;0, "Yes", "No")</f>
        <v>No</v>
      </c>
    </row>
    <row r="30938">
      <c r="A30938" s="6">
        <v>744586.0</v>
      </c>
      <c r="B30938" s="6">
        <v>744560.0</v>
      </c>
      <c r="C30938" s="14" t="str">
        <f>If(COUNTIF(DamReaches!$B$2:$B$346,"="&amp;A30938)&gt;0, "Yes", "No")</f>
        <v>No</v>
      </c>
    </row>
    <row r="30939">
      <c r="A30939" s="6">
        <v>744596.0</v>
      </c>
      <c r="B30939" s="6">
        <v>744388.0</v>
      </c>
      <c r="C30939" s="14" t="str">
        <f>If(COUNTIF(DamReaches!$B$2:$B$346,"="&amp;A30939)&gt;0, "Yes", "No")</f>
        <v>No</v>
      </c>
    </row>
    <row r="30940">
      <c r="A30940" s="6">
        <v>744597.0</v>
      </c>
      <c r="B30940" s="6">
        <v>743630.0</v>
      </c>
      <c r="C30940" s="14" t="str">
        <f>If(COUNTIF(DamReaches!$B$2:$B$346,"="&amp;A30940)&gt;0, "Yes", "No")</f>
        <v>No</v>
      </c>
    </row>
    <row r="30941">
      <c r="A30941" s="6">
        <v>744621.0</v>
      </c>
      <c r="B30941" s="6">
        <v>744740.0</v>
      </c>
      <c r="C30941" s="14" t="str">
        <f>If(COUNTIF(DamReaches!$B$2:$B$346,"="&amp;A30941)&gt;0, "Yes", "No")</f>
        <v>No</v>
      </c>
    </row>
    <row r="30942">
      <c r="A30942" s="6">
        <v>744622.0</v>
      </c>
      <c r="B30942" s="6">
        <v>743661.0</v>
      </c>
      <c r="C30942" s="14" t="str">
        <f>If(COUNTIF(DamReaches!$B$2:$B$346,"="&amp;A30942)&gt;0, "Yes", "No")</f>
        <v>No</v>
      </c>
    </row>
    <row r="30943">
      <c r="A30943" s="6">
        <v>744623.0</v>
      </c>
      <c r="B30943" s="6">
        <v>744562.0</v>
      </c>
      <c r="C30943" s="14" t="str">
        <f>If(COUNTIF(DamReaches!$B$2:$B$346,"="&amp;A30943)&gt;0, "Yes", "No")</f>
        <v>No</v>
      </c>
    </row>
    <row r="30944">
      <c r="A30944" s="6">
        <v>744683.0</v>
      </c>
      <c r="B30944" s="6">
        <v>744390.0</v>
      </c>
      <c r="C30944" s="14" t="str">
        <f>If(COUNTIF(DamReaches!$B$2:$B$346,"="&amp;A30944)&gt;0, "Yes", "No")</f>
        <v>No</v>
      </c>
    </row>
    <row r="30945">
      <c r="A30945" s="6">
        <v>744722.0</v>
      </c>
      <c r="B30945" s="6">
        <v>744334.0</v>
      </c>
      <c r="C30945" s="14" t="str">
        <f>If(COUNTIF(DamReaches!$B$2:$B$346,"="&amp;A30945)&gt;0, "Yes", "No")</f>
        <v>No</v>
      </c>
    </row>
    <row r="30946">
      <c r="A30946" s="6">
        <v>744739.0</v>
      </c>
      <c r="B30946" s="6">
        <v>744177.0</v>
      </c>
      <c r="C30946" s="14" t="str">
        <f>If(COUNTIF(DamReaches!$B$2:$B$346,"="&amp;A30946)&gt;0, "Yes", "No")</f>
        <v>No</v>
      </c>
    </row>
    <row r="30947">
      <c r="A30947" s="6">
        <v>744740.0</v>
      </c>
      <c r="B30947" s="6">
        <v>744739.0</v>
      </c>
      <c r="C30947" s="14" t="str">
        <f>If(COUNTIF(DamReaches!$B$2:$B$346,"="&amp;A30947)&gt;0, "Yes", "No")</f>
        <v>No</v>
      </c>
    </row>
    <row r="30948">
      <c r="A30948" s="6">
        <v>744773.0</v>
      </c>
      <c r="B30948" s="6">
        <v>743658.0</v>
      </c>
      <c r="C30948" s="14" t="str">
        <f>If(COUNTIF(DamReaches!$B$2:$B$346,"="&amp;A30948)&gt;0, "Yes", "No")</f>
        <v>No</v>
      </c>
    </row>
    <row r="30949">
      <c r="A30949" s="6">
        <v>744774.0</v>
      </c>
      <c r="B30949" s="6">
        <v>744740.0</v>
      </c>
      <c r="C30949" s="14" t="str">
        <f>If(COUNTIF(DamReaches!$B$2:$B$346,"="&amp;A30949)&gt;0, "Yes", "No")</f>
        <v>No</v>
      </c>
    </row>
    <row r="30950">
      <c r="A30950" s="6">
        <v>744874.0</v>
      </c>
      <c r="B30950" s="6">
        <v>744436.0</v>
      </c>
      <c r="C30950" s="14" t="str">
        <f>If(COUNTIF(DamReaches!$B$2:$B$346,"="&amp;A30950)&gt;0, "Yes", "No")</f>
        <v>No</v>
      </c>
    </row>
    <row r="30951">
      <c r="A30951" s="6">
        <v>744904.0</v>
      </c>
      <c r="B30951" s="6">
        <v>744291.0</v>
      </c>
      <c r="C30951" s="14" t="str">
        <f>If(COUNTIF(DamReaches!$B$2:$B$346,"="&amp;A30951)&gt;0, "Yes", "No")</f>
        <v>No</v>
      </c>
    </row>
    <row r="30952">
      <c r="A30952" s="6">
        <v>744972.0</v>
      </c>
      <c r="B30952" s="6">
        <v>744683.0</v>
      </c>
      <c r="C30952" s="14" t="str">
        <f>If(COUNTIF(DamReaches!$B$2:$B$346,"="&amp;A30952)&gt;0, "Yes", "No")</f>
        <v>No</v>
      </c>
    </row>
    <row r="30953">
      <c r="A30953" s="6">
        <v>745033.0</v>
      </c>
      <c r="B30953" s="6">
        <v>744291.0</v>
      </c>
      <c r="C30953" s="14" t="str">
        <f>If(COUNTIF(DamReaches!$B$2:$B$346,"="&amp;A30953)&gt;0, "Yes", "No")</f>
        <v>No</v>
      </c>
    </row>
    <row r="30954">
      <c r="A30954" s="6">
        <v>745034.0</v>
      </c>
      <c r="B30954" s="6">
        <v>744904.0</v>
      </c>
      <c r="C30954" s="14" t="str">
        <f>If(COUNTIF(DamReaches!$B$2:$B$346,"="&amp;A30954)&gt;0, "Yes", "No")</f>
        <v>No</v>
      </c>
    </row>
    <row r="30955">
      <c r="A30955" s="6">
        <v>745059.0</v>
      </c>
      <c r="B30955" s="6">
        <v>744773.0</v>
      </c>
      <c r="C30955" s="14" t="str">
        <f>If(COUNTIF(DamReaches!$B$2:$B$346,"="&amp;A30955)&gt;0, "Yes", "No")</f>
        <v>No</v>
      </c>
    </row>
    <row r="30956">
      <c r="A30956" s="6">
        <v>745060.0</v>
      </c>
      <c r="B30956" s="6">
        <v>744773.0</v>
      </c>
      <c r="C30956" s="14" t="str">
        <f>If(COUNTIF(DamReaches!$B$2:$B$346,"="&amp;A30956)&gt;0, "Yes", "No")</f>
        <v>No</v>
      </c>
    </row>
    <row r="30957">
      <c r="A30957" s="6">
        <v>745061.0</v>
      </c>
      <c r="B30957" s="6">
        <v>744904.0</v>
      </c>
      <c r="C30957" s="14" t="str">
        <f>If(COUNTIF(DamReaches!$B$2:$B$346,"="&amp;A30957)&gt;0, "Yes", "No")</f>
        <v>No</v>
      </c>
    </row>
    <row r="30958">
      <c r="A30958" s="6">
        <v>745106.0</v>
      </c>
      <c r="B30958" s="6">
        <v>745059.0</v>
      </c>
      <c r="C30958" s="14" t="str">
        <f>If(COUNTIF(DamReaches!$B$2:$B$346,"="&amp;A30958)&gt;0, "Yes", "No")</f>
        <v>No</v>
      </c>
    </row>
    <row r="30959">
      <c r="A30959" s="6">
        <v>745128.0</v>
      </c>
      <c r="B30959" s="6">
        <v>744739.0</v>
      </c>
      <c r="C30959" s="14" t="str">
        <f>If(COUNTIF(DamReaches!$B$2:$B$346,"="&amp;A30959)&gt;0, "Yes", "No")</f>
        <v>No</v>
      </c>
    </row>
    <row r="30960">
      <c r="A30960" s="6">
        <v>745129.0</v>
      </c>
      <c r="B30960" s="6">
        <v>745128.0</v>
      </c>
      <c r="C30960" s="14" t="str">
        <f>If(COUNTIF(DamReaches!$B$2:$B$346,"="&amp;A30960)&gt;0, "Yes", "No")</f>
        <v>No</v>
      </c>
    </row>
    <row r="30961">
      <c r="A30961" s="6">
        <v>745151.0</v>
      </c>
      <c r="B30961" s="6">
        <v>745106.0</v>
      </c>
      <c r="C30961" s="14" t="str">
        <f>If(COUNTIF(DamReaches!$B$2:$B$346,"="&amp;A30961)&gt;0, "Yes", "No")</f>
        <v>No</v>
      </c>
    </row>
    <row r="30962">
      <c r="A30962" s="6">
        <v>745213.0</v>
      </c>
      <c r="B30962" s="6">
        <v>744471.0</v>
      </c>
      <c r="C30962" s="14" t="str">
        <f>If(COUNTIF(DamReaches!$B$2:$B$346,"="&amp;A30962)&gt;0, "Yes", "No")</f>
        <v>No</v>
      </c>
    </row>
    <row r="30963">
      <c r="A30963" s="6">
        <v>745235.0</v>
      </c>
      <c r="B30963" s="6">
        <v>745306.0</v>
      </c>
      <c r="C30963" s="14" t="str">
        <f>If(COUNTIF(DamReaches!$B$2:$B$346,"="&amp;A30963)&gt;0, "Yes", "No")</f>
        <v>No</v>
      </c>
    </row>
    <row r="30964">
      <c r="A30964" s="6">
        <v>745285.0</v>
      </c>
      <c r="B30964" s="6">
        <v>745151.0</v>
      </c>
      <c r="C30964" s="14" t="str">
        <f>If(COUNTIF(DamReaches!$B$2:$B$346,"="&amp;A30964)&gt;0, "Yes", "No")</f>
        <v>No</v>
      </c>
    </row>
    <row r="30965">
      <c r="A30965" s="6">
        <v>745286.0</v>
      </c>
      <c r="B30965" s="6">
        <v>744560.0</v>
      </c>
      <c r="C30965" s="14" t="str">
        <f>If(COUNTIF(DamReaches!$B$2:$B$346,"="&amp;A30965)&gt;0, "Yes", "No")</f>
        <v>No</v>
      </c>
    </row>
    <row r="30966">
      <c r="A30966" s="6">
        <v>745287.0</v>
      </c>
      <c r="B30966" s="6">
        <v>745213.0</v>
      </c>
      <c r="C30966" s="14" t="str">
        <f>If(COUNTIF(DamReaches!$B$2:$B$346,"="&amp;A30966)&gt;0, "Yes", "No")</f>
        <v>No</v>
      </c>
    </row>
    <row r="30967">
      <c r="A30967" s="6">
        <v>745288.0</v>
      </c>
      <c r="B30967" s="6">
        <v>745287.0</v>
      </c>
      <c r="C30967" s="14" t="str">
        <f>If(COUNTIF(DamReaches!$B$2:$B$346,"="&amp;A30967)&gt;0, "Yes", "No")</f>
        <v>No</v>
      </c>
    </row>
    <row r="30968">
      <c r="A30968" s="6">
        <v>745289.0</v>
      </c>
      <c r="B30968" s="6">
        <v>745306.0</v>
      </c>
      <c r="C30968" s="14" t="str">
        <f>If(COUNTIF(DamReaches!$B$2:$B$346,"="&amp;A30968)&gt;0, "Yes", "No")</f>
        <v>No</v>
      </c>
    </row>
    <row r="30969">
      <c r="A30969" s="6">
        <v>745290.0</v>
      </c>
      <c r="B30969" s="6">
        <v>745289.0</v>
      </c>
      <c r="C30969" s="14" t="str">
        <f>If(COUNTIF(DamReaches!$B$2:$B$346,"="&amp;A30969)&gt;0, "Yes", "No")</f>
        <v>No</v>
      </c>
    </row>
    <row r="30970">
      <c r="A30970" s="6">
        <v>745304.0</v>
      </c>
      <c r="B30970" s="6">
        <v>745286.0</v>
      </c>
      <c r="C30970" s="14" t="str">
        <f>If(COUNTIF(DamReaches!$B$2:$B$346,"="&amp;A30970)&gt;0, "Yes", "No")</f>
        <v>No</v>
      </c>
    </row>
    <row r="30971">
      <c r="A30971" s="6">
        <v>745305.0</v>
      </c>
      <c r="B30971" s="6">
        <v>745287.0</v>
      </c>
      <c r="C30971" s="14" t="str">
        <f>If(COUNTIF(DamReaches!$B$2:$B$346,"="&amp;A30971)&gt;0, "Yes", "No")</f>
        <v>No</v>
      </c>
    </row>
    <row r="30972">
      <c r="A30972" s="6">
        <v>745306.0</v>
      </c>
      <c r="B30972" s="6">
        <v>746239.0</v>
      </c>
      <c r="C30972" s="14" t="str">
        <f>If(COUNTIF(DamReaches!$B$2:$B$346,"="&amp;A30972)&gt;0, "Yes", "No")</f>
        <v>No</v>
      </c>
    </row>
    <row r="30973">
      <c r="A30973" s="6">
        <v>745307.0</v>
      </c>
      <c r="B30973" s="6">
        <v>744683.0</v>
      </c>
      <c r="C30973" s="14" t="str">
        <f>If(COUNTIF(DamReaches!$B$2:$B$346,"="&amp;A30973)&gt;0, "Yes", "No")</f>
        <v>No</v>
      </c>
    </row>
    <row r="30974">
      <c r="A30974" s="6">
        <v>745367.0</v>
      </c>
      <c r="B30974" s="6">
        <v>745285.0</v>
      </c>
      <c r="C30974" s="14" t="str">
        <f>If(COUNTIF(DamReaches!$B$2:$B$346,"="&amp;A30974)&gt;0, "Yes", "No")</f>
        <v>No</v>
      </c>
    </row>
    <row r="30975">
      <c r="A30975" s="6">
        <v>745385.0</v>
      </c>
      <c r="B30975" s="6">
        <v>745106.0</v>
      </c>
      <c r="C30975" s="14" t="str">
        <f>If(COUNTIF(DamReaches!$B$2:$B$346,"="&amp;A30975)&gt;0, "Yes", "No")</f>
        <v>No</v>
      </c>
    </row>
    <row r="30976">
      <c r="A30976" s="6">
        <v>745410.0</v>
      </c>
      <c r="B30976" s="6">
        <v>745128.0</v>
      </c>
      <c r="C30976" s="14" t="str">
        <f>If(COUNTIF(DamReaches!$B$2:$B$346,"="&amp;A30976)&gt;0, "Yes", "No")</f>
        <v>No</v>
      </c>
    </row>
    <row r="30977">
      <c r="A30977" s="6">
        <v>745411.0</v>
      </c>
      <c r="B30977" s="6">
        <v>745590.0</v>
      </c>
      <c r="C30977" s="14" t="str">
        <f>If(COUNTIF(DamReaches!$B$2:$B$346,"="&amp;A30977)&gt;0, "Yes", "No")</f>
        <v>No</v>
      </c>
    </row>
    <row r="30978">
      <c r="A30978" s="6">
        <v>745433.0</v>
      </c>
      <c r="B30978" s="6">
        <v>745479.0</v>
      </c>
      <c r="C30978" s="14" t="str">
        <f>If(COUNTIF(DamReaches!$B$2:$B$346,"="&amp;A30978)&gt;0, "Yes", "No")</f>
        <v>No</v>
      </c>
    </row>
    <row r="30979">
      <c r="A30979" s="6">
        <v>745434.0</v>
      </c>
      <c r="B30979" s="6">
        <v>745590.0</v>
      </c>
      <c r="C30979" s="14" t="str">
        <f>If(COUNTIF(DamReaches!$B$2:$B$346,"="&amp;A30979)&gt;0, "Yes", "No")</f>
        <v>No</v>
      </c>
    </row>
    <row r="30980">
      <c r="A30980" s="6">
        <v>745455.0</v>
      </c>
      <c r="B30980" s="6">
        <v>745410.0</v>
      </c>
      <c r="C30980" s="14" t="str">
        <f>If(COUNTIF(DamReaches!$B$2:$B$346,"="&amp;A30980)&gt;0, "Yes", "No")</f>
        <v>No</v>
      </c>
    </row>
    <row r="30981">
      <c r="A30981" s="6">
        <v>745456.0</v>
      </c>
      <c r="B30981" s="6">
        <v>745286.0</v>
      </c>
      <c r="C30981" s="14" t="str">
        <f>If(COUNTIF(DamReaches!$B$2:$B$346,"="&amp;A30981)&gt;0, "Yes", "No")</f>
        <v>No</v>
      </c>
    </row>
    <row r="30982">
      <c r="A30982" s="6">
        <v>745478.0</v>
      </c>
      <c r="B30982" s="6">
        <v>745479.0</v>
      </c>
      <c r="C30982" s="14" t="str">
        <f>If(COUNTIF(DamReaches!$B$2:$B$346,"="&amp;A30982)&gt;0, "Yes", "No")</f>
        <v>No</v>
      </c>
    </row>
    <row r="30983">
      <c r="A30983" s="6">
        <v>745479.0</v>
      </c>
      <c r="B30983" s="6">
        <v>745367.0</v>
      </c>
      <c r="C30983" s="14" t="str">
        <f>If(COUNTIF(DamReaches!$B$2:$B$346,"="&amp;A30983)&gt;0, "Yes", "No")</f>
        <v>No</v>
      </c>
    </row>
    <row r="30984">
      <c r="A30984" s="6">
        <v>745500.0</v>
      </c>
      <c r="B30984" s="6">
        <v>745900.0</v>
      </c>
      <c r="C30984" s="14" t="str">
        <f>If(COUNTIF(DamReaches!$B$2:$B$346,"="&amp;A30984)&gt;0, "Yes", "No")</f>
        <v>No</v>
      </c>
    </row>
    <row r="30985">
      <c r="A30985" s="6">
        <v>745501.0</v>
      </c>
      <c r="B30985" s="6">
        <v>745900.0</v>
      </c>
      <c r="C30985" s="14" t="str">
        <f>If(COUNTIF(DamReaches!$B$2:$B$346,"="&amp;A30985)&gt;0, "Yes", "No")</f>
        <v>No</v>
      </c>
    </row>
    <row r="30986">
      <c r="A30986" s="6">
        <v>745514.0</v>
      </c>
      <c r="B30986" s="6">
        <v>745410.0</v>
      </c>
      <c r="C30986" s="14" t="str">
        <f>If(COUNTIF(DamReaches!$B$2:$B$346,"="&amp;A30986)&gt;0, "Yes", "No")</f>
        <v>No</v>
      </c>
    </row>
    <row r="30987">
      <c r="A30987" s="6">
        <v>745515.0</v>
      </c>
      <c r="B30987" s="6">
        <v>746239.0</v>
      </c>
      <c r="C30987" s="14" t="str">
        <f>If(COUNTIF(DamReaches!$B$2:$B$346,"="&amp;A30987)&gt;0, "Yes", "No")</f>
        <v>No</v>
      </c>
    </row>
    <row r="30988">
      <c r="A30988" s="6">
        <v>745569.0</v>
      </c>
      <c r="B30988" s="6">
        <v>745151.0</v>
      </c>
      <c r="C30988" s="14" t="str">
        <f>If(COUNTIF(DamReaches!$B$2:$B$346,"="&amp;A30988)&gt;0, "Yes", "No")</f>
        <v>No</v>
      </c>
    </row>
    <row r="30989">
      <c r="A30989" s="6">
        <v>745590.0</v>
      </c>
      <c r="B30989" s="6">
        <v>745651.0</v>
      </c>
      <c r="C30989" s="14" t="str">
        <f>If(COUNTIF(DamReaches!$B$2:$B$346,"="&amp;A30989)&gt;0, "Yes", "No")</f>
        <v>No</v>
      </c>
    </row>
    <row r="30990">
      <c r="A30990" s="6">
        <v>745627.0</v>
      </c>
      <c r="B30990" s="6">
        <v>745213.0</v>
      </c>
      <c r="C30990" s="14" t="str">
        <f>If(COUNTIF(DamReaches!$B$2:$B$346,"="&amp;A30990)&gt;0, "Yes", "No")</f>
        <v>No</v>
      </c>
    </row>
    <row r="30991">
      <c r="A30991" s="6">
        <v>745628.0</v>
      </c>
      <c r="B30991" s="6">
        <v>745289.0</v>
      </c>
      <c r="C30991" s="14" t="str">
        <f>If(COUNTIF(DamReaches!$B$2:$B$346,"="&amp;A30991)&gt;0, "Yes", "No")</f>
        <v>No</v>
      </c>
    </row>
    <row r="30992">
      <c r="A30992" s="6">
        <v>745647.0</v>
      </c>
      <c r="B30992" s="6">
        <v>745899.0</v>
      </c>
      <c r="C30992" s="14" t="str">
        <f>If(COUNTIF(DamReaches!$B$2:$B$346,"="&amp;A30992)&gt;0, "Yes", "No")</f>
        <v>No</v>
      </c>
    </row>
    <row r="30993">
      <c r="A30993" s="6">
        <v>745648.0</v>
      </c>
      <c r="B30993" s="6">
        <v>745899.0</v>
      </c>
      <c r="C30993" s="14" t="str">
        <f>If(COUNTIF(DamReaches!$B$2:$B$346,"="&amp;A30993)&gt;0, "Yes", "No")</f>
        <v>No</v>
      </c>
    </row>
    <row r="30994">
      <c r="A30994" s="6">
        <v>745649.0</v>
      </c>
      <c r="B30994" s="6">
        <v>745650.0</v>
      </c>
      <c r="C30994" s="14" t="str">
        <f>If(COUNTIF(DamReaches!$B$2:$B$346,"="&amp;A30994)&gt;0, "Yes", "No")</f>
        <v>No</v>
      </c>
    </row>
    <row r="30995">
      <c r="A30995" s="6">
        <v>745650.0</v>
      </c>
      <c r="B30995" s="6">
        <v>745455.0</v>
      </c>
      <c r="C30995" s="14" t="str">
        <f>If(COUNTIF(DamReaches!$B$2:$B$346,"="&amp;A30995)&gt;0, "Yes", "No")</f>
        <v>No</v>
      </c>
    </row>
    <row r="30996">
      <c r="A30996" s="6">
        <v>745651.0</v>
      </c>
      <c r="B30996" s="6">
        <v>745901.0</v>
      </c>
      <c r="C30996" s="14" t="str">
        <f>If(COUNTIF(DamReaches!$B$2:$B$346,"="&amp;A30996)&gt;0, "Yes", "No")</f>
        <v>No</v>
      </c>
    </row>
    <row r="30997">
      <c r="A30997" s="6">
        <v>745652.0</v>
      </c>
      <c r="B30997" s="6">
        <v>745901.0</v>
      </c>
      <c r="C30997" s="14" t="str">
        <f>If(COUNTIF(DamReaches!$B$2:$B$346,"="&amp;A30997)&gt;0, "Yes", "No")</f>
        <v>No</v>
      </c>
    </row>
    <row r="30998">
      <c r="A30998" s="6">
        <v>745678.0</v>
      </c>
      <c r="B30998" s="6">
        <v>745650.0</v>
      </c>
      <c r="C30998" s="14" t="str">
        <f>If(COUNTIF(DamReaches!$B$2:$B$346,"="&amp;A30998)&gt;0, "Yes", "No")</f>
        <v>No</v>
      </c>
    </row>
    <row r="30999">
      <c r="A30999" s="6">
        <v>745704.0</v>
      </c>
      <c r="B30999" s="6">
        <v>745285.0</v>
      </c>
      <c r="C30999" s="14" t="str">
        <f>If(COUNTIF(DamReaches!$B$2:$B$346,"="&amp;A30999)&gt;0, "Yes", "No")</f>
        <v>No</v>
      </c>
    </row>
    <row r="31000">
      <c r="A31000" s="6">
        <v>745737.0</v>
      </c>
      <c r="B31000" s="6">
        <v>745367.0</v>
      </c>
      <c r="C31000" s="14" t="str">
        <f>If(COUNTIF(DamReaches!$B$2:$B$346,"="&amp;A31000)&gt;0, "Yes", "No")</f>
        <v>No</v>
      </c>
    </row>
    <row r="31001">
      <c r="A31001" s="6">
        <v>745738.0</v>
      </c>
      <c r="B31001" s="6">
        <v>745059.0</v>
      </c>
      <c r="C31001" s="14" t="str">
        <f>If(COUNTIF(DamReaches!$B$2:$B$346,"="&amp;A31001)&gt;0, "Yes", "No")</f>
        <v>No</v>
      </c>
    </row>
    <row r="31002">
      <c r="A31002" s="6">
        <v>745739.0</v>
      </c>
      <c r="B31002" s="6">
        <v>745455.0</v>
      </c>
      <c r="C31002" s="14" t="str">
        <f>If(COUNTIF(DamReaches!$B$2:$B$346,"="&amp;A31002)&gt;0, "Yes", "No")</f>
        <v>No</v>
      </c>
    </row>
    <row r="31003">
      <c r="A31003" s="6">
        <v>745749.0</v>
      </c>
      <c r="B31003" s="6">
        <v>745750.0</v>
      </c>
      <c r="C31003" s="14" t="str">
        <f>If(COUNTIF(DamReaches!$B$2:$B$346,"="&amp;A31003)&gt;0, "Yes", "No")</f>
        <v>No</v>
      </c>
    </row>
    <row r="31004">
      <c r="A31004" s="6">
        <v>745750.0</v>
      </c>
      <c r="B31004" s="6">
        <v>745627.0</v>
      </c>
      <c r="C31004" s="14" t="str">
        <f>If(COUNTIF(DamReaches!$B$2:$B$346,"="&amp;A31004)&gt;0, "Yes", "No")</f>
        <v>No</v>
      </c>
    </row>
    <row r="31005">
      <c r="A31005" s="6">
        <v>745784.0</v>
      </c>
      <c r="B31005" s="6">
        <v>745651.0</v>
      </c>
      <c r="C31005" s="14" t="str">
        <f>If(COUNTIF(DamReaches!$B$2:$B$346,"="&amp;A31005)&gt;0, "Yes", "No")</f>
        <v>No</v>
      </c>
    </row>
    <row r="31006">
      <c r="A31006" s="6">
        <v>745785.0</v>
      </c>
      <c r="B31006" s="6">
        <v>745627.0</v>
      </c>
      <c r="C31006" s="14" t="str">
        <f>If(COUNTIF(DamReaches!$B$2:$B$346,"="&amp;A31006)&gt;0, "Yes", "No")</f>
        <v>No</v>
      </c>
    </row>
    <row r="31007">
      <c r="A31007" s="6">
        <v>745786.0</v>
      </c>
      <c r="B31007" s="6">
        <v>745785.0</v>
      </c>
      <c r="C31007" s="14" t="str">
        <f>If(COUNTIF(DamReaches!$B$2:$B$346,"="&amp;A31007)&gt;0, "Yes", "No")</f>
        <v>No</v>
      </c>
    </row>
    <row r="31008">
      <c r="A31008" s="6">
        <v>745787.0</v>
      </c>
      <c r="B31008" s="6">
        <v>745628.0</v>
      </c>
      <c r="C31008" s="14" t="str">
        <f>If(COUNTIF(DamReaches!$B$2:$B$346,"="&amp;A31008)&gt;0, "Yes", "No")</f>
        <v>No</v>
      </c>
    </row>
    <row r="31009">
      <c r="A31009" s="6">
        <v>745854.0</v>
      </c>
      <c r="B31009" s="6">
        <v>745628.0</v>
      </c>
      <c r="C31009" s="14" t="str">
        <f>If(COUNTIF(DamReaches!$B$2:$B$346,"="&amp;A31009)&gt;0, "Yes", "No")</f>
        <v>No</v>
      </c>
    </row>
    <row r="31010">
      <c r="A31010" s="6">
        <v>745899.0</v>
      </c>
      <c r="B31010" s="6">
        <v>746156.0</v>
      </c>
      <c r="C31010" s="14" t="str">
        <f>If(COUNTIF(DamReaches!$B$2:$B$346,"="&amp;A31010)&gt;0, "Yes", "No")</f>
        <v>No</v>
      </c>
    </row>
    <row r="31011">
      <c r="A31011" s="6">
        <v>745900.0</v>
      </c>
      <c r="B31011" s="6">
        <v>746156.0</v>
      </c>
      <c r="C31011" s="14" t="str">
        <f>If(COUNTIF(DamReaches!$B$2:$B$346,"="&amp;A31011)&gt;0, "Yes", "No")</f>
        <v>No</v>
      </c>
    </row>
    <row r="31012">
      <c r="A31012" s="6">
        <v>745901.0</v>
      </c>
      <c r="B31012" s="6">
        <v>746012.0</v>
      </c>
      <c r="C31012" s="14" t="str">
        <f>If(COUNTIF(DamReaches!$B$2:$B$346,"="&amp;A31012)&gt;0, "Yes", "No")</f>
        <v>No</v>
      </c>
    </row>
    <row r="31013">
      <c r="A31013" s="6">
        <v>745902.0</v>
      </c>
      <c r="B31013" s="6">
        <v>745750.0</v>
      </c>
      <c r="C31013" s="14" t="str">
        <f>If(COUNTIF(DamReaches!$B$2:$B$346,"="&amp;A31013)&gt;0, "Yes", "No")</f>
        <v>No</v>
      </c>
    </row>
    <row r="31014">
      <c r="A31014" s="6">
        <v>745937.0</v>
      </c>
      <c r="B31014" s="6">
        <v>745739.0</v>
      </c>
      <c r="C31014" s="14" t="str">
        <f>If(COUNTIF(DamReaches!$B$2:$B$346,"="&amp;A31014)&gt;0, "Yes", "No")</f>
        <v>No</v>
      </c>
    </row>
    <row r="31015">
      <c r="A31015" s="6">
        <v>745938.0</v>
      </c>
      <c r="B31015" s="6">
        <v>745785.0</v>
      </c>
      <c r="C31015" s="14" t="str">
        <f>If(COUNTIF(DamReaches!$B$2:$B$346,"="&amp;A31015)&gt;0, "Yes", "No")</f>
        <v>No</v>
      </c>
    </row>
    <row r="31016">
      <c r="A31016" s="6">
        <v>746012.0</v>
      </c>
      <c r="B31016" s="6">
        <v>746203.0</v>
      </c>
      <c r="C31016" s="14" t="str">
        <f>If(COUNTIF(DamReaches!$B$2:$B$346,"="&amp;A31016)&gt;0, "Yes", "No")</f>
        <v>No</v>
      </c>
    </row>
    <row r="31017">
      <c r="A31017" s="6">
        <v>746062.0</v>
      </c>
      <c r="B31017" s="6">
        <v>745902.0</v>
      </c>
      <c r="C31017" s="14" t="str">
        <f>If(COUNTIF(DamReaches!$B$2:$B$346,"="&amp;A31017)&gt;0, "Yes", "No")</f>
        <v>No</v>
      </c>
    </row>
    <row r="31018">
      <c r="A31018" s="6">
        <v>746127.0</v>
      </c>
      <c r="B31018" s="6">
        <v>746012.0</v>
      </c>
      <c r="C31018" s="14" t="str">
        <f>If(COUNTIF(DamReaches!$B$2:$B$346,"="&amp;A31018)&gt;0, "Yes", "No")</f>
        <v>No</v>
      </c>
    </row>
    <row r="31019">
      <c r="A31019" s="6">
        <v>746156.0</v>
      </c>
      <c r="B31019" s="6">
        <v>746157.0</v>
      </c>
      <c r="C31019" s="14" t="str">
        <f>If(COUNTIF(DamReaches!$B$2:$B$346,"="&amp;A31019)&gt;0, "Yes", "No")</f>
        <v>No</v>
      </c>
    </row>
    <row r="31020">
      <c r="A31020" s="6">
        <v>746157.0</v>
      </c>
      <c r="B31020" s="6">
        <v>745737.0</v>
      </c>
      <c r="C31020" s="14" t="str">
        <f>If(COUNTIF(DamReaches!$B$2:$B$346,"="&amp;A31020)&gt;0, "Yes", "No")</f>
        <v>No</v>
      </c>
    </row>
    <row r="31021">
      <c r="A31021" s="6">
        <v>746169.0</v>
      </c>
      <c r="B31021" s="6">
        <v>746203.0</v>
      </c>
      <c r="C31021" s="14" t="str">
        <f>If(COUNTIF(DamReaches!$B$2:$B$346,"="&amp;A31021)&gt;0, "Yes", "No")</f>
        <v>No</v>
      </c>
    </row>
    <row r="31022">
      <c r="A31022" s="6">
        <v>746190.0</v>
      </c>
      <c r="B31022" s="6">
        <v>745902.0</v>
      </c>
      <c r="C31022" s="14" t="str">
        <f>If(COUNTIF(DamReaches!$B$2:$B$346,"="&amp;A31022)&gt;0, "Yes", "No")</f>
        <v>No</v>
      </c>
    </row>
    <row r="31023">
      <c r="A31023" s="6">
        <v>746203.0</v>
      </c>
      <c r="B31023" s="6">
        <v>746225.0</v>
      </c>
      <c r="C31023" s="14" t="str">
        <f>If(COUNTIF(DamReaches!$B$2:$B$346,"="&amp;A31023)&gt;0, "Yes", "No")</f>
        <v>No</v>
      </c>
    </row>
    <row r="31024">
      <c r="A31024" s="6">
        <v>746224.0</v>
      </c>
      <c r="B31024" s="6">
        <v>745739.0</v>
      </c>
      <c r="C31024" s="14" t="str">
        <f>If(COUNTIF(DamReaches!$B$2:$B$346,"="&amp;A31024)&gt;0, "Yes", "No")</f>
        <v>No</v>
      </c>
    </row>
    <row r="31025">
      <c r="A31025" s="6">
        <v>746225.0</v>
      </c>
      <c r="B31025" s="6">
        <v>746062.0</v>
      </c>
      <c r="C31025" s="14" t="str">
        <f>If(COUNTIF(DamReaches!$B$2:$B$346,"="&amp;A31025)&gt;0, "Yes", "No")</f>
        <v>No</v>
      </c>
    </row>
    <row r="31026">
      <c r="A31026" s="6">
        <v>746239.0</v>
      </c>
      <c r="B31026" s="6">
        <v>746190.0</v>
      </c>
      <c r="C31026" s="14" t="str">
        <f>If(COUNTIF(DamReaches!$B$2:$B$346,"="&amp;A31026)&gt;0, "Yes", "No")</f>
        <v>No</v>
      </c>
    </row>
    <row r="31027">
      <c r="A31027" s="6">
        <v>746286.0</v>
      </c>
      <c r="B31027" s="6">
        <v>746448.0</v>
      </c>
      <c r="C31027" s="14" t="str">
        <f>If(COUNTIF(DamReaches!$B$2:$B$346,"="&amp;A31027)&gt;0, "Yes", "No")</f>
        <v>No</v>
      </c>
    </row>
    <row r="31028">
      <c r="A31028" s="6">
        <v>746287.0</v>
      </c>
      <c r="B31028" s="6">
        <v>746225.0</v>
      </c>
      <c r="C31028" s="14" t="str">
        <f>If(COUNTIF(DamReaches!$B$2:$B$346,"="&amp;A31028)&gt;0, "Yes", "No")</f>
        <v>No</v>
      </c>
    </row>
    <row r="31029">
      <c r="A31029" s="6">
        <v>746348.0</v>
      </c>
      <c r="B31029" s="6">
        <v>746383.0</v>
      </c>
      <c r="C31029" s="14" t="str">
        <f>If(COUNTIF(DamReaches!$B$2:$B$346,"="&amp;A31029)&gt;0, "Yes", "No")</f>
        <v>No</v>
      </c>
    </row>
    <row r="31030">
      <c r="A31030" s="6">
        <v>746360.0</v>
      </c>
      <c r="B31030" s="6">
        <v>746224.0</v>
      </c>
      <c r="C31030" s="14" t="str">
        <f>If(COUNTIF(DamReaches!$B$2:$B$346,"="&amp;A31030)&gt;0, "Yes", "No")</f>
        <v>No</v>
      </c>
    </row>
    <row r="31031">
      <c r="A31031" s="6">
        <v>746361.0</v>
      </c>
      <c r="B31031" s="6">
        <v>746448.0</v>
      </c>
      <c r="C31031" s="14" t="str">
        <f>If(COUNTIF(DamReaches!$B$2:$B$346,"="&amp;A31031)&gt;0, "Yes", "No")</f>
        <v>No</v>
      </c>
    </row>
    <row r="31032">
      <c r="A31032" s="6">
        <v>746380.0</v>
      </c>
      <c r="B31032" s="6">
        <v>746381.0</v>
      </c>
      <c r="C31032" s="14" t="str">
        <f>If(COUNTIF(DamReaches!$B$2:$B$346,"="&amp;A31032)&gt;0, "Yes", "No")</f>
        <v>No</v>
      </c>
    </row>
    <row r="31033">
      <c r="A31033" s="6">
        <v>746381.0</v>
      </c>
      <c r="B31033" s="6">
        <v>746224.0</v>
      </c>
      <c r="C31033" s="14" t="str">
        <f>If(COUNTIF(DamReaches!$B$2:$B$346,"="&amp;A31033)&gt;0, "Yes", "No")</f>
        <v>No</v>
      </c>
    </row>
    <row r="31034">
      <c r="A31034" s="6">
        <v>746382.0</v>
      </c>
      <c r="B31034" s="6">
        <v>746190.0</v>
      </c>
      <c r="C31034" s="14" t="str">
        <f>If(COUNTIF(DamReaches!$B$2:$B$346,"="&amp;A31034)&gt;0, "Yes", "No")</f>
        <v>No</v>
      </c>
    </row>
    <row r="31035">
      <c r="A31035" s="6">
        <v>746383.0</v>
      </c>
      <c r="B31035" s="6">
        <v>746382.0</v>
      </c>
      <c r="C31035" s="14" t="str">
        <f>If(COUNTIF(DamReaches!$B$2:$B$346,"="&amp;A31035)&gt;0, "Yes", "No")</f>
        <v>No</v>
      </c>
    </row>
    <row r="31036">
      <c r="A31036" s="6">
        <v>746430.0</v>
      </c>
      <c r="B31036" s="6">
        <v>746680.0</v>
      </c>
      <c r="C31036" s="14" t="str">
        <f>If(COUNTIF(DamReaches!$B$2:$B$346,"="&amp;A31036)&gt;0, "Yes", "No")</f>
        <v>No</v>
      </c>
    </row>
    <row r="31037">
      <c r="A31037" s="6">
        <v>746448.0</v>
      </c>
      <c r="B31037" s="6">
        <v>746360.0</v>
      </c>
      <c r="C31037" s="14" t="str">
        <f>If(COUNTIF(DamReaches!$B$2:$B$346,"="&amp;A31037)&gt;0, "Yes", "No")</f>
        <v>No</v>
      </c>
    </row>
    <row r="31038">
      <c r="A31038" s="6">
        <v>746465.0</v>
      </c>
      <c r="B31038" s="6">
        <v>746382.0</v>
      </c>
      <c r="C31038" s="14" t="str">
        <f>If(COUNTIF(DamReaches!$B$2:$B$346,"="&amp;A31038)&gt;0, "Yes", "No")</f>
        <v>No</v>
      </c>
    </row>
    <row r="31039">
      <c r="A31039" s="6">
        <v>746466.0</v>
      </c>
      <c r="B31039" s="6">
        <v>746383.0</v>
      </c>
      <c r="C31039" s="14" t="str">
        <f>If(COUNTIF(DamReaches!$B$2:$B$346,"="&amp;A31039)&gt;0, "Yes", "No")</f>
        <v>No</v>
      </c>
    </row>
    <row r="31040">
      <c r="A31040" s="6">
        <v>746490.0</v>
      </c>
      <c r="B31040" s="6">
        <v>746491.0</v>
      </c>
      <c r="C31040" s="14" t="str">
        <f>If(COUNTIF(DamReaches!$B$2:$B$346,"="&amp;A31040)&gt;0, "Yes", "No")</f>
        <v>No</v>
      </c>
    </row>
    <row r="31041">
      <c r="A31041" s="6">
        <v>746491.0</v>
      </c>
      <c r="B31041" s="6">
        <v>746157.0</v>
      </c>
      <c r="C31041" s="14" t="str">
        <f>If(COUNTIF(DamReaches!$B$2:$B$346,"="&amp;A31041)&gt;0, "Yes", "No")</f>
        <v>No</v>
      </c>
    </row>
    <row r="31042">
      <c r="A31042" s="6">
        <v>746501.0</v>
      </c>
      <c r="B31042" s="6">
        <v>746680.0</v>
      </c>
      <c r="C31042" s="14" t="str">
        <f>If(COUNTIF(DamReaches!$B$2:$B$346,"="&amp;A31042)&gt;0, "Yes", "No")</f>
        <v>No</v>
      </c>
    </row>
    <row r="31043">
      <c r="A31043" s="6">
        <v>746548.0</v>
      </c>
      <c r="B31043" s="6">
        <v>746381.0</v>
      </c>
      <c r="C31043" s="14" t="str">
        <f>If(COUNTIF(DamReaches!$B$2:$B$346,"="&amp;A31043)&gt;0, "Yes", "No")</f>
        <v>No</v>
      </c>
    </row>
    <row r="31044">
      <c r="A31044" s="6">
        <v>746587.0</v>
      </c>
      <c r="B31044" s="6">
        <v>745737.0</v>
      </c>
      <c r="C31044" s="14" t="str">
        <f>If(COUNTIF(DamReaches!$B$2:$B$346,"="&amp;A31044)&gt;0, "Yes", "No")</f>
        <v>No</v>
      </c>
    </row>
    <row r="31045">
      <c r="A31045" s="6">
        <v>746613.0</v>
      </c>
      <c r="B31045" s="6">
        <v>746382.0</v>
      </c>
      <c r="C31045" s="14" t="str">
        <f>If(COUNTIF(DamReaches!$B$2:$B$346,"="&amp;A31045)&gt;0, "Yes", "No")</f>
        <v>No</v>
      </c>
    </row>
    <row r="31046">
      <c r="A31046" s="6">
        <v>746680.0</v>
      </c>
      <c r="B31046" s="6">
        <v>746681.0</v>
      </c>
      <c r="C31046" s="14" t="str">
        <f>If(COUNTIF(DamReaches!$B$2:$B$346,"="&amp;A31046)&gt;0, "Yes", "No")</f>
        <v>No</v>
      </c>
    </row>
    <row r="31047">
      <c r="A31047" s="6">
        <v>746681.0</v>
      </c>
      <c r="B31047" s="6">
        <v>746548.0</v>
      </c>
      <c r="C31047" s="14" t="str">
        <f>If(COUNTIF(DamReaches!$B$2:$B$346,"="&amp;A31047)&gt;0, "Yes", "No")</f>
        <v>No</v>
      </c>
    </row>
    <row r="31048">
      <c r="A31048" s="6">
        <v>746682.0</v>
      </c>
      <c r="B31048" s="6">
        <v>746736.0</v>
      </c>
      <c r="C31048" s="14" t="str">
        <f>If(COUNTIF(DamReaches!$B$2:$B$346,"="&amp;A31048)&gt;0, "Yes", "No")</f>
        <v>No</v>
      </c>
    </row>
    <row r="31049">
      <c r="A31049" s="6">
        <v>746683.0</v>
      </c>
      <c r="B31049" s="6">
        <v>746287.0</v>
      </c>
      <c r="C31049" s="14" t="str">
        <f>If(COUNTIF(DamReaches!$B$2:$B$346,"="&amp;A31049)&gt;0, "Yes", "No")</f>
        <v>No</v>
      </c>
    </row>
    <row r="31050">
      <c r="A31050" s="6">
        <v>746736.0</v>
      </c>
      <c r="B31050" s="6">
        <v>746811.0</v>
      </c>
      <c r="C31050" s="14" t="str">
        <f>If(COUNTIF(DamReaches!$B$2:$B$346,"="&amp;A31050)&gt;0, "Yes", "No")</f>
        <v>No</v>
      </c>
    </row>
    <row r="31051">
      <c r="A31051" s="6">
        <v>746810.0</v>
      </c>
      <c r="B31051" s="6">
        <v>746736.0</v>
      </c>
      <c r="C31051" s="14" t="str">
        <f>If(COUNTIF(DamReaches!$B$2:$B$346,"="&amp;A31051)&gt;0, "Yes", "No")</f>
        <v>No</v>
      </c>
    </row>
    <row r="31052">
      <c r="A31052" s="6">
        <v>746811.0</v>
      </c>
      <c r="B31052" s="6">
        <v>746812.0</v>
      </c>
      <c r="C31052" s="14" t="str">
        <f>If(COUNTIF(DamReaches!$B$2:$B$346,"="&amp;A31052)&gt;0, "Yes", "No")</f>
        <v>No</v>
      </c>
    </row>
    <row r="31053">
      <c r="A31053" s="6">
        <v>746812.0</v>
      </c>
      <c r="B31053" s="6">
        <v>746683.0</v>
      </c>
      <c r="C31053" s="14" t="str">
        <f>If(COUNTIF(DamReaches!$B$2:$B$346,"="&amp;A31053)&gt;0, "Yes", "No")</f>
        <v>No</v>
      </c>
    </row>
    <row r="31054">
      <c r="A31054" s="6">
        <v>746860.0</v>
      </c>
      <c r="B31054" s="6">
        <v>746491.0</v>
      </c>
      <c r="C31054" s="14" t="str">
        <f>If(COUNTIF(DamReaches!$B$2:$B$346,"="&amp;A31054)&gt;0, "Yes", "No")</f>
        <v>No</v>
      </c>
    </row>
    <row r="31055">
      <c r="A31055" s="6">
        <v>746861.0</v>
      </c>
      <c r="B31055" s="6">
        <v>746587.0</v>
      </c>
      <c r="C31055" s="14" t="str">
        <f>If(COUNTIF(DamReaches!$B$2:$B$346,"="&amp;A31055)&gt;0, "Yes", "No")</f>
        <v>No</v>
      </c>
    </row>
    <row r="31056">
      <c r="A31056" s="6">
        <v>746916.0</v>
      </c>
      <c r="B31056" s="6">
        <v>746548.0</v>
      </c>
      <c r="C31056" s="14" t="str">
        <f>If(COUNTIF(DamReaches!$B$2:$B$346,"="&amp;A31056)&gt;0, "Yes", "No")</f>
        <v>No</v>
      </c>
    </row>
    <row r="31057">
      <c r="A31057" s="6">
        <v>746938.0</v>
      </c>
      <c r="B31057" s="6">
        <v>746587.0</v>
      </c>
      <c r="C31057" s="14" t="str">
        <f>If(COUNTIF(DamReaches!$B$2:$B$346,"="&amp;A31057)&gt;0, "Yes", "No")</f>
        <v>No</v>
      </c>
    </row>
    <row r="31058">
      <c r="A31058" s="6">
        <v>746981.0</v>
      </c>
      <c r="B31058" s="6">
        <v>747183.0</v>
      </c>
      <c r="C31058" s="14" t="str">
        <f>If(COUNTIF(DamReaches!$B$2:$B$346,"="&amp;A31058)&gt;0, "Yes", "No")</f>
        <v>No</v>
      </c>
    </row>
    <row r="31059">
      <c r="A31059" s="6">
        <v>746982.0</v>
      </c>
      <c r="B31059" s="6">
        <v>747183.0</v>
      </c>
      <c r="C31059" s="14" t="str">
        <f>If(COUNTIF(DamReaches!$B$2:$B$346,"="&amp;A31059)&gt;0, "Yes", "No")</f>
        <v>No</v>
      </c>
    </row>
    <row r="31060">
      <c r="A31060" s="6">
        <v>746983.0</v>
      </c>
      <c r="B31060" s="6">
        <v>746360.0</v>
      </c>
      <c r="C31060" s="14" t="str">
        <f>If(COUNTIF(DamReaches!$B$2:$B$346,"="&amp;A31060)&gt;0, "Yes", "No")</f>
        <v>No</v>
      </c>
    </row>
    <row r="31061">
      <c r="A31061" s="6">
        <v>747003.0</v>
      </c>
      <c r="B31061" s="6">
        <v>746681.0</v>
      </c>
      <c r="C31061" s="14" t="str">
        <f>If(COUNTIF(DamReaches!$B$2:$B$346,"="&amp;A31061)&gt;0, "Yes", "No")</f>
        <v>No</v>
      </c>
    </row>
    <row r="31062">
      <c r="A31062" s="6">
        <v>747021.0</v>
      </c>
      <c r="B31062" s="6">
        <v>746062.0</v>
      </c>
      <c r="C31062" s="14" t="str">
        <f>If(COUNTIF(DamReaches!$B$2:$B$346,"="&amp;A31062)&gt;0, "Yes", "No")</f>
        <v>No</v>
      </c>
    </row>
    <row r="31063">
      <c r="A31063" s="6">
        <v>747064.0</v>
      </c>
      <c r="B31063" s="6">
        <v>746811.0</v>
      </c>
      <c r="C31063" s="14" t="str">
        <f>If(COUNTIF(DamReaches!$B$2:$B$346,"="&amp;A31063)&gt;0, "Yes", "No")</f>
        <v>No</v>
      </c>
    </row>
    <row r="31064">
      <c r="A31064" s="6">
        <v>747108.0</v>
      </c>
      <c r="B31064" s="6">
        <v>746983.0</v>
      </c>
      <c r="C31064" s="14" t="str">
        <f>If(COUNTIF(DamReaches!$B$2:$B$346,"="&amp;A31064)&gt;0, "Yes", "No")</f>
        <v>No</v>
      </c>
    </row>
    <row r="31065">
      <c r="A31065" s="6">
        <v>747109.0</v>
      </c>
      <c r="B31065" s="6">
        <v>747108.0</v>
      </c>
      <c r="C31065" s="14" t="str">
        <f>If(COUNTIF(DamReaches!$B$2:$B$346,"="&amp;A31065)&gt;0, "Yes", "No")</f>
        <v>No</v>
      </c>
    </row>
    <row r="31066">
      <c r="A31066" s="6">
        <v>747130.0</v>
      </c>
      <c r="B31066" s="6">
        <v>746287.0</v>
      </c>
      <c r="C31066" s="14" t="str">
        <f>If(COUNTIF(DamReaches!$B$2:$B$346,"="&amp;A31066)&gt;0, "Yes", "No")</f>
        <v>No</v>
      </c>
    </row>
    <row r="31067">
      <c r="A31067" s="6">
        <v>747165.0</v>
      </c>
      <c r="B31067" s="6">
        <v>747205.0</v>
      </c>
      <c r="C31067" s="14" t="str">
        <f>If(COUNTIF(DamReaches!$B$2:$B$346,"="&amp;A31067)&gt;0, "Yes", "No")</f>
        <v>No</v>
      </c>
    </row>
    <row r="31068">
      <c r="A31068" s="6">
        <v>747182.0</v>
      </c>
      <c r="B31068" s="6">
        <v>747205.0</v>
      </c>
      <c r="C31068" s="14" t="str">
        <f>If(COUNTIF(DamReaches!$B$2:$B$346,"="&amp;A31068)&gt;0, "Yes", "No")</f>
        <v>No</v>
      </c>
    </row>
    <row r="31069">
      <c r="A31069" s="6">
        <v>747183.0</v>
      </c>
      <c r="B31069" s="6">
        <v>747781.0</v>
      </c>
      <c r="C31069" s="14" t="str">
        <f>If(COUNTIF(DamReaches!$B$2:$B$346,"="&amp;A31069)&gt;0, "Yes", "No")</f>
        <v>No</v>
      </c>
    </row>
    <row r="31070">
      <c r="A31070" s="6">
        <v>747184.0</v>
      </c>
      <c r="B31070" s="6">
        <v>747021.0</v>
      </c>
      <c r="C31070" s="14" t="str">
        <f>If(COUNTIF(DamReaches!$B$2:$B$346,"="&amp;A31070)&gt;0, "Yes", "No")</f>
        <v>No</v>
      </c>
    </row>
    <row r="31071">
      <c r="A31071" s="6">
        <v>747185.0</v>
      </c>
      <c r="B31071" s="6">
        <v>747184.0</v>
      </c>
      <c r="C31071" s="14" t="str">
        <f>If(COUNTIF(DamReaches!$B$2:$B$346,"="&amp;A31071)&gt;0, "Yes", "No")</f>
        <v>No</v>
      </c>
    </row>
    <row r="31072">
      <c r="A31072" s="6">
        <v>747205.0</v>
      </c>
      <c r="B31072" s="6">
        <v>747781.0</v>
      </c>
      <c r="C31072" s="14" t="str">
        <f>If(COUNTIF(DamReaches!$B$2:$B$346,"="&amp;A31072)&gt;0, "Yes", "No")</f>
        <v>No</v>
      </c>
    </row>
    <row r="31073">
      <c r="A31073" s="6">
        <v>747243.0</v>
      </c>
      <c r="B31073" s="6">
        <v>746983.0</v>
      </c>
      <c r="C31073" s="14" t="str">
        <f>If(COUNTIF(DamReaches!$B$2:$B$346,"="&amp;A31073)&gt;0, "Yes", "No")</f>
        <v>No</v>
      </c>
    </row>
    <row r="31074">
      <c r="A31074" s="6">
        <v>747244.0</v>
      </c>
      <c r="B31074" s="6">
        <v>747108.0</v>
      </c>
      <c r="C31074" s="14" t="str">
        <f>If(COUNTIF(DamReaches!$B$2:$B$346,"="&amp;A31074)&gt;0, "Yes", "No")</f>
        <v>No</v>
      </c>
    </row>
    <row r="31075">
      <c r="A31075" s="6">
        <v>747245.0</v>
      </c>
      <c r="B31075" s="6">
        <v>746812.0</v>
      </c>
      <c r="C31075" s="14" t="str">
        <f>If(COUNTIF(DamReaches!$B$2:$B$346,"="&amp;A31075)&gt;0, "Yes", "No")</f>
        <v>No</v>
      </c>
    </row>
    <row r="31076">
      <c r="A31076" s="6">
        <v>747271.0</v>
      </c>
      <c r="B31076" s="6">
        <v>746683.0</v>
      </c>
      <c r="C31076" s="14" t="str">
        <f>If(COUNTIF(DamReaches!$B$2:$B$346,"="&amp;A31076)&gt;0, "Yes", "No")</f>
        <v>No</v>
      </c>
    </row>
    <row r="31077">
      <c r="A31077" s="6">
        <v>747297.0</v>
      </c>
      <c r="B31077" s="6">
        <v>747243.0</v>
      </c>
      <c r="C31077" s="14" t="str">
        <f>If(COUNTIF(DamReaches!$B$2:$B$346,"="&amp;A31077)&gt;0, "Yes", "No")</f>
        <v>No</v>
      </c>
    </row>
    <row r="31078">
      <c r="A31078" s="6">
        <v>747339.0</v>
      </c>
      <c r="B31078" s="6">
        <v>747243.0</v>
      </c>
      <c r="C31078" s="14" t="str">
        <f>If(COUNTIF(DamReaches!$B$2:$B$346,"="&amp;A31078)&gt;0, "Yes", "No")</f>
        <v>No</v>
      </c>
    </row>
    <row r="31079">
      <c r="A31079" s="6">
        <v>747377.0</v>
      </c>
      <c r="B31079" s="6">
        <v>747271.0</v>
      </c>
      <c r="C31079" s="14" t="str">
        <f>If(COUNTIF(DamReaches!$B$2:$B$346,"="&amp;A31079)&gt;0, "Yes", "No")</f>
        <v>No</v>
      </c>
    </row>
    <row r="31080">
      <c r="A31080" s="6">
        <v>747419.0</v>
      </c>
      <c r="B31080" s="6">
        <v>747700.0</v>
      </c>
      <c r="C31080" s="14" t="str">
        <f>If(COUNTIF(DamReaches!$B$2:$B$346,"="&amp;A31080)&gt;0, "Yes", "No")</f>
        <v>No</v>
      </c>
    </row>
    <row r="31081">
      <c r="A31081" s="6">
        <v>747420.0</v>
      </c>
      <c r="B31081" s="6">
        <v>747700.0</v>
      </c>
      <c r="C31081" s="14" t="str">
        <f>If(COUNTIF(DamReaches!$B$2:$B$346,"="&amp;A31081)&gt;0, "Yes", "No")</f>
        <v>No</v>
      </c>
    </row>
    <row r="31082">
      <c r="A31082" s="6">
        <v>747479.0</v>
      </c>
      <c r="B31082" s="6">
        <v>747339.0</v>
      </c>
      <c r="C31082" s="14" t="str">
        <f>If(COUNTIF(DamReaches!$B$2:$B$346,"="&amp;A31082)&gt;0, "Yes", "No")</f>
        <v>No</v>
      </c>
    </row>
    <row r="31083">
      <c r="A31083" s="6">
        <v>747586.0</v>
      </c>
      <c r="B31083" s="6">
        <v>747339.0</v>
      </c>
      <c r="C31083" s="14" t="str">
        <f>If(COUNTIF(DamReaches!$B$2:$B$346,"="&amp;A31083)&gt;0, "Yes", "No")</f>
        <v>No</v>
      </c>
    </row>
    <row r="31084">
      <c r="A31084" s="6">
        <v>747662.0</v>
      </c>
      <c r="B31084" s="6">
        <v>747021.0</v>
      </c>
      <c r="C31084" s="14" t="str">
        <f>If(COUNTIF(DamReaches!$B$2:$B$346,"="&amp;A31084)&gt;0, "Yes", "No")</f>
        <v>No</v>
      </c>
    </row>
    <row r="31085">
      <c r="A31085" s="6">
        <v>747700.0</v>
      </c>
      <c r="B31085" s="6">
        <v>747800.0</v>
      </c>
      <c r="C31085" s="14" t="str">
        <f>If(COUNTIF(DamReaches!$B$2:$B$346,"="&amp;A31085)&gt;0, "Yes", "No")</f>
        <v>No</v>
      </c>
    </row>
    <row r="31086">
      <c r="A31086" s="6">
        <v>747701.0</v>
      </c>
      <c r="B31086" s="6">
        <v>747479.0</v>
      </c>
      <c r="C31086" s="14" t="str">
        <f>If(COUNTIF(DamReaches!$B$2:$B$346,"="&amp;A31086)&gt;0, "Yes", "No")</f>
        <v>No</v>
      </c>
    </row>
    <row r="31087">
      <c r="A31087" s="6">
        <v>747702.0</v>
      </c>
      <c r="B31087" s="6">
        <v>747701.0</v>
      </c>
      <c r="C31087" s="14" t="str">
        <f>If(COUNTIF(DamReaches!$B$2:$B$346,"="&amp;A31087)&gt;0, "Yes", "No")</f>
        <v>No</v>
      </c>
    </row>
    <row r="31088">
      <c r="A31088" s="6">
        <v>747727.0</v>
      </c>
      <c r="B31088" s="6">
        <v>747662.0</v>
      </c>
      <c r="C31088" s="14" t="str">
        <f>If(COUNTIF(DamReaches!$B$2:$B$346,"="&amp;A31088)&gt;0, "Yes", "No")</f>
        <v>No</v>
      </c>
    </row>
    <row r="31089">
      <c r="A31089" s="6">
        <v>747780.0</v>
      </c>
      <c r="B31089" s="6">
        <v>747800.0</v>
      </c>
      <c r="C31089" s="14" t="str">
        <f>If(COUNTIF(DamReaches!$B$2:$B$346,"="&amp;A31089)&gt;0, "Yes", "No")</f>
        <v>No</v>
      </c>
    </row>
    <row r="31090">
      <c r="A31090" s="6">
        <v>747781.0</v>
      </c>
      <c r="B31090" s="6">
        <v>748363.0</v>
      </c>
      <c r="C31090" s="14" t="str">
        <f>If(COUNTIF(DamReaches!$B$2:$B$346,"="&amp;A31090)&gt;0, "Yes", "No")</f>
        <v>No</v>
      </c>
    </row>
    <row r="31091">
      <c r="A31091" s="6">
        <v>747800.0</v>
      </c>
      <c r="B31091" s="6">
        <v>748363.0</v>
      </c>
      <c r="C31091" s="14" t="str">
        <f>If(COUNTIF(DamReaches!$B$2:$B$346,"="&amp;A31091)&gt;0, "Yes", "No")</f>
        <v>No</v>
      </c>
    </row>
    <row r="31092">
      <c r="A31092" s="6">
        <v>747904.0</v>
      </c>
      <c r="B31092" s="6">
        <v>747780.0</v>
      </c>
      <c r="C31092" s="14" t="str">
        <f>If(COUNTIF(DamReaches!$B$2:$B$346,"="&amp;A31092)&gt;0, "Yes", "No")</f>
        <v>No</v>
      </c>
    </row>
    <row r="31093">
      <c r="A31093" s="6">
        <v>747927.0</v>
      </c>
      <c r="B31093" s="6">
        <v>747928.0</v>
      </c>
      <c r="C31093" s="14" t="str">
        <f>If(COUNTIF(DamReaches!$B$2:$B$346,"="&amp;A31093)&gt;0, "Yes", "No")</f>
        <v>No</v>
      </c>
    </row>
    <row r="31094">
      <c r="A31094" s="6">
        <v>747928.0</v>
      </c>
      <c r="B31094" s="6">
        <v>747271.0</v>
      </c>
      <c r="C31094" s="14" t="str">
        <f>If(COUNTIF(DamReaches!$B$2:$B$346,"="&amp;A31094)&gt;0, "Yes", "No")</f>
        <v>No</v>
      </c>
    </row>
    <row r="31095">
      <c r="A31095" s="6">
        <v>747948.0</v>
      </c>
      <c r="B31095" s="6">
        <v>747184.0</v>
      </c>
      <c r="C31095" s="14" t="str">
        <f>If(COUNTIF(DamReaches!$B$2:$B$346,"="&amp;A31095)&gt;0, "Yes", "No")</f>
        <v>No</v>
      </c>
    </row>
    <row r="31096">
      <c r="A31096" s="6">
        <v>747977.0</v>
      </c>
      <c r="B31096" s="6">
        <v>747701.0</v>
      </c>
      <c r="C31096" s="14" t="str">
        <f>If(COUNTIF(DamReaches!$B$2:$B$346,"="&amp;A31096)&gt;0, "Yes", "No")</f>
        <v>No</v>
      </c>
    </row>
    <row r="31097">
      <c r="A31097" s="6">
        <v>747978.0</v>
      </c>
      <c r="B31097" s="6">
        <v>747662.0</v>
      </c>
      <c r="C31097" s="14" t="str">
        <f>If(COUNTIF(DamReaches!$B$2:$B$346,"="&amp;A31097)&gt;0, "Yes", "No")</f>
        <v>No</v>
      </c>
    </row>
    <row r="31098">
      <c r="A31098" s="6">
        <v>748019.0</v>
      </c>
      <c r="B31098" s="6">
        <v>747479.0</v>
      </c>
      <c r="C31098" s="14" t="str">
        <f>If(COUNTIF(DamReaches!$B$2:$B$346,"="&amp;A31098)&gt;0, "Yes", "No")</f>
        <v>No</v>
      </c>
    </row>
    <row r="31099">
      <c r="A31099" s="6">
        <v>748037.0</v>
      </c>
      <c r="B31099" s="6">
        <v>747780.0</v>
      </c>
      <c r="C31099" s="14" t="str">
        <f>If(COUNTIF(DamReaches!$B$2:$B$346,"="&amp;A31099)&gt;0, "Yes", "No")</f>
        <v>No</v>
      </c>
    </row>
    <row r="31100">
      <c r="A31100" s="6">
        <v>748047.0</v>
      </c>
      <c r="B31100" s="6">
        <v>747928.0</v>
      </c>
      <c r="C31100" s="14" t="str">
        <f>If(COUNTIF(DamReaches!$B$2:$B$346,"="&amp;A31100)&gt;0, "Yes", "No")</f>
        <v>No</v>
      </c>
    </row>
    <row r="31101">
      <c r="A31101" s="6">
        <v>748135.0</v>
      </c>
      <c r="B31101" s="6">
        <v>748019.0</v>
      </c>
      <c r="C31101" s="14" t="str">
        <f>If(COUNTIF(DamReaches!$B$2:$B$346,"="&amp;A31101)&gt;0, "Yes", "No")</f>
        <v>No</v>
      </c>
    </row>
    <row r="31102">
      <c r="A31102" s="6">
        <v>748136.0</v>
      </c>
      <c r="B31102" s="6">
        <v>748135.0</v>
      </c>
      <c r="C31102" s="14" t="str">
        <f>If(COUNTIF(DamReaches!$B$2:$B$346,"="&amp;A31102)&gt;0, "Yes", "No")</f>
        <v>No</v>
      </c>
    </row>
    <row r="31103">
      <c r="A31103" s="6">
        <v>748137.0</v>
      </c>
      <c r="B31103" s="6">
        <v>748267.0</v>
      </c>
      <c r="C31103" s="14" t="str">
        <f>If(COUNTIF(DamReaches!$B$2:$B$346,"="&amp;A31103)&gt;0, "Yes", "No")</f>
        <v>No</v>
      </c>
    </row>
    <row r="31104">
      <c r="A31104" s="6">
        <v>748138.0</v>
      </c>
      <c r="B31104" s="6">
        <v>748047.0</v>
      </c>
      <c r="C31104" s="14" t="str">
        <f>If(COUNTIF(DamReaches!$B$2:$B$346,"="&amp;A31104)&gt;0, "Yes", "No")</f>
        <v>No</v>
      </c>
    </row>
    <row r="31105">
      <c r="A31105" s="6">
        <v>748167.0</v>
      </c>
      <c r="B31105" s="6">
        <v>748047.0</v>
      </c>
      <c r="C31105" s="14" t="str">
        <f>If(COUNTIF(DamReaches!$B$2:$B$346,"="&amp;A31105)&gt;0, "Yes", "No")</f>
        <v>No</v>
      </c>
    </row>
    <row r="31106">
      <c r="A31106" s="6">
        <v>748266.0</v>
      </c>
      <c r="B31106" s="6">
        <v>748267.0</v>
      </c>
      <c r="C31106" s="14" t="str">
        <f>If(COUNTIF(DamReaches!$B$2:$B$346,"="&amp;A31106)&gt;0, "Yes", "No")</f>
        <v>No</v>
      </c>
    </row>
    <row r="31107">
      <c r="A31107" s="6">
        <v>748267.0</v>
      </c>
      <c r="B31107" s="6">
        <v>748268.0</v>
      </c>
      <c r="C31107" s="14" t="str">
        <f>If(COUNTIF(DamReaches!$B$2:$B$346,"="&amp;A31107)&gt;0, "Yes", "No")</f>
        <v>No</v>
      </c>
    </row>
    <row r="31108">
      <c r="A31108" s="6">
        <v>748268.0</v>
      </c>
      <c r="B31108" s="6">
        <v>748138.0</v>
      </c>
      <c r="C31108" s="14" t="str">
        <f>If(COUNTIF(DamReaches!$B$2:$B$346,"="&amp;A31108)&gt;0, "Yes", "No")</f>
        <v>No</v>
      </c>
    </row>
    <row r="31109">
      <c r="A31109" s="6">
        <v>748306.0</v>
      </c>
      <c r="B31109" s="6">
        <v>748138.0</v>
      </c>
      <c r="C31109" s="14" t="str">
        <f>If(COUNTIF(DamReaches!$B$2:$B$346,"="&amp;A31109)&gt;0, "Yes", "No")</f>
        <v>No</v>
      </c>
    </row>
    <row r="31110">
      <c r="A31110" s="6">
        <v>748340.0</v>
      </c>
      <c r="B31110" s="6">
        <v>748268.0</v>
      </c>
      <c r="C31110" s="14" t="str">
        <f>If(COUNTIF(DamReaches!$B$2:$B$346,"="&amp;A31110)&gt;0, "Yes", "No")</f>
        <v>No</v>
      </c>
    </row>
    <row r="31111">
      <c r="A31111" s="6">
        <v>748363.0</v>
      </c>
      <c r="B31111" s="6">
        <v>748364.0</v>
      </c>
      <c r="C31111" s="14" t="str">
        <f>If(COUNTIF(DamReaches!$B$2:$B$346,"="&amp;A31111)&gt;0, "Yes", "No")</f>
        <v>No</v>
      </c>
    </row>
    <row r="31112">
      <c r="A31112" s="6">
        <v>748364.0</v>
      </c>
      <c r="B31112" s="6">
        <v>748019.0</v>
      </c>
      <c r="C31112" s="14" t="str">
        <f>If(COUNTIF(DamReaches!$B$2:$B$346,"="&amp;A31112)&gt;0, "Yes", "No")</f>
        <v>No</v>
      </c>
    </row>
    <row r="31113">
      <c r="A31113" s="6">
        <v>748495.0</v>
      </c>
      <c r="B31113" s="6">
        <v>748496.0</v>
      </c>
      <c r="C31113" s="14" t="str">
        <f>If(COUNTIF(DamReaches!$B$2:$B$346,"="&amp;A31113)&gt;0, "Yes", "No")</f>
        <v>No</v>
      </c>
    </row>
    <row r="31114">
      <c r="A31114" s="6">
        <v>748496.0</v>
      </c>
      <c r="B31114" s="6">
        <v>748497.0</v>
      </c>
      <c r="C31114" s="14" t="str">
        <f>If(COUNTIF(DamReaches!$B$2:$B$346,"="&amp;A31114)&gt;0, "Yes", "No")</f>
        <v>No</v>
      </c>
    </row>
    <row r="31115">
      <c r="A31115" s="6">
        <v>748497.0</v>
      </c>
      <c r="B31115" s="6">
        <v>748499.0</v>
      </c>
      <c r="C31115" s="14" t="str">
        <f>If(COUNTIF(DamReaches!$B$2:$B$346,"="&amp;A31115)&gt;0, "Yes", "No")</f>
        <v>No</v>
      </c>
    </row>
    <row r="31116">
      <c r="A31116" s="6">
        <v>748498.0</v>
      </c>
      <c r="B31116" s="6">
        <v>748499.0</v>
      </c>
      <c r="C31116" s="14" t="str">
        <f>If(COUNTIF(DamReaches!$B$2:$B$346,"="&amp;A31116)&gt;0, "Yes", "No")</f>
        <v>No</v>
      </c>
    </row>
    <row r="31117">
      <c r="A31117" s="6">
        <v>748499.0</v>
      </c>
      <c r="B31117" s="6">
        <v>748641.0</v>
      </c>
      <c r="C31117" s="14" t="str">
        <f>If(COUNTIF(DamReaches!$B$2:$B$346,"="&amp;A31117)&gt;0, "Yes", "No")</f>
        <v>No</v>
      </c>
    </row>
    <row r="31118">
      <c r="A31118" s="6">
        <v>748500.0</v>
      </c>
      <c r="B31118" s="6">
        <v>748641.0</v>
      </c>
      <c r="C31118" s="14" t="str">
        <f>If(COUNTIF(DamReaches!$B$2:$B$346,"="&amp;A31118)&gt;0, "Yes", "No")</f>
        <v>No</v>
      </c>
    </row>
    <row r="31119">
      <c r="A31119" s="6">
        <v>748517.0</v>
      </c>
      <c r="B31119" s="6">
        <v>748819.0</v>
      </c>
      <c r="C31119" s="14" t="str">
        <f>If(COUNTIF(DamReaches!$B$2:$B$346,"="&amp;A31119)&gt;0, "Yes", "No")</f>
        <v>No</v>
      </c>
    </row>
    <row r="31120">
      <c r="A31120" s="6">
        <v>748563.0</v>
      </c>
      <c r="B31120" s="6">
        <v>748364.0</v>
      </c>
      <c r="C31120" s="14" t="str">
        <f>If(COUNTIF(DamReaches!$B$2:$B$346,"="&amp;A31120)&gt;0, "Yes", "No")</f>
        <v>No</v>
      </c>
    </row>
    <row r="31121">
      <c r="A31121" s="6">
        <v>748612.0</v>
      </c>
      <c r="B31121" s="6">
        <v>748563.0</v>
      </c>
      <c r="C31121" s="14" t="str">
        <f>If(COUNTIF(DamReaches!$B$2:$B$346,"="&amp;A31121)&gt;0, "Yes", "No")</f>
        <v>No</v>
      </c>
    </row>
    <row r="31122">
      <c r="A31122" s="6">
        <v>748613.0</v>
      </c>
      <c r="B31122" s="6">
        <v>748819.0</v>
      </c>
      <c r="C31122" s="14" t="str">
        <f>If(COUNTIF(DamReaches!$B$2:$B$346,"="&amp;A31122)&gt;0, "Yes", "No")</f>
        <v>No</v>
      </c>
    </row>
    <row r="31123">
      <c r="A31123" s="6">
        <v>748641.0</v>
      </c>
      <c r="B31123" s="6">
        <v>748642.0</v>
      </c>
      <c r="C31123" s="14" t="str">
        <f>If(COUNTIF(DamReaches!$B$2:$B$346,"="&amp;A31123)&gt;0, "Yes", "No")</f>
        <v>No</v>
      </c>
    </row>
    <row r="31124">
      <c r="A31124" s="6">
        <v>748642.0</v>
      </c>
      <c r="B31124" s="6">
        <v>748563.0</v>
      </c>
      <c r="C31124" s="14" t="str">
        <f>If(COUNTIF(DamReaches!$B$2:$B$346,"="&amp;A31124)&gt;0, "Yes", "No")</f>
        <v>No</v>
      </c>
    </row>
    <row r="31125">
      <c r="A31125" s="6">
        <v>748663.0</v>
      </c>
      <c r="B31125" s="6">
        <v>748642.0</v>
      </c>
      <c r="C31125" s="14" t="str">
        <f>If(COUNTIF(DamReaches!$B$2:$B$346,"="&amp;A31125)&gt;0, "Yes", "No")</f>
        <v>No</v>
      </c>
    </row>
    <row r="31126">
      <c r="A31126" s="6">
        <v>748690.0</v>
      </c>
      <c r="B31126" s="6">
        <v>748135.0</v>
      </c>
      <c r="C31126" s="14" t="str">
        <f>If(COUNTIF(DamReaches!$B$2:$B$346,"="&amp;A31126)&gt;0, "Yes", "No")</f>
        <v>No</v>
      </c>
    </row>
    <row r="31127">
      <c r="A31127" s="6">
        <v>748779.0</v>
      </c>
      <c r="B31127" s="6">
        <v>748818.0</v>
      </c>
      <c r="C31127" s="14" t="str">
        <f>If(COUNTIF(DamReaches!$B$2:$B$346,"="&amp;A31127)&gt;0, "Yes", "No")</f>
        <v>No</v>
      </c>
    </row>
    <row r="31128">
      <c r="A31128" s="6">
        <v>748817.0</v>
      </c>
      <c r="B31128" s="6">
        <v>748847.0</v>
      </c>
      <c r="C31128" s="14" t="str">
        <f>If(COUNTIF(DamReaches!$B$2:$B$346,"="&amp;A31128)&gt;0, "Yes", "No")</f>
        <v>No</v>
      </c>
    </row>
    <row r="31129">
      <c r="A31129" s="6">
        <v>748818.0</v>
      </c>
      <c r="B31129" s="6">
        <v>748690.0</v>
      </c>
      <c r="C31129" s="14" t="str">
        <f>If(COUNTIF(DamReaches!$B$2:$B$346,"="&amp;A31129)&gt;0, "Yes", "No")</f>
        <v>No</v>
      </c>
    </row>
    <row r="31130">
      <c r="A31130" s="6">
        <v>748819.0</v>
      </c>
      <c r="B31130" s="6">
        <v>748818.0</v>
      </c>
      <c r="C31130" s="14" t="str">
        <f>If(COUNTIF(DamReaches!$B$2:$B$346,"="&amp;A31130)&gt;0, "Yes", "No")</f>
        <v>No</v>
      </c>
    </row>
    <row r="31131">
      <c r="A31131" s="6">
        <v>748847.0</v>
      </c>
      <c r="B31131" s="6">
        <v>748496.0</v>
      </c>
      <c r="C31131" s="14" t="str">
        <f>If(COUNTIF(DamReaches!$B$2:$B$346,"="&amp;A31131)&gt;0, "Yes", "No")</f>
        <v>No</v>
      </c>
    </row>
    <row r="31132">
      <c r="A31132" s="6">
        <v>748848.0</v>
      </c>
      <c r="B31132" s="6">
        <v>748497.0</v>
      </c>
      <c r="C31132" s="14" t="str">
        <f>If(COUNTIF(DamReaches!$B$2:$B$346,"="&amp;A31132)&gt;0, "Yes", "No")</f>
        <v>No</v>
      </c>
    </row>
    <row r="31133">
      <c r="A31133" s="6">
        <v>748946.0</v>
      </c>
      <c r="B31133" s="6">
        <v>748847.0</v>
      </c>
      <c r="C31133" s="14" t="str">
        <f>If(COUNTIF(DamReaches!$B$2:$B$346,"="&amp;A31133)&gt;0, "Yes", "No")</f>
        <v>No</v>
      </c>
    </row>
    <row r="31134">
      <c r="A31134" s="6">
        <v>748969.0</v>
      </c>
      <c r="B31134" s="6">
        <v>748946.0</v>
      </c>
      <c r="C31134" s="14" t="str">
        <f>If(COUNTIF(DamReaches!$B$2:$B$346,"="&amp;A31134)&gt;0, "Yes", "No")</f>
        <v>No</v>
      </c>
    </row>
    <row r="31135">
      <c r="A31135" s="6">
        <v>748989.0</v>
      </c>
      <c r="B31135" s="6">
        <v>749134.0</v>
      </c>
      <c r="C31135" s="14" t="str">
        <f>If(COUNTIF(DamReaches!$B$2:$B$346,"="&amp;A31135)&gt;0, "Yes", "No")</f>
        <v>No</v>
      </c>
    </row>
    <row r="31136">
      <c r="A31136" s="6">
        <v>748990.0</v>
      </c>
      <c r="B31136" s="6">
        <v>749134.0</v>
      </c>
      <c r="C31136" s="14" t="str">
        <f>If(COUNTIF(DamReaches!$B$2:$B$346,"="&amp;A31136)&gt;0, "Yes", "No")</f>
        <v>No</v>
      </c>
    </row>
    <row r="31137">
      <c r="A31137" s="6">
        <v>749134.0</v>
      </c>
      <c r="B31137" s="6">
        <v>749234.0</v>
      </c>
      <c r="C31137" s="14" t="str">
        <f>If(COUNTIF(DamReaches!$B$2:$B$346,"="&amp;A31137)&gt;0, "Yes", "No")</f>
        <v>No</v>
      </c>
    </row>
    <row r="31138">
      <c r="A31138" s="6">
        <v>749160.0</v>
      </c>
      <c r="B31138" s="6">
        <v>748946.0</v>
      </c>
      <c r="C31138" s="14" t="str">
        <f>If(COUNTIF(DamReaches!$B$2:$B$346,"="&amp;A31138)&gt;0, "Yes", "No")</f>
        <v>No</v>
      </c>
    </row>
    <row r="31139">
      <c r="A31139" s="6">
        <v>749179.0</v>
      </c>
      <c r="B31139" s="6">
        <v>749234.0</v>
      </c>
      <c r="C31139" s="14" t="str">
        <f>If(COUNTIF(DamReaches!$B$2:$B$346,"="&amp;A31139)&gt;0, "Yes", "No")</f>
        <v>No</v>
      </c>
    </row>
    <row r="31140">
      <c r="A31140" s="6">
        <v>749233.0</v>
      </c>
      <c r="B31140" s="6">
        <v>749954.0</v>
      </c>
      <c r="C31140" s="14" t="str">
        <f>If(COUNTIF(DamReaches!$B$2:$B$346,"="&amp;A31140)&gt;0, "Yes", "No")</f>
        <v>No</v>
      </c>
    </row>
    <row r="31141">
      <c r="A31141" s="6">
        <v>749234.0</v>
      </c>
      <c r="B31141" s="6">
        <v>749954.0</v>
      </c>
      <c r="C31141" s="14" t="str">
        <f>If(COUNTIF(DamReaches!$B$2:$B$346,"="&amp;A31141)&gt;0, "Yes", "No")</f>
        <v>No</v>
      </c>
    </row>
    <row r="31142">
      <c r="A31142" s="6">
        <v>749286.0</v>
      </c>
      <c r="B31142" s="6">
        <v>749444.0</v>
      </c>
      <c r="C31142" s="14" t="str">
        <f>If(COUNTIF(DamReaches!$B$2:$B$346,"="&amp;A31142)&gt;0, "Yes", "No")</f>
        <v>No</v>
      </c>
    </row>
    <row r="31143">
      <c r="A31143" s="6">
        <v>749287.0</v>
      </c>
      <c r="B31143" s="6">
        <v>750050.0</v>
      </c>
      <c r="C31143" s="14" t="str">
        <f>If(COUNTIF(DamReaches!$B$2:$B$346,"="&amp;A31143)&gt;0, "Yes", "No")</f>
        <v>No</v>
      </c>
    </row>
    <row r="31144">
      <c r="A31144" s="6">
        <v>749288.0</v>
      </c>
      <c r="B31144" s="6">
        <v>750050.0</v>
      </c>
      <c r="C31144" s="14" t="str">
        <f>If(COUNTIF(DamReaches!$B$2:$B$346,"="&amp;A31144)&gt;0, "Yes", "No")</f>
        <v>No</v>
      </c>
    </row>
    <row r="31145">
      <c r="A31145" s="6">
        <v>749336.0</v>
      </c>
      <c r="B31145" s="6">
        <v>749444.0</v>
      </c>
      <c r="C31145" s="14" t="str">
        <f>If(COUNTIF(DamReaches!$B$2:$B$346,"="&amp;A31145)&gt;0, "Yes", "No")</f>
        <v>No</v>
      </c>
    </row>
    <row r="31146">
      <c r="A31146" s="6">
        <v>749443.0</v>
      </c>
      <c r="B31146" s="6">
        <v>748690.0</v>
      </c>
      <c r="C31146" s="14" t="str">
        <f>If(COUNTIF(DamReaches!$B$2:$B$346,"="&amp;A31146)&gt;0, "Yes", "No")</f>
        <v>No</v>
      </c>
    </row>
    <row r="31147">
      <c r="A31147" s="6">
        <v>749444.0</v>
      </c>
      <c r="B31147" s="6">
        <v>749443.0</v>
      </c>
      <c r="C31147" s="14" t="str">
        <f>If(COUNTIF(DamReaches!$B$2:$B$346,"="&amp;A31147)&gt;0, "Yes", "No")</f>
        <v>No</v>
      </c>
    </row>
    <row r="31148">
      <c r="A31148" s="6">
        <v>749573.0</v>
      </c>
      <c r="B31148" s="6">
        <v>749702.0</v>
      </c>
      <c r="C31148" s="14" t="str">
        <f>If(COUNTIF(DamReaches!$B$2:$B$346,"="&amp;A31148)&gt;0, "Yes", "No")</f>
        <v>No</v>
      </c>
    </row>
    <row r="31149">
      <c r="A31149" s="6">
        <v>749587.0</v>
      </c>
      <c r="B31149" s="6">
        <v>749932.0</v>
      </c>
      <c r="C31149" s="14" t="str">
        <f>If(COUNTIF(DamReaches!$B$2:$B$346,"="&amp;A31149)&gt;0, "Yes", "No")</f>
        <v>No</v>
      </c>
    </row>
    <row r="31150">
      <c r="A31150" s="6">
        <v>749588.0</v>
      </c>
      <c r="B31150" s="6">
        <v>749932.0</v>
      </c>
      <c r="C31150" s="14" t="str">
        <f>If(COUNTIF(DamReaches!$B$2:$B$346,"="&amp;A31150)&gt;0, "Yes", "No")</f>
        <v>No</v>
      </c>
    </row>
    <row r="31151">
      <c r="A31151" s="6">
        <v>749674.0</v>
      </c>
      <c r="B31151" s="6">
        <v>749702.0</v>
      </c>
      <c r="C31151" s="14" t="str">
        <f>If(COUNTIF(DamReaches!$B$2:$B$346,"="&amp;A31151)&gt;0, "Yes", "No")</f>
        <v>No</v>
      </c>
    </row>
    <row r="31152">
      <c r="A31152" s="6">
        <v>749702.0</v>
      </c>
      <c r="B31152" s="6">
        <v>749703.0</v>
      </c>
      <c r="C31152" s="14" t="str">
        <f>If(COUNTIF(DamReaches!$B$2:$B$346,"="&amp;A31152)&gt;0, "Yes", "No")</f>
        <v>No</v>
      </c>
    </row>
    <row r="31153">
      <c r="A31153" s="6">
        <v>749703.0</v>
      </c>
      <c r="B31153" s="6">
        <v>749740.0</v>
      </c>
      <c r="C31153" s="14" t="str">
        <f>If(COUNTIF(DamReaches!$B$2:$B$346,"="&amp;A31153)&gt;0, "Yes", "No")</f>
        <v>No</v>
      </c>
    </row>
    <row r="31154">
      <c r="A31154" s="6">
        <v>749740.0</v>
      </c>
      <c r="B31154" s="6">
        <v>749854.0</v>
      </c>
      <c r="C31154" s="14" t="str">
        <f>If(COUNTIF(DamReaches!$B$2:$B$346,"="&amp;A31154)&gt;0, "Yes", "No")</f>
        <v>No</v>
      </c>
    </row>
    <row r="31155">
      <c r="A31155" s="6">
        <v>749741.0</v>
      </c>
      <c r="B31155" s="6">
        <v>749854.0</v>
      </c>
      <c r="C31155" s="14" t="str">
        <f>If(COUNTIF(DamReaches!$B$2:$B$346,"="&amp;A31155)&gt;0, "Yes", "No")</f>
        <v>No</v>
      </c>
    </row>
    <row r="31156">
      <c r="A31156" s="6">
        <v>749762.0</v>
      </c>
      <c r="B31156" s="6">
        <v>749674.0</v>
      </c>
      <c r="C31156" s="14" t="str">
        <f>If(COUNTIF(DamReaches!$B$2:$B$346,"="&amp;A31156)&gt;0, "Yes", "No")</f>
        <v>No</v>
      </c>
    </row>
    <row r="31157">
      <c r="A31157" s="6">
        <v>749793.0</v>
      </c>
      <c r="B31157" s="6">
        <v>749674.0</v>
      </c>
      <c r="C31157" s="14" t="str">
        <f>If(COUNTIF(DamReaches!$B$2:$B$346,"="&amp;A31157)&gt;0, "Yes", "No")</f>
        <v>No</v>
      </c>
    </row>
    <row r="31158">
      <c r="A31158" s="6">
        <v>749854.0</v>
      </c>
      <c r="B31158" s="6">
        <v>749881.0</v>
      </c>
      <c r="C31158" s="14" t="str">
        <f>If(COUNTIF(DamReaches!$B$2:$B$346,"="&amp;A31158)&gt;0, "Yes", "No")</f>
        <v>No</v>
      </c>
    </row>
    <row r="31159">
      <c r="A31159" s="6">
        <v>749881.0</v>
      </c>
      <c r="B31159" s="6">
        <v>749931.0</v>
      </c>
      <c r="C31159" s="14" t="str">
        <f>If(COUNTIF(DamReaches!$B$2:$B$346,"="&amp;A31159)&gt;0, "Yes", "No")</f>
        <v>No</v>
      </c>
    </row>
    <row r="31160">
      <c r="A31160" s="6">
        <v>749882.0</v>
      </c>
      <c r="B31160" s="6">
        <v>749909.0</v>
      </c>
      <c r="C31160" s="14" t="str">
        <f>If(COUNTIF(DamReaches!$B$2:$B$346,"="&amp;A31160)&gt;0, "Yes", "No")</f>
        <v>No</v>
      </c>
    </row>
    <row r="31161">
      <c r="A31161" s="6">
        <v>749909.0</v>
      </c>
      <c r="B31161" s="6">
        <v>750071.0</v>
      </c>
      <c r="C31161" s="14" t="str">
        <f>If(COUNTIF(DamReaches!$B$2:$B$346,"="&amp;A31161)&gt;0, "Yes", "No")</f>
        <v>No</v>
      </c>
    </row>
    <row r="31162">
      <c r="A31162" s="6">
        <v>749931.0</v>
      </c>
      <c r="B31162" s="6">
        <v>749996.0</v>
      </c>
      <c r="C31162" s="14" t="str">
        <f>If(COUNTIF(DamReaches!$B$2:$B$346,"="&amp;A31162)&gt;0, "Yes", "No")</f>
        <v>No</v>
      </c>
    </row>
    <row r="31163">
      <c r="A31163" s="6">
        <v>749932.0</v>
      </c>
      <c r="B31163" s="6">
        <v>749996.0</v>
      </c>
      <c r="C31163" s="14" t="str">
        <f>If(COUNTIF(DamReaches!$B$2:$B$346,"="&amp;A31163)&gt;0, "Yes", "No")</f>
        <v>No</v>
      </c>
    </row>
    <row r="31164">
      <c r="A31164" s="6">
        <v>749954.0</v>
      </c>
      <c r="B31164" s="6">
        <v>750073.0</v>
      </c>
      <c r="C31164" s="14" t="str">
        <f>If(COUNTIF(DamReaches!$B$2:$B$346,"="&amp;A31164)&gt;0, "Yes", "No")</f>
        <v>No</v>
      </c>
    </row>
    <row r="31165">
      <c r="A31165" s="6">
        <v>749955.0</v>
      </c>
      <c r="B31165" s="6">
        <v>750073.0</v>
      </c>
      <c r="C31165" s="14" t="str">
        <f>If(COUNTIF(DamReaches!$B$2:$B$346,"="&amp;A31165)&gt;0, "Yes", "No")</f>
        <v>No</v>
      </c>
    </row>
    <row r="31166">
      <c r="A31166" s="6">
        <v>749956.0</v>
      </c>
      <c r="B31166" s="6">
        <v>749955.0</v>
      </c>
      <c r="C31166" s="14" t="str">
        <f>If(COUNTIF(DamReaches!$B$2:$B$346,"="&amp;A31166)&gt;0, "Yes", "No")</f>
        <v>No</v>
      </c>
    </row>
    <row r="31167">
      <c r="A31167" s="6">
        <v>749957.0</v>
      </c>
      <c r="B31167" s="6">
        <v>749955.0</v>
      </c>
      <c r="C31167" s="14" t="str">
        <f>If(COUNTIF(DamReaches!$B$2:$B$346,"="&amp;A31167)&gt;0, "Yes", "No")</f>
        <v>No</v>
      </c>
    </row>
    <row r="31168">
      <c r="A31168" s="6">
        <v>749970.0</v>
      </c>
      <c r="B31168" s="6">
        <v>749443.0</v>
      </c>
      <c r="C31168" s="14" t="str">
        <f>If(COUNTIF(DamReaches!$B$2:$B$346,"="&amp;A31168)&gt;0, "Yes", "No")</f>
        <v>No</v>
      </c>
    </row>
    <row r="31169">
      <c r="A31169" s="6">
        <v>749971.0</v>
      </c>
      <c r="B31169" s="6">
        <v>749970.0</v>
      </c>
      <c r="C31169" s="14" t="str">
        <f>If(COUNTIF(DamReaches!$B$2:$B$346,"="&amp;A31169)&gt;0, "Yes", "No")</f>
        <v>No</v>
      </c>
    </row>
    <row r="31170">
      <c r="A31170" s="6">
        <v>749972.0</v>
      </c>
      <c r="B31170" s="6">
        <v>749971.0</v>
      </c>
      <c r="C31170" s="14" t="str">
        <f>If(COUNTIF(DamReaches!$B$2:$B$346,"="&amp;A31170)&gt;0, "Yes", "No")</f>
        <v>No</v>
      </c>
    </row>
    <row r="31171">
      <c r="A31171" s="6">
        <v>749996.0</v>
      </c>
      <c r="B31171" s="6">
        <v>750016.0</v>
      </c>
      <c r="C31171" s="14" t="str">
        <f>If(COUNTIF(DamReaches!$B$2:$B$346,"="&amp;A31171)&gt;0, "Yes", "No")</f>
        <v>No</v>
      </c>
    </row>
    <row r="31172">
      <c r="A31172" s="6">
        <v>749997.0</v>
      </c>
      <c r="B31172" s="6">
        <v>750016.0</v>
      </c>
      <c r="C31172" s="14" t="str">
        <f>If(COUNTIF(DamReaches!$B$2:$B$346,"="&amp;A31172)&gt;0, "Yes", "No")</f>
        <v>No</v>
      </c>
    </row>
    <row r="31173">
      <c r="A31173" s="6">
        <v>750016.0</v>
      </c>
      <c r="B31173" s="6">
        <v>750048.0</v>
      </c>
      <c r="C31173" s="14" t="str">
        <f>If(COUNTIF(DamReaches!$B$2:$B$346,"="&amp;A31173)&gt;0, "Yes", "No")</f>
        <v>No</v>
      </c>
    </row>
    <row r="31174">
      <c r="A31174" s="6">
        <v>750017.0</v>
      </c>
      <c r="B31174" s="6">
        <v>750048.0</v>
      </c>
      <c r="C31174" s="14" t="str">
        <f>If(COUNTIF(DamReaches!$B$2:$B$346,"="&amp;A31174)&gt;0, "Yes", "No")</f>
        <v>No</v>
      </c>
    </row>
    <row r="31175">
      <c r="A31175" s="6">
        <v>750018.0</v>
      </c>
      <c r="B31175" s="6">
        <v>749970.0</v>
      </c>
      <c r="C31175" s="14" t="str">
        <f>If(COUNTIF(DamReaches!$B$2:$B$346,"="&amp;A31175)&gt;0, "Yes", "No")</f>
        <v>No</v>
      </c>
    </row>
    <row r="31176">
      <c r="A31176" s="6">
        <v>750048.0</v>
      </c>
      <c r="B31176" s="6">
        <v>750103.0</v>
      </c>
      <c r="C31176" s="14" t="str">
        <f>If(COUNTIF(DamReaches!$B$2:$B$346,"="&amp;A31176)&gt;0, "Yes", "No")</f>
        <v>No</v>
      </c>
    </row>
    <row r="31177">
      <c r="A31177" s="6">
        <v>750049.0</v>
      </c>
      <c r="B31177" s="6">
        <v>750103.0</v>
      </c>
      <c r="C31177" s="14" t="str">
        <f>If(COUNTIF(DamReaches!$B$2:$B$346,"="&amp;A31177)&gt;0, "Yes", "No")</f>
        <v>No</v>
      </c>
    </row>
    <row r="31178">
      <c r="A31178" s="6">
        <v>750050.0</v>
      </c>
      <c r="B31178" s="6">
        <v>750149.0</v>
      </c>
      <c r="C31178" s="14" t="str">
        <f>If(COUNTIF(DamReaches!$B$2:$B$346,"="&amp;A31178)&gt;0, "Yes", "No")</f>
        <v>No</v>
      </c>
    </row>
    <row r="31179">
      <c r="A31179" s="6">
        <v>750071.0</v>
      </c>
      <c r="B31179" s="6">
        <v>750149.0</v>
      </c>
      <c r="C31179" s="14" t="str">
        <f>If(COUNTIF(DamReaches!$B$2:$B$346,"="&amp;A31179)&gt;0, "Yes", "No")</f>
        <v>No</v>
      </c>
    </row>
    <row r="31180">
      <c r="A31180" s="6">
        <v>750072.0</v>
      </c>
      <c r="B31180" s="6">
        <v>749909.0</v>
      </c>
      <c r="C31180" s="14" t="str">
        <f>If(COUNTIF(DamReaches!$B$2:$B$346,"="&amp;A31180)&gt;0, "Yes", "No")</f>
        <v>No</v>
      </c>
    </row>
    <row r="31181">
      <c r="A31181" s="6">
        <v>750073.0</v>
      </c>
      <c r="B31181" s="6">
        <v>750072.0</v>
      </c>
      <c r="C31181" s="14" t="str">
        <f>If(COUNTIF(DamReaches!$B$2:$B$346,"="&amp;A31181)&gt;0, "Yes", "No")</f>
        <v>No</v>
      </c>
    </row>
    <row r="31182">
      <c r="A31182" s="6">
        <v>750103.0</v>
      </c>
      <c r="B31182" s="6">
        <v>750148.0</v>
      </c>
      <c r="C31182" s="14" t="str">
        <f>If(COUNTIF(DamReaches!$B$2:$B$346,"="&amp;A31182)&gt;0, "Yes", "No")</f>
        <v>No</v>
      </c>
    </row>
    <row r="31183">
      <c r="A31183" s="6">
        <v>750104.0</v>
      </c>
      <c r="B31183" s="6">
        <v>750148.0</v>
      </c>
      <c r="C31183" s="14" t="str">
        <f>If(COUNTIF(DamReaches!$B$2:$B$346,"="&amp;A31183)&gt;0, "Yes", "No")</f>
        <v>No</v>
      </c>
    </row>
    <row r="31184">
      <c r="A31184" s="6">
        <v>750105.0</v>
      </c>
      <c r="B31184" s="6">
        <v>750071.0</v>
      </c>
      <c r="C31184" s="14" t="str">
        <f>If(COUNTIF(DamReaches!$B$2:$B$346,"="&amp;A31184)&gt;0, "Yes", "No")</f>
        <v>No</v>
      </c>
    </row>
    <row r="31185">
      <c r="A31185" s="6">
        <v>750148.0</v>
      </c>
      <c r="B31185" s="6">
        <v>750296.0</v>
      </c>
      <c r="C31185" s="14" t="str">
        <f>If(COUNTIF(DamReaches!$B$2:$B$346,"="&amp;A31185)&gt;0, "Yes", "No")</f>
        <v>No</v>
      </c>
    </row>
    <row r="31186">
      <c r="A31186" s="6">
        <v>750149.0</v>
      </c>
      <c r="B31186" s="6">
        <v>749971.0</v>
      </c>
      <c r="C31186" s="14" t="str">
        <f>If(COUNTIF(DamReaches!$B$2:$B$346,"="&amp;A31186)&gt;0, "Yes", "No")</f>
        <v>No</v>
      </c>
    </row>
    <row r="31187">
      <c r="A31187" s="6">
        <v>750182.0</v>
      </c>
      <c r="B31187" s="6">
        <v>749931.0</v>
      </c>
      <c r="C31187" s="14" t="str">
        <f>If(COUNTIF(DamReaches!$B$2:$B$346,"="&amp;A31187)&gt;0, "Yes", "No")</f>
        <v>No</v>
      </c>
    </row>
    <row r="31188">
      <c r="A31188" s="6">
        <v>750280.0</v>
      </c>
      <c r="B31188" s="6">
        <v>750072.0</v>
      </c>
      <c r="C31188" s="14" t="str">
        <f>If(COUNTIF(DamReaches!$B$2:$B$346,"="&amp;A31188)&gt;0, "Yes", "No")</f>
        <v>No</v>
      </c>
    </row>
    <row r="31189">
      <c r="A31189" s="6">
        <v>750296.0</v>
      </c>
      <c r="B31189" s="6">
        <v>750425.0</v>
      </c>
      <c r="C31189" s="14" t="str">
        <f>If(COUNTIF(DamReaches!$B$2:$B$346,"="&amp;A31189)&gt;0, "Yes", "No")</f>
        <v>No</v>
      </c>
    </row>
    <row r="31190">
      <c r="A31190" s="6">
        <v>750317.0</v>
      </c>
      <c r="B31190" s="6">
        <v>750296.0</v>
      </c>
      <c r="C31190" s="14" t="str">
        <f>If(COUNTIF(DamReaches!$B$2:$B$346,"="&amp;A31190)&gt;0, "Yes", "No")</f>
        <v>No</v>
      </c>
    </row>
    <row r="31191">
      <c r="A31191" s="6">
        <v>750318.0</v>
      </c>
      <c r="B31191" s="6">
        <v>750425.0</v>
      </c>
      <c r="C31191" s="14" t="str">
        <f>If(COUNTIF(DamReaches!$B$2:$B$346,"="&amp;A31191)&gt;0, "Yes", "No")</f>
        <v>No</v>
      </c>
    </row>
    <row r="31192">
      <c r="A31192" s="6">
        <v>750393.0</v>
      </c>
      <c r="B31192" s="6">
        <v>749703.0</v>
      </c>
      <c r="C31192" s="14" t="str">
        <f>If(COUNTIF(DamReaches!$B$2:$B$346,"="&amp;A31192)&gt;0, "Yes", "No")</f>
        <v>No</v>
      </c>
    </row>
    <row r="31193">
      <c r="A31193" s="6">
        <v>750424.0</v>
      </c>
      <c r="B31193" s="6">
        <v>749740.0</v>
      </c>
      <c r="C31193" s="14" t="str">
        <f>If(COUNTIF(DamReaches!$B$2:$B$346,"="&amp;A31193)&gt;0, "Yes", "No")</f>
        <v>No</v>
      </c>
    </row>
    <row r="31194">
      <c r="A31194" s="6">
        <v>750425.0</v>
      </c>
      <c r="B31194" s="6">
        <v>750447.0</v>
      </c>
      <c r="C31194" s="14" t="str">
        <f>If(COUNTIF(DamReaches!$B$2:$B$346,"="&amp;A31194)&gt;0, "Yes", "No")</f>
        <v>No</v>
      </c>
    </row>
    <row r="31195">
      <c r="A31195" s="6">
        <v>750447.0</v>
      </c>
      <c r="B31195" s="6">
        <v>750448.0</v>
      </c>
      <c r="C31195" s="14" t="str">
        <f>If(COUNTIF(DamReaches!$B$2:$B$346,"="&amp;A31195)&gt;0, "Yes", "No")</f>
        <v>No</v>
      </c>
    </row>
    <row r="31196">
      <c r="A31196" s="6">
        <v>750448.0</v>
      </c>
      <c r="B31196" s="6">
        <v>750018.0</v>
      </c>
      <c r="C31196" s="14" t="str">
        <f>If(COUNTIF(DamReaches!$B$2:$B$346,"="&amp;A31196)&gt;0, "Yes", "No")</f>
        <v>No</v>
      </c>
    </row>
    <row r="31197">
      <c r="A31197" s="6">
        <v>750468.0</v>
      </c>
      <c r="B31197" s="6">
        <v>750914.0</v>
      </c>
      <c r="C31197" s="14" t="str">
        <f>If(COUNTIF(DamReaches!$B$2:$B$346,"="&amp;A31197)&gt;0, "Yes", "No")</f>
        <v>No</v>
      </c>
    </row>
    <row r="31198">
      <c r="A31198" s="6">
        <v>750530.0</v>
      </c>
      <c r="B31198" s="6">
        <v>750317.0</v>
      </c>
      <c r="C31198" s="14" t="str">
        <f>If(COUNTIF(DamReaches!$B$2:$B$346,"="&amp;A31198)&gt;0, "Yes", "No")</f>
        <v>No</v>
      </c>
    </row>
    <row r="31199">
      <c r="A31199" s="6">
        <v>750576.0</v>
      </c>
      <c r="B31199" s="6">
        <v>749881.0</v>
      </c>
      <c r="C31199" s="14" t="str">
        <f>If(COUNTIF(DamReaches!$B$2:$B$346,"="&amp;A31199)&gt;0, "Yes", "No")</f>
        <v>No</v>
      </c>
    </row>
    <row r="31200">
      <c r="A31200" s="6">
        <v>750577.0</v>
      </c>
      <c r="B31200" s="6">
        <v>750914.0</v>
      </c>
      <c r="C31200" s="14" t="str">
        <f>If(COUNTIF(DamReaches!$B$2:$B$346,"="&amp;A31200)&gt;0, "Yes", "No")</f>
        <v>No</v>
      </c>
    </row>
    <row r="31201">
      <c r="A31201" s="6">
        <v>750596.0</v>
      </c>
      <c r="B31201" s="6">
        <v>750448.0</v>
      </c>
      <c r="C31201" s="14" t="str">
        <f>If(COUNTIF(DamReaches!$B$2:$B$346,"="&amp;A31201)&gt;0, "Yes", "No")</f>
        <v>No</v>
      </c>
    </row>
    <row r="31202">
      <c r="A31202" s="6">
        <v>750667.0</v>
      </c>
      <c r="B31202" s="6">
        <v>750393.0</v>
      </c>
      <c r="C31202" s="14" t="str">
        <f>If(COUNTIF(DamReaches!$B$2:$B$346,"="&amp;A31202)&gt;0, "Yes", "No")</f>
        <v>No</v>
      </c>
    </row>
    <row r="31203">
      <c r="A31203" s="6">
        <v>750668.0</v>
      </c>
      <c r="B31203" s="6">
        <v>750018.0</v>
      </c>
      <c r="C31203" s="14" t="str">
        <f>If(COUNTIF(DamReaches!$B$2:$B$346,"="&amp;A31203)&gt;0, "Yes", "No")</f>
        <v>No</v>
      </c>
    </row>
    <row r="31204">
      <c r="A31204" s="6">
        <v>750724.0</v>
      </c>
      <c r="B31204" s="6">
        <v>750576.0</v>
      </c>
      <c r="C31204" s="14" t="str">
        <f>If(COUNTIF(DamReaches!$B$2:$B$346,"="&amp;A31204)&gt;0, "Yes", "No")</f>
        <v>No</v>
      </c>
    </row>
    <row r="31205">
      <c r="A31205" s="6">
        <v>750747.0</v>
      </c>
      <c r="B31205" s="6">
        <v>750668.0</v>
      </c>
      <c r="C31205" s="14" t="str">
        <f>If(COUNTIF(DamReaches!$B$2:$B$346,"="&amp;A31205)&gt;0, "Yes", "No")</f>
        <v>No</v>
      </c>
    </row>
    <row r="31206">
      <c r="A31206" s="6">
        <v>750811.0</v>
      </c>
      <c r="B31206" s="6">
        <v>750317.0</v>
      </c>
      <c r="C31206" s="14" t="str">
        <f>If(COUNTIF(DamReaches!$B$2:$B$346,"="&amp;A31206)&gt;0, "Yes", "No")</f>
        <v>No</v>
      </c>
    </row>
    <row r="31207">
      <c r="A31207" s="6">
        <v>750836.0</v>
      </c>
      <c r="B31207" s="6">
        <v>750393.0</v>
      </c>
      <c r="C31207" s="14" t="str">
        <f>If(COUNTIF(DamReaches!$B$2:$B$346,"="&amp;A31207)&gt;0, "Yes", "No")</f>
        <v>No</v>
      </c>
    </row>
    <row r="31208">
      <c r="A31208" s="6">
        <v>750854.0</v>
      </c>
      <c r="B31208" s="6">
        <v>750576.0</v>
      </c>
      <c r="C31208" s="14" t="str">
        <f>If(COUNTIF(DamReaches!$B$2:$B$346,"="&amp;A31208)&gt;0, "Yes", "No")</f>
        <v>No</v>
      </c>
    </row>
    <row r="31209">
      <c r="A31209" s="6">
        <v>750855.0</v>
      </c>
      <c r="B31209" s="6">
        <v>750811.0</v>
      </c>
      <c r="C31209" s="14" t="str">
        <f>If(COUNTIF(DamReaches!$B$2:$B$346,"="&amp;A31209)&gt;0, "Yes", "No")</f>
        <v>No</v>
      </c>
    </row>
    <row r="31210">
      <c r="A31210" s="6">
        <v>750877.0</v>
      </c>
      <c r="B31210" s="6">
        <v>750811.0</v>
      </c>
      <c r="C31210" s="14" t="str">
        <f>If(COUNTIF(DamReaches!$B$2:$B$346,"="&amp;A31210)&gt;0, "Yes", "No")</f>
        <v>No</v>
      </c>
    </row>
    <row r="31211">
      <c r="A31211" s="6">
        <v>750911.0</v>
      </c>
      <c r="B31211" s="6">
        <v>750530.0</v>
      </c>
      <c r="C31211" s="14" t="str">
        <f>If(COUNTIF(DamReaches!$B$2:$B$346,"="&amp;A31211)&gt;0, "Yes", "No")</f>
        <v>No</v>
      </c>
    </row>
    <row r="31212">
      <c r="A31212" s="6">
        <v>750912.0</v>
      </c>
      <c r="B31212" s="6">
        <v>750447.0</v>
      </c>
      <c r="C31212" s="14" t="str">
        <f>If(COUNTIF(DamReaches!$B$2:$B$346,"="&amp;A31212)&gt;0, "Yes", "No")</f>
        <v>No</v>
      </c>
    </row>
    <row r="31213">
      <c r="A31213" s="6">
        <v>750913.0</v>
      </c>
      <c r="B31213" s="6">
        <v>751108.0</v>
      </c>
      <c r="C31213" s="14" t="str">
        <f>If(COUNTIF(DamReaches!$B$2:$B$346,"="&amp;A31213)&gt;0, "Yes", "No")</f>
        <v>No</v>
      </c>
    </row>
    <row r="31214">
      <c r="A31214" s="6">
        <v>750914.0</v>
      </c>
      <c r="B31214" s="6">
        <v>751108.0</v>
      </c>
      <c r="C31214" s="14" t="str">
        <f>If(COUNTIF(DamReaches!$B$2:$B$346,"="&amp;A31214)&gt;0, "Yes", "No")</f>
        <v>No</v>
      </c>
    </row>
    <row r="31215">
      <c r="A31215" s="6">
        <v>750943.0</v>
      </c>
      <c r="B31215" s="6">
        <v>750724.0</v>
      </c>
      <c r="C31215" s="14" t="str">
        <f>If(COUNTIF(DamReaches!$B$2:$B$346,"="&amp;A31215)&gt;0, "Yes", "No")</f>
        <v>No</v>
      </c>
    </row>
    <row r="31216">
      <c r="A31216" s="6">
        <v>751065.0</v>
      </c>
      <c r="B31216" s="6">
        <v>750912.0</v>
      </c>
      <c r="C31216" s="14" t="str">
        <f>If(COUNTIF(DamReaches!$B$2:$B$346,"="&amp;A31216)&gt;0, "Yes", "No")</f>
        <v>No</v>
      </c>
    </row>
    <row r="31217">
      <c r="A31217" s="6">
        <v>751091.0</v>
      </c>
      <c r="B31217" s="6">
        <v>750530.0</v>
      </c>
      <c r="C31217" s="14" t="str">
        <f>If(COUNTIF(DamReaches!$B$2:$B$346,"="&amp;A31217)&gt;0, "Yes", "No")</f>
        <v>No</v>
      </c>
    </row>
    <row r="31218">
      <c r="A31218" s="6">
        <v>751107.0</v>
      </c>
      <c r="B31218" s="6">
        <v>750724.0</v>
      </c>
      <c r="C31218" s="14" t="str">
        <f>If(COUNTIF(DamReaches!$B$2:$B$346,"="&amp;A31218)&gt;0, "Yes", "No")</f>
        <v>No</v>
      </c>
    </row>
    <row r="31219">
      <c r="A31219" s="6">
        <v>751108.0</v>
      </c>
      <c r="B31219" s="6">
        <v>751138.0</v>
      </c>
      <c r="C31219" s="14" t="str">
        <f>If(COUNTIF(DamReaches!$B$2:$B$346,"="&amp;A31219)&gt;0, "Yes", "No")</f>
        <v>No</v>
      </c>
    </row>
    <row r="31220">
      <c r="A31220" s="6">
        <v>751137.0</v>
      </c>
      <c r="B31220" s="6">
        <v>750668.0</v>
      </c>
      <c r="C31220" s="14" t="str">
        <f>If(COUNTIF(DamReaches!$B$2:$B$346,"="&amp;A31220)&gt;0, "Yes", "No")</f>
        <v>No</v>
      </c>
    </row>
    <row r="31221">
      <c r="A31221" s="6">
        <v>751138.0</v>
      </c>
      <c r="B31221" s="6">
        <v>751137.0</v>
      </c>
      <c r="C31221" s="14" t="str">
        <f>If(COUNTIF(DamReaches!$B$2:$B$346,"="&amp;A31221)&gt;0, "Yes", "No")</f>
        <v>No</v>
      </c>
    </row>
    <row r="31222">
      <c r="A31222" s="6">
        <v>751215.0</v>
      </c>
      <c r="B31222" s="6">
        <v>750912.0</v>
      </c>
      <c r="C31222" s="14" t="str">
        <f>If(COUNTIF(DamReaches!$B$2:$B$346,"="&amp;A31222)&gt;0, "Yes", "No")</f>
        <v>No</v>
      </c>
    </row>
    <row r="31223">
      <c r="A31223" s="6">
        <v>751458.0</v>
      </c>
      <c r="B31223" s="6">
        <v>751138.0</v>
      </c>
      <c r="C31223" s="14" t="str">
        <f>If(COUNTIF(DamReaches!$B$2:$B$346,"="&amp;A31223)&gt;0, "Yes", "No")</f>
        <v>No</v>
      </c>
    </row>
    <row r="31224">
      <c r="A31224" s="6">
        <v>751459.0</v>
      </c>
      <c r="B31224" s="6">
        <v>751458.0</v>
      </c>
      <c r="C31224" s="14" t="str">
        <f>If(COUNTIF(DamReaches!$B$2:$B$346,"="&amp;A31224)&gt;0, "Yes", "No")</f>
        <v>No</v>
      </c>
    </row>
    <row r="31225">
      <c r="A31225" s="6">
        <v>751577.0</v>
      </c>
      <c r="B31225" s="6">
        <v>751137.0</v>
      </c>
      <c r="C31225" s="14" t="str">
        <f>If(COUNTIF(DamReaches!$B$2:$B$346,"="&amp;A31225)&gt;0, "Yes", "No")</f>
        <v>No</v>
      </c>
    </row>
    <row r="31226">
      <c r="A31226" s="6">
        <v>751607.0</v>
      </c>
      <c r="B31226" s="6">
        <v>751577.0</v>
      </c>
      <c r="C31226" s="14" t="str">
        <f>If(COUNTIF(DamReaches!$B$2:$B$346,"="&amp;A31226)&gt;0, "Yes", "No")</f>
        <v>No</v>
      </c>
    </row>
    <row r="31227">
      <c r="A31227" s="6">
        <v>751721.0</v>
      </c>
      <c r="B31227" s="6">
        <v>751577.0</v>
      </c>
      <c r="C31227" s="14" t="str">
        <f>If(COUNTIF(DamReaches!$B$2:$B$346,"="&amp;A31227)&gt;0, "Yes", "No")</f>
        <v>No</v>
      </c>
    </row>
    <row r="31228">
      <c r="A31228" s="6">
        <v>751722.0</v>
      </c>
      <c r="B31228" s="6">
        <v>751458.0</v>
      </c>
      <c r="C31228" s="14" t="str">
        <f>If(COUNTIF(DamReaches!$B$2:$B$346,"="&amp;A31228)&gt;0, "Yes", "No")</f>
        <v>No</v>
      </c>
    </row>
    <row r="31229">
      <c r="A31229" s="6">
        <v>751814.0</v>
      </c>
      <c r="B31229" s="6">
        <v>751721.0</v>
      </c>
      <c r="C31229" s="14" t="str">
        <f>If(COUNTIF(DamReaches!$B$2:$B$346,"="&amp;A31229)&gt;0, "Yes", "No")</f>
        <v>No</v>
      </c>
    </row>
    <row r="31230">
      <c r="A31230" s="6">
        <v>751831.0</v>
      </c>
      <c r="B31230" s="6">
        <v>752081.0</v>
      </c>
      <c r="C31230" s="14" t="str">
        <f>If(COUNTIF(DamReaches!$B$2:$B$346,"="&amp;A31230)&gt;0, "Yes", "No")</f>
        <v>No</v>
      </c>
    </row>
    <row r="31231">
      <c r="A31231" s="6">
        <v>751874.0</v>
      </c>
      <c r="B31231" s="6">
        <v>751896.0</v>
      </c>
      <c r="C31231" s="14" t="str">
        <f>If(COUNTIF(DamReaches!$B$2:$B$346,"="&amp;A31231)&gt;0, "Yes", "No")</f>
        <v>No</v>
      </c>
    </row>
    <row r="31232">
      <c r="A31232" s="6">
        <v>751896.0</v>
      </c>
      <c r="B31232" s="6">
        <v>751814.0</v>
      </c>
      <c r="C31232" s="14" t="str">
        <f>If(COUNTIF(DamReaches!$B$2:$B$346,"="&amp;A31232)&gt;0, "Yes", "No")</f>
        <v>No</v>
      </c>
    </row>
    <row r="31233">
      <c r="A31233" s="6">
        <v>751922.0</v>
      </c>
      <c r="B31233" s="6">
        <v>751942.0</v>
      </c>
      <c r="C31233" s="14" t="str">
        <f>If(COUNTIF(DamReaches!$B$2:$B$346,"="&amp;A31233)&gt;0, "Yes", "No")</f>
        <v>No</v>
      </c>
    </row>
    <row r="31234">
      <c r="A31234" s="6">
        <v>751923.0</v>
      </c>
      <c r="B31234" s="6">
        <v>751721.0</v>
      </c>
      <c r="C31234" s="14" t="str">
        <f>If(COUNTIF(DamReaches!$B$2:$B$346,"="&amp;A31234)&gt;0, "Yes", "No")</f>
        <v>No</v>
      </c>
    </row>
    <row r="31235">
      <c r="A31235" s="6">
        <v>751942.0</v>
      </c>
      <c r="B31235" s="6">
        <v>751943.0</v>
      </c>
      <c r="C31235" s="14" t="str">
        <f>If(COUNTIF(DamReaches!$B$2:$B$346,"="&amp;A31235)&gt;0, "Yes", "No")</f>
        <v>No</v>
      </c>
    </row>
    <row r="31236">
      <c r="A31236" s="6">
        <v>751943.0</v>
      </c>
      <c r="B31236" s="6">
        <v>752081.0</v>
      </c>
      <c r="C31236" s="14" t="str">
        <f>If(COUNTIF(DamReaches!$B$2:$B$346,"="&amp;A31236)&gt;0, "Yes", "No")</f>
        <v>No</v>
      </c>
    </row>
    <row r="31237">
      <c r="A31237" s="6">
        <v>752058.0</v>
      </c>
      <c r="B31237" s="6">
        <v>752059.0</v>
      </c>
      <c r="C31237" s="14" t="str">
        <f>If(COUNTIF(DamReaches!$B$2:$B$346,"="&amp;A31237)&gt;0, "Yes", "No")</f>
        <v>No</v>
      </c>
    </row>
    <row r="31238">
      <c r="A31238" s="6">
        <v>752059.0</v>
      </c>
      <c r="B31238" s="6">
        <v>751923.0</v>
      </c>
      <c r="C31238" s="14" t="str">
        <f>If(COUNTIF(DamReaches!$B$2:$B$346,"="&amp;A31238)&gt;0, "Yes", "No")</f>
        <v>No</v>
      </c>
    </row>
    <row r="31239">
      <c r="A31239" s="6">
        <v>752081.0</v>
      </c>
      <c r="B31239" s="6">
        <v>752138.0</v>
      </c>
      <c r="C31239" s="14" t="str">
        <f>If(COUNTIF(DamReaches!$B$2:$B$346,"="&amp;A31239)&gt;0, "Yes", "No")</f>
        <v>No</v>
      </c>
    </row>
    <row r="31240">
      <c r="A31240" s="6">
        <v>752137.0</v>
      </c>
      <c r="B31240" s="6">
        <v>751942.0</v>
      </c>
      <c r="C31240" s="14" t="str">
        <f>If(COUNTIF(DamReaches!$B$2:$B$346,"="&amp;A31240)&gt;0, "Yes", "No")</f>
        <v>No</v>
      </c>
    </row>
    <row r="31241">
      <c r="A31241" s="6">
        <v>752138.0</v>
      </c>
      <c r="B31241" s="6">
        <v>752139.0</v>
      </c>
      <c r="C31241" s="14" t="str">
        <f>If(COUNTIF(DamReaches!$B$2:$B$346,"="&amp;A31241)&gt;0, "Yes", "No")</f>
        <v>No</v>
      </c>
    </row>
    <row r="31242">
      <c r="A31242" s="6">
        <v>752139.0</v>
      </c>
      <c r="B31242" s="6">
        <v>752059.0</v>
      </c>
      <c r="C31242" s="14" t="str">
        <f>If(COUNTIF(DamReaches!$B$2:$B$346,"="&amp;A31242)&gt;0, "Yes", "No")</f>
        <v>No</v>
      </c>
    </row>
    <row r="31243">
      <c r="A31243" s="6">
        <v>752281.0</v>
      </c>
      <c r="B31243" s="6">
        <v>751943.0</v>
      </c>
      <c r="C31243" s="14" t="str">
        <f>If(COUNTIF(DamReaches!$B$2:$B$346,"="&amp;A31243)&gt;0, "Yes", "No")</f>
        <v>No</v>
      </c>
    </row>
    <row r="31244">
      <c r="A31244" s="6">
        <v>752303.0</v>
      </c>
      <c r="B31244" s="6">
        <v>751814.0</v>
      </c>
      <c r="C31244" s="14" t="str">
        <f>If(COUNTIF(DamReaches!$B$2:$B$346,"="&amp;A31244)&gt;0, "Yes", "No")</f>
        <v>No</v>
      </c>
    </row>
    <row r="31245">
      <c r="A31245" s="6">
        <v>752375.0</v>
      </c>
      <c r="B31245" s="6">
        <v>752139.0</v>
      </c>
      <c r="C31245" s="14" t="str">
        <f>If(COUNTIF(DamReaches!$B$2:$B$346,"="&amp;A31245)&gt;0, "Yes", "No")</f>
        <v>No</v>
      </c>
    </row>
    <row r="31246">
      <c r="A31246" s="6">
        <v>752559.0</v>
      </c>
      <c r="B31246" s="6">
        <v>752375.0</v>
      </c>
      <c r="C31246" s="14" t="str">
        <f>If(COUNTIF(DamReaches!$B$2:$B$346,"="&amp;A31246)&gt;0, "Yes", "No")</f>
        <v>No</v>
      </c>
    </row>
    <row r="31247">
      <c r="A31247" s="6">
        <v>752607.0</v>
      </c>
      <c r="B31247" s="6">
        <v>751896.0</v>
      </c>
      <c r="C31247" s="14" t="str">
        <f>If(COUNTIF(DamReaches!$B$2:$B$346,"="&amp;A31247)&gt;0, "Yes", "No")</f>
        <v>No</v>
      </c>
    </row>
    <row r="31248">
      <c r="A31248" s="6">
        <v>752626.0</v>
      </c>
      <c r="B31248" s="6">
        <v>752375.0</v>
      </c>
      <c r="C31248" s="14" t="str">
        <f>If(COUNTIF(DamReaches!$B$2:$B$346,"="&amp;A31248)&gt;0, "Yes", "No")</f>
        <v>No</v>
      </c>
    </row>
    <row r="31249">
      <c r="A31249" s="6">
        <v>752793.0</v>
      </c>
      <c r="B31249" s="6">
        <v>752138.0</v>
      </c>
      <c r="C31249" s="14" t="str">
        <f>If(COUNTIF(DamReaches!$B$2:$B$346,"="&amp;A31249)&gt;0, "Yes", "No")</f>
        <v>No</v>
      </c>
    </row>
    <row r="31250">
      <c r="A31250" s="6">
        <v>752825.0</v>
      </c>
      <c r="B31250" s="6">
        <v>752793.0</v>
      </c>
      <c r="C31250" s="14" t="str">
        <f>If(COUNTIF(DamReaches!$B$2:$B$346,"="&amp;A31250)&gt;0, "Yes", "No")</f>
        <v>No</v>
      </c>
    </row>
    <row r="31251">
      <c r="A31251" s="6">
        <v>752889.0</v>
      </c>
      <c r="B31251" s="6">
        <v>752559.0</v>
      </c>
      <c r="C31251" s="14" t="str">
        <f>If(COUNTIF(DamReaches!$B$2:$B$346,"="&amp;A31251)&gt;0, "Yes", "No")</f>
        <v>No</v>
      </c>
    </row>
    <row r="31252">
      <c r="A31252" s="6">
        <v>752932.0</v>
      </c>
      <c r="B31252" s="6">
        <v>752825.0</v>
      </c>
      <c r="C31252" s="14" t="str">
        <f>If(COUNTIF(DamReaches!$B$2:$B$346,"="&amp;A31252)&gt;0, "Yes", "No")</f>
        <v>No</v>
      </c>
    </row>
    <row r="31253">
      <c r="A31253" s="6">
        <v>753044.0</v>
      </c>
      <c r="B31253" s="6">
        <v>752825.0</v>
      </c>
      <c r="C31253" s="14" t="str">
        <f>If(COUNTIF(DamReaches!$B$2:$B$346,"="&amp;A31253)&gt;0, "Yes", "No")</f>
        <v>No</v>
      </c>
    </row>
    <row r="31254">
      <c r="A31254" s="6">
        <v>753045.0</v>
      </c>
      <c r="B31254" s="6">
        <v>752559.0</v>
      </c>
      <c r="C31254" s="14" t="str">
        <f>If(COUNTIF(DamReaches!$B$2:$B$346,"="&amp;A31254)&gt;0, "Yes", "No")</f>
        <v>No</v>
      </c>
    </row>
    <row r="31255">
      <c r="A31255" s="6">
        <v>753046.0</v>
      </c>
      <c r="B31255" s="6">
        <v>753047.0</v>
      </c>
      <c r="C31255" s="14" t="str">
        <f>If(COUNTIF(DamReaches!$B$2:$B$346,"="&amp;A31255)&gt;0, "Yes", "No")</f>
        <v>No</v>
      </c>
    </row>
    <row r="31256">
      <c r="A31256" s="6">
        <v>753047.0</v>
      </c>
      <c r="B31256" s="6">
        <v>751923.0</v>
      </c>
      <c r="C31256" s="14" t="str">
        <f>If(COUNTIF(DamReaches!$B$2:$B$346,"="&amp;A31256)&gt;0, "Yes", "No")</f>
        <v>No</v>
      </c>
    </row>
    <row r="31257">
      <c r="A31257" s="6">
        <v>753140.0</v>
      </c>
      <c r="B31257" s="6">
        <v>752607.0</v>
      </c>
      <c r="C31257" s="14" t="str">
        <f>If(COUNTIF(DamReaches!$B$2:$B$346,"="&amp;A31257)&gt;0, "Yes", "No")</f>
        <v>No</v>
      </c>
    </row>
    <row r="31258">
      <c r="A31258" s="6">
        <v>753219.0</v>
      </c>
      <c r="B31258" s="6">
        <v>753046.0</v>
      </c>
      <c r="C31258" s="14" t="str">
        <f>If(COUNTIF(DamReaches!$B$2:$B$346,"="&amp;A31258)&gt;0, "Yes", "No")</f>
        <v>No</v>
      </c>
    </row>
    <row r="31259">
      <c r="A31259" s="6">
        <v>753392.0</v>
      </c>
      <c r="B31259" s="6">
        <v>752607.0</v>
      </c>
      <c r="C31259" s="14" t="str">
        <f>If(COUNTIF(DamReaches!$B$2:$B$346,"="&amp;A31259)&gt;0, "Yes", "No")</f>
        <v>No</v>
      </c>
    </row>
    <row r="31260">
      <c r="A31260" s="6">
        <v>753493.0</v>
      </c>
      <c r="B31260" s="6">
        <v>753494.0</v>
      </c>
      <c r="C31260" s="14" t="str">
        <f>If(COUNTIF(DamReaches!$B$2:$B$346,"="&amp;A31260)&gt;0, "Yes", "No")</f>
        <v>No</v>
      </c>
    </row>
    <row r="31261">
      <c r="A31261" s="6">
        <v>753494.0</v>
      </c>
      <c r="B31261" s="6">
        <v>753219.0</v>
      </c>
      <c r="C31261" s="14" t="str">
        <f>If(COUNTIF(DamReaches!$B$2:$B$346,"="&amp;A31261)&gt;0, "Yes", "No")</f>
        <v>No</v>
      </c>
    </row>
    <row r="31262">
      <c r="A31262" s="6">
        <v>753541.0</v>
      </c>
      <c r="B31262" s="6">
        <v>752793.0</v>
      </c>
      <c r="C31262" s="14" t="str">
        <f>If(COUNTIF(DamReaches!$B$2:$B$346,"="&amp;A31262)&gt;0, "Yes", "No")</f>
        <v>No</v>
      </c>
    </row>
    <row r="31263">
      <c r="A31263" s="6">
        <v>753697.0</v>
      </c>
      <c r="B31263" s="6">
        <v>753392.0</v>
      </c>
      <c r="C31263" s="14" t="str">
        <f>If(COUNTIF(DamReaches!$B$2:$B$346,"="&amp;A31263)&gt;0, "Yes", "No")</f>
        <v>No</v>
      </c>
    </row>
    <row r="31264">
      <c r="A31264" s="6">
        <v>753698.0</v>
      </c>
      <c r="B31264" s="6">
        <v>753697.0</v>
      </c>
      <c r="C31264" s="14" t="str">
        <f>If(COUNTIF(DamReaches!$B$2:$B$346,"="&amp;A31264)&gt;0, "Yes", "No")</f>
        <v>No</v>
      </c>
    </row>
    <row r="31265">
      <c r="A31265" s="6">
        <v>753726.0</v>
      </c>
      <c r="B31265" s="6">
        <v>753046.0</v>
      </c>
      <c r="C31265" s="14" t="str">
        <f>If(COUNTIF(DamReaches!$B$2:$B$346,"="&amp;A31265)&gt;0, "Yes", "No")</f>
        <v>No</v>
      </c>
    </row>
    <row r="31266">
      <c r="A31266" s="6">
        <v>753844.0</v>
      </c>
      <c r="B31266" s="6">
        <v>753047.0</v>
      </c>
      <c r="C31266" s="14" t="str">
        <f>If(COUNTIF(DamReaches!$B$2:$B$346,"="&amp;A31266)&gt;0, "Yes", "No")</f>
        <v>No</v>
      </c>
    </row>
    <row r="31267">
      <c r="A31267" s="6">
        <v>753863.0</v>
      </c>
      <c r="B31267" s="6">
        <v>753697.0</v>
      </c>
      <c r="C31267" s="14" t="str">
        <f>If(COUNTIF(DamReaches!$B$2:$B$346,"="&amp;A31267)&gt;0, "Yes", "No")</f>
        <v>No</v>
      </c>
    </row>
    <row r="31268">
      <c r="A31268" s="6">
        <v>753890.0</v>
      </c>
      <c r="B31268" s="6">
        <v>753863.0</v>
      </c>
      <c r="C31268" s="14" t="str">
        <f>If(COUNTIF(DamReaches!$B$2:$B$346,"="&amp;A31268)&gt;0, "Yes", "No")</f>
        <v>No</v>
      </c>
    </row>
    <row r="31269">
      <c r="A31269" s="6">
        <v>753980.0</v>
      </c>
      <c r="B31269" s="6">
        <v>753981.0</v>
      </c>
      <c r="C31269" s="14" t="str">
        <f>If(COUNTIF(DamReaches!$B$2:$B$346,"="&amp;A31269)&gt;0, "Yes", "No")</f>
        <v>No</v>
      </c>
    </row>
    <row r="31270">
      <c r="A31270" s="6">
        <v>753981.0</v>
      </c>
      <c r="B31270" s="6">
        <v>753392.0</v>
      </c>
      <c r="C31270" s="14" t="str">
        <f>If(COUNTIF(DamReaches!$B$2:$B$346,"="&amp;A31270)&gt;0, "Yes", "No")</f>
        <v>No</v>
      </c>
    </row>
    <row r="31271">
      <c r="A31271" s="6">
        <v>754004.0</v>
      </c>
      <c r="B31271" s="6">
        <v>753981.0</v>
      </c>
      <c r="C31271" s="14" t="str">
        <f>If(COUNTIF(DamReaches!$B$2:$B$346,"="&amp;A31271)&gt;0, "Yes", "No")</f>
        <v>No</v>
      </c>
    </row>
    <row r="31272">
      <c r="A31272" s="6">
        <v>754035.0</v>
      </c>
      <c r="B31272" s="6">
        <v>753219.0</v>
      </c>
      <c r="C31272" s="14" t="str">
        <f>If(COUNTIF(DamReaches!$B$2:$B$346,"="&amp;A31272)&gt;0, "Yes", "No")</f>
        <v>No</v>
      </c>
    </row>
    <row r="31273">
      <c r="A31273" s="6">
        <v>754057.0</v>
      </c>
      <c r="B31273" s="6">
        <v>753863.0</v>
      </c>
      <c r="C31273" s="14" t="str">
        <f>If(COUNTIF(DamReaches!$B$2:$B$346,"="&amp;A31273)&gt;0, "Yes", "No")</f>
        <v>No</v>
      </c>
    </row>
    <row r="31274">
      <c r="A31274" s="6">
        <v>754080.0</v>
      </c>
      <c r="B31274" s="6">
        <v>753726.0</v>
      </c>
      <c r="C31274" s="14" t="str">
        <f>If(COUNTIF(DamReaches!$B$2:$B$346,"="&amp;A31274)&gt;0, "Yes", "No")</f>
        <v>No</v>
      </c>
    </row>
    <row r="31275">
      <c r="A31275" s="6">
        <v>754169.0</v>
      </c>
      <c r="B31275" s="6">
        <v>753494.0</v>
      </c>
      <c r="C31275" s="14" t="str">
        <f>If(COUNTIF(DamReaches!$B$2:$B$346,"="&amp;A31275)&gt;0, "Yes", "No")</f>
        <v>No</v>
      </c>
    </row>
    <row r="31276">
      <c r="A31276" s="6">
        <v>754170.0</v>
      </c>
      <c r="B31276" s="6">
        <v>753726.0</v>
      </c>
      <c r="C31276" s="14" t="str">
        <f>If(COUNTIF(DamReaches!$B$2:$B$346,"="&amp;A31276)&gt;0, "Yes", "No")</f>
        <v>No</v>
      </c>
    </row>
    <row r="31277">
      <c r="A31277" s="6">
        <v>754440.0</v>
      </c>
      <c r="B31277" s="6">
        <v>754080.0</v>
      </c>
      <c r="C31277" s="14" t="str">
        <f>If(COUNTIF(DamReaches!$B$2:$B$346,"="&amp;A31277)&gt;0, "Yes", "No")</f>
        <v>No</v>
      </c>
    </row>
    <row r="31278">
      <c r="A31278" s="6">
        <v>754489.0</v>
      </c>
      <c r="B31278" s="6">
        <v>754004.0</v>
      </c>
      <c r="C31278" s="14" t="str">
        <f>If(COUNTIF(DamReaches!$B$2:$B$346,"="&amp;A31278)&gt;0, "Yes", "No")</f>
        <v>No</v>
      </c>
    </row>
    <row r="31279">
      <c r="A31279" s="6">
        <v>754741.0</v>
      </c>
      <c r="B31279" s="6">
        <v>754489.0</v>
      </c>
      <c r="C31279" s="14" t="str">
        <f>If(COUNTIF(DamReaches!$B$2:$B$346,"="&amp;A31279)&gt;0, "Yes", "No")</f>
        <v>No</v>
      </c>
    </row>
    <row r="31280">
      <c r="A31280" s="6">
        <v>754757.0</v>
      </c>
      <c r="B31280" s="6">
        <v>754004.0</v>
      </c>
      <c r="C31280" s="14" t="str">
        <f>If(COUNTIF(DamReaches!$B$2:$B$346,"="&amp;A31280)&gt;0, "Yes", "No")</f>
        <v>No</v>
      </c>
    </row>
    <row r="31281">
      <c r="A31281" s="6">
        <v>754787.0</v>
      </c>
      <c r="B31281" s="6">
        <v>754757.0</v>
      </c>
      <c r="C31281" s="14" t="str">
        <f>If(COUNTIF(DamReaches!$B$2:$B$346,"="&amp;A31281)&gt;0, "Yes", "No")</f>
        <v>No</v>
      </c>
    </row>
    <row r="31282">
      <c r="A31282" s="6">
        <v>754816.0</v>
      </c>
      <c r="B31282" s="6">
        <v>754080.0</v>
      </c>
      <c r="C31282" s="14" t="str">
        <f>If(COUNTIF(DamReaches!$B$2:$B$346,"="&amp;A31282)&gt;0, "Yes", "No")</f>
        <v>No</v>
      </c>
    </row>
    <row r="31283">
      <c r="A31283" s="6">
        <v>754817.0</v>
      </c>
      <c r="B31283" s="6">
        <v>754741.0</v>
      </c>
      <c r="C31283" s="14" t="str">
        <f>If(COUNTIF(DamReaches!$B$2:$B$346,"="&amp;A31283)&gt;0, "Yes", "No")</f>
        <v>No</v>
      </c>
    </row>
    <row r="31284">
      <c r="A31284" s="6">
        <v>754926.0</v>
      </c>
      <c r="B31284" s="6">
        <v>754757.0</v>
      </c>
      <c r="C31284" s="14" t="str">
        <f>If(COUNTIF(DamReaches!$B$2:$B$346,"="&amp;A31284)&gt;0, "Yes", "No")</f>
        <v>No</v>
      </c>
    </row>
    <row r="31285">
      <c r="A31285" s="6">
        <v>755040.0</v>
      </c>
      <c r="B31285" s="6">
        <v>754741.0</v>
      </c>
      <c r="C31285" s="14" t="str">
        <f>If(COUNTIF(DamReaches!$B$2:$B$346,"="&amp;A31285)&gt;0, "Yes", "No")</f>
        <v>No</v>
      </c>
    </row>
    <row r="31286">
      <c r="A31286" s="6">
        <v>755071.0</v>
      </c>
      <c r="B31286" s="6">
        <v>754489.0</v>
      </c>
      <c r="C31286" s="14" t="str">
        <f>If(COUNTIF(DamReaches!$B$2:$B$346,"="&amp;A31286)&gt;0, "Yes", "No")</f>
        <v>No</v>
      </c>
    </row>
    <row r="31287">
      <c r="A31287" s="6">
        <v>755186.0</v>
      </c>
      <c r="B31287" s="6">
        <v>754926.0</v>
      </c>
      <c r="C31287" s="14" t="str">
        <f>If(COUNTIF(DamReaches!$B$2:$B$346,"="&amp;A31287)&gt;0, "Yes", "No")</f>
        <v>No</v>
      </c>
    </row>
    <row r="31288">
      <c r="A31288" s="6">
        <v>755277.0</v>
      </c>
      <c r="B31288" s="6">
        <v>754817.0</v>
      </c>
      <c r="C31288" s="14" t="str">
        <f>If(COUNTIF(DamReaches!$B$2:$B$346,"="&amp;A31288)&gt;0, "Yes", "No")</f>
        <v>No</v>
      </c>
    </row>
    <row r="31289">
      <c r="A31289" s="6">
        <v>755406.0</v>
      </c>
      <c r="B31289" s="6">
        <v>754817.0</v>
      </c>
      <c r="C31289" s="14" t="str">
        <f>If(COUNTIF(DamReaches!$B$2:$B$346,"="&amp;A31289)&gt;0, "Yes", "No")</f>
        <v>No</v>
      </c>
    </row>
    <row r="31290">
      <c r="A31290" s="6">
        <v>755559.0</v>
      </c>
      <c r="B31290" s="6">
        <v>754926.0</v>
      </c>
      <c r="C31290" s="14" t="str">
        <f>If(COUNTIF(DamReaches!$B$2:$B$346,"="&amp;A31290)&gt;0, "Yes", "No")</f>
        <v>No</v>
      </c>
    </row>
    <row r="31291">
      <c r="A31291" s="6">
        <v>755560.0</v>
      </c>
      <c r="B31291" s="6">
        <v>755186.0</v>
      </c>
      <c r="C31291" s="14" t="str">
        <f>If(COUNTIF(DamReaches!$B$2:$B$346,"="&amp;A31291)&gt;0, "Yes", "No")</f>
        <v>No</v>
      </c>
    </row>
    <row r="31292">
      <c r="A31292" s="6">
        <v>755669.0</v>
      </c>
      <c r="B31292" s="6">
        <v>755186.0</v>
      </c>
      <c r="C31292" s="14" t="str">
        <f>If(COUNTIF(DamReaches!$B$2:$B$346,"="&amp;A31292)&gt;0, "Yes", "No")</f>
        <v>No</v>
      </c>
    </row>
    <row r="31293">
      <c r="A31293" s="6">
        <v>1187104.0</v>
      </c>
      <c r="B31293" s="6">
        <v>-1.0</v>
      </c>
      <c r="C31293" s="14" t="str">
        <f>If(COUNTIF(DamReaches!$B$2:$B$346,"="&amp;A31293)&gt;0, "Yes", "No")</f>
        <v>No</v>
      </c>
    </row>
    <row r="31294">
      <c r="A31294" s="6">
        <v>-281.0</v>
      </c>
      <c r="B31294" s="6">
        <v>746860.0</v>
      </c>
      <c r="C31294" s="14" t="str">
        <f>If(COUNTIF(DamReaches!$B$2:$B$346,"="&amp;A31294)&gt;0, "Yes", "No")</f>
        <v>No</v>
      </c>
    </row>
    <row r="31295">
      <c r="A31295" s="6">
        <v>-281.0</v>
      </c>
      <c r="B31295" s="6">
        <v>746860.0</v>
      </c>
      <c r="C31295" s="14" t="str">
        <f>If(COUNTIF(DamReaches!$B$2:$B$346,"="&amp;A31295)&gt;0, "Yes", "No")</f>
        <v>No</v>
      </c>
    </row>
    <row r="31296">
      <c r="A31296" s="6">
        <v>-281.0</v>
      </c>
      <c r="B31296" s="6">
        <v>649716.0</v>
      </c>
      <c r="C31296" s="14" t="str">
        <f>If(COUNTIF(DamReaches!$B$2:$B$346,"="&amp;A31296)&gt;0, "Yes", "No")</f>
        <v>No</v>
      </c>
    </row>
    <row r="31297">
      <c r="A31297" s="6">
        <v>677601.0</v>
      </c>
      <c r="B31297" s="6">
        <v>677602.0</v>
      </c>
      <c r="C31297" s="14" t="str">
        <f>If(COUNTIF(DamReaches!$B$2:$B$346,"="&amp;A31297)&gt;0, "Yes", "No")</f>
        <v>No</v>
      </c>
    </row>
    <row r="31298">
      <c r="A31298" s="6">
        <v>677602.0</v>
      </c>
      <c r="B31298" s="6">
        <v>677071.0</v>
      </c>
      <c r="C31298" s="14" t="str">
        <f>If(COUNTIF(DamReaches!$B$2:$B$346,"="&amp;A31298)&gt;0, "Yes", "No")</f>
        <v>No</v>
      </c>
    </row>
    <row r="31299">
      <c r="A31299" s="6">
        <v>677825.0</v>
      </c>
      <c r="B31299" s="6">
        <v>677602.0</v>
      </c>
      <c r="C31299" s="14" t="str">
        <f>If(COUNTIF(DamReaches!$B$2:$B$346,"="&amp;A31299)&gt;0, "Yes", "No")</f>
        <v>No</v>
      </c>
    </row>
    <row r="31300">
      <c r="A31300" s="6">
        <v>677840.0</v>
      </c>
      <c r="B31300" s="6">
        <v>677825.0</v>
      </c>
      <c r="C31300" s="14" t="str">
        <f>If(COUNTIF(DamReaches!$B$2:$B$346,"="&amp;A31300)&gt;0, "Yes", "No")</f>
        <v>No</v>
      </c>
    </row>
    <row r="31301">
      <c r="A31301" s="6">
        <v>679098.0</v>
      </c>
      <c r="B31301" s="6">
        <v>679099.0</v>
      </c>
      <c r="C31301" s="14" t="str">
        <f>If(COUNTIF(DamReaches!$B$2:$B$346,"="&amp;A31301)&gt;0, "Yes", "No")</f>
        <v>No</v>
      </c>
    </row>
    <row r="31302">
      <c r="A31302" s="6">
        <v>679099.0</v>
      </c>
      <c r="B31302" s="6">
        <v>677825.0</v>
      </c>
      <c r="C31302" s="14" t="str">
        <f>If(COUNTIF(DamReaches!$B$2:$B$346,"="&amp;A31302)&gt;0, "Yes", "No")</f>
        <v>No</v>
      </c>
    </row>
    <row r="31303">
      <c r="A31303" s="6">
        <v>679259.0</v>
      </c>
      <c r="B31303" s="6">
        <v>679099.0</v>
      </c>
      <c r="C31303" s="14" t="str">
        <f>If(COUNTIF(DamReaches!$B$2:$B$346,"="&amp;A31303)&gt;0, "Yes", "No")</f>
        <v>No</v>
      </c>
    </row>
    <row r="31304">
      <c r="A31304" s="6">
        <v>679606.0</v>
      </c>
      <c r="B31304" s="6">
        <v>679607.0</v>
      </c>
      <c r="C31304" s="14" t="str">
        <f>If(COUNTIF(DamReaches!$B$2:$B$346,"="&amp;A31304)&gt;0, "Yes", "No")</f>
        <v>No</v>
      </c>
    </row>
    <row r="31305">
      <c r="A31305" s="6">
        <v>679607.0</v>
      </c>
      <c r="B31305" s="6">
        <v>679259.0</v>
      </c>
      <c r="C31305" s="14" t="str">
        <f>If(COUNTIF(DamReaches!$B$2:$B$346,"="&amp;A31305)&gt;0, "Yes", "No")</f>
        <v>No</v>
      </c>
    </row>
    <row r="31306">
      <c r="A31306" s="6">
        <v>679628.0</v>
      </c>
      <c r="B31306" s="6">
        <v>679607.0</v>
      </c>
      <c r="C31306" s="14" t="str">
        <f>If(COUNTIF(DamReaches!$B$2:$B$346,"="&amp;A31306)&gt;0, "Yes", "No")</f>
        <v>No</v>
      </c>
    </row>
    <row r="31307">
      <c r="A31307" s="6">
        <v>680374.0</v>
      </c>
      <c r="B31307" s="6">
        <v>677995.0</v>
      </c>
      <c r="C31307" s="14" t="str">
        <f>If(COUNTIF(DamReaches!$B$2:$B$346,"="&amp;A31307)&gt;0, "Yes", "No")</f>
        <v>No</v>
      </c>
    </row>
    <row r="31308">
      <c r="A31308" s="6">
        <v>680982.0</v>
      </c>
      <c r="B31308" s="6">
        <v>681091.0</v>
      </c>
      <c r="C31308" s="14" t="str">
        <f>If(COUNTIF(DamReaches!$B$2:$B$346,"="&amp;A31308)&gt;0, "Yes", "No")</f>
        <v>No</v>
      </c>
    </row>
    <row r="31309">
      <c r="A31309" s="6">
        <v>681052.0</v>
      </c>
      <c r="B31309" s="6">
        <v>681091.0</v>
      </c>
      <c r="C31309" s="14" t="str">
        <f>If(COUNTIF(DamReaches!$B$2:$B$346,"="&amp;A31309)&gt;0, "Yes", "No")</f>
        <v>No</v>
      </c>
    </row>
    <row r="31310">
      <c r="A31310" s="6">
        <v>681091.0</v>
      </c>
      <c r="B31310" s="6">
        <v>679628.0</v>
      </c>
      <c r="C31310" s="14" t="str">
        <f>If(COUNTIF(DamReaches!$B$2:$B$346,"="&amp;A31310)&gt;0, "Yes", "No")</f>
        <v>No</v>
      </c>
    </row>
    <row r="31311">
      <c r="A31311" s="6">
        <v>681144.0</v>
      </c>
      <c r="B31311" s="6">
        <v>679628.0</v>
      </c>
      <c r="C31311" s="14" t="str">
        <f>If(COUNTIF(DamReaches!$B$2:$B$346,"="&amp;A31311)&gt;0, "Yes", "No")</f>
        <v>No</v>
      </c>
    </row>
    <row r="31312">
      <c r="A31312" s="6">
        <v>681211.0</v>
      </c>
      <c r="B31312" s="6">
        <v>681144.0</v>
      </c>
      <c r="C31312" s="14" t="str">
        <f>If(COUNTIF(DamReaches!$B$2:$B$346,"="&amp;A31312)&gt;0, "Yes", "No")</f>
        <v>No</v>
      </c>
    </row>
    <row r="31313">
      <c r="A31313" s="6">
        <v>681937.0</v>
      </c>
      <c r="B31313" s="6">
        <v>681667.0</v>
      </c>
      <c r="C31313" s="14" t="str">
        <f>If(COUNTIF(DamReaches!$B$2:$B$346,"="&amp;A31313)&gt;0, "Yes", "No")</f>
        <v>No</v>
      </c>
    </row>
    <row r="31314">
      <c r="A31314" s="6">
        <v>682072.0</v>
      </c>
      <c r="B31314" s="6">
        <v>682104.0</v>
      </c>
      <c r="C31314" s="14" t="str">
        <f>If(COUNTIF(DamReaches!$B$2:$B$346,"="&amp;A31314)&gt;0, "Yes", "No")</f>
        <v>No</v>
      </c>
    </row>
    <row r="31315">
      <c r="A31315" s="6">
        <v>682104.0</v>
      </c>
      <c r="B31315" s="6">
        <v>681318.0</v>
      </c>
      <c r="C31315" s="14" t="str">
        <f>If(COUNTIF(DamReaches!$B$2:$B$346,"="&amp;A31315)&gt;0, "Yes", "No")</f>
        <v>No</v>
      </c>
    </row>
    <row r="31316">
      <c r="A31316" s="6">
        <v>682105.0</v>
      </c>
      <c r="B31316" s="6">
        <v>681667.0</v>
      </c>
      <c r="C31316" s="14" t="str">
        <f>If(COUNTIF(DamReaches!$B$2:$B$346,"="&amp;A31316)&gt;0, "Yes", "No")</f>
        <v>No</v>
      </c>
    </row>
    <row r="31317">
      <c r="A31317" s="6">
        <v>682124.0</v>
      </c>
      <c r="B31317" s="6">
        <v>682125.0</v>
      </c>
      <c r="C31317" s="14" t="str">
        <f>If(COUNTIF(DamReaches!$B$2:$B$346,"="&amp;A31317)&gt;0, "Yes", "No")</f>
        <v>No</v>
      </c>
    </row>
    <row r="31318">
      <c r="A31318" s="6">
        <v>682125.0</v>
      </c>
      <c r="B31318" s="6">
        <v>682104.0</v>
      </c>
      <c r="C31318" s="14" t="str">
        <f>If(COUNTIF(DamReaches!$B$2:$B$346,"="&amp;A31318)&gt;0, "Yes", "No")</f>
        <v>No</v>
      </c>
    </row>
    <row r="31319">
      <c r="A31319" s="6">
        <v>682233.0</v>
      </c>
      <c r="B31319" s="6">
        <v>682125.0</v>
      </c>
      <c r="C31319" s="14" t="str">
        <f>If(COUNTIF(DamReaches!$B$2:$B$346,"="&amp;A31319)&gt;0, "Yes", "No")</f>
        <v>No</v>
      </c>
    </row>
    <row r="31320">
      <c r="A31320" s="6">
        <v>682400.0</v>
      </c>
      <c r="B31320" s="6">
        <v>682233.0</v>
      </c>
      <c r="C31320" s="14" t="str">
        <f>If(COUNTIF(DamReaches!$B$2:$B$346,"="&amp;A31320)&gt;0, "Yes", "No")</f>
        <v>No</v>
      </c>
    </row>
    <row r="31321">
      <c r="A31321" s="6">
        <v>682401.0</v>
      </c>
      <c r="B31321" s="6">
        <v>682105.0</v>
      </c>
      <c r="C31321" s="14" t="str">
        <f>If(COUNTIF(DamReaches!$B$2:$B$346,"="&amp;A31321)&gt;0, "Yes", "No")</f>
        <v>No</v>
      </c>
    </row>
    <row r="31322">
      <c r="A31322" s="6">
        <v>682444.0</v>
      </c>
      <c r="B31322" s="6">
        <v>682460.0</v>
      </c>
      <c r="C31322" s="14" t="str">
        <f>If(COUNTIF(DamReaches!$B$2:$B$346,"="&amp;A31322)&gt;0, "Yes", "No")</f>
        <v>No</v>
      </c>
    </row>
    <row r="31323">
      <c r="A31323" s="6">
        <v>682460.0</v>
      </c>
      <c r="B31323" s="6">
        <v>682233.0</v>
      </c>
      <c r="C31323" s="14" t="str">
        <f>If(COUNTIF(DamReaches!$B$2:$B$346,"="&amp;A31323)&gt;0, "Yes", "No")</f>
        <v>No</v>
      </c>
    </row>
    <row r="31324">
      <c r="A31324" s="6">
        <v>682570.0</v>
      </c>
      <c r="B31324" s="6">
        <v>682945.0</v>
      </c>
      <c r="C31324" s="14" t="str">
        <f>If(COUNTIF(DamReaches!$B$2:$B$346,"="&amp;A31324)&gt;0, "Yes", "No")</f>
        <v>No</v>
      </c>
    </row>
    <row r="31325">
      <c r="A31325" s="6">
        <v>682571.0</v>
      </c>
      <c r="B31325" s="6">
        <v>682945.0</v>
      </c>
      <c r="C31325" s="14" t="str">
        <f>If(COUNTIF(DamReaches!$B$2:$B$346,"="&amp;A31325)&gt;0, "Yes", "No")</f>
        <v>No</v>
      </c>
    </row>
    <row r="31326">
      <c r="A31326" s="6">
        <v>682572.0</v>
      </c>
      <c r="B31326" s="6">
        <v>682460.0</v>
      </c>
      <c r="C31326" s="14" t="str">
        <f>If(COUNTIF(DamReaches!$B$2:$B$346,"="&amp;A31326)&gt;0, "Yes", "No")</f>
        <v>No</v>
      </c>
    </row>
    <row r="31327">
      <c r="A31327" s="6">
        <v>682594.0</v>
      </c>
      <c r="B31327" s="6">
        <v>682105.0</v>
      </c>
      <c r="C31327" s="14" t="str">
        <f>If(COUNTIF(DamReaches!$B$2:$B$346,"="&amp;A31327)&gt;0, "Yes", "No")</f>
        <v>No</v>
      </c>
    </row>
    <row r="31328">
      <c r="A31328" s="6">
        <v>682636.0</v>
      </c>
      <c r="B31328" s="6">
        <v>682727.0</v>
      </c>
      <c r="C31328" s="14" t="str">
        <f>If(COUNTIF(DamReaches!$B$2:$B$346,"="&amp;A31328)&gt;0, "Yes", "No")</f>
        <v>No</v>
      </c>
    </row>
    <row r="31329">
      <c r="A31329" s="6">
        <v>682727.0</v>
      </c>
      <c r="B31329" s="6">
        <v>683173.0</v>
      </c>
      <c r="C31329" s="14" t="str">
        <f>If(COUNTIF(DamReaches!$B$2:$B$346,"="&amp;A31329)&gt;0, "Yes", "No")</f>
        <v>No</v>
      </c>
    </row>
    <row r="31330">
      <c r="A31330" s="6">
        <v>682728.0</v>
      </c>
      <c r="B31330" s="6">
        <v>683173.0</v>
      </c>
      <c r="C31330" s="14" t="str">
        <f>If(COUNTIF(DamReaches!$B$2:$B$346,"="&amp;A31330)&gt;0, "Yes", "No")</f>
        <v>No</v>
      </c>
    </row>
    <row r="31331">
      <c r="A31331" s="6">
        <v>682880.0</v>
      </c>
      <c r="B31331" s="6">
        <v>682572.0</v>
      </c>
      <c r="C31331" s="14" t="str">
        <f>If(COUNTIF(DamReaches!$B$2:$B$346,"="&amp;A31331)&gt;0, "Yes", "No")</f>
        <v>No</v>
      </c>
    </row>
    <row r="31332">
      <c r="A31332" s="6">
        <v>682945.0</v>
      </c>
      <c r="B31332" s="6">
        <v>683072.0</v>
      </c>
      <c r="C31332" s="14" t="str">
        <f>If(COUNTIF(DamReaches!$B$2:$B$346,"="&amp;A31332)&gt;0, "Yes", "No")</f>
        <v>No</v>
      </c>
    </row>
    <row r="31333">
      <c r="A31333" s="6">
        <v>683072.0</v>
      </c>
      <c r="B31333" s="6">
        <v>683073.0</v>
      </c>
      <c r="C31333" s="14" t="str">
        <f>If(COUNTIF(DamReaches!$B$2:$B$346,"="&amp;A31333)&gt;0, "Yes", "No")</f>
        <v>No</v>
      </c>
    </row>
    <row r="31334">
      <c r="A31334" s="6">
        <v>683073.0</v>
      </c>
      <c r="B31334" s="6">
        <v>682572.0</v>
      </c>
      <c r="C31334" s="14" t="str">
        <f>If(COUNTIF(DamReaches!$B$2:$B$346,"="&amp;A31334)&gt;0, "Yes", "No")</f>
        <v>No</v>
      </c>
    </row>
    <row r="31335">
      <c r="A31335" s="6">
        <v>683093.0</v>
      </c>
      <c r="B31335" s="6">
        <v>683072.0</v>
      </c>
      <c r="C31335" s="14" t="str">
        <f>If(COUNTIF(DamReaches!$B$2:$B$346,"="&amp;A31335)&gt;0, "Yes", "No")</f>
        <v>No</v>
      </c>
    </row>
    <row r="31336">
      <c r="A31336" s="6">
        <v>683136.0</v>
      </c>
      <c r="B31336" s="6">
        <v>682727.0</v>
      </c>
      <c r="C31336" s="14" t="str">
        <f>If(COUNTIF(DamReaches!$B$2:$B$346,"="&amp;A31336)&gt;0, "Yes", "No")</f>
        <v>No</v>
      </c>
    </row>
    <row r="31337">
      <c r="A31337" s="6">
        <v>683172.0</v>
      </c>
      <c r="B31337" s="6">
        <v>683209.0</v>
      </c>
      <c r="C31337" s="14" t="str">
        <f>If(COUNTIF(DamReaches!$B$2:$B$346,"="&amp;A31337)&gt;0, "Yes", "No")</f>
        <v>No</v>
      </c>
    </row>
    <row r="31338">
      <c r="A31338" s="6">
        <v>683173.0</v>
      </c>
      <c r="B31338" s="6">
        <v>683209.0</v>
      </c>
      <c r="C31338" s="14" t="str">
        <f>If(COUNTIF(DamReaches!$B$2:$B$346,"="&amp;A31338)&gt;0, "Yes", "No")</f>
        <v>No</v>
      </c>
    </row>
    <row r="31339">
      <c r="A31339" s="6">
        <v>683209.0</v>
      </c>
      <c r="B31339" s="6">
        <v>683299.0</v>
      </c>
      <c r="C31339" s="14" t="str">
        <f>If(COUNTIF(DamReaches!$B$2:$B$346,"="&amp;A31339)&gt;0, "Yes", "No")</f>
        <v>No</v>
      </c>
    </row>
    <row r="31340">
      <c r="A31340" s="6">
        <v>683299.0</v>
      </c>
      <c r="B31340" s="6">
        <v>683649.0</v>
      </c>
      <c r="C31340" s="14" t="str">
        <f>If(COUNTIF(DamReaches!$B$2:$B$346,"="&amp;A31340)&gt;0, "Yes", "No")</f>
        <v>No</v>
      </c>
    </row>
    <row r="31341">
      <c r="A31341" s="6">
        <v>683300.0</v>
      </c>
      <c r="B31341" s="6">
        <v>683649.0</v>
      </c>
      <c r="C31341" s="14" t="str">
        <f>If(COUNTIF(DamReaches!$B$2:$B$346,"="&amp;A31341)&gt;0, "Yes", "No")</f>
        <v>No</v>
      </c>
    </row>
    <row r="31342">
      <c r="A31342" s="6">
        <v>683649.0</v>
      </c>
      <c r="B31342" s="6">
        <v>684000.0</v>
      </c>
      <c r="C31342" s="14" t="str">
        <f>If(COUNTIF(DamReaches!$B$2:$B$346,"="&amp;A31342)&gt;0, "Yes", "No")</f>
        <v>No</v>
      </c>
    </row>
    <row r="31343">
      <c r="A31343" s="6">
        <v>683650.0</v>
      </c>
      <c r="B31343" s="6">
        <v>684000.0</v>
      </c>
      <c r="C31343" s="14" t="str">
        <f>If(COUNTIF(DamReaches!$B$2:$B$346,"="&amp;A31343)&gt;0, "Yes", "No")</f>
        <v>Yes</v>
      </c>
    </row>
    <row r="31344">
      <c r="A31344" s="6">
        <v>683699.0</v>
      </c>
      <c r="B31344" s="6">
        <v>683836.0</v>
      </c>
      <c r="C31344" s="14" t="str">
        <f>If(COUNTIF(DamReaches!$B$2:$B$346,"="&amp;A31344)&gt;0, "Yes", "No")</f>
        <v>No</v>
      </c>
    </row>
    <row r="31345">
      <c r="A31345" s="6">
        <v>683700.0</v>
      </c>
      <c r="B31345" s="6">
        <v>683701.0</v>
      </c>
      <c r="C31345" s="14" t="str">
        <f>If(COUNTIF(DamReaches!$B$2:$B$346,"="&amp;A31345)&gt;0, "Yes", "No")</f>
        <v>No</v>
      </c>
    </row>
    <row r="31346">
      <c r="A31346" s="6">
        <v>683701.0</v>
      </c>
      <c r="B31346" s="6">
        <v>683299.0</v>
      </c>
      <c r="C31346" s="14" t="str">
        <f>If(COUNTIF(DamReaches!$B$2:$B$346,"="&amp;A31346)&gt;0, "Yes", "No")</f>
        <v>No</v>
      </c>
    </row>
    <row r="31347">
      <c r="A31347" s="6">
        <v>683727.0</v>
      </c>
      <c r="B31347" s="6">
        <v>683836.0</v>
      </c>
      <c r="C31347" s="14" t="str">
        <f>If(COUNTIF(DamReaches!$B$2:$B$346,"="&amp;A31347)&gt;0, "Yes", "No")</f>
        <v>No</v>
      </c>
    </row>
    <row r="31348">
      <c r="A31348" s="6">
        <v>683814.0</v>
      </c>
      <c r="B31348" s="6">
        <v>683701.0</v>
      </c>
      <c r="C31348" s="14" t="str">
        <f>If(COUNTIF(DamReaches!$B$2:$B$346,"="&amp;A31348)&gt;0, "Yes", "No")</f>
        <v>No</v>
      </c>
    </row>
    <row r="31349">
      <c r="A31349" s="6">
        <v>683836.0</v>
      </c>
      <c r="B31349" s="6">
        <v>683976.0</v>
      </c>
      <c r="C31349" s="14" t="str">
        <f>If(COUNTIF(DamReaches!$B$2:$B$346,"="&amp;A31349)&gt;0, "Yes", "No")</f>
        <v>No</v>
      </c>
    </row>
    <row r="31350">
      <c r="A31350" s="6">
        <v>683837.0</v>
      </c>
      <c r="B31350" s="6">
        <v>683976.0</v>
      </c>
      <c r="C31350" s="14" t="str">
        <f>If(COUNTIF(DamReaches!$B$2:$B$346,"="&amp;A31350)&gt;0, "Yes", "No")</f>
        <v>No</v>
      </c>
    </row>
    <row r="31351">
      <c r="A31351" s="6">
        <v>683922.0</v>
      </c>
      <c r="B31351" s="6">
        <v>684180.0</v>
      </c>
      <c r="C31351" s="14" t="str">
        <f>If(COUNTIF(DamReaches!$B$2:$B$346,"="&amp;A31351)&gt;0, "Yes", "No")</f>
        <v>No</v>
      </c>
    </row>
    <row r="31352">
      <c r="A31352" s="6">
        <v>683947.0</v>
      </c>
      <c r="B31352" s="6">
        <v>683814.0</v>
      </c>
      <c r="C31352" s="14" t="str">
        <f>If(COUNTIF(DamReaches!$B$2:$B$346,"="&amp;A31352)&gt;0, "Yes", "No")</f>
        <v>No</v>
      </c>
    </row>
    <row r="31353">
      <c r="A31353" s="6">
        <v>683976.0</v>
      </c>
      <c r="B31353" s="6">
        <v>683997.0</v>
      </c>
      <c r="C31353" s="14" t="str">
        <f>If(COUNTIF(DamReaches!$B$2:$B$346,"="&amp;A31353)&gt;0, "Yes", "No")</f>
        <v>No</v>
      </c>
    </row>
    <row r="31354">
      <c r="A31354" s="6">
        <v>683977.0</v>
      </c>
      <c r="B31354" s="6">
        <v>683073.0</v>
      </c>
      <c r="C31354" s="14" t="str">
        <f>If(COUNTIF(DamReaches!$B$2:$B$346,"="&amp;A31354)&gt;0, "Yes", "No")</f>
        <v>No</v>
      </c>
    </row>
    <row r="31355">
      <c r="A31355" s="6">
        <v>683996.0</v>
      </c>
      <c r="B31355" s="6">
        <v>684180.0</v>
      </c>
      <c r="C31355" s="14" t="str">
        <f>If(COUNTIF(DamReaches!$B$2:$B$346,"="&amp;A31355)&gt;0, "Yes", "No")</f>
        <v>No</v>
      </c>
    </row>
    <row r="31356">
      <c r="A31356" s="6">
        <v>683998.0</v>
      </c>
      <c r="B31356" s="6">
        <v>684121.0</v>
      </c>
      <c r="C31356" s="14" t="str">
        <f>If(COUNTIF(DamReaches!$B$2:$B$346,"="&amp;A31356)&gt;0, "Yes", "No")</f>
        <v>No</v>
      </c>
    </row>
    <row r="31357">
      <c r="A31357" s="6">
        <v>683999.0</v>
      </c>
      <c r="B31357" s="6">
        <v>684029.0</v>
      </c>
      <c r="C31357" s="14" t="str">
        <f>If(COUNTIF(DamReaches!$B$2:$B$346,"="&amp;A31357)&gt;0, "Yes", "No")</f>
        <v>No</v>
      </c>
    </row>
    <row r="31358">
      <c r="A31358" s="6">
        <v>684000.0</v>
      </c>
      <c r="B31358" s="6">
        <v>684029.0</v>
      </c>
      <c r="C31358" s="14" t="str">
        <f>If(COUNTIF(DamReaches!$B$2:$B$346,"="&amp;A31358)&gt;0, "Yes", "No")</f>
        <v>No</v>
      </c>
    </row>
    <row r="31359">
      <c r="A31359" s="6">
        <v>684029.0</v>
      </c>
      <c r="B31359" s="6">
        <v>683977.0</v>
      </c>
      <c r="C31359" s="14" t="str">
        <f>If(COUNTIF(DamReaches!$B$2:$B$346,"="&amp;A31359)&gt;0, "Yes", "No")</f>
        <v>No</v>
      </c>
    </row>
    <row r="31360">
      <c r="A31360" s="6">
        <v>684059.0</v>
      </c>
      <c r="B31360" s="6">
        <v>683947.0</v>
      </c>
      <c r="C31360" s="14" t="str">
        <f>If(COUNTIF(DamReaches!$B$2:$B$346,"="&amp;A31360)&gt;0, "Yes", "No")</f>
        <v>No</v>
      </c>
    </row>
    <row r="31361">
      <c r="A31361" s="6">
        <v>684180.0</v>
      </c>
      <c r="B31361" s="6">
        <v>684447.0</v>
      </c>
      <c r="C31361" s="14" t="str">
        <f>If(COUNTIF(DamReaches!$B$2:$B$346,"="&amp;A31361)&gt;0, "Yes", "No")</f>
        <v>No</v>
      </c>
    </row>
    <row r="31362">
      <c r="A31362" s="6">
        <v>684274.0</v>
      </c>
      <c r="B31362" s="6">
        <v>684340.0</v>
      </c>
      <c r="C31362" s="14" t="str">
        <f>If(COUNTIF(DamReaches!$B$2:$B$346,"="&amp;A31362)&gt;0, "Yes", "No")</f>
        <v>No</v>
      </c>
    </row>
    <row r="31363">
      <c r="A31363" s="6">
        <v>684275.0</v>
      </c>
      <c r="B31363" s="6">
        <v>684340.0</v>
      </c>
      <c r="C31363" s="14" t="str">
        <f>If(COUNTIF(DamReaches!$B$2:$B$346,"="&amp;A31363)&gt;0, "Yes", "No")</f>
        <v>No</v>
      </c>
    </row>
    <row r="31364">
      <c r="A31364" s="6">
        <v>684276.0</v>
      </c>
      <c r="B31364" s="6">
        <v>683977.0</v>
      </c>
      <c r="C31364" s="14" t="str">
        <f>If(COUNTIF(DamReaches!$B$2:$B$346,"="&amp;A31364)&gt;0, "Yes", "No")</f>
        <v>No</v>
      </c>
    </row>
    <row r="31365">
      <c r="A31365" s="6">
        <v>684313.0</v>
      </c>
      <c r="B31365" s="6">
        <v>684274.0</v>
      </c>
      <c r="C31365" s="14" t="str">
        <f>If(COUNTIF(DamReaches!$B$2:$B$346,"="&amp;A31365)&gt;0, "Yes", "No")</f>
        <v>No</v>
      </c>
    </row>
    <row r="31366">
      <c r="A31366" s="6">
        <v>684340.0</v>
      </c>
      <c r="B31366" s="6">
        <v>684449.0</v>
      </c>
      <c r="C31366" s="14" t="str">
        <f>If(COUNTIF(DamReaches!$B$2:$B$346,"="&amp;A31366)&gt;0, "Yes", "No")</f>
        <v>No</v>
      </c>
    </row>
    <row r="31367">
      <c r="A31367" s="6">
        <v>684341.0</v>
      </c>
      <c r="B31367" s="6">
        <v>683947.0</v>
      </c>
      <c r="C31367" s="14" t="str">
        <f>If(COUNTIF(DamReaches!$B$2:$B$346,"="&amp;A31367)&gt;0, "Yes", "No")</f>
        <v>No</v>
      </c>
    </row>
    <row r="31368">
      <c r="A31368" s="6">
        <v>684424.0</v>
      </c>
      <c r="B31368" s="6">
        <v>684425.0</v>
      </c>
      <c r="C31368" s="14" t="str">
        <f>If(COUNTIF(DamReaches!$B$2:$B$346,"="&amp;A31368)&gt;0, "Yes", "No")</f>
        <v>No</v>
      </c>
    </row>
    <row r="31369">
      <c r="A31369" s="6">
        <v>684425.0</v>
      </c>
      <c r="B31369" s="6">
        <v>683999.0</v>
      </c>
      <c r="C31369" s="14" t="str">
        <f>If(COUNTIF(DamReaches!$B$2:$B$346,"="&amp;A31369)&gt;0, "Yes", "No")</f>
        <v>No</v>
      </c>
    </row>
    <row r="31370">
      <c r="A31370" s="6">
        <v>684447.0</v>
      </c>
      <c r="B31370" s="6">
        <v>684448.0</v>
      </c>
      <c r="C31370" s="14" t="str">
        <f>If(COUNTIF(DamReaches!$B$2:$B$346,"="&amp;A31370)&gt;0, "Yes", "No")</f>
        <v>No</v>
      </c>
    </row>
    <row r="31371">
      <c r="A31371" s="6">
        <v>684448.0</v>
      </c>
      <c r="B31371" s="6">
        <v>683997.0</v>
      </c>
      <c r="C31371" s="14" t="str">
        <f>If(COUNTIF(DamReaches!$B$2:$B$346,"="&amp;A31371)&gt;0, "Yes", "No")</f>
        <v>No</v>
      </c>
    </row>
    <row r="31372">
      <c r="A31372" s="6">
        <v>684449.0</v>
      </c>
      <c r="B31372" s="6">
        <v>684466.0</v>
      </c>
      <c r="C31372" s="14" t="str">
        <f>If(COUNTIF(DamReaches!$B$2:$B$346,"="&amp;A31372)&gt;0, "Yes", "No")</f>
        <v>No</v>
      </c>
    </row>
    <row r="31373">
      <c r="A31373" s="6">
        <v>684450.0</v>
      </c>
      <c r="B31373" s="6">
        <v>684276.0</v>
      </c>
      <c r="C31373" s="14" t="str">
        <f>If(COUNTIF(DamReaches!$B$2:$B$346,"="&amp;A31373)&gt;0, "Yes", "No")</f>
        <v>No</v>
      </c>
    </row>
    <row r="31374">
      <c r="A31374" s="6">
        <v>684466.0</v>
      </c>
      <c r="B31374" s="6">
        <v>683814.0</v>
      </c>
      <c r="C31374" s="14" t="str">
        <f>If(COUNTIF(DamReaches!$B$2:$B$346,"="&amp;A31374)&gt;0, "Yes", "No")</f>
        <v>No</v>
      </c>
    </row>
    <row r="31375">
      <c r="A31375" s="6">
        <v>684502.0</v>
      </c>
      <c r="B31375" s="6">
        <v>684425.0</v>
      </c>
      <c r="C31375" s="14" t="str">
        <f>If(COUNTIF(DamReaches!$B$2:$B$346,"="&amp;A31375)&gt;0, "Yes", "No")</f>
        <v>No</v>
      </c>
    </row>
    <row r="31376">
      <c r="A31376" s="6">
        <v>684556.0</v>
      </c>
      <c r="B31376" s="6">
        <v>684715.0</v>
      </c>
      <c r="C31376" s="14" t="str">
        <f>If(COUNTIF(DamReaches!$B$2:$B$346,"="&amp;A31376)&gt;0, "Yes", "No")</f>
        <v>No</v>
      </c>
    </row>
    <row r="31377">
      <c r="A31377" s="6">
        <v>684557.0</v>
      </c>
      <c r="B31377" s="6">
        <v>684341.0</v>
      </c>
      <c r="C31377" s="14" t="str">
        <f>If(COUNTIF(DamReaches!$B$2:$B$346,"="&amp;A31377)&gt;0, "Yes", "No")</f>
        <v>No</v>
      </c>
    </row>
    <row r="31378">
      <c r="A31378" s="6">
        <v>684558.0</v>
      </c>
      <c r="B31378" s="6">
        <v>684276.0</v>
      </c>
      <c r="C31378" s="14" t="str">
        <f>If(COUNTIF(DamReaches!$B$2:$B$346,"="&amp;A31378)&gt;0, "Yes", "No")</f>
        <v>No</v>
      </c>
    </row>
    <row r="31379">
      <c r="A31379" s="6">
        <v>684591.0</v>
      </c>
      <c r="B31379" s="6">
        <v>684592.0</v>
      </c>
      <c r="C31379" s="14" t="str">
        <f>If(COUNTIF(DamReaches!$B$2:$B$346,"="&amp;A31379)&gt;0, "Yes", "No")</f>
        <v>No</v>
      </c>
    </row>
    <row r="31380">
      <c r="A31380" s="6">
        <v>684592.0</v>
      </c>
      <c r="B31380" s="6">
        <v>684593.0</v>
      </c>
      <c r="C31380" s="14" t="str">
        <f>If(COUNTIF(DamReaches!$B$2:$B$346,"="&amp;A31380)&gt;0, "Yes", "No")</f>
        <v>No</v>
      </c>
    </row>
    <row r="31381">
      <c r="A31381" s="6">
        <v>684593.0</v>
      </c>
      <c r="B31381" s="6">
        <v>684715.0</v>
      </c>
      <c r="C31381" s="14" t="str">
        <f>If(COUNTIF(DamReaches!$B$2:$B$346,"="&amp;A31381)&gt;0, "Yes", "No")</f>
        <v>No</v>
      </c>
    </row>
    <row r="31382">
      <c r="A31382" s="6">
        <v>684681.0</v>
      </c>
      <c r="B31382" s="6">
        <v>684341.0</v>
      </c>
      <c r="C31382" s="14" t="str">
        <f>If(COUNTIF(DamReaches!$B$2:$B$346,"="&amp;A31382)&gt;0, "Yes", "No")</f>
        <v>No</v>
      </c>
    </row>
    <row r="31383">
      <c r="A31383" s="6">
        <v>684715.0</v>
      </c>
      <c r="B31383" s="6">
        <v>684716.0</v>
      </c>
      <c r="C31383" s="14" t="str">
        <f>If(COUNTIF(DamReaches!$B$2:$B$346,"="&amp;A31383)&gt;0, "Yes", "No")</f>
        <v>No</v>
      </c>
    </row>
    <row r="31384">
      <c r="A31384" s="6">
        <v>684716.0</v>
      </c>
      <c r="B31384" s="6">
        <v>684447.0</v>
      </c>
      <c r="C31384" s="14" t="str">
        <f>If(COUNTIF(DamReaches!$B$2:$B$346,"="&amp;A31384)&gt;0, "Yes", "No")</f>
        <v>No</v>
      </c>
    </row>
    <row r="31385">
      <c r="A31385" s="6">
        <v>684717.0</v>
      </c>
      <c r="B31385" s="6">
        <v>684681.0</v>
      </c>
      <c r="C31385" s="14" t="str">
        <f>If(COUNTIF(DamReaches!$B$2:$B$346,"="&amp;A31385)&gt;0, "Yes", "No")</f>
        <v>No</v>
      </c>
    </row>
    <row r="31386">
      <c r="A31386" s="6">
        <v>684768.0</v>
      </c>
      <c r="B31386" s="6">
        <v>684592.0</v>
      </c>
      <c r="C31386" s="14" t="str">
        <f>If(COUNTIF(DamReaches!$B$2:$B$346,"="&amp;A31386)&gt;0, "Yes", "No")</f>
        <v>No</v>
      </c>
    </row>
    <row r="31387">
      <c r="A31387" s="6">
        <v>684810.0</v>
      </c>
      <c r="B31387" s="6">
        <v>684716.0</v>
      </c>
      <c r="C31387" s="14" t="str">
        <f>If(COUNTIF(DamReaches!$B$2:$B$346,"="&amp;A31387)&gt;0, "Yes", "No")</f>
        <v>No</v>
      </c>
    </row>
    <row r="31388">
      <c r="A31388" s="6">
        <v>684854.0</v>
      </c>
      <c r="B31388" s="6">
        <v>684557.0</v>
      </c>
      <c r="C31388" s="14" t="str">
        <f>If(COUNTIF(DamReaches!$B$2:$B$346,"="&amp;A31388)&gt;0, "Yes", "No")</f>
        <v>No</v>
      </c>
    </row>
    <row r="31389">
      <c r="A31389" s="6">
        <v>684855.0</v>
      </c>
      <c r="B31389" s="6">
        <v>684557.0</v>
      </c>
      <c r="C31389" s="14" t="str">
        <f>If(COUNTIF(DamReaches!$B$2:$B$346,"="&amp;A31389)&gt;0, "Yes", "No")</f>
        <v>No</v>
      </c>
    </row>
    <row r="31390">
      <c r="A31390" s="6">
        <v>684876.0</v>
      </c>
      <c r="B31390" s="6">
        <v>684810.0</v>
      </c>
      <c r="C31390" s="14" t="str">
        <f>If(COUNTIF(DamReaches!$B$2:$B$346,"="&amp;A31390)&gt;0, "Yes", "No")</f>
        <v>No</v>
      </c>
    </row>
    <row r="31391">
      <c r="A31391" s="6">
        <v>684920.0</v>
      </c>
      <c r="B31391" s="6">
        <v>684449.0</v>
      </c>
      <c r="C31391" s="14" t="str">
        <f>If(COUNTIF(DamReaches!$B$2:$B$346,"="&amp;A31391)&gt;0, "Yes", "No")</f>
        <v>No</v>
      </c>
    </row>
    <row r="31392">
      <c r="A31392" s="6">
        <v>684970.0</v>
      </c>
      <c r="B31392" s="6">
        <v>684876.0</v>
      </c>
      <c r="C31392" s="14" t="str">
        <f>If(COUNTIF(DamReaches!$B$2:$B$346,"="&amp;A31392)&gt;0, "Yes", "No")</f>
        <v>No</v>
      </c>
    </row>
    <row r="31393">
      <c r="A31393" s="6">
        <v>684971.0</v>
      </c>
      <c r="B31393" s="6">
        <v>684448.0</v>
      </c>
      <c r="C31393" s="14" t="str">
        <f>If(COUNTIF(DamReaches!$B$2:$B$346,"="&amp;A31393)&gt;0, "Yes", "No")</f>
        <v>No</v>
      </c>
    </row>
    <row r="31394">
      <c r="A31394" s="6">
        <v>684972.0</v>
      </c>
      <c r="B31394" s="6">
        <v>684466.0</v>
      </c>
      <c r="C31394" s="14" t="str">
        <f>If(COUNTIF(DamReaches!$B$2:$B$346,"="&amp;A31394)&gt;0, "Yes", "No")</f>
        <v>No</v>
      </c>
    </row>
    <row r="31395">
      <c r="A31395" s="6">
        <v>685017.0</v>
      </c>
      <c r="B31395" s="6">
        <v>683999.0</v>
      </c>
      <c r="C31395" s="14" t="str">
        <f>If(COUNTIF(DamReaches!$B$2:$B$346,"="&amp;A31395)&gt;0, "Yes", "No")</f>
        <v>No</v>
      </c>
    </row>
    <row r="31396">
      <c r="A31396" s="6">
        <v>685070.0</v>
      </c>
      <c r="B31396" s="6">
        <v>685017.0</v>
      </c>
      <c r="C31396" s="14" t="str">
        <f>If(COUNTIF(DamReaches!$B$2:$B$346,"="&amp;A31396)&gt;0, "Yes", "No")</f>
        <v>No</v>
      </c>
    </row>
    <row r="31397">
      <c r="A31397" s="6">
        <v>685202.0</v>
      </c>
      <c r="B31397" s="6">
        <v>684876.0</v>
      </c>
      <c r="C31397" s="14" t="str">
        <f>If(COUNTIF(DamReaches!$B$2:$B$346,"="&amp;A31397)&gt;0, "Yes", "No")</f>
        <v>No</v>
      </c>
    </row>
    <row r="31398">
      <c r="A31398" s="6">
        <v>685344.0</v>
      </c>
      <c r="B31398" s="6">
        <v>684971.0</v>
      </c>
      <c r="C31398" s="14" t="str">
        <f>If(COUNTIF(DamReaches!$B$2:$B$346,"="&amp;A31398)&gt;0, "Yes", "No")</f>
        <v>No</v>
      </c>
    </row>
    <row r="31399">
      <c r="A31399" s="6">
        <v>685370.0</v>
      </c>
      <c r="B31399" s="6">
        <v>684854.0</v>
      </c>
      <c r="C31399" s="14" t="str">
        <f>If(COUNTIF(DamReaches!$B$2:$B$346,"="&amp;A31399)&gt;0, "Yes", "No")</f>
        <v>No</v>
      </c>
    </row>
    <row r="31400">
      <c r="A31400" s="6">
        <v>685371.0</v>
      </c>
      <c r="B31400" s="6">
        <v>684854.0</v>
      </c>
      <c r="C31400" s="14" t="str">
        <f>If(COUNTIF(DamReaches!$B$2:$B$346,"="&amp;A31400)&gt;0, "Yes", "No")</f>
        <v>No</v>
      </c>
    </row>
    <row r="31401">
      <c r="A31401" s="6">
        <v>685372.0</v>
      </c>
      <c r="B31401" s="6">
        <v>684681.0</v>
      </c>
      <c r="C31401" s="14" t="str">
        <f>If(COUNTIF(DamReaches!$B$2:$B$346,"="&amp;A31401)&gt;0, "Yes", "No")</f>
        <v>No</v>
      </c>
    </row>
    <row r="31402">
      <c r="A31402" s="6">
        <v>685433.0</v>
      </c>
      <c r="B31402" s="6">
        <v>684970.0</v>
      </c>
      <c r="C31402" s="14" t="str">
        <f>If(COUNTIF(DamReaches!$B$2:$B$346,"="&amp;A31402)&gt;0, "Yes", "No")</f>
        <v>No</v>
      </c>
    </row>
    <row r="31403">
      <c r="A31403" s="6">
        <v>685506.0</v>
      </c>
      <c r="B31403" s="6">
        <v>684810.0</v>
      </c>
      <c r="C31403" s="14" t="str">
        <f>If(COUNTIF(DamReaches!$B$2:$B$346,"="&amp;A31403)&gt;0, "Yes", "No")</f>
        <v>No</v>
      </c>
    </row>
    <row r="31404">
      <c r="A31404" s="6">
        <v>685595.0</v>
      </c>
      <c r="B31404" s="6">
        <v>684971.0</v>
      </c>
      <c r="C31404" s="14" t="str">
        <f>If(COUNTIF(DamReaches!$B$2:$B$346,"="&amp;A31404)&gt;0, "Yes", "No")</f>
        <v>No</v>
      </c>
    </row>
    <row r="31405">
      <c r="A31405" s="6">
        <v>685835.0</v>
      </c>
      <c r="B31405" s="6">
        <v>685506.0</v>
      </c>
      <c r="C31405" s="14" t="str">
        <f>If(COUNTIF(DamReaches!$B$2:$B$346,"="&amp;A31405)&gt;0, "Yes", "No")</f>
        <v>No</v>
      </c>
    </row>
    <row r="31406">
      <c r="A31406" s="6">
        <v>685865.0</v>
      </c>
      <c r="B31406" s="6">
        <v>684970.0</v>
      </c>
      <c r="C31406" s="14" t="str">
        <f>If(COUNTIF(DamReaches!$B$2:$B$346,"="&amp;A31406)&gt;0, "Yes", "No")</f>
        <v>No</v>
      </c>
    </row>
    <row r="31407">
      <c r="A31407" s="6">
        <v>685985.0</v>
      </c>
      <c r="B31407" s="6">
        <v>685506.0</v>
      </c>
      <c r="C31407" s="14" t="str">
        <f>If(COUNTIF(DamReaches!$B$2:$B$346,"="&amp;A31407)&gt;0, "Yes", "No")</f>
        <v>No</v>
      </c>
    </row>
    <row r="31408">
      <c r="A31408" s="6">
        <v>686044.0</v>
      </c>
      <c r="B31408" s="6">
        <v>685985.0</v>
      </c>
      <c r="C31408" s="14" t="str">
        <f>If(COUNTIF(DamReaches!$B$2:$B$346,"="&amp;A31408)&gt;0, "Yes", "No")</f>
        <v>No</v>
      </c>
    </row>
    <row r="31409">
      <c r="A31409" s="6">
        <v>686142.0</v>
      </c>
      <c r="B31409" s="6">
        <v>686205.0</v>
      </c>
      <c r="C31409" s="14" t="str">
        <f>If(COUNTIF(DamReaches!$B$2:$B$346,"="&amp;A31409)&gt;0, "Yes", "No")</f>
        <v>No</v>
      </c>
    </row>
    <row r="31410">
      <c r="A31410" s="6">
        <v>686169.0</v>
      </c>
      <c r="B31410" s="6">
        <v>685017.0</v>
      </c>
      <c r="C31410" s="14" t="str">
        <f>If(COUNTIF(DamReaches!$B$2:$B$346,"="&amp;A31410)&gt;0, "Yes", "No")</f>
        <v>No</v>
      </c>
    </row>
    <row r="31411">
      <c r="A31411" s="6">
        <v>686185.0</v>
      </c>
      <c r="B31411" s="6">
        <v>685985.0</v>
      </c>
      <c r="C31411" s="14" t="str">
        <f>If(COUNTIF(DamReaches!$B$2:$B$346,"="&amp;A31411)&gt;0, "Yes", "No")</f>
        <v>No</v>
      </c>
    </row>
    <row r="31412">
      <c r="A31412" s="6">
        <v>686205.0</v>
      </c>
      <c r="B31412" s="6">
        <v>686169.0</v>
      </c>
      <c r="C31412" s="14" t="str">
        <f>If(COUNTIF(DamReaches!$B$2:$B$346,"="&amp;A31412)&gt;0, "Yes", "No")</f>
        <v>No</v>
      </c>
    </row>
    <row r="31413">
      <c r="A31413" s="6">
        <v>686255.0</v>
      </c>
      <c r="B31413" s="6">
        <v>686317.0</v>
      </c>
      <c r="C31413" s="14" t="str">
        <f>If(COUNTIF(DamReaches!$B$2:$B$346,"="&amp;A31413)&gt;0, "Yes", "No")</f>
        <v>No</v>
      </c>
    </row>
    <row r="31414">
      <c r="A31414" s="6">
        <v>686256.0</v>
      </c>
      <c r="B31414" s="6">
        <v>686317.0</v>
      </c>
      <c r="C31414" s="14" t="str">
        <f>If(COUNTIF(DamReaches!$B$2:$B$346,"="&amp;A31414)&gt;0, "Yes", "No")</f>
        <v>No</v>
      </c>
    </row>
    <row r="31415">
      <c r="A31415" s="6">
        <v>686257.0</v>
      </c>
      <c r="B31415" s="6">
        <v>686205.0</v>
      </c>
      <c r="C31415" s="14" t="str">
        <f>If(COUNTIF(DamReaches!$B$2:$B$346,"="&amp;A31415)&gt;0, "Yes", "No")</f>
        <v>No</v>
      </c>
    </row>
    <row r="31416">
      <c r="A31416" s="6">
        <v>686317.0</v>
      </c>
      <c r="B31416" s="6">
        <v>686353.0</v>
      </c>
      <c r="C31416" s="14" t="str">
        <f>If(COUNTIF(DamReaches!$B$2:$B$346,"="&amp;A31416)&gt;0, "Yes", "No")</f>
        <v>No</v>
      </c>
    </row>
    <row r="31417">
      <c r="A31417" s="6">
        <v>686353.0</v>
      </c>
      <c r="B31417" s="6">
        <v>686257.0</v>
      </c>
      <c r="C31417" s="14" t="str">
        <f>If(COUNTIF(DamReaches!$B$2:$B$346,"="&amp;A31417)&gt;0, "Yes", "No")</f>
        <v>No</v>
      </c>
    </row>
    <row r="31418">
      <c r="A31418" s="6">
        <v>686354.0</v>
      </c>
      <c r="B31418" s="6">
        <v>686169.0</v>
      </c>
      <c r="C31418" s="14" t="str">
        <f>If(COUNTIF(DamReaches!$B$2:$B$346,"="&amp;A31418)&gt;0, "Yes", "No")</f>
        <v>No</v>
      </c>
    </row>
    <row r="31419">
      <c r="A31419" s="6">
        <v>686538.0</v>
      </c>
      <c r="B31419" s="6">
        <v>686257.0</v>
      </c>
      <c r="C31419" s="14" t="str">
        <f>If(COUNTIF(DamReaches!$B$2:$B$346,"="&amp;A31419)&gt;0, "Yes", "No")</f>
        <v>No</v>
      </c>
    </row>
    <row r="31420">
      <c r="A31420" s="6">
        <v>686666.0</v>
      </c>
      <c r="B31420" s="6">
        <v>686353.0</v>
      </c>
      <c r="C31420" s="14" t="str">
        <f>If(COUNTIF(DamReaches!$B$2:$B$346,"="&amp;A31420)&gt;0, "Yes", "No")</f>
        <v>No</v>
      </c>
    </row>
    <row r="31421">
      <c r="A31421" s="6">
        <v>686847.0</v>
      </c>
      <c r="B31421" s="6">
        <v>686821.0</v>
      </c>
      <c r="C31421" s="14" t="str">
        <f>If(COUNTIF(DamReaches!$B$2:$B$346,"="&amp;A31421)&gt;0, "Yes", "No")</f>
        <v>No</v>
      </c>
    </row>
    <row r="31422">
      <c r="A31422" s="6">
        <v>686873.0</v>
      </c>
      <c r="B31422" s="6">
        <v>686951.0</v>
      </c>
      <c r="C31422" s="14" t="str">
        <f>If(COUNTIF(DamReaches!$B$2:$B$346,"="&amp;A31422)&gt;0, "Yes", "No")</f>
        <v>No</v>
      </c>
    </row>
    <row r="31423">
      <c r="A31423" s="6">
        <v>686886.0</v>
      </c>
      <c r="B31423" s="6">
        <v>686951.0</v>
      </c>
      <c r="C31423" s="14" t="str">
        <f>If(COUNTIF(DamReaches!$B$2:$B$346,"="&amp;A31423)&gt;0, "Yes", "No")</f>
        <v>No</v>
      </c>
    </row>
    <row r="31424">
      <c r="A31424" s="6">
        <v>686907.0</v>
      </c>
      <c r="B31424" s="6">
        <v>686821.0</v>
      </c>
      <c r="C31424" s="14" t="str">
        <f>If(COUNTIF(DamReaches!$B$2:$B$346,"="&amp;A31424)&gt;0, "Yes", "No")</f>
        <v>No</v>
      </c>
    </row>
    <row r="31425">
      <c r="A31425" s="6">
        <v>686951.0</v>
      </c>
      <c r="B31425" s="6">
        <v>686907.0</v>
      </c>
      <c r="C31425" s="14" t="str">
        <f>If(COUNTIF(DamReaches!$B$2:$B$346,"="&amp;A31425)&gt;0, "Yes", "No")</f>
        <v>No</v>
      </c>
    </row>
    <row r="31426">
      <c r="A31426" s="6">
        <v>687141.0</v>
      </c>
      <c r="B31426" s="6">
        <v>687436.0</v>
      </c>
      <c r="C31426" s="14" t="str">
        <f>If(COUNTIF(DamReaches!$B$2:$B$346,"="&amp;A31426)&gt;0, "Yes", "No")</f>
        <v>No</v>
      </c>
    </row>
    <row r="31427">
      <c r="A31427" s="6">
        <v>687240.0</v>
      </c>
      <c r="B31427" s="6">
        <v>686907.0</v>
      </c>
      <c r="C31427" s="14" t="str">
        <f>If(COUNTIF(DamReaches!$B$2:$B$346,"="&amp;A31427)&gt;0, "Yes", "No")</f>
        <v>No</v>
      </c>
    </row>
    <row r="31428">
      <c r="A31428" s="6">
        <v>687262.0</v>
      </c>
      <c r="B31428" s="6">
        <v>687240.0</v>
      </c>
      <c r="C31428" s="14" t="str">
        <f>If(COUNTIF(DamReaches!$B$2:$B$346,"="&amp;A31428)&gt;0, "Yes", "No")</f>
        <v>No</v>
      </c>
    </row>
    <row r="31429">
      <c r="A31429" s="6">
        <v>687323.0</v>
      </c>
      <c r="B31429" s="6">
        <v>687583.0</v>
      </c>
      <c r="C31429" s="14" t="str">
        <f>If(COUNTIF(DamReaches!$B$2:$B$346,"="&amp;A31429)&gt;0, "Yes", "No")</f>
        <v>No</v>
      </c>
    </row>
    <row r="31430">
      <c r="A31430" s="6">
        <v>687324.0</v>
      </c>
      <c r="B31430" s="6">
        <v>687583.0</v>
      </c>
      <c r="C31430" s="14" t="str">
        <f>If(COUNTIF(DamReaches!$B$2:$B$346,"="&amp;A31430)&gt;0, "Yes", "No")</f>
        <v>No</v>
      </c>
    </row>
    <row r="31431">
      <c r="A31431" s="6">
        <v>687435.0</v>
      </c>
      <c r="B31431" s="6">
        <v>686666.0</v>
      </c>
      <c r="C31431" s="14" t="str">
        <f>If(COUNTIF(DamReaches!$B$2:$B$346,"="&amp;A31431)&gt;0, "Yes", "No")</f>
        <v>No</v>
      </c>
    </row>
    <row r="31432">
      <c r="A31432" s="6">
        <v>687436.0</v>
      </c>
      <c r="B31432" s="6">
        <v>687435.0</v>
      </c>
      <c r="C31432" s="14" t="str">
        <f>If(COUNTIF(DamReaches!$B$2:$B$346,"="&amp;A31432)&gt;0, "Yes", "No")</f>
        <v>No</v>
      </c>
    </row>
    <row r="31433">
      <c r="A31433" s="6">
        <v>687437.0</v>
      </c>
      <c r="B31433" s="6">
        <v>687436.0</v>
      </c>
      <c r="C31433" s="14" t="str">
        <f>If(COUNTIF(DamReaches!$B$2:$B$346,"="&amp;A31433)&gt;0, "Yes", "No")</f>
        <v>No</v>
      </c>
    </row>
    <row r="31434">
      <c r="A31434" s="6">
        <v>687565.0</v>
      </c>
      <c r="B31434" s="6">
        <v>687240.0</v>
      </c>
      <c r="C31434" s="14" t="str">
        <f>If(COUNTIF(DamReaches!$B$2:$B$346,"="&amp;A31434)&gt;0, "Yes", "No")</f>
        <v>No</v>
      </c>
    </row>
    <row r="31435">
      <c r="A31435" s="6">
        <v>687582.0</v>
      </c>
      <c r="B31435" s="6">
        <v>687790.0</v>
      </c>
      <c r="C31435" s="14" t="str">
        <f>If(COUNTIF(DamReaches!$B$2:$B$346,"="&amp;A31435)&gt;0, "Yes", "No")</f>
        <v>No</v>
      </c>
    </row>
    <row r="31436">
      <c r="A31436" s="6">
        <v>687583.0</v>
      </c>
      <c r="B31436" s="6">
        <v>687790.0</v>
      </c>
      <c r="C31436" s="14" t="str">
        <f>If(COUNTIF(DamReaches!$B$2:$B$346,"="&amp;A31436)&gt;0, "Yes", "No")</f>
        <v>No</v>
      </c>
    </row>
    <row r="31437">
      <c r="A31437" s="6">
        <v>687632.0</v>
      </c>
      <c r="B31437" s="6">
        <v>687435.0</v>
      </c>
      <c r="C31437" s="14" t="str">
        <f>If(COUNTIF(DamReaches!$B$2:$B$346,"="&amp;A31437)&gt;0, "Yes", "No")</f>
        <v>No</v>
      </c>
    </row>
    <row r="31438">
      <c r="A31438" s="6">
        <v>687659.0</v>
      </c>
      <c r="B31438" s="6">
        <v>687632.0</v>
      </c>
      <c r="C31438" s="14" t="str">
        <f>If(COUNTIF(DamReaches!$B$2:$B$346,"="&amp;A31438)&gt;0, "Yes", "No")</f>
        <v>No</v>
      </c>
    </row>
    <row r="31439">
      <c r="A31439" s="6">
        <v>687789.0</v>
      </c>
      <c r="B31439" s="6">
        <v>688014.0</v>
      </c>
      <c r="C31439" s="14" t="str">
        <f>If(COUNTIF(DamReaches!$B$2:$B$346,"="&amp;A31439)&gt;0, "Yes", "No")</f>
        <v>No</v>
      </c>
    </row>
    <row r="31440">
      <c r="A31440" s="6">
        <v>687790.0</v>
      </c>
      <c r="B31440" s="6">
        <v>688014.0</v>
      </c>
      <c r="C31440" s="14" t="str">
        <f>If(COUNTIF(DamReaches!$B$2:$B$346,"="&amp;A31440)&gt;0, "Yes", "No")</f>
        <v>No</v>
      </c>
    </row>
    <row r="31441">
      <c r="A31441" s="6">
        <v>687820.0</v>
      </c>
      <c r="B31441" s="6">
        <v>687821.0</v>
      </c>
      <c r="C31441" s="14" t="str">
        <f>If(COUNTIF(DamReaches!$B$2:$B$346,"="&amp;A31441)&gt;0, "Yes", "No")</f>
        <v>No</v>
      </c>
    </row>
    <row r="31442">
      <c r="A31442" s="6">
        <v>687821.0</v>
      </c>
      <c r="B31442" s="6">
        <v>687659.0</v>
      </c>
      <c r="C31442" s="14" t="str">
        <f>If(COUNTIF(DamReaches!$B$2:$B$346,"="&amp;A31442)&gt;0, "Yes", "No")</f>
        <v>No</v>
      </c>
    </row>
    <row r="31443">
      <c r="A31443" s="6">
        <v>687973.0</v>
      </c>
      <c r="B31443" s="6">
        <v>687565.0</v>
      </c>
      <c r="C31443" s="14" t="str">
        <f>If(COUNTIF(DamReaches!$B$2:$B$346,"="&amp;A31443)&gt;0, "Yes", "No")</f>
        <v>No</v>
      </c>
    </row>
    <row r="31444">
      <c r="A31444" s="6">
        <v>687974.0</v>
      </c>
      <c r="B31444" s="6">
        <v>687632.0</v>
      </c>
      <c r="C31444" s="14" t="str">
        <f>If(COUNTIF(DamReaches!$B$2:$B$346,"="&amp;A31444)&gt;0, "Yes", "No")</f>
        <v>No</v>
      </c>
    </row>
    <row r="31445">
      <c r="A31445" s="6">
        <v>687997.0</v>
      </c>
      <c r="B31445" s="6">
        <v>687565.0</v>
      </c>
      <c r="C31445" s="14" t="str">
        <f>If(COUNTIF(DamReaches!$B$2:$B$346,"="&amp;A31445)&gt;0, "Yes", "No")</f>
        <v>No</v>
      </c>
    </row>
    <row r="31446">
      <c r="A31446" s="6">
        <v>688014.0</v>
      </c>
      <c r="B31446" s="6">
        <v>688015.0</v>
      </c>
      <c r="C31446" s="14" t="str">
        <f>If(COUNTIF(DamReaches!$B$2:$B$346,"="&amp;A31446)&gt;0, "Yes", "No")</f>
        <v>No</v>
      </c>
    </row>
    <row r="31447">
      <c r="A31447" s="6">
        <v>688015.0</v>
      </c>
      <c r="B31447" s="6">
        <v>687973.0</v>
      </c>
      <c r="C31447" s="14" t="str">
        <f>If(COUNTIF(DamReaches!$B$2:$B$346,"="&amp;A31447)&gt;0, "Yes", "No")</f>
        <v>No</v>
      </c>
    </row>
    <row r="31448">
      <c r="A31448" s="6">
        <v>688231.0</v>
      </c>
      <c r="B31448" s="6">
        <v>688015.0</v>
      </c>
      <c r="C31448" s="14" t="str">
        <f>If(COUNTIF(DamReaches!$B$2:$B$346,"="&amp;A31448)&gt;0, "Yes", "No")</f>
        <v>No</v>
      </c>
    </row>
    <row r="31449">
      <c r="A31449" s="6">
        <v>688460.0</v>
      </c>
      <c r="B31449" s="6">
        <v>687659.0</v>
      </c>
      <c r="C31449" s="14" t="str">
        <f>If(COUNTIF(DamReaches!$B$2:$B$346,"="&amp;A31449)&gt;0, "Yes", "No")</f>
        <v>No</v>
      </c>
    </row>
    <row r="31450">
      <c r="A31450" s="6">
        <v>688478.0</v>
      </c>
      <c r="B31450" s="6">
        <v>688460.0</v>
      </c>
      <c r="C31450" s="14" t="str">
        <f>If(COUNTIF(DamReaches!$B$2:$B$346,"="&amp;A31450)&gt;0, "Yes", "No")</f>
        <v>No</v>
      </c>
    </row>
    <row r="31451">
      <c r="A31451" s="6">
        <v>688510.0</v>
      </c>
      <c r="B31451" s="6">
        <v>688460.0</v>
      </c>
      <c r="C31451" s="14" t="str">
        <f>If(COUNTIF(DamReaches!$B$2:$B$346,"="&amp;A31451)&gt;0, "Yes", "No")</f>
        <v>No</v>
      </c>
    </row>
    <row r="31452">
      <c r="A31452" s="6">
        <v>688588.0</v>
      </c>
      <c r="B31452" s="6">
        <v>688608.0</v>
      </c>
      <c r="C31452" s="14" t="str">
        <f>If(COUNTIF(DamReaches!$B$2:$B$346,"="&amp;A31452)&gt;0, "Yes", "No")</f>
        <v>No</v>
      </c>
    </row>
    <row r="31453">
      <c r="A31453" s="6">
        <v>688704.0</v>
      </c>
      <c r="B31453" s="6">
        <v>687973.0</v>
      </c>
      <c r="C31453" s="14" t="str">
        <f>If(COUNTIF(DamReaches!$B$2:$B$346,"="&amp;A31453)&gt;0, "Yes", "No")</f>
        <v>No</v>
      </c>
    </row>
    <row r="31454">
      <c r="A31454" s="6">
        <v>688726.0</v>
      </c>
      <c r="B31454" s="6">
        <v>687821.0</v>
      </c>
      <c r="C31454" s="14" t="str">
        <f>If(COUNTIF(DamReaches!$B$2:$B$346,"="&amp;A31454)&gt;0, "Yes", "No")</f>
        <v>No</v>
      </c>
    </row>
    <row r="31455">
      <c r="A31455" s="6">
        <v>688792.0</v>
      </c>
      <c r="B31455" s="6">
        <v>688726.0</v>
      </c>
      <c r="C31455" s="14" t="str">
        <f>If(COUNTIF(DamReaches!$B$2:$B$346,"="&amp;A31455)&gt;0, "Yes", "No")</f>
        <v>No</v>
      </c>
    </row>
    <row r="31456">
      <c r="A31456" s="6">
        <v>688824.0</v>
      </c>
      <c r="B31456" s="6">
        <v>688807.0</v>
      </c>
      <c r="C31456" s="14" t="str">
        <f>If(COUNTIF(DamReaches!$B$2:$B$346,"="&amp;A31456)&gt;0, "Yes", "No")</f>
        <v>No</v>
      </c>
    </row>
    <row r="31457">
      <c r="A31457" s="6">
        <v>688839.0</v>
      </c>
      <c r="B31457" s="6">
        <v>688231.0</v>
      </c>
      <c r="C31457" s="14" t="str">
        <f>If(COUNTIF(DamReaches!$B$2:$B$346,"="&amp;A31457)&gt;0, "Yes", "No")</f>
        <v>No</v>
      </c>
    </row>
    <row r="31458">
      <c r="A31458" s="6">
        <v>689037.0</v>
      </c>
      <c r="B31458" s="6">
        <v>688510.0</v>
      </c>
      <c r="C31458" s="14" t="str">
        <f>If(COUNTIF(DamReaches!$B$2:$B$346,"="&amp;A31458)&gt;0, "Yes", "No")</f>
        <v>No</v>
      </c>
    </row>
    <row r="31459">
      <c r="A31459" s="6">
        <v>689090.0</v>
      </c>
      <c r="B31459" s="6">
        <v>688839.0</v>
      </c>
      <c r="C31459" s="14" t="str">
        <f>If(COUNTIF(DamReaches!$B$2:$B$346,"="&amp;A31459)&gt;0, "Yes", "No")</f>
        <v>No</v>
      </c>
    </row>
    <row r="31460">
      <c r="A31460" s="6">
        <v>689150.0</v>
      </c>
      <c r="B31460" s="6">
        <v>688839.0</v>
      </c>
      <c r="C31460" s="14" t="str">
        <f>If(COUNTIF(DamReaches!$B$2:$B$346,"="&amp;A31460)&gt;0, "Yes", "No")</f>
        <v>No</v>
      </c>
    </row>
    <row r="31461">
      <c r="A31461" s="6">
        <v>689183.0</v>
      </c>
      <c r="B31461" s="6">
        <v>689151.0</v>
      </c>
      <c r="C31461" s="14" t="str">
        <f>If(COUNTIF(DamReaches!$B$2:$B$346,"="&amp;A31461)&gt;0, "Yes", "No")</f>
        <v>No</v>
      </c>
    </row>
    <row r="31462">
      <c r="A31462" s="6">
        <v>689209.0</v>
      </c>
      <c r="B31462" s="6">
        <v>689183.0</v>
      </c>
      <c r="C31462" s="14" t="str">
        <f>If(COUNTIF(DamReaches!$B$2:$B$346,"="&amp;A31462)&gt;0, "Yes", "No")</f>
        <v>No</v>
      </c>
    </row>
    <row r="31463">
      <c r="A31463" s="6">
        <v>689269.0</v>
      </c>
      <c r="B31463" s="6">
        <v>688726.0</v>
      </c>
      <c r="C31463" s="14" t="str">
        <f>If(COUNTIF(DamReaches!$B$2:$B$346,"="&amp;A31463)&gt;0, "Yes", "No")</f>
        <v>No</v>
      </c>
    </row>
    <row r="31464">
      <c r="A31464" s="6">
        <v>689448.0</v>
      </c>
      <c r="B31464" s="6">
        <v>688807.0</v>
      </c>
      <c r="C31464" s="14" t="str">
        <f>If(COUNTIF(DamReaches!$B$2:$B$346,"="&amp;A31464)&gt;0, "Yes", "No")</f>
        <v>No</v>
      </c>
    </row>
    <row r="31465">
      <c r="A31465" s="6">
        <v>689472.0</v>
      </c>
      <c r="B31465" s="6">
        <v>689183.0</v>
      </c>
      <c r="C31465" s="14" t="str">
        <f>If(COUNTIF(DamReaches!$B$2:$B$346,"="&amp;A31465)&gt;0, "Yes", "No")</f>
        <v>No</v>
      </c>
    </row>
    <row r="31466">
      <c r="A31466" s="6">
        <v>689540.0</v>
      </c>
      <c r="B31466" s="6">
        <v>689151.0</v>
      </c>
      <c r="C31466" s="14" t="str">
        <f>If(COUNTIF(DamReaches!$B$2:$B$346,"="&amp;A31466)&gt;0, "Yes", "No")</f>
        <v>No</v>
      </c>
    </row>
    <row r="31467">
      <c r="A31467" s="6">
        <v>689564.0</v>
      </c>
      <c r="B31467" s="6">
        <v>689037.0</v>
      </c>
      <c r="C31467" s="14" t="str">
        <f>If(COUNTIF(DamReaches!$B$2:$B$346,"="&amp;A31467)&gt;0, "Yes", "No")</f>
        <v>No</v>
      </c>
    </row>
    <row r="31468">
      <c r="A31468" s="6">
        <v>689565.0</v>
      </c>
      <c r="B31468" s="6">
        <v>689564.0</v>
      </c>
      <c r="C31468" s="14" t="str">
        <f>If(COUNTIF(DamReaches!$B$2:$B$346,"="&amp;A31468)&gt;0, "Yes", "No")</f>
        <v>No</v>
      </c>
    </row>
    <row r="31469">
      <c r="A31469" s="6">
        <v>689662.0</v>
      </c>
      <c r="B31469" s="6">
        <v>689472.0</v>
      </c>
      <c r="C31469" s="14" t="str">
        <f>If(COUNTIF(DamReaches!$B$2:$B$346,"="&amp;A31469)&gt;0, "Yes", "No")</f>
        <v>No</v>
      </c>
    </row>
    <row r="31470">
      <c r="A31470" s="6">
        <v>689685.0</v>
      </c>
      <c r="B31470" s="6">
        <v>689662.0</v>
      </c>
      <c r="C31470" s="14" t="str">
        <f>If(COUNTIF(DamReaches!$B$2:$B$346,"="&amp;A31470)&gt;0, "Yes", "No")</f>
        <v>No</v>
      </c>
    </row>
    <row r="31471">
      <c r="A31471" s="6">
        <v>689713.0</v>
      </c>
      <c r="B31471" s="6">
        <v>689714.0</v>
      </c>
      <c r="C31471" s="14" t="str">
        <f>If(COUNTIF(DamReaches!$B$2:$B$346,"="&amp;A31471)&gt;0, "Yes", "No")</f>
        <v>No</v>
      </c>
    </row>
    <row r="31472">
      <c r="A31472" s="6">
        <v>689714.0</v>
      </c>
      <c r="B31472" s="6">
        <v>689037.0</v>
      </c>
      <c r="C31472" s="14" t="str">
        <f>If(COUNTIF(DamReaches!$B$2:$B$346,"="&amp;A31472)&gt;0, "Yes", "No")</f>
        <v>No</v>
      </c>
    </row>
    <row r="31473">
      <c r="A31473" s="6">
        <v>689796.0</v>
      </c>
      <c r="B31473" s="6">
        <v>689472.0</v>
      </c>
      <c r="C31473" s="14" t="str">
        <f>If(COUNTIF(DamReaches!$B$2:$B$346,"="&amp;A31473)&gt;0, "Yes", "No")</f>
        <v>No</v>
      </c>
    </row>
    <row r="31474">
      <c r="A31474" s="6">
        <v>689881.0</v>
      </c>
      <c r="B31474" s="6">
        <v>689714.0</v>
      </c>
      <c r="C31474" s="14" t="str">
        <f>If(COUNTIF(DamReaches!$B$2:$B$346,"="&amp;A31474)&gt;0, "Yes", "No")</f>
        <v>No</v>
      </c>
    </row>
    <row r="31475">
      <c r="A31475" s="6">
        <v>689942.0</v>
      </c>
      <c r="B31475" s="6">
        <v>689564.0</v>
      </c>
      <c r="C31475" s="14" t="str">
        <f>If(COUNTIF(DamReaches!$B$2:$B$346,"="&amp;A31475)&gt;0, "Yes", "No")</f>
        <v>No</v>
      </c>
    </row>
    <row r="31476">
      <c r="A31476" s="6">
        <v>689969.0</v>
      </c>
      <c r="B31476" s="6">
        <v>689942.0</v>
      </c>
      <c r="C31476" s="14" t="str">
        <f>If(COUNTIF(DamReaches!$B$2:$B$346,"="&amp;A31476)&gt;0, "Yes", "No")</f>
        <v>No</v>
      </c>
    </row>
    <row r="31477">
      <c r="A31477" s="6">
        <v>690036.0</v>
      </c>
      <c r="B31477" s="6">
        <v>689662.0</v>
      </c>
      <c r="C31477" s="14" t="str">
        <f>If(COUNTIF(DamReaches!$B$2:$B$346,"="&amp;A31477)&gt;0, "Yes", "No")</f>
        <v>No</v>
      </c>
    </row>
    <row r="31478">
      <c r="A31478" s="6">
        <v>690068.0</v>
      </c>
      <c r="B31478" s="6">
        <v>689942.0</v>
      </c>
      <c r="C31478" s="14" t="str">
        <f>If(COUNTIF(DamReaches!$B$2:$B$346,"="&amp;A31478)&gt;0, "Yes", "No")</f>
        <v>No</v>
      </c>
    </row>
    <row r="31479">
      <c r="A31479" s="6">
        <v>690137.0</v>
      </c>
      <c r="B31479" s="6">
        <v>689881.0</v>
      </c>
      <c r="C31479" s="14" t="str">
        <f>If(COUNTIF(DamReaches!$B$2:$B$346,"="&amp;A31479)&gt;0, "Yes", "No")</f>
        <v>No</v>
      </c>
    </row>
    <row r="31480">
      <c r="A31480" s="6">
        <v>690138.0</v>
      </c>
      <c r="B31480" s="6">
        <v>689881.0</v>
      </c>
      <c r="C31480" s="14" t="str">
        <f>If(COUNTIF(DamReaches!$B$2:$B$346,"="&amp;A31480)&gt;0, "Yes", "No")</f>
        <v>No</v>
      </c>
    </row>
    <row r="31481">
      <c r="A31481" s="6">
        <v>690153.0</v>
      </c>
      <c r="B31481" s="6">
        <v>690068.0</v>
      </c>
      <c r="C31481" s="14" t="str">
        <f>If(COUNTIF(DamReaches!$B$2:$B$346,"="&amp;A31481)&gt;0, "Yes", "No")</f>
        <v>No</v>
      </c>
    </row>
    <row r="31482">
      <c r="A31482" s="6">
        <v>690180.0</v>
      </c>
      <c r="B31482" s="6">
        <v>690138.0</v>
      </c>
      <c r="C31482" s="14" t="str">
        <f>If(COUNTIF(DamReaches!$B$2:$B$346,"="&amp;A31482)&gt;0, "Yes", "No")</f>
        <v>No</v>
      </c>
    </row>
    <row r="31483">
      <c r="A31483" s="6">
        <v>690493.0</v>
      </c>
      <c r="B31483" s="6">
        <v>690068.0</v>
      </c>
      <c r="C31483" s="14" t="str">
        <f>If(COUNTIF(DamReaches!$B$2:$B$346,"="&amp;A31483)&gt;0, "Yes", "No")</f>
        <v>No</v>
      </c>
    </row>
    <row r="31484">
      <c r="A31484" s="6">
        <v>690664.0</v>
      </c>
      <c r="B31484" s="6">
        <v>690493.0</v>
      </c>
      <c r="C31484" s="14" t="str">
        <f>If(COUNTIF(DamReaches!$B$2:$B$346,"="&amp;A31484)&gt;0, "Yes", "No")</f>
        <v>No</v>
      </c>
    </row>
    <row r="31485">
      <c r="A31485" s="6">
        <v>690737.0</v>
      </c>
      <c r="B31485" s="6">
        <v>690138.0</v>
      </c>
      <c r="C31485" s="14" t="str">
        <f>If(COUNTIF(DamReaches!$B$2:$B$346,"="&amp;A31485)&gt;0, "Yes", "No")</f>
        <v>No</v>
      </c>
    </row>
    <row r="31486">
      <c r="A31486" s="6">
        <v>690767.0</v>
      </c>
      <c r="B31486" s="6">
        <v>690493.0</v>
      </c>
      <c r="C31486" s="14" t="str">
        <f>If(COUNTIF(DamReaches!$B$2:$B$346,"="&amp;A31486)&gt;0, "Yes", "No")</f>
        <v>No</v>
      </c>
    </row>
    <row r="31487">
      <c r="A31487" s="6">
        <v>690789.0</v>
      </c>
      <c r="B31487" s="6">
        <v>690767.0</v>
      </c>
      <c r="C31487" s="14" t="str">
        <f>If(COUNTIF(DamReaches!$B$2:$B$346,"="&amp;A31487)&gt;0, "Yes", "No")</f>
        <v>No</v>
      </c>
    </row>
    <row r="31488">
      <c r="A31488" s="6">
        <v>690867.0</v>
      </c>
      <c r="B31488" s="6">
        <v>690664.0</v>
      </c>
      <c r="C31488" s="14" t="str">
        <f>If(COUNTIF(DamReaches!$B$2:$B$346,"="&amp;A31488)&gt;0, "Yes", "No")</f>
        <v>No</v>
      </c>
    </row>
    <row r="31489">
      <c r="A31489" s="6">
        <v>691282.0</v>
      </c>
      <c r="B31489" s="6">
        <v>690664.0</v>
      </c>
      <c r="C31489" s="14" t="str">
        <f>If(COUNTIF(DamReaches!$B$2:$B$346,"="&amp;A31489)&gt;0, "Yes", "No")</f>
        <v>No</v>
      </c>
    </row>
    <row r="31490">
      <c r="A31490" s="6">
        <v>691579.0</v>
      </c>
      <c r="B31490" s="6">
        <v>690767.0</v>
      </c>
      <c r="C31490" s="14" t="str">
        <f>If(COUNTIF(DamReaches!$B$2:$B$346,"="&amp;A31490)&gt;0, "Yes", "No")</f>
        <v>No</v>
      </c>
    </row>
    <row r="31491">
      <c r="A31491" s="6">
        <v>688807.0</v>
      </c>
      <c r="B31491" s="6">
        <v>688608.0</v>
      </c>
      <c r="C31491" s="14" t="str">
        <f>If(COUNTIF(DamReaches!$B$2:$B$346,"="&amp;A31491)&gt;0, "Yes", "No")</f>
        <v>No</v>
      </c>
    </row>
    <row r="31492">
      <c r="A31492" s="6">
        <v>689151.0</v>
      </c>
      <c r="B31492" s="6">
        <v>688231.0</v>
      </c>
      <c r="C31492" s="14" t="str">
        <f>If(COUNTIF(DamReaches!$B$2:$B$346,"="&amp;A31492)&gt;0, "Yes", "No")</f>
        <v>No</v>
      </c>
    </row>
    <row r="31493">
      <c r="A31493" s="6">
        <v>681318.0</v>
      </c>
      <c r="B31493" s="6">
        <v>681144.0</v>
      </c>
      <c r="C31493" s="14" t="str">
        <f>If(COUNTIF(DamReaches!$B$2:$B$346,"="&amp;A31493)&gt;0, "Yes", "No")</f>
        <v>No</v>
      </c>
    </row>
    <row r="31494">
      <c r="A31494" s="6">
        <v>683997.0</v>
      </c>
      <c r="B31494" s="6">
        <v>684121.0</v>
      </c>
      <c r="C31494" s="14" t="str">
        <f>If(COUNTIF(DamReaches!$B$2:$B$346,"="&amp;A31494)&gt;0, "Yes", "No")</f>
        <v>No</v>
      </c>
    </row>
    <row r="31495">
      <c r="A31495" s="6">
        <v>684121.0</v>
      </c>
      <c r="B31495" s="6">
        <v>684274.0</v>
      </c>
      <c r="C31495" s="14" t="str">
        <f>If(COUNTIF(DamReaches!$B$2:$B$346,"="&amp;A31495)&gt;0, "Yes", "No")</f>
        <v>No</v>
      </c>
    </row>
    <row r="31496">
      <c r="A31496" s="6">
        <v>681667.0</v>
      </c>
      <c r="B31496" s="6">
        <v>681318.0</v>
      </c>
      <c r="C31496" s="14" t="str">
        <f>If(COUNTIF(DamReaches!$B$2:$B$346,"="&amp;A31496)&gt;0, "Yes", "No")</f>
        <v>No</v>
      </c>
    </row>
    <row r="31497">
      <c r="A31497" s="6">
        <v>686821.0</v>
      </c>
      <c r="B31497" s="6">
        <v>686666.0</v>
      </c>
      <c r="C31497" s="14" t="str">
        <f>If(COUNTIF(DamReaches!$B$2:$B$346,"="&amp;A31497)&gt;0, "Yes", "No")</f>
        <v>No</v>
      </c>
    </row>
    <row r="31498">
      <c r="A31498" s="6">
        <v>688608.0</v>
      </c>
      <c r="B31498" s="6">
        <v>688510.0</v>
      </c>
      <c r="C31498" s="14" t="str">
        <f>If(COUNTIF(DamReaches!$B$2:$B$346,"="&amp;A31498)&gt;0, "Yes", "No")</f>
        <v>No</v>
      </c>
    </row>
    <row r="31499">
      <c r="A31499" s="6">
        <v>685016.0</v>
      </c>
      <c r="B31499" s="6">
        <v>684593.0</v>
      </c>
      <c r="C31499" s="14" t="str">
        <f>If(COUNTIF(DamReaches!$B$2:$B$346,"="&amp;A31499)&gt;0, "Yes", "No")</f>
        <v>No</v>
      </c>
    </row>
    <row r="31500">
      <c r="A31500" s="6">
        <v>680338.0</v>
      </c>
      <c r="B31500" s="6">
        <v>679259.0</v>
      </c>
      <c r="C31500" s="14" t="str">
        <f>If(COUNTIF(DamReaches!$B$2:$B$346,"="&amp;A31500)&gt;0, "Yes", "No")</f>
        <v>No</v>
      </c>
    </row>
    <row r="31501">
      <c r="A31501" s="9"/>
      <c r="B315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81.22"/>
  </cols>
  <sheetData>
    <row r="1">
      <c r="C1" s="1" t="s">
        <v>3048</v>
      </c>
    </row>
    <row r="2">
      <c r="A2" s="1">
        <v>1.0</v>
      </c>
      <c r="B2" s="16" t="s">
        <v>3049</v>
      </c>
    </row>
    <row r="3">
      <c r="A3" s="1"/>
      <c r="B3" s="16" t="s">
        <v>3050</v>
      </c>
      <c r="C3" s="1" t="s">
        <v>3051</v>
      </c>
    </row>
    <row r="4">
      <c r="A4" s="1">
        <v>2.0</v>
      </c>
      <c r="B4" s="16" t="s">
        <v>3052</v>
      </c>
      <c r="C4" s="1" t="s">
        <v>3053</v>
      </c>
    </row>
    <row r="5">
      <c r="A5" s="1">
        <v>3.0</v>
      </c>
      <c r="B5" s="16" t="s">
        <v>3054</v>
      </c>
      <c r="C5" s="1" t="s">
        <v>3055</v>
      </c>
    </row>
    <row r="6">
      <c r="A6" s="1">
        <v>4.0</v>
      </c>
      <c r="B6" s="16" t="s">
        <v>3056</v>
      </c>
    </row>
    <row r="7">
      <c r="A7" s="1">
        <v>5.0</v>
      </c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6.0"/>
  </cols>
  <sheetData>
    <row r="1">
      <c r="A1" s="18" t="str">
        <f>"Reaches Upstream of " &amp; Application!B2 &amp; " with take consents"</f>
        <v>Reaches Upstream of 658924 with take consents</v>
      </c>
      <c r="B1" s="18" t="str">
        <f>"All Upstream reaches of " &amp; Application!B2</f>
        <v>All Upstream reaches of 658924</v>
      </c>
      <c r="C1" s="18" t="s">
        <v>3047</v>
      </c>
      <c r="D1" s="18" t="s">
        <v>3057</v>
      </c>
    </row>
    <row r="2">
      <c r="A2" s="19">
        <f>GET_SUB_BRANCHES_CONTAINING('Rec2'!A2:B70000,gis_ConsentWaterTakeJoin!AH2:AH400, Application!B2)</f>
        <v>660264</v>
      </c>
      <c r="B2" s="14">
        <f>GET_ALL_SUB_BRANCHES('Rec2'!A2:B70000, Application!B2)</f>
        <v>658924</v>
      </c>
      <c r="C2" s="14">
        <f>countif(DamReaches!$B$2:$B$346,"="&amp;B2)</f>
        <v>0</v>
      </c>
      <c r="D2" s="14" t="str">
        <f t="array" ref="D2">IF(OR(C2:C1001 &gt; 0), "Yes", "No")</f>
        <v>No</v>
      </c>
    </row>
    <row r="3">
      <c r="A3" s="19">
        <v>658924.0</v>
      </c>
      <c r="B3" s="14">
        <v>659143.0</v>
      </c>
      <c r="C3" s="14">
        <f>countif(DamReaches!$B$2:$B$346,"="&amp;B3)</f>
        <v>0</v>
      </c>
    </row>
    <row r="4">
      <c r="A4" s="19">
        <v>661227.0</v>
      </c>
      <c r="B4" s="14">
        <v>660278.0</v>
      </c>
      <c r="C4" s="14">
        <f>countif(DamReaches!$B$2:$B$346,"="&amp;B4)</f>
        <v>0</v>
      </c>
    </row>
    <row r="5">
      <c r="A5" s="19">
        <v>662053.0</v>
      </c>
      <c r="B5" s="14">
        <v>660505.0</v>
      </c>
      <c r="C5" s="14">
        <f>countif(DamReaches!$B$2:$B$346,"="&amp;B5)</f>
        <v>0</v>
      </c>
    </row>
    <row r="6">
      <c r="A6" s="19">
        <v>661019.0</v>
      </c>
      <c r="B6" s="14">
        <v>660277.0</v>
      </c>
      <c r="C6" s="14">
        <f>countif(DamReaches!$B$2:$B$346,"="&amp;B6)</f>
        <v>0</v>
      </c>
    </row>
    <row r="7">
      <c r="A7" s="19"/>
      <c r="B7" s="14">
        <v>660726.0</v>
      </c>
      <c r="C7" s="14">
        <f>countif(DamReaches!$B$2:$B$346,"="&amp;B7)</f>
        <v>0</v>
      </c>
    </row>
    <row r="8">
      <c r="A8" s="19"/>
      <c r="B8" s="14">
        <v>660904.0</v>
      </c>
      <c r="C8" s="14">
        <f>countif(DamReaches!$B$2:$B$346,"="&amp;B8)</f>
        <v>0</v>
      </c>
    </row>
    <row r="9">
      <c r="A9" s="19"/>
      <c r="B9" s="14">
        <v>660842.0</v>
      </c>
      <c r="C9" s="14">
        <f>countif(DamReaches!$B$2:$B$346,"="&amp;B9)</f>
        <v>0</v>
      </c>
    </row>
    <row r="10">
      <c r="A10" s="19"/>
      <c r="B10" s="14">
        <v>661305.0</v>
      </c>
      <c r="C10" s="14">
        <f>countif(DamReaches!$B$2:$B$346,"="&amp;B10)</f>
        <v>0</v>
      </c>
    </row>
    <row r="11">
      <c r="A11" s="19"/>
      <c r="B11" s="14">
        <v>660916.0</v>
      </c>
      <c r="C11" s="14">
        <f>countif(DamReaches!$B$2:$B$346,"="&amp;B11)</f>
        <v>0</v>
      </c>
    </row>
    <row r="12">
      <c r="A12" s="19"/>
      <c r="B12" s="14">
        <v>661007.0</v>
      </c>
      <c r="C12" s="14">
        <f>countif(DamReaches!$B$2:$B$346,"="&amp;B12)</f>
        <v>0</v>
      </c>
    </row>
    <row r="13">
      <c r="A13" s="19"/>
      <c r="B13" s="14">
        <v>661051.0</v>
      </c>
      <c r="C13" s="14">
        <f>countif(DamReaches!$B$2:$B$346,"="&amp;B13)</f>
        <v>0</v>
      </c>
    </row>
    <row r="14">
      <c r="A14" s="19"/>
      <c r="B14" s="14">
        <v>661228.0</v>
      </c>
      <c r="C14" s="14">
        <f>countif(DamReaches!$B$2:$B$346,"="&amp;B14)</f>
        <v>0</v>
      </c>
    </row>
    <row r="15">
      <c r="A15" s="19"/>
      <c r="B15" s="14">
        <v>661599.0</v>
      </c>
      <c r="C15" s="14">
        <f>countif(DamReaches!$B$2:$B$346,"="&amp;B15)</f>
        <v>0</v>
      </c>
    </row>
    <row r="16">
      <c r="A16" s="19"/>
      <c r="B16" s="14">
        <v>661304.0</v>
      </c>
      <c r="C16" s="14">
        <f>countif(DamReaches!$B$2:$B$346,"="&amp;B16)</f>
        <v>0</v>
      </c>
    </row>
    <row r="17">
      <c r="A17" s="19"/>
      <c r="B17" s="14">
        <v>661483.0</v>
      </c>
      <c r="C17" s="14">
        <f>countif(DamReaches!$B$2:$B$346,"="&amp;B17)</f>
        <v>0</v>
      </c>
    </row>
    <row r="18">
      <c r="A18" s="19"/>
      <c r="B18" s="14">
        <v>661321.0</v>
      </c>
      <c r="C18" s="14">
        <f>countif(DamReaches!$B$2:$B$346,"="&amp;B18)</f>
        <v>0</v>
      </c>
    </row>
    <row r="19">
      <c r="A19" s="19"/>
      <c r="B19" s="14">
        <v>661050.0</v>
      </c>
      <c r="C19" s="14">
        <f>countif(DamReaches!$B$2:$B$346,"="&amp;B19)</f>
        <v>0</v>
      </c>
    </row>
    <row r="20">
      <c r="A20" s="19"/>
      <c r="B20" s="14">
        <v>661447.0</v>
      </c>
      <c r="C20" s="14">
        <f>countif(DamReaches!$B$2:$B$346,"="&amp;B20)</f>
        <v>0</v>
      </c>
    </row>
    <row r="21">
      <c r="A21" s="19"/>
      <c r="B21" s="14">
        <v>661019.0</v>
      </c>
      <c r="C21" s="14">
        <f>countif(DamReaches!$B$2:$B$346,"="&amp;B21)</f>
        <v>0</v>
      </c>
    </row>
    <row r="22">
      <c r="A22" s="19"/>
      <c r="B22" s="14">
        <v>660936.0</v>
      </c>
      <c r="C22" s="14">
        <f>countif(DamReaches!$B$2:$B$346,"="&amp;B22)</f>
        <v>0</v>
      </c>
    </row>
    <row r="23">
      <c r="A23" s="19"/>
      <c r="B23" s="14">
        <v>660902.0</v>
      </c>
      <c r="C23" s="14">
        <f>countif(DamReaches!$B$2:$B$346,"="&amp;B23)</f>
        <v>0</v>
      </c>
    </row>
    <row r="24">
      <c r="A24" s="19"/>
      <c r="B24" s="14">
        <v>660901.0</v>
      </c>
      <c r="C24" s="14">
        <f>countif(DamReaches!$B$2:$B$346,"="&amp;B24)</f>
        <v>0</v>
      </c>
    </row>
    <row r="25">
      <c r="A25" s="19"/>
      <c r="B25" s="14">
        <v>660983.0</v>
      </c>
      <c r="C25" s="14">
        <f>countif(DamReaches!$B$2:$B$346,"="&amp;B25)</f>
        <v>0</v>
      </c>
    </row>
    <row r="26">
      <c r="A26" s="19"/>
      <c r="B26" s="14">
        <v>661211.0</v>
      </c>
      <c r="C26" s="14">
        <f>countif(DamReaches!$B$2:$B$346,"="&amp;B26)</f>
        <v>0</v>
      </c>
    </row>
    <row r="27">
      <c r="A27" s="19"/>
      <c r="B27" s="14">
        <v>661745.0</v>
      </c>
      <c r="C27" s="14">
        <f>countif(DamReaches!$B$2:$B$346,"="&amp;B27)</f>
        <v>0</v>
      </c>
    </row>
    <row r="28">
      <c r="A28" s="19"/>
      <c r="B28" s="14">
        <v>662053.0</v>
      </c>
      <c r="C28" s="14">
        <f>countif(DamReaches!$B$2:$B$346,"="&amp;B28)</f>
        <v>0</v>
      </c>
    </row>
    <row r="29">
      <c r="A29" s="19"/>
      <c r="B29" s="14">
        <v>662407.0</v>
      </c>
      <c r="C29" s="14">
        <f>countif(DamReaches!$B$2:$B$346,"="&amp;B29)</f>
        <v>0</v>
      </c>
    </row>
    <row r="30">
      <c r="A30" s="19"/>
      <c r="B30" s="14">
        <v>662583.0</v>
      </c>
      <c r="C30" s="14">
        <f>countif(DamReaches!$B$2:$B$346,"="&amp;B30)</f>
        <v>0</v>
      </c>
    </row>
    <row r="31">
      <c r="A31" s="19"/>
      <c r="B31" s="14">
        <v>662406.0</v>
      </c>
      <c r="C31" s="14">
        <f>countif(DamReaches!$B$2:$B$346,"="&amp;B31)</f>
        <v>0</v>
      </c>
    </row>
    <row r="32">
      <c r="A32" s="19"/>
      <c r="B32" s="14">
        <v>662240.0</v>
      </c>
      <c r="C32" s="14">
        <f>countif(DamReaches!$B$2:$B$346,"="&amp;B32)</f>
        <v>0</v>
      </c>
    </row>
    <row r="33">
      <c r="A33" s="19"/>
      <c r="B33" s="14">
        <v>662758.0</v>
      </c>
      <c r="C33" s="14">
        <f>countif(DamReaches!$B$2:$B$346,"="&amp;B33)</f>
        <v>0</v>
      </c>
    </row>
    <row r="34">
      <c r="A34" s="19"/>
      <c r="B34" s="14">
        <v>662958.0</v>
      </c>
      <c r="C34" s="14">
        <f>countif(DamReaches!$B$2:$B$346,"="&amp;B34)</f>
        <v>0</v>
      </c>
    </row>
    <row r="35">
      <c r="A35" s="19"/>
      <c r="B35" s="14">
        <v>663124.0</v>
      </c>
      <c r="C35" s="14">
        <f>countif(DamReaches!$B$2:$B$346,"="&amp;B35)</f>
        <v>0</v>
      </c>
    </row>
    <row r="36">
      <c r="A36" s="19"/>
      <c r="B36" s="14">
        <v>663006.0</v>
      </c>
      <c r="C36" s="14">
        <f>countif(DamReaches!$B$2:$B$346,"="&amp;B36)</f>
        <v>0</v>
      </c>
    </row>
    <row r="37">
      <c r="A37" s="19"/>
      <c r="B37" s="14">
        <v>662897.0</v>
      </c>
    </row>
    <row r="38">
      <c r="A38" s="19"/>
      <c r="B38" s="14">
        <v>663210.0</v>
      </c>
    </row>
    <row r="39">
      <c r="A39" s="19"/>
      <c r="B39" s="14">
        <v>663005.0</v>
      </c>
    </row>
    <row r="40">
      <c r="A40" s="19"/>
      <c r="B40" s="14">
        <v>663527.0</v>
      </c>
    </row>
    <row r="41">
      <c r="A41" s="19"/>
      <c r="B41" s="14">
        <v>664248.0</v>
      </c>
    </row>
    <row r="42">
      <c r="A42" s="19"/>
      <c r="B42" s="14">
        <v>664629.0</v>
      </c>
    </row>
    <row r="43">
      <c r="A43" s="19"/>
      <c r="B43" s="14">
        <v>664283.0</v>
      </c>
    </row>
    <row r="44">
      <c r="A44" s="19"/>
      <c r="B44" s="14">
        <v>663710.0</v>
      </c>
    </row>
    <row r="45">
      <c r="A45" s="19"/>
      <c r="B45" s="14">
        <v>663816.0</v>
      </c>
    </row>
    <row r="46">
      <c r="A46" s="19"/>
      <c r="B46" s="14">
        <v>663711.0</v>
      </c>
    </row>
    <row r="47">
      <c r="A47" s="19"/>
      <c r="B47" s="14">
        <v>663004.0</v>
      </c>
    </row>
    <row r="48">
      <c r="A48" s="19"/>
      <c r="B48" s="14">
        <v>662724.0</v>
      </c>
    </row>
    <row r="49">
      <c r="A49" s="19"/>
      <c r="B49" s="14">
        <v>662942.0</v>
      </c>
    </row>
    <row r="50">
      <c r="A50" s="19"/>
      <c r="B50" s="14">
        <v>663186.0</v>
      </c>
    </row>
    <row r="51">
      <c r="A51" s="19"/>
      <c r="B51" s="14">
        <v>662941.0</v>
      </c>
    </row>
    <row r="52">
      <c r="A52" s="19"/>
      <c r="B52" s="14">
        <v>662773.0</v>
      </c>
    </row>
    <row r="53">
      <c r="A53" s="19"/>
      <c r="B53" s="14">
        <v>662927.0</v>
      </c>
    </row>
    <row r="54">
      <c r="A54" s="19"/>
      <c r="B54" s="14">
        <v>662759.0</v>
      </c>
    </row>
    <row r="55">
      <c r="A55" s="19"/>
      <c r="B55" s="14">
        <v>661906.0</v>
      </c>
    </row>
    <row r="56">
      <c r="A56" s="19"/>
      <c r="B56" s="14">
        <v>662105.0</v>
      </c>
    </row>
    <row r="57">
      <c r="A57" s="19"/>
      <c r="B57" s="14">
        <v>661907.0</v>
      </c>
    </row>
    <row r="58">
      <c r="A58" s="19"/>
      <c r="B58" s="14">
        <v>661970.0</v>
      </c>
    </row>
    <row r="59">
      <c r="A59" s="19"/>
      <c r="B59" s="14">
        <v>661908.0</v>
      </c>
    </row>
    <row r="60">
      <c r="A60" s="19"/>
      <c r="B60" s="14">
        <v>661569.0</v>
      </c>
    </row>
    <row r="61">
      <c r="A61" s="19"/>
      <c r="B61" s="14">
        <v>661871.0</v>
      </c>
    </row>
    <row r="62">
      <c r="A62" s="19"/>
      <c r="B62" s="14">
        <v>661568.0</v>
      </c>
    </row>
    <row r="63">
      <c r="A63" s="19"/>
      <c r="B63" s="14">
        <v>660982.0</v>
      </c>
    </row>
    <row r="64">
      <c r="A64" s="19"/>
      <c r="B64" s="14">
        <v>661227.0</v>
      </c>
    </row>
    <row r="65">
      <c r="A65" s="19"/>
      <c r="B65" s="14">
        <v>661148.0</v>
      </c>
    </row>
    <row r="66">
      <c r="A66" s="19"/>
      <c r="B66" s="14">
        <v>661147.0</v>
      </c>
    </row>
    <row r="67">
      <c r="A67" s="19"/>
      <c r="B67" s="14">
        <v>660981.0</v>
      </c>
    </row>
    <row r="68">
      <c r="A68" s="19"/>
      <c r="B68" s="14">
        <v>660725.0</v>
      </c>
    </row>
    <row r="69">
      <c r="A69" s="19"/>
      <c r="B69" s="14">
        <v>660665.0</v>
      </c>
    </row>
    <row r="70">
      <c r="A70" s="19"/>
      <c r="B70" s="14">
        <v>660585.0</v>
      </c>
    </row>
    <row r="71">
      <c r="A71" s="19"/>
      <c r="B71" s="14">
        <v>660584.0</v>
      </c>
    </row>
    <row r="72">
      <c r="A72" s="19"/>
      <c r="B72" s="14">
        <v>660664.0</v>
      </c>
    </row>
    <row r="73">
      <c r="A73" s="19"/>
      <c r="B73" s="14">
        <v>660324.0</v>
      </c>
    </row>
    <row r="74">
      <c r="A74" s="19"/>
      <c r="B74" s="14">
        <v>660323.0</v>
      </c>
    </row>
    <row r="75">
      <c r="A75" s="19"/>
      <c r="B75" s="14">
        <v>660724.0</v>
      </c>
    </row>
    <row r="76">
      <c r="A76" s="19"/>
      <c r="B76" s="14">
        <v>660716.0</v>
      </c>
    </row>
    <row r="77">
      <c r="A77" s="19"/>
      <c r="B77" s="14">
        <v>660683.0</v>
      </c>
    </row>
    <row r="78">
      <c r="A78" s="19"/>
      <c r="B78" s="14">
        <v>660900.0</v>
      </c>
    </row>
    <row r="79">
      <c r="A79" s="19"/>
      <c r="B79" s="14">
        <v>660903.0</v>
      </c>
    </row>
    <row r="80">
      <c r="A80" s="19"/>
      <c r="B80" s="14">
        <v>660984.0</v>
      </c>
    </row>
    <row r="81">
      <c r="A81" s="19"/>
      <c r="B81" s="14">
        <v>660985.0</v>
      </c>
    </row>
    <row r="82">
      <c r="A82" s="19"/>
      <c r="B82" s="14">
        <v>660264.0</v>
      </c>
    </row>
    <row r="83">
      <c r="A83" s="19"/>
      <c r="B83" s="14">
        <v>660241.0</v>
      </c>
    </row>
    <row r="84">
      <c r="A84" s="19"/>
      <c r="B84" s="14">
        <v>660504.0</v>
      </c>
    </row>
    <row r="85">
      <c r="A85" s="19"/>
      <c r="B85" s="14">
        <v>660461.0</v>
      </c>
    </row>
    <row r="86">
      <c r="A86" s="19"/>
      <c r="B86" s="14">
        <v>660099.0</v>
      </c>
    </row>
    <row r="87">
      <c r="A87" s="19"/>
      <c r="B87" s="14">
        <v>660190.0</v>
      </c>
    </row>
    <row r="88">
      <c r="A88" s="19"/>
      <c r="B88" s="14">
        <v>660204.0</v>
      </c>
    </row>
    <row r="89">
      <c r="A89" s="19"/>
      <c r="B89" s="14">
        <v>660394.0</v>
      </c>
    </row>
    <row r="90">
      <c r="A90" s="19"/>
      <c r="B90" s="14">
        <v>660393.0</v>
      </c>
    </row>
    <row r="91">
      <c r="A91" s="19"/>
      <c r="B91" s="14">
        <v>660189.0</v>
      </c>
    </row>
    <row r="92">
      <c r="A92" s="19"/>
      <c r="B92" s="14">
        <v>660220.0</v>
      </c>
    </row>
    <row r="93">
      <c r="A93" s="19"/>
      <c r="B93" s="14">
        <v>660203.0</v>
      </c>
    </row>
    <row r="94">
      <c r="A94" s="19"/>
      <c r="B94" s="14">
        <v>660047.0</v>
      </c>
    </row>
    <row r="95">
      <c r="A95" s="19"/>
      <c r="B95" s="14">
        <v>659933.0</v>
      </c>
    </row>
    <row r="96">
      <c r="A96" s="19"/>
      <c r="B96" s="14">
        <v>659932.0</v>
      </c>
    </row>
    <row r="97">
      <c r="A97" s="19"/>
      <c r="B97" s="14">
        <v>660001.0</v>
      </c>
    </row>
    <row r="98">
      <c r="A98" s="19"/>
      <c r="B98" s="14">
        <v>659985.0</v>
      </c>
    </row>
    <row r="99">
      <c r="A99" s="19"/>
      <c r="B99" s="14">
        <v>659984.0</v>
      </c>
    </row>
    <row r="100">
      <c r="A100" s="19"/>
      <c r="B100" s="14">
        <v>659831.0</v>
      </c>
    </row>
    <row r="101">
      <c r="A101" s="19"/>
      <c r="B101" s="14">
        <v>659830.0</v>
      </c>
    </row>
    <row r="102">
      <c r="A102" s="19"/>
      <c r="B102" s="14">
        <v>659931.0</v>
      </c>
    </row>
    <row r="103">
      <c r="A103" s="19"/>
      <c r="B103" s="14">
        <v>659313.0</v>
      </c>
    </row>
    <row r="104">
      <c r="A104" s="19"/>
      <c r="B104" s="14">
        <v>659644.0</v>
      </c>
    </row>
    <row r="105">
      <c r="A105" s="19"/>
      <c r="B105" s="14">
        <v>659552.0</v>
      </c>
    </row>
    <row r="106">
      <c r="A106" s="19"/>
      <c r="B106" s="14">
        <v>658887.0</v>
      </c>
    </row>
    <row r="107">
      <c r="A107" s="19"/>
      <c r="B107" s="14">
        <v>658871.0</v>
      </c>
    </row>
    <row r="108">
      <c r="A108" s="19"/>
      <c r="B108" s="14">
        <v>658841.0</v>
      </c>
    </row>
    <row r="109">
      <c r="A109" s="19"/>
      <c r="B109" s="14">
        <v>659289.0</v>
      </c>
    </row>
    <row r="110">
      <c r="A110" s="19"/>
      <c r="B110" s="14">
        <v>658904.0</v>
      </c>
    </row>
    <row r="111">
      <c r="A111" s="19"/>
      <c r="B111" s="14">
        <v>659339.0</v>
      </c>
    </row>
    <row r="112">
      <c r="A112" s="19"/>
      <c r="B112" s="14">
        <v>659307.0</v>
      </c>
    </row>
    <row r="113">
      <c r="A113" s="19"/>
      <c r="B113" s="14">
        <v>659288.0</v>
      </c>
    </row>
    <row r="114">
      <c r="A114" s="19"/>
      <c r="B114" s="14">
        <v>659196.0</v>
      </c>
    </row>
    <row r="115">
      <c r="A115" s="19"/>
      <c r="B115" s="14">
        <v>659195.0</v>
      </c>
    </row>
    <row r="116">
      <c r="A116" s="19"/>
      <c r="B116" s="14">
        <v>658903.0</v>
      </c>
    </row>
    <row r="117">
      <c r="A117" s="19"/>
      <c r="B117" s="14">
        <v>658855.0</v>
      </c>
    </row>
    <row r="118">
      <c r="A118" s="19"/>
      <c r="B118" s="14">
        <v>658854.0</v>
      </c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9.44"/>
    <col customWidth="1" min="3" max="3" width="16.67"/>
    <col customWidth="1" min="5" max="5" width="16.89"/>
    <col hidden="1" min="7" max="8" width="11.22"/>
    <col hidden="1" min="10" max="10" width="11.22"/>
    <col hidden="1" min="13" max="13" width="11.22"/>
    <col customWidth="1" min="16" max="16" width="55.44"/>
  </cols>
  <sheetData>
    <row r="1">
      <c r="A1" s="1"/>
      <c r="B1" s="1"/>
      <c r="F1" s="20"/>
    </row>
    <row r="2" ht="38.25" customHeight="1">
      <c r="A2" s="21" t="s">
        <v>3058</v>
      </c>
      <c r="B2" s="1">
        <v>658924.0</v>
      </c>
      <c r="F2" s="20"/>
    </row>
    <row r="3">
      <c r="B3" s="14" t="str">
        <f>if('Upstream Reaches'!D2="Yes", "Proceed with care. There may be dams upstream.", "")</f>
        <v/>
      </c>
      <c r="F3" s="20"/>
    </row>
    <row r="4">
      <c r="A4" s="22" t="s">
        <v>3059</v>
      </c>
      <c r="F4" s="20"/>
      <c r="O4" s="22" t="s">
        <v>3060</v>
      </c>
    </row>
    <row r="5">
      <c r="A5" s="23" t="str">
        <f>IFERROR(__xludf.DUMMYFUNCTION("QUERY(gis_ConsentWaterTakeJoin!A:AH, ""SELECT D, AC, S, T, U, V, W, X, Y, Z, AA, AB, AF WHERE AH IS NOT NULL AND AH MATCHES '""&amp;JOIN(""|"", FILTER('Upstream Reaches'!A:A, 'Upstream Reaches'!A:A&lt;&gt;""""))&amp;""'"", 1)
"),"ConsentID")</f>
        <v>ConsentID</v>
      </c>
      <c r="B5" s="24" t="str">
        <f>IFERROR(__xludf.DUMMYFUNCTION("""COMPUTED_VALUE"""),"Purpose")</f>
        <v>Purpose</v>
      </c>
      <c r="C5" s="24" t="str">
        <f>IFERROR(__xludf.DUMMYFUNCTION("""COMPUTED_VALUE"""),"MaxTotalWater_M3perY")</f>
        <v>MaxTotalWater_M3perY</v>
      </c>
      <c r="D5" s="24" t="str">
        <f>IFERROR(__xludf.DUMMYFUNCTION("""COMPUTED_VALUE"""),"MaxAbstractionRate")</f>
        <v>MaxAbstractionRate</v>
      </c>
      <c r="E5" s="24" t="str">
        <f>IFERROR(__xludf.DUMMYFUNCTION("""COMPUTED_VALUE"""),"IrrigationMaxTotalWater_M3perY")</f>
        <v>IrrigationMaxTotalWater_M3perY</v>
      </c>
      <c r="F5" s="24" t="str">
        <f>IFERROR(__xludf.DUMMYFUNCTION("""COMPUTED_VALUE"""),"IrrigationAbstractRate_LperSec")</f>
        <v>IrrigationAbstractRate_LperSec</v>
      </c>
      <c r="G5" s="24" t="str">
        <f>IFERROR(__xludf.DUMMYFUNCTION("""COMPUTED_VALUE"""),"IrrigationAreaHA")</f>
        <v>IrrigationAreaHA</v>
      </c>
      <c r="H5" s="24" t="str">
        <f>IFERROR(__xludf.DUMMYFUNCTION("""COMPUTED_VALUE"""),"FrostMaxTotalWater_M3perY")</f>
        <v>FrostMaxTotalWater_M3perY</v>
      </c>
      <c r="I5" s="24" t="str">
        <f>IFERROR(__xludf.DUMMYFUNCTION("""COMPUTED_VALUE"""),"FrostAbstractRate_LperSec")</f>
        <v>FrostAbstractRate_LperSec</v>
      </c>
      <c r="J5" s="24" t="str">
        <f>IFERROR(__xludf.DUMMYFUNCTION("""COMPUTED_VALUE"""),"FrostAreaHA")</f>
        <v>FrostAreaHA</v>
      </c>
      <c r="K5" s="24" t="str">
        <f>IFERROR(__xludf.DUMMYFUNCTION("""COMPUTED_VALUE"""),"OtherMaxTotalWater_M3PerY")</f>
        <v>OtherMaxTotalWater_M3PerY</v>
      </c>
      <c r="L5" s="24" t="str">
        <f>IFERROR(__xludf.DUMMYFUNCTION("""COMPUTED_VALUE"""),"OtherAbstractRate_LperSec")</f>
        <v>OtherAbstractRate_LperSec</v>
      </c>
      <c r="M5" s="24" t="str">
        <f>IFERROR(__xludf.DUMMYFUNCTION("""COMPUTED_VALUE"""),"MALF_LperSec")</f>
        <v>MALF_LperSec</v>
      </c>
      <c r="O5" s="25" t="str">
        <f>IFERROR(__xludf.DUMMYFUNCTION("QUERY(gis_ConsentWaterTakeJoin!A:AH, ""SELECT D, MIN(AC), AVG(S), AVG(T) WHERE AH IS NOT NULL AND AH MATCHES '""&amp;JOIN(""|"", FILTER('Upstream Reaches'!A:A, 'Upstream Reaches'!A:A&lt;&gt;""""))&amp;""' GROUP BY D, S LABEL D 'Consent ID', MIN(AC) 'Description', AVG(S"&amp;") 'M3 per Y', AVG(T) 'Max Rate (l/s)'"", 1)"),"Consent ID")</f>
        <v>Consent ID</v>
      </c>
      <c r="P5" s="25" t="str">
        <f>IFERROR(__xludf.DUMMYFUNCTION("""COMPUTED_VALUE"""),"Description")</f>
        <v>Description</v>
      </c>
      <c r="Q5" s="25" t="str">
        <f>IFERROR(__xludf.DUMMYFUNCTION("""COMPUTED_VALUE"""),"M3 per Y")</f>
        <v>M3 per Y</v>
      </c>
      <c r="R5" s="25" t="str">
        <f>IFERROR(__xludf.DUMMYFUNCTION("""COMPUTED_VALUE"""),"Max Rate (l/s)")</f>
        <v>Max Rate (l/s)</v>
      </c>
    </row>
    <row r="6">
      <c r="A6" s="14" t="str">
        <f>IFERROR(__xludf.DUMMYFUNCTION("""COMPUTED_VALUE"""),"20877.0.02-WT+")</f>
        <v>20877.0.02-WT+</v>
      </c>
      <c r="B6" s="14" t="str">
        <f>IFERROR(__xludf.DUMMYFUNCTION("""COMPUTED_VALUE"""),"Take water from the Wairapukao stream for orchard irrigation and general use and for stock watering and domestic use")</f>
        <v>Take water from the Wairapukao stream for orchard irrigation and general use and for stock watering and domestic use</v>
      </c>
      <c r="C6" s="14">
        <f>IFERROR(__xludf.DUMMYFUNCTION("""COMPUTED_VALUE"""),127750.0)</f>
        <v>127750</v>
      </c>
      <c r="D6" s="14">
        <f>IFERROR(__xludf.DUMMYFUNCTION("""COMPUTED_VALUE"""),6.32)</f>
        <v>6.32</v>
      </c>
      <c r="E6" s="14"/>
      <c r="F6" s="20">
        <f>IFERROR(__xludf.DUMMYFUNCTION("""COMPUTED_VALUE"""),6.32)</f>
        <v>6.32</v>
      </c>
      <c r="G6" s="14"/>
      <c r="H6" s="14"/>
      <c r="I6" s="14"/>
      <c r="J6" s="14"/>
      <c r="K6" s="14">
        <f>IFERROR(__xludf.DUMMYFUNCTION("""COMPUTED_VALUE"""),127750.0)</f>
        <v>127750</v>
      </c>
      <c r="L6" s="14">
        <f>IFERROR(__xludf.DUMMYFUNCTION("""COMPUTED_VALUE"""),6.32)</f>
        <v>6.32</v>
      </c>
      <c r="M6" s="14">
        <f>IFERROR(__xludf.DUMMYFUNCTION("""COMPUTED_VALUE"""),50.22277)</f>
        <v>50.22277</v>
      </c>
      <c r="O6" s="14" t="str">
        <f>IFERROR(__xludf.DUMMYFUNCTION("""COMPUTED_VALUE"""),"20877.0.02-WT+")</f>
        <v>20877.0.02-WT+</v>
      </c>
      <c r="P6" s="14" t="str">
        <f>IFERROR(__xludf.DUMMYFUNCTION("""COMPUTED_VALUE"""),"Take water from the Wairapukao stream for orchard irrigation and general use and for stock watering and domestic use")</f>
        <v>Take water from the Wairapukao stream for orchard irrigation and general use and for stock watering and domestic use</v>
      </c>
      <c r="Q6" s="14">
        <f>IFERROR(__xludf.DUMMYFUNCTION("""COMPUTED_VALUE"""),127750.0)</f>
        <v>127750</v>
      </c>
      <c r="R6" s="14">
        <f>IFERROR(__xludf.DUMMYFUNCTION("""COMPUTED_VALUE"""),6.32)</f>
        <v>6.32</v>
      </c>
    </row>
    <row r="7">
      <c r="A7" s="14" t="str">
        <f>IFERROR(__xludf.DUMMYFUNCTION("""COMPUTED_VALUE"""),"21592.0.02-WT+")</f>
        <v>21592.0.02-WT+</v>
      </c>
      <c r="B7" s="14" t="str">
        <f>IFERROR(__xludf.DUMMYFUNCTION("""COMPUTED_VALUE"""),"Take water from the Atuaroa stream for horticultural irrigation")</f>
        <v>Take water from the Atuaroa stream for horticultural irrigation</v>
      </c>
      <c r="C7" s="14">
        <f>IFERROR(__xludf.DUMMYFUNCTION("""COMPUTED_VALUE"""),25500.0)</f>
        <v>25500</v>
      </c>
      <c r="D7" s="14">
        <f>IFERROR(__xludf.DUMMYFUNCTION("""COMPUTED_VALUE"""),4.2)</f>
        <v>4.2</v>
      </c>
      <c r="E7" s="14">
        <f>IFERROR(__xludf.DUMMYFUNCTION("""COMPUTED_VALUE"""),25500.0)</f>
        <v>25500</v>
      </c>
      <c r="F7" s="20">
        <f>IFERROR(__xludf.DUMMYFUNCTION("""COMPUTED_VALUE"""),4.2)</f>
        <v>4.2</v>
      </c>
      <c r="G7" s="14">
        <f>IFERROR(__xludf.DUMMYFUNCTION("""COMPUTED_VALUE"""),9.0)</f>
        <v>9</v>
      </c>
      <c r="H7" s="14"/>
      <c r="I7" s="14"/>
      <c r="J7" s="14"/>
      <c r="K7" s="14"/>
      <c r="L7" s="14"/>
      <c r="M7" s="14">
        <f>IFERROR(__xludf.DUMMYFUNCTION("""COMPUTED_VALUE"""),418.3958)</f>
        <v>418.3958</v>
      </c>
      <c r="O7" s="14" t="str">
        <f>IFERROR(__xludf.DUMMYFUNCTION("""COMPUTED_VALUE"""),"21592.0.02-WT+")</f>
        <v>21592.0.02-WT+</v>
      </c>
      <c r="P7" s="14" t="str">
        <f>IFERROR(__xludf.DUMMYFUNCTION("""COMPUTED_VALUE"""),"Take water from the Atuaroa stream for horticultural irrigation")</f>
        <v>Take water from the Atuaroa stream for horticultural irrigation</v>
      </c>
      <c r="Q7" s="14">
        <f>IFERROR(__xludf.DUMMYFUNCTION("""COMPUTED_VALUE"""),25500.0)</f>
        <v>25500</v>
      </c>
      <c r="R7" s="14">
        <f>IFERROR(__xludf.DUMMYFUNCTION("""COMPUTED_VALUE"""),4.2)</f>
        <v>4.2</v>
      </c>
    </row>
    <row r="8">
      <c r="A8" s="14" t="str">
        <f>IFERROR(__xludf.DUMMYFUNCTION("""COMPUTED_VALUE"""),"21802.0.02-WT+")</f>
        <v>21802.0.02-WT+</v>
      </c>
      <c r="B8" s="14" t="str">
        <f>IFERROR(__xludf.DUMMYFUNCTION("""COMPUTED_VALUE"""),"Take water from a tributary of the Raparahoe stream for horticultural irrigation and domestic use")</f>
        <v>Take water from a tributary of the Raparahoe stream for horticultural irrigation and domestic use</v>
      </c>
      <c r="C8" s="14">
        <f>IFERROR(__xludf.DUMMYFUNCTION("""COMPUTED_VALUE"""),22525.0)</f>
        <v>22525</v>
      </c>
      <c r="D8" s="14">
        <f>IFERROR(__xludf.DUMMYFUNCTION("""COMPUTED_VALUE"""),3.6)</f>
        <v>3.6</v>
      </c>
      <c r="E8" s="14">
        <f>IFERROR(__xludf.DUMMYFUNCTION("""COMPUTED_VALUE"""),22525.0)</f>
        <v>22525</v>
      </c>
      <c r="F8" s="20">
        <f>IFERROR(__xludf.DUMMYFUNCTION("""COMPUTED_VALUE"""),3.6)</f>
        <v>3.6</v>
      </c>
      <c r="G8" s="14"/>
      <c r="H8" s="14"/>
      <c r="I8" s="14"/>
      <c r="J8" s="14"/>
      <c r="K8" s="14"/>
      <c r="L8" s="14"/>
      <c r="M8" s="14">
        <f>IFERROR(__xludf.DUMMYFUNCTION("""COMPUTED_VALUE"""),13.68309)</f>
        <v>13.68309</v>
      </c>
      <c r="O8" s="14" t="str">
        <f>IFERROR(__xludf.DUMMYFUNCTION("""COMPUTED_VALUE"""),"21802.0.02-WT+")</f>
        <v>21802.0.02-WT+</v>
      </c>
      <c r="P8" s="14" t="str">
        <f>IFERROR(__xludf.DUMMYFUNCTION("""COMPUTED_VALUE"""),"Take water from a tributary of the Raparahoe stream for horticultural irrigation and domestic use")</f>
        <v>Take water from a tributary of the Raparahoe stream for horticultural irrigation and domestic use</v>
      </c>
      <c r="Q8" s="14">
        <f>IFERROR(__xludf.DUMMYFUNCTION("""COMPUTED_VALUE"""),22525.0)</f>
        <v>22525</v>
      </c>
      <c r="R8" s="14">
        <f>IFERROR(__xludf.DUMMYFUNCTION("""COMPUTED_VALUE"""),3.6)</f>
        <v>3.6</v>
      </c>
    </row>
    <row r="9">
      <c r="A9" s="14" t="str">
        <f>IFERROR(__xludf.DUMMYFUNCTION("""COMPUTED_VALUE"""),"61169.0.05-WT+")</f>
        <v>61169.0.05-WT+</v>
      </c>
      <c r="B9" s="14" t="str">
        <f>IFERROR(__xludf.DUMMYFUNCTION("""COMPUTED_VALUE"""),"Take Water From the Whataroa Stream for Municipal Water Supply")</f>
        <v>Take Water From the Whataroa Stream for Municipal Water Supply</v>
      </c>
      <c r="C9" s="14">
        <f>IFERROR(__xludf.DUMMYFUNCTION("""COMPUTED_VALUE"""),3732855.0)</f>
        <v>3732855</v>
      </c>
      <c r="D9" s="14">
        <f>IFERROR(__xludf.DUMMYFUNCTION("""COMPUTED_VALUE"""),132.0)</f>
        <v>132</v>
      </c>
      <c r="E9" s="14"/>
      <c r="F9" s="20"/>
      <c r="G9" s="14"/>
      <c r="H9" s="14"/>
      <c r="I9" s="14"/>
      <c r="J9" s="14"/>
      <c r="K9" s="14">
        <f>IFERROR(__xludf.DUMMYFUNCTION("""COMPUTED_VALUE"""),3732855.0)</f>
        <v>3732855</v>
      </c>
      <c r="L9" s="14">
        <f>IFERROR(__xludf.DUMMYFUNCTION("""COMPUTED_VALUE"""),132.0)</f>
        <v>132</v>
      </c>
      <c r="M9" s="14">
        <f>IFERROR(__xludf.DUMMYFUNCTION("""COMPUTED_VALUE"""),149.6191)</f>
        <v>149.6191</v>
      </c>
      <c r="O9" s="14" t="str">
        <f>IFERROR(__xludf.DUMMYFUNCTION("""COMPUTED_VALUE"""),"61169.0.05-WT+")</f>
        <v>61169.0.05-WT+</v>
      </c>
      <c r="P9" s="14" t="str">
        <f>IFERROR(__xludf.DUMMYFUNCTION("""COMPUTED_VALUE"""),"Take Water From the Whataroa Stream for Municipal Water Supply")</f>
        <v>Take Water From the Whataroa Stream for Municipal Water Supply</v>
      </c>
      <c r="Q9" s="14">
        <f>IFERROR(__xludf.DUMMYFUNCTION("""COMPUTED_VALUE"""),3732855.0)</f>
        <v>3732855</v>
      </c>
      <c r="R9" s="14">
        <f>IFERROR(__xludf.DUMMYFUNCTION("""COMPUTED_VALUE"""),132.0)</f>
        <v>132</v>
      </c>
    </row>
    <row r="10">
      <c r="A10" s="14" t="str">
        <f>IFERROR(__xludf.DUMMYFUNCTION("""COMPUTED_VALUE"""),"68053-WT.01+")</f>
        <v>68053-WT.01+</v>
      </c>
      <c r="B10" s="14" t="str">
        <f>IFERROR(__xludf.DUMMYFUNCTION("""COMPUTED_VALUE"""),"Take surface water from Raparapahoe Stream for horticultural irrigation of 31 hectares and frost protection of 3.5 hectares of orchard and general farm use")</f>
        <v>Take surface water from Raparapahoe Stream for horticultural irrigation of 31 hectares and frost protection of 3.5 hectares of orchard and general farm use</v>
      </c>
      <c r="C10" s="14">
        <f>IFERROR(__xludf.DUMMYFUNCTION("""COMPUTED_VALUE"""),125924.0)</f>
        <v>125924</v>
      </c>
      <c r="D10" s="14">
        <f>IFERROR(__xludf.DUMMYFUNCTION("""COMPUTED_VALUE"""),9.76)</f>
        <v>9.76</v>
      </c>
      <c r="E10" s="14">
        <f>IFERROR(__xludf.DUMMYFUNCTION("""COMPUTED_VALUE"""),108324.0)</f>
        <v>108324</v>
      </c>
      <c r="F10" s="20">
        <f>IFERROR(__xludf.DUMMYFUNCTION("""COMPUTED_VALUE"""),9.76)</f>
        <v>9.76</v>
      </c>
      <c r="G10" s="14">
        <f>IFERROR(__xludf.DUMMYFUNCTION("""COMPUTED_VALUE"""),31.0)</f>
        <v>31</v>
      </c>
      <c r="H10" s="14">
        <f>IFERROR(__xludf.DUMMYFUNCTION("""COMPUTED_VALUE"""),3000.0)</f>
        <v>3000</v>
      </c>
      <c r="I10" s="14">
        <f>IFERROR(__xludf.DUMMYFUNCTION("""COMPUTED_VALUE"""),9.76)</f>
        <v>9.76</v>
      </c>
      <c r="J10" s="14"/>
      <c r="K10" s="14">
        <f>IFERROR(__xludf.DUMMYFUNCTION("""COMPUTED_VALUE"""),14600.0)</f>
        <v>14600</v>
      </c>
      <c r="L10" s="14">
        <f>IFERROR(__xludf.DUMMYFUNCTION("""COMPUTED_VALUE"""),9.76)</f>
        <v>9.76</v>
      </c>
      <c r="M10" s="14">
        <f>IFERROR(__xludf.DUMMYFUNCTION("""COMPUTED_VALUE"""),274.5226)</f>
        <v>274.5226</v>
      </c>
      <c r="O10" s="14" t="str">
        <f>IFERROR(__xludf.DUMMYFUNCTION("""COMPUTED_VALUE"""),"68053-WT.01+")</f>
        <v>68053-WT.01+</v>
      </c>
      <c r="P10" s="14" t="str">
        <f>IFERROR(__xludf.DUMMYFUNCTION("""COMPUTED_VALUE"""),"Take surface water from Raparapahoe Stream for horticultural irrigation of 31 hectares and frost protection of 3.5 hectares of orchard and general farm use")</f>
        <v>Take surface water from Raparapahoe Stream for horticultural irrigation of 31 hectares and frost protection of 3.5 hectares of orchard and general farm use</v>
      </c>
      <c r="Q10" s="14">
        <f>IFERROR(__xludf.DUMMYFUNCTION("""COMPUTED_VALUE"""),125924.0)</f>
        <v>125924</v>
      </c>
      <c r="R10" s="14">
        <f>IFERROR(__xludf.DUMMYFUNCTION("""COMPUTED_VALUE"""),9.76)</f>
        <v>9.76</v>
      </c>
    </row>
    <row r="11">
      <c r="F11" s="20"/>
    </row>
    <row r="12">
      <c r="F12" s="20"/>
    </row>
    <row r="13">
      <c r="F13" s="20"/>
    </row>
    <row r="14">
      <c r="F14" s="20"/>
    </row>
    <row r="15">
      <c r="F15" s="20"/>
    </row>
    <row r="16">
      <c r="F16" s="20"/>
    </row>
    <row r="17">
      <c r="F17" s="20"/>
    </row>
    <row r="18">
      <c r="F18" s="20"/>
    </row>
    <row r="19">
      <c r="F19" s="20"/>
    </row>
    <row r="20">
      <c r="F20" s="20"/>
    </row>
    <row r="21">
      <c r="F21" s="20"/>
    </row>
    <row r="22">
      <c r="F22" s="20"/>
    </row>
    <row r="23">
      <c r="F23" s="20"/>
    </row>
    <row r="24">
      <c r="F24" s="20"/>
    </row>
    <row r="25">
      <c r="F25" s="20"/>
    </row>
    <row r="26">
      <c r="F26" s="20"/>
    </row>
    <row r="27">
      <c r="F27" s="20"/>
    </row>
    <row r="28">
      <c r="F28" s="20"/>
    </row>
    <row r="29">
      <c r="F29" s="20"/>
    </row>
    <row r="30">
      <c r="F30" s="20"/>
    </row>
    <row r="31">
      <c r="F31" s="20"/>
    </row>
    <row r="32">
      <c r="F32" s="20"/>
    </row>
    <row r="33">
      <c r="F33" s="20"/>
    </row>
    <row r="34">
      <c r="F34" s="20"/>
    </row>
    <row r="35">
      <c r="F35" s="20"/>
    </row>
    <row r="36">
      <c r="F36" s="20"/>
    </row>
    <row r="37">
      <c r="F37" s="20"/>
    </row>
    <row r="38">
      <c r="F38" s="20"/>
    </row>
    <row r="39">
      <c r="F39" s="20"/>
    </row>
    <row r="40">
      <c r="F40" s="20"/>
    </row>
    <row r="41">
      <c r="F41" s="20"/>
    </row>
    <row r="42">
      <c r="F42" s="20"/>
    </row>
    <row r="43">
      <c r="F43" s="20"/>
    </row>
    <row r="44">
      <c r="F44" s="20"/>
    </row>
    <row r="45">
      <c r="F45" s="20"/>
    </row>
    <row r="46">
      <c r="F46" s="20"/>
    </row>
    <row r="47">
      <c r="F47" s="20"/>
    </row>
    <row r="48">
      <c r="F48" s="20"/>
    </row>
    <row r="49">
      <c r="F49" s="20"/>
    </row>
    <row r="50">
      <c r="F50" s="20"/>
    </row>
    <row r="51">
      <c r="F51" s="20"/>
    </row>
    <row r="52">
      <c r="F52" s="20"/>
    </row>
    <row r="53">
      <c r="F53" s="20"/>
    </row>
    <row r="54">
      <c r="F54" s="20"/>
    </row>
    <row r="55">
      <c r="F55" s="20"/>
    </row>
    <row r="56">
      <c r="F56" s="20"/>
    </row>
    <row r="57">
      <c r="F57" s="20"/>
    </row>
    <row r="58">
      <c r="F58" s="20"/>
    </row>
    <row r="59">
      <c r="F59" s="20"/>
    </row>
    <row r="60">
      <c r="F60" s="20"/>
    </row>
    <row r="61">
      <c r="F61" s="20"/>
    </row>
    <row r="62">
      <c r="F62" s="20"/>
    </row>
    <row r="63">
      <c r="F63" s="20"/>
    </row>
    <row r="64">
      <c r="F64" s="20"/>
    </row>
    <row r="65">
      <c r="F65" s="20"/>
    </row>
    <row r="66">
      <c r="F66" s="20"/>
    </row>
    <row r="67">
      <c r="F67" s="20"/>
    </row>
    <row r="68">
      <c r="F68" s="20"/>
    </row>
    <row r="69">
      <c r="F69" s="20"/>
    </row>
    <row r="70">
      <c r="F70" s="20"/>
    </row>
    <row r="71">
      <c r="F71" s="20"/>
    </row>
    <row r="72">
      <c r="F72" s="20"/>
    </row>
    <row r="73">
      <c r="F73" s="20"/>
    </row>
    <row r="74">
      <c r="F74" s="20"/>
    </row>
    <row r="75">
      <c r="F75" s="20"/>
    </row>
    <row r="76">
      <c r="F76" s="20"/>
    </row>
    <row r="77">
      <c r="F77" s="20"/>
    </row>
    <row r="78">
      <c r="F78" s="20"/>
    </row>
    <row r="79">
      <c r="F79" s="20"/>
    </row>
    <row r="80">
      <c r="F80" s="20"/>
    </row>
    <row r="81">
      <c r="F81" s="20"/>
    </row>
    <row r="82">
      <c r="F82" s="20"/>
    </row>
    <row r="83">
      <c r="F83" s="20"/>
    </row>
    <row r="84">
      <c r="F84" s="20"/>
    </row>
    <row r="85">
      <c r="F85" s="20"/>
    </row>
    <row r="86">
      <c r="F86" s="20"/>
    </row>
    <row r="87">
      <c r="F87" s="20"/>
    </row>
    <row r="88">
      <c r="F88" s="20"/>
    </row>
    <row r="89">
      <c r="F89" s="20"/>
    </row>
    <row r="90">
      <c r="F90" s="20"/>
    </row>
    <row r="91">
      <c r="F91" s="20"/>
    </row>
    <row r="92">
      <c r="F92" s="20"/>
    </row>
    <row r="93">
      <c r="F93" s="20"/>
    </row>
    <row r="94">
      <c r="F94" s="20"/>
    </row>
    <row r="95">
      <c r="F95" s="20"/>
    </row>
    <row r="96">
      <c r="F96" s="20"/>
    </row>
    <row r="97">
      <c r="F97" s="20"/>
    </row>
    <row r="98">
      <c r="F98" s="20"/>
    </row>
    <row r="99">
      <c r="F99" s="20"/>
    </row>
    <row r="100">
      <c r="F100" s="20"/>
    </row>
    <row r="101">
      <c r="F101" s="20"/>
    </row>
    <row r="102">
      <c r="F102" s="20"/>
    </row>
    <row r="103">
      <c r="F103" s="20"/>
    </row>
    <row r="104">
      <c r="F104" s="20"/>
    </row>
    <row r="105">
      <c r="F105" s="20"/>
    </row>
    <row r="106">
      <c r="F106" s="20"/>
    </row>
    <row r="107">
      <c r="F107" s="20"/>
    </row>
    <row r="108">
      <c r="F108" s="20"/>
    </row>
    <row r="109">
      <c r="F109" s="20"/>
    </row>
    <row r="110">
      <c r="F110" s="20"/>
    </row>
    <row r="111">
      <c r="F111" s="20"/>
    </row>
    <row r="112">
      <c r="F112" s="20"/>
    </row>
    <row r="113">
      <c r="F113" s="20"/>
    </row>
    <row r="114">
      <c r="F114" s="20"/>
    </row>
    <row r="115">
      <c r="F115" s="20"/>
    </row>
    <row r="116">
      <c r="F116" s="20"/>
    </row>
    <row r="117">
      <c r="F117" s="20"/>
    </row>
    <row r="118">
      <c r="F118" s="20"/>
    </row>
    <row r="119">
      <c r="F119" s="20"/>
    </row>
    <row r="120">
      <c r="F120" s="20"/>
    </row>
    <row r="121">
      <c r="F121" s="20"/>
    </row>
    <row r="122">
      <c r="F122" s="20"/>
    </row>
    <row r="123">
      <c r="F123" s="20"/>
    </row>
    <row r="124">
      <c r="F124" s="20"/>
    </row>
    <row r="125">
      <c r="F125" s="20"/>
    </row>
    <row r="126">
      <c r="F126" s="20"/>
    </row>
    <row r="127">
      <c r="F127" s="20"/>
    </row>
    <row r="128">
      <c r="F128" s="20"/>
    </row>
    <row r="129">
      <c r="F129" s="20"/>
    </row>
    <row r="130">
      <c r="F130" s="20"/>
    </row>
    <row r="131">
      <c r="F131" s="20"/>
    </row>
    <row r="132">
      <c r="F132" s="20"/>
    </row>
    <row r="133">
      <c r="F133" s="20"/>
    </row>
    <row r="134">
      <c r="F134" s="20"/>
    </row>
    <row r="135">
      <c r="F135" s="20"/>
    </row>
    <row r="136">
      <c r="F136" s="20"/>
    </row>
    <row r="137">
      <c r="F137" s="20"/>
    </row>
    <row r="138">
      <c r="F138" s="20"/>
    </row>
    <row r="139">
      <c r="F139" s="20"/>
    </row>
    <row r="140">
      <c r="F140" s="20"/>
    </row>
    <row r="141">
      <c r="F141" s="20"/>
    </row>
    <row r="142">
      <c r="F142" s="20"/>
    </row>
    <row r="143">
      <c r="F143" s="20"/>
    </row>
    <row r="144">
      <c r="F144" s="20"/>
    </row>
    <row r="145">
      <c r="F145" s="20"/>
    </row>
    <row r="146">
      <c r="F146" s="20"/>
    </row>
    <row r="147">
      <c r="F147" s="20"/>
    </row>
    <row r="148">
      <c r="F148" s="20"/>
    </row>
    <row r="149">
      <c r="F149" s="20"/>
    </row>
    <row r="150">
      <c r="F150" s="20"/>
    </row>
    <row r="151">
      <c r="F151" s="20"/>
    </row>
    <row r="152">
      <c r="F152" s="20"/>
    </row>
    <row r="153">
      <c r="F153" s="20"/>
    </row>
    <row r="154">
      <c r="F154" s="20"/>
    </row>
    <row r="155">
      <c r="F155" s="20"/>
    </row>
    <row r="156">
      <c r="F156" s="20"/>
    </row>
    <row r="157">
      <c r="F157" s="20"/>
    </row>
    <row r="158">
      <c r="F158" s="20"/>
    </row>
    <row r="159">
      <c r="F159" s="20"/>
    </row>
    <row r="160">
      <c r="F160" s="20"/>
    </row>
    <row r="161">
      <c r="F161" s="20"/>
    </row>
    <row r="162">
      <c r="F162" s="20"/>
    </row>
    <row r="163">
      <c r="F163" s="20"/>
    </row>
    <row r="164">
      <c r="F164" s="20"/>
    </row>
    <row r="165">
      <c r="F165" s="20"/>
    </row>
    <row r="166">
      <c r="F166" s="20"/>
    </row>
    <row r="167">
      <c r="F167" s="20"/>
    </row>
    <row r="168">
      <c r="F168" s="20"/>
    </row>
    <row r="169">
      <c r="F169" s="20"/>
    </row>
    <row r="170">
      <c r="F170" s="20"/>
    </row>
    <row r="171">
      <c r="F171" s="20"/>
    </row>
    <row r="172">
      <c r="F172" s="20"/>
    </row>
    <row r="173">
      <c r="F173" s="20"/>
    </row>
    <row r="174">
      <c r="F174" s="20"/>
    </row>
    <row r="175">
      <c r="F175" s="20"/>
    </row>
    <row r="176">
      <c r="F176" s="20"/>
    </row>
    <row r="177">
      <c r="F177" s="20"/>
    </row>
    <row r="178">
      <c r="F178" s="20"/>
    </row>
    <row r="179">
      <c r="F179" s="20"/>
    </row>
    <row r="180">
      <c r="F180" s="20"/>
    </row>
    <row r="181">
      <c r="F181" s="20"/>
    </row>
    <row r="182">
      <c r="F182" s="20"/>
    </row>
    <row r="183">
      <c r="F183" s="20"/>
    </row>
    <row r="184">
      <c r="F184" s="20"/>
    </row>
    <row r="185">
      <c r="F185" s="20"/>
    </row>
    <row r="186">
      <c r="F186" s="20"/>
    </row>
    <row r="187">
      <c r="F187" s="20"/>
    </row>
    <row r="188">
      <c r="F188" s="20"/>
    </row>
    <row r="189">
      <c r="F189" s="20"/>
    </row>
    <row r="190">
      <c r="F190" s="20"/>
    </row>
    <row r="191">
      <c r="F191" s="20"/>
    </row>
    <row r="192">
      <c r="F192" s="20"/>
    </row>
    <row r="193">
      <c r="F193" s="20"/>
    </row>
    <row r="194">
      <c r="F194" s="20"/>
    </row>
    <row r="195">
      <c r="F195" s="20"/>
    </row>
    <row r="196">
      <c r="F196" s="20"/>
    </row>
    <row r="197">
      <c r="F197" s="20"/>
    </row>
    <row r="198">
      <c r="F198" s="20"/>
    </row>
    <row r="199">
      <c r="F199" s="20"/>
    </row>
    <row r="200">
      <c r="F200" s="20"/>
    </row>
    <row r="201">
      <c r="F201" s="20"/>
    </row>
    <row r="202">
      <c r="F202" s="20"/>
    </row>
    <row r="203">
      <c r="F203" s="20"/>
    </row>
    <row r="204">
      <c r="F204" s="20"/>
    </row>
    <row r="205">
      <c r="F205" s="20"/>
    </row>
    <row r="206">
      <c r="F206" s="20"/>
    </row>
    <row r="207">
      <c r="F207" s="20"/>
    </row>
    <row r="208">
      <c r="F208" s="20"/>
    </row>
    <row r="209">
      <c r="F209" s="20"/>
    </row>
    <row r="210">
      <c r="F210" s="20"/>
    </row>
    <row r="211">
      <c r="F211" s="20"/>
    </row>
    <row r="212">
      <c r="F212" s="20"/>
    </row>
    <row r="213">
      <c r="F213" s="20"/>
    </row>
    <row r="214">
      <c r="F214" s="20"/>
    </row>
    <row r="215">
      <c r="F215" s="20"/>
    </row>
    <row r="216">
      <c r="F216" s="20"/>
    </row>
    <row r="217">
      <c r="F217" s="20"/>
    </row>
    <row r="218">
      <c r="F218" s="20"/>
    </row>
    <row r="219">
      <c r="F219" s="20"/>
    </row>
    <row r="220">
      <c r="F220" s="20"/>
    </row>
    <row r="221">
      <c r="F221" s="20"/>
    </row>
    <row r="222">
      <c r="F222" s="20"/>
    </row>
    <row r="223">
      <c r="F223" s="20"/>
    </row>
    <row r="224">
      <c r="F224" s="20"/>
    </row>
    <row r="225">
      <c r="F225" s="20"/>
    </row>
    <row r="226">
      <c r="F226" s="20"/>
    </row>
    <row r="227">
      <c r="F227" s="20"/>
    </row>
    <row r="228">
      <c r="F228" s="20"/>
    </row>
    <row r="229">
      <c r="F229" s="20"/>
    </row>
    <row r="230">
      <c r="F230" s="20"/>
    </row>
    <row r="231">
      <c r="F231" s="20"/>
    </row>
    <row r="232">
      <c r="F232" s="20"/>
    </row>
    <row r="233">
      <c r="F233" s="20"/>
    </row>
    <row r="234">
      <c r="F234" s="20"/>
    </row>
    <row r="235">
      <c r="F235" s="20"/>
    </row>
    <row r="236">
      <c r="F236" s="20"/>
    </row>
    <row r="237">
      <c r="F237" s="20"/>
    </row>
    <row r="238">
      <c r="F238" s="20"/>
    </row>
    <row r="239">
      <c r="F239" s="20"/>
    </row>
    <row r="240">
      <c r="F240" s="20"/>
    </row>
    <row r="241">
      <c r="F241" s="20"/>
    </row>
    <row r="242">
      <c r="F242" s="20"/>
    </row>
    <row r="243">
      <c r="F243" s="20"/>
    </row>
    <row r="244">
      <c r="F244" s="20"/>
    </row>
    <row r="245">
      <c r="F245" s="20"/>
    </row>
    <row r="246">
      <c r="F246" s="20"/>
    </row>
    <row r="247">
      <c r="F247" s="20"/>
    </row>
    <row r="248">
      <c r="F248" s="20"/>
    </row>
    <row r="249">
      <c r="F249" s="20"/>
    </row>
    <row r="250">
      <c r="F250" s="20"/>
    </row>
    <row r="251">
      <c r="F251" s="20"/>
    </row>
    <row r="252">
      <c r="F252" s="20"/>
    </row>
    <row r="253">
      <c r="F253" s="20"/>
    </row>
    <row r="254">
      <c r="F254" s="20"/>
    </row>
    <row r="255">
      <c r="F255" s="20"/>
    </row>
    <row r="256">
      <c r="F256" s="20"/>
    </row>
    <row r="257">
      <c r="F257" s="20"/>
    </row>
    <row r="258">
      <c r="F258" s="20"/>
    </row>
    <row r="259">
      <c r="F259" s="20"/>
    </row>
    <row r="260">
      <c r="F260" s="20"/>
    </row>
    <row r="261">
      <c r="F261" s="20"/>
    </row>
    <row r="262">
      <c r="F262" s="20"/>
    </row>
    <row r="263">
      <c r="F263" s="20"/>
    </row>
    <row r="264">
      <c r="F264" s="20"/>
    </row>
    <row r="265">
      <c r="F265" s="20"/>
    </row>
    <row r="266">
      <c r="F266" s="20"/>
    </row>
    <row r="267">
      <c r="F267" s="20"/>
    </row>
    <row r="268">
      <c r="F268" s="20"/>
    </row>
    <row r="269">
      <c r="F269" s="20"/>
    </row>
    <row r="270">
      <c r="F270" s="20"/>
    </row>
    <row r="271">
      <c r="F271" s="20"/>
    </row>
    <row r="272">
      <c r="F272" s="20"/>
    </row>
    <row r="273">
      <c r="F273" s="20"/>
    </row>
    <row r="274">
      <c r="F274" s="20"/>
    </row>
    <row r="275">
      <c r="F275" s="20"/>
    </row>
    <row r="276">
      <c r="F276" s="20"/>
    </row>
    <row r="277">
      <c r="F277" s="20"/>
    </row>
    <row r="278">
      <c r="F278" s="20"/>
    </row>
    <row r="279">
      <c r="F279" s="20"/>
    </row>
    <row r="280">
      <c r="F280" s="20"/>
    </row>
    <row r="281">
      <c r="F281" s="20"/>
    </row>
    <row r="282">
      <c r="F282" s="20"/>
    </row>
    <row r="283">
      <c r="F283" s="20"/>
    </row>
    <row r="284">
      <c r="F284" s="20"/>
    </row>
    <row r="285">
      <c r="F285" s="20"/>
    </row>
    <row r="286">
      <c r="F286" s="20"/>
    </row>
    <row r="287">
      <c r="F287" s="20"/>
    </row>
    <row r="288">
      <c r="F288" s="20"/>
    </row>
    <row r="289">
      <c r="F289" s="20"/>
    </row>
    <row r="290">
      <c r="F290" s="20"/>
    </row>
    <row r="291">
      <c r="F291" s="20"/>
    </row>
    <row r="292">
      <c r="F292" s="20"/>
    </row>
    <row r="293">
      <c r="F293" s="20"/>
    </row>
    <row r="294">
      <c r="F294" s="20"/>
    </row>
    <row r="295">
      <c r="F295" s="20"/>
    </row>
    <row r="296">
      <c r="F296" s="20"/>
    </row>
    <row r="297">
      <c r="F297" s="20"/>
    </row>
    <row r="298">
      <c r="F298" s="20"/>
    </row>
    <row r="299">
      <c r="F299" s="20"/>
    </row>
    <row r="300">
      <c r="F300" s="20"/>
    </row>
    <row r="301">
      <c r="F301" s="20"/>
    </row>
    <row r="302">
      <c r="F302" s="20"/>
    </row>
    <row r="303">
      <c r="F303" s="20"/>
    </row>
    <row r="304">
      <c r="F304" s="20"/>
    </row>
    <row r="305">
      <c r="F305" s="20"/>
    </row>
    <row r="306">
      <c r="F306" s="20"/>
    </row>
    <row r="307">
      <c r="F307" s="20"/>
    </row>
    <row r="308">
      <c r="F308" s="20"/>
    </row>
    <row r="309">
      <c r="F309" s="20"/>
    </row>
    <row r="310">
      <c r="F310" s="20"/>
    </row>
    <row r="311">
      <c r="F311" s="20"/>
    </row>
    <row r="312">
      <c r="F312" s="20"/>
    </row>
    <row r="313">
      <c r="F313" s="20"/>
    </row>
    <row r="314">
      <c r="F314" s="20"/>
    </row>
    <row r="315">
      <c r="F315" s="20"/>
    </row>
    <row r="316">
      <c r="F316" s="20"/>
    </row>
    <row r="317">
      <c r="F317" s="20"/>
    </row>
    <row r="318">
      <c r="F318" s="20"/>
    </row>
    <row r="319">
      <c r="F319" s="20"/>
    </row>
    <row r="320">
      <c r="F320" s="20"/>
    </row>
    <row r="321">
      <c r="F321" s="20"/>
    </row>
    <row r="322">
      <c r="F322" s="20"/>
    </row>
    <row r="323">
      <c r="F323" s="20"/>
    </row>
    <row r="324">
      <c r="F324" s="20"/>
    </row>
    <row r="325">
      <c r="F325" s="20"/>
    </row>
    <row r="326">
      <c r="F326" s="20"/>
    </row>
    <row r="327">
      <c r="F327" s="20"/>
    </row>
    <row r="328">
      <c r="F328" s="20"/>
    </row>
    <row r="329">
      <c r="F329" s="20"/>
    </row>
    <row r="330">
      <c r="F330" s="20"/>
    </row>
    <row r="331">
      <c r="F331" s="20"/>
    </row>
    <row r="332">
      <c r="F332" s="20"/>
    </row>
    <row r="333">
      <c r="F333" s="20"/>
    </row>
    <row r="334">
      <c r="F334" s="20"/>
    </row>
    <row r="335">
      <c r="F335" s="20"/>
    </row>
    <row r="336">
      <c r="F336" s="20"/>
    </row>
    <row r="337">
      <c r="F337" s="20"/>
    </row>
    <row r="338">
      <c r="F338" s="20"/>
    </row>
    <row r="339">
      <c r="F339" s="20"/>
    </row>
    <row r="340">
      <c r="F340" s="20"/>
    </row>
    <row r="341">
      <c r="F341" s="20"/>
    </row>
    <row r="342">
      <c r="F342" s="20"/>
    </row>
    <row r="343">
      <c r="F343" s="20"/>
    </row>
    <row r="344">
      <c r="F344" s="20"/>
    </row>
    <row r="345">
      <c r="F345" s="20"/>
    </row>
    <row r="346">
      <c r="F346" s="20"/>
    </row>
    <row r="347">
      <c r="F347" s="20"/>
    </row>
    <row r="348">
      <c r="F348" s="20"/>
    </row>
    <row r="349">
      <c r="F349" s="20"/>
    </row>
    <row r="350">
      <c r="F350" s="20"/>
    </row>
    <row r="351">
      <c r="F351" s="20"/>
    </row>
    <row r="352">
      <c r="F352" s="20"/>
    </row>
    <row r="353">
      <c r="F353" s="20"/>
    </row>
    <row r="354">
      <c r="F354" s="20"/>
    </row>
    <row r="355">
      <c r="F355" s="20"/>
    </row>
    <row r="356">
      <c r="F356" s="20"/>
    </row>
    <row r="357">
      <c r="F357" s="20"/>
    </row>
    <row r="358">
      <c r="F358" s="20"/>
    </row>
    <row r="359">
      <c r="F359" s="20"/>
    </row>
    <row r="360">
      <c r="F360" s="20"/>
    </row>
    <row r="361">
      <c r="F361" s="20"/>
    </row>
    <row r="362">
      <c r="F362" s="20"/>
    </row>
    <row r="363">
      <c r="F363" s="20"/>
    </row>
    <row r="364">
      <c r="F364" s="20"/>
    </row>
    <row r="365">
      <c r="F365" s="20"/>
    </row>
    <row r="366">
      <c r="F366" s="20"/>
    </row>
    <row r="367">
      <c r="F367" s="20"/>
    </row>
    <row r="368">
      <c r="F368" s="20"/>
    </row>
    <row r="369">
      <c r="F369" s="20"/>
    </row>
    <row r="370">
      <c r="F370" s="20"/>
    </row>
    <row r="371">
      <c r="F371" s="20"/>
    </row>
    <row r="372">
      <c r="F372" s="20"/>
    </row>
    <row r="373">
      <c r="F373" s="20"/>
    </row>
    <row r="374">
      <c r="F374" s="20"/>
    </row>
    <row r="375">
      <c r="F375" s="20"/>
    </row>
    <row r="376">
      <c r="F376" s="20"/>
    </row>
    <row r="377">
      <c r="F377" s="20"/>
    </row>
    <row r="378">
      <c r="F378" s="20"/>
    </row>
    <row r="379">
      <c r="F379" s="20"/>
    </row>
    <row r="380">
      <c r="F380" s="20"/>
    </row>
    <row r="381">
      <c r="F381" s="20"/>
    </row>
    <row r="382">
      <c r="F382" s="20"/>
    </row>
    <row r="383">
      <c r="F383" s="20"/>
    </row>
    <row r="384">
      <c r="F384" s="20"/>
    </row>
    <row r="385">
      <c r="F385" s="20"/>
    </row>
    <row r="386">
      <c r="F386" s="20"/>
    </row>
    <row r="387">
      <c r="F387" s="20"/>
    </row>
    <row r="388">
      <c r="F388" s="20"/>
    </row>
    <row r="389">
      <c r="F389" s="20"/>
    </row>
    <row r="390">
      <c r="F390" s="20"/>
    </row>
    <row r="391">
      <c r="F391" s="20"/>
    </row>
    <row r="392">
      <c r="F392" s="20"/>
    </row>
    <row r="393">
      <c r="F393" s="20"/>
    </row>
    <row r="394">
      <c r="F394" s="20"/>
    </row>
    <row r="395">
      <c r="F395" s="20"/>
    </row>
    <row r="396">
      <c r="F396" s="20"/>
    </row>
    <row r="397">
      <c r="F397" s="20"/>
    </row>
    <row r="398">
      <c r="F398" s="20"/>
    </row>
    <row r="399">
      <c r="F399" s="20"/>
    </row>
    <row r="400">
      <c r="F400" s="20"/>
    </row>
    <row r="401">
      <c r="F401" s="20"/>
    </row>
    <row r="402">
      <c r="F402" s="20"/>
    </row>
    <row r="403">
      <c r="F403" s="20"/>
    </row>
    <row r="404">
      <c r="F404" s="20"/>
    </row>
    <row r="405">
      <c r="F405" s="20"/>
    </row>
    <row r="406">
      <c r="F406" s="20"/>
    </row>
    <row r="407">
      <c r="F407" s="20"/>
    </row>
    <row r="408">
      <c r="F408" s="20"/>
    </row>
    <row r="409">
      <c r="F409" s="20"/>
    </row>
    <row r="410">
      <c r="F410" s="20"/>
    </row>
    <row r="411">
      <c r="F411" s="20"/>
    </row>
    <row r="412">
      <c r="F412" s="20"/>
    </row>
    <row r="413">
      <c r="F413" s="20"/>
    </row>
    <row r="414">
      <c r="F414" s="20"/>
    </row>
    <row r="415">
      <c r="F415" s="20"/>
    </row>
    <row r="416">
      <c r="F416" s="20"/>
    </row>
    <row r="417">
      <c r="F417" s="20"/>
    </row>
    <row r="418">
      <c r="F418" s="20"/>
    </row>
    <row r="419">
      <c r="F419" s="20"/>
    </row>
    <row r="420">
      <c r="F420" s="20"/>
    </row>
    <row r="421">
      <c r="F421" s="20"/>
    </row>
    <row r="422">
      <c r="F422" s="20"/>
    </row>
    <row r="423">
      <c r="F423" s="20"/>
    </row>
    <row r="424">
      <c r="F424" s="20"/>
    </row>
    <row r="425">
      <c r="F425" s="20"/>
    </row>
    <row r="426">
      <c r="F426" s="20"/>
    </row>
    <row r="427">
      <c r="F427" s="20"/>
    </row>
    <row r="428">
      <c r="F428" s="20"/>
    </row>
    <row r="429">
      <c r="F429" s="20"/>
    </row>
    <row r="430">
      <c r="F430" s="20"/>
    </row>
    <row r="431">
      <c r="F431" s="20"/>
    </row>
    <row r="432">
      <c r="F432" s="20"/>
    </row>
    <row r="433">
      <c r="F433" s="20"/>
    </row>
    <row r="434">
      <c r="F434" s="20"/>
    </row>
    <row r="435">
      <c r="F435" s="20"/>
    </row>
    <row r="436">
      <c r="F436" s="20"/>
    </row>
    <row r="437">
      <c r="F437" s="20"/>
    </row>
    <row r="438">
      <c r="F438" s="20"/>
    </row>
    <row r="439">
      <c r="F439" s="20"/>
    </row>
    <row r="440">
      <c r="F440" s="20"/>
    </row>
    <row r="441">
      <c r="F441" s="20"/>
    </row>
    <row r="442">
      <c r="F442" s="20"/>
    </row>
    <row r="443">
      <c r="F443" s="20"/>
    </row>
    <row r="444">
      <c r="F444" s="20"/>
    </row>
    <row r="445">
      <c r="F445" s="20"/>
    </row>
    <row r="446">
      <c r="F446" s="20"/>
    </row>
    <row r="447">
      <c r="F447" s="20"/>
    </row>
    <row r="448">
      <c r="F448" s="20"/>
    </row>
    <row r="449">
      <c r="F449" s="20"/>
    </row>
    <row r="450">
      <c r="F450" s="20"/>
    </row>
    <row r="451">
      <c r="F451" s="20"/>
    </row>
    <row r="452">
      <c r="F452" s="20"/>
    </row>
    <row r="453">
      <c r="F453" s="20"/>
    </row>
    <row r="454">
      <c r="F454" s="20"/>
    </row>
    <row r="455">
      <c r="F455" s="20"/>
    </row>
    <row r="456">
      <c r="F456" s="20"/>
    </row>
    <row r="457">
      <c r="F457" s="20"/>
    </row>
    <row r="458">
      <c r="F458" s="20"/>
    </row>
    <row r="459">
      <c r="F459" s="20"/>
    </row>
    <row r="460">
      <c r="F460" s="20"/>
    </row>
    <row r="461">
      <c r="F461" s="20"/>
    </row>
    <row r="462">
      <c r="F462" s="20"/>
    </row>
    <row r="463">
      <c r="F463" s="20"/>
    </row>
    <row r="464">
      <c r="F464" s="20"/>
    </row>
    <row r="465">
      <c r="F465" s="20"/>
    </row>
    <row r="466">
      <c r="F466" s="20"/>
    </row>
    <row r="467">
      <c r="F467" s="20"/>
    </row>
    <row r="468">
      <c r="F468" s="20"/>
    </row>
    <row r="469">
      <c r="F469" s="20"/>
    </row>
    <row r="470">
      <c r="F470" s="20"/>
    </row>
    <row r="471">
      <c r="F471" s="20"/>
    </row>
    <row r="472">
      <c r="F472" s="20"/>
    </row>
    <row r="473">
      <c r="F473" s="20"/>
    </row>
    <row r="474">
      <c r="F474" s="20"/>
    </row>
    <row r="475">
      <c r="F475" s="20"/>
    </row>
    <row r="476">
      <c r="F476" s="20"/>
    </row>
    <row r="477">
      <c r="F477" s="20"/>
    </row>
    <row r="478">
      <c r="F478" s="20"/>
    </row>
    <row r="479">
      <c r="F479" s="20"/>
    </row>
    <row r="480">
      <c r="F480" s="20"/>
    </row>
    <row r="481">
      <c r="F481" s="20"/>
    </row>
    <row r="482">
      <c r="F482" s="20"/>
    </row>
    <row r="483">
      <c r="F483" s="20"/>
    </row>
    <row r="484">
      <c r="F484" s="20"/>
    </row>
    <row r="485">
      <c r="F485" s="20"/>
    </row>
    <row r="486">
      <c r="F486" s="20"/>
    </row>
    <row r="487">
      <c r="F487" s="20"/>
    </row>
    <row r="488">
      <c r="F488" s="20"/>
    </row>
    <row r="489">
      <c r="F489" s="20"/>
    </row>
    <row r="490">
      <c r="F490" s="20"/>
    </row>
    <row r="491">
      <c r="F491" s="20"/>
    </row>
    <row r="492">
      <c r="F492" s="20"/>
    </row>
    <row r="493">
      <c r="F493" s="20"/>
    </row>
    <row r="494">
      <c r="F494" s="20"/>
    </row>
    <row r="495">
      <c r="F495" s="20"/>
    </row>
    <row r="496">
      <c r="F496" s="20"/>
    </row>
    <row r="497">
      <c r="F497" s="20"/>
    </row>
    <row r="498">
      <c r="F498" s="20"/>
    </row>
    <row r="499">
      <c r="F499" s="20"/>
    </row>
    <row r="500">
      <c r="F500" s="20"/>
    </row>
    <row r="501">
      <c r="F501" s="20"/>
    </row>
    <row r="502">
      <c r="F502" s="20"/>
    </row>
    <row r="503">
      <c r="F503" s="20"/>
    </row>
    <row r="504">
      <c r="F504" s="20"/>
    </row>
    <row r="505">
      <c r="F505" s="20"/>
    </row>
    <row r="506">
      <c r="F506" s="20"/>
    </row>
    <row r="507">
      <c r="F507" s="20"/>
    </row>
    <row r="508">
      <c r="F508" s="20"/>
    </row>
    <row r="509">
      <c r="F509" s="20"/>
    </row>
    <row r="510">
      <c r="F510" s="20"/>
    </row>
    <row r="511">
      <c r="F511" s="20"/>
    </row>
    <row r="512">
      <c r="F512" s="20"/>
    </row>
    <row r="513">
      <c r="F513" s="20"/>
    </row>
    <row r="514">
      <c r="F514" s="20"/>
    </row>
    <row r="515">
      <c r="F515" s="20"/>
    </row>
    <row r="516">
      <c r="F516" s="20"/>
    </row>
    <row r="517">
      <c r="F517" s="20"/>
    </row>
    <row r="518">
      <c r="F518" s="20"/>
    </row>
    <row r="519">
      <c r="F519" s="20"/>
    </row>
    <row r="520">
      <c r="F520" s="20"/>
    </row>
    <row r="521">
      <c r="F521" s="20"/>
    </row>
    <row r="522">
      <c r="F522" s="20"/>
    </row>
    <row r="523">
      <c r="F523" s="20"/>
    </row>
    <row r="524">
      <c r="F524" s="20"/>
    </row>
    <row r="525">
      <c r="F525" s="20"/>
    </row>
    <row r="526">
      <c r="F526" s="20"/>
    </row>
    <row r="527">
      <c r="F527" s="20"/>
    </row>
    <row r="528">
      <c r="F528" s="20"/>
    </row>
    <row r="529">
      <c r="F529" s="20"/>
    </row>
    <row r="530">
      <c r="F530" s="20"/>
    </row>
    <row r="531">
      <c r="F531" s="20"/>
    </row>
    <row r="532">
      <c r="F532" s="20"/>
    </row>
    <row r="533">
      <c r="F533" s="20"/>
    </row>
    <row r="534">
      <c r="F534" s="20"/>
    </row>
    <row r="535">
      <c r="F535" s="20"/>
    </row>
    <row r="536">
      <c r="F536" s="20"/>
    </row>
    <row r="537">
      <c r="F537" s="20"/>
    </row>
    <row r="538">
      <c r="F538" s="20"/>
    </row>
    <row r="539">
      <c r="F539" s="20"/>
    </row>
    <row r="540">
      <c r="F540" s="20"/>
    </row>
    <row r="541">
      <c r="F541" s="20"/>
    </row>
    <row r="542">
      <c r="F542" s="20"/>
    </row>
    <row r="543">
      <c r="F543" s="20"/>
    </row>
    <row r="544">
      <c r="F544" s="20"/>
    </row>
    <row r="545">
      <c r="F545" s="20"/>
    </row>
    <row r="546">
      <c r="F546" s="20"/>
    </row>
    <row r="547">
      <c r="F547" s="20"/>
    </row>
    <row r="548">
      <c r="F548" s="20"/>
    </row>
    <row r="549">
      <c r="F549" s="20"/>
    </row>
    <row r="550">
      <c r="F550" s="20"/>
    </row>
    <row r="551">
      <c r="F551" s="20"/>
    </row>
    <row r="552">
      <c r="F552" s="20"/>
    </row>
    <row r="553">
      <c r="F553" s="20"/>
    </row>
    <row r="554">
      <c r="F554" s="20"/>
    </row>
    <row r="555">
      <c r="F555" s="20"/>
    </row>
    <row r="556">
      <c r="F556" s="20"/>
    </row>
    <row r="557">
      <c r="F557" s="20"/>
    </row>
    <row r="558">
      <c r="F558" s="20"/>
    </row>
    <row r="559">
      <c r="F559" s="20"/>
    </row>
    <row r="560">
      <c r="F560" s="20"/>
    </row>
    <row r="561">
      <c r="F561" s="20"/>
    </row>
    <row r="562">
      <c r="F562" s="20"/>
    </row>
    <row r="563">
      <c r="F563" s="20"/>
    </row>
    <row r="564">
      <c r="F564" s="20"/>
    </row>
    <row r="565">
      <c r="F565" s="20"/>
    </row>
    <row r="566">
      <c r="F566" s="20"/>
    </row>
    <row r="567">
      <c r="F567" s="20"/>
    </row>
    <row r="568">
      <c r="F568" s="20"/>
    </row>
    <row r="569">
      <c r="F569" s="20"/>
    </row>
    <row r="570">
      <c r="F570" s="20"/>
    </row>
    <row r="571">
      <c r="F571" s="20"/>
    </row>
    <row r="572">
      <c r="F572" s="20"/>
    </row>
    <row r="573">
      <c r="F573" s="20"/>
    </row>
    <row r="574">
      <c r="F574" s="20"/>
    </row>
    <row r="575">
      <c r="F575" s="20"/>
    </row>
    <row r="576">
      <c r="F576" s="20"/>
    </row>
    <row r="577">
      <c r="F577" s="20"/>
    </row>
    <row r="578">
      <c r="F578" s="20"/>
    </row>
    <row r="579">
      <c r="F579" s="20"/>
    </row>
    <row r="580">
      <c r="F580" s="20"/>
    </row>
    <row r="581">
      <c r="F581" s="20"/>
    </row>
    <row r="582">
      <c r="F582" s="20"/>
    </row>
    <row r="583">
      <c r="F583" s="20"/>
    </row>
    <row r="584">
      <c r="F584" s="20"/>
    </row>
    <row r="585">
      <c r="F585" s="20"/>
    </row>
    <row r="586">
      <c r="F586" s="20"/>
    </row>
    <row r="587">
      <c r="F587" s="20"/>
    </row>
    <row r="588">
      <c r="F588" s="20"/>
    </row>
    <row r="589">
      <c r="F589" s="20"/>
    </row>
    <row r="590">
      <c r="F590" s="20"/>
    </row>
    <row r="591">
      <c r="F591" s="20"/>
    </row>
    <row r="592">
      <c r="F592" s="20"/>
    </row>
    <row r="593">
      <c r="F593" s="20"/>
    </row>
    <row r="594">
      <c r="F594" s="20"/>
    </row>
    <row r="595">
      <c r="F595" s="20"/>
    </row>
    <row r="596">
      <c r="F596" s="20"/>
    </row>
    <row r="597">
      <c r="F597" s="20"/>
    </row>
    <row r="598">
      <c r="F598" s="20"/>
    </row>
    <row r="599">
      <c r="F599" s="20"/>
    </row>
    <row r="600">
      <c r="F600" s="20"/>
    </row>
    <row r="601">
      <c r="F601" s="20"/>
    </row>
    <row r="602">
      <c r="F602" s="20"/>
    </row>
    <row r="603">
      <c r="F603" s="20"/>
    </row>
    <row r="604">
      <c r="F604" s="20"/>
    </row>
    <row r="605">
      <c r="F605" s="20"/>
    </row>
    <row r="606">
      <c r="F606" s="20"/>
    </row>
    <row r="607">
      <c r="F607" s="20"/>
    </row>
    <row r="608">
      <c r="F608" s="20"/>
    </row>
    <row r="609">
      <c r="F609" s="20"/>
    </row>
    <row r="610">
      <c r="F610" s="20"/>
    </row>
    <row r="611">
      <c r="F611" s="20"/>
    </row>
    <row r="612">
      <c r="F612" s="20"/>
    </row>
    <row r="613">
      <c r="F613" s="20"/>
    </row>
    <row r="614">
      <c r="F614" s="20"/>
    </row>
    <row r="615">
      <c r="F615" s="20"/>
    </row>
    <row r="616">
      <c r="F616" s="20"/>
    </row>
    <row r="617">
      <c r="F617" s="20"/>
    </row>
    <row r="618">
      <c r="F618" s="20"/>
    </row>
    <row r="619">
      <c r="F619" s="20"/>
    </row>
    <row r="620">
      <c r="F620" s="20"/>
    </row>
    <row r="621">
      <c r="F621" s="20"/>
    </row>
    <row r="622">
      <c r="F622" s="20"/>
    </row>
    <row r="623">
      <c r="F623" s="20"/>
    </row>
    <row r="624">
      <c r="F624" s="20"/>
    </row>
    <row r="625">
      <c r="F625" s="20"/>
    </row>
    <row r="626">
      <c r="F626" s="20"/>
    </row>
    <row r="627">
      <c r="F627" s="20"/>
    </row>
    <row r="628">
      <c r="F628" s="20"/>
    </row>
    <row r="629">
      <c r="F629" s="20"/>
    </row>
    <row r="630">
      <c r="F630" s="20"/>
    </row>
    <row r="631">
      <c r="F631" s="20"/>
    </row>
    <row r="632">
      <c r="F632" s="20"/>
    </row>
    <row r="633">
      <c r="F633" s="20"/>
    </row>
    <row r="634">
      <c r="F634" s="20"/>
    </row>
    <row r="635">
      <c r="F635" s="20"/>
    </row>
    <row r="636">
      <c r="F636" s="20"/>
    </row>
    <row r="637">
      <c r="F637" s="20"/>
    </row>
    <row r="638">
      <c r="F638" s="20"/>
    </row>
    <row r="639">
      <c r="F639" s="20"/>
    </row>
    <row r="640">
      <c r="F640" s="20"/>
    </row>
    <row r="641">
      <c r="F641" s="20"/>
    </row>
    <row r="642">
      <c r="F642" s="20"/>
    </row>
    <row r="643">
      <c r="F643" s="20"/>
    </row>
    <row r="644">
      <c r="F644" s="20"/>
    </row>
    <row r="645">
      <c r="F645" s="20"/>
    </row>
    <row r="646">
      <c r="F646" s="20"/>
    </row>
    <row r="647">
      <c r="F647" s="20"/>
    </row>
    <row r="648">
      <c r="F648" s="20"/>
    </row>
    <row r="649">
      <c r="F649" s="20"/>
    </row>
    <row r="650">
      <c r="F650" s="20"/>
    </row>
    <row r="651">
      <c r="F651" s="20"/>
    </row>
    <row r="652">
      <c r="F652" s="20"/>
    </row>
    <row r="653">
      <c r="F653" s="20"/>
    </row>
    <row r="654">
      <c r="F654" s="20"/>
    </row>
    <row r="655">
      <c r="F655" s="20"/>
    </row>
    <row r="656">
      <c r="F656" s="20"/>
    </row>
    <row r="657">
      <c r="F657" s="20"/>
    </row>
    <row r="658">
      <c r="F658" s="20"/>
    </row>
    <row r="659">
      <c r="F659" s="20"/>
    </row>
    <row r="660">
      <c r="F660" s="20"/>
    </row>
    <row r="661">
      <c r="F661" s="20"/>
    </row>
    <row r="662">
      <c r="F662" s="20"/>
    </row>
    <row r="663">
      <c r="F663" s="20"/>
    </row>
    <row r="664">
      <c r="F664" s="20"/>
    </row>
    <row r="665">
      <c r="F665" s="20"/>
    </row>
    <row r="666">
      <c r="F666" s="20"/>
    </row>
    <row r="667">
      <c r="F667" s="20"/>
    </row>
    <row r="668">
      <c r="F668" s="20"/>
    </row>
    <row r="669">
      <c r="F669" s="20"/>
    </row>
    <row r="670">
      <c r="F670" s="20"/>
    </row>
    <row r="671">
      <c r="F671" s="20"/>
    </row>
    <row r="672">
      <c r="F672" s="20"/>
    </row>
    <row r="673">
      <c r="F673" s="20"/>
    </row>
    <row r="674">
      <c r="F674" s="20"/>
    </row>
    <row r="675">
      <c r="F675" s="20"/>
    </row>
    <row r="676">
      <c r="F676" s="20"/>
    </row>
    <row r="677">
      <c r="F677" s="20"/>
    </row>
    <row r="678">
      <c r="F678" s="20"/>
    </row>
    <row r="679">
      <c r="F679" s="20"/>
    </row>
    <row r="680">
      <c r="F680" s="20"/>
    </row>
    <row r="681">
      <c r="F681" s="20"/>
    </row>
    <row r="682">
      <c r="F682" s="20"/>
    </row>
    <row r="683">
      <c r="F683" s="20"/>
    </row>
    <row r="684">
      <c r="F684" s="20"/>
    </row>
    <row r="685">
      <c r="F685" s="20"/>
    </row>
    <row r="686">
      <c r="F686" s="20"/>
    </row>
    <row r="687">
      <c r="F687" s="20"/>
    </row>
    <row r="688">
      <c r="F688" s="20"/>
    </row>
    <row r="689">
      <c r="F689" s="20"/>
    </row>
    <row r="690">
      <c r="F690" s="20"/>
    </row>
    <row r="691">
      <c r="F691" s="20"/>
    </row>
    <row r="692">
      <c r="F692" s="20"/>
    </row>
    <row r="693">
      <c r="F693" s="20"/>
    </row>
    <row r="694">
      <c r="F694" s="20"/>
    </row>
    <row r="695">
      <c r="F695" s="20"/>
    </row>
    <row r="696">
      <c r="F696" s="20"/>
    </row>
    <row r="697">
      <c r="F697" s="20"/>
    </row>
    <row r="698">
      <c r="F698" s="20"/>
    </row>
    <row r="699">
      <c r="F699" s="20"/>
    </row>
    <row r="700">
      <c r="F700" s="20"/>
    </row>
    <row r="701">
      <c r="F701" s="20"/>
    </row>
    <row r="702">
      <c r="F702" s="20"/>
    </row>
    <row r="703">
      <c r="F703" s="20"/>
    </row>
    <row r="704">
      <c r="F704" s="20"/>
    </row>
    <row r="705">
      <c r="F705" s="20"/>
    </row>
    <row r="706">
      <c r="F706" s="20"/>
    </row>
    <row r="707">
      <c r="F707" s="20"/>
    </row>
    <row r="708">
      <c r="F708" s="20"/>
    </row>
    <row r="709">
      <c r="F709" s="20"/>
    </row>
    <row r="710">
      <c r="F710" s="20"/>
    </row>
    <row r="711">
      <c r="F711" s="20"/>
    </row>
    <row r="712">
      <c r="F712" s="20"/>
    </row>
    <row r="713">
      <c r="F713" s="20"/>
    </row>
    <row r="714">
      <c r="F714" s="20"/>
    </row>
    <row r="715">
      <c r="F715" s="20"/>
    </row>
    <row r="716">
      <c r="F716" s="20"/>
    </row>
    <row r="717">
      <c r="F717" s="20"/>
    </row>
    <row r="718">
      <c r="F718" s="20"/>
    </row>
    <row r="719">
      <c r="F719" s="20"/>
    </row>
    <row r="720">
      <c r="F720" s="20"/>
    </row>
    <row r="721">
      <c r="F721" s="20"/>
    </row>
    <row r="722">
      <c r="F722" s="20"/>
    </row>
    <row r="723">
      <c r="F723" s="20"/>
    </row>
    <row r="724">
      <c r="F724" s="20"/>
    </row>
    <row r="725">
      <c r="F725" s="20"/>
    </row>
    <row r="726">
      <c r="F726" s="20"/>
    </row>
    <row r="727">
      <c r="F727" s="20"/>
    </row>
    <row r="728">
      <c r="F728" s="20"/>
    </row>
    <row r="729">
      <c r="F729" s="20"/>
    </row>
    <row r="730">
      <c r="F730" s="20"/>
    </row>
    <row r="731">
      <c r="F731" s="20"/>
    </row>
    <row r="732">
      <c r="F732" s="20"/>
    </row>
    <row r="733">
      <c r="F733" s="20"/>
    </row>
    <row r="734">
      <c r="F734" s="20"/>
    </row>
    <row r="735">
      <c r="F735" s="20"/>
    </row>
    <row r="736">
      <c r="F736" s="20"/>
    </row>
    <row r="737">
      <c r="F737" s="20"/>
    </row>
    <row r="738">
      <c r="F738" s="20"/>
    </row>
    <row r="739">
      <c r="F739" s="20"/>
    </row>
    <row r="740">
      <c r="F740" s="20"/>
    </row>
    <row r="741">
      <c r="F741" s="20"/>
    </row>
    <row r="742">
      <c r="F742" s="20"/>
    </row>
    <row r="743">
      <c r="F743" s="20"/>
    </row>
    <row r="744">
      <c r="F744" s="20"/>
    </row>
    <row r="745">
      <c r="F745" s="20"/>
    </row>
    <row r="746">
      <c r="F746" s="20"/>
    </row>
    <row r="747">
      <c r="F747" s="20"/>
    </row>
    <row r="748">
      <c r="F748" s="20"/>
    </row>
    <row r="749">
      <c r="F749" s="20"/>
    </row>
    <row r="750">
      <c r="F750" s="20"/>
    </row>
    <row r="751">
      <c r="F751" s="20"/>
    </row>
    <row r="752">
      <c r="F752" s="20"/>
    </row>
    <row r="753">
      <c r="F753" s="20"/>
    </row>
    <row r="754">
      <c r="F754" s="20"/>
    </row>
    <row r="755">
      <c r="F755" s="20"/>
    </row>
    <row r="756">
      <c r="F756" s="20"/>
    </row>
    <row r="757">
      <c r="F757" s="20"/>
    </row>
    <row r="758">
      <c r="F758" s="20"/>
    </row>
    <row r="759">
      <c r="F759" s="20"/>
    </row>
    <row r="760">
      <c r="F760" s="20"/>
    </row>
    <row r="761">
      <c r="F761" s="20"/>
    </row>
    <row r="762">
      <c r="F762" s="20"/>
    </row>
    <row r="763">
      <c r="F763" s="20"/>
    </row>
    <row r="764">
      <c r="F764" s="20"/>
    </row>
    <row r="765">
      <c r="F765" s="20"/>
    </row>
    <row r="766">
      <c r="F766" s="20"/>
    </row>
    <row r="767">
      <c r="F767" s="20"/>
    </row>
    <row r="768">
      <c r="F768" s="20"/>
    </row>
    <row r="769">
      <c r="F769" s="20"/>
    </row>
    <row r="770">
      <c r="F770" s="20"/>
    </row>
    <row r="771">
      <c r="F771" s="20"/>
    </row>
    <row r="772">
      <c r="F772" s="20"/>
    </row>
    <row r="773">
      <c r="F773" s="20"/>
    </row>
    <row r="774">
      <c r="F774" s="20"/>
    </row>
    <row r="775">
      <c r="F775" s="20"/>
    </row>
    <row r="776">
      <c r="F776" s="20"/>
    </row>
    <row r="777">
      <c r="F777" s="20"/>
    </row>
    <row r="778">
      <c r="F778" s="20"/>
    </row>
    <row r="779">
      <c r="F779" s="20"/>
    </row>
    <row r="780">
      <c r="F780" s="20"/>
    </row>
    <row r="781">
      <c r="F781" s="20"/>
    </row>
    <row r="782">
      <c r="F782" s="20"/>
    </row>
    <row r="783">
      <c r="F783" s="20"/>
    </row>
    <row r="784">
      <c r="F784" s="20"/>
    </row>
    <row r="785">
      <c r="F785" s="20"/>
    </row>
    <row r="786">
      <c r="F786" s="20"/>
    </row>
    <row r="787">
      <c r="F787" s="20"/>
    </row>
    <row r="788">
      <c r="F788" s="20"/>
    </row>
    <row r="789">
      <c r="F789" s="20"/>
    </row>
    <row r="790">
      <c r="F790" s="20"/>
    </row>
    <row r="791">
      <c r="F791" s="20"/>
    </row>
    <row r="792">
      <c r="F792" s="20"/>
    </row>
    <row r="793">
      <c r="F793" s="20"/>
    </row>
    <row r="794">
      <c r="F794" s="20"/>
    </row>
    <row r="795">
      <c r="F795" s="20"/>
    </row>
    <row r="796">
      <c r="F796" s="20"/>
    </row>
    <row r="797">
      <c r="F797" s="20"/>
    </row>
    <row r="798">
      <c r="F798" s="20"/>
    </row>
    <row r="799">
      <c r="F799" s="20"/>
    </row>
    <row r="800">
      <c r="F800" s="20"/>
    </row>
    <row r="801">
      <c r="F801" s="20"/>
    </row>
    <row r="802">
      <c r="F802" s="20"/>
    </row>
    <row r="803">
      <c r="F803" s="20"/>
    </row>
    <row r="804">
      <c r="F804" s="20"/>
    </row>
    <row r="805">
      <c r="F805" s="20"/>
    </row>
    <row r="806">
      <c r="F806" s="20"/>
    </row>
    <row r="807">
      <c r="F807" s="20"/>
    </row>
    <row r="808">
      <c r="F808" s="20"/>
    </row>
    <row r="809">
      <c r="F809" s="20"/>
    </row>
    <row r="810">
      <c r="F810" s="20"/>
    </row>
    <row r="811">
      <c r="F811" s="20"/>
    </row>
    <row r="812">
      <c r="F812" s="20"/>
    </row>
    <row r="813">
      <c r="F813" s="20"/>
    </row>
    <row r="814">
      <c r="F814" s="20"/>
    </row>
    <row r="815">
      <c r="F815" s="20"/>
    </row>
    <row r="816">
      <c r="F816" s="20"/>
    </row>
    <row r="817">
      <c r="F817" s="20"/>
    </row>
    <row r="818">
      <c r="F818" s="20"/>
    </row>
    <row r="819">
      <c r="F819" s="20"/>
    </row>
    <row r="820">
      <c r="F820" s="20"/>
    </row>
    <row r="821">
      <c r="F821" s="20"/>
    </row>
    <row r="822">
      <c r="F822" s="20"/>
    </row>
    <row r="823">
      <c r="F823" s="20"/>
    </row>
    <row r="824">
      <c r="F824" s="20"/>
    </row>
    <row r="825">
      <c r="F825" s="20"/>
    </row>
    <row r="826">
      <c r="F826" s="20"/>
    </row>
    <row r="827">
      <c r="F827" s="20"/>
    </row>
    <row r="828">
      <c r="F828" s="20"/>
    </row>
    <row r="829">
      <c r="F829" s="20"/>
    </row>
    <row r="830">
      <c r="F830" s="20"/>
    </row>
    <row r="831">
      <c r="F831" s="20"/>
    </row>
    <row r="832">
      <c r="F832" s="20"/>
    </row>
    <row r="833">
      <c r="F833" s="20"/>
    </row>
    <row r="834">
      <c r="F834" s="20"/>
    </row>
    <row r="835">
      <c r="F835" s="20"/>
    </row>
    <row r="836">
      <c r="F836" s="20"/>
    </row>
    <row r="837">
      <c r="F837" s="20"/>
    </row>
    <row r="838">
      <c r="F838" s="20"/>
    </row>
    <row r="839">
      <c r="F839" s="20"/>
    </row>
    <row r="840">
      <c r="F840" s="20"/>
    </row>
    <row r="841">
      <c r="F841" s="20"/>
    </row>
    <row r="842">
      <c r="F842" s="20"/>
    </row>
    <row r="843">
      <c r="F843" s="20"/>
    </row>
    <row r="844">
      <c r="F844" s="20"/>
    </row>
    <row r="845">
      <c r="F845" s="20"/>
    </row>
    <row r="846">
      <c r="F846" s="20"/>
    </row>
    <row r="847">
      <c r="F847" s="20"/>
    </row>
    <row r="848">
      <c r="F848" s="20"/>
    </row>
    <row r="849">
      <c r="F849" s="20"/>
    </row>
    <row r="850">
      <c r="F850" s="20"/>
    </row>
    <row r="851">
      <c r="F851" s="20"/>
    </row>
    <row r="852">
      <c r="F852" s="20"/>
    </row>
    <row r="853">
      <c r="F853" s="20"/>
    </row>
    <row r="854">
      <c r="F854" s="20"/>
    </row>
    <row r="855">
      <c r="F855" s="20"/>
    </row>
    <row r="856">
      <c r="F856" s="20"/>
    </row>
    <row r="857">
      <c r="F857" s="20"/>
    </row>
    <row r="858">
      <c r="F858" s="20"/>
    </row>
    <row r="859">
      <c r="F859" s="20"/>
    </row>
    <row r="860">
      <c r="F860" s="20"/>
    </row>
    <row r="861">
      <c r="F861" s="20"/>
    </row>
    <row r="862">
      <c r="F862" s="20"/>
    </row>
    <row r="863">
      <c r="F863" s="20"/>
    </row>
    <row r="864">
      <c r="F864" s="20"/>
    </row>
    <row r="865">
      <c r="F865" s="20"/>
    </row>
    <row r="866">
      <c r="F866" s="20"/>
    </row>
    <row r="867">
      <c r="F867" s="20"/>
    </row>
    <row r="868">
      <c r="F868" s="20"/>
    </row>
    <row r="869">
      <c r="F869" s="20"/>
    </row>
    <row r="870">
      <c r="F870" s="20"/>
    </row>
    <row r="871">
      <c r="F871" s="20"/>
    </row>
    <row r="872">
      <c r="F872" s="20"/>
    </row>
    <row r="873">
      <c r="F873" s="20"/>
    </row>
    <row r="874">
      <c r="F874" s="20"/>
    </row>
    <row r="875">
      <c r="F875" s="20"/>
    </row>
    <row r="876">
      <c r="F876" s="20"/>
    </row>
    <row r="877">
      <c r="F877" s="20"/>
    </row>
    <row r="878">
      <c r="F878" s="20"/>
    </row>
    <row r="879">
      <c r="F879" s="20"/>
    </row>
    <row r="880">
      <c r="F880" s="20"/>
    </row>
    <row r="881">
      <c r="F881" s="20"/>
    </row>
    <row r="882">
      <c r="F882" s="20"/>
    </row>
    <row r="883">
      <c r="F883" s="20"/>
    </row>
    <row r="884">
      <c r="F884" s="20"/>
    </row>
    <row r="885">
      <c r="F885" s="20"/>
    </row>
    <row r="886">
      <c r="F886" s="20"/>
    </row>
    <row r="887">
      <c r="F887" s="20"/>
    </row>
    <row r="888">
      <c r="F888" s="20"/>
    </row>
    <row r="889">
      <c r="F889" s="20"/>
    </row>
    <row r="890">
      <c r="F890" s="20"/>
    </row>
    <row r="891">
      <c r="F891" s="20"/>
    </row>
    <row r="892">
      <c r="F892" s="20"/>
    </row>
    <row r="893">
      <c r="F893" s="20"/>
    </row>
    <row r="894">
      <c r="F894" s="20"/>
    </row>
    <row r="895">
      <c r="F895" s="20"/>
    </row>
    <row r="896">
      <c r="F896" s="20"/>
    </row>
    <row r="897">
      <c r="F897" s="20"/>
    </row>
    <row r="898">
      <c r="F898" s="20"/>
    </row>
    <row r="899">
      <c r="F899" s="20"/>
    </row>
    <row r="900">
      <c r="F900" s="20"/>
    </row>
    <row r="901">
      <c r="F901" s="20"/>
    </row>
    <row r="902">
      <c r="F902" s="20"/>
    </row>
    <row r="903">
      <c r="F903" s="20"/>
    </row>
    <row r="904">
      <c r="F904" s="20"/>
    </row>
    <row r="905">
      <c r="F905" s="20"/>
    </row>
    <row r="906">
      <c r="F906" s="20"/>
    </row>
    <row r="907">
      <c r="F907" s="20"/>
    </row>
    <row r="908">
      <c r="F908" s="20"/>
    </row>
    <row r="909">
      <c r="F909" s="20"/>
    </row>
    <row r="910">
      <c r="F910" s="20"/>
    </row>
    <row r="911">
      <c r="F911" s="20"/>
    </row>
    <row r="912">
      <c r="F912" s="20"/>
    </row>
    <row r="913">
      <c r="F913" s="20"/>
    </row>
    <row r="914">
      <c r="F914" s="20"/>
    </row>
    <row r="915">
      <c r="F915" s="20"/>
    </row>
    <row r="916">
      <c r="F916" s="20"/>
    </row>
    <row r="917">
      <c r="F917" s="20"/>
    </row>
    <row r="918">
      <c r="F918" s="20"/>
    </row>
    <row r="919">
      <c r="F919" s="20"/>
    </row>
    <row r="920">
      <c r="F920" s="20"/>
    </row>
    <row r="921">
      <c r="F921" s="20"/>
    </row>
    <row r="922">
      <c r="F922" s="20"/>
    </row>
    <row r="923">
      <c r="F923" s="20"/>
    </row>
    <row r="924">
      <c r="F924" s="20"/>
    </row>
    <row r="925">
      <c r="F925" s="20"/>
    </row>
    <row r="926">
      <c r="F926" s="20"/>
    </row>
    <row r="927">
      <c r="F927" s="20"/>
    </row>
    <row r="928">
      <c r="F928" s="20"/>
    </row>
    <row r="929">
      <c r="F929" s="20"/>
    </row>
    <row r="930">
      <c r="F930" s="20"/>
    </row>
    <row r="931">
      <c r="F931" s="20"/>
    </row>
    <row r="932">
      <c r="F932" s="20"/>
    </row>
    <row r="933">
      <c r="F933" s="20"/>
    </row>
    <row r="934">
      <c r="F934" s="20"/>
    </row>
    <row r="935">
      <c r="F935" s="20"/>
    </row>
    <row r="936">
      <c r="F936" s="20"/>
    </row>
    <row r="937">
      <c r="F937" s="20"/>
    </row>
    <row r="938">
      <c r="F938" s="20"/>
    </row>
    <row r="939">
      <c r="F939" s="20"/>
    </row>
    <row r="940">
      <c r="F940" s="20"/>
    </row>
    <row r="941">
      <c r="F941" s="20"/>
    </row>
    <row r="942">
      <c r="F942" s="20"/>
    </row>
    <row r="943">
      <c r="F943" s="20"/>
    </row>
    <row r="944">
      <c r="F944" s="20"/>
    </row>
    <row r="945">
      <c r="F945" s="20"/>
    </row>
    <row r="946">
      <c r="F946" s="20"/>
    </row>
    <row r="947">
      <c r="F947" s="20"/>
    </row>
    <row r="948">
      <c r="F948" s="20"/>
    </row>
    <row r="949">
      <c r="F949" s="20"/>
    </row>
    <row r="950">
      <c r="F950" s="20"/>
    </row>
    <row r="951">
      <c r="F951" s="20"/>
    </row>
    <row r="952">
      <c r="F952" s="20"/>
    </row>
    <row r="953">
      <c r="F953" s="20"/>
    </row>
    <row r="954">
      <c r="F954" s="20"/>
    </row>
    <row r="955">
      <c r="F955" s="20"/>
    </row>
    <row r="956">
      <c r="F956" s="20"/>
    </row>
    <row r="957">
      <c r="F957" s="20"/>
    </row>
    <row r="958">
      <c r="F958" s="20"/>
    </row>
    <row r="959">
      <c r="F959" s="20"/>
    </row>
    <row r="960">
      <c r="F960" s="20"/>
    </row>
    <row r="961">
      <c r="F961" s="20"/>
    </row>
    <row r="962">
      <c r="F962" s="20"/>
    </row>
    <row r="963">
      <c r="F963" s="20"/>
    </row>
    <row r="964">
      <c r="F964" s="20"/>
    </row>
    <row r="965">
      <c r="F965" s="20"/>
    </row>
    <row r="966">
      <c r="F966" s="20"/>
    </row>
    <row r="967">
      <c r="F967" s="20"/>
    </row>
    <row r="968">
      <c r="F968" s="20"/>
    </row>
    <row r="969">
      <c r="F969" s="20"/>
    </row>
    <row r="970">
      <c r="F970" s="20"/>
    </row>
    <row r="971">
      <c r="F971" s="20"/>
    </row>
    <row r="972">
      <c r="F972" s="20"/>
    </row>
    <row r="973">
      <c r="F973" s="20"/>
    </row>
    <row r="974">
      <c r="F974" s="20"/>
    </row>
    <row r="975">
      <c r="F975" s="20"/>
    </row>
    <row r="976">
      <c r="F976" s="20"/>
    </row>
    <row r="977">
      <c r="F977" s="20"/>
    </row>
    <row r="978">
      <c r="F978" s="20"/>
    </row>
    <row r="979">
      <c r="F979" s="20"/>
    </row>
    <row r="980">
      <c r="F980" s="20"/>
    </row>
    <row r="981">
      <c r="F981" s="20"/>
    </row>
    <row r="982">
      <c r="F982" s="20"/>
    </row>
    <row r="983">
      <c r="F983" s="20"/>
    </row>
    <row r="984">
      <c r="F984" s="20"/>
    </row>
    <row r="985">
      <c r="F985" s="20"/>
    </row>
    <row r="986">
      <c r="F986" s="20"/>
    </row>
    <row r="987">
      <c r="F987" s="20"/>
    </row>
    <row r="988">
      <c r="F988" s="20"/>
    </row>
    <row r="989">
      <c r="F989" s="20"/>
    </row>
    <row r="990">
      <c r="F990" s="20"/>
    </row>
    <row r="991">
      <c r="F991" s="20"/>
    </row>
    <row r="992">
      <c r="F992" s="20"/>
    </row>
    <row r="993">
      <c r="F993" s="20"/>
    </row>
    <row r="994">
      <c r="F994" s="20"/>
    </row>
    <row r="995">
      <c r="F995" s="20"/>
    </row>
    <row r="996">
      <c r="F996" s="20"/>
    </row>
    <row r="997">
      <c r="F997" s="20"/>
    </row>
    <row r="998">
      <c r="F998" s="20"/>
    </row>
    <row r="999">
      <c r="F999" s="20"/>
    </row>
    <row r="1000">
      <c r="F1000" s="20"/>
    </row>
    <row r="1001">
      <c r="F1001" s="20"/>
    </row>
    <row r="1002">
      <c r="F1002" s="20"/>
    </row>
    <row r="1003">
      <c r="F1003" s="20"/>
    </row>
    <row r="1004">
      <c r="F1004" s="20"/>
    </row>
    <row r="1005">
      <c r="F1005" s="20"/>
    </row>
    <row r="1006">
      <c r="F1006" s="20"/>
    </row>
    <row r="1007">
      <c r="F1007" s="20"/>
    </row>
    <row r="1008">
      <c r="F1008" s="20"/>
    </row>
    <row r="1009">
      <c r="F1009" s="20"/>
    </row>
    <row r="1010">
      <c r="F1010" s="20"/>
    </row>
    <row r="1011">
      <c r="F1011" s="20"/>
    </row>
    <row r="1012">
      <c r="F1012" s="20"/>
    </row>
    <row r="1013">
      <c r="F1013" s="20"/>
    </row>
    <row r="1014">
      <c r="F1014" s="20"/>
    </row>
    <row r="1015">
      <c r="F1015" s="20"/>
    </row>
    <row r="1016">
      <c r="F1016" s="20"/>
    </row>
    <row r="1017">
      <c r="F1017" s="20"/>
    </row>
    <row r="1018">
      <c r="F1018" s="20"/>
    </row>
    <row r="1019">
      <c r="F1019" s="20"/>
    </row>
    <row r="1020">
      <c r="F1020" s="20"/>
    </row>
    <row r="1021">
      <c r="F1021" s="20"/>
    </row>
    <row r="1022">
      <c r="F1022" s="20"/>
    </row>
    <row r="1023">
      <c r="F1023" s="20"/>
    </row>
    <row r="1024">
      <c r="F1024" s="20"/>
    </row>
    <row r="1025">
      <c r="F1025" s="20"/>
    </row>
    <row r="1026">
      <c r="F1026" s="20"/>
    </row>
    <row r="1027">
      <c r="F1027" s="20"/>
    </row>
    <row r="1028">
      <c r="F1028" s="20"/>
    </row>
    <row r="1029">
      <c r="F1029" s="20"/>
    </row>
    <row r="1030">
      <c r="F1030" s="20"/>
    </row>
    <row r="1031">
      <c r="F1031" s="20"/>
    </row>
    <row r="1032">
      <c r="F1032" s="20"/>
    </row>
    <row r="1033">
      <c r="F1033" s="20"/>
    </row>
    <row r="1034">
      <c r="F1034" s="20"/>
    </row>
    <row r="1035">
      <c r="F1035" s="20"/>
    </row>
    <row r="1036">
      <c r="F1036" s="20"/>
    </row>
    <row r="1037">
      <c r="F1037" s="20"/>
    </row>
    <row r="1038">
      <c r="F1038" s="20"/>
    </row>
    <row r="1039">
      <c r="F1039" s="20"/>
    </row>
    <row r="1040">
      <c r="F1040" s="20"/>
    </row>
    <row r="1041">
      <c r="F1041" s="20"/>
    </row>
    <row r="1042">
      <c r="F1042" s="20"/>
    </row>
    <row r="1043">
      <c r="F1043" s="20"/>
    </row>
    <row r="1044">
      <c r="F1044" s="20"/>
    </row>
    <row r="1045">
      <c r="F1045" s="20"/>
    </row>
    <row r="1046">
      <c r="F1046" s="20"/>
    </row>
    <row r="1047">
      <c r="F1047" s="20"/>
    </row>
    <row r="1048">
      <c r="F1048" s="20"/>
    </row>
    <row r="1049">
      <c r="F1049" s="20"/>
    </row>
    <row r="1050">
      <c r="F1050" s="20"/>
    </row>
    <row r="1051">
      <c r="F1051" s="20"/>
    </row>
    <row r="1052">
      <c r="F1052" s="20"/>
    </row>
    <row r="1053">
      <c r="F1053" s="20"/>
    </row>
    <row r="1054">
      <c r="F1054" s="20"/>
    </row>
    <row r="1055">
      <c r="F1055" s="20"/>
    </row>
    <row r="1056">
      <c r="F1056" s="20"/>
    </row>
    <row r="1057">
      <c r="F1057" s="20"/>
    </row>
    <row r="1058">
      <c r="F1058" s="20"/>
    </row>
    <row r="1059">
      <c r="F1059" s="20"/>
    </row>
    <row r="1060">
      <c r="F1060" s="20"/>
    </row>
    <row r="1061">
      <c r="F1061" s="20"/>
    </row>
    <row r="1062">
      <c r="F1062" s="20"/>
    </row>
    <row r="1063">
      <c r="F1063" s="20"/>
    </row>
    <row r="1064">
      <c r="F1064" s="20"/>
    </row>
    <row r="1065">
      <c r="F1065" s="20"/>
    </row>
    <row r="1066">
      <c r="F1066" s="20"/>
    </row>
    <row r="1067">
      <c r="F1067" s="20"/>
    </row>
    <row r="1068">
      <c r="F1068" s="20"/>
    </row>
    <row r="1069">
      <c r="F1069" s="20"/>
    </row>
    <row r="1070">
      <c r="F1070" s="20"/>
    </row>
    <row r="1071">
      <c r="F1071" s="20"/>
    </row>
    <row r="1072">
      <c r="F1072" s="20"/>
    </row>
    <row r="1073">
      <c r="F1073" s="20"/>
    </row>
    <row r="1074">
      <c r="F1074" s="20"/>
    </row>
    <row r="1075">
      <c r="F1075" s="20"/>
    </row>
    <row r="1076">
      <c r="F1076" s="20"/>
    </row>
    <row r="1077">
      <c r="F1077" s="20"/>
    </row>
    <row r="1078">
      <c r="F1078" s="20"/>
    </row>
    <row r="1079">
      <c r="F1079" s="20"/>
    </row>
    <row r="1080">
      <c r="F1080" s="20"/>
    </row>
    <row r="1081">
      <c r="F1081" s="20"/>
    </row>
    <row r="1082">
      <c r="F1082" s="20"/>
    </row>
    <row r="1083">
      <c r="F1083" s="20"/>
    </row>
    <row r="1084">
      <c r="F1084" s="20"/>
    </row>
    <row r="1085">
      <c r="F1085" s="20"/>
    </row>
    <row r="1086">
      <c r="F1086" s="20"/>
    </row>
    <row r="1087">
      <c r="F1087" s="20"/>
    </row>
    <row r="1088">
      <c r="F1088" s="20"/>
    </row>
    <row r="1089">
      <c r="F1089" s="20"/>
    </row>
    <row r="1090">
      <c r="F1090" s="20"/>
    </row>
    <row r="1091">
      <c r="F1091" s="20"/>
    </row>
    <row r="1092">
      <c r="F1092" s="20"/>
    </row>
    <row r="1093">
      <c r="F1093" s="20"/>
    </row>
    <row r="1094">
      <c r="F1094" s="20"/>
    </row>
    <row r="1095">
      <c r="F1095" s="20"/>
    </row>
    <row r="1096">
      <c r="F1096" s="20"/>
    </row>
    <row r="1097">
      <c r="F1097" s="20"/>
    </row>
    <row r="1098">
      <c r="F1098" s="20"/>
    </row>
    <row r="1099">
      <c r="F1099" s="20"/>
    </row>
    <row r="1100">
      <c r="F1100" s="20"/>
    </row>
    <row r="1101">
      <c r="F1101" s="20"/>
    </row>
    <row r="1102">
      <c r="F1102" s="20"/>
    </row>
    <row r="1103">
      <c r="F1103" s="20"/>
    </row>
    <row r="1104">
      <c r="F1104" s="20"/>
    </row>
    <row r="1105">
      <c r="F1105" s="20"/>
    </row>
    <row r="1106">
      <c r="F1106" s="20"/>
    </row>
    <row r="1107">
      <c r="F1107" s="20"/>
    </row>
    <row r="1108">
      <c r="F1108" s="20"/>
    </row>
    <row r="1109">
      <c r="F1109" s="20"/>
    </row>
    <row r="1110">
      <c r="F1110" s="20"/>
    </row>
    <row r="1111">
      <c r="F1111" s="20"/>
    </row>
    <row r="1112">
      <c r="F1112" s="20"/>
    </row>
    <row r="1113">
      <c r="F1113" s="20"/>
    </row>
    <row r="1114">
      <c r="F1114" s="20"/>
    </row>
    <row r="1115">
      <c r="F1115" s="20"/>
    </row>
    <row r="1116">
      <c r="F1116" s="20"/>
    </row>
    <row r="1117">
      <c r="F1117" s="20"/>
    </row>
    <row r="1118">
      <c r="F1118" s="20"/>
    </row>
    <row r="1119">
      <c r="F1119" s="20"/>
    </row>
    <row r="1120">
      <c r="F1120" s="20"/>
    </row>
    <row r="1121">
      <c r="F1121" s="20"/>
    </row>
    <row r="1122">
      <c r="F1122" s="20"/>
    </row>
    <row r="1123">
      <c r="F1123" s="20"/>
    </row>
    <row r="1124">
      <c r="F1124" s="20"/>
    </row>
    <row r="1125">
      <c r="F1125" s="20"/>
    </row>
    <row r="1126">
      <c r="F1126" s="20"/>
    </row>
    <row r="1127">
      <c r="F1127" s="20"/>
    </row>
    <row r="1128">
      <c r="F1128" s="20"/>
    </row>
    <row r="1129">
      <c r="F1129" s="20"/>
    </row>
    <row r="1130">
      <c r="F1130" s="20"/>
    </row>
    <row r="1131">
      <c r="F1131" s="20"/>
    </row>
    <row r="1132">
      <c r="F1132" s="20"/>
    </row>
    <row r="1133">
      <c r="F1133" s="20"/>
    </row>
    <row r="1134">
      <c r="F1134" s="20"/>
    </row>
    <row r="1135">
      <c r="F1135" s="20"/>
    </row>
    <row r="1136">
      <c r="F1136" s="20"/>
    </row>
    <row r="1137">
      <c r="F1137" s="20"/>
    </row>
    <row r="1138">
      <c r="F1138" s="20"/>
    </row>
    <row r="1139">
      <c r="F1139" s="20"/>
    </row>
    <row r="1140">
      <c r="F1140" s="20"/>
    </row>
    <row r="1141">
      <c r="F1141" s="20"/>
    </row>
    <row r="1142">
      <c r="F1142" s="20"/>
    </row>
    <row r="1143">
      <c r="F1143" s="20"/>
    </row>
    <row r="1144">
      <c r="F1144" s="20"/>
    </row>
    <row r="1145">
      <c r="F1145" s="20"/>
    </row>
    <row r="1146">
      <c r="F1146" s="20"/>
    </row>
    <row r="1147">
      <c r="F1147" s="20"/>
    </row>
    <row r="1148">
      <c r="F1148" s="20"/>
    </row>
    <row r="1149">
      <c r="F1149" s="20"/>
    </row>
    <row r="1150">
      <c r="F1150" s="20"/>
    </row>
    <row r="1151">
      <c r="F1151" s="20"/>
    </row>
    <row r="1152">
      <c r="F1152" s="20"/>
    </row>
    <row r="1153">
      <c r="F1153" s="20"/>
    </row>
    <row r="1154">
      <c r="F1154" s="20"/>
    </row>
    <row r="1155">
      <c r="F1155" s="20"/>
    </row>
    <row r="1156">
      <c r="F1156" s="20"/>
    </row>
    <row r="1157">
      <c r="F1157" s="20"/>
    </row>
    <row r="1158">
      <c r="F1158" s="20"/>
    </row>
    <row r="1159">
      <c r="F1159" s="20"/>
    </row>
    <row r="1160">
      <c r="F1160" s="20"/>
    </row>
    <row r="1161">
      <c r="F1161" s="20"/>
    </row>
    <row r="1162">
      <c r="F1162" s="20"/>
    </row>
    <row r="1163">
      <c r="F1163" s="20"/>
    </row>
    <row r="1164">
      <c r="F1164" s="20"/>
    </row>
    <row r="1165">
      <c r="F1165" s="20"/>
    </row>
    <row r="1166">
      <c r="F1166" s="20"/>
    </row>
    <row r="1167">
      <c r="F1167" s="20"/>
    </row>
    <row r="1168">
      <c r="F1168" s="20"/>
    </row>
    <row r="1169">
      <c r="F1169" s="20"/>
    </row>
    <row r="1170">
      <c r="F1170" s="20"/>
    </row>
    <row r="1171">
      <c r="F1171" s="20"/>
    </row>
    <row r="1172">
      <c r="F1172" s="20"/>
    </row>
    <row r="1173">
      <c r="F1173" s="20"/>
    </row>
    <row r="1174">
      <c r="F1174" s="20"/>
    </row>
    <row r="1175">
      <c r="F1175" s="20"/>
    </row>
    <row r="1176">
      <c r="F1176" s="20"/>
    </row>
    <row r="1177">
      <c r="F1177" s="20"/>
    </row>
    <row r="1178">
      <c r="F1178" s="20"/>
    </row>
    <row r="1179">
      <c r="F1179" s="20"/>
    </row>
    <row r="1180">
      <c r="F1180" s="20"/>
    </row>
    <row r="1181">
      <c r="F1181" s="20"/>
    </row>
    <row r="1182">
      <c r="F1182" s="20"/>
    </row>
    <row r="1183">
      <c r="F1183" s="20"/>
    </row>
    <row r="1184">
      <c r="F1184" s="20"/>
    </row>
    <row r="1185">
      <c r="F1185" s="20"/>
    </row>
    <row r="1186">
      <c r="F1186" s="20"/>
    </row>
    <row r="1187">
      <c r="F1187" s="20"/>
    </row>
    <row r="1188">
      <c r="F1188" s="20"/>
    </row>
    <row r="1189">
      <c r="F1189" s="20"/>
    </row>
    <row r="1190">
      <c r="F1190" s="20"/>
    </row>
    <row r="1191">
      <c r="F1191" s="20"/>
    </row>
    <row r="1192">
      <c r="F1192" s="20"/>
    </row>
    <row r="1193">
      <c r="F1193" s="20"/>
    </row>
    <row r="1194">
      <c r="F1194" s="20"/>
    </row>
    <row r="1195">
      <c r="F1195" s="20"/>
    </row>
    <row r="1196">
      <c r="F1196" s="20"/>
    </row>
    <row r="1197">
      <c r="F1197" s="20"/>
    </row>
    <row r="1198">
      <c r="F1198" s="20"/>
    </row>
    <row r="1199">
      <c r="F1199" s="20"/>
    </row>
    <row r="1200">
      <c r="F1200" s="20"/>
    </row>
    <row r="1201">
      <c r="F1201" s="20"/>
    </row>
    <row r="1202">
      <c r="F1202" s="20"/>
    </row>
    <row r="1203">
      <c r="F1203" s="20"/>
    </row>
    <row r="1204">
      <c r="F1204" s="20"/>
    </row>
    <row r="1205">
      <c r="F1205" s="20"/>
    </row>
    <row r="1206">
      <c r="F1206" s="20"/>
    </row>
    <row r="1207">
      <c r="F1207" s="20"/>
    </row>
    <row r="1208">
      <c r="F1208" s="20"/>
    </row>
    <row r="1209">
      <c r="F1209" s="20"/>
    </row>
    <row r="1210">
      <c r="F1210" s="20"/>
    </row>
    <row r="1211">
      <c r="F1211" s="20"/>
    </row>
    <row r="1212">
      <c r="F1212" s="20"/>
    </row>
    <row r="1213">
      <c r="F1213" s="20"/>
    </row>
    <row r="1214">
      <c r="F1214" s="20"/>
    </row>
    <row r="1215">
      <c r="F1215" s="20"/>
    </row>
    <row r="1216">
      <c r="F1216" s="20"/>
    </row>
    <row r="1217">
      <c r="F1217" s="20"/>
    </row>
    <row r="1218">
      <c r="F1218" s="20"/>
    </row>
    <row r="1219">
      <c r="F1219" s="20"/>
    </row>
    <row r="1220">
      <c r="F1220" s="20"/>
    </row>
    <row r="1221">
      <c r="F1221" s="20"/>
    </row>
    <row r="1222">
      <c r="F1222" s="20"/>
    </row>
    <row r="1223">
      <c r="F1223" s="20"/>
    </row>
    <row r="1224">
      <c r="F1224" s="20"/>
    </row>
    <row r="1225">
      <c r="F1225" s="20"/>
    </row>
    <row r="1226">
      <c r="F1226" s="20"/>
    </row>
    <row r="1227">
      <c r="F1227" s="20"/>
    </row>
    <row r="1228">
      <c r="F1228" s="20"/>
    </row>
    <row r="1229">
      <c r="F1229" s="20"/>
    </row>
    <row r="1230">
      <c r="F1230" s="20"/>
    </row>
    <row r="1231">
      <c r="F1231" s="20"/>
    </row>
    <row r="1232">
      <c r="F1232" s="20"/>
    </row>
    <row r="1233">
      <c r="F1233" s="20"/>
    </row>
    <row r="1234">
      <c r="F1234" s="20"/>
    </row>
    <row r="1235">
      <c r="F1235" s="20"/>
    </row>
    <row r="1236">
      <c r="F1236" s="20"/>
    </row>
    <row r="1237">
      <c r="F1237" s="20"/>
    </row>
    <row r="1238">
      <c r="F1238" s="20"/>
    </row>
    <row r="1239">
      <c r="F1239" s="20"/>
    </row>
    <row r="1240">
      <c r="F1240" s="20"/>
    </row>
    <row r="1241">
      <c r="F1241" s="20"/>
    </row>
    <row r="1242">
      <c r="F1242" s="20"/>
    </row>
    <row r="1243">
      <c r="F1243" s="20"/>
    </row>
    <row r="1244">
      <c r="F1244" s="20"/>
    </row>
    <row r="1245">
      <c r="F1245" s="20"/>
    </row>
    <row r="1246">
      <c r="F1246" s="20"/>
    </row>
    <row r="1247">
      <c r="F1247" s="20"/>
    </row>
    <row r="1248">
      <c r="F1248" s="20"/>
    </row>
    <row r="1249">
      <c r="F1249" s="20"/>
    </row>
    <row r="1250">
      <c r="F1250" s="20"/>
    </row>
    <row r="1251">
      <c r="F1251" s="20"/>
    </row>
    <row r="1252">
      <c r="F1252" s="20"/>
    </row>
    <row r="1253">
      <c r="F1253" s="20"/>
    </row>
    <row r="1254">
      <c r="F1254" s="20"/>
    </row>
    <row r="1255">
      <c r="F1255" s="20"/>
    </row>
    <row r="1256">
      <c r="F1256" s="20"/>
    </row>
    <row r="1257">
      <c r="F1257" s="20"/>
    </row>
    <row r="1258">
      <c r="F1258" s="20"/>
    </row>
    <row r="1259">
      <c r="F1259" s="20"/>
    </row>
    <row r="1260">
      <c r="F1260" s="20"/>
    </row>
    <row r="1261">
      <c r="F1261" s="20"/>
    </row>
    <row r="1262">
      <c r="F1262" s="20"/>
    </row>
    <row r="1263">
      <c r="F1263" s="20"/>
    </row>
    <row r="1264">
      <c r="F1264" s="20"/>
    </row>
    <row r="1265">
      <c r="F1265" s="20"/>
    </row>
    <row r="1266">
      <c r="F1266" s="20"/>
    </row>
    <row r="1267">
      <c r="F1267" s="20"/>
    </row>
    <row r="1268">
      <c r="F1268" s="20"/>
    </row>
    <row r="1269">
      <c r="F1269" s="20"/>
    </row>
    <row r="1270">
      <c r="F1270" s="20"/>
    </row>
    <row r="1271">
      <c r="F1271" s="20"/>
    </row>
    <row r="1272">
      <c r="F1272" s="20"/>
    </row>
    <row r="1273">
      <c r="F1273" s="20"/>
    </row>
    <row r="1274">
      <c r="F1274" s="20"/>
    </row>
    <row r="1275">
      <c r="F1275" s="20"/>
    </row>
    <row r="1276">
      <c r="F1276" s="20"/>
    </row>
    <row r="1277">
      <c r="F1277" s="20"/>
    </row>
    <row r="1278">
      <c r="F1278" s="20"/>
    </row>
    <row r="1279">
      <c r="F1279" s="20"/>
    </row>
    <row r="1280">
      <c r="F1280" s="20"/>
    </row>
    <row r="1281">
      <c r="F1281" s="20"/>
    </row>
    <row r="1282">
      <c r="F1282" s="20"/>
    </row>
    <row r="1283">
      <c r="F1283" s="20"/>
    </row>
    <row r="1284">
      <c r="F1284" s="20"/>
    </row>
    <row r="1285">
      <c r="F1285" s="20"/>
    </row>
    <row r="1286">
      <c r="F1286" s="20"/>
    </row>
    <row r="1287">
      <c r="F1287" s="20"/>
    </row>
    <row r="1288">
      <c r="F1288" s="20"/>
    </row>
    <row r="1289">
      <c r="F1289" s="20"/>
    </row>
    <row r="1290">
      <c r="F1290" s="20"/>
    </row>
    <row r="1291">
      <c r="F1291" s="20"/>
    </row>
    <row r="1292">
      <c r="F1292" s="20"/>
    </row>
    <row r="1293">
      <c r="F1293" s="20"/>
    </row>
    <row r="1294">
      <c r="F1294" s="20"/>
    </row>
    <row r="1295">
      <c r="F1295" s="20"/>
    </row>
    <row r="1296">
      <c r="F1296" s="20"/>
    </row>
    <row r="1297">
      <c r="F1297" s="20"/>
    </row>
    <row r="1298">
      <c r="F1298" s="20"/>
    </row>
    <row r="1299">
      <c r="F1299" s="20"/>
    </row>
    <row r="1300">
      <c r="F1300" s="20"/>
    </row>
    <row r="1301">
      <c r="F1301" s="20"/>
    </row>
    <row r="1302">
      <c r="F1302" s="20"/>
    </row>
    <row r="1303">
      <c r="F1303" s="20"/>
    </row>
    <row r="1304">
      <c r="F1304" s="20"/>
    </row>
    <row r="1305">
      <c r="F1305" s="20"/>
    </row>
    <row r="1306">
      <c r="F1306" s="20"/>
    </row>
    <row r="1307">
      <c r="F1307" s="20"/>
    </row>
    <row r="1308">
      <c r="F1308" s="20"/>
    </row>
    <row r="1309">
      <c r="F1309" s="20"/>
    </row>
    <row r="1310">
      <c r="F1310" s="20"/>
    </row>
    <row r="1311">
      <c r="F1311" s="20"/>
    </row>
    <row r="1312">
      <c r="F1312" s="20"/>
    </row>
    <row r="1313">
      <c r="F1313" s="20"/>
    </row>
    <row r="1314">
      <c r="F1314" s="20"/>
    </row>
    <row r="1315">
      <c r="F1315" s="20"/>
    </row>
    <row r="1316">
      <c r="F1316" s="20"/>
    </row>
    <row r="1317">
      <c r="F1317" s="20"/>
    </row>
    <row r="1318">
      <c r="F1318" s="20"/>
    </row>
    <row r="1319">
      <c r="F1319" s="20"/>
    </row>
    <row r="1320">
      <c r="F1320" s="20"/>
    </row>
    <row r="1321">
      <c r="F1321" s="20"/>
    </row>
    <row r="1322">
      <c r="F1322" s="20"/>
    </row>
    <row r="1323">
      <c r="F1323" s="20"/>
    </row>
    <row r="1324">
      <c r="F1324" s="20"/>
    </row>
    <row r="1325">
      <c r="F1325" s="20"/>
    </row>
    <row r="1326">
      <c r="F1326" s="20"/>
    </row>
    <row r="1327">
      <c r="F1327" s="20"/>
    </row>
    <row r="1328">
      <c r="F1328" s="20"/>
    </row>
    <row r="1329">
      <c r="F1329" s="20"/>
    </row>
    <row r="1330">
      <c r="F1330" s="20"/>
    </row>
    <row r="1331">
      <c r="F1331" s="20"/>
    </row>
    <row r="1332">
      <c r="F1332" s="20"/>
    </row>
    <row r="1333">
      <c r="F1333" s="20"/>
    </row>
    <row r="1334">
      <c r="F1334" s="20"/>
    </row>
    <row r="1335">
      <c r="F1335" s="20"/>
    </row>
    <row r="1336">
      <c r="F1336" s="20"/>
    </row>
    <row r="1337">
      <c r="F1337" s="20"/>
    </row>
    <row r="1338">
      <c r="F1338" s="20"/>
    </row>
    <row r="1339">
      <c r="F1339" s="20"/>
    </row>
    <row r="1340">
      <c r="F1340" s="20"/>
    </row>
    <row r="1341">
      <c r="F1341" s="20"/>
    </row>
    <row r="1342">
      <c r="F1342" s="20"/>
    </row>
    <row r="1343">
      <c r="F1343" s="20"/>
    </row>
    <row r="1344">
      <c r="F1344" s="20"/>
    </row>
    <row r="1345">
      <c r="F1345" s="20"/>
    </row>
    <row r="1346">
      <c r="F1346" s="20"/>
    </row>
    <row r="1347">
      <c r="F1347" s="20"/>
    </row>
    <row r="1348">
      <c r="F1348" s="20"/>
    </row>
    <row r="1349">
      <c r="F1349" s="20"/>
    </row>
    <row r="1350">
      <c r="F1350" s="20"/>
    </row>
    <row r="1351">
      <c r="F1351" s="20"/>
    </row>
    <row r="1352">
      <c r="F1352" s="20"/>
    </row>
    <row r="1353">
      <c r="F1353" s="20"/>
    </row>
    <row r="1354">
      <c r="F1354" s="20"/>
    </row>
    <row r="1355">
      <c r="F1355" s="20"/>
    </row>
    <row r="1356">
      <c r="F1356" s="20"/>
    </row>
    <row r="1357">
      <c r="F1357" s="20"/>
    </row>
    <row r="1358">
      <c r="F1358" s="20"/>
    </row>
    <row r="1359">
      <c r="F1359" s="20"/>
    </row>
    <row r="1360">
      <c r="F1360" s="20"/>
    </row>
    <row r="1361">
      <c r="F1361" s="20"/>
    </row>
    <row r="1362">
      <c r="F1362" s="20"/>
    </row>
    <row r="1363">
      <c r="F1363" s="20"/>
    </row>
    <row r="1364">
      <c r="F1364" s="20"/>
    </row>
    <row r="1365">
      <c r="F1365" s="20"/>
    </row>
    <row r="1366">
      <c r="F1366" s="20"/>
    </row>
    <row r="1367">
      <c r="F1367" s="20"/>
    </row>
    <row r="1368">
      <c r="F1368" s="20"/>
    </row>
    <row r="1369">
      <c r="F1369" s="20"/>
    </row>
    <row r="1370">
      <c r="F1370" s="20"/>
    </row>
    <row r="1371">
      <c r="F1371" s="20"/>
    </row>
    <row r="1372">
      <c r="F1372" s="20"/>
    </row>
    <row r="1373">
      <c r="F1373" s="20"/>
    </row>
    <row r="1374">
      <c r="F1374" s="20"/>
    </row>
    <row r="1375">
      <c r="F1375" s="20"/>
    </row>
    <row r="1376">
      <c r="F1376" s="20"/>
    </row>
    <row r="1377">
      <c r="F1377" s="20"/>
    </row>
    <row r="1378">
      <c r="F1378" s="20"/>
    </row>
    <row r="1379">
      <c r="F1379" s="20"/>
    </row>
    <row r="1380">
      <c r="F1380" s="20"/>
    </row>
    <row r="1381">
      <c r="F1381" s="20"/>
    </row>
    <row r="1382">
      <c r="F1382" s="20"/>
    </row>
    <row r="1383">
      <c r="F1383" s="20"/>
    </row>
    <row r="1384">
      <c r="F1384" s="20"/>
    </row>
    <row r="1385">
      <c r="F1385" s="20"/>
    </row>
    <row r="1386">
      <c r="F1386" s="20"/>
    </row>
    <row r="1387">
      <c r="F1387" s="20"/>
    </row>
    <row r="1388">
      <c r="F1388" s="20"/>
    </row>
    <row r="1389">
      <c r="F1389" s="20"/>
    </row>
    <row r="1390">
      <c r="F1390" s="20"/>
    </row>
    <row r="1391">
      <c r="F1391" s="20"/>
    </row>
    <row r="1392">
      <c r="F1392" s="20"/>
    </row>
    <row r="1393">
      <c r="F1393" s="20"/>
    </row>
    <row r="1394">
      <c r="F1394" s="20"/>
    </row>
    <row r="1395">
      <c r="F1395" s="20"/>
    </row>
    <row r="1396">
      <c r="F1396" s="20"/>
    </row>
    <row r="1397">
      <c r="F1397" s="20"/>
    </row>
    <row r="1398">
      <c r="F1398" s="20"/>
    </row>
    <row r="1399">
      <c r="F1399" s="20"/>
    </row>
    <row r="1400">
      <c r="F1400" s="20"/>
    </row>
    <row r="1401">
      <c r="F1401" s="20"/>
    </row>
    <row r="1402">
      <c r="F1402" s="20"/>
    </row>
    <row r="1403">
      <c r="F1403" s="20"/>
    </row>
    <row r="1404">
      <c r="F1404" s="20"/>
    </row>
    <row r="1405">
      <c r="F1405" s="20"/>
    </row>
    <row r="1406">
      <c r="F1406" s="20"/>
    </row>
    <row r="1407">
      <c r="F1407" s="20"/>
    </row>
    <row r="1408">
      <c r="F1408" s="20"/>
    </row>
    <row r="1409">
      <c r="F1409" s="20"/>
    </row>
    <row r="1410">
      <c r="F1410" s="20"/>
    </row>
    <row r="1411">
      <c r="F1411" s="20"/>
    </row>
    <row r="1412">
      <c r="F1412" s="20"/>
    </row>
    <row r="1413">
      <c r="F1413" s="20"/>
    </row>
    <row r="1414">
      <c r="F1414" s="20"/>
    </row>
    <row r="1415">
      <c r="F1415" s="20"/>
    </row>
    <row r="1416">
      <c r="F1416" s="20"/>
    </row>
    <row r="1417">
      <c r="F1417" s="20"/>
    </row>
    <row r="1418">
      <c r="F1418" s="20"/>
    </row>
    <row r="1419">
      <c r="F1419" s="20"/>
    </row>
    <row r="1420">
      <c r="F1420" s="20"/>
    </row>
    <row r="1421">
      <c r="F1421" s="20"/>
    </row>
    <row r="1422">
      <c r="F1422" s="20"/>
    </row>
    <row r="1423">
      <c r="F1423" s="20"/>
    </row>
    <row r="1424">
      <c r="F1424" s="20"/>
    </row>
    <row r="1425">
      <c r="F1425" s="20"/>
    </row>
    <row r="1426">
      <c r="F1426" s="20"/>
    </row>
    <row r="1427">
      <c r="F1427" s="20"/>
    </row>
    <row r="1428">
      <c r="F1428" s="20"/>
    </row>
    <row r="1429">
      <c r="F1429" s="20"/>
    </row>
    <row r="1430">
      <c r="F1430" s="20"/>
    </row>
    <row r="1431">
      <c r="F1431" s="20"/>
    </row>
    <row r="1432">
      <c r="F1432" s="20"/>
    </row>
    <row r="1433">
      <c r="F1433" s="20"/>
    </row>
    <row r="1434">
      <c r="F1434" s="20"/>
    </row>
    <row r="1435">
      <c r="F1435" s="20"/>
    </row>
    <row r="1436">
      <c r="F1436" s="20"/>
    </row>
    <row r="1437">
      <c r="F1437" s="20"/>
    </row>
    <row r="1438">
      <c r="F1438" s="20"/>
    </row>
    <row r="1439">
      <c r="F1439" s="20"/>
    </row>
    <row r="1440">
      <c r="F1440" s="20"/>
    </row>
    <row r="1441">
      <c r="F1441" s="20"/>
    </row>
    <row r="1442">
      <c r="F1442" s="20"/>
    </row>
    <row r="1443">
      <c r="F1443" s="20"/>
    </row>
    <row r="1444">
      <c r="F1444" s="20"/>
    </row>
    <row r="1445">
      <c r="F1445" s="20"/>
    </row>
    <row r="1446">
      <c r="F1446" s="20"/>
    </row>
    <row r="1447">
      <c r="F1447" s="20"/>
    </row>
    <row r="1448">
      <c r="F1448" s="20"/>
    </row>
    <row r="1449">
      <c r="F1449" s="20"/>
    </row>
    <row r="1450">
      <c r="F1450" s="20"/>
    </row>
    <row r="1451">
      <c r="F1451" s="20"/>
    </row>
    <row r="1452">
      <c r="F1452" s="20"/>
    </row>
    <row r="1453">
      <c r="F1453" s="20"/>
    </row>
    <row r="1454">
      <c r="F1454" s="20"/>
    </row>
    <row r="1455">
      <c r="F1455" s="20"/>
    </row>
    <row r="1456">
      <c r="F1456" s="20"/>
    </row>
    <row r="1457">
      <c r="F1457" s="20"/>
    </row>
    <row r="1458">
      <c r="F1458" s="20"/>
    </row>
    <row r="1459">
      <c r="F1459" s="20"/>
    </row>
    <row r="1460">
      <c r="F1460" s="20"/>
    </row>
    <row r="1461">
      <c r="F1461" s="20"/>
    </row>
    <row r="1462">
      <c r="F1462" s="20"/>
    </row>
    <row r="1463">
      <c r="F1463" s="20"/>
    </row>
    <row r="1464">
      <c r="F1464" s="20"/>
    </row>
    <row r="1465">
      <c r="F1465" s="20"/>
    </row>
    <row r="1466">
      <c r="F1466" s="20"/>
    </row>
    <row r="1467">
      <c r="F1467" s="20"/>
    </row>
    <row r="1468">
      <c r="F1468" s="20"/>
    </row>
    <row r="1469">
      <c r="F1469" s="20"/>
    </row>
    <row r="1470">
      <c r="F1470" s="20"/>
    </row>
    <row r="1471">
      <c r="F1471" s="20"/>
    </row>
    <row r="1472">
      <c r="F1472" s="20"/>
    </row>
    <row r="1473">
      <c r="F1473" s="20"/>
    </row>
    <row r="1474">
      <c r="F1474" s="20"/>
    </row>
    <row r="1475">
      <c r="F1475" s="20"/>
    </row>
    <row r="1476">
      <c r="F1476" s="20"/>
    </row>
    <row r="1477">
      <c r="F1477" s="20"/>
    </row>
    <row r="1478">
      <c r="F1478" s="20"/>
    </row>
    <row r="1479">
      <c r="F1479" s="20"/>
    </row>
    <row r="1480">
      <c r="F1480" s="20"/>
    </row>
    <row r="1481">
      <c r="F1481" s="20"/>
    </row>
    <row r="1482">
      <c r="F1482" s="20"/>
    </row>
    <row r="1483">
      <c r="F1483" s="20"/>
    </row>
    <row r="1484">
      <c r="F1484" s="20"/>
    </row>
    <row r="1485">
      <c r="F1485" s="20"/>
    </row>
    <row r="1486">
      <c r="F1486" s="20"/>
    </row>
    <row r="1487">
      <c r="F1487" s="20"/>
    </row>
    <row r="1488">
      <c r="F1488" s="20"/>
    </row>
    <row r="1489">
      <c r="F1489" s="20"/>
    </row>
    <row r="1490">
      <c r="F1490" s="20"/>
    </row>
    <row r="1491">
      <c r="F1491" s="20"/>
    </row>
    <row r="1492">
      <c r="F1492" s="20"/>
    </row>
    <row r="1493">
      <c r="F1493" s="20"/>
    </row>
    <row r="1494">
      <c r="F1494" s="20"/>
    </row>
    <row r="1495">
      <c r="F1495" s="20"/>
    </row>
    <row r="1496">
      <c r="F1496" s="20"/>
    </row>
    <row r="1497">
      <c r="F1497" s="20"/>
    </row>
    <row r="1498">
      <c r="F1498" s="20"/>
    </row>
    <row r="1499">
      <c r="F1499" s="20"/>
    </row>
    <row r="1500">
      <c r="F1500" s="20"/>
    </row>
    <row r="1501">
      <c r="F1501" s="20"/>
    </row>
    <row r="1502">
      <c r="F1502" s="20"/>
    </row>
    <row r="1503">
      <c r="F1503" s="20"/>
    </row>
    <row r="1504">
      <c r="F1504" s="20"/>
    </row>
    <row r="1505">
      <c r="F1505" s="20"/>
    </row>
    <row r="1506">
      <c r="F1506" s="20"/>
    </row>
    <row r="1507">
      <c r="F1507" s="20"/>
    </row>
    <row r="1508">
      <c r="F1508" s="20"/>
    </row>
    <row r="1509">
      <c r="F1509" s="20"/>
    </row>
    <row r="1510">
      <c r="F1510" s="20"/>
    </row>
    <row r="1511">
      <c r="F1511" s="20"/>
    </row>
    <row r="1512">
      <c r="F1512" s="20"/>
    </row>
    <row r="1513">
      <c r="F1513" s="20"/>
    </row>
    <row r="1514">
      <c r="F1514" s="20"/>
    </row>
    <row r="1515">
      <c r="F1515" s="20"/>
    </row>
    <row r="1516">
      <c r="F1516" s="20"/>
    </row>
    <row r="1517">
      <c r="F1517" s="20"/>
    </row>
    <row r="1518">
      <c r="F1518" s="20"/>
    </row>
    <row r="1519">
      <c r="F1519" s="20"/>
    </row>
    <row r="1520">
      <c r="F1520" s="20"/>
    </row>
    <row r="1521">
      <c r="F1521" s="20"/>
    </row>
    <row r="1522">
      <c r="F1522" s="20"/>
    </row>
    <row r="1523">
      <c r="F1523" s="20"/>
    </row>
    <row r="1524">
      <c r="F1524" s="20"/>
    </row>
    <row r="1525">
      <c r="F1525" s="20"/>
    </row>
    <row r="1526">
      <c r="F1526" s="20"/>
    </row>
    <row r="1527">
      <c r="F1527" s="20"/>
    </row>
    <row r="1528">
      <c r="F1528" s="20"/>
    </row>
    <row r="1529">
      <c r="F1529" s="20"/>
    </row>
    <row r="1530">
      <c r="F1530" s="20"/>
    </row>
    <row r="1531">
      <c r="F1531" s="20"/>
    </row>
    <row r="1532">
      <c r="F1532" s="20"/>
    </row>
    <row r="1533">
      <c r="F1533" s="20"/>
    </row>
    <row r="1534">
      <c r="F1534" s="20"/>
    </row>
    <row r="1535">
      <c r="F1535" s="20"/>
    </row>
    <row r="1536">
      <c r="F1536" s="20"/>
    </row>
    <row r="1537">
      <c r="F1537" s="20"/>
    </row>
    <row r="1538">
      <c r="F1538" s="20"/>
    </row>
    <row r="1539">
      <c r="F1539" s="20"/>
    </row>
    <row r="1540">
      <c r="F1540" s="20"/>
    </row>
    <row r="1541">
      <c r="F1541" s="20"/>
    </row>
    <row r="1542">
      <c r="F1542" s="20"/>
    </row>
    <row r="1543">
      <c r="F1543" s="20"/>
    </row>
    <row r="1544">
      <c r="F1544" s="20"/>
    </row>
    <row r="1545">
      <c r="F1545" s="20"/>
    </row>
    <row r="1546">
      <c r="F1546" s="20"/>
    </row>
    <row r="1547">
      <c r="F1547" s="20"/>
    </row>
    <row r="1548">
      <c r="F1548" s="20"/>
    </row>
    <row r="1549">
      <c r="F1549" s="20"/>
    </row>
    <row r="1550">
      <c r="F1550" s="20"/>
    </row>
    <row r="1551">
      <c r="F1551" s="20"/>
    </row>
    <row r="1552">
      <c r="F1552" s="20"/>
    </row>
    <row r="1553">
      <c r="F1553" s="20"/>
    </row>
    <row r="1554">
      <c r="F1554" s="20"/>
    </row>
    <row r="1555">
      <c r="F1555" s="20"/>
    </row>
    <row r="1556">
      <c r="F1556" s="20"/>
    </row>
    <row r="1557">
      <c r="F1557" s="20"/>
    </row>
    <row r="1558">
      <c r="F1558" s="20"/>
    </row>
    <row r="1559">
      <c r="F1559" s="20"/>
    </row>
    <row r="1560">
      <c r="F1560" s="20"/>
    </row>
    <row r="1561">
      <c r="F1561" s="20"/>
    </row>
    <row r="1562">
      <c r="F1562" s="20"/>
    </row>
    <row r="1563">
      <c r="F1563" s="20"/>
    </row>
    <row r="1564">
      <c r="F1564" s="20"/>
    </row>
    <row r="1565">
      <c r="F1565" s="20"/>
    </row>
    <row r="1566">
      <c r="F1566" s="20"/>
    </row>
    <row r="1567">
      <c r="F1567" s="20"/>
    </row>
    <row r="1568">
      <c r="F1568" s="20"/>
    </row>
    <row r="1569">
      <c r="F1569" s="20"/>
    </row>
    <row r="1570">
      <c r="F1570" s="20"/>
    </row>
    <row r="1571">
      <c r="F1571" s="20"/>
    </row>
    <row r="1572">
      <c r="F1572" s="20"/>
    </row>
    <row r="1573">
      <c r="F1573" s="20"/>
    </row>
    <row r="1574">
      <c r="F1574" s="20"/>
    </row>
    <row r="1575">
      <c r="F1575" s="20"/>
    </row>
    <row r="1576">
      <c r="F1576" s="20"/>
    </row>
    <row r="1577">
      <c r="F1577" s="20"/>
    </row>
    <row r="1578">
      <c r="F1578" s="20"/>
    </row>
    <row r="1579">
      <c r="F1579" s="20"/>
    </row>
    <row r="1580">
      <c r="F1580" s="20"/>
    </row>
    <row r="1581">
      <c r="F1581" s="20"/>
    </row>
    <row r="1582">
      <c r="F1582" s="20"/>
    </row>
    <row r="1583">
      <c r="F1583" s="20"/>
    </row>
    <row r="1584">
      <c r="F1584" s="20"/>
    </row>
    <row r="1585">
      <c r="F1585" s="20"/>
    </row>
    <row r="1586">
      <c r="F1586" s="20"/>
    </row>
    <row r="1587">
      <c r="F1587" s="20"/>
    </row>
    <row r="1588">
      <c r="F1588" s="20"/>
    </row>
    <row r="1589">
      <c r="F1589" s="20"/>
    </row>
    <row r="1590">
      <c r="F1590" s="20"/>
    </row>
    <row r="1591">
      <c r="F1591" s="20"/>
    </row>
    <row r="1592">
      <c r="F1592" s="20"/>
    </row>
    <row r="1593">
      <c r="F1593" s="20"/>
    </row>
    <row r="1594">
      <c r="F1594" s="20"/>
    </row>
    <row r="1595">
      <c r="F1595" s="20"/>
    </row>
    <row r="1596">
      <c r="F1596" s="20"/>
    </row>
    <row r="1597">
      <c r="F1597" s="20"/>
    </row>
    <row r="1598">
      <c r="F1598" s="20"/>
    </row>
    <row r="1599">
      <c r="F1599" s="20"/>
    </row>
    <row r="1600">
      <c r="F1600" s="20"/>
    </row>
    <row r="1601">
      <c r="F1601" s="20"/>
    </row>
    <row r="1602">
      <c r="F1602" s="20"/>
    </row>
    <row r="1603">
      <c r="F1603" s="20"/>
    </row>
    <row r="1604">
      <c r="F1604" s="20"/>
    </row>
    <row r="1605">
      <c r="F1605" s="20"/>
    </row>
    <row r="1606">
      <c r="F1606" s="20"/>
    </row>
    <row r="1607">
      <c r="F1607" s="20"/>
    </row>
    <row r="1608">
      <c r="F1608" s="20"/>
    </row>
    <row r="1609">
      <c r="F1609" s="20"/>
    </row>
    <row r="1610">
      <c r="F1610" s="20"/>
    </row>
    <row r="1611">
      <c r="F1611" s="20"/>
    </row>
    <row r="1612">
      <c r="F1612" s="20"/>
    </row>
    <row r="1613">
      <c r="F1613" s="20"/>
    </row>
    <row r="1614">
      <c r="F1614" s="20"/>
    </row>
    <row r="1615">
      <c r="F1615" s="20"/>
    </row>
    <row r="1616">
      <c r="F1616" s="20"/>
    </row>
    <row r="1617">
      <c r="F1617" s="20"/>
    </row>
    <row r="1618">
      <c r="F1618" s="20"/>
    </row>
    <row r="1619">
      <c r="F1619" s="20"/>
    </row>
    <row r="1620">
      <c r="F1620" s="20"/>
    </row>
    <row r="1621">
      <c r="F1621" s="20"/>
    </row>
    <row r="1622">
      <c r="F1622" s="20"/>
    </row>
    <row r="1623">
      <c r="F1623" s="20"/>
    </row>
    <row r="1624">
      <c r="F1624" s="20"/>
    </row>
    <row r="1625">
      <c r="F1625" s="20"/>
    </row>
    <row r="1626">
      <c r="F1626" s="20"/>
    </row>
    <row r="1627">
      <c r="F1627" s="20"/>
    </row>
    <row r="1628">
      <c r="F1628" s="20"/>
    </row>
    <row r="1629">
      <c r="F1629" s="20"/>
    </row>
    <row r="1630">
      <c r="F1630" s="20"/>
    </row>
    <row r="1631">
      <c r="F1631" s="20"/>
    </row>
    <row r="1632">
      <c r="F1632" s="20"/>
    </row>
    <row r="1633">
      <c r="F1633" s="20"/>
    </row>
    <row r="1634">
      <c r="F1634" s="20"/>
    </row>
    <row r="1635">
      <c r="F1635" s="20"/>
    </row>
    <row r="1636">
      <c r="F1636" s="20"/>
    </row>
    <row r="1637">
      <c r="F1637" s="20"/>
    </row>
    <row r="1638">
      <c r="F1638" s="20"/>
    </row>
    <row r="1639">
      <c r="F1639" s="20"/>
    </row>
    <row r="1640">
      <c r="F1640" s="20"/>
    </row>
    <row r="1641">
      <c r="F1641" s="20"/>
    </row>
    <row r="1642">
      <c r="F1642" s="20"/>
    </row>
    <row r="1643">
      <c r="F1643" s="20"/>
    </row>
    <row r="1644">
      <c r="F1644" s="20"/>
    </row>
    <row r="1645">
      <c r="F1645" s="20"/>
    </row>
    <row r="1646">
      <c r="F1646" s="20"/>
    </row>
    <row r="1647">
      <c r="F1647" s="20"/>
    </row>
    <row r="1648">
      <c r="F1648" s="20"/>
    </row>
    <row r="1649">
      <c r="F1649" s="20"/>
    </row>
    <row r="1650">
      <c r="F1650" s="20"/>
    </row>
    <row r="1651">
      <c r="F1651" s="20"/>
    </row>
    <row r="1652">
      <c r="F1652" s="20"/>
    </row>
    <row r="1653">
      <c r="F1653" s="20"/>
    </row>
    <row r="1654">
      <c r="F1654" s="20"/>
    </row>
    <row r="1655">
      <c r="F1655" s="20"/>
    </row>
    <row r="1656">
      <c r="F1656" s="20"/>
    </row>
    <row r="1657">
      <c r="F1657" s="20"/>
    </row>
    <row r="1658">
      <c r="F1658" s="20"/>
    </row>
    <row r="1659">
      <c r="F1659" s="20"/>
    </row>
    <row r="1660">
      <c r="F1660" s="20"/>
    </row>
    <row r="1661">
      <c r="F1661" s="20"/>
    </row>
    <row r="1662">
      <c r="F1662" s="20"/>
    </row>
    <row r="1663">
      <c r="F1663" s="20"/>
    </row>
    <row r="1664">
      <c r="F1664" s="20"/>
    </row>
    <row r="1665">
      <c r="F1665" s="20"/>
    </row>
    <row r="1666">
      <c r="F1666" s="20"/>
    </row>
    <row r="1667">
      <c r="F1667" s="20"/>
    </row>
    <row r="1668">
      <c r="F1668" s="20"/>
    </row>
    <row r="1669">
      <c r="F1669" s="20"/>
    </row>
    <row r="1670">
      <c r="F1670" s="20"/>
    </row>
    <row r="1671">
      <c r="F1671" s="20"/>
    </row>
    <row r="1672">
      <c r="F1672" s="20"/>
    </row>
    <row r="1673">
      <c r="F1673" s="20"/>
    </row>
    <row r="1674">
      <c r="F1674" s="20"/>
    </row>
    <row r="1675">
      <c r="F1675" s="20"/>
    </row>
    <row r="1676">
      <c r="F1676" s="20"/>
    </row>
    <row r="1677">
      <c r="F1677" s="20"/>
    </row>
    <row r="1678">
      <c r="F1678" s="20"/>
    </row>
    <row r="1679">
      <c r="F1679" s="20"/>
    </row>
    <row r="1680">
      <c r="F1680" s="20"/>
    </row>
    <row r="1681">
      <c r="F1681" s="20"/>
    </row>
    <row r="1682">
      <c r="F1682" s="20"/>
    </row>
    <row r="1683">
      <c r="F1683" s="20"/>
    </row>
    <row r="1684">
      <c r="F1684" s="20"/>
    </row>
    <row r="1685">
      <c r="F1685" s="20"/>
    </row>
    <row r="1686">
      <c r="F1686" s="20"/>
    </row>
    <row r="1687">
      <c r="F1687" s="20"/>
    </row>
    <row r="1688">
      <c r="F1688" s="20"/>
    </row>
    <row r="1689">
      <c r="F1689" s="20"/>
    </row>
    <row r="1690">
      <c r="F1690" s="20"/>
    </row>
    <row r="1691">
      <c r="F1691" s="20"/>
    </row>
    <row r="1692">
      <c r="F1692" s="20"/>
    </row>
    <row r="1693">
      <c r="F1693" s="20"/>
    </row>
    <row r="1694">
      <c r="F1694" s="20"/>
    </row>
    <row r="1695">
      <c r="F1695" s="20"/>
    </row>
    <row r="1696">
      <c r="F1696" s="20"/>
    </row>
    <row r="1697">
      <c r="F1697" s="20"/>
    </row>
    <row r="1698">
      <c r="F1698" s="20"/>
    </row>
    <row r="1699">
      <c r="F1699" s="20"/>
    </row>
    <row r="1700">
      <c r="F1700" s="20"/>
    </row>
    <row r="1701">
      <c r="F1701" s="20"/>
    </row>
    <row r="1702">
      <c r="F1702" s="20"/>
    </row>
    <row r="1703">
      <c r="F1703" s="20"/>
    </row>
    <row r="1704">
      <c r="F1704" s="20"/>
    </row>
    <row r="1705">
      <c r="F1705" s="20"/>
    </row>
    <row r="1706">
      <c r="F1706" s="20"/>
    </row>
    <row r="1707">
      <c r="F1707" s="20"/>
    </row>
    <row r="1708">
      <c r="F1708" s="20"/>
    </row>
    <row r="1709">
      <c r="F1709" s="20"/>
    </row>
    <row r="1710">
      <c r="F1710" s="20"/>
    </row>
    <row r="1711">
      <c r="F1711" s="20"/>
    </row>
    <row r="1712">
      <c r="F1712" s="20"/>
    </row>
    <row r="1713">
      <c r="F1713" s="20"/>
    </row>
    <row r="1714">
      <c r="F1714" s="20"/>
    </row>
    <row r="1715">
      <c r="F1715" s="20"/>
    </row>
    <row r="1716">
      <c r="F1716" s="20"/>
    </row>
    <row r="1717">
      <c r="F1717" s="20"/>
    </row>
    <row r="1718">
      <c r="F1718" s="20"/>
    </row>
    <row r="1719">
      <c r="F1719" s="20"/>
    </row>
    <row r="1720">
      <c r="F1720" s="20"/>
    </row>
    <row r="1721">
      <c r="F1721" s="20"/>
    </row>
    <row r="1722">
      <c r="F1722" s="20"/>
    </row>
    <row r="1723">
      <c r="F1723" s="20"/>
    </row>
    <row r="1724">
      <c r="F1724" s="20"/>
    </row>
    <row r="1725">
      <c r="F1725" s="20"/>
    </row>
    <row r="1726">
      <c r="F1726" s="20"/>
    </row>
    <row r="1727">
      <c r="F1727" s="20"/>
    </row>
    <row r="1728">
      <c r="F1728" s="20"/>
    </row>
    <row r="1729">
      <c r="F1729" s="20"/>
    </row>
    <row r="1730">
      <c r="F1730" s="20"/>
    </row>
    <row r="1731">
      <c r="F1731" s="20"/>
    </row>
    <row r="1732">
      <c r="F1732" s="20"/>
    </row>
    <row r="1733">
      <c r="F1733" s="20"/>
    </row>
    <row r="1734">
      <c r="F1734" s="20"/>
    </row>
    <row r="1735">
      <c r="F1735" s="20"/>
    </row>
    <row r="1736">
      <c r="F1736" s="20"/>
    </row>
    <row r="1737">
      <c r="F1737" s="20"/>
    </row>
    <row r="1738">
      <c r="F1738" s="20"/>
    </row>
    <row r="1739">
      <c r="F1739" s="20"/>
    </row>
    <row r="1740">
      <c r="F1740" s="20"/>
    </row>
    <row r="1741">
      <c r="F1741" s="20"/>
    </row>
    <row r="1742">
      <c r="F1742" s="20"/>
    </row>
    <row r="1743">
      <c r="F1743" s="20"/>
    </row>
    <row r="1744">
      <c r="F1744" s="20"/>
    </row>
    <row r="1745">
      <c r="F1745" s="20"/>
    </row>
    <row r="1746">
      <c r="F1746" s="20"/>
    </row>
    <row r="1747">
      <c r="F1747" s="20"/>
    </row>
    <row r="1748">
      <c r="F1748" s="20"/>
    </row>
    <row r="1749">
      <c r="F1749" s="20"/>
    </row>
    <row r="1750">
      <c r="F1750" s="20"/>
    </row>
    <row r="1751">
      <c r="F1751" s="20"/>
    </row>
    <row r="1752">
      <c r="F1752" s="20"/>
    </row>
    <row r="1753">
      <c r="F1753" s="20"/>
    </row>
    <row r="1754">
      <c r="F1754" s="20"/>
    </row>
    <row r="1755">
      <c r="F1755" s="20"/>
    </row>
    <row r="1756">
      <c r="F1756" s="20"/>
    </row>
    <row r="1757">
      <c r="F1757" s="20"/>
    </row>
    <row r="1758">
      <c r="F1758" s="20"/>
    </row>
    <row r="1759">
      <c r="F1759" s="20"/>
    </row>
    <row r="1760">
      <c r="F1760" s="20"/>
    </row>
    <row r="1761">
      <c r="F1761" s="20"/>
    </row>
    <row r="1762">
      <c r="F1762" s="20"/>
    </row>
    <row r="1763">
      <c r="F1763" s="20"/>
    </row>
    <row r="1764">
      <c r="F1764" s="20"/>
    </row>
    <row r="1765">
      <c r="F1765" s="20"/>
    </row>
    <row r="1766">
      <c r="F1766" s="20"/>
    </row>
    <row r="1767">
      <c r="F1767" s="20"/>
    </row>
    <row r="1768">
      <c r="F1768" s="20"/>
    </row>
    <row r="1769">
      <c r="F1769" s="20"/>
    </row>
    <row r="1770">
      <c r="F1770" s="20"/>
    </row>
    <row r="1771">
      <c r="F1771" s="20"/>
    </row>
    <row r="1772">
      <c r="F1772" s="20"/>
    </row>
    <row r="1773">
      <c r="F1773" s="20"/>
    </row>
    <row r="1774">
      <c r="F1774" s="20"/>
    </row>
    <row r="1775">
      <c r="F1775" s="20"/>
    </row>
    <row r="1776">
      <c r="F1776" s="20"/>
    </row>
    <row r="1777">
      <c r="F1777" s="20"/>
    </row>
    <row r="1778">
      <c r="F1778" s="20"/>
    </row>
    <row r="1779">
      <c r="F1779" s="20"/>
    </row>
    <row r="1780">
      <c r="F1780" s="20"/>
    </row>
    <row r="1781">
      <c r="F1781" s="20"/>
    </row>
    <row r="1782">
      <c r="F1782" s="20"/>
    </row>
    <row r="1783">
      <c r="F1783" s="20"/>
    </row>
    <row r="1784">
      <c r="F1784" s="20"/>
    </row>
    <row r="1785">
      <c r="F1785" s="20"/>
    </row>
    <row r="1786">
      <c r="F1786" s="20"/>
    </row>
    <row r="1787">
      <c r="F1787" s="20"/>
    </row>
    <row r="1788">
      <c r="F1788" s="20"/>
    </row>
    <row r="1789">
      <c r="F1789" s="20"/>
    </row>
    <row r="1790">
      <c r="F1790" s="20"/>
    </row>
    <row r="1791">
      <c r="F1791" s="20"/>
    </row>
    <row r="1792">
      <c r="F1792" s="20"/>
    </row>
    <row r="1793">
      <c r="F1793" s="20"/>
    </row>
    <row r="1794">
      <c r="F1794" s="20"/>
    </row>
    <row r="1795">
      <c r="F1795" s="20"/>
    </row>
    <row r="1796">
      <c r="F1796" s="20"/>
    </row>
    <row r="1797">
      <c r="F1797" s="20"/>
    </row>
    <row r="1798">
      <c r="F1798" s="20"/>
    </row>
    <row r="1799">
      <c r="F1799" s="20"/>
    </row>
    <row r="1800">
      <c r="F1800" s="20"/>
    </row>
    <row r="1801">
      <c r="F1801" s="20"/>
    </row>
    <row r="1802">
      <c r="F1802" s="20"/>
    </row>
    <row r="1803">
      <c r="F1803" s="20"/>
    </row>
    <row r="1804">
      <c r="F1804" s="20"/>
    </row>
    <row r="1805">
      <c r="F1805" s="20"/>
    </row>
    <row r="1806">
      <c r="F1806" s="20"/>
    </row>
    <row r="1807">
      <c r="F1807" s="20"/>
    </row>
    <row r="1808">
      <c r="F1808" s="20"/>
    </row>
    <row r="1809">
      <c r="F1809" s="20"/>
    </row>
    <row r="1810">
      <c r="F1810" s="20"/>
    </row>
    <row r="1811">
      <c r="F1811" s="20"/>
    </row>
    <row r="1812">
      <c r="F1812" s="20"/>
    </row>
    <row r="1813">
      <c r="F1813" s="20"/>
    </row>
    <row r="1814">
      <c r="F1814" s="20"/>
    </row>
    <row r="1815">
      <c r="F1815" s="20"/>
    </row>
    <row r="1816">
      <c r="F1816" s="20"/>
    </row>
    <row r="1817">
      <c r="F1817" s="20"/>
    </row>
    <row r="1818">
      <c r="F1818" s="20"/>
    </row>
    <row r="1819">
      <c r="F1819" s="20"/>
    </row>
    <row r="1820">
      <c r="F1820" s="20"/>
    </row>
    <row r="1821">
      <c r="F1821" s="20"/>
    </row>
    <row r="1822">
      <c r="F1822" s="20"/>
    </row>
    <row r="1823">
      <c r="F1823" s="20"/>
    </row>
    <row r="1824">
      <c r="F1824" s="20"/>
    </row>
    <row r="1825">
      <c r="F1825" s="20"/>
    </row>
    <row r="1826">
      <c r="F1826" s="20"/>
    </row>
    <row r="1827">
      <c r="F1827" s="20"/>
    </row>
    <row r="1828">
      <c r="F1828" s="20"/>
    </row>
    <row r="1829">
      <c r="F1829" s="20"/>
    </row>
    <row r="1830">
      <c r="F1830" s="20"/>
    </row>
    <row r="1831">
      <c r="F1831" s="20"/>
    </row>
    <row r="1832">
      <c r="F1832" s="20"/>
    </row>
    <row r="1833">
      <c r="F1833" s="20"/>
    </row>
    <row r="1834">
      <c r="F1834" s="20"/>
    </row>
    <row r="1835">
      <c r="F1835" s="20"/>
    </row>
    <row r="1836">
      <c r="F1836" s="20"/>
    </row>
    <row r="1837">
      <c r="F1837" s="20"/>
    </row>
    <row r="1838">
      <c r="F1838" s="20"/>
    </row>
    <row r="1839">
      <c r="F1839" s="20"/>
    </row>
    <row r="1840">
      <c r="F1840" s="20"/>
    </row>
    <row r="1841">
      <c r="F1841" s="20"/>
    </row>
    <row r="1842">
      <c r="F1842" s="20"/>
    </row>
    <row r="1843">
      <c r="F1843" s="20"/>
    </row>
    <row r="1844">
      <c r="F1844" s="20"/>
    </row>
    <row r="1845">
      <c r="F1845" s="20"/>
    </row>
    <row r="1846">
      <c r="F1846" s="20"/>
    </row>
    <row r="1847">
      <c r="F1847" s="20"/>
    </row>
    <row r="1848">
      <c r="F1848" s="20"/>
    </row>
    <row r="1849">
      <c r="F1849" s="20"/>
    </row>
    <row r="1850">
      <c r="F1850" s="20"/>
    </row>
    <row r="1851">
      <c r="F1851" s="20"/>
    </row>
    <row r="1852">
      <c r="F1852" s="20"/>
    </row>
    <row r="1853">
      <c r="F1853" s="20"/>
    </row>
    <row r="1854">
      <c r="F1854" s="20"/>
    </row>
    <row r="1855">
      <c r="F1855" s="20"/>
    </row>
    <row r="1856">
      <c r="F1856" s="20"/>
    </row>
    <row r="1857">
      <c r="F1857" s="20"/>
    </row>
    <row r="1858">
      <c r="F1858" s="20"/>
    </row>
    <row r="1859">
      <c r="F1859" s="20"/>
    </row>
    <row r="1860">
      <c r="F1860" s="20"/>
    </row>
    <row r="1861">
      <c r="F1861" s="20"/>
    </row>
    <row r="1862">
      <c r="F1862" s="20"/>
    </row>
    <row r="1863">
      <c r="F1863" s="20"/>
    </row>
    <row r="1864">
      <c r="F1864" s="20"/>
    </row>
    <row r="1865">
      <c r="F1865" s="20"/>
    </row>
    <row r="1866">
      <c r="F1866" s="20"/>
    </row>
    <row r="1867">
      <c r="F1867" s="20"/>
    </row>
    <row r="1868">
      <c r="F1868" s="20"/>
    </row>
    <row r="1869">
      <c r="F1869" s="20"/>
    </row>
    <row r="1870">
      <c r="F1870" s="20"/>
    </row>
    <row r="1871">
      <c r="F1871" s="20"/>
    </row>
    <row r="1872">
      <c r="F1872" s="20"/>
    </row>
    <row r="1873">
      <c r="F1873" s="20"/>
    </row>
    <row r="1874">
      <c r="F1874" s="20"/>
    </row>
    <row r="1875">
      <c r="F1875" s="20"/>
    </row>
    <row r="1876">
      <c r="F1876" s="20"/>
    </row>
    <row r="1877">
      <c r="F1877" s="20"/>
    </row>
    <row r="1878">
      <c r="F1878" s="20"/>
    </row>
    <row r="1879">
      <c r="F1879" s="20"/>
    </row>
    <row r="1880">
      <c r="F1880" s="20"/>
    </row>
    <row r="1881">
      <c r="F1881" s="20"/>
    </row>
    <row r="1882">
      <c r="F1882" s="20"/>
    </row>
    <row r="1883">
      <c r="F1883" s="20"/>
    </row>
    <row r="1884">
      <c r="F1884" s="20"/>
    </row>
    <row r="1885">
      <c r="F1885" s="20"/>
    </row>
    <row r="1886">
      <c r="F1886" s="20"/>
    </row>
    <row r="1887">
      <c r="F1887" s="20"/>
    </row>
    <row r="1888">
      <c r="F1888" s="20"/>
    </row>
    <row r="1889">
      <c r="F1889" s="20"/>
    </row>
    <row r="1890">
      <c r="F1890" s="20"/>
    </row>
    <row r="1891">
      <c r="F1891" s="20"/>
    </row>
    <row r="1892">
      <c r="F1892" s="20"/>
    </row>
    <row r="1893">
      <c r="F1893" s="20"/>
    </row>
    <row r="1894">
      <c r="F1894" s="20"/>
    </row>
    <row r="1895">
      <c r="F1895" s="20"/>
    </row>
    <row r="1896">
      <c r="F1896" s="20"/>
    </row>
    <row r="1897">
      <c r="F1897" s="20"/>
    </row>
    <row r="1898">
      <c r="F1898" s="20"/>
    </row>
    <row r="1899">
      <c r="F1899" s="20"/>
    </row>
    <row r="1900">
      <c r="F1900" s="20"/>
    </row>
    <row r="1901">
      <c r="F1901" s="20"/>
    </row>
    <row r="1902">
      <c r="F1902" s="20"/>
    </row>
    <row r="1903">
      <c r="F1903" s="20"/>
    </row>
    <row r="1904">
      <c r="F1904" s="20"/>
    </row>
    <row r="1905">
      <c r="F1905" s="20"/>
    </row>
    <row r="1906">
      <c r="F1906" s="20"/>
    </row>
    <row r="1907">
      <c r="F1907" s="20"/>
    </row>
    <row r="1908">
      <c r="F1908" s="20"/>
    </row>
    <row r="1909">
      <c r="F1909" s="20"/>
    </row>
    <row r="1910">
      <c r="F1910" s="20"/>
    </row>
    <row r="1911">
      <c r="F1911" s="20"/>
    </row>
    <row r="1912">
      <c r="F1912" s="20"/>
    </row>
    <row r="1913">
      <c r="F1913" s="20"/>
    </row>
    <row r="1914">
      <c r="F1914" s="20"/>
    </row>
    <row r="1915">
      <c r="F1915" s="20"/>
    </row>
    <row r="1916">
      <c r="F1916" s="20"/>
    </row>
    <row r="1917">
      <c r="F1917" s="20"/>
    </row>
    <row r="1918">
      <c r="F1918" s="20"/>
    </row>
    <row r="1919">
      <c r="F1919" s="20"/>
    </row>
    <row r="1920">
      <c r="F1920" s="20"/>
    </row>
    <row r="1921">
      <c r="F1921" s="20"/>
    </row>
    <row r="1922">
      <c r="F1922" s="20"/>
    </row>
    <row r="1923">
      <c r="F1923" s="20"/>
    </row>
    <row r="1924">
      <c r="F1924" s="20"/>
    </row>
    <row r="1925">
      <c r="F1925" s="20"/>
    </row>
    <row r="1926">
      <c r="F1926" s="20"/>
    </row>
    <row r="1927">
      <c r="F1927" s="20"/>
    </row>
    <row r="1928">
      <c r="F1928" s="20"/>
    </row>
    <row r="1929">
      <c r="F1929" s="20"/>
    </row>
    <row r="1930">
      <c r="F1930" s="20"/>
    </row>
    <row r="1931">
      <c r="F1931" s="20"/>
    </row>
    <row r="1932">
      <c r="F1932" s="20"/>
    </row>
    <row r="1933">
      <c r="F1933" s="20"/>
    </row>
    <row r="1934">
      <c r="F1934" s="20"/>
    </row>
    <row r="1935">
      <c r="F1935" s="20"/>
    </row>
    <row r="1936">
      <c r="F1936" s="20"/>
    </row>
    <row r="1937">
      <c r="F1937" s="20"/>
    </row>
    <row r="1938">
      <c r="F1938" s="20"/>
    </row>
    <row r="1939">
      <c r="F1939" s="20"/>
    </row>
    <row r="1940">
      <c r="F1940" s="20"/>
    </row>
    <row r="1941">
      <c r="F1941" s="20"/>
    </row>
    <row r="1942">
      <c r="F1942" s="20"/>
    </row>
    <row r="1943">
      <c r="F1943" s="20"/>
    </row>
    <row r="1944">
      <c r="F1944" s="20"/>
    </row>
    <row r="1945">
      <c r="F1945" s="20"/>
    </row>
    <row r="1946">
      <c r="F1946" s="20"/>
    </row>
    <row r="1947">
      <c r="F1947" s="20"/>
    </row>
    <row r="1948">
      <c r="F1948" s="20"/>
    </row>
    <row r="1949">
      <c r="F1949" s="20"/>
    </row>
    <row r="1950">
      <c r="F1950" s="20"/>
    </row>
    <row r="1951">
      <c r="F1951" s="20"/>
    </row>
    <row r="1952">
      <c r="F1952" s="20"/>
    </row>
    <row r="1953">
      <c r="F1953" s="20"/>
    </row>
    <row r="1954">
      <c r="F1954" s="20"/>
    </row>
    <row r="1955">
      <c r="F1955" s="20"/>
    </row>
    <row r="1956">
      <c r="F1956" s="20"/>
    </row>
    <row r="1957">
      <c r="F1957" s="20"/>
    </row>
    <row r="1958">
      <c r="F1958" s="20"/>
    </row>
    <row r="1959">
      <c r="F1959" s="20"/>
    </row>
    <row r="1960">
      <c r="F1960" s="20"/>
    </row>
    <row r="1961">
      <c r="F1961" s="20"/>
    </row>
    <row r="1962">
      <c r="F1962" s="20"/>
    </row>
    <row r="1963">
      <c r="F1963" s="20"/>
    </row>
    <row r="1964">
      <c r="F1964" s="20"/>
    </row>
    <row r="1965">
      <c r="F1965" s="20"/>
    </row>
    <row r="1966">
      <c r="F1966" s="20"/>
    </row>
    <row r="1967">
      <c r="F1967" s="20"/>
    </row>
    <row r="1968">
      <c r="F1968" s="20"/>
    </row>
    <row r="1969">
      <c r="F1969" s="20"/>
    </row>
    <row r="1970">
      <c r="F1970" s="20"/>
    </row>
    <row r="1971">
      <c r="F1971" s="20"/>
    </row>
    <row r="1972">
      <c r="F1972" s="20"/>
    </row>
    <row r="1973">
      <c r="F1973" s="20"/>
    </row>
    <row r="1974">
      <c r="F1974" s="20"/>
    </row>
    <row r="1975">
      <c r="F1975" s="20"/>
    </row>
    <row r="1976">
      <c r="F1976" s="20"/>
    </row>
    <row r="1977">
      <c r="F1977" s="20"/>
    </row>
    <row r="1978">
      <c r="F1978" s="20"/>
    </row>
    <row r="1979">
      <c r="F1979" s="20"/>
    </row>
    <row r="1980">
      <c r="F1980" s="20"/>
    </row>
    <row r="1981">
      <c r="F1981" s="20"/>
    </row>
    <row r="1982">
      <c r="F1982" s="20"/>
    </row>
    <row r="1983">
      <c r="F1983" s="20"/>
    </row>
    <row r="1984">
      <c r="F1984" s="20"/>
    </row>
    <row r="1985">
      <c r="F1985" s="20"/>
    </row>
    <row r="1986">
      <c r="F1986" s="20"/>
    </row>
    <row r="1987">
      <c r="F1987" s="20"/>
    </row>
    <row r="1988">
      <c r="F1988" s="20"/>
    </row>
    <row r="1989">
      <c r="F1989" s="20"/>
    </row>
    <row r="1990">
      <c r="F1990" s="20"/>
    </row>
    <row r="1991">
      <c r="F1991" s="20"/>
    </row>
    <row r="1992">
      <c r="F1992" s="20"/>
    </row>
    <row r="1993">
      <c r="F1993" s="20"/>
    </row>
    <row r="1994">
      <c r="F1994" s="20"/>
    </row>
    <row r="1995">
      <c r="F1995" s="20"/>
    </row>
    <row r="1996">
      <c r="F1996" s="20"/>
    </row>
    <row r="1997">
      <c r="F1997" s="20"/>
    </row>
    <row r="1998">
      <c r="F1998" s="20"/>
    </row>
    <row r="1999">
      <c r="F1999" s="20"/>
    </row>
    <row r="2000">
      <c r="F2000" s="20"/>
    </row>
    <row r="2001">
      <c r="F2001" s="20"/>
    </row>
    <row r="2002">
      <c r="F2002" s="20"/>
    </row>
    <row r="2003">
      <c r="F2003" s="20"/>
    </row>
    <row r="2004">
      <c r="F2004" s="20"/>
    </row>
    <row r="2005">
      <c r="F2005" s="20"/>
    </row>
    <row r="2006">
      <c r="F2006" s="20"/>
    </row>
    <row r="2007">
      <c r="F2007" s="20"/>
    </row>
    <row r="2008">
      <c r="F2008" s="20"/>
    </row>
    <row r="2009">
      <c r="F2009" s="20"/>
    </row>
    <row r="2010">
      <c r="F2010" s="20"/>
    </row>
    <row r="2011">
      <c r="F2011" s="20"/>
    </row>
    <row r="2012">
      <c r="F2012" s="20"/>
    </row>
    <row r="2013">
      <c r="F2013" s="20"/>
    </row>
    <row r="2014">
      <c r="F2014" s="20"/>
    </row>
    <row r="2015">
      <c r="F2015" s="20"/>
    </row>
    <row r="2016">
      <c r="F2016" s="20"/>
    </row>
    <row r="2017">
      <c r="F2017" s="20"/>
    </row>
    <row r="2018">
      <c r="F2018" s="20"/>
    </row>
    <row r="2019">
      <c r="F2019" s="20"/>
    </row>
    <row r="2020">
      <c r="F2020" s="20"/>
    </row>
    <row r="2021">
      <c r="F2021" s="20"/>
    </row>
    <row r="2022">
      <c r="F2022" s="20"/>
    </row>
    <row r="2023">
      <c r="F2023" s="20"/>
    </row>
    <row r="2024">
      <c r="F2024" s="20"/>
    </row>
    <row r="2025">
      <c r="F2025" s="20"/>
    </row>
    <row r="2026">
      <c r="F2026" s="20"/>
    </row>
    <row r="2027">
      <c r="F2027" s="20"/>
    </row>
    <row r="2028">
      <c r="F2028" s="20"/>
    </row>
    <row r="2029">
      <c r="F2029" s="20"/>
    </row>
    <row r="2030">
      <c r="F2030" s="20"/>
    </row>
    <row r="2031">
      <c r="F2031" s="20"/>
    </row>
    <row r="2032">
      <c r="F2032" s="20"/>
    </row>
    <row r="2033">
      <c r="F2033" s="20"/>
    </row>
    <row r="2034">
      <c r="F2034" s="20"/>
    </row>
    <row r="2035">
      <c r="F2035" s="20"/>
    </row>
    <row r="2036">
      <c r="F2036" s="20"/>
    </row>
    <row r="2037">
      <c r="F2037" s="20"/>
    </row>
    <row r="2038">
      <c r="F2038" s="20"/>
    </row>
    <row r="2039">
      <c r="F2039" s="20"/>
    </row>
    <row r="2040">
      <c r="F2040" s="20"/>
    </row>
    <row r="2041">
      <c r="F2041" s="20"/>
    </row>
    <row r="2042">
      <c r="F2042" s="20"/>
    </row>
    <row r="2043">
      <c r="F2043" s="20"/>
    </row>
    <row r="2044">
      <c r="F2044" s="20"/>
    </row>
    <row r="2045">
      <c r="F2045" s="20"/>
    </row>
    <row r="2046">
      <c r="F2046" s="20"/>
    </row>
    <row r="2047">
      <c r="F2047" s="20"/>
    </row>
    <row r="2048">
      <c r="F2048" s="20"/>
    </row>
    <row r="2049">
      <c r="F2049" s="20"/>
    </row>
    <row r="2050">
      <c r="F2050" s="20"/>
    </row>
    <row r="2051">
      <c r="F2051" s="20"/>
    </row>
    <row r="2052">
      <c r="F2052" s="20"/>
    </row>
    <row r="2053">
      <c r="F2053" s="20"/>
    </row>
    <row r="2054">
      <c r="F2054" s="20"/>
    </row>
    <row r="2055">
      <c r="F2055" s="20"/>
    </row>
    <row r="2056">
      <c r="F2056" s="20"/>
    </row>
    <row r="2057">
      <c r="F2057" s="20"/>
    </row>
    <row r="2058">
      <c r="F2058" s="20"/>
    </row>
    <row r="2059">
      <c r="F2059" s="20"/>
    </row>
    <row r="2060">
      <c r="F2060" s="20"/>
    </row>
    <row r="2061">
      <c r="F2061" s="20"/>
    </row>
    <row r="2062">
      <c r="F2062" s="20"/>
    </row>
    <row r="2063">
      <c r="F2063" s="20"/>
    </row>
    <row r="2064">
      <c r="F2064" s="20"/>
    </row>
    <row r="2065">
      <c r="F2065" s="20"/>
    </row>
    <row r="2066">
      <c r="F2066" s="20"/>
    </row>
    <row r="2067">
      <c r="F2067" s="20"/>
    </row>
    <row r="2068">
      <c r="F2068" s="20"/>
    </row>
    <row r="2069">
      <c r="F2069" s="20"/>
    </row>
    <row r="2070">
      <c r="F2070" s="20"/>
    </row>
    <row r="2071">
      <c r="F2071" s="20"/>
    </row>
    <row r="2072">
      <c r="F2072" s="20"/>
    </row>
    <row r="2073">
      <c r="F2073" s="20"/>
    </row>
    <row r="2074">
      <c r="F2074" s="20"/>
    </row>
    <row r="2075">
      <c r="F2075" s="20"/>
    </row>
    <row r="2076">
      <c r="F2076" s="20"/>
    </row>
    <row r="2077">
      <c r="F2077" s="20"/>
    </row>
    <row r="2078">
      <c r="F2078" s="20"/>
    </row>
    <row r="2079">
      <c r="F2079" s="20"/>
    </row>
    <row r="2080">
      <c r="F2080" s="20"/>
    </row>
    <row r="2081">
      <c r="F2081" s="20"/>
    </row>
    <row r="2082">
      <c r="F2082" s="20"/>
    </row>
    <row r="2083">
      <c r="F2083" s="20"/>
    </row>
    <row r="2084">
      <c r="F2084" s="20"/>
    </row>
    <row r="2085">
      <c r="F2085" s="20"/>
    </row>
    <row r="2086">
      <c r="F2086" s="20"/>
    </row>
    <row r="2087">
      <c r="F2087" s="20"/>
    </row>
    <row r="2088">
      <c r="F2088" s="20"/>
    </row>
    <row r="2089">
      <c r="F2089" s="20"/>
    </row>
    <row r="2090">
      <c r="F2090" s="20"/>
    </row>
    <row r="2091">
      <c r="F2091" s="20"/>
    </row>
    <row r="2092">
      <c r="F2092" s="20"/>
    </row>
    <row r="2093">
      <c r="F2093" s="20"/>
    </row>
    <row r="2094">
      <c r="F2094" s="20"/>
    </row>
    <row r="2095">
      <c r="F2095" s="20"/>
    </row>
    <row r="2096">
      <c r="F2096" s="20"/>
    </row>
    <row r="2097">
      <c r="F2097" s="20"/>
    </row>
    <row r="2098">
      <c r="F2098" s="20"/>
    </row>
    <row r="2099">
      <c r="F2099" s="20"/>
    </row>
    <row r="2100">
      <c r="F2100" s="20"/>
    </row>
    <row r="2101">
      <c r="F2101" s="20"/>
    </row>
    <row r="2102">
      <c r="F2102" s="20"/>
    </row>
    <row r="2103">
      <c r="F2103" s="20"/>
    </row>
    <row r="2104">
      <c r="F2104" s="20"/>
    </row>
    <row r="2105">
      <c r="F2105" s="20"/>
    </row>
    <row r="2106">
      <c r="F2106" s="20"/>
    </row>
    <row r="2107">
      <c r="F2107" s="20"/>
    </row>
    <row r="2108">
      <c r="F2108" s="20"/>
    </row>
    <row r="2109">
      <c r="F2109" s="20"/>
    </row>
    <row r="2110">
      <c r="F2110" s="20"/>
    </row>
    <row r="2111">
      <c r="F2111" s="20"/>
    </row>
    <row r="2112">
      <c r="F2112" s="20"/>
    </row>
    <row r="2113">
      <c r="F2113" s="20"/>
    </row>
    <row r="2114">
      <c r="F2114" s="20"/>
    </row>
    <row r="2115">
      <c r="F2115" s="20"/>
    </row>
    <row r="2116">
      <c r="F2116" s="20"/>
    </row>
    <row r="2117">
      <c r="F2117" s="20"/>
    </row>
    <row r="2118">
      <c r="F2118" s="20"/>
    </row>
    <row r="2119">
      <c r="F2119" s="20"/>
    </row>
    <row r="2120">
      <c r="F2120" s="20"/>
    </row>
    <row r="2121">
      <c r="F2121" s="20"/>
    </row>
    <row r="2122">
      <c r="F2122" s="20"/>
    </row>
    <row r="2123">
      <c r="F2123" s="20"/>
    </row>
    <row r="2124">
      <c r="F2124" s="20"/>
    </row>
    <row r="2125">
      <c r="F2125" s="20"/>
    </row>
    <row r="2126">
      <c r="F2126" s="20"/>
    </row>
    <row r="2127">
      <c r="F2127" s="20"/>
    </row>
    <row r="2128">
      <c r="F2128" s="20"/>
    </row>
    <row r="2129">
      <c r="F2129" s="20"/>
    </row>
    <row r="2130">
      <c r="F2130" s="20"/>
    </row>
    <row r="2131">
      <c r="F2131" s="20"/>
    </row>
    <row r="2132">
      <c r="F2132" s="20"/>
    </row>
    <row r="2133">
      <c r="F2133" s="20"/>
    </row>
    <row r="2134">
      <c r="F2134" s="20"/>
    </row>
    <row r="2135">
      <c r="F2135" s="20"/>
    </row>
    <row r="2136">
      <c r="F2136" s="20"/>
    </row>
    <row r="2137">
      <c r="F2137" s="20"/>
    </row>
    <row r="2138">
      <c r="F2138" s="20"/>
    </row>
    <row r="2139">
      <c r="F2139" s="20"/>
    </row>
    <row r="2140">
      <c r="F2140" s="20"/>
    </row>
    <row r="2141">
      <c r="F2141" s="20"/>
    </row>
    <row r="2142">
      <c r="F2142" s="20"/>
    </row>
    <row r="2143">
      <c r="F2143" s="20"/>
    </row>
    <row r="2144">
      <c r="F2144" s="20"/>
    </row>
    <row r="2145">
      <c r="F2145" s="20"/>
    </row>
    <row r="2146">
      <c r="F2146" s="20"/>
    </row>
    <row r="2147">
      <c r="F2147" s="20"/>
    </row>
    <row r="2148">
      <c r="F2148" s="20"/>
    </row>
    <row r="2149">
      <c r="F2149" s="20"/>
    </row>
    <row r="2150">
      <c r="F2150" s="20"/>
    </row>
    <row r="2151">
      <c r="F2151" s="20"/>
    </row>
    <row r="2152">
      <c r="F2152" s="20"/>
    </row>
    <row r="2153">
      <c r="F2153" s="20"/>
    </row>
    <row r="2154">
      <c r="F2154" s="20"/>
    </row>
    <row r="2155">
      <c r="F2155" s="20"/>
    </row>
    <row r="2156">
      <c r="F2156" s="20"/>
    </row>
    <row r="2157">
      <c r="F2157" s="20"/>
    </row>
    <row r="2158">
      <c r="F2158" s="20"/>
    </row>
    <row r="2159">
      <c r="F2159" s="20"/>
    </row>
    <row r="2160">
      <c r="F2160" s="20"/>
    </row>
    <row r="2161">
      <c r="F2161" s="20"/>
    </row>
    <row r="2162">
      <c r="F2162" s="20"/>
    </row>
    <row r="2163">
      <c r="F2163" s="20"/>
    </row>
    <row r="2164">
      <c r="F2164" s="20"/>
    </row>
    <row r="2165">
      <c r="F2165" s="20"/>
    </row>
    <row r="2166">
      <c r="F2166" s="20"/>
    </row>
    <row r="2167">
      <c r="F2167" s="20"/>
    </row>
    <row r="2168">
      <c r="F2168" s="20"/>
    </row>
    <row r="2169">
      <c r="F2169" s="20"/>
    </row>
    <row r="2170">
      <c r="F2170" s="20"/>
    </row>
    <row r="2171">
      <c r="F2171" s="20"/>
    </row>
    <row r="2172">
      <c r="F2172" s="20"/>
    </row>
    <row r="2173">
      <c r="F2173" s="20"/>
    </row>
    <row r="2174">
      <c r="F2174" s="20"/>
    </row>
    <row r="2175">
      <c r="F2175" s="20"/>
    </row>
    <row r="2176">
      <c r="F2176" s="20"/>
    </row>
    <row r="2177">
      <c r="F2177" s="20"/>
    </row>
    <row r="2178">
      <c r="F2178" s="20"/>
    </row>
    <row r="2179">
      <c r="F2179" s="20"/>
    </row>
    <row r="2180">
      <c r="F2180" s="20"/>
    </row>
    <row r="2181">
      <c r="F2181" s="20"/>
    </row>
    <row r="2182">
      <c r="F2182" s="20"/>
    </row>
    <row r="2183">
      <c r="F2183" s="20"/>
    </row>
    <row r="2184">
      <c r="F2184" s="20"/>
    </row>
    <row r="2185">
      <c r="F2185" s="20"/>
    </row>
    <row r="2186">
      <c r="F2186" s="20"/>
    </row>
    <row r="2187">
      <c r="F2187" s="20"/>
    </row>
    <row r="2188">
      <c r="F2188" s="20"/>
    </row>
    <row r="2189">
      <c r="F2189" s="20"/>
    </row>
    <row r="2190">
      <c r="F2190" s="20"/>
    </row>
    <row r="2191">
      <c r="F2191" s="20"/>
    </row>
    <row r="2192">
      <c r="F2192" s="20"/>
    </row>
    <row r="2193">
      <c r="F2193" s="20"/>
    </row>
    <row r="2194">
      <c r="F2194" s="20"/>
    </row>
    <row r="2195">
      <c r="F2195" s="20"/>
    </row>
    <row r="2196">
      <c r="F2196" s="20"/>
    </row>
    <row r="2197">
      <c r="F2197" s="20"/>
    </row>
    <row r="2198">
      <c r="F2198" s="20"/>
    </row>
    <row r="2199">
      <c r="F2199" s="20"/>
    </row>
    <row r="2200">
      <c r="F2200" s="20"/>
    </row>
    <row r="2201">
      <c r="F2201" s="20"/>
    </row>
    <row r="2202">
      <c r="F2202" s="20"/>
    </row>
    <row r="2203">
      <c r="F2203" s="20"/>
    </row>
    <row r="2204">
      <c r="F2204" s="20"/>
    </row>
    <row r="2205">
      <c r="F2205" s="20"/>
    </row>
    <row r="2206">
      <c r="F2206" s="20"/>
    </row>
    <row r="2207">
      <c r="F2207" s="20"/>
    </row>
    <row r="2208">
      <c r="F2208" s="20"/>
    </row>
    <row r="2209">
      <c r="F2209" s="20"/>
    </row>
    <row r="2210">
      <c r="F2210" s="20"/>
    </row>
    <row r="2211">
      <c r="F2211" s="20"/>
    </row>
    <row r="2212">
      <c r="F2212" s="20"/>
    </row>
    <row r="2213">
      <c r="F2213" s="20"/>
    </row>
    <row r="2214">
      <c r="F2214" s="20"/>
    </row>
    <row r="2215">
      <c r="F2215" s="20"/>
    </row>
    <row r="2216">
      <c r="F2216" s="20"/>
    </row>
    <row r="2217">
      <c r="F2217" s="20"/>
    </row>
    <row r="2218">
      <c r="F2218" s="20"/>
    </row>
    <row r="2219">
      <c r="F2219" s="20"/>
    </row>
    <row r="2220">
      <c r="F2220" s="20"/>
    </row>
    <row r="2221">
      <c r="F2221" s="20"/>
    </row>
    <row r="2222">
      <c r="F2222" s="20"/>
    </row>
    <row r="2223">
      <c r="F2223" s="20"/>
    </row>
    <row r="2224">
      <c r="F2224" s="20"/>
    </row>
    <row r="2225">
      <c r="F2225" s="20"/>
    </row>
    <row r="2226">
      <c r="F2226" s="20"/>
    </row>
    <row r="2227">
      <c r="F2227" s="20"/>
    </row>
    <row r="2228">
      <c r="F2228" s="20"/>
    </row>
    <row r="2229">
      <c r="F2229" s="20"/>
    </row>
    <row r="2230">
      <c r="F2230" s="20"/>
    </row>
    <row r="2231">
      <c r="F2231" s="20"/>
    </row>
    <row r="2232">
      <c r="F2232" s="20"/>
    </row>
    <row r="2233">
      <c r="F2233" s="20"/>
    </row>
    <row r="2234">
      <c r="F2234" s="20"/>
    </row>
    <row r="2235">
      <c r="F2235" s="20"/>
    </row>
    <row r="2236">
      <c r="F2236" s="20"/>
    </row>
    <row r="2237">
      <c r="F2237" s="20"/>
    </row>
    <row r="2238">
      <c r="F2238" s="20"/>
    </row>
    <row r="2239">
      <c r="F2239" s="20"/>
    </row>
    <row r="2240">
      <c r="F2240" s="20"/>
    </row>
    <row r="2241">
      <c r="F2241" s="20"/>
    </row>
    <row r="2242">
      <c r="F2242" s="20"/>
    </row>
    <row r="2243">
      <c r="F2243" s="20"/>
    </row>
    <row r="2244">
      <c r="F2244" s="20"/>
    </row>
    <row r="2245">
      <c r="F2245" s="20"/>
    </row>
    <row r="2246">
      <c r="F2246" s="20"/>
    </row>
    <row r="2247">
      <c r="F2247" s="20"/>
    </row>
    <row r="2248">
      <c r="F2248" s="20"/>
    </row>
    <row r="2249">
      <c r="F2249" s="20"/>
    </row>
    <row r="2250">
      <c r="F2250" s="20"/>
    </row>
    <row r="2251">
      <c r="F2251" s="20"/>
    </row>
    <row r="2252">
      <c r="F2252" s="20"/>
    </row>
    <row r="2253">
      <c r="F2253" s="20"/>
    </row>
    <row r="2254">
      <c r="F2254" s="20"/>
    </row>
    <row r="2255">
      <c r="F2255" s="20"/>
    </row>
    <row r="2256">
      <c r="F2256" s="20"/>
    </row>
    <row r="2257">
      <c r="F2257" s="20"/>
    </row>
    <row r="2258">
      <c r="F2258" s="20"/>
    </row>
    <row r="2259">
      <c r="F2259" s="20"/>
    </row>
    <row r="2260">
      <c r="F2260" s="20"/>
    </row>
    <row r="2261">
      <c r="F2261" s="20"/>
    </row>
    <row r="2262">
      <c r="F2262" s="20"/>
    </row>
    <row r="2263">
      <c r="F2263" s="20"/>
    </row>
    <row r="2264">
      <c r="F2264" s="20"/>
    </row>
    <row r="2265">
      <c r="F2265" s="20"/>
    </row>
    <row r="2266">
      <c r="F2266" s="20"/>
    </row>
    <row r="2267">
      <c r="F2267" s="20"/>
    </row>
    <row r="2268">
      <c r="F2268" s="20"/>
    </row>
    <row r="2269">
      <c r="F2269" s="20"/>
    </row>
    <row r="2270">
      <c r="F2270" s="20"/>
    </row>
    <row r="2271">
      <c r="F2271" s="20"/>
    </row>
    <row r="2272">
      <c r="F2272" s="20"/>
    </row>
    <row r="2273">
      <c r="F2273" s="20"/>
    </row>
    <row r="2274">
      <c r="F2274" s="20"/>
    </row>
    <row r="2275">
      <c r="F2275" s="20"/>
    </row>
    <row r="2276">
      <c r="F2276" s="20"/>
    </row>
    <row r="2277">
      <c r="F2277" s="20"/>
    </row>
    <row r="2278">
      <c r="F2278" s="20"/>
    </row>
    <row r="2279">
      <c r="F2279" s="20"/>
    </row>
    <row r="2280">
      <c r="F2280" s="20"/>
    </row>
    <row r="2281">
      <c r="F2281" s="20"/>
    </row>
    <row r="2282">
      <c r="F2282" s="20"/>
    </row>
    <row r="2283">
      <c r="F2283" s="20"/>
    </row>
    <row r="2284">
      <c r="F2284" s="20"/>
    </row>
    <row r="2285">
      <c r="F2285" s="20"/>
    </row>
    <row r="2286">
      <c r="F2286" s="20"/>
    </row>
    <row r="2287">
      <c r="F2287" s="20"/>
    </row>
    <row r="2288">
      <c r="F2288" s="20"/>
    </row>
    <row r="2289">
      <c r="F2289" s="20"/>
    </row>
    <row r="2290">
      <c r="F2290" s="20"/>
    </row>
    <row r="2291">
      <c r="F2291" s="20"/>
    </row>
    <row r="2292">
      <c r="F2292" s="20"/>
    </row>
    <row r="2293">
      <c r="F2293" s="20"/>
    </row>
    <row r="2294">
      <c r="F2294" s="20"/>
    </row>
    <row r="2295">
      <c r="F2295" s="20"/>
    </row>
    <row r="2296">
      <c r="F2296" s="20"/>
    </row>
    <row r="2297">
      <c r="F2297" s="20"/>
    </row>
    <row r="2298">
      <c r="F2298" s="20"/>
    </row>
    <row r="2299">
      <c r="F2299" s="20"/>
    </row>
    <row r="2300">
      <c r="F2300" s="20"/>
    </row>
    <row r="2301">
      <c r="F2301" s="20"/>
    </row>
    <row r="2302">
      <c r="F2302" s="20"/>
    </row>
    <row r="2303">
      <c r="F2303" s="20"/>
    </row>
    <row r="2304">
      <c r="F2304" s="20"/>
    </row>
    <row r="2305">
      <c r="F2305" s="20"/>
    </row>
    <row r="2306">
      <c r="F2306" s="20"/>
    </row>
    <row r="2307">
      <c r="F2307" s="20"/>
    </row>
    <row r="2308">
      <c r="F2308" s="20"/>
    </row>
    <row r="2309">
      <c r="F2309" s="20"/>
    </row>
    <row r="2310">
      <c r="F2310" s="20"/>
    </row>
    <row r="2311">
      <c r="F2311" s="20"/>
    </row>
    <row r="2312">
      <c r="F2312" s="20"/>
    </row>
    <row r="2313">
      <c r="F2313" s="20"/>
    </row>
    <row r="2314">
      <c r="F2314" s="20"/>
    </row>
    <row r="2315">
      <c r="F2315" s="20"/>
    </row>
    <row r="2316">
      <c r="F2316" s="20"/>
    </row>
    <row r="2317">
      <c r="F2317" s="20"/>
    </row>
    <row r="2318">
      <c r="F2318" s="20"/>
    </row>
    <row r="2319">
      <c r="F2319" s="20"/>
    </row>
    <row r="2320">
      <c r="F2320" s="20"/>
    </row>
    <row r="2321">
      <c r="F2321" s="20"/>
    </row>
    <row r="2322">
      <c r="F2322" s="20"/>
    </row>
    <row r="2323">
      <c r="F2323" s="20"/>
    </row>
    <row r="2324">
      <c r="F2324" s="20"/>
    </row>
    <row r="2325">
      <c r="F2325" s="20"/>
    </row>
    <row r="2326">
      <c r="F2326" s="20"/>
    </row>
    <row r="2327">
      <c r="F2327" s="20"/>
    </row>
    <row r="2328">
      <c r="F2328" s="20"/>
    </row>
    <row r="2329">
      <c r="F2329" s="20"/>
    </row>
    <row r="2330">
      <c r="F2330" s="20"/>
    </row>
    <row r="2331">
      <c r="F2331" s="20"/>
    </row>
    <row r="2332">
      <c r="F2332" s="20"/>
    </row>
    <row r="2333">
      <c r="F2333" s="20"/>
    </row>
    <row r="2334">
      <c r="F2334" s="20"/>
    </row>
    <row r="2335">
      <c r="F2335" s="20"/>
    </row>
    <row r="2336">
      <c r="F2336" s="20"/>
    </row>
    <row r="2337">
      <c r="F2337" s="20"/>
    </row>
    <row r="2338">
      <c r="F2338" s="20"/>
    </row>
    <row r="2339">
      <c r="F2339" s="20"/>
    </row>
    <row r="2340">
      <c r="F2340" s="20"/>
    </row>
    <row r="2341">
      <c r="F2341" s="20"/>
    </row>
    <row r="2342">
      <c r="F2342" s="20"/>
    </row>
    <row r="2343">
      <c r="F2343" s="20"/>
    </row>
    <row r="2344">
      <c r="F2344" s="20"/>
    </row>
    <row r="2345">
      <c r="F2345" s="20"/>
    </row>
    <row r="2346">
      <c r="F2346" s="20"/>
    </row>
    <row r="2347">
      <c r="F2347" s="20"/>
    </row>
    <row r="2348">
      <c r="F2348" s="20"/>
    </row>
    <row r="2349">
      <c r="F2349" s="20"/>
    </row>
    <row r="2350">
      <c r="F2350" s="20"/>
    </row>
    <row r="2351">
      <c r="F2351" s="20"/>
    </row>
    <row r="2352">
      <c r="F2352" s="20"/>
    </row>
    <row r="2353">
      <c r="F2353" s="20"/>
    </row>
    <row r="2354">
      <c r="F2354" s="20"/>
    </row>
    <row r="2355">
      <c r="F2355" s="20"/>
    </row>
    <row r="2356">
      <c r="F2356" s="20"/>
    </row>
    <row r="2357">
      <c r="F2357" s="20"/>
    </row>
    <row r="2358">
      <c r="F2358" s="20"/>
    </row>
    <row r="2359">
      <c r="F2359" s="20"/>
    </row>
    <row r="2360">
      <c r="F2360" s="20"/>
    </row>
    <row r="2361">
      <c r="F2361" s="20"/>
    </row>
    <row r="2362">
      <c r="F2362" s="20"/>
    </row>
    <row r="2363">
      <c r="F2363" s="20"/>
    </row>
    <row r="2364">
      <c r="F2364" s="20"/>
    </row>
    <row r="2365">
      <c r="F2365" s="20"/>
    </row>
    <row r="2366">
      <c r="F2366" s="20"/>
    </row>
    <row r="2367">
      <c r="F2367" s="20"/>
    </row>
    <row r="2368">
      <c r="F2368" s="20"/>
    </row>
    <row r="2369">
      <c r="F2369" s="20"/>
    </row>
    <row r="2370">
      <c r="F2370" s="20"/>
    </row>
    <row r="2371">
      <c r="F2371" s="20"/>
    </row>
    <row r="2372">
      <c r="F2372" s="20"/>
    </row>
    <row r="2373">
      <c r="F2373" s="20"/>
    </row>
    <row r="2374">
      <c r="F2374" s="20"/>
    </row>
    <row r="2375">
      <c r="F2375" s="20"/>
    </row>
    <row r="2376">
      <c r="F2376" s="20"/>
    </row>
    <row r="2377">
      <c r="F2377" s="20"/>
    </row>
    <row r="2378">
      <c r="F2378" s="20"/>
    </row>
    <row r="2379">
      <c r="F2379" s="20"/>
    </row>
    <row r="2380">
      <c r="F2380" s="20"/>
    </row>
    <row r="2381">
      <c r="F2381" s="20"/>
    </row>
    <row r="2382">
      <c r="F2382" s="20"/>
    </row>
    <row r="2383">
      <c r="F2383" s="20"/>
    </row>
    <row r="2384">
      <c r="F2384" s="20"/>
    </row>
    <row r="2385">
      <c r="F2385" s="20"/>
    </row>
    <row r="2386">
      <c r="F2386" s="20"/>
    </row>
    <row r="2387">
      <c r="F2387" s="20"/>
    </row>
    <row r="2388">
      <c r="F2388" s="20"/>
    </row>
    <row r="2389">
      <c r="F2389" s="20"/>
    </row>
    <row r="2390">
      <c r="F2390" s="20"/>
    </row>
    <row r="2391">
      <c r="F2391" s="20"/>
    </row>
    <row r="2392">
      <c r="F2392" s="20"/>
    </row>
    <row r="2393">
      <c r="F2393" s="20"/>
    </row>
    <row r="2394">
      <c r="F2394" s="20"/>
    </row>
    <row r="2395">
      <c r="F2395" s="20"/>
    </row>
    <row r="2396">
      <c r="F2396" s="20"/>
    </row>
    <row r="2397">
      <c r="F2397" s="20"/>
    </row>
    <row r="2398">
      <c r="F2398" s="20"/>
    </row>
    <row r="2399">
      <c r="F2399" s="20"/>
    </row>
    <row r="2400">
      <c r="F2400" s="20"/>
    </row>
    <row r="2401">
      <c r="F2401" s="20"/>
    </row>
    <row r="2402">
      <c r="F2402" s="20"/>
    </row>
    <row r="2403">
      <c r="F2403" s="20"/>
    </row>
    <row r="2404">
      <c r="F2404" s="20"/>
    </row>
    <row r="2405">
      <c r="F2405" s="20"/>
    </row>
    <row r="2406">
      <c r="F2406" s="20"/>
    </row>
    <row r="2407">
      <c r="F2407" s="20"/>
    </row>
    <row r="2408">
      <c r="F2408" s="20"/>
    </row>
    <row r="2409">
      <c r="F2409" s="20"/>
    </row>
    <row r="2410">
      <c r="F2410" s="20"/>
    </row>
    <row r="2411">
      <c r="F2411" s="20"/>
    </row>
    <row r="2412">
      <c r="F2412" s="20"/>
    </row>
    <row r="2413">
      <c r="F2413" s="20"/>
    </row>
    <row r="2414">
      <c r="F2414" s="20"/>
    </row>
    <row r="2415">
      <c r="F2415" s="20"/>
    </row>
    <row r="2416">
      <c r="F2416" s="20"/>
    </row>
    <row r="2417">
      <c r="F2417" s="20"/>
    </row>
    <row r="2418">
      <c r="F2418" s="20"/>
    </row>
    <row r="2419">
      <c r="F2419" s="20"/>
    </row>
    <row r="2420">
      <c r="F2420" s="20"/>
    </row>
    <row r="2421">
      <c r="F2421" s="20"/>
    </row>
    <row r="2422">
      <c r="F2422" s="20"/>
    </row>
    <row r="2423">
      <c r="F2423" s="20"/>
    </row>
    <row r="2424">
      <c r="F2424" s="20"/>
    </row>
    <row r="2425">
      <c r="F2425" s="20"/>
    </row>
    <row r="2426">
      <c r="F2426" s="20"/>
    </row>
    <row r="2427">
      <c r="F2427" s="20"/>
    </row>
    <row r="2428">
      <c r="F2428" s="20"/>
    </row>
    <row r="2429">
      <c r="F2429" s="20"/>
    </row>
    <row r="2430">
      <c r="F2430" s="20"/>
    </row>
    <row r="2431">
      <c r="F2431" s="20"/>
    </row>
    <row r="2432">
      <c r="F2432" s="20"/>
    </row>
    <row r="2433">
      <c r="F2433" s="20"/>
    </row>
    <row r="2434">
      <c r="F2434" s="20"/>
    </row>
    <row r="2435">
      <c r="F2435" s="20"/>
    </row>
    <row r="2436">
      <c r="F2436" s="20"/>
    </row>
    <row r="2437">
      <c r="F2437" s="20"/>
    </row>
    <row r="2438">
      <c r="F2438" s="20"/>
    </row>
    <row r="2439">
      <c r="F2439" s="20"/>
    </row>
    <row r="2440">
      <c r="F2440" s="20"/>
    </row>
    <row r="2441">
      <c r="F2441" s="20"/>
    </row>
    <row r="2442">
      <c r="F2442" s="20"/>
    </row>
    <row r="2443">
      <c r="F2443" s="20"/>
    </row>
    <row r="2444">
      <c r="F2444" s="20"/>
    </row>
    <row r="2445">
      <c r="F2445" s="20"/>
    </row>
    <row r="2446">
      <c r="F2446" s="20"/>
    </row>
    <row r="2447">
      <c r="F2447" s="20"/>
    </row>
    <row r="2448">
      <c r="F2448" s="20"/>
    </row>
    <row r="2449">
      <c r="F2449" s="20"/>
    </row>
    <row r="2450">
      <c r="F2450" s="20"/>
    </row>
    <row r="2451">
      <c r="F2451" s="20"/>
    </row>
    <row r="2452">
      <c r="F2452" s="20"/>
    </row>
    <row r="2453">
      <c r="F2453" s="20"/>
    </row>
    <row r="2454">
      <c r="F2454" s="20"/>
    </row>
    <row r="2455">
      <c r="F2455" s="20"/>
    </row>
    <row r="2456">
      <c r="F2456" s="20"/>
    </row>
    <row r="2457">
      <c r="F2457" s="20"/>
    </row>
    <row r="2458">
      <c r="F2458" s="20"/>
    </row>
    <row r="2459">
      <c r="F2459" s="20"/>
    </row>
    <row r="2460">
      <c r="F2460" s="20"/>
    </row>
    <row r="2461">
      <c r="F2461" s="20"/>
    </row>
    <row r="2462">
      <c r="F2462" s="20"/>
    </row>
    <row r="2463">
      <c r="F2463" s="20"/>
    </row>
    <row r="2464">
      <c r="F2464" s="20"/>
    </row>
    <row r="2465">
      <c r="F2465" s="20"/>
    </row>
    <row r="2466">
      <c r="F2466" s="20"/>
    </row>
    <row r="2467">
      <c r="F2467" s="20"/>
    </row>
    <row r="2468">
      <c r="F2468" s="20"/>
    </row>
    <row r="2469">
      <c r="F2469" s="20"/>
    </row>
    <row r="2470">
      <c r="F2470" s="20"/>
    </row>
    <row r="2471">
      <c r="F2471" s="20"/>
    </row>
    <row r="2472">
      <c r="F2472" s="20"/>
    </row>
    <row r="2473">
      <c r="F2473" s="20"/>
    </row>
    <row r="2474">
      <c r="F2474" s="20"/>
    </row>
    <row r="2475">
      <c r="F2475" s="20"/>
    </row>
    <row r="2476">
      <c r="F2476" s="20"/>
    </row>
    <row r="2477">
      <c r="F2477" s="20"/>
    </row>
    <row r="2478">
      <c r="F2478" s="20"/>
    </row>
    <row r="2479">
      <c r="F2479" s="20"/>
    </row>
    <row r="2480">
      <c r="F2480" s="20"/>
    </row>
    <row r="2481">
      <c r="F2481" s="20"/>
    </row>
    <row r="2482">
      <c r="F2482" s="20"/>
    </row>
    <row r="2483">
      <c r="F2483" s="20"/>
    </row>
    <row r="2484">
      <c r="F2484" s="20"/>
    </row>
    <row r="2485">
      <c r="F2485" s="20"/>
    </row>
    <row r="2486">
      <c r="F2486" s="20"/>
    </row>
    <row r="2487">
      <c r="F2487" s="20"/>
    </row>
    <row r="2488">
      <c r="F2488" s="20"/>
    </row>
    <row r="2489">
      <c r="F2489" s="20"/>
    </row>
    <row r="2490">
      <c r="F2490" s="20"/>
    </row>
    <row r="2491">
      <c r="F2491" s="20"/>
    </row>
    <row r="2492">
      <c r="F2492" s="20"/>
    </row>
    <row r="2493">
      <c r="F2493" s="20"/>
    </row>
    <row r="2494">
      <c r="F2494" s="20"/>
    </row>
    <row r="2495">
      <c r="F2495" s="20"/>
    </row>
    <row r="2496">
      <c r="F2496" s="20"/>
    </row>
    <row r="2497">
      <c r="F2497" s="20"/>
    </row>
    <row r="2498">
      <c r="F2498" s="20"/>
    </row>
    <row r="2499">
      <c r="F2499" s="20"/>
    </row>
    <row r="2500">
      <c r="F2500" s="20"/>
    </row>
    <row r="2501">
      <c r="F2501" s="20"/>
    </row>
    <row r="2502">
      <c r="F2502" s="20"/>
    </row>
    <row r="2503">
      <c r="F2503" s="20"/>
    </row>
    <row r="2504">
      <c r="F2504" s="20"/>
    </row>
    <row r="2505">
      <c r="F2505" s="20"/>
    </row>
    <row r="2506">
      <c r="F2506" s="20"/>
    </row>
    <row r="2507">
      <c r="F2507" s="20"/>
    </row>
    <row r="2508">
      <c r="F2508" s="20"/>
    </row>
    <row r="2509">
      <c r="F2509" s="20"/>
    </row>
    <row r="2510">
      <c r="F2510" s="20"/>
    </row>
    <row r="2511">
      <c r="F2511" s="20"/>
    </row>
    <row r="2512">
      <c r="F2512" s="20"/>
    </row>
    <row r="2513">
      <c r="F2513" s="20"/>
    </row>
    <row r="2514">
      <c r="F2514" s="20"/>
    </row>
    <row r="2515">
      <c r="F2515" s="20"/>
    </row>
    <row r="2516">
      <c r="F2516" s="20"/>
    </row>
    <row r="2517">
      <c r="F2517" s="20"/>
    </row>
    <row r="2518">
      <c r="F2518" s="20"/>
    </row>
    <row r="2519">
      <c r="F2519" s="20"/>
    </row>
    <row r="2520">
      <c r="F2520" s="20"/>
    </row>
    <row r="2521">
      <c r="F2521" s="20"/>
    </row>
    <row r="2522">
      <c r="F2522" s="20"/>
    </row>
    <row r="2523">
      <c r="F2523" s="20"/>
    </row>
    <row r="2524">
      <c r="F2524" s="20"/>
    </row>
    <row r="2525">
      <c r="F2525" s="20"/>
    </row>
    <row r="2526">
      <c r="F2526" s="20"/>
    </row>
    <row r="2527">
      <c r="F2527" s="20"/>
    </row>
    <row r="2528">
      <c r="F2528" s="20"/>
    </row>
    <row r="2529">
      <c r="F2529" s="20"/>
    </row>
    <row r="2530">
      <c r="F2530" s="20"/>
    </row>
    <row r="2531">
      <c r="F2531" s="20"/>
    </row>
    <row r="2532">
      <c r="F2532" s="20"/>
    </row>
    <row r="2533">
      <c r="F2533" s="20"/>
    </row>
    <row r="2534">
      <c r="F2534" s="20"/>
    </row>
    <row r="2535">
      <c r="F2535" s="20"/>
    </row>
    <row r="2536">
      <c r="F2536" s="20"/>
    </row>
    <row r="2537">
      <c r="F2537" s="20"/>
    </row>
    <row r="2538">
      <c r="F2538" s="20"/>
    </row>
    <row r="2539">
      <c r="F2539" s="20"/>
    </row>
    <row r="2540">
      <c r="F2540" s="20"/>
    </row>
    <row r="2541">
      <c r="F2541" s="20"/>
    </row>
    <row r="2542">
      <c r="F2542" s="20"/>
    </row>
    <row r="2543">
      <c r="F2543" s="20"/>
    </row>
    <row r="2544">
      <c r="F2544" s="20"/>
    </row>
    <row r="2545">
      <c r="F2545" s="20"/>
    </row>
    <row r="2546">
      <c r="F2546" s="20"/>
    </row>
    <row r="2547">
      <c r="F2547" s="20"/>
    </row>
    <row r="2548">
      <c r="F2548" s="20"/>
    </row>
    <row r="2549">
      <c r="F2549" s="20"/>
    </row>
    <row r="2550">
      <c r="F2550" s="20"/>
    </row>
    <row r="2551">
      <c r="F2551" s="20"/>
    </row>
    <row r="2552">
      <c r="F2552" s="20"/>
    </row>
    <row r="2553">
      <c r="F2553" s="20"/>
    </row>
    <row r="2554">
      <c r="F2554" s="20"/>
    </row>
    <row r="2555">
      <c r="F2555" s="20"/>
    </row>
    <row r="2556">
      <c r="F2556" s="20"/>
    </row>
    <row r="2557">
      <c r="F2557" s="20"/>
    </row>
    <row r="2558">
      <c r="F2558" s="20"/>
    </row>
    <row r="2559">
      <c r="F2559" s="20"/>
    </row>
    <row r="2560">
      <c r="F2560" s="20"/>
    </row>
    <row r="2561">
      <c r="F2561" s="20"/>
    </row>
    <row r="2562">
      <c r="F2562" s="20"/>
    </row>
    <row r="2563">
      <c r="F2563" s="20"/>
    </row>
    <row r="2564">
      <c r="F2564" s="20"/>
    </row>
    <row r="2565">
      <c r="F2565" s="20"/>
    </row>
    <row r="2566">
      <c r="F2566" s="20"/>
    </row>
    <row r="2567">
      <c r="F2567" s="20"/>
    </row>
    <row r="2568">
      <c r="F2568" s="20"/>
    </row>
    <row r="2569">
      <c r="F2569" s="20"/>
    </row>
    <row r="2570">
      <c r="F2570" s="20"/>
    </row>
    <row r="2571">
      <c r="F2571" s="20"/>
    </row>
    <row r="2572">
      <c r="F2572" s="20"/>
    </row>
    <row r="2573">
      <c r="F2573" s="20"/>
    </row>
    <row r="2574">
      <c r="F2574" s="20"/>
    </row>
    <row r="2575">
      <c r="F2575" s="20"/>
    </row>
    <row r="2576">
      <c r="F2576" s="20"/>
    </row>
    <row r="2577">
      <c r="F2577" s="20"/>
    </row>
    <row r="2578">
      <c r="F2578" s="20"/>
    </row>
    <row r="2579">
      <c r="F2579" s="20"/>
    </row>
    <row r="2580">
      <c r="F2580" s="20"/>
    </row>
    <row r="2581">
      <c r="F2581" s="20"/>
    </row>
    <row r="2582">
      <c r="F2582" s="20"/>
    </row>
    <row r="2583">
      <c r="F2583" s="20"/>
    </row>
    <row r="2584">
      <c r="F2584" s="20"/>
    </row>
    <row r="2585">
      <c r="F2585" s="20"/>
    </row>
    <row r="2586">
      <c r="F2586" s="20"/>
    </row>
    <row r="2587">
      <c r="F2587" s="20"/>
    </row>
    <row r="2588">
      <c r="F2588" s="20"/>
    </row>
    <row r="2589">
      <c r="F2589" s="20"/>
    </row>
    <row r="2590">
      <c r="F2590" s="20"/>
    </row>
    <row r="2591">
      <c r="F2591" s="20"/>
    </row>
    <row r="2592">
      <c r="F2592" s="20"/>
    </row>
    <row r="2593">
      <c r="F2593" s="20"/>
    </row>
    <row r="2594">
      <c r="F2594" s="20"/>
    </row>
    <row r="2595">
      <c r="F2595" s="20"/>
    </row>
    <row r="2596">
      <c r="F2596" s="20"/>
    </row>
    <row r="2597">
      <c r="F2597" s="20"/>
    </row>
    <row r="2598">
      <c r="F2598" s="20"/>
    </row>
    <row r="2599">
      <c r="F2599" s="20"/>
    </row>
    <row r="2600">
      <c r="F2600" s="20"/>
    </row>
    <row r="2601">
      <c r="F2601" s="20"/>
    </row>
    <row r="2602">
      <c r="F2602" s="20"/>
    </row>
    <row r="2603">
      <c r="F2603" s="20"/>
    </row>
    <row r="2604">
      <c r="F2604" s="20"/>
    </row>
    <row r="2605">
      <c r="F2605" s="20"/>
    </row>
    <row r="2606">
      <c r="F2606" s="20"/>
    </row>
    <row r="2607">
      <c r="F2607" s="20"/>
    </row>
    <row r="2608">
      <c r="F2608" s="20"/>
    </row>
    <row r="2609">
      <c r="F2609" s="20"/>
    </row>
    <row r="2610">
      <c r="F2610" s="20"/>
    </row>
    <row r="2611">
      <c r="F2611" s="20"/>
    </row>
    <row r="2612">
      <c r="F2612" s="20"/>
    </row>
    <row r="2613">
      <c r="F2613" s="20"/>
    </row>
    <row r="2614">
      <c r="F2614" s="20"/>
    </row>
    <row r="2615">
      <c r="F2615" s="20"/>
    </row>
    <row r="2616">
      <c r="F2616" s="20"/>
    </row>
    <row r="2617">
      <c r="F2617" s="20"/>
    </row>
    <row r="2618">
      <c r="F2618" s="20"/>
    </row>
    <row r="2619">
      <c r="F2619" s="20"/>
    </row>
    <row r="2620">
      <c r="F2620" s="20"/>
    </row>
    <row r="2621">
      <c r="F2621" s="20"/>
    </row>
    <row r="2622">
      <c r="F2622" s="20"/>
    </row>
    <row r="2623">
      <c r="F2623" s="20"/>
    </row>
    <row r="2624">
      <c r="F2624" s="20"/>
    </row>
    <row r="2625">
      <c r="F2625" s="20"/>
    </row>
    <row r="2626">
      <c r="F2626" s="20"/>
    </row>
    <row r="2627">
      <c r="F2627" s="20"/>
    </row>
    <row r="2628">
      <c r="F2628" s="20"/>
    </row>
    <row r="2629">
      <c r="F2629" s="20"/>
    </row>
    <row r="2630">
      <c r="F2630" s="20"/>
    </row>
    <row r="2631">
      <c r="F2631" s="20"/>
    </row>
    <row r="2632">
      <c r="F2632" s="20"/>
    </row>
    <row r="2633">
      <c r="F2633" s="20"/>
    </row>
    <row r="2634">
      <c r="F2634" s="20"/>
    </row>
    <row r="2635">
      <c r="F2635" s="20"/>
    </row>
    <row r="2636">
      <c r="F2636" s="20"/>
    </row>
    <row r="2637">
      <c r="F2637" s="20"/>
    </row>
    <row r="2638">
      <c r="F2638" s="20"/>
    </row>
    <row r="2639">
      <c r="F2639" s="20"/>
    </row>
    <row r="2640">
      <c r="F2640" s="20"/>
    </row>
    <row r="2641">
      <c r="F2641" s="20"/>
    </row>
    <row r="2642">
      <c r="F2642" s="20"/>
    </row>
    <row r="2643">
      <c r="F2643" s="20"/>
    </row>
    <row r="2644">
      <c r="F2644" s="20"/>
    </row>
    <row r="2645">
      <c r="F2645" s="20"/>
    </row>
    <row r="2646">
      <c r="F2646" s="20"/>
    </row>
    <row r="2647">
      <c r="F2647" s="20"/>
    </row>
    <row r="2648">
      <c r="F2648" s="20"/>
    </row>
    <row r="2649">
      <c r="F2649" s="20"/>
    </row>
    <row r="2650">
      <c r="F2650" s="20"/>
    </row>
    <row r="2651">
      <c r="F2651" s="20"/>
    </row>
    <row r="2652">
      <c r="F2652" s="20"/>
    </row>
    <row r="2653">
      <c r="F2653" s="20"/>
    </row>
    <row r="2654">
      <c r="F2654" s="20"/>
    </row>
    <row r="2655">
      <c r="F2655" s="20"/>
    </row>
    <row r="2656">
      <c r="F2656" s="20"/>
    </row>
    <row r="2657">
      <c r="F2657" s="20"/>
    </row>
    <row r="2658">
      <c r="F2658" s="20"/>
    </row>
    <row r="2659">
      <c r="F2659" s="20"/>
    </row>
    <row r="2660">
      <c r="F2660" s="20"/>
    </row>
    <row r="2661">
      <c r="F2661" s="20"/>
    </row>
    <row r="2662">
      <c r="F2662" s="20"/>
    </row>
    <row r="2663">
      <c r="F2663" s="20"/>
    </row>
    <row r="2664">
      <c r="F2664" s="20"/>
    </row>
    <row r="2665">
      <c r="F2665" s="20"/>
    </row>
    <row r="2666">
      <c r="F2666" s="20"/>
    </row>
    <row r="2667">
      <c r="F2667" s="20"/>
    </row>
    <row r="2668">
      <c r="F2668" s="20"/>
    </row>
    <row r="2669">
      <c r="F2669" s="20"/>
    </row>
    <row r="2670">
      <c r="F2670" s="20"/>
    </row>
    <row r="2671">
      <c r="F2671" s="20"/>
    </row>
    <row r="2672">
      <c r="F2672" s="20"/>
    </row>
    <row r="2673">
      <c r="F2673" s="20"/>
    </row>
    <row r="2674">
      <c r="F2674" s="20"/>
    </row>
    <row r="2675">
      <c r="F2675" s="20"/>
    </row>
    <row r="2676">
      <c r="F2676" s="20"/>
    </row>
    <row r="2677">
      <c r="F2677" s="20"/>
    </row>
    <row r="2678">
      <c r="F2678" s="20"/>
    </row>
    <row r="2679">
      <c r="F2679" s="20"/>
    </row>
    <row r="2680">
      <c r="F2680" s="20"/>
    </row>
    <row r="2681">
      <c r="F2681" s="20"/>
    </row>
    <row r="2682">
      <c r="F2682" s="20"/>
    </row>
    <row r="2683">
      <c r="F2683" s="20"/>
    </row>
    <row r="2684">
      <c r="F2684" s="20"/>
    </row>
    <row r="2685">
      <c r="F2685" s="20"/>
    </row>
    <row r="2686">
      <c r="F2686" s="20"/>
    </row>
    <row r="2687">
      <c r="F2687" s="20"/>
    </row>
    <row r="2688">
      <c r="F2688" s="20"/>
    </row>
    <row r="2689">
      <c r="F2689" s="20"/>
    </row>
    <row r="2690">
      <c r="F2690" s="20"/>
    </row>
    <row r="2691">
      <c r="F2691" s="20"/>
    </row>
    <row r="2692">
      <c r="F2692" s="20"/>
    </row>
    <row r="2693">
      <c r="F2693" s="20"/>
    </row>
    <row r="2694">
      <c r="F2694" s="20"/>
    </row>
    <row r="2695">
      <c r="F2695" s="20"/>
    </row>
    <row r="2696">
      <c r="F2696" s="20"/>
    </row>
    <row r="2697">
      <c r="F2697" s="20"/>
    </row>
    <row r="2698">
      <c r="F2698" s="20"/>
    </row>
    <row r="2699">
      <c r="F2699" s="20"/>
    </row>
    <row r="2700">
      <c r="F2700" s="20"/>
    </row>
    <row r="2701">
      <c r="F2701" s="20"/>
    </row>
    <row r="2702">
      <c r="F2702" s="20"/>
    </row>
    <row r="2703">
      <c r="F2703" s="20"/>
    </row>
    <row r="2704">
      <c r="F2704" s="20"/>
    </row>
    <row r="2705">
      <c r="F2705" s="20"/>
    </row>
    <row r="2706">
      <c r="F2706" s="20"/>
    </row>
    <row r="2707">
      <c r="F2707" s="20"/>
    </row>
    <row r="2708">
      <c r="F2708" s="20"/>
    </row>
    <row r="2709">
      <c r="F2709" s="20"/>
    </row>
    <row r="2710">
      <c r="F2710" s="20"/>
    </row>
    <row r="2711">
      <c r="F2711" s="20"/>
    </row>
    <row r="2712">
      <c r="F2712" s="20"/>
    </row>
    <row r="2713">
      <c r="F2713" s="20"/>
    </row>
    <row r="2714">
      <c r="F2714" s="20"/>
    </row>
    <row r="2715">
      <c r="F2715" s="20"/>
    </row>
    <row r="2716">
      <c r="F2716" s="20"/>
    </row>
    <row r="2717">
      <c r="F2717" s="20"/>
    </row>
    <row r="2718">
      <c r="F2718" s="20"/>
    </row>
    <row r="2719">
      <c r="F2719" s="20"/>
    </row>
    <row r="2720">
      <c r="F2720" s="20"/>
    </row>
    <row r="2721">
      <c r="F2721" s="20"/>
    </row>
    <row r="2722">
      <c r="F2722" s="20"/>
    </row>
    <row r="2723">
      <c r="F2723" s="20"/>
    </row>
    <row r="2724">
      <c r="F2724" s="20"/>
    </row>
    <row r="2725">
      <c r="F2725" s="20"/>
    </row>
    <row r="2726">
      <c r="F2726" s="20"/>
    </row>
    <row r="2727">
      <c r="F2727" s="20"/>
    </row>
    <row r="2728">
      <c r="F2728" s="20"/>
    </row>
    <row r="2729">
      <c r="F2729" s="20"/>
    </row>
    <row r="2730">
      <c r="F2730" s="20"/>
    </row>
    <row r="2731">
      <c r="F2731" s="20"/>
    </row>
    <row r="2732">
      <c r="F2732" s="20"/>
    </row>
    <row r="2733">
      <c r="F2733" s="20"/>
    </row>
    <row r="2734">
      <c r="F2734" s="20"/>
    </row>
    <row r="2735">
      <c r="F2735" s="20"/>
    </row>
    <row r="2736">
      <c r="F2736" s="20"/>
    </row>
    <row r="2737">
      <c r="F2737" s="20"/>
    </row>
    <row r="2738">
      <c r="F2738" s="20"/>
    </row>
    <row r="2739">
      <c r="F2739" s="20"/>
    </row>
    <row r="2740">
      <c r="F2740" s="20"/>
    </row>
    <row r="2741">
      <c r="F2741" s="20"/>
    </row>
    <row r="2742">
      <c r="F2742" s="20"/>
    </row>
    <row r="2743">
      <c r="F2743" s="20"/>
    </row>
    <row r="2744">
      <c r="F2744" s="20"/>
    </row>
    <row r="2745">
      <c r="F2745" s="20"/>
    </row>
    <row r="2746">
      <c r="F2746" s="20"/>
    </row>
    <row r="2747">
      <c r="F2747" s="20"/>
    </row>
    <row r="2748">
      <c r="F2748" s="20"/>
    </row>
    <row r="2749">
      <c r="F2749" s="20"/>
    </row>
    <row r="2750">
      <c r="F2750" s="20"/>
    </row>
    <row r="2751">
      <c r="F2751" s="20"/>
    </row>
    <row r="2752">
      <c r="F2752" s="20"/>
    </row>
    <row r="2753">
      <c r="F2753" s="20"/>
    </row>
    <row r="2754">
      <c r="F2754" s="20"/>
    </row>
    <row r="2755">
      <c r="F2755" s="20"/>
    </row>
    <row r="2756">
      <c r="F2756" s="20"/>
    </row>
    <row r="2757">
      <c r="F2757" s="20"/>
    </row>
    <row r="2758">
      <c r="F2758" s="20"/>
    </row>
    <row r="2759">
      <c r="F2759" s="20"/>
    </row>
    <row r="2760">
      <c r="F2760" s="20"/>
    </row>
    <row r="2761">
      <c r="F2761" s="20"/>
    </row>
    <row r="2762">
      <c r="F2762" s="20"/>
    </row>
    <row r="2763">
      <c r="F2763" s="20"/>
    </row>
    <row r="2764">
      <c r="F2764" s="20"/>
    </row>
    <row r="2765">
      <c r="F2765" s="20"/>
    </row>
    <row r="2766">
      <c r="F2766" s="20"/>
    </row>
    <row r="2767">
      <c r="F2767" s="20"/>
    </row>
    <row r="2768">
      <c r="F2768" s="20"/>
    </row>
    <row r="2769">
      <c r="F2769" s="20"/>
    </row>
    <row r="2770">
      <c r="F2770" s="20"/>
    </row>
    <row r="2771">
      <c r="F2771" s="20"/>
    </row>
    <row r="2772">
      <c r="F2772" s="20"/>
    </row>
    <row r="2773">
      <c r="F2773" s="20"/>
    </row>
    <row r="2774">
      <c r="F2774" s="20"/>
    </row>
    <row r="2775">
      <c r="F2775" s="20"/>
    </row>
    <row r="2776">
      <c r="F2776" s="20"/>
    </row>
    <row r="2777">
      <c r="F2777" s="20"/>
    </row>
    <row r="2778">
      <c r="F2778" s="20"/>
    </row>
    <row r="2779">
      <c r="F2779" s="20"/>
    </row>
    <row r="2780">
      <c r="F2780" s="20"/>
    </row>
    <row r="2781">
      <c r="F2781" s="20"/>
    </row>
    <row r="2782">
      <c r="F2782" s="20"/>
    </row>
    <row r="2783">
      <c r="F2783" s="20"/>
    </row>
    <row r="2784">
      <c r="F2784" s="20"/>
    </row>
    <row r="2785">
      <c r="F2785" s="20"/>
    </row>
    <row r="2786">
      <c r="F2786" s="20"/>
    </row>
    <row r="2787">
      <c r="F2787" s="20"/>
    </row>
    <row r="2788">
      <c r="F2788" s="20"/>
    </row>
    <row r="2789">
      <c r="F2789" s="20"/>
    </row>
    <row r="2790">
      <c r="F2790" s="20"/>
    </row>
    <row r="2791">
      <c r="F2791" s="20"/>
    </row>
    <row r="2792">
      <c r="F2792" s="20"/>
    </row>
    <row r="2793">
      <c r="F2793" s="20"/>
    </row>
    <row r="2794">
      <c r="F2794" s="20"/>
    </row>
    <row r="2795">
      <c r="F2795" s="20"/>
    </row>
    <row r="2796">
      <c r="F2796" s="20"/>
    </row>
    <row r="2797">
      <c r="F2797" s="20"/>
    </row>
    <row r="2798">
      <c r="F2798" s="20"/>
    </row>
    <row r="2799">
      <c r="F2799" s="20"/>
    </row>
    <row r="2800">
      <c r="F2800" s="20"/>
    </row>
    <row r="2801">
      <c r="F2801" s="20"/>
    </row>
    <row r="2802">
      <c r="F2802" s="20"/>
    </row>
    <row r="2803">
      <c r="F2803" s="20"/>
    </row>
    <row r="2804">
      <c r="F2804" s="20"/>
    </row>
    <row r="2805">
      <c r="F2805" s="20"/>
    </row>
    <row r="2806">
      <c r="F2806" s="20"/>
    </row>
    <row r="2807">
      <c r="F2807" s="20"/>
    </row>
    <row r="2808">
      <c r="F2808" s="20"/>
    </row>
    <row r="2809">
      <c r="F2809" s="20"/>
    </row>
    <row r="2810">
      <c r="F2810" s="20"/>
    </row>
    <row r="2811">
      <c r="F2811" s="20"/>
    </row>
    <row r="2812">
      <c r="F2812" s="20"/>
    </row>
    <row r="2813">
      <c r="F2813" s="20"/>
    </row>
    <row r="2814">
      <c r="F2814" s="20"/>
    </row>
    <row r="2815">
      <c r="F2815" s="20"/>
    </row>
    <row r="2816">
      <c r="F2816" s="20"/>
    </row>
    <row r="2817">
      <c r="F2817" s="20"/>
    </row>
    <row r="2818">
      <c r="F2818" s="20"/>
    </row>
    <row r="2819">
      <c r="F2819" s="20"/>
    </row>
  </sheetData>
  <conditionalFormatting sqref="E2">
    <cfRule type="expression" dxfId="0" priority="1">
      <formula>Application!E2="Yes"</formula>
    </cfRule>
  </conditionalFormatting>
  <conditionalFormatting sqref="B2">
    <cfRule type="expression" dxfId="1" priority="2">
      <formula>INDIRECT("'Upstream Reaches'!D2")="Yes"</formula>
    </cfRule>
  </conditionalFormatting>
  <conditionalFormatting sqref="A6:L200">
    <cfRule type="expression" dxfId="2" priority="3">
      <formula>$D6&gt;$M6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3" t="s">
        <v>3061</v>
      </c>
      <c r="B1" s="13" t="s">
        <v>3031</v>
      </c>
    </row>
    <row r="2">
      <c r="A2" s="7" t="s">
        <v>3062</v>
      </c>
      <c r="B2" s="6">
        <v>691509.0</v>
      </c>
    </row>
    <row r="3">
      <c r="A3" s="7" t="s">
        <v>3063</v>
      </c>
      <c r="B3" s="6">
        <v>648928.0</v>
      </c>
    </row>
    <row r="4">
      <c r="A4" s="7" t="s">
        <v>3063</v>
      </c>
      <c r="B4" s="6">
        <v>653187.0</v>
      </c>
    </row>
    <row r="5">
      <c r="A5" s="7" t="s">
        <v>3063</v>
      </c>
      <c r="B5" s="6">
        <v>682257.0</v>
      </c>
    </row>
    <row r="6">
      <c r="A6" s="7" t="s">
        <v>3064</v>
      </c>
      <c r="B6" s="6">
        <v>651190.0</v>
      </c>
    </row>
    <row r="7">
      <c r="A7" s="7" t="s">
        <v>3063</v>
      </c>
      <c r="B7" s="6">
        <v>652463.0</v>
      </c>
    </row>
    <row r="8">
      <c r="A8" s="7" t="s">
        <v>3063</v>
      </c>
      <c r="B8" s="6">
        <v>652463.0</v>
      </c>
    </row>
    <row r="9">
      <c r="A9" s="7" t="s">
        <v>3063</v>
      </c>
      <c r="B9" s="6">
        <v>652791.0</v>
      </c>
    </row>
    <row r="10">
      <c r="A10" s="7" t="s">
        <v>3062</v>
      </c>
      <c r="B10" s="6">
        <v>653285.0</v>
      </c>
    </row>
    <row r="11">
      <c r="A11" s="7" t="s">
        <v>3063</v>
      </c>
      <c r="B11" s="6">
        <v>653461.0</v>
      </c>
    </row>
    <row r="12">
      <c r="A12" s="7" t="s">
        <v>3065</v>
      </c>
      <c r="B12" s="6">
        <v>651625.0</v>
      </c>
    </row>
    <row r="13">
      <c r="A13" s="7" t="s">
        <v>3063</v>
      </c>
      <c r="B13" s="6">
        <v>653874.0</v>
      </c>
    </row>
    <row r="14">
      <c r="A14" s="7" t="s">
        <v>3064</v>
      </c>
      <c r="B14" s="6">
        <v>652256.0</v>
      </c>
    </row>
    <row r="15">
      <c r="A15" s="7" t="s">
        <v>3064</v>
      </c>
      <c r="B15" s="6">
        <v>652436.0</v>
      </c>
    </row>
    <row r="16">
      <c r="A16" s="7" t="s">
        <v>3064</v>
      </c>
      <c r="B16" s="6">
        <v>652436.0</v>
      </c>
    </row>
    <row r="17">
      <c r="A17" s="7" t="s">
        <v>3064</v>
      </c>
      <c r="B17" s="6">
        <v>652436.0</v>
      </c>
    </row>
    <row r="18">
      <c r="A18" s="7" t="s">
        <v>3063</v>
      </c>
      <c r="B18" s="6">
        <v>652423.0</v>
      </c>
    </row>
    <row r="19">
      <c r="A19" s="7" t="s">
        <v>3062</v>
      </c>
      <c r="B19" s="6">
        <v>652705.0</v>
      </c>
    </row>
    <row r="20">
      <c r="A20" s="7" t="s">
        <v>3066</v>
      </c>
      <c r="B20" s="6">
        <v>651375.0</v>
      </c>
    </row>
    <row r="21">
      <c r="A21" s="7" t="s">
        <v>3066</v>
      </c>
      <c r="B21" s="6">
        <v>651501.0</v>
      </c>
    </row>
    <row r="22">
      <c r="A22" s="7" t="s">
        <v>3065</v>
      </c>
      <c r="B22" s="6">
        <v>651962.0</v>
      </c>
    </row>
    <row r="23">
      <c r="A23" s="7" t="s">
        <v>3063</v>
      </c>
      <c r="B23" s="6">
        <v>652090.0</v>
      </c>
    </row>
    <row r="24">
      <c r="A24" s="7" t="s">
        <v>3066</v>
      </c>
      <c r="B24" s="6">
        <v>651984.0</v>
      </c>
    </row>
    <row r="25">
      <c r="A25" s="7" t="s">
        <v>3067</v>
      </c>
      <c r="B25" s="6">
        <v>651984.0</v>
      </c>
    </row>
    <row r="26">
      <c r="A26" s="7" t="s">
        <v>3063</v>
      </c>
      <c r="B26" s="6">
        <v>651375.0</v>
      </c>
    </row>
    <row r="27">
      <c r="A27" s="7" t="s">
        <v>3063</v>
      </c>
      <c r="B27" s="6">
        <v>651501.0</v>
      </c>
    </row>
    <row r="28">
      <c r="A28" s="7" t="s">
        <v>3063</v>
      </c>
      <c r="B28" s="6">
        <v>653905.0</v>
      </c>
    </row>
    <row r="29">
      <c r="A29" s="7" t="s">
        <v>3066</v>
      </c>
      <c r="B29" s="6">
        <v>653403.0</v>
      </c>
    </row>
    <row r="30">
      <c r="A30" s="7" t="s">
        <v>3063</v>
      </c>
      <c r="B30" s="6">
        <v>653403.0</v>
      </c>
    </row>
    <row r="31">
      <c r="A31" s="7" t="s">
        <v>3063</v>
      </c>
      <c r="B31" s="6">
        <v>653403.0</v>
      </c>
    </row>
    <row r="32">
      <c r="A32" s="7" t="s">
        <v>3064</v>
      </c>
      <c r="B32" s="6">
        <v>653315.0</v>
      </c>
    </row>
    <row r="33">
      <c r="A33" s="7" t="s">
        <v>3063</v>
      </c>
      <c r="B33" s="6">
        <v>652921.0</v>
      </c>
    </row>
    <row r="34">
      <c r="A34" s="7" t="s">
        <v>3063</v>
      </c>
      <c r="B34" s="6">
        <v>652424.0</v>
      </c>
    </row>
    <row r="35">
      <c r="A35" s="7" t="s">
        <v>3063</v>
      </c>
      <c r="B35" s="6">
        <v>652424.0</v>
      </c>
    </row>
    <row r="36">
      <c r="A36" s="7" t="s">
        <v>3062</v>
      </c>
      <c r="B36" s="6">
        <v>652424.0</v>
      </c>
    </row>
    <row r="37">
      <c r="A37" s="7" t="s">
        <v>3063</v>
      </c>
      <c r="B37" s="6">
        <v>652424.0</v>
      </c>
    </row>
    <row r="38">
      <c r="A38" s="7" t="s">
        <v>3066</v>
      </c>
      <c r="B38" s="6">
        <v>652675.0</v>
      </c>
    </row>
    <row r="39">
      <c r="A39" s="7" t="s">
        <v>3064</v>
      </c>
      <c r="B39" s="6">
        <v>652675.0</v>
      </c>
    </row>
    <row r="40">
      <c r="A40" s="7" t="s">
        <v>3064</v>
      </c>
      <c r="B40" s="6">
        <v>652675.0</v>
      </c>
    </row>
    <row r="41">
      <c r="A41" s="7" t="s">
        <v>3064</v>
      </c>
      <c r="B41" s="6">
        <v>653261.0</v>
      </c>
    </row>
    <row r="42">
      <c r="A42" s="7" t="s">
        <v>3068</v>
      </c>
      <c r="B42" s="6">
        <v>653286.0</v>
      </c>
    </row>
    <row r="43">
      <c r="A43" s="7" t="s">
        <v>3068</v>
      </c>
      <c r="B43" s="6">
        <v>653286.0</v>
      </c>
    </row>
    <row r="44">
      <c r="A44" s="7" t="s">
        <v>3069</v>
      </c>
      <c r="B44" s="6">
        <v>653818.0</v>
      </c>
    </row>
    <row r="45">
      <c r="A45" s="7" t="s">
        <v>3066</v>
      </c>
      <c r="B45" s="6">
        <v>653818.0</v>
      </c>
    </row>
    <row r="46">
      <c r="A46" s="7" t="s">
        <v>3064</v>
      </c>
      <c r="B46" s="6">
        <v>653316.0</v>
      </c>
    </row>
    <row r="47">
      <c r="A47" s="7" t="s">
        <v>3066</v>
      </c>
      <c r="B47" s="6">
        <v>653855.0</v>
      </c>
    </row>
    <row r="48">
      <c r="A48" s="7" t="s">
        <v>3063</v>
      </c>
      <c r="B48" s="6">
        <v>653944.0</v>
      </c>
    </row>
    <row r="49">
      <c r="A49" s="7" t="s">
        <v>3062</v>
      </c>
      <c r="B49" s="6">
        <v>654674.0</v>
      </c>
    </row>
    <row r="50">
      <c r="A50" s="7" t="s">
        <v>3063</v>
      </c>
      <c r="B50" s="6">
        <v>654718.0</v>
      </c>
    </row>
    <row r="51">
      <c r="A51" s="7" t="s">
        <v>3063</v>
      </c>
      <c r="B51" s="6">
        <v>655487.0</v>
      </c>
    </row>
    <row r="52">
      <c r="A52" s="7" t="s">
        <v>3063</v>
      </c>
      <c r="B52" s="6">
        <v>655326.0</v>
      </c>
    </row>
    <row r="53">
      <c r="A53" s="7" t="s">
        <v>3062</v>
      </c>
      <c r="B53" s="6">
        <v>655699.0</v>
      </c>
    </row>
    <row r="54">
      <c r="A54" s="7" t="s">
        <v>3063</v>
      </c>
      <c r="B54" s="6">
        <v>654720.0</v>
      </c>
    </row>
    <row r="55">
      <c r="A55" s="7" t="s">
        <v>3062</v>
      </c>
      <c r="B55" s="6">
        <v>659735.0</v>
      </c>
    </row>
    <row r="56">
      <c r="A56" s="7" t="s">
        <v>3062</v>
      </c>
      <c r="B56" s="6">
        <v>656060.0</v>
      </c>
    </row>
    <row r="57">
      <c r="A57" s="7" t="s">
        <v>3064</v>
      </c>
      <c r="B57" s="6">
        <v>652949.0</v>
      </c>
    </row>
    <row r="58">
      <c r="A58" s="7" t="s">
        <v>3064</v>
      </c>
      <c r="B58" s="6">
        <v>653124.0</v>
      </c>
    </row>
    <row r="59">
      <c r="A59" s="7" t="s">
        <v>3064</v>
      </c>
      <c r="B59" s="6">
        <v>653124.0</v>
      </c>
    </row>
    <row r="60">
      <c r="A60" s="7" t="s">
        <v>3064</v>
      </c>
      <c r="B60" s="6">
        <v>653124.0</v>
      </c>
    </row>
    <row r="61">
      <c r="A61" s="7" t="s">
        <v>3065</v>
      </c>
      <c r="B61" s="6">
        <v>652974.0</v>
      </c>
    </row>
    <row r="62">
      <c r="A62" s="7" t="s">
        <v>3068</v>
      </c>
      <c r="B62" s="6">
        <v>652974.0</v>
      </c>
    </row>
    <row r="63">
      <c r="A63" s="7" t="s">
        <v>3069</v>
      </c>
      <c r="B63" s="6">
        <v>653124.0</v>
      </c>
    </row>
    <row r="64">
      <c r="A64" s="7" t="s">
        <v>3066</v>
      </c>
      <c r="B64" s="6">
        <v>653318.0</v>
      </c>
    </row>
    <row r="65">
      <c r="A65" s="7" t="s">
        <v>3064</v>
      </c>
      <c r="B65" s="6">
        <v>653956.0</v>
      </c>
    </row>
    <row r="66">
      <c r="A66" s="7" t="s">
        <v>3063</v>
      </c>
      <c r="B66" s="6">
        <v>657613.0</v>
      </c>
    </row>
    <row r="67">
      <c r="A67" s="7" t="s">
        <v>3066</v>
      </c>
      <c r="B67" s="6">
        <v>653463.0</v>
      </c>
    </row>
    <row r="68">
      <c r="A68" s="7" t="s">
        <v>3066</v>
      </c>
      <c r="B68" s="6">
        <v>653463.0</v>
      </c>
    </row>
    <row r="69">
      <c r="A69" s="7" t="s">
        <v>3062</v>
      </c>
      <c r="B69" s="6">
        <v>663663.0</v>
      </c>
    </row>
    <row r="70">
      <c r="A70" s="7" t="s">
        <v>3063</v>
      </c>
      <c r="B70" s="6">
        <v>662333.0</v>
      </c>
    </row>
    <row r="71">
      <c r="A71" s="7" t="s">
        <v>3062</v>
      </c>
      <c r="B71" s="6">
        <v>654570.0</v>
      </c>
    </row>
    <row r="72">
      <c r="A72" s="7" t="s">
        <v>3063</v>
      </c>
      <c r="B72" s="6">
        <v>657438.0</v>
      </c>
    </row>
    <row r="73">
      <c r="A73" s="7" t="s">
        <v>3063</v>
      </c>
      <c r="B73" s="6">
        <v>657438.0</v>
      </c>
    </row>
    <row r="74">
      <c r="A74" s="7" t="s">
        <v>3062</v>
      </c>
      <c r="B74" s="6">
        <v>672334.0</v>
      </c>
    </row>
    <row r="75">
      <c r="A75" s="7" t="s">
        <v>3062</v>
      </c>
      <c r="B75" s="6">
        <v>670924.0</v>
      </c>
    </row>
    <row r="76">
      <c r="A76" s="7" t="s">
        <v>3063</v>
      </c>
      <c r="B76" s="6">
        <v>670414.0</v>
      </c>
    </row>
    <row r="77">
      <c r="A77" s="7" t="s">
        <v>3063</v>
      </c>
      <c r="B77" s="6">
        <v>669873.0</v>
      </c>
    </row>
    <row r="78">
      <c r="A78" s="7" t="s">
        <v>3063</v>
      </c>
      <c r="B78" s="6">
        <v>669873.0</v>
      </c>
    </row>
    <row r="79">
      <c r="A79" s="7" t="s">
        <v>3063</v>
      </c>
      <c r="B79" s="6">
        <v>669873.0</v>
      </c>
    </row>
    <row r="80">
      <c r="A80" s="7" t="s">
        <v>3063</v>
      </c>
      <c r="B80" s="6">
        <v>669249.0</v>
      </c>
    </row>
    <row r="81">
      <c r="A81" s="7" t="s">
        <v>3062</v>
      </c>
      <c r="B81" s="6">
        <v>669747.0</v>
      </c>
    </row>
    <row r="82">
      <c r="A82" s="7" t="s">
        <v>3063</v>
      </c>
      <c r="B82" s="6">
        <v>671784.0</v>
      </c>
    </row>
    <row r="83">
      <c r="A83" s="7" t="s">
        <v>3062</v>
      </c>
      <c r="B83" s="6">
        <v>660262.0</v>
      </c>
    </row>
    <row r="84">
      <c r="A84" s="7" t="s">
        <v>3062</v>
      </c>
      <c r="B84" s="6">
        <v>660811.0</v>
      </c>
    </row>
    <row r="85">
      <c r="A85" s="7" t="s">
        <v>3063</v>
      </c>
      <c r="B85" s="6">
        <v>657511.0</v>
      </c>
    </row>
    <row r="86">
      <c r="A86" s="7" t="s">
        <v>3063</v>
      </c>
      <c r="B86" s="6">
        <v>657511.0</v>
      </c>
    </row>
    <row r="87">
      <c r="A87" s="7" t="s">
        <v>3063</v>
      </c>
      <c r="B87" s="6">
        <v>657152.0</v>
      </c>
    </row>
    <row r="88">
      <c r="A88" s="7" t="s">
        <v>3066</v>
      </c>
      <c r="B88" s="6">
        <v>657152.0</v>
      </c>
    </row>
    <row r="89">
      <c r="A89" s="7" t="s">
        <v>3064</v>
      </c>
      <c r="B89" s="6">
        <v>657152.0</v>
      </c>
    </row>
    <row r="90">
      <c r="A90" s="7" t="s">
        <v>3063</v>
      </c>
      <c r="B90" s="6">
        <v>657151.0</v>
      </c>
    </row>
    <row r="91">
      <c r="A91" s="7" t="s">
        <v>3063</v>
      </c>
      <c r="B91" s="6">
        <v>657151.0</v>
      </c>
    </row>
    <row r="92">
      <c r="A92" s="7" t="s">
        <v>3063</v>
      </c>
      <c r="B92" s="6">
        <v>657599.0</v>
      </c>
    </row>
    <row r="93">
      <c r="A93" s="7" t="s">
        <v>3063</v>
      </c>
      <c r="B93" s="6">
        <v>662274.0</v>
      </c>
    </row>
    <row r="94">
      <c r="A94" s="7" t="s">
        <v>3063</v>
      </c>
      <c r="B94" s="6">
        <v>661585.0</v>
      </c>
    </row>
    <row r="95">
      <c r="A95" s="7" t="s">
        <v>3063</v>
      </c>
      <c r="B95" s="6">
        <v>664592.0</v>
      </c>
    </row>
    <row r="96">
      <c r="A96" s="7" t="s">
        <v>3064</v>
      </c>
      <c r="B96" s="6">
        <v>657151.0</v>
      </c>
    </row>
    <row r="97">
      <c r="A97" s="7" t="s">
        <v>3069</v>
      </c>
      <c r="B97" s="6">
        <v>657599.0</v>
      </c>
    </row>
    <row r="98">
      <c r="A98" s="7" t="s">
        <v>3063</v>
      </c>
      <c r="B98" s="6">
        <v>655380.0</v>
      </c>
    </row>
    <row r="99">
      <c r="A99" s="7" t="s">
        <v>3062</v>
      </c>
      <c r="B99" s="6">
        <v>655805.0</v>
      </c>
    </row>
    <row r="100">
      <c r="A100" s="7" t="s">
        <v>3063</v>
      </c>
      <c r="B100" s="6">
        <v>656639.0</v>
      </c>
    </row>
    <row r="101">
      <c r="A101" s="7" t="s">
        <v>3063</v>
      </c>
      <c r="B101" s="6">
        <v>655963.0</v>
      </c>
    </row>
    <row r="102">
      <c r="A102" s="7" t="s">
        <v>3063</v>
      </c>
      <c r="B102" s="6">
        <v>656803.0</v>
      </c>
    </row>
    <row r="103">
      <c r="A103" s="7" t="s">
        <v>3063</v>
      </c>
      <c r="B103" s="6">
        <v>658559.0</v>
      </c>
    </row>
    <row r="104">
      <c r="A104" s="7" t="s">
        <v>3062</v>
      </c>
      <c r="B104" s="6">
        <v>662226.0</v>
      </c>
    </row>
    <row r="105">
      <c r="A105" s="7" t="s">
        <v>3062</v>
      </c>
      <c r="B105" s="6">
        <v>663209.0</v>
      </c>
    </row>
    <row r="106">
      <c r="A106" s="7" t="s">
        <v>3062</v>
      </c>
      <c r="B106" s="6">
        <v>666022.0</v>
      </c>
    </row>
    <row r="107">
      <c r="A107" s="7" t="s">
        <v>3062</v>
      </c>
      <c r="B107" s="6">
        <v>658445.0</v>
      </c>
    </row>
    <row r="108">
      <c r="A108" s="7" t="s">
        <v>3070</v>
      </c>
      <c r="B108" s="6">
        <v>658517.0</v>
      </c>
    </row>
    <row r="109">
      <c r="A109" s="7" t="s">
        <v>3062</v>
      </c>
      <c r="B109" s="6">
        <v>659569.0</v>
      </c>
    </row>
    <row r="110">
      <c r="A110" s="7" t="s">
        <v>3062</v>
      </c>
      <c r="B110" s="6">
        <v>660156.0</v>
      </c>
    </row>
    <row r="111">
      <c r="A111" s="7" t="s">
        <v>3063</v>
      </c>
      <c r="B111" s="6">
        <v>658043.0</v>
      </c>
    </row>
    <row r="112">
      <c r="A112" s="7" t="s">
        <v>3062</v>
      </c>
      <c r="B112" s="6">
        <v>657956.0</v>
      </c>
    </row>
    <row r="113">
      <c r="A113" s="7" t="s">
        <v>3064</v>
      </c>
      <c r="B113" s="6">
        <v>658645.0</v>
      </c>
    </row>
    <row r="114">
      <c r="A114" s="7" t="s">
        <v>3064</v>
      </c>
      <c r="B114" s="6">
        <v>659569.0</v>
      </c>
    </row>
    <row r="115">
      <c r="A115" s="7" t="s">
        <v>3062</v>
      </c>
      <c r="B115" s="6">
        <v>661743.0</v>
      </c>
    </row>
    <row r="116">
      <c r="A116" s="7" t="s">
        <v>3062</v>
      </c>
      <c r="B116" s="6">
        <v>661743.0</v>
      </c>
    </row>
    <row r="117">
      <c r="A117" s="7" t="s">
        <v>3062</v>
      </c>
      <c r="B117" s="6">
        <v>661553.0</v>
      </c>
    </row>
    <row r="118">
      <c r="A118" s="7" t="s">
        <v>3062</v>
      </c>
      <c r="B118" s="6">
        <v>661553.0</v>
      </c>
    </row>
    <row r="119">
      <c r="A119" s="7" t="s">
        <v>3066</v>
      </c>
      <c r="B119" s="6">
        <v>659117.0</v>
      </c>
    </row>
    <row r="120">
      <c r="A120" s="7" t="s">
        <v>3062</v>
      </c>
      <c r="B120" s="6">
        <v>666338.0</v>
      </c>
    </row>
    <row r="121">
      <c r="A121" s="7" t="s">
        <v>3063</v>
      </c>
      <c r="B121" s="6">
        <v>663061.0</v>
      </c>
    </row>
    <row r="122">
      <c r="A122" s="7" t="s">
        <v>3062</v>
      </c>
      <c r="B122" s="6">
        <v>664464.0</v>
      </c>
    </row>
    <row r="123">
      <c r="A123" s="7" t="s">
        <v>3063</v>
      </c>
      <c r="B123" s="6">
        <v>664464.0</v>
      </c>
    </row>
    <row r="124">
      <c r="A124" s="7" t="s">
        <v>3063</v>
      </c>
      <c r="B124" s="6">
        <v>662725.0</v>
      </c>
    </row>
    <row r="125">
      <c r="A125" s="7" t="s">
        <v>3063</v>
      </c>
      <c r="B125" s="6">
        <v>662509.0</v>
      </c>
    </row>
    <row r="126">
      <c r="A126" s="7" t="s">
        <v>3063</v>
      </c>
      <c r="B126" s="6">
        <v>662725.0</v>
      </c>
    </row>
    <row r="127">
      <c r="A127" s="7" t="s">
        <v>3063</v>
      </c>
      <c r="B127" s="6">
        <v>662509.0</v>
      </c>
    </row>
    <row r="128">
      <c r="A128" s="7" t="s">
        <v>3063</v>
      </c>
      <c r="B128" s="6">
        <v>661948.0</v>
      </c>
    </row>
    <row r="129">
      <c r="A129" s="7" t="s">
        <v>3063</v>
      </c>
      <c r="B129" s="6">
        <v>661569.0</v>
      </c>
    </row>
    <row r="130">
      <c r="A130" s="7" t="s">
        <v>3064</v>
      </c>
      <c r="B130" s="6">
        <v>660872.0</v>
      </c>
    </row>
    <row r="131">
      <c r="A131" s="7" t="s">
        <v>3062</v>
      </c>
      <c r="B131" s="6">
        <v>663860.0</v>
      </c>
    </row>
    <row r="132">
      <c r="A132" s="7" t="s">
        <v>3063</v>
      </c>
      <c r="B132" s="6">
        <v>664466.0</v>
      </c>
    </row>
    <row r="133">
      <c r="A133" s="7" t="s">
        <v>3063</v>
      </c>
      <c r="B133" s="6">
        <v>664543.0</v>
      </c>
    </row>
    <row r="134">
      <c r="A134" s="7" t="s">
        <v>3068</v>
      </c>
      <c r="B134" s="6">
        <v>662140.0</v>
      </c>
    </row>
    <row r="135">
      <c r="A135" s="7" t="s">
        <v>3068</v>
      </c>
      <c r="B135" s="6">
        <v>662140.0</v>
      </c>
    </row>
    <row r="136">
      <c r="A136" s="7" t="s">
        <v>3063</v>
      </c>
      <c r="B136" s="6">
        <v>662200.0</v>
      </c>
    </row>
    <row r="137">
      <c r="A137" s="7" t="s">
        <v>3063</v>
      </c>
      <c r="B137" s="6">
        <v>662012.0</v>
      </c>
    </row>
    <row r="138">
      <c r="A138" s="7" t="s">
        <v>3063</v>
      </c>
      <c r="B138" s="6">
        <v>661689.0</v>
      </c>
    </row>
    <row r="139">
      <c r="A139" s="7" t="s">
        <v>3063</v>
      </c>
      <c r="B139" s="6">
        <v>663458.0</v>
      </c>
    </row>
    <row r="140">
      <c r="A140" s="7" t="s">
        <v>3063</v>
      </c>
      <c r="B140" s="6">
        <v>666093.0</v>
      </c>
    </row>
    <row r="141">
      <c r="A141" s="7" t="s">
        <v>3063</v>
      </c>
      <c r="B141" s="6">
        <v>666576.0</v>
      </c>
    </row>
    <row r="142">
      <c r="A142" s="7" t="s">
        <v>3063</v>
      </c>
      <c r="B142" s="6">
        <v>664631.0</v>
      </c>
    </row>
    <row r="143">
      <c r="A143" s="7" t="s">
        <v>3063</v>
      </c>
      <c r="B143" s="6">
        <v>663563.0</v>
      </c>
    </row>
    <row r="144">
      <c r="A144" s="7" t="s">
        <v>3063</v>
      </c>
      <c r="B144" s="6">
        <v>663563.0</v>
      </c>
    </row>
    <row r="145">
      <c r="A145" s="7" t="s">
        <v>3063</v>
      </c>
      <c r="B145" s="6">
        <v>663636.0</v>
      </c>
    </row>
    <row r="146">
      <c r="A146" s="7" t="s">
        <v>3063</v>
      </c>
      <c r="B146" s="6">
        <v>661586.0</v>
      </c>
    </row>
    <row r="147">
      <c r="A147" s="7" t="s">
        <v>3063</v>
      </c>
      <c r="B147" s="6">
        <v>661213.0</v>
      </c>
    </row>
    <row r="148">
      <c r="A148" s="7" t="s">
        <v>3063</v>
      </c>
      <c r="B148" s="6">
        <v>662297.0</v>
      </c>
    </row>
    <row r="149">
      <c r="A149" s="7" t="s">
        <v>3062</v>
      </c>
      <c r="B149" s="6">
        <v>662961.0</v>
      </c>
    </row>
    <row r="150">
      <c r="A150" s="7" t="s">
        <v>3066</v>
      </c>
      <c r="B150" s="6">
        <v>663921.0</v>
      </c>
    </row>
    <row r="151">
      <c r="A151" s="7" t="s">
        <v>3063</v>
      </c>
      <c r="B151" s="6">
        <v>663767.0</v>
      </c>
    </row>
    <row r="152">
      <c r="A152" s="7" t="s">
        <v>3062</v>
      </c>
      <c r="B152" s="6">
        <v>672767.0</v>
      </c>
    </row>
    <row r="153">
      <c r="A153" s="7" t="s">
        <v>3062</v>
      </c>
      <c r="B153" s="6">
        <v>673983.0</v>
      </c>
    </row>
    <row r="154">
      <c r="A154" s="7" t="s">
        <v>3062</v>
      </c>
      <c r="B154" s="6">
        <v>673700.0</v>
      </c>
    </row>
    <row r="155">
      <c r="A155" s="7" t="s">
        <v>3062</v>
      </c>
      <c r="B155" s="6">
        <v>673701.0</v>
      </c>
    </row>
    <row r="156">
      <c r="A156" s="7" t="s">
        <v>3062</v>
      </c>
      <c r="B156" s="6">
        <v>673702.0</v>
      </c>
    </row>
    <row r="157">
      <c r="A157" s="7" t="s">
        <v>3063</v>
      </c>
      <c r="B157" s="6">
        <v>671784.0</v>
      </c>
    </row>
    <row r="158">
      <c r="A158" s="7" t="s">
        <v>3062</v>
      </c>
      <c r="B158" s="6">
        <v>673856.0</v>
      </c>
    </row>
    <row r="159">
      <c r="A159" s="7" t="s">
        <v>3062</v>
      </c>
      <c r="B159" s="6">
        <v>671132.0</v>
      </c>
    </row>
    <row r="160">
      <c r="A160" s="7" t="s">
        <v>3063</v>
      </c>
      <c r="B160" s="6">
        <v>668491.0</v>
      </c>
    </row>
    <row r="161">
      <c r="A161" s="7" t="s">
        <v>3063</v>
      </c>
      <c r="B161" s="6">
        <v>668491.0</v>
      </c>
    </row>
    <row r="162">
      <c r="A162" s="7" t="s">
        <v>3063</v>
      </c>
      <c r="B162" s="6">
        <v>671657.0</v>
      </c>
    </row>
    <row r="163">
      <c r="A163" s="7" t="s">
        <v>3062</v>
      </c>
      <c r="B163" s="6">
        <v>671774.0</v>
      </c>
    </row>
    <row r="164">
      <c r="A164" s="7" t="s">
        <v>3063</v>
      </c>
      <c r="B164" s="6">
        <v>665617.0</v>
      </c>
    </row>
    <row r="165">
      <c r="A165" s="7" t="s">
        <v>3071</v>
      </c>
      <c r="B165" s="6">
        <v>651871.0</v>
      </c>
    </row>
    <row r="166">
      <c r="A166" s="7" t="s">
        <v>3062</v>
      </c>
      <c r="B166" s="6">
        <v>651537.0</v>
      </c>
    </row>
    <row r="167">
      <c r="A167" s="7" t="s">
        <v>3062</v>
      </c>
      <c r="B167" s="6">
        <v>651588.0</v>
      </c>
    </row>
    <row r="168">
      <c r="A168" s="7" t="s">
        <v>3063</v>
      </c>
      <c r="B168" s="6">
        <v>664561.0</v>
      </c>
    </row>
    <row r="169">
      <c r="A169" s="7" t="s">
        <v>3063</v>
      </c>
      <c r="B169" s="6">
        <v>664561.0</v>
      </c>
    </row>
    <row r="170">
      <c r="A170" s="7" t="s">
        <v>3063</v>
      </c>
      <c r="B170" s="6">
        <v>664561.0</v>
      </c>
    </row>
    <row r="171">
      <c r="A171" s="7" t="s">
        <v>3062</v>
      </c>
      <c r="B171" s="6">
        <v>673770.0</v>
      </c>
    </row>
    <row r="172">
      <c r="A172" s="7" t="s">
        <v>3062</v>
      </c>
      <c r="B172" s="6">
        <v>673770.0</v>
      </c>
    </row>
    <row r="173">
      <c r="A173" s="7" t="s">
        <v>3062</v>
      </c>
      <c r="B173" s="6">
        <v>688188.0</v>
      </c>
    </row>
    <row r="174">
      <c r="A174" s="7" t="s">
        <v>3062</v>
      </c>
      <c r="B174" s="6">
        <v>688326.0</v>
      </c>
    </row>
    <row r="175">
      <c r="A175" s="7" t="s">
        <v>3063</v>
      </c>
      <c r="B175" s="6">
        <v>689261.0</v>
      </c>
    </row>
    <row r="176">
      <c r="A176" s="7" t="s">
        <v>3063</v>
      </c>
      <c r="B176" s="6">
        <v>689176.0</v>
      </c>
    </row>
    <row r="177">
      <c r="A177" s="7" t="s">
        <v>3062</v>
      </c>
      <c r="B177" s="6">
        <v>687160.0</v>
      </c>
    </row>
    <row r="178">
      <c r="A178" s="7" t="s">
        <v>3062</v>
      </c>
      <c r="B178" s="6">
        <v>683945.0</v>
      </c>
    </row>
    <row r="179">
      <c r="A179" s="7" t="s">
        <v>3062</v>
      </c>
      <c r="B179" s="6">
        <v>681273.0</v>
      </c>
    </row>
    <row r="180">
      <c r="A180" s="7" t="s">
        <v>3062</v>
      </c>
      <c r="B180" s="6">
        <v>691293.0</v>
      </c>
    </row>
    <row r="181">
      <c r="A181" s="7" t="s">
        <v>3062</v>
      </c>
      <c r="B181" s="6">
        <v>691242.0</v>
      </c>
    </row>
    <row r="182">
      <c r="A182" s="7" t="s">
        <v>3062</v>
      </c>
      <c r="B182" s="6">
        <v>691510.0</v>
      </c>
    </row>
    <row r="183">
      <c r="A183" s="7" t="s">
        <v>3062</v>
      </c>
      <c r="B183" s="6">
        <v>691870.0</v>
      </c>
    </row>
    <row r="184">
      <c r="A184" s="7" t="s">
        <v>3062</v>
      </c>
      <c r="B184" s="6">
        <v>692455.0</v>
      </c>
    </row>
    <row r="185">
      <c r="A185" s="7" t="s">
        <v>3063</v>
      </c>
      <c r="B185" s="6">
        <v>694615.0</v>
      </c>
    </row>
    <row r="186">
      <c r="A186" s="7" t="s">
        <v>3062</v>
      </c>
      <c r="B186" s="6">
        <v>693988.0</v>
      </c>
    </row>
    <row r="187">
      <c r="A187" s="7" t="s">
        <v>3062</v>
      </c>
      <c r="B187" s="6">
        <v>696251.0</v>
      </c>
    </row>
    <row r="188">
      <c r="A188" s="7" t="s">
        <v>3063</v>
      </c>
      <c r="B188" s="6">
        <v>677250.0</v>
      </c>
    </row>
    <row r="189">
      <c r="A189" s="7" t="s">
        <v>3062</v>
      </c>
      <c r="B189" s="6">
        <v>668977.0</v>
      </c>
    </row>
    <row r="190">
      <c r="A190" s="7" t="s">
        <v>3062</v>
      </c>
      <c r="B190" s="6">
        <v>668977.0</v>
      </c>
    </row>
    <row r="191">
      <c r="A191" s="7" t="s">
        <v>3062</v>
      </c>
      <c r="B191" s="6">
        <v>668977.0</v>
      </c>
    </row>
    <row r="192">
      <c r="A192" s="7" t="s">
        <v>3062</v>
      </c>
      <c r="B192" s="6">
        <v>674057.0</v>
      </c>
    </row>
    <row r="193">
      <c r="A193" s="7" t="s">
        <v>3062</v>
      </c>
      <c r="B193" s="6">
        <v>677161.0</v>
      </c>
    </row>
    <row r="194">
      <c r="A194" s="7" t="s">
        <v>3063</v>
      </c>
      <c r="B194" s="6">
        <v>677527.0</v>
      </c>
    </row>
    <row r="195">
      <c r="A195" s="7" t="s">
        <v>3062</v>
      </c>
      <c r="B195" s="6">
        <v>678017.0</v>
      </c>
    </row>
    <row r="196">
      <c r="A196" s="7" t="s">
        <v>3062</v>
      </c>
      <c r="B196" s="6">
        <v>678491.0</v>
      </c>
    </row>
    <row r="197">
      <c r="A197" s="7" t="s">
        <v>3062</v>
      </c>
      <c r="B197" s="6">
        <v>679110.0</v>
      </c>
    </row>
    <row r="198">
      <c r="A198" s="7" t="s">
        <v>3062</v>
      </c>
      <c r="B198" s="6">
        <v>679110.0</v>
      </c>
    </row>
    <row r="199">
      <c r="A199" s="7" t="s">
        <v>3063</v>
      </c>
      <c r="B199" s="6">
        <v>680628.0</v>
      </c>
    </row>
    <row r="200">
      <c r="A200" s="7" t="s">
        <v>3062</v>
      </c>
      <c r="B200" s="6">
        <v>679862.0</v>
      </c>
    </row>
    <row r="201">
      <c r="A201" s="7" t="s">
        <v>3062</v>
      </c>
      <c r="B201" s="6">
        <v>682543.0</v>
      </c>
    </row>
    <row r="202">
      <c r="A202" s="7" t="s">
        <v>3062</v>
      </c>
      <c r="B202" s="6">
        <v>682543.0</v>
      </c>
    </row>
    <row r="203">
      <c r="A203" s="7" t="s">
        <v>3062</v>
      </c>
      <c r="B203" s="6">
        <v>682543.0</v>
      </c>
    </row>
    <row r="204">
      <c r="A204" s="7" t="s">
        <v>3063</v>
      </c>
      <c r="B204" s="6">
        <v>682543.0</v>
      </c>
    </row>
    <row r="205">
      <c r="A205" s="7" t="s">
        <v>3062</v>
      </c>
      <c r="B205" s="6">
        <v>681315.0</v>
      </c>
    </row>
    <row r="206">
      <c r="A206" s="7" t="s">
        <v>3063</v>
      </c>
      <c r="B206" s="6">
        <v>684871.0</v>
      </c>
    </row>
    <row r="207">
      <c r="A207" s="7" t="s">
        <v>3063</v>
      </c>
      <c r="B207" s="6">
        <v>684763.0</v>
      </c>
    </row>
    <row r="208">
      <c r="A208" s="7" t="s">
        <v>3062</v>
      </c>
      <c r="B208" s="6">
        <v>700139.0</v>
      </c>
    </row>
    <row r="209">
      <c r="A209" s="7" t="s">
        <v>3062</v>
      </c>
      <c r="B209" s="6">
        <v>715637.0</v>
      </c>
    </row>
    <row r="210">
      <c r="A210" s="7" t="s">
        <v>3062</v>
      </c>
      <c r="B210" s="6">
        <v>715890.0</v>
      </c>
    </row>
    <row r="211">
      <c r="A211" s="7" t="s">
        <v>3062</v>
      </c>
      <c r="B211" s="6">
        <v>715890.0</v>
      </c>
    </row>
    <row r="212">
      <c r="A212" s="7" t="s">
        <v>3062</v>
      </c>
      <c r="B212" s="6">
        <v>715890.0</v>
      </c>
    </row>
    <row r="213">
      <c r="A213" s="7" t="s">
        <v>3062</v>
      </c>
      <c r="B213" s="6">
        <v>715890.0</v>
      </c>
    </row>
    <row r="214">
      <c r="A214" s="7" t="s">
        <v>3062</v>
      </c>
      <c r="B214" s="6">
        <v>715890.0</v>
      </c>
    </row>
    <row r="215">
      <c r="A215" s="7" t="s">
        <v>3062</v>
      </c>
      <c r="B215" s="6">
        <v>715891.0</v>
      </c>
    </row>
    <row r="216">
      <c r="A216" s="7" t="s">
        <v>3062</v>
      </c>
      <c r="B216" s="6">
        <v>715708.0</v>
      </c>
    </row>
    <row r="217">
      <c r="A217" s="7" t="s">
        <v>3063</v>
      </c>
      <c r="B217" s="6">
        <v>726640.0</v>
      </c>
    </row>
    <row r="218">
      <c r="A218" s="7" t="s">
        <v>3063</v>
      </c>
      <c r="B218" s="6">
        <v>709313.0</v>
      </c>
    </row>
    <row r="219">
      <c r="A219" s="7" t="s">
        <v>3063</v>
      </c>
      <c r="B219" s="6">
        <v>707452.0</v>
      </c>
    </row>
    <row r="220">
      <c r="A220" s="7" t="s">
        <v>3063</v>
      </c>
      <c r="B220" s="6">
        <v>707452.0</v>
      </c>
    </row>
    <row r="221">
      <c r="A221" s="7" t="s">
        <v>3063</v>
      </c>
      <c r="B221" s="6">
        <v>707219.0</v>
      </c>
    </row>
    <row r="222">
      <c r="A222" s="7" t="s">
        <v>3063</v>
      </c>
      <c r="B222" s="6">
        <v>707219.0</v>
      </c>
    </row>
    <row r="223">
      <c r="A223" s="7" t="s">
        <v>3063</v>
      </c>
      <c r="B223" s="6">
        <v>705042.0</v>
      </c>
    </row>
    <row r="224">
      <c r="A224" s="7" t="s">
        <v>3063</v>
      </c>
      <c r="B224" s="6">
        <v>704296.0</v>
      </c>
    </row>
    <row r="225">
      <c r="A225" s="7" t="s">
        <v>3063</v>
      </c>
      <c r="B225" s="6">
        <v>704296.0</v>
      </c>
    </row>
    <row r="226">
      <c r="A226" s="7" t="s">
        <v>3063</v>
      </c>
      <c r="B226" s="6">
        <v>703483.0</v>
      </c>
    </row>
    <row r="227">
      <c r="A227" s="7" t="s">
        <v>3063</v>
      </c>
      <c r="B227" s="6">
        <v>702302.0</v>
      </c>
    </row>
    <row r="228">
      <c r="A228" s="7" t="s">
        <v>3063</v>
      </c>
      <c r="B228" s="6">
        <v>700691.0</v>
      </c>
    </row>
    <row r="229">
      <c r="A229" s="7" t="s">
        <v>3063</v>
      </c>
      <c r="B229" s="6">
        <v>700359.0</v>
      </c>
    </row>
    <row r="230">
      <c r="A230" s="7" t="s">
        <v>3063</v>
      </c>
      <c r="B230" s="6">
        <v>704585.0</v>
      </c>
    </row>
    <row r="231">
      <c r="A231" s="7" t="s">
        <v>3063</v>
      </c>
      <c r="B231" s="6">
        <v>704940.0</v>
      </c>
    </row>
    <row r="232">
      <c r="A232" s="7" t="s">
        <v>3063</v>
      </c>
      <c r="B232" s="6">
        <v>704940.0</v>
      </c>
    </row>
    <row r="233">
      <c r="A233" s="7" t="s">
        <v>3063</v>
      </c>
      <c r="B233" s="6">
        <v>714315.0</v>
      </c>
    </row>
    <row r="234">
      <c r="A234" s="7" t="s">
        <v>3063</v>
      </c>
      <c r="B234" s="6">
        <v>701653.0</v>
      </c>
    </row>
    <row r="235">
      <c r="A235" s="7" t="s">
        <v>3063</v>
      </c>
      <c r="B235" s="6">
        <v>701955.0</v>
      </c>
    </row>
    <row r="236">
      <c r="A236" s="7" t="s">
        <v>3063</v>
      </c>
      <c r="B236" s="6">
        <v>701955.0</v>
      </c>
    </row>
    <row r="237">
      <c r="A237" s="7" t="s">
        <v>3062</v>
      </c>
      <c r="B237" s="6">
        <v>704626.0</v>
      </c>
    </row>
    <row r="238">
      <c r="A238" s="7" t="s">
        <v>3071</v>
      </c>
      <c r="B238" s="6">
        <v>674606.0</v>
      </c>
    </row>
    <row r="239">
      <c r="A239" s="7" t="s">
        <v>3066</v>
      </c>
      <c r="B239" s="6">
        <v>673954.0</v>
      </c>
    </row>
    <row r="240">
      <c r="A240" s="7" t="s">
        <v>3066</v>
      </c>
      <c r="B240" s="6">
        <v>675126.0</v>
      </c>
    </row>
    <row r="241">
      <c r="A241" s="7" t="s">
        <v>3062</v>
      </c>
      <c r="B241" s="6">
        <v>677877.0</v>
      </c>
    </row>
    <row r="242">
      <c r="A242" s="7" t="s">
        <v>3062</v>
      </c>
      <c r="B242" s="6">
        <v>677485.0</v>
      </c>
    </row>
    <row r="243">
      <c r="A243" s="7" t="s">
        <v>3063</v>
      </c>
      <c r="B243" s="6">
        <v>677059.0</v>
      </c>
    </row>
    <row r="244">
      <c r="A244" s="7" t="s">
        <v>3063</v>
      </c>
      <c r="B244" s="6">
        <v>679560.0</v>
      </c>
    </row>
    <row r="245">
      <c r="A245" s="7" t="s">
        <v>3063</v>
      </c>
      <c r="B245" s="6">
        <v>679560.0</v>
      </c>
    </row>
    <row r="246">
      <c r="A246" s="7" t="s">
        <v>3066</v>
      </c>
      <c r="B246" s="6">
        <v>676147.0</v>
      </c>
    </row>
    <row r="247">
      <c r="A247" s="7" t="s">
        <v>3066</v>
      </c>
      <c r="B247" s="6">
        <v>676147.0</v>
      </c>
    </row>
    <row r="248">
      <c r="A248" s="7" t="s">
        <v>3063</v>
      </c>
      <c r="B248" s="6">
        <v>675662.0</v>
      </c>
    </row>
    <row r="249">
      <c r="A249" s="7" t="s">
        <v>3063</v>
      </c>
      <c r="B249" s="6">
        <v>676147.0</v>
      </c>
    </row>
    <row r="250">
      <c r="A250" s="7" t="s">
        <v>3063</v>
      </c>
      <c r="B250" s="6">
        <v>677875.0</v>
      </c>
    </row>
    <row r="251">
      <c r="A251" s="7" t="s">
        <v>3063</v>
      </c>
      <c r="B251" s="6">
        <v>679008.0</v>
      </c>
    </row>
    <row r="252">
      <c r="A252" s="7" t="s">
        <v>3063</v>
      </c>
      <c r="B252" s="6">
        <v>677842.0</v>
      </c>
    </row>
    <row r="253">
      <c r="A253" s="7" t="s">
        <v>3063</v>
      </c>
      <c r="B253" s="6">
        <v>677842.0</v>
      </c>
    </row>
    <row r="254">
      <c r="A254" s="7" t="s">
        <v>3063</v>
      </c>
      <c r="B254" s="6">
        <v>677842.0</v>
      </c>
    </row>
    <row r="255">
      <c r="A255" s="7" t="s">
        <v>3063</v>
      </c>
      <c r="B255" s="6">
        <v>677842.0</v>
      </c>
    </row>
    <row r="256">
      <c r="A256" s="7" t="s">
        <v>3063</v>
      </c>
      <c r="B256" s="6">
        <v>676391.0</v>
      </c>
    </row>
    <row r="257">
      <c r="A257" s="7" t="s">
        <v>3063</v>
      </c>
      <c r="B257" s="6">
        <v>676391.0</v>
      </c>
    </row>
    <row r="258">
      <c r="A258" s="7" t="s">
        <v>3063</v>
      </c>
      <c r="B258" s="6">
        <v>686695.0</v>
      </c>
    </row>
    <row r="259">
      <c r="A259" s="7" t="s">
        <v>3063</v>
      </c>
      <c r="B259" s="6">
        <v>681240.0</v>
      </c>
    </row>
    <row r="260">
      <c r="A260" s="7" t="s">
        <v>3063</v>
      </c>
      <c r="B260" s="6">
        <v>684241.0</v>
      </c>
    </row>
    <row r="261">
      <c r="A261" s="7" t="s">
        <v>3063</v>
      </c>
      <c r="B261" s="6">
        <v>683597.0</v>
      </c>
    </row>
    <row r="262">
      <c r="A262" s="7" t="s">
        <v>3063</v>
      </c>
      <c r="B262" s="6">
        <v>683597.0</v>
      </c>
    </row>
    <row r="263">
      <c r="A263" s="7" t="s">
        <v>3063</v>
      </c>
      <c r="B263" s="6">
        <v>683799.0</v>
      </c>
    </row>
    <row r="264">
      <c r="A264" s="7" t="s">
        <v>3062</v>
      </c>
      <c r="B264" s="6">
        <v>683799.0</v>
      </c>
    </row>
    <row r="265">
      <c r="A265" s="7" t="s">
        <v>3062</v>
      </c>
      <c r="B265" s="6">
        <v>701838.0</v>
      </c>
    </row>
    <row r="266">
      <c r="A266" s="7" t="s">
        <v>3063</v>
      </c>
      <c r="B266" s="6">
        <v>683799.0</v>
      </c>
    </row>
    <row r="267">
      <c r="A267" s="7" t="s">
        <v>3063</v>
      </c>
      <c r="B267" s="6">
        <v>686322.0</v>
      </c>
    </row>
    <row r="268">
      <c r="A268" s="7" t="s">
        <v>3063</v>
      </c>
      <c r="B268" s="6">
        <v>686667.0</v>
      </c>
    </row>
    <row r="269">
      <c r="A269" s="7" t="s">
        <v>3063</v>
      </c>
      <c r="B269" s="6">
        <v>682784.0</v>
      </c>
    </row>
    <row r="270">
      <c r="A270" s="7" t="s">
        <v>3063</v>
      </c>
      <c r="B270" s="6">
        <v>683277.0</v>
      </c>
    </row>
    <row r="271">
      <c r="A271" s="7" t="s">
        <v>3062</v>
      </c>
      <c r="B271" s="6">
        <v>683650.0</v>
      </c>
    </row>
    <row r="272">
      <c r="A272" s="7" t="s">
        <v>3062</v>
      </c>
      <c r="B272" s="6">
        <v>683650.0</v>
      </c>
    </row>
    <row r="273">
      <c r="A273" s="7" t="s">
        <v>3063</v>
      </c>
      <c r="B273" s="6">
        <v>677623.0</v>
      </c>
    </row>
    <row r="274">
      <c r="A274" s="7" t="s">
        <v>3063</v>
      </c>
      <c r="B274" s="6">
        <v>675984.0</v>
      </c>
    </row>
    <row r="275">
      <c r="A275" s="7" t="s">
        <v>3063</v>
      </c>
      <c r="B275" s="6">
        <v>645684.0</v>
      </c>
    </row>
    <row r="276">
      <c r="A276" s="7" t="s">
        <v>3071</v>
      </c>
      <c r="B276" s="6">
        <v>646461.0</v>
      </c>
    </row>
    <row r="277">
      <c r="A277" s="7" t="s">
        <v>3063</v>
      </c>
      <c r="B277" s="6">
        <v>646751.0</v>
      </c>
    </row>
    <row r="278">
      <c r="A278" s="7" t="s">
        <v>3064</v>
      </c>
      <c r="B278" s="6">
        <v>646949.0</v>
      </c>
    </row>
    <row r="279">
      <c r="A279" s="7" t="s">
        <v>3065</v>
      </c>
      <c r="B279" s="6">
        <v>648195.0</v>
      </c>
    </row>
    <row r="280">
      <c r="A280" s="7" t="s">
        <v>3064</v>
      </c>
      <c r="B280" s="6">
        <v>648258.0</v>
      </c>
    </row>
    <row r="281">
      <c r="A281" s="7" t="s">
        <v>3066</v>
      </c>
      <c r="B281" s="6">
        <v>648321.0</v>
      </c>
    </row>
    <row r="282">
      <c r="A282" s="7" t="s">
        <v>3064</v>
      </c>
      <c r="B282" s="6">
        <v>648321.0</v>
      </c>
    </row>
    <row r="283">
      <c r="A283" s="7" t="s">
        <v>3064</v>
      </c>
      <c r="B283" s="6">
        <v>648321.0</v>
      </c>
    </row>
    <row r="284">
      <c r="A284" s="7" t="s">
        <v>3064</v>
      </c>
      <c r="B284" s="6">
        <v>648321.0</v>
      </c>
    </row>
    <row r="285">
      <c r="A285" s="7" t="s">
        <v>3065</v>
      </c>
      <c r="B285" s="6">
        <v>647953.0</v>
      </c>
    </row>
    <row r="286">
      <c r="A286" s="7" t="s">
        <v>3065</v>
      </c>
      <c r="B286" s="6">
        <v>648140.0</v>
      </c>
    </row>
    <row r="287">
      <c r="A287" s="7" t="s">
        <v>3064</v>
      </c>
      <c r="B287" s="6">
        <v>648196.0</v>
      </c>
    </row>
    <row r="288">
      <c r="A288" s="7" t="s">
        <v>3065</v>
      </c>
      <c r="B288" s="6">
        <v>648146.0</v>
      </c>
    </row>
    <row r="289">
      <c r="A289" s="7" t="s">
        <v>3068</v>
      </c>
      <c r="B289" s="6">
        <v>647786.0</v>
      </c>
    </row>
    <row r="290">
      <c r="A290" s="7" t="s">
        <v>3064</v>
      </c>
      <c r="B290" s="6">
        <v>647786.0</v>
      </c>
    </row>
    <row r="291">
      <c r="A291" s="7" t="s">
        <v>3065</v>
      </c>
      <c r="B291" s="6">
        <v>647786.0</v>
      </c>
    </row>
    <row r="292">
      <c r="A292" s="7" t="s">
        <v>3064</v>
      </c>
      <c r="B292" s="6">
        <v>648163.0</v>
      </c>
    </row>
    <row r="293">
      <c r="A293" s="7" t="s">
        <v>3068</v>
      </c>
      <c r="B293" s="6">
        <v>648163.0</v>
      </c>
    </row>
    <row r="294">
      <c r="A294" s="7" t="s">
        <v>3064</v>
      </c>
      <c r="B294" s="6">
        <v>648163.0</v>
      </c>
    </row>
    <row r="295">
      <c r="A295" s="7" t="s">
        <v>3064</v>
      </c>
      <c r="B295" s="6">
        <v>648169.0</v>
      </c>
    </row>
    <row r="296">
      <c r="A296" s="7" t="s">
        <v>3064</v>
      </c>
      <c r="B296" s="6">
        <v>648197.0</v>
      </c>
    </row>
    <row r="297">
      <c r="A297" s="7" t="s">
        <v>3064</v>
      </c>
      <c r="B297" s="6">
        <v>648259.0</v>
      </c>
    </row>
    <row r="298">
      <c r="A298" s="7" t="s">
        <v>3064</v>
      </c>
      <c r="B298" s="6">
        <v>648259.0</v>
      </c>
    </row>
    <row r="299">
      <c r="A299" s="7" t="s">
        <v>3064</v>
      </c>
      <c r="B299" s="6">
        <v>648362.0</v>
      </c>
    </row>
    <row r="300">
      <c r="A300" s="7" t="s">
        <v>3064</v>
      </c>
      <c r="B300" s="6">
        <v>648362.0</v>
      </c>
    </row>
    <row r="301">
      <c r="A301" s="7" t="s">
        <v>3064</v>
      </c>
      <c r="B301" s="6">
        <v>648585.0</v>
      </c>
    </row>
    <row r="302">
      <c r="A302" s="7" t="s">
        <v>3064</v>
      </c>
      <c r="B302" s="6">
        <v>648696.0</v>
      </c>
    </row>
    <row r="303">
      <c r="A303" s="7" t="s">
        <v>3064</v>
      </c>
      <c r="B303" s="6">
        <v>648694.0</v>
      </c>
    </row>
    <row r="304">
      <c r="A304" s="7" t="s">
        <v>3066</v>
      </c>
      <c r="B304" s="6">
        <v>648584.0</v>
      </c>
    </row>
    <row r="305">
      <c r="A305" s="7" t="s">
        <v>3063</v>
      </c>
      <c r="B305" s="6">
        <v>648583.0</v>
      </c>
    </row>
    <row r="306">
      <c r="A306" s="7" t="s">
        <v>3065</v>
      </c>
      <c r="B306" s="6">
        <v>649429.0</v>
      </c>
    </row>
    <row r="307">
      <c r="A307" s="7" t="s">
        <v>3065</v>
      </c>
      <c r="B307" s="6">
        <v>649537.0</v>
      </c>
    </row>
    <row r="308">
      <c r="A308" s="7" t="s">
        <v>3064</v>
      </c>
      <c r="B308" s="6">
        <v>649537.0</v>
      </c>
    </row>
    <row r="309">
      <c r="A309" s="7" t="s">
        <v>3063</v>
      </c>
      <c r="B309" s="6">
        <v>649974.0</v>
      </c>
    </row>
    <row r="310">
      <c r="A310" s="7" t="s">
        <v>3064</v>
      </c>
      <c r="B310" s="6">
        <v>650267.0</v>
      </c>
    </row>
    <row r="311">
      <c r="A311" s="7" t="s">
        <v>3064</v>
      </c>
      <c r="B311" s="6">
        <v>650267.0</v>
      </c>
    </row>
    <row r="312">
      <c r="A312" s="7" t="s">
        <v>3065</v>
      </c>
      <c r="B312" s="6">
        <v>650267.0</v>
      </c>
    </row>
    <row r="313">
      <c r="A313" s="7" t="s">
        <v>3066</v>
      </c>
      <c r="B313" s="6">
        <v>650267.0</v>
      </c>
    </row>
    <row r="314">
      <c r="A314" s="7" t="s">
        <v>3064</v>
      </c>
      <c r="B314" s="6">
        <v>650162.0</v>
      </c>
    </row>
    <row r="315">
      <c r="A315" s="7" t="s">
        <v>3063</v>
      </c>
      <c r="B315" s="6">
        <v>650112.0</v>
      </c>
    </row>
    <row r="316">
      <c r="A316" s="7" t="s">
        <v>3063</v>
      </c>
      <c r="B316" s="6">
        <v>652029.0</v>
      </c>
    </row>
    <row r="317">
      <c r="A317" s="7" t="s">
        <v>3063</v>
      </c>
      <c r="B317" s="6">
        <v>652029.0</v>
      </c>
    </row>
    <row r="318">
      <c r="A318" s="7" t="s">
        <v>3063</v>
      </c>
      <c r="B318" s="6">
        <v>652029.0</v>
      </c>
    </row>
    <row r="319">
      <c r="A319" s="7" t="s">
        <v>3062</v>
      </c>
      <c r="B319" s="6">
        <v>705134.0</v>
      </c>
    </row>
    <row r="320">
      <c r="A320" s="7" t="s">
        <v>3063</v>
      </c>
      <c r="B320" s="6">
        <v>704940.0</v>
      </c>
    </row>
    <row r="321">
      <c r="A321" s="7" t="s">
        <v>3062</v>
      </c>
      <c r="B321" s="6">
        <v>705505.0</v>
      </c>
    </row>
    <row r="322">
      <c r="A322" s="7" t="s">
        <v>3063</v>
      </c>
      <c r="B322" s="6">
        <v>705505.0</v>
      </c>
    </row>
    <row r="323">
      <c r="A323" s="7" t="s">
        <v>3063</v>
      </c>
      <c r="B323" s="6">
        <v>705505.0</v>
      </c>
    </row>
    <row r="324">
      <c r="A324" s="7" t="s">
        <v>3063</v>
      </c>
      <c r="B324" s="6">
        <v>705505.0</v>
      </c>
    </row>
    <row r="325">
      <c r="A325" s="7" t="s">
        <v>3063</v>
      </c>
      <c r="B325" s="6">
        <v>705505.0</v>
      </c>
    </row>
    <row r="326">
      <c r="A326" s="7" t="s">
        <v>3063</v>
      </c>
      <c r="B326" s="6">
        <v>705505.0</v>
      </c>
    </row>
    <row r="327">
      <c r="A327" s="7" t="s">
        <v>3063</v>
      </c>
      <c r="B327" s="6">
        <v>706193.0</v>
      </c>
    </row>
    <row r="328">
      <c r="A328" s="7" t="s">
        <v>3063</v>
      </c>
      <c r="B328" s="6">
        <v>706193.0</v>
      </c>
    </row>
    <row r="329">
      <c r="A329" s="7" t="s">
        <v>3062</v>
      </c>
      <c r="B329" s="6">
        <v>706353.0</v>
      </c>
    </row>
    <row r="330">
      <c r="A330" s="7" t="s">
        <v>3063</v>
      </c>
      <c r="B330" s="6">
        <v>707086.0</v>
      </c>
    </row>
    <row r="331">
      <c r="A331" s="7" t="s">
        <v>3063</v>
      </c>
      <c r="B331" s="6">
        <v>707086.0</v>
      </c>
    </row>
    <row r="332">
      <c r="A332" s="7" t="s">
        <v>3063</v>
      </c>
      <c r="B332" s="6">
        <v>707086.0</v>
      </c>
    </row>
    <row r="333">
      <c r="A333" s="7" t="s">
        <v>3063</v>
      </c>
      <c r="B333" s="6">
        <v>711345.0</v>
      </c>
    </row>
    <row r="334">
      <c r="A334" s="7" t="s">
        <v>3063</v>
      </c>
      <c r="B334" s="6">
        <v>711345.0</v>
      </c>
    </row>
    <row r="335">
      <c r="A335" s="7" t="s">
        <v>3063</v>
      </c>
      <c r="B335" s="6">
        <v>709338.0</v>
      </c>
    </row>
    <row r="336">
      <c r="A336" s="7" t="s">
        <v>3062</v>
      </c>
      <c r="B336" s="6">
        <v>651364.0</v>
      </c>
    </row>
    <row r="337">
      <c r="A337" s="7" t="s">
        <v>3063</v>
      </c>
      <c r="B337" s="6">
        <v>651345.0</v>
      </c>
    </row>
    <row r="338">
      <c r="A338" s="7" t="s">
        <v>3066</v>
      </c>
      <c r="B338" s="6">
        <v>653466.0</v>
      </c>
    </row>
    <row r="339">
      <c r="A339" s="7" t="s">
        <v>3066</v>
      </c>
      <c r="B339" s="6">
        <v>653389.0</v>
      </c>
    </row>
    <row r="340">
      <c r="A340" s="7" t="s">
        <v>3063</v>
      </c>
      <c r="B340" s="6">
        <v>653381.0</v>
      </c>
    </row>
    <row r="341">
      <c r="A341" s="7" t="s">
        <v>3066</v>
      </c>
      <c r="B341" s="6">
        <v>658560.0</v>
      </c>
    </row>
    <row r="342">
      <c r="A342" s="7" t="s">
        <v>3063</v>
      </c>
      <c r="B342" s="6">
        <v>663140.0</v>
      </c>
    </row>
    <row r="343">
      <c r="A343" s="7" t="s">
        <v>3063</v>
      </c>
      <c r="B343" s="6">
        <v>663140.0</v>
      </c>
    </row>
    <row r="344">
      <c r="A344" s="7" t="s">
        <v>3062</v>
      </c>
      <c r="B344" s="6">
        <v>662121.0</v>
      </c>
    </row>
    <row r="345">
      <c r="A345" s="7" t="s">
        <v>3066</v>
      </c>
      <c r="B345" s="6">
        <v>648196.0</v>
      </c>
    </row>
    <row r="346">
      <c r="A346" s="7" t="s">
        <v>3063</v>
      </c>
      <c r="B346" s="6">
        <v>648419.0</v>
      </c>
    </row>
  </sheetData>
  <drawing r:id="rId1"/>
</worksheet>
</file>